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0050" firstSheet="2" activeTab="2"/>
  </bookViews>
  <sheets>
    <sheet name="Cover" sheetId="20" r:id="rId1"/>
    <sheet name="Instructions" sheetId="19" r:id="rId2"/>
    <sheet name="Partner info_City info" sheetId="18" r:id="rId3"/>
    <sheet name="Base-case" sheetId="1" r:id="rId4"/>
    <sheet name="Minor retrofit" sheetId="6" r:id="rId5"/>
    <sheet name="Medium retrofit" sheetId="7" r:id="rId6"/>
    <sheet name="Major retrofit" sheetId="8" r:id="rId7"/>
    <sheet name="Deep retrofit" sheetId="9" r:id="rId8"/>
    <sheet name="Prioritization" sheetId="10" r:id="rId9"/>
    <sheet name="Projection_Base-case" sheetId="11" r:id="rId10"/>
    <sheet name="Projection_Minor retrofit" sheetId="14" r:id="rId11"/>
    <sheet name="Projection_Medium retrofit" sheetId="15" r:id="rId12"/>
    <sheet name="Projection_Major retrofit" sheetId="16" r:id="rId13"/>
    <sheet name="Projection_Deep retrofit" sheetId="17" r:id="rId14"/>
    <sheet name="Drop-down lists" sheetId="12" r:id="rId15"/>
  </sheets>
  <calcPr calcId="145621"/>
</workbook>
</file>

<file path=xl/calcChain.xml><?xml version="1.0" encoding="utf-8"?>
<calcChain xmlns="http://schemas.openxmlformats.org/spreadsheetml/2006/main">
  <c r="BH95" i="17" l="1"/>
  <c r="BG95" i="17"/>
  <c r="BH94" i="17"/>
  <c r="BG94" i="17"/>
  <c r="BH93" i="17"/>
  <c r="BG93" i="17"/>
  <c r="BH92" i="17"/>
  <c r="BG92" i="17"/>
  <c r="BH91" i="17"/>
  <c r="BG91" i="17"/>
  <c r="BH90" i="17"/>
  <c r="BG90" i="17"/>
  <c r="BH89" i="17"/>
  <c r="BG89" i="17"/>
  <c r="BH88" i="17"/>
  <c r="BG88" i="17"/>
  <c r="BH87" i="17"/>
  <c r="BG87" i="17"/>
  <c r="BH86" i="17"/>
  <c r="BG86" i="17"/>
  <c r="BH85" i="17"/>
  <c r="BG85" i="17"/>
  <c r="BH84" i="17"/>
  <c r="BG84" i="17"/>
  <c r="BH83" i="17"/>
  <c r="BG83" i="17"/>
  <c r="BH82" i="17"/>
  <c r="BG82" i="17"/>
  <c r="BH81" i="17"/>
  <c r="BG81" i="17"/>
  <c r="BH80" i="17"/>
  <c r="BG80" i="17"/>
  <c r="BH79" i="17"/>
  <c r="BG79" i="17"/>
  <c r="BH78" i="17"/>
  <c r="BG78" i="17"/>
  <c r="BH77" i="17"/>
  <c r="BG77" i="17"/>
  <c r="BH76" i="17"/>
  <c r="BG76" i="17"/>
  <c r="BH75" i="17"/>
  <c r="BG75" i="17"/>
  <c r="BH74" i="17"/>
  <c r="BG74" i="17"/>
  <c r="BH73" i="17"/>
  <c r="BG73" i="17"/>
  <c r="BH72" i="17"/>
  <c r="BG72" i="17"/>
  <c r="BH71" i="17"/>
  <c r="BG71" i="17"/>
  <c r="BH70" i="17"/>
  <c r="BG70" i="17"/>
  <c r="BH69" i="17"/>
  <c r="BG69" i="17"/>
  <c r="BH68" i="17"/>
  <c r="BG68" i="17"/>
  <c r="BH67" i="17"/>
  <c r="BG67" i="17"/>
  <c r="BH66" i="17"/>
  <c r="BG66" i="17"/>
  <c r="BH65" i="17"/>
  <c r="BG65" i="17"/>
  <c r="BH64" i="17"/>
  <c r="BG64" i="17"/>
  <c r="BH63" i="17"/>
  <c r="BG63" i="17"/>
  <c r="BH62" i="17"/>
  <c r="BG62" i="17"/>
  <c r="BH61" i="17"/>
  <c r="BG61" i="17"/>
  <c r="BH60" i="17"/>
  <c r="BG60" i="17"/>
  <c r="BH59" i="17"/>
  <c r="BG59" i="17"/>
  <c r="BH58" i="17"/>
  <c r="BG58" i="17"/>
  <c r="BH57" i="17"/>
  <c r="BG57" i="17"/>
  <c r="BH56" i="17"/>
  <c r="BG56" i="17"/>
  <c r="BH55" i="17"/>
  <c r="BG55" i="17"/>
  <c r="BH54" i="17"/>
  <c r="BG54" i="17"/>
  <c r="BH53" i="17"/>
  <c r="BG53" i="17"/>
  <c r="BH52" i="17"/>
  <c r="BG52" i="17"/>
  <c r="BH51" i="17"/>
  <c r="BG51" i="17"/>
  <c r="BH50" i="17"/>
  <c r="BG50" i="17"/>
  <c r="BH49" i="17"/>
  <c r="BG49" i="17"/>
  <c r="BH48" i="17"/>
  <c r="BG48" i="17"/>
  <c r="BH47" i="17"/>
  <c r="BG47" i="17"/>
  <c r="BH46" i="17"/>
  <c r="BG46" i="17"/>
  <c r="BH45" i="17"/>
  <c r="BG45" i="17"/>
  <c r="BH44" i="17"/>
  <c r="BG44" i="17"/>
  <c r="BH43" i="17"/>
  <c r="BG43" i="17"/>
  <c r="BH42" i="17"/>
  <c r="BG42" i="17"/>
  <c r="BH41" i="17"/>
  <c r="BG41" i="17"/>
  <c r="BH40" i="17"/>
  <c r="BG40" i="17"/>
  <c r="BH39" i="17"/>
  <c r="BG39" i="17"/>
  <c r="BH38" i="17"/>
  <c r="BG38" i="17"/>
  <c r="BH37" i="17"/>
  <c r="BG37" i="17"/>
  <c r="BH36" i="17"/>
  <c r="BG36" i="17"/>
  <c r="BH35" i="17"/>
  <c r="BG35" i="17"/>
  <c r="BH34" i="17"/>
  <c r="BG34" i="17"/>
  <c r="BH33" i="17"/>
  <c r="BG33" i="17"/>
  <c r="BH32" i="17"/>
  <c r="BG32" i="17"/>
  <c r="BH31" i="17"/>
  <c r="BG31" i="17"/>
  <c r="BH30" i="17"/>
  <c r="BG30" i="17"/>
  <c r="BH29" i="17"/>
  <c r="BG29" i="17"/>
  <c r="BH28" i="17"/>
  <c r="BG28" i="17"/>
  <c r="BH27" i="17"/>
  <c r="BG27" i="17"/>
  <c r="BH26" i="17"/>
  <c r="BG26" i="17"/>
  <c r="BH25" i="17"/>
  <c r="BG25" i="17"/>
  <c r="BH24" i="17"/>
  <c r="BG24" i="17"/>
  <c r="BH23" i="17"/>
  <c r="BG23" i="17"/>
  <c r="BH22" i="17"/>
  <c r="BG22" i="17"/>
  <c r="BH21" i="17"/>
  <c r="BG21" i="17"/>
  <c r="BH20" i="17"/>
  <c r="BG20" i="17"/>
  <c r="BH19" i="17"/>
  <c r="BG19" i="17"/>
  <c r="BH18" i="17"/>
  <c r="BG18" i="17"/>
  <c r="BH17" i="17"/>
  <c r="BG17" i="17"/>
  <c r="BH16" i="17"/>
  <c r="BG16" i="17"/>
  <c r="BH15" i="17"/>
  <c r="BG15" i="17"/>
  <c r="BH14" i="17"/>
  <c r="BG14" i="17"/>
  <c r="BH13" i="17"/>
  <c r="BG13" i="17"/>
  <c r="BH12" i="17"/>
  <c r="BG12" i="17"/>
  <c r="BH11" i="17"/>
  <c r="BG11" i="17"/>
  <c r="BH10" i="17"/>
  <c r="BG10" i="17"/>
  <c r="BH9" i="17"/>
  <c r="BG9" i="17"/>
  <c r="BH8" i="17"/>
  <c r="BG8" i="17"/>
  <c r="BH7" i="17"/>
  <c r="BG7" i="17"/>
  <c r="BH6" i="17"/>
  <c r="BG6" i="17"/>
  <c r="BH95" i="16"/>
  <c r="BG95" i="16"/>
  <c r="BH94" i="16"/>
  <c r="BG94" i="16"/>
  <c r="BH93" i="16"/>
  <c r="BG93" i="16"/>
  <c r="BH92" i="16"/>
  <c r="BG92" i="16"/>
  <c r="BH91" i="16"/>
  <c r="BG91" i="16"/>
  <c r="BH90" i="16"/>
  <c r="BG90" i="16"/>
  <c r="BH89" i="16"/>
  <c r="BG89" i="16"/>
  <c r="BH88" i="16"/>
  <c r="BG88" i="16"/>
  <c r="BH87" i="16"/>
  <c r="BG87" i="16"/>
  <c r="BH86" i="16"/>
  <c r="BG86" i="16"/>
  <c r="BH85" i="16"/>
  <c r="BG85" i="16"/>
  <c r="BH84" i="16"/>
  <c r="BG84" i="16"/>
  <c r="BH83" i="16"/>
  <c r="BG83" i="16"/>
  <c r="BH82" i="16"/>
  <c r="BG82" i="16"/>
  <c r="BH81" i="16"/>
  <c r="BG81" i="16"/>
  <c r="BH80" i="16"/>
  <c r="BG80" i="16"/>
  <c r="BH79" i="16"/>
  <c r="BG79" i="16"/>
  <c r="BH78" i="16"/>
  <c r="BG78" i="16"/>
  <c r="BH77" i="16"/>
  <c r="BG77" i="16"/>
  <c r="BH76" i="16"/>
  <c r="BG76" i="16"/>
  <c r="BH75" i="16"/>
  <c r="BG75" i="16"/>
  <c r="BH74" i="16"/>
  <c r="BG74" i="16"/>
  <c r="BH73" i="16"/>
  <c r="BG73" i="16"/>
  <c r="BH72" i="16"/>
  <c r="BG72" i="16"/>
  <c r="BH71" i="16"/>
  <c r="BG71" i="16"/>
  <c r="BH70" i="16"/>
  <c r="BG70" i="16"/>
  <c r="BH69" i="16"/>
  <c r="BG69" i="16"/>
  <c r="BH68" i="16"/>
  <c r="BG68" i="16"/>
  <c r="BH67" i="16"/>
  <c r="BG67" i="16"/>
  <c r="BH66" i="16"/>
  <c r="BG66" i="16"/>
  <c r="BH65" i="16"/>
  <c r="BG65" i="16"/>
  <c r="BH64" i="16"/>
  <c r="BG64" i="16"/>
  <c r="BH63" i="16"/>
  <c r="BG63" i="16"/>
  <c r="BH62" i="16"/>
  <c r="BG62" i="16"/>
  <c r="BH61" i="16"/>
  <c r="BG61" i="16"/>
  <c r="BH60" i="16"/>
  <c r="BG60" i="16"/>
  <c r="BH59" i="16"/>
  <c r="BG59" i="16"/>
  <c r="BH58" i="16"/>
  <c r="BG58" i="16"/>
  <c r="BH57" i="16"/>
  <c r="BG57" i="16"/>
  <c r="BH56" i="16"/>
  <c r="BG56" i="16"/>
  <c r="BH55" i="16"/>
  <c r="BG55" i="16"/>
  <c r="BH54" i="16"/>
  <c r="BG54" i="16"/>
  <c r="BH53" i="16"/>
  <c r="BG53" i="16"/>
  <c r="BH52" i="16"/>
  <c r="BG52" i="16"/>
  <c r="BH51" i="16"/>
  <c r="BG51" i="16"/>
  <c r="BH50" i="16"/>
  <c r="BG50" i="16"/>
  <c r="BH49" i="16"/>
  <c r="BG49" i="16"/>
  <c r="BH48" i="16"/>
  <c r="BG48" i="16"/>
  <c r="BH47" i="16"/>
  <c r="BG47" i="16"/>
  <c r="BH46" i="16"/>
  <c r="BG46" i="16"/>
  <c r="BH45" i="16"/>
  <c r="BG45" i="16"/>
  <c r="BH44" i="16"/>
  <c r="BG44" i="16"/>
  <c r="BH43" i="16"/>
  <c r="BG43" i="16"/>
  <c r="BH42" i="16"/>
  <c r="BG42" i="16"/>
  <c r="BH41" i="16"/>
  <c r="BG41" i="16"/>
  <c r="BH40" i="16"/>
  <c r="BG40" i="16"/>
  <c r="BH39" i="16"/>
  <c r="BG39" i="16"/>
  <c r="BH38" i="16"/>
  <c r="BG38" i="16"/>
  <c r="BH37" i="16"/>
  <c r="BG37" i="16"/>
  <c r="BH36" i="16"/>
  <c r="BG36" i="16"/>
  <c r="BH35" i="16"/>
  <c r="BG35" i="16"/>
  <c r="BH34" i="16"/>
  <c r="BG34" i="16"/>
  <c r="BH33" i="16"/>
  <c r="BG33" i="16"/>
  <c r="BH32" i="16"/>
  <c r="BG32" i="16"/>
  <c r="BH31" i="16"/>
  <c r="BG31" i="16"/>
  <c r="BH30" i="16"/>
  <c r="BG30" i="16"/>
  <c r="BH29" i="16"/>
  <c r="BG29" i="16"/>
  <c r="BH28" i="16"/>
  <c r="BG28" i="16"/>
  <c r="BH27" i="16"/>
  <c r="BG27" i="16"/>
  <c r="BH26" i="16"/>
  <c r="BG26" i="16"/>
  <c r="BH25" i="16"/>
  <c r="BG25" i="16"/>
  <c r="BH24" i="16"/>
  <c r="BG24" i="16"/>
  <c r="BH23" i="16"/>
  <c r="BG23" i="16"/>
  <c r="BH22" i="16"/>
  <c r="BG22" i="16"/>
  <c r="BH21" i="16"/>
  <c r="BG21" i="16"/>
  <c r="BH20" i="16"/>
  <c r="BG20" i="16"/>
  <c r="BH19" i="16"/>
  <c r="BG19" i="16"/>
  <c r="BH18" i="16"/>
  <c r="BG18" i="16"/>
  <c r="BH17" i="16"/>
  <c r="BG17" i="16"/>
  <c r="BH16" i="16"/>
  <c r="BG16" i="16"/>
  <c r="BH15" i="16"/>
  <c r="BG15" i="16"/>
  <c r="BH14" i="16"/>
  <c r="BG14" i="16"/>
  <c r="BH13" i="16"/>
  <c r="BG13" i="16"/>
  <c r="BH12" i="16"/>
  <c r="BG12" i="16"/>
  <c r="BH11" i="16"/>
  <c r="BG11" i="16"/>
  <c r="BH10" i="16"/>
  <c r="BG10" i="16"/>
  <c r="BH9" i="16"/>
  <c r="BG9" i="16"/>
  <c r="BH8" i="16"/>
  <c r="BG8" i="16"/>
  <c r="BH7" i="16"/>
  <c r="BG7" i="16"/>
  <c r="BH6" i="16"/>
  <c r="BG6" i="16"/>
  <c r="BH95" i="15"/>
  <c r="BG95" i="15"/>
  <c r="BH94" i="15"/>
  <c r="BG94" i="15"/>
  <c r="BH93" i="15"/>
  <c r="BG93" i="15"/>
  <c r="BH92" i="15"/>
  <c r="BG92" i="15"/>
  <c r="BH91" i="15"/>
  <c r="BG91" i="15"/>
  <c r="BH90" i="15"/>
  <c r="BG90" i="15"/>
  <c r="BH89" i="15"/>
  <c r="BG89" i="15"/>
  <c r="BH88" i="15"/>
  <c r="BG88" i="15"/>
  <c r="BH87" i="15"/>
  <c r="BG87" i="15"/>
  <c r="BH86" i="15"/>
  <c r="BG86" i="15"/>
  <c r="BH85" i="15"/>
  <c r="BG85" i="15"/>
  <c r="BH84" i="15"/>
  <c r="BG84" i="15"/>
  <c r="BH83" i="15"/>
  <c r="BG83" i="15"/>
  <c r="BH82" i="15"/>
  <c r="BG82" i="15"/>
  <c r="BH81" i="15"/>
  <c r="BG81" i="15"/>
  <c r="BH80" i="15"/>
  <c r="BG80" i="15"/>
  <c r="BH79" i="15"/>
  <c r="BG79" i="15"/>
  <c r="BH78" i="15"/>
  <c r="BG78" i="15"/>
  <c r="BH77" i="15"/>
  <c r="BG77" i="15"/>
  <c r="BH76" i="15"/>
  <c r="BG76" i="15"/>
  <c r="BH75" i="15"/>
  <c r="BG75" i="15"/>
  <c r="BH74" i="15"/>
  <c r="BG74" i="15"/>
  <c r="BH73" i="15"/>
  <c r="BG73" i="15"/>
  <c r="BH72" i="15"/>
  <c r="BG72" i="15"/>
  <c r="BH71" i="15"/>
  <c r="BG71" i="15"/>
  <c r="BH70" i="15"/>
  <c r="BG70" i="15"/>
  <c r="BH69" i="15"/>
  <c r="BG69" i="15"/>
  <c r="BH68" i="15"/>
  <c r="BG68" i="15"/>
  <c r="BH67" i="15"/>
  <c r="BG67" i="15"/>
  <c r="BH66" i="15"/>
  <c r="BG66" i="15"/>
  <c r="BH65" i="15"/>
  <c r="BG65" i="15"/>
  <c r="BH64" i="15"/>
  <c r="BG64" i="15"/>
  <c r="BH63" i="15"/>
  <c r="BG63" i="15"/>
  <c r="BH62" i="15"/>
  <c r="BG62" i="15"/>
  <c r="BH61" i="15"/>
  <c r="BG61" i="15"/>
  <c r="BH60" i="15"/>
  <c r="BG60" i="15"/>
  <c r="BH59" i="15"/>
  <c r="BG59" i="15"/>
  <c r="BH58" i="15"/>
  <c r="BG58" i="15"/>
  <c r="BH57" i="15"/>
  <c r="BG57" i="15"/>
  <c r="BH56" i="15"/>
  <c r="BG56" i="15"/>
  <c r="BH55" i="15"/>
  <c r="BG55" i="15"/>
  <c r="BH54" i="15"/>
  <c r="BG54" i="15"/>
  <c r="BH53" i="15"/>
  <c r="BG53" i="15"/>
  <c r="BH52" i="15"/>
  <c r="BG52" i="15"/>
  <c r="BH51" i="15"/>
  <c r="BG51" i="15"/>
  <c r="BH50" i="15"/>
  <c r="BG50" i="15"/>
  <c r="BH49" i="15"/>
  <c r="BG49" i="15"/>
  <c r="BH48" i="15"/>
  <c r="BG48" i="15"/>
  <c r="BH47" i="15"/>
  <c r="BG47" i="15"/>
  <c r="BH46" i="15"/>
  <c r="BG46" i="15"/>
  <c r="BH45" i="15"/>
  <c r="BG45" i="15"/>
  <c r="BH44" i="15"/>
  <c r="BG44" i="15"/>
  <c r="BH43" i="15"/>
  <c r="BG43" i="15"/>
  <c r="BH42" i="15"/>
  <c r="BG42" i="15"/>
  <c r="BH41" i="15"/>
  <c r="BG41" i="15"/>
  <c r="BH40" i="15"/>
  <c r="BG40" i="15"/>
  <c r="BH39" i="15"/>
  <c r="BG39" i="15"/>
  <c r="BH38" i="15"/>
  <c r="BG38" i="15"/>
  <c r="BH37" i="15"/>
  <c r="BG37" i="15"/>
  <c r="BH36" i="15"/>
  <c r="BG36" i="15"/>
  <c r="BH35" i="15"/>
  <c r="BG35" i="15"/>
  <c r="BH34" i="15"/>
  <c r="BG34" i="15"/>
  <c r="BH33" i="15"/>
  <c r="BG33" i="15"/>
  <c r="BH32" i="15"/>
  <c r="BG32" i="15"/>
  <c r="BH31" i="15"/>
  <c r="BG31" i="15"/>
  <c r="BH30" i="15"/>
  <c r="BG30" i="15"/>
  <c r="BH29" i="15"/>
  <c r="BG29" i="15"/>
  <c r="BH28" i="15"/>
  <c r="BG28" i="15"/>
  <c r="BH27" i="15"/>
  <c r="BG27" i="15"/>
  <c r="BH26" i="15"/>
  <c r="BG26" i="15"/>
  <c r="BH25" i="15"/>
  <c r="BG25" i="15"/>
  <c r="BH24" i="15"/>
  <c r="BG24" i="15"/>
  <c r="BH23" i="15"/>
  <c r="BG23" i="15"/>
  <c r="BH22" i="15"/>
  <c r="BG22" i="15"/>
  <c r="BH21" i="15"/>
  <c r="BG21" i="15"/>
  <c r="BH20" i="15"/>
  <c r="BG20" i="15"/>
  <c r="BH19" i="15"/>
  <c r="BG19" i="15"/>
  <c r="BH18" i="15"/>
  <c r="BG18" i="15"/>
  <c r="BH17" i="15"/>
  <c r="BG17" i="15"/>
  <c r="BH16" i="15"/>
  <c r="BG16" i="15"/>
  <c r="BH15" i="15"/>
  <c r="BG15" i="15"/>
  <c r="BH14" i="15"/>
  <c r="BG14" i="15"/>
  <c r="BH13" i="15"/>
  <c r="BG13" i="15"/>
  <c r="BH12" i="15"/>
  <c r="BG12" i="15"/>
  <c r="BH11" i="15"/>
  <c r="BG11" i="15"/>
  <c r="BH10" i="15"/>
  <c r="BG10" i="15"/>
  <c r="BH9" i="15"/>
  <c r="BG9" i="15"/>
  <c r="BH8" i="15"/>
  <c r="BG8" i="15"/>
  <c r="BH7" i="15"/>
  <c r="BG7" i="15"/>
  <c r="BH6" i="15"/>
  <c r="BG6" i="15"/>
  <c r="BG7" i="14"/>
  <c r="BH7" i="14"/>
  <c r="BG8" i="14"/>
  <c r="BH8" i="14"/>
  <c r="BG9" i="14"/>
  <c r="BH9" i="14"/>
  <c r="BG10" i="14"/>
  <c r="BH10" i="14"/>
  <c r="BG11" i="14"/>
  <c r="BH11" i="14"/>
  <c r="BG12" i="14"/>
  <c r="BH12" i="14"/>
  <c r="BG13" i="14"/>
  <c r="BH13" i="14"/>
  <c r="BG14" i="14"/>
  <c r="BH14" i="14"/>
  <c r="BG15" i="14"/>
  <c r="BH15" i="14"/>
  <c r="BG16" i="14"/>
  <c r="BH16" i="14"/>
  <c r="BG17" i="14"/>
  <c r="BH17" i="14"/>
  <c r="BG18" i="14"/>
  <c r="BH18" i="14"/>
  <c r="BG19" i="14"/>
  <c r="BH19" i="14"/>
  <c r="BG20" i="14"/>
  <c r="BH20" i="14"/>
  <c r="BG21" i="14"/>
  <c r="BH21" i="14"/>
  <c r="BG22" i="14"/>
  <c r="BH22" i="14"/>
  <c r="BG23" i="14"/>
  <c r="BH23" i="14"/>
  <c r="BG24" i="14"/>
  <c r="BH24" i="14"/>
  <c r="BG25" i="14"/>
  <c r="BH25" i="14"/>
  <c r="BG26" i="14"/>
  <c r="BH26" i="14"/>
  <c r="BG27" i="14"/>
  <c r="BH27" i="14"/>
  <c r="BG28" i="14"/>
  <c r="BH28" i="14"/>
  <c r="BG29" i="14"/>
  <c r="BH29" i="14"/>
  <c r="BG30" i="14"/>
  <c r="BH30" i="14"/>
  <c r="BG31" i="14"/>
  <c r="BH31" i="14"/>
  <c r="BG32" i="14"/>
  <c r="BH32" i="14"/>
  <c r="BG33" i="14"/>
  <c r="BH33" i="14"/>
  <c r="BG34" i="14"/>
  <c r="BH34" i="14"/>
  <c r="BG35" i="14"/>
  <c r="BH35" i="14"/>
  <c r="BG36" i="14"/>
  <c r="BH36" i="14"/>
  <c r="BG37" i="14"/>
  <c r="BH37" i="14"/>
  <c r="BG38" i="14"/>
  <c r="BH38" i="14"/>
  <c r="BG39" i="14"/>
  <c r="BH39" i="14"/>
  <c r="BG40" i="14"/>
  <c r="BH40" i="14"/>
  <c r="BG41" i="14"/>
  <c r="BH41" i="14"/>
  <c r="BG42" i="14"/>
  <c r="BH42" i="14"/>
  <c r="BG43" i="14"/>
  <c r="BH43" i="14"/>
  <c r="BG44" i="14"/>
  <c r="BH44" i="14"/>
  <c r="BG45" i="14"/>
  <c r="BH45" i="14"/>
  <c r="BG46" i="14"/>
  <c r="BH46" i="14"/>
  <c r="BG47" i="14"/>
  <c r="BH47" i="14"/>
  <c r="BG48" i="14"/>
  <c r="BH48" i="14"/>
  <c r="BG49" i="14"/>
  <c r="BH49" i="14"/>
  <c r="BG50" i="14"/>
  <c r="BH50" i="14"/>
  <c r="BG51" i="14"/>
  <c r="BH51" i="14"/>
  <c r="BG52" i="14"/>
  <c r="BH52" i="14"/>
  <c r="BG53" i="14"/>
  <c r="BH53" i="14"/>
  <c r="BG54" i="14"/>
  <c r="BH54" i="14"/>
  <c r="BG55" i="14"/>
  <c r="BH55" i="14"/>
  <c r="BG56" i="14"/>
  <c r="BH56" i="14"/>
  <c r="BG57" i="14"/>
  <c r="BH57" i="14"/>
  <c r="BG58" i="14"/>
  <c r="BH58" i="14"/>
  <c r="BG59" i="14"/>
  <c r="BH59" i="14"/>
  <c r="BG60" i="14"/>
  <c r="BH60" i="14"/>
  <c r="BG61" i="14"/>
  <c r="BH61" i="14"/>
  <c r="BG62" i="14"/>
  <c r="BH62" i="14"/>
  <c r="BG63" i="14"/>
  <c r="BH63" i="14"/>
  <c r="BG64" i="14"/>
  <c r="BH64" i="14"/>
  <c r="BG65" i="14"/>
  <c r="BH65" i="14"/>
  <c r="BG66" i="14"/>
  <c r="BH66" i="14"/>
  <c r="BG67" i="14"/>
  <c r="BH67" i="14"/>
  <c r="BG68" i="14"/>
  <c r="BH68" i="14"/>
  <c r="BG69" i="14"/>
  <c r="BH69" i="14"/>
  <c r="BG70" i="14"/>
  <c r="BH70" i="14"/>
  <c r="BG71" i="14"/>
  <c r="BH71" i="14"/>
  <c r="BG72" i="14"/>
  <c r="BH72" i="14"/>
  <c r="BG73" i="14"/>
  <c r="BH73" i="14"/>
  <c r="BG74" i="14"/>
  <c r="BH74" i="14"/>
  <c r="BG75" i="14"/>
  <c r="BH75" i="14"/>
  <c r="BG76" i="14"/>
  <c r="BH76" i="14"/>
  <c r="BG77" i="14"/>
  <c r="BH77" i="14"/>
  <c r="BG78" i="14"/>
  <c r="BH78" i="14"/>
  <c r="BG79" i="14"/>
  <c r="BH79" i="14"/>
  <c r="BG80" i="14"/>
  <c r="BH80" i="14"/>
  <c r="BG81" i="14"/>
  <c r="BH81" i="14"/>
  <c r="BG82" i="14"/>
  <c r="BH82" i="14"/>
  <c r="BG83" i="14"/>
  <c r="BH83" i="14"/>
  <c r="BG84" i="14"/>
  <c r="BH84" i="14"/>
  <c r="BG85" i="14"/>
  <c r="BH85" i="14"/>
  <c r="BG86" i="14"/>
  <c r="BH86" i="14"/>
  <c r="BG87" i="14"/>
  <c r="BH87" i="14"/>
  <c r="BG88" i="14"/>
  <c r="BH88" i="14"/>
  <c r="BG89" i="14"/>
  <c r="BH89" i="14"/>
  <c r="BG90" i="14"/>
  <c r="BH90" i="14"/>
  <c r="BG91" i="14"/>
  <c r="BH91" i="14"/>
  <c r="BG92" i="14"/>
  <c r="BH92" i="14"/>
  <c r="BG93" i="14"/>
  <c r="BH93" i="14"/>
  <c r="BG94" i="14"/>
  <c r="BH94" i="14"/>
  <c r="BG95" i="14"/>
  <c r="BH95" i="14"/>
  <c r="BH6" i="14"/>
  <c r="BG6" i="14"/>
  <c r="M17" i="10"/>
  <c r="L17" i="10"/>
  <c r="K17" i="10"/>
  <c r="J17" i="10"/>
  <c r="I17" i="10"/>
  <c r="H17" i="10"/>
  <c r="G17" i="10"/>
  <c r="F17" i="10"/>
  <c r="E17" i="10"/>
  <c r="D17" i="10"/>
  <c r="C17" i="10"/>
  <c r="B17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M9" i="10"/>
  <c r="L9" i="10"/>
  <c r="K9" i="10"/>
  <c r="J9" i="10"/>
  <c r="I9" i="10"/>
  <c r="H9" i="10"/>
  <c r="G9" i="10"/>
  <c r="F9" i="10"/>
  <c r="E9" i="10"/>
  <c r="D9" i="10"/>
  <c r="C9" i="10"/>
  <c r="B9" i="10"/>
  <c r="M8" i="10"/>
  <c r="L8" i="10"/>
  <c r="K8" i="10"/>
  <c r="J8" i="10"/>
  <c r="I8" i="10"/>
  <c r="H8" i="10"/>
  <c r="G8" i="10"/>
  <c r="F8" i="10"/>
  <c r="E8" i="10"/>
  <c r="D8" i="10"/>
  <c r="C8" i="10"/>
  <c r="B8" i="10"/>
  <c r="M7" i="10"/>
  <c r="L7" i="10"/>
  <c r="K7" i="10"/>
  <c r="J7" i="10"/>
  <c r="I7" i="10"/>
  <c r="H7" i="10"/>
  <c r="G7" i="10"/>
  <c r="F7" i="10"/>
  <c r="E7" i="10"/>
  <c r="D7" i="10"/>
  <c r="C7" i="10"/>
  <c r="B7" i="10"/>
  <c r="M6" i="10"/>
  <c r="L6" i="10"/>
  <c r="K6" i="10"/>
  <c r="J6" i="10"/>
  <c r="I6" i="10"/>
  <c r="H6" i="10"/>
  <c r="G6" i="10"/>
  <c r="F6" i="10"/>
  <c r="E6" i="10"/>
  <c r="D6" i="10"/>
  <c r="C6" i="10"/>
  <c r="B6" i="10"/>
  <c r="M5" i="10"/>
  <c r="L5" i="10"/>
  <c r="K5" i="10"/>
  <c r="J5" i="10"/>
  <c r="I5" i="10"/>
  <c r="H5" i="10"/>
  <c r="G5" i="10"/>
  <c r="F5" i="10"/>
  <c r="E5" i="10"/>
  <c r="D5" i="10"/>
  <c r="C5" i="10"/>
  <c r="B5" i="10"/>
  <c r="M4" i="10"/>
  <c r="L4" i="10"/>
  <c r="K4" i="10"/>
  <c r="J4" i="10"/>
  <c r="I4" i="10"/>
  <c r="H4" i="10"/>
  <c r="G4" i="10"/>
  <c r="F4" i="10"/>
  <c r="E4" i="10"/>
  <c r="D4" i="10"/>
  <c r="C4" i="10"/>
  <c r="B4" i="10"/>
  <c r="M3" i="10"/>
  <c r="L3" i="10"/>
  <c r="K3" i="10"/>
  <c r="J3" i="10"/>
  <c r="I3" i="10"/>
  <c r="H3" i="10"/>
  <c r="G3" i="10"/>
  <c r="F3" i="10"/>
  <c r="E3" i="10"/>
  <c r="D3" i="10"/>
  <c r="C3" i="10"/>
  <c r="B3" i="10"/>
  <c r="D95" i="17" l="1"/>
  <c r="F95" i="17" s="1"/>
  <c r="C95" i="17"/>
  <c r="B95" i="17"/>
  <c r="D94" i="17"/>
  <c r="F94" i="17" s="1"/>
  <c r="C94" i="17"/>
  <c r="B94" i="17"/>
  <c r="D93" i="17"/>
  <c r="F93" i="17" s="1"/>
  <c r="C93" i="17"/>
  <c r="B93" i="17"/>
  <c r="D92" i="17"/>
  <c r="F92" i="17" s="1"/>
  <c r="C92" i="17"/>
  <c r="B92" i="17"/>
  <c r="D91" i="17"/>
  <c r="F91" i="17" s="1"/>
  <c r="C91" i="17"/>
  <c r="B91" i="17"/>
  <c r="D90" i="17"/>
  <c r="F90" i="17" s="1"/>
  <c r="C90" i="17"/>
  <c r="B90" i="17"/>
  <c r="D89" i="17"/>
  <c r="F89" i="17" s="1"/>
  <c r="C89" i="17"/>
  <c r="B89" i="17"/>
  <c r="D88" i="17"/>
  <c r="F88" i="17" s="1"/>
  <c r="C88" i="17"/>
  <c r="B88" i="17"/>
  <c r="D87" i="17"/>
  <c r="F87" i="17" s="1"/>
  <c r="C87" i="17"/>
  <c r="B87" i="17"/>
  <c r="D86" i="17"/>
  <c r="F86" i="17" s="1"/>
  <c r="C86" i="17"/>
  <c r="B86" i="17"/>
  <c r="D85" i="17"/>
  <c r="F85" i="17" s="1"/>
  <c r="C85" i="17"/>
  <c r="B85" i="17"/>
  <c r="D84" i="17"/>
  <c r="F84" i="17" s="1"/>
  <c r="C84" i="17"/>
  <c r="B84" i="17"/>
  <c r="D83" i="17"/>
  <c r="F83" i="17" s="1"/>
  <c r="C83" i="17"/>
  <c r="B83" i="17"/>
  <c r="D82" i="17"/>
  <c r="F82" i="17" s="1"/>
  <c r="C82" i="17"/>
  <c r="B82" i="17"/>
  <c r="D81" i="17"/>
  <c r="F81" i="17" s="1"/>
  <c r="C81" i="17"/>
  <c r="B81" i="17"/>
  <c r="D80" i="17"/>
  <c r="F80" i="17" s="1"/>
  <c r="C80" i="17"/>
  <c r="B80" i="17"/>
  <c r="D79" i="17"/>
  <c r="F79" i="17" s="1"/>
  <c r="C79" i="17"/>
  <c r="B79" i="17"/>
  <c r="D78" i="17"/>
  <c r="F78" i="17" s="1"/>
  <c r="C78" i="17"/>
  <c r="B78" i="17"/>
  <c r="D77" i="17"/>
  <c r="F77" i="17" s="1"/>
  <c r="C77" i="17"/>
  <c r="B77" i="17"/>
  <c r="D76" i="17"/>
  <c r="F76" i="17" s="1"/>
  <c r="C76" i="17"/>
  <c r="B76" i="17"/>
  <c r="D75" i="17"/>
  <c r="F75" i="17" s="1"/>
  <c r="C75" i="17"/>
  <c r="B75" i="17"/>
  <c r="D74" i="17"/>
  <c r="F74" i="17" s="1"/>
  <c r="C74" i="17"/>
  <c r="B74" i="17"/>
  <c r="D73" i="17"/>
  <c r="F73" i="17" s="1"/>
  <c r="C73" i="17"/>
  <c r="B73" i="17"/>
  <c r="D72" i="17"/>
  <c r="F72" i="17" s="1"/>
  <c r="C72" i="17"/>
  <c r="B72" i="17"/>
  <c r="D71" i="17"/>
  <c r="F71" i="17" s="1"/>
  <c r="C71" i="17"/>
  <c r="B71" i="17"/>
  <c r="D70" i="17"/>
  <c r="F70" i="17" s="1"/>
  <c r="C70" i="17"/>
  <c r="B70" i="17"/>
  <c r="D69" i="17"/>
  <c r="F69" i="17" s="1"/>
  <c r="C69" i="17"/>
  <c r="B69" i="17"/>
  <c r="D68" i="17"/>
  <c r="F68" i="17" s="1"/>
  <c r="C68" i="17"/>
  <c r="B68" i="17"/>
  <c r="D67" i="17"/>
  <c r="F67" i="17" s="1"/>
  <c r="C67" i="17"/>
  <c r="B67" i="17"/>
  <c r="D66" i="17"/>
  <c r="F66" i="17" s="1"/>
  <c r="C66" i="17"/>
  <c r="B66" i="17"/>
  <c r="D65" i="17"/>
  <c r="F65" i="17" s="1"/>
  <c r="C65" i="17"/>
  <c r="B65" i="17"/>
  <c r="D64" i="17"/>
  <c r="F64" i="17" s="1"/>
  <c r="C64" i="17"/>
  <c r="B64" i="17"/>
  <c r="D63" i="17"/>
  <c r="F63" i="17" s="1"/>
  <c r="C63" i="17"/>
  <c r="B63" i="17"/>
  <c r="D62" i="17"/>
  <c r="F62" i="17" s="1"/>
  <c r="C62" i="17"/>
  <c r="B62" i="17"/>
  <c r="D61" i="17"/>
  <c r="F61" i="17" s="1"/>
  <c r="C61" i="17"/>
  <c r="B61" i="17"/>
  <c r="D60" i="17"/>
  <c r="F60" i="17" s="1"/>
  <c r="C60" i="17"/>
  <c r="B60" i="17"/>
  <c r="D59" i="17"/>
  <c r="F59" i="17" s="1"/>
  <c r="C59" i="17"/>
  <c r="B59" i="17"/>
  <c r="D58" i="17"/>
  <c r="F58" i="17" s="1"/>
  <c r="C58" i="17"/>
  <c r="B58" i="17"/>
  <c r="D57" i="17"/>
  <c r="F57" i="17" s="1"/>
  <c r="C57" i="17"/>
  <c r="B57" i="17"/>
  <c r="D56" i="17"/>
  <c r="F56" i="17" s="1"/>
  <c r="C56" i="17"/>
  <c r="B56" i="17"/>
  <c r="D55" i="17"/>
  <c r="F55" i="17" s="1"/>
  <c r="C55" i="17"/>
  <c r="B55" i="17"/>
  <c r="D54" i="17"/>
  <c r="F54" i="17" s="1"/>
  <c r="C54" i="17"/>
  <c r="B54" i="17"/>
  <c r="D53" i="17"/>
  <c r="F53" i="17" s="1"/>
  <c r="C53" i="17"/>
  <c r="B53" i="17"/>
  <c r="D52" i="17"/>
  <c r="F52" i="17" s="1"/>
  <c r="C52" i="17"/>
  <c r="B52" i="17"/>
  <c r="D51" i="17"/>
  <c r="F51" i="17" s="1"/>
  <c r="C51" i="17"/>
  <c r="B51" i="17"/>
  <c r="D50" i="17"/>
  <c r="F50" i="17" s="1"/>
  <c r="C50" i="17"/>
  <c r="B50" i="17"/>
  <c r="D49" i="17"/>
  <c r="F49" i="17" s="1"/>
  <c r="C49" i="17"/>
  <c r="B49" i="17"/>
  <c r="D48" i="17"/>
  <c r="F48" i="17" s="1"/>
  <c r="C48" i="17"/>
  <c r="B48" i="17"/>
  <c r="D47" i="17"/>
  <c r="F47" i="17" s="1"/>
  <c r="C47" i="17"/>
  <c r="B47" i="17"/>
  <c r="D46" i="17"/>
  <c r="F46" i="17" s="1"/>
  <c r="C46" i="17"/>
  <c r="B46" i="17"/>
  <c r="D45" i="17"/>
  <c r="F45" i="17" s="1"/>
  <c r="C45" i="17"/>
  <c r="B45" i="17"/>
  <c r="D44" i="17"/>
  <c r="F44" i="17" s="1"/>
  <c r="U44" i="17" s="1"/>
  <c r="C44" i="17"/>
  <c r="B44" i="17"/>
  <c r="D43" i="17"/>
  <c r="F43" i="17" s="1"/>
  <c r="C43" i="17"/>
  <c r="B43" i="17"/>
  <c r="D42" i="17"/>
  <c r="F42" i="17" s="1"/>
  <c r="C42" i="17"/>
  <c r="B42" i="17"/>
  <c r="D41" i="17"/>
  <c r="F41" i="17" s="1"/>
  <c r="C41" i="17"/>
  <c r="B41" i="17"/>
  <c r="D40" i="17"/>
  <c r="F40" i="17" s="1"/>
  <c r="C40" i="17"/>
  <c r="B40" i="17"/>
  <c r="D39" i="17"/>
  <c r="F39" i="17" s="1"/>
  <c r="C39" i="17"/>
  <c r="B39" i="17"/>
  <c r="D38" i="17"/>
  <c r="F38" i="17" s="1"/>
  <c r="U38" i="17" s="1"/>
  <c r="C38" i="17"/>
  <c r="B38" i="17"/>
  <c r="D37" i="17"/>
  <c r="F37" i="17" s="1"/>
  <c r="C37" i="17"/>
  <c r="B37" i="17"/>
  <c r="D36" i="17"/>
  <c r="F36" i="17" s="1"/>
  <c r="C36" i="17"/>
  <c r="B36" i="17"/>
  <c r="D35" i="17"/>
  <c r="F35" i="17" s="1"/>
  <c r="C35" i="17"/>
  <c r="B35" i="17"/>
  <c r="D34" i="17"/>
  <c r="F34" i="17" s="1"/>
  <c r="C34" i="17"/>
  <c r="B34" i="17"/>
  <c r="D33" i="17"/>
  <c r="F33" i="17" s="1"/>
  <c r="Y33" i="17" s="1"/>
  <c r="C33" i="17"/>
  <c r="B33" i="17"/>
  <c r="D32" i="17"/>
  <c r="F32" i="17" s="1"/>
  <c r="C32" i="17"/>
  <c r="B32" i="17"/>
  <c r="D31" i="17"/>
  <c r="F31" i="17" s="1"/>
  <c r="C31" i="17"/>
  <c r="B31" i="17"/>
  <c r="D30" i="17"/>
  <c r="F30" i="17" s="1"/>
  <c r="U30" i="17" s="1"/>
  <c r="C30" i="17"/>
  <c r="B30" i="17"/>
  <c r="D29" i="17"/>
  <c r="F29" i="17" s="1"/>
  <c r="C29" i="17"/>
  <c r="B29" i="17"/>
  <c r="D28" i="17"/>
  <c r="F28" i="17" s="1"/>
  <c r="C28" i="17"/>
  <c r="B28" i="17"/>
  <c r="D27" i="17"/>
  <c r="F27" i="17" s="1"/>
  <c r="C27" i="17"/>
  <c r="B27" i="17"/>
  <c r="D26" i="17"/>
  <c r="F26" i="17" s="1"/>
  <c r="U26" i="17" s="1"/>
  <c r="C26" i="17"/>
  <c r="B26" i="17"/>
  <c r="F25" i="17"/>
  <c r="D25" i="17"/>
  <c r="C25" i="17"/>
  <c r="B25" i="17"/>
  <c r="D24" i="17"/>
  <c r="F24" i="17" s="1"/>
  <c r="C24" i="17"/>
  <c r="B24" i="17"/>
  <c r="F23" i="17"/>
  <c r="D23" i="17"/>
  <c r="C23" i="17"/>
  <c r="B23" i="17"/>
  <c r="D22" i="17"/>
  <c r="F22" i="17" s="1"/>
  <c r="C22" i="17"/>
  <c r="B22" i="17"/>
  <c r="D21" i="17"/>
  <c r="F21" i="17" s="1"/>
  <c r="C21" i="17"/>
  <c r="B21" i="17"/>
  <c r="D20" i="17"/>
  <c r="F20" i="17" s="1"/>
  <c r="C20" i="17"/>
  <c r="B20" i="17"/>
  <c r="D19" i="17"/>
  <c r="F19" i="17" s="1"/>
  <c r="C19" i="17"/>
  <c r="B19" i="17"/>
  <c r="D18" i="17"/>
  <c r="F18" i="17" s="1"/>
  <c r="C18" i="17"/>
  <c r="B18" i="17"/>
  <c r="D17" i="17"/>
  <c r="F17" i="17" s="1"/>
  <c r="C17" i="17"/>
  <c r="B17" i="17"/>
  <c r="D16" i="17"/>
  <c r="F16" i="17" s="1"/>
  <c r="U16" i="17" s="1"/>
  <c r="C16" i="17"/>
  <c r="B16" i="17"/>
  <c r="D15" i="17"/>
  <c r="F15" i="17" s="1"/>
  <c r="C15" i="17"/>
  <c r="B15" i="17"/>
  <c r="D14" i="17"/>
  <c r="F14" i="17" s="1"/>
  <c r="C14" i="17"/>
  <c r="B14" i="17"/>
  <c r="D13" i="17"/>
  <c r="F13" i="17" s="1"/>
  <c r="C13" i="17"/>
  <c r="B13" i="17"/>
  <c r="D12" i="17"/>
  <c r="F12" i="17" s="1"/>
  <c r="C12" i="17"/>
  <c r="B12" i="17"/>
  <c r="F11" i="17"/>
  <c r="AA11" i="17" s="1"/>
  <c r="D11" i="17"/>
  <c r="C11" i="17"/>
  <c r="B11" i="17"/>
  <c r="D10" i="17"/>
  <c r="F10" i="17" s="1"/>
  <c r="C10" i="17"/>
  <c r="B10" i="17"/>
  <c r="D9" i="17"/>
  <c r="F9" i="17" s="1"/>
  <c r="C9" i="17"/>
  <c r="B9" i="17"/>
  <c r="D8" i="17"/>
  <c r="F8" i="17" s="1"/>
  <c r="AA8" i="17" s="1"/>
  <c r="C8" i="17"/>
  <c r="B8" i="17"/>
  <c r="D7" i="17"/>
  <c r="F7" i="17" s="1"/>
  <c r="AA7" i="17" s="1"/>
  <c r="C7" i="17"/>
  <c r="B7" i="17"/>
  <c r="D6" i="17"/>
  <c r="F6" i="17" s="1"/>
  <c r="AA6" i="17" s="1"/>
  <c r="C6" i="17"/>
  <c r="B6" i="17"/>
  <c r="D95" i="16"/>
  <c r="F95" i="16" s="1"/>
  <c r="C95" i="16"/>
  <c r="B95" i="16"/>
  <c r="D94" i="16"/>
  <c r="F94" i="16" s="1"/>
  <c r="C94" i="16"/>
  <c r="B94" i="16"/>
  <c r="D93" i="16"/>
  <c r="F93" i="16" s="1"/>
  <c r="C93" i="16"/>
  <c r="B93" i="16"/>
  <c r="D92" i="16"/>
  <c r="F92" i="16" s="1"/>
  <c r="C92" i="16"/>
  <c r="B92" i="16"/>
  <c r="D91" i="16"/>
  <c r="F91" i="16" s="1"/>
  <c r="C91" i="16"/>
  <c r="B91" i="16"/>
  <c r="D90" i="16"/>
  <c r="F90" i="16" s="1"/>
  <c r="C90" i="16"/>
  <c r="B90" i="16"/>
  <c r="D89" i="16"/>
  <c r="F89" i="16" s="1"/>
  <c r="C89" i="16"/>
  <c r="B89" i="16"/>
  <c r="D88" i="16"/>
  <c r="F88" i="16" s="1"/>
  <c r="U88" i="16" s="1"/>
  <c r="C88" i="16"/>
  <c r="B88" i="16"/>
  <c r="D87" i="16"/>
  <c r="F87" i="16" s="1"/>
  <c r="C87" i="16"/>
  <c r="B87" i="16"/>
  <c r="D86" i="16"/>
  <c r="F86" i="16" s="1"/>
  <c r="U86" i="16" s="1"/>
  <c r="C86" i="16"/>
  <c r="B86" i="16"/>
  <c r="D85" i="16"/>
  <c r="F85" i="16" s="1"/>
  <c r="C85" i="16"/>
  <c r="B85" i="16"/>
  <c r="D84" i="16"/>
  <c r="F84" i="16" s="1"/>
  <c r="U84" i="16" s="1"/>
  <c r="C84" i="16"/>
  <c r="B84" i="16"/>
  <c r="F83" i="16"/>
  <c r="Y83" i="16" s="1"/>
  <c r="D83" i="16"/>
  <c r="C83" i="16"/>
  <c r="B83" i="16"/>
  <c r="D82" i="16"/>
  <c r="F82" i="16" s="1"/>
  <c r="C82" i="16"/>
  <c r="B82" i="16"/>
  <c r="D81" i="16"/>
  <c r="F81" i="16" s="1"/>
  <c r="C81" i="16"/>
  <c r="B81" i="16"/>
  <c r="D80" i="16"/>
  <c r="F80" i="16" s="1"/>
  <c r="U80" i="16" s="1"/>
  <c r="C80" i="16"/>
  <c r="B80" i="16"/>
  <c r="D79" i="16"/>
  <c r="F79" i="16" s="1"/>
  <c r="Y79" i="16" s="1"/>
  <c r="C79" i="16"/>
  <c r="B79" i="16"/>
  <c r="D78" i="16"/>
  <c r="F78" i="16" s="1"/>
  <c r="C78" i="16"/>
  <c r="B78" i="16"/>
  <c r="D77" i="16"/>
  <c r="F77" i="16" s="1"/>
  <c r="Y77" i="16" s="1"/>
  <c r="C77" i="16"/>
  <c r="B77" i="16"/>
  <c r="D76" i="16"/>
  <c r="F76" i="16" s="1"/>
  <c r="U76" i="16" s="1"/>
  <c r="C76" i="16"/>
  <c r="B76" i="16"/>
  <c r="D75" i="16"/>
  <c r="F75" i="16" s="1"/>
  <c r="C75" i="16"/>
  <c r="B75" i="16"/>
  <c r="D74" i="16"/>
  <c r="F74" i="16" s="1"/>
  <c r="C74" i="16"/>
  <c r="B74" i="16"/>
  <c r="D73" i="16"/>
  <c r="F73" i="16" s="1"/>
  <c r="C73" i="16"/>
  <c r="B73" i="16"/>
  <c r="D72" i="16"/>
  <c r="F72" i="16" s="1"/>
  <c r="U72" i="16" s="1"/>
  <c r="C72" i="16"/>
  <c r="B72" i="16"/>
  <c r="D71" i="16"/>
  <c r="F71" i="16" s="1"/>
  <c r="Y71" i="16" s="1"/>
  <c r="C71" i="16"/>
  <c r="B71" i="16"/>
  <c r="D70" i="16"/>
  <c r="F70" i="16" s="1"/>
  <c r="C70" i="16"/>
  <c r="B70" i="16"/>
  <c r="D69" i="16"/>
  <c r="F69" i="16" s="1"/>
  <c r="Y69" i="16" s="1"/>
  <c r="C69" i="16"/>
  <c r="B69" i="16"/>
  <c r="D68" i="16"/>
  <c r="F68" i="16" s="1"/>
  <c r="C68" i="16"/>
  <c r="B68" i="16"/>
  <c r="D67" i="16"/>
  <c r="F67" i="16" s="1"/>
  <c r="C67" i="16"/>
  <c r="B67" i="16"/>
  <c r="D66" i="16"/>
  <c r="F66" i="16" s="1"/>
  <c r="U66" i="16" s="1"/>
  <c r="C66" i="16"/>
  <c r="B66" i="16"/>
  <c r="D65" i="16"/>
  <c r="F65" i="16" s="1"/>
  <c r="C65" i="16"/>
  <c r="B65" i="16"/>
  <c r="D64" i="16"/>
  <c r="F64" i="16" s="1"/>
  <c r="C64" i="16"/>
  <c r="B64" i="16"/>
  <c r="D63" i="16"/>
  <c r="F63" i="16" s="1"/>
  <c r="Y63" i="16" s="1"/>
  <c r="Z63" i="16" s="1"/>
  <c r="C63" i="16"/>
  <c r="B63" i="16"/>
  <c r="D62" i="16"/>
  <c r="F62" i="16" s="1"/>
  <c r="U62" i="16" s="1"/>
  <c r="C62" i="16"/>
  <c r="B62" i="16"/>
  <c r="D61" i="16"/>
  <c r="F61" i="16" s="1"/>
  <c r="Y61" i="16" s="1"/>
  <c r="C61" i="16"/>
  <c r="B61" i="16"/>
  <c r="D60" i="16"/>
  <c r="F60" i="16" s="1"/>
  <c r="C60" i="16"/>
  <c r="B60" i="16"/>
  <c r="D59" i="16"/>
  <c r="F59" i="16" s="1"/>
  <c r="C59" i="16"/>
  <c r="B59" i="16"/>
  <c r="D58" i="16"/>
  <c r="F58" i="16" s="1"/>
  <c r="C58" i="16"/>
  <c r="B58" i="16"/>
  <c r="D57" i="16"/>
  <c r="F57" i="16" s="1"/>
  <c r="C57" i="16"/>
  <c r="B57" i="16"/>
  <c r="D56" i="16"/>
  <c r="F56" i="16" s="1"/>
  <c r="C56" i="16"/>
  <c r="B56" i="16"/>
  <c r="D55" i="16"/>
  <c r="F55" i="16" s="1"/>
  <c r="Y55" i="16" s="1"/>
  <c r="C55" i="16"/>
  <c r="B55" i="16"/>
  <c r="D54" i="16"/>
  <c r="F54" i="16" s="1"/>
  <c r="C54" i="16"/>
  <c r="B54" i="16"/>
  <c r="D53" i="16"/>
  <c r="F53" i="16" s="1"/>
  <c r="C53" i="16"/>
  <c r="B53" i="16"/>
  <c r="D52" i="16"/>
  <c r="F52" i="16" s="1"/>
  <c r="U52" i="16" s="1"/>
  <c r="C52" i="16"/>
  <c r="B52" i="16"/>
  <c r="D51" i="16"/>
  <c r="F51" i="16" s="1"/>
  <c r="C51" i="16"/>
  <c r="B51" i="16"/>
  <c r="D50" i="16"/>
  <c r="F50" i="16" s="1"/>
  <c r="C50" i="16"/>
  <c r="B50" i="16"/>
  <c r="D49" i="16"/>
  <c r="F49" i="16" s="1"/>
  <c r="C49" i="16"/>
  <c r="B49" i="16"/>
  <c r="D48" i="16"/>
  <c r="F48" i="16" s="1"/>
  <c r="U48" i="16" s="1"/>
  <c r="C48" i="16"/>
  <c r="B48" i="16"/>
  <c r="D47" i="16"/>
  <c r="F47" i="16" s="1"/>
  <c r="Y47" i="16" s="1"/>
  <c r="C47" i="16"/>
  <c r="B47" i="16"/>
  <c r="D46" i="16"/>
  <c r="F46" i="16" s="1"/>
  <c r="C46" i="16"/>
  <c r="B46" i="16"/>
  <c r="D45" i="16"/>
  <c r="F45" i="16" s="1"/>
  <c r="C45" i="16"/>
  <c r="B45" i="16"/>
  <c r="D44" i="16"/>
  <c r="F44" i="16" s="1"/>
  <c r="C44" i="16"/>
  <c r="B44" i="16"/>
  <c r="D43" i="16"/>
  <c r="F43" i="16" s="1"/>
  <c r="Y43" i="16" s="1"/>
  <c r="C43" i="16"/>
  <c r="B43" i="16"/>
  <c r="D42" i="16"/>
  <c r="F42" i="16" s="1"/>
  <c r="U42" i="16" s="1"/>
  <c r="C42" i="16"/>
  <c r="B42" i="16"/>
  <c r="D41" i="16"/>
  <c r="F41" i="16" s="1"/>
  <c r="C41" i="16"/>
  <c r="B41" i="16"/>
  <c r="D40" i="16"/>
  <c r="F40" i="16" s="1"/>
  <c r="U40" i="16" s="1"/>
  <c r="C40" i="16"/>
  <c r="B40" i="16"/>
  <c r="D39" i="16"/>
  <c r="F39" i="16" s="1"/>
  <c r="Y39" i="16" s="1"/>
  <c r="C39" i="16"/>
  <c r="B39" i="16"/>
  <c r="D38" i="16"/>
  <c r="F38" i="16" s="1"/>
  <c r="C38" i="16"/>
  <c r="B38" i="16"/>
  <c r="D37" i="16"/>
  <c r="F37" i="16" s="1"/>
  <c r="C37" i="16"/>
  <c r="B37" i="16"/>
  <c r="D36" i="16"/>
  <c r="F36" i="16" s="1"/>
  <c r="AA36" i="16" s="1"/>
  <c r="C36" i="16"/>
  <c r="B36" i="16"/>
  <c r="D35" i="16"/>
  <c r="F35" i="16" s="1"/>
  <c r="AA35" i="16" s="1"/>
  <c r="C35" i="16"/>
  <c r="B35" i="16"/>
  <c r="D34" i="16"/>
  <c r="F34" i="16" s="1"/>
  <c r="C34" i="16"/>
  <c r="B34" i="16"/>
  <c r="D33" i="16"/>
  <c r="F33" i="16" s="1"/>
  <c r="AA33" i="16" s="1"/>
  <c r="C33" i="16"/>
  <c r="B33" i="16"/>
  <c r="D32" i="16"/>
  <c r="F32" i="16" s="1"/>
  <c r="AA32" i="16" s="1"/>
  <c r="C32" i="16"/>
  <c r="B32" i="16"/>
  <c r="D31" i="16"/>
  <c r="F31" i="16" s="1"/>
  <c r="AA31" i="16" s="1"/>
  <c r="C31" i="16"/>
  <c r="B31" i="16"/>
  <c r="D30" i="16"/>
  <c r="F30" i="16" s="1"/>
  <c r="AA30" i="16" s="1"/>
  <c r="C30" i="16"/>
  <c r="B30" i="16"/>
  <c r="D29" i="16"/>
  <c r="F29" i="16" s="1"/>
  <c r="C29" i="16"/>
  <c r="B29" i="16"/>
  <c r="D28" i="16"/>
  <c r="F28" i="16" s="1"/>
  <c r="C28" i="16"/>
  <c r="B28" i="16"/>
  <c r="D27" i="16"/>
  <c r="F27" i="16" s="1"/>
  <c r="C27" i="16"/>
  <c r="B27" i="16"/>
  <c r="D26" i="16"/>
  <c r="F26" i="16" s="1"/>
  <c r="C26" i="16"/>
  <c r="B26" i="16"/>
  <c r="D25" i="16"/>
  <c r="F25" i="16" s="1"/>
  <c r="AA25" i="16" s="1"/>
  <c r="C25" i="16"/>
  <c r="B25" i="16"/>
  <c r="D24" i="16"/>
  <c r="F24" i="16" s="1"/>
  <c r="AA24" i="16" s="1"/>
  <c r="C24" i="16"/>
  <c r="B24" i="16"/>
  <c r="D23" i="16"/>
  <c r="F23" i="16" s="1"/>
  <c r="C23" i="16"/>
  <c r="B23" i="16"/>
  <c r="D22" i="16"/>
  <c r="F22" i="16" s="1"/>
  <c r="AA22" i="16" s="1"/>
  <c r="C22" i="16"/>
  <c r="B22" i="16"/>
  <c r="D21" i="16"/>
  <c r="F21" i="16" s="1"/>
  <c r="AA21" i="16" s="1"/>
  <c r="C21" i="16"/>
  <c r="B21" i="16"/>
  <c r="D20" i="16"/>
  <c r="F20" i="16" s="1"/>
  <c r="AA20" i="16" s="1"/>
  <c r="C20" i="16"/>
  <c r="B20" i="16"/>
  <c r="D19" i="16"/>
  <c r="F19" i="16" s="1"/>
  <c r="AA19" i="16" s="1"/>
  <c r="C19" i="16"/>
  <c r="B19" i="16"/>
  <c r="D18" i="16"/>
  <c r="F18" i="16" s="1"/>
  <c r="C18" i="16"/>
  <c r="B18" i="16"/>
  <c r="D17" i="16"/>
  <c r="F17" i="16" s="1"/>
  <c r="AA17" i="16" s="1"/>
  <c r="C17" i="16"/>
  <c r="B17" i="16"/>
  <c r="D16" i="16"/>
  <c r="F16" i="16" s="1"/>
  <c r="C16" i="16"/>
  <c r="B16" i="16"/>
  <c r="F15" i="16"/>
  <c r="D15" i="16"/>
  <c r="C15" i="16"/>
  <c r="B15" i="16"/>
  <c r="D14" i="16"/>
  <c r="F14" i="16" s="1"/>
  <c r="C14" i="16"/>
  <c r="B14" i="16"/>
  <c r="D13" i="16"/>
  <c r="F13" i="16" s="1"/>
  <c r="C13" i="16"/>
  <c r="B13" i="16"/>
  <c r="D12" i="16"/>
  <c r="F12" i="16" s="1"/>
  <c r="C12" i="16"/>
  <c r="B12" i="16"/>
  <c r="F11" i="16"/>
  <c r="D11" i="16"/>
  <c r="C11" i="16"/>
  <c r="B11" i="16"/>
  <c r="D10" i="16"/>
  <c r="F10" i="16" s="1"/>
  <c r="AA10" i="16" s="1"/>
  <c r="C10" i="16"/>
  <c r="B10" i="16"/>
  <c r="D9" i="16"/>
  <c r="F9" i="16" s="1"/>
  <c r="C9" i="16"/>
  <c r="B9" i="16"/>
  <c r="D8" i="16"/>
  <c r="F8" i="16" s="1"/>
  <c r="C8" i="16"/>
  <c r="B8" i="16"/>
  <c r="D7" i="16"/>
  <c r="F7" i="16" s="1"/>
  <c r="C7" i="16"/>
  <c r="B7" i="16"/>
  <c r="D6" i="16"/>
  <c r="C6" i="16"/>
  <c r="B6" i="16"/>
  <c r="D95" i="15"/>
  <c r="F95" i="15" s="1"/>
  <c r="C95" i="15"/>
  <c r="B95" i="15"/>
  <c r="D94" i="15"/>
  <c r="F94" i="15" s="1"/>
  <c r="W94" i="15" s="1"/>
  <c r="C94" i="15"/>
  <c r="B94" i="15"/>
  <c r="D93" i="15"/>
  <c r="F93" i="15" s="1"/>
  <c r="C93" i="15"/>
  <c r="B93" i="15"/>
  <c r="D92" i="15"/>
  <c r="F92" i="15" s="1"/>
  <c r="W92" i="15" s="1"/>
  <c r="C92" i="15"/>
  <c r="B92" i="15"/>
  <c r="D91" i="15"/>
  <c r="F91" i="15" s="1"/>
  <c r="C91" i="15"/>
  <c r="B91" i="15"/>
  <c r="D90" i="15"/>
  <c r="F90" i="15" s="1"/>
  <c r="C90" i="15"/>
  <c r="B90" i="15"/>
  <c r="D89" i="15"/>
  <c r="F89" i="15" s="1"/>
  <c r="W89" i="15" s="1"/>
  <c r="C89" i="15"/>
  <c r="B89" i="15"/>
  <c r="D88" i="15"/>
  <c r="F88" i="15" s="1"/>
  <c r="C88" i="15"/>
  <c r="B88" i="15"/>
  <c r="D87" i="15"/>
  <c r="F87" i="15" s="1"/>
  <c r="U87" i="15" s="1"/>
  <c r="C87" i="15"/>
  <c r="B87" i="15"/>
  <c r="D86" i="15"/>
  <c r="F86" i="15" s="1"/>
  <c r="C86" i="15"/>
  <c r="B86" i="15"/>
  <c r="D85" i="15"/>
  <c r="F85" i="15" s="1"/>
  <c r="U85" i="15" s="1"/>
  <c r="C85" i="15"/>
  <c r="B85" i="15"/>
  <c r="D84" i="15"/>
  <c r="F84" i="15" s="1"/>
  <c r="C84" i="15"/>
  <c r="B84" i="15"/>
  <c r="D83" i="15"/>
  <c r="F83" i="15" s="1"/>
  <c r="C83" i="15"/>
  <c r="B83" i="15"/>
  <c r="F82" i="15"/>
  <c r="D82" i="15"/>
  <c r="C82" i="15"/>
  <c r="B82" i="15"/>
  <c r="D81" i="15"/>
  <c r="F81" i="15" s="1"/>
  <c r="U81" i="15" s="1"/>
  <c r="C81" i="15"/>
  <c r="B81" i="15"/>
  <c r="D80" i="15"/>
  <c r="F80" i="15" s="1"/>
  <c r="C80" i="15"/>
  <c r="B80" i="15"/>
  <c r="D79" i="15"/>
  <c r="F79" i="15" s="1"/>
  <c r="C79" i="15"/>
  <c r="B79" i="15"/>
  <c r="D78" i="15"/>
  <c r="F78" i="15" s="1"/>
  <c r="C78" i="15"/>
  <c r="B78" i="15"/>
  <c r="D77" i="15"/>
  <c r="F77" i="15" s="1"/>
  <c r="U77" i="15" s="1"/>
  <c r="C77" i="15"/>
  <c r="B77" i="15"/>
  <c r="D76" i="15"/>
  <c r="F76" i="15" s="1"/>
  <c r="C76" i="15"/>
  <c r="B76" i="15"/>
  <c r="D75" i="15"/>
  <c r="F75" i="15" s="1"/>
  <c r="U75" i="15" s="1"/>
  <c r="C75" i="15"/>
  <c r="B75" i="15"/>
  <c r="D74" i="15"/>
  <c r="F74" i="15" s="1"/>
  <c r="C74" i="15"/>
  <c r="B74" i="15"/>
  <c r="D73" i="15"/>
  <c r="F73" i="15" s="1"/>
  <c r="C73" i="15"/>
  <c r="B73" i="15"/>
  <c r="D72" i="15"/>
  <c r="F72" i="15" s="1"/>
  <c r="C72" i="15"/>
  <c r="B72" i="15"/>
  <c r="D71" i="15"/>
  <c r="F71" i="15" s="1"/>
  <c r="C71" i="15"/>
  <c r="B71" i="15"/>
  <c r="D70" i="15"/>
  <c r="F70" i="15" s="1"/>
  <c r="S70" i="15" s="1"/>
  <c r="C70" i="15"/>
  <c r="B70" i="15"/>
  <c r="F69" i="15"/>
  <c r="D69" i="15"/>
  <c r="C69" i="15"/>
  <c r="B69" i="15"/>
  <c r="D68" i="15"/>
  <c r="F68" i="15" s="1"/>
  <c r="C68" i="15"/>
  <c r="B68" i="15"/>
  <c r="D67" i="15"/>
  <c r="F67" i="15" s="1"/>
  <c r="AA67" i="15" s="1"/>
  <c r="C67" i="15"/>
  <c r="B67" i="15"/>
  <c r="D66" i="15"/>
  <c r="F66" i="15" s="1"/>
  <c r="C66" i="15"/>
  <c r="B66" i="15"/>
  <c r="D65" i="15"/>
  <c r="F65" i="15" s="1"/>
  <c r="C65" i="15"/>
  <c r="B65" i="15"/>
  <c r="D64" i="15"/>
  <c r="F64" i="15" s="1"/>
  <c r="C64" i="15"/>
  <c r="B64" i="15"/>
  <c r="D63" i="15"/>
  <c r="F63" i="15" s="1"/>
  <c r="AA63" i="15" s="1"/>
  <c r="C63" i="15"/>
  <c r="B63" i="15"/>
  <c r="D62" i="15"/>
  <c r="F62" i="15" s="1"/>
  <c r="AA62" i="15" s="1"/>
  <c r="C62" i="15"/>
  <c r="B62" i="15"/>
  <c r="D61" i="15"/>
  <c r="F61" i="15" s="1"/>
  <c r="C61" i="15"/>
  <c r="B61" i="15"/>
  <c r="D60" i="15"/>
  <c r="F60" i="15" s="1"/>
  <c r="C60" i="15"/>
  <c r="B60" i="15"/>
  <c r="F59" i="15"/>
  <c r="AA59" i="15" s="1"/>
  <c r="D59" i="15"/>
  <c r="C59" i="15"/>
  <c r="AB59" i="15" s="1"/>
  <c r="B59" i="15"/>
  <c r="D58" i="15"/>
  <c r="F58" i="15" s="1"/>
  <c r="AA58" i="15" s="1"/>
  <c r="AB58" i="15" s="1"/>
  <c r="C58" i="15"/>
  <c r="B58" i="15"/>
  <c r="D57" i="15"/>
  <c r="F57" i="15" s="1"/>
  <c r="C57" i="15"/>
  <c r="B57" i="15"/>
  <c r="D56" i="15"/>
  <c r="F56" i="15" s="1"/>
  <c r="C56" i="15"/>
  <c r="B56" i="15"/>
  <c r="D55" i="15"/>
  <c r="F55" i="15" s="1"/>
  <c r="AA55" i="15" s="1"/>
  <c r="C55" i="15"/>
  <c r="B55" i="15"/>
  <c r="D54" i="15"/>
  <c r="F54" i="15" s="1"/>
  <c r="AA54" i="15" s="1"/>
  <c r="C54" i="15"/>
  <c r="B54" i="15"/>
  <c r="D53" i="15"/>
  <c r="F53" i="15" s="1"/>
  <c r="C53" i="15"/>
  <c r="B53" i="15"/>
  <c r="D52" i="15"/>
  <c r="F52" i="15" s="1"/>
  <c r="AA52" i="15" s="1"/>
  <c r="C52" i="15"/>
  <c r="B52" i="15"/>
  <c r="D51" i="15"/>
  <c r="F51" i="15" s="1"/>
  <c r="AA51" i="15" s="1"/>
  <c r="C51" i="15"/>
  <c r="B51" i="15"/>
  <c r="D50" i="15"/>
  <c r="F50" i="15" s="1"/>
  <c r="C50" i="15"/>
  <c r="B50" i="15"/>
  <c r="D49" i="15"/>
  <c r="F49" i="15" s="1"/>
  <c r="AA49" i="15" s="1"/>
  <c r="C49" i="15"/>
  <c r="B49" i="15"/>
  <c r="D48" i="15"/>
  <c r="F48" i="15" s="1"/>
  <c r="AA48" i="15" s="1"/>
  <c r="C48" i="15"/>
  <c r="B48" i="15"/>
  <c r="D47" i="15"/>
  <c r="F47" i="15" s="1"/>
  <c r="AA47" i="15" s="1"/>
  <c r="C47" i="15"/>
  <c r="B47" i="15"/>
  <c r="D46" i="15"/>
  <c r="F46" i="15" s="1"/>
  <c r="AA46" i="15" s="1"/>
  <c r="C46" i="15"/>
  <c r="B46" i="15"/>
  <c r="D45" i="15"/>
  <c r="F45" i="15" s="1"/>
  <c r="AA45" i="15" s="1"/>
  <c r="C45" i="15"/>
  <c r="B45" i="15"/>
  <c r="D44" i="15"/>
  <c r="F44" i="15" s="1"/>
  <c r="AA44" i="15" s="1"/>
  <c r="C44" i="15"/>
  <c r="B44" i="15"/>
  <c r="D43" i="15"/>
  <c r="F43" i="15" s="1"/>
  <c r="C43" i="15"/>
  <c r="B43" i="15"/>
  <c r="D42" i="15"/>
  <c r="F42" i="15" s="1"/>
  <c r="AA42" i="15" s="1"/>
  <c r="C42" i="15"/>
  <c r="B42" i="15"/>
  <c r="D41" i="15"/>
  <c r="F41" i="15" s="1"/>
  <c r="AA41" i="15" s="1"/>
  <c r="C41" i="15"/>
  <c r="B41" i="15"/>
  <c r="D40" i="15"/>
  <c r="F40" i="15" s="1"/>
  <c r="C40" i="15"/>
  <c r="B40" i="15"/>
  <c r="D39" i="15"/>
  <c r="F39" i="15" s="1"/>
  <c r="C39" i="15"/>
  <c r="B39" i="15"/>
  <c r="D38" i="15"/>
  <c r="F38" i="15" s="1"/>
  <c r="AA38" i="15" s="1"/>
  <c r="AB38" i="15" s="1"/>
  <c r="C38" i="15"/>
  <c r="B38" i="15"/>
  <c r="D37" i="15"/>
  <c r="F37" i="15" s="1"/>
  <c r="AA37" i="15" s="1"/>
  <c r="C37" i="15"/>
  <c r="AB37" i="15" s="1"/>
  <c r="B37" i="15"/>
  <c r="D36" i="15"/>
  <c r="F36" i="15" s="1"/>
  <c r="AA36" i="15" s="1"/>
  <c r="C36" i="15"/>
  <c r="B36" i="15"/>
  <c r="D35" i="15"/>
  <c r="F35" i="15" s="1"/>
  <c r="C35" i="15"/>
  <c r="B35" i="15"/>
  <c r="D34" i="15"/>
  <c r="F34" i="15" s="1"/>
  <c r="C34" i="15"/>
  <c r="B34" i="15"/>
  <c r="D33" i="15"/>
  <c r="F33" i="15" s="1"/>
  <c r="AA33" i="15" s="1"/>
  <c r="C33" i="15"/>
  <c r="B33" i="15"/>
  <c r="F32" i="15"/>
  <c r="AA32" i="15" s="1"/>
  <c r="D32" i="15"/>
  <c r="C32" i="15"/>
  <c r="B32" i="15"/>
  <c r="D31" i="15"/>
  <c r="F31" i="15" s="1"/>
  <c r="C31" i="15"/>
  <c r="B31" i="15"/>
  <c r="D30" i="15"/>
  <c r="F30" i="15" s="1"/>
  <c r="AA30" i="15" s="1"/>
  <c r="C30" i="15"/>
  <c r="B30" i="15"/>
  <c r="D29" i="15"/>
  <c r="F29" i="15" s="1"/>
  <c r="C29" i="15"/>
  <c r="B29" i="15"/>
  <c r="D28" i="15"/>
  <c r="F28" i="15" s="1"/>
  <c r="AA28" i="15" s="1"/>
  <c r="C28" i="15"/>
  <c r="B28" i="15"/>
  <c r="D27" i="15"/>
  <c r="F27" i="15" s="1"/>
  <c r="C27" i="15"/>
  <c r="B27" i="15"/>
  <c r="D26" i="15"/>
  <c r="F26" i="15" s="1"/>
  <c r="AA26" i="15" s="1"/>
  <c r="C26" i="15"/>
  <c r="B26" i="15"/>
  <c r="D25" i="15"/>
  <c r="F25" i="15" s="1"/>
  <c r="AA25" i="15" s="1"/>
  <c r="C25" i="15"/>
  <c r="B25" i="15"/>
  <c r="D24" i="15"/>
  <c r="F24" i="15" s="1"/>
  <c r="AA24" i="15" s="1"/>
  <c r="C24" i="15"/>
  <c r="B24" i="15"/>
  <c r="D23" i="15"/>
  <c r="F23" i="15" s="1"/>
  <c r="AA23" i="15" s="1"/>
  <c r="C23" i="15"/>
  <c r="B23" i="15"/>
  <c r="D22" i="15"/>
  <c r="F22" i="15" s="1"/>
  <c r="AA22" i="15" s="1"/>
  <c r="C22" i="15"/>
  <c r="B22" i="15"/>
  <c r="D21" i="15"/>
  <c r="F21" i="15" s="1"/>
  <c r="C21" i="15"/>
  <c r="B21" i="15"/>
  <c r="D20" i="15"/>
  <c r="F20" i="15" s="1"/>
  <c r="C20" i="15"/>
  <c r="B20" i="15"/>
  <c r="D19" i="15"/>
  <c r="F19" i="15" s="1"/>
  <c r="C19" i="15"/>
  <c r="B19" i="15"/>
  <c r="D18" i="15"/>
  <c r="F18" i="15" s="1"/>
  <c r="AA18" i="15" s="1"/>
  <c r="C18" i="15"/>
  <c r="B18" i="15"/>
  <c r="D17" i="15"/>
  <c r="F17" i="15" s="1"/>
  <c r="C17" i="15"/>
  <c r="B17" i="15"/>
  <c r="D16" i="15"/>
  <c r="F16" i="15" s="1"/>
  <c r="AA16" i="15" s="1"/>
  <c r="C16" i="15"/>
  <c r="B16" i="15"/>
  <c r="D15" i="15"/>
  <c r="F15" i="15" s="1"/>
  <c r="AA15" i="15" s="1"/>
  <c r="C15" i="15"/>
  <c r="B15" i="15"/>
  <c r="D14" i="15"/>
  <c r="F14" i="15" s="1"/>
  <c r="AA14" i="15" s="1"/>
  <c r="C14" i="15"/>
  <c r="B14" i="15"/>
  <c r="D13" i="15"/>
  <c r="F13" i="15" s="1"/>
  <c r="AA13" i="15" s="1"/>
  <c r="C13" i="15"/>
  <c r="B13" i="15"/>
  <c r="D12" i="15"/>
  <c r="F12" i="15" s="1"/>
  <c r="AA12" i="15" s="1"/>
  <c r="C12" i="15"/>
  <c r="B12" i="15"/>
  <c r="D11" i="15"/>
  <c r="F11" i="15" s="1"/>
  <c r="AA11" i="15" s="1"/>
  <c r="C11" i="15"/>
  <c r="B11" i="15"/>
  <c r="D10" i="15"/>
  <c r="F10" i="15" s="1"/>
  <c r="AA10" i="15" s="1"/>
  <c r="C10" i="15"/>
  <c r="B10" i="15"/>
  <c r="D9" i="15"/>
  <c r="F9" i="15" s="1"/>
  <c r="C9" i="15"/>
  <c r="B9" i="15"/>
  <c r="D8" i="15"/>
  <c r="F8" i="15" s="1"/>
  <c r="AA8" i="15" s="1"/>
  <c r="C8" i="15"/>
  <c r="B8" i="15"/>
  <c r="D7" i="15"/>
  <c r="F7" i="15" s="1"/>
  <c r="AA7" i="15" s="1"/>
  <c r="C7" i="15"/>
  <c r="B7" i="15"/>
  <c r="D6" i="15"/>
  <c r="C6" i="15"/>
  <c r="B6" i="15"/>
  <c r="D6" i="14"/>
  <c r="AB11" i="17" l="1"/>
  <c r="AB16" i="15"/>
  <c r="AB26" i="15"/>
  <c r="AB30" i="15"/>
  <c r="AB21" i="16"/>
  <c r="AB25" i="16"/>
  <c r="AB35" i="16"/>
  <c r="V40" i="16"/>
  <c r="AB8" i="15"/>
  <c r="AB11" i="15"/>
  <c r="AB12" i="15"/>
  <c r="AB25" i="15"/>
  <c r="AB45" i="15"/>
  <c r="AB46" i="15"/>
  <c r="AB47" i="15"/>
  <c r="AB48" i="15"/>
  <c r="AB49" i="15"/>
  <c r="AB51" i="15"/>
  <c r="AB52" i="15"/>
  <c r="AB62" i="15"/>
  <c r="AB63" i="15"/>
  <c r="AB10" i="16"/>
  <c r="AB17" i="16"/>
  <c r="AB19" i="16"/>
  <c r="AB22" i="16"/>
  <c r="AB30" i="16"/>
  <c r="AB31" i="16"/>
  <c r="AB33" i="16"/>
  <c r="AA17" i="15"/>
  <c r="W17" i="15"/>
  <c r="S17" i="15"/>
  <c r="T17" i="15" s="1"/>
  <c r="O17" i="15"/>
  <c r="K17" i="15"/>
  <c r="Y17" i="15"/>
  <c r="U17" i="15"/>
  <c r="Q17" i="15"/>
  <c r="M17" i="15"/>
  <c r="I17" i="15"/>
  <c r="G17" i="15"/>
  <c r="AA20" i="15"/>
  <c r="Y20" i="15"/>
  <c r="U20" i="15"/>
  <c r="Q20" i="15"/>
  <c r="M20" i="15"/>
  <c r="I20" i="15"/>
  <c r="G20" i="15"/>
  <c r="W20" i="15"/>
  <c r="S20" i="15"/>
  <c r="O20" i="15"/>
  <c r="K20" i="15"/>
  <c r="AA27" i="15"/>
  <c r="Y27" i="15"/>
  <c r="U27" i="15"/>
  <c r="Q27" i="15"/>
  <c r="M27" i="15"/>
  <c r="W27" i="15"/>
  <c r="S27" i="15"/>
  <c r="O27" i="15"/>
  <c r="K27" i="15"/>
  <c r="L27" i="15" s="1"/>
  <c r="I27" i="15"/>
  <c r="G27" i="15"/>
  <c r="AA31" i="15"/>
  <c r="Y31" i="15"/>
  <c r="U31" i="15"/>
  <c r="Q31" i="15"/>
  <c r="R31" i="15" s="1"/>
  <c r="M31" i="15"/>
  <c r="W31" i="15"/>
  <c r="S31" i="15"/>
  <c r="O31" i="15"/>
  <c r="K31" i="15"/>
  <c r="I31" i="15"/>
  <c r="G31" i="15"/>
  <c r="AA34" i="15"/>
  <c r="AB34" i="15" s="1"/>
  <c r="Y34" i="15"/>
  <c r="U34" i="15"/>
  <c r="Q34" i="15"/>
  <c r="M34" i="15"/>
  <c r="I34" i="15"/>
  <c r="G34" i="15"/>
  <c r="W34" i="15"/>
  <c r="S34" i="15"/>
  <c r="O34" i="15"/>
  <c r="K34" i="15"/>
  <c r="AA39" i="15"/>
  <c r="Y39" i="15"/>
  <c r="U39" i="15"/>
  <c r="Q39" i="15"/>
  <c r="M39" i="15"/>
  <c r="W39" i="15"/>
  <c r="S39" i="15"/>
  <c r="O39" i="15"/>
  <c r="K39" i="15"/>
  <c r="I39" i="15"/>
  <c r="G39" i="15"/>
  <c r="AA43" i="15"/>
  <c r="Y43" i="15"/>
  <c r="U43" i="15"/>
  <c r="Q43" i="15"/>
  <c r="M43" i="15"/>
  <c r="W43" i="15"/>
  <c r="S43" i="15"/>
  <c r="O43" i="15"/>
  <c r="K43" i="15"/>
  <c r="I43" i="15"/>
  <c r="G43" i="15"/>
  <c r="AA56" i="15"/>
  <c r="Y56" i="15"/>
  <c r="U56" i="15"/>
  <c r="Q56" i="15"/>
  <c r="R56" i="15" s="1"/>
  <c r="M56" i="15"/>
  <c r="I56" i="15"/>
  <c r="J56" i="15" s="1"/>
  <c r="G56" i="15"/>
  <c r="W56" i="15"/>
  <c r="S56" i="15"/>
  <c r="O56" i="15"/>
  <c r="K56" i="15"/>
  <c r="AA61" i="15"/>
  <c r="Y61" i="15"/>
  <c r="U61" i="15"/>
  <c r="Q61" i="15"/>
  <c r="M61" i="15"/>
  <c r="W61" i="15"/>
  <c r="S61" i="15"/>
  <c r="O61" i="15"/>
  <c r="K61" i="15"/>
  <c r="I61" i="15"/>
  <c r="G61" i="15"/>
  <c r="AA65" i="15"/>
  <c r="Y65" i="15"/>
  <c r="U65" i="15"/>
  <c r="Q65" i="15"/>
  <c r="M65" i="15"/>
  <c r="W65" i="15"/>
  <c r="S65" i="15"/>
  <c r="O65" i="15"/>
  <c r="K65" i="15"/>
  <c r="I65" i="15"/>
  <c r="G65" i="15"/>
  <c r="AA72" i="15"/>
  <c r="Y72" i="15"/>
  <c r="U72" i="15"/>
  <c r="Q72" i="15"/>
  <c r="M72" i="15"/>
  <c r="W72" i="15"/>
  <c r="O72" i="15"/>
  <c r="I72" i="15"/>
  <c r="G72" i="15"/>
  <c r="S72" i="15"/>
  <c r="K72" i="15"/>
  <c r="AA76" i="15"/>
  <c r="W76" i="15"/>
  <c r="X76" i="15" s="1"/>
  <c r="S76" i="15"/>
  <c r="O76" i="15"/>
  <c r="K76" i="15"/>
  <c r="Y76" i="15"/>
  <c r="Q76" i="15"/>
  <c r="I76" i="15"/>
  <c r="G76" i="15"/>
  <c r="U76" i="15"/>
  <c r="M76" i="15"/>
  <c r="AA78" i="15"/>
  <c r="AB78" i="15" s="1"/>
  <c r="W78" i="15"/>
  <c r="S78" i="15"/>
  <c r="O78" i="15"/>
  <c r="K78" i="15"/>
  <c r="Y78" i="15"/>
  <c r="Q78" i="15"/>
  <c r="I78" i="15"/>
  <c r="G78" i="15"/>
  <c r="U78" i="15"/>
  <c r="M78" i="15"/>
  <c r="AA9" i="15"/>
  <c r="W9" i="15"/>
  <c r="S9" i="15"/>
  <c r="O9" i="15"/>
  <c r="P9" i="15" s="1"/>
  <c r="K9" i="15"/>
  <c r="Y9" i="15"/>
  <c r="U9" i="15"/>
  <c r="Q9" i="15"/>
  <c r="M9" i="15"/>
  <c r="I9" i="15"/>
  <c r="G9" i="15"/>
  <c r="AA19" i="15"/>
  <c r="O19" i="15"/>
  <c r="Y19" i="15"/>
  <c r="Z19" i="15" s="1"/>
  <c r="U19" i="15"/>
  <c r="Q19" i="15"/>
  <c r="K19" i="15"/>
  <c r="W19" i="15"/>
  <c r="X19" i="15" s="1"/>
  <c r="S19" i="15"/>
  <c r="T19" i="15" s="1"/>
  <c r="M19" i="15"/>
  <c r="I19" i="15"/>
  <c r="G19" i="15"/>
  <c r="H19" i="15" s="1"/>
  <c r="AA21" i="15"/>
  <c r="Y21" i="15"/>
  <c r="U21" i="15"/>
  <c r="Q21" i="15"/>
  <c r="M21" i="15"/>
  <c r="W21" i="15"/>
  <c r="X21" i="15" s="1"/>
  <c r="S21" i="15"/>
  <c r="T21" i="15" s="1"/>
  <c r="O21" i="15"/>
  <c r="K21" i="15"/>
  <c r="L21" i="15" s="1"/>
  <c r="I21" i="15"/>
  <c r="G21" i="15"/>
  <c r="H21" i="15" s="1"/>
  <c r="AA35" i="15"/>
  <c r="Y35" i="15"/>
  <c r="U35" i="15"/>
  <c r="Q35" i="15"/>
  <c r="M35" i="15"/>
  <c r="W35" i="15"/>
  <c r="S35" i="15"/>
  <c r="O35" i="15"/>
  <c r="K35" i="15"/>
  <c r="I35" i="15"/>
  <c r="G35" i="15"/>
  <c r="AA40" i="15"/>
  <c r="Y40" i="15"/>
  <c r="U40" i="15"/>
  <c r="Q40" i="15"/>
  <c r="M40" i="15"/>
  <c r="I40" i="15"/>
  <c r="G40" i="15"/>
  <c r="W40" i="15"/>
  <c r="S40" i="15"/>
  <c r="O40" i="15"/>
  <c r="K40" i="15"/>
  <c r="AA50" i="15"/>
  <c r="AB50" i="15" s="1"/>
  <c r="Y50" i="15"/>
  <c r="U50" i="15"/>
  <c r="Q50" i="15"/>
  <c r="M50" i="15"/>
  <c r="I50" i="15"/>
  <c r="G50" i="15"/>
  <c r="H50" i="15" s="1"/>
  <c r="W50" i="15"/>
  <c r="S50" i="15"/>
  <c r="O50" i="15"/>
  <c r="K50" i="15"/>
  <c r="AA57" i="15"/>
  <c r="Y57" i="15"/>
  <c r="U57" i="15"/>
  <c r="Q57" i="15"/>
  <c r="M57" i="15"/>
  <c r="W57" i="15"/>
  <c r="S57" i="15"/>
  <c r="O57" i="15"/>
  <c r="K57" i="15"/>
  <c r="I57" i="15"/>
  <c r="G57" i="15"/>
  <c r="AA60" i="15"/>
  <c r="Y60" i="15"/>
  <c r="U60" i="15"/>
  <c r="Q60" i="15"/>
  <c r="M60" i="15"/>
  <c r="I60" i="15"/>
  <c r="G60" i="15"/>
  <c r="W60" i="15"/>
  <c r="S60" i="15"/>
  <c r="O60" i="15"/>
  <c r="K60" i="15"/>
  <c r="AA64" i="15"/>
  <c r="Y64" i="15"/>
  <c r="U64" i="15"/>
  <c r="Q64" i="15"/>
  <c r="M64" i="15"/>
  <c r="I64" i="15"/>
  <c r="G64" i="15"/>
  <c r="W64" i="15"/>
  <c r="S64" i="15"/>
  <c r="O64" i="15"/>
  <c r="K64" i="15"/>
  <c r="AA66" i="15"/>
  <c r="AB66" i="15" s="1"/>
  <c r="Y66" i="15"/>
  <c r="U66" i="15"/>
  <c r="Q66" i="15"/>
  <c r="M66" i="15"/>
  <c r="I66" i="15"/>
  <c r="G66" i="15"/>
  <c r="W66" i="15"/>
  <c r="S66" i="15"/>
  <c r="O66" i="15"/>
  <c r="K66" i="15"/>
  <c r="AA73" i="15"/>
  <c r="W73" i="15"/>
  <c r="S73" i="15"/>
  <c r="O73" i="15"/>
  <c r="K73" i="15"/>
  <c r="Y73" i="15"/>
  <c r="Q73" i="15"/>
  <c r="U73" i="15"/>
  <c r="M73" i="15"/>
  <c r="I73" i="15"/>
  <c r="G73" i="15"/>
  <c r="AB7" i="15"/>
  <c r="AA29" i="15"/>
  <c r="AA53" i="15"/>
  <c r="AB53" i="15" s="1"/>
  <c r="AB55" i="15"/>
  <c r="AA68" i="15"/>
  <c r="AB68" i="15" s="1"/>
  <c r="Y68" i="15"/>
  <c r="U68" i="15"/>
  <c r="Q68" i="15"/>
  <c r="M68" i="15"/>
  <c r="AA69" i="15"/>
  <c r="AB69" i="15" s="1"/>
  <c r="Y69" i="15"/>
  <c r="U69" i="15"/>
  <c r="Q69" i="15"/>
  <c r="M69" i="15"/>
  <c r="AA71" i="15"/>
  <c r="AB71" i="15" s="1"/>
  <c r="Y71" i="15"/>
  <c r="U71" i="15"/>
  <c r="Q71" i="15"/>
  <c r="M71" i="15"/>
  <c r="AA74" i="15"/>
  <c r="AB74" i="15" s="1"/>
  <c r="W74" i="15"/>
  <c r="S74" i="15"/>
  <c r="O74" i="15"/>
  <c r="K74" i="15"/>
  <c r="AA79" i="15"/>
  <c r="W79" i="15"/>
  <c r="S79" i="15"/>
  <c r="O79" i="15"/>
  <c r="K79" i="15"/>
  <c r="AA80" i="15"/>
  <c r="AB80" i="15" s="1"/>
  <c r="W80" i="15"/>
  <c r="S80" i="15"/>
  <c r="O80" i="15"/>
  <c r="K80" i="15"/>
  <c r="AA82" i="15"/>
  <c r="AB82" i="15" s="1"/>
  <c r="W82" i="15"/>
  <c r="S82" i="15"/>
  <c r="T82" i="15" s="1"/>
  <c r="O82" i="15"/>
  <c r="K82" i="15"/>
  <c r="AA83" i="15"/>
  <c r="W83" i="15"/>
  <c r="S83" i="15"/>
  <c r="O83" i="15"/>
  <c r="K83" i="15"/>
  <c r="AA84" i="15"/>
  <c r="W84" i="15"/>
  <c r="S84" i="15"/>
  <c r="T84" i="15" s="1"/>
  <c r="O84" i="15"/>
  <c r="K84" i="15"/>
  <c r="AA86" i="15"/>
  <c r="AB86" i="15" s="1"/>
  <c r="W86" i="15"/>
  <c r="S86" i="15"/>
  <c r="O86" i="15"/>
  <c r="K86" i="15"/>
  <c r="AA88" i="15"/>
  <c r="W88" i="15"/>
  <c r="S88" i="15"/>
  <c r="O88" i="15"/>
  <c r="K88" i="15"/>
  <c r="AA90" i="15"/>
  <c r="Y90" i="15"/>
  <c r="U90" i="15"/>
  <c r="Q90" i="15"/>
  <c r="M90" i="15"/>
  <c r="AA91" i="15"/>
  <c r="Y91" i="15"/>
  <c r="U91" i="15"/>
  <c r="Q91" i="15"/>
  <c r="M91" i="15"/>
  <c r="AA93" i="15"/>
  <c r="Y93" i="15"/>
  <c r="U93" i="15"/>
  <c r="Q93" i="15"/>
  <c r="M93" i="15"/>
  <c r="AA95" i="15"/>
  <c r="AB95" i="15" s="1"/>
  <c r="K95" i="15"/>
  <c r="W95" i="15"/>
  <c r="S95" i="15"/>
  <c r="O95" i="15"/>
  <c r="AA8" i="16"/>
  <c r="Y8" i="16"/>
  <c r="U8" i="16"/>
  <c r="Q8" i="16"/>
  <c r="M8" i="16"/>
  <c r="I8" i="16"/>
  <c r="J8" i="16" s="1"/>
  <c r="W8" i="16"/>
  <c r="S8" i="16"/>
  <c r="O8" i="16"/>
  <c r="K8" i="16"/>
  <c r="G8" i="16"/>
  <c r="AA12" i="16"/>
  <c r="Y12" i="16"/>
  <c r="Z12" i="16" s="1"/>
  <c r="U12" i="16"/>
  <c r="Q12" i="16"/>
  <c r="M12" i="16"/>
  <c r="I12" i="16"/>
  <c r="W12" i="16"/>
  <c r="X12" i="16" s="1"/>
  <c r="S12" i="16"/>
  <c r="O12" i="16"/>
  <c r="K12" i="16"/>
  <c r="G12" i="16"/>
  <c r="H12" i="16" s="1"/>
  <c r="AA13" i="16"/>
  <c r="Y13" i="16"/>
  <c r="U13" i="16"/>
  <c r="Q13" i="16"/>
  <c r="M13" i="16"/>
  <c r="I13" i="16"/>
  <c r="W13" i="16"/>
  <c r="S13" i="16"/>
  <c r="O13" i="16"/>
  <c r="K13" i="16"/>
  <c r="G13" i="16"/>
  <c r="AA14" i="16"/>
  <c r="Y14" i="16"/>
  <c r="U14" i="16"/>
  <c r="Q14" i="16"/>
  <c r="M14" i="16"/>
  <c r="N14" i="16" s="1"/>
  <c r="I14" i="16"/>
  <c r="J14" i="16" s="1"/>
  <c r="W14" i="16"/>
  <c r="S14" i="16"/>
  <c r="O14" i="16"/>
  <c r="K14" i="16"/>
  <c r="G14" i="16"/>
  <c r="AA16" i="16"/>
  <c r="Y16" i="16"/>
  <c r="U16" i="16"/>
  <c r="Q16" i="16"/>
  <c r="M16" i="16"/>
  <c r="I16" i="16"/>
  <c r="W16" i="16"/>
  <c r="X16" i="16" s="1"/>
  <c r="S16" i="16"/>
  <c r="O16" i="16"/>
  <c r="K16" i="16"/>
  <c r="G16" i="16"/>
  <c r="H16" i="16" s="1"/>
  <c r="AA26" i="16"/>
  <c r="Y26" i="16"/>
  <c r="U26" i="16"/>
  <c r="Q26" i="16"/>
  <c r="M26" i="16"/>
  <c r="I26" i="16"/>
  <c r="W26" i="16"/>
  <c r="S26" i="16"/>
  <c r="O26" i="16"/>
  <c r="K26" i="16"/>
  <c r="G26" i="16"/>
  <c r="AA28" i="16"/>
  <c r="Y28" i="16"/>
  <c r="U28" i="16"/>
  <c r="Q28" i="16"/>
  <c r="M28" i="16"/>
  <c r="I28" i="16"/>
  <c r="W28" i="16"/>
  <c r="S28" i="16"/>
  <c r="T28" i="16" s="1"/>
  <c r="O28" i="16"/>
  <c r="K28" i="16"/>
  <c r="L28" i="16" s="1"/>
  <c r="G28" i="16"/>
  <c r="AA34" i="16"/>
  <c r="Y34" i="16"/>
  <c r="U34" i="16"/>
  <c r="Q34" i="16"/>
  <c r="M34" i="16"/>
  <c r="I34" i="16"/>
  <c r="W34" i="16"/>
  <c r="S34" i="16"/>
  <c r="O34" i="16"/>
  <c r="P34" i="16" s="1"/>
  <c r="K34" i="16"/>
  <c r="G34" i="16"/>
  <c r="AA38" i="16"/>
  <c r="W38" i="16"/>
  <c r="X38" i="16" s="1"/>
  <c r="S38" i="16"/>
  <c r="T38" i="16" s="1"/>
  <c r="Y38" i="16"/>
  <c r="Q38" i="16"/>
  <c r="M38" i="16"/>
  <c r="I38" i="16"/>
  <c r="J38" i="16" s="1"/>
  <c r="U38" i="16"/>
  <c r="O38" i="16"/>
  <c r="P38" i="16" s="1"/>
  <c r="K38" i="16"/>
  <c r="L38" i="16" s="1"/>
  <c r="G38" i="16"/>
  <c r="AA46" i="16"/>
  <c r="W46" i="16"/>
  <c r="S46" i="16"/>
  <c r="O46" i="16"/>
  <c r="P46" i="16" s="1"/>
  <c r="K46" i="16"/>
  <c r="L46" i="16" s="1"/>
  <c r="G46" i="16"/>
  <c r="Y46" i="16"/>
  <c r="Q46" i="16"/>
  <c r="I46" i="16"/>
  <c r="U46" i="16"/>
  <c r="M46" i="16"/>
  <c r="AA51" i="16"/>
  <c r="W51" i="16"/>
  <c r="S51" i="16"/>
  <c r="O51" i="16"/>
  <c r="K51" i="16"/>
  <c r="G51" i="16"/>
  <c r="U51" i="16"/>
  <c r="V51" i="16" s="1"/>
  <c r="M51" i="16"/>
  <c r="Y51" i="16"/>
  <c r="Q51" i="16"/>
  <c r="R51" i="16" s="1"/>
  <c r="I51" i="16"/>
  <c r="AA59" i="16"/>
  <c r="W59" i="16"/>
  <c r="S59" i="16"/>
  <c r="O59" i="16"/>
  <c r="K59" i="16"/>
  <c r="G59" i="16"/>
  <c r="U59" i="16"/>
  <c r="M59" i="16"/>
  <c r="Y59" i="16"/>
  <c r="Q59" i="16"/>
  <c r="I59" i="16"/>
  <c r="AA64" i="16"/>
  <c r="W64" i="16"/>
  <c r="S64" i="16"/>
  <c r="O64" i="16"/>
  <c r="K64" i="16"/>
  <c r="G64" i="16"/>
  <c r="Y64" i="16"/>
  <c r="Q64" i="16"/>
  <c r="I64" i="16"/>
  <c r="U64" i="16"/>
  <c r="M64" i="16"/>
  <c r="AA68" i="16"/>
  <c r="W68" i="16"/>
  <c r="S68" i="16"/>
  <c r="O68" i="16"/>
  <c r="K68" i="16"/>
  <c r="G68" i="16"/>
  <c r="Y68" i="16"/>
  <c r="Q68" i="16"/>
  <c r="I68" i="16"/>
  <c r="U68" i="16"/>
  <c r="M68" i="16"/>
  <c r="AA73" i="16"/>
  <c r="W73" i="16"/>
  <c r="S73" i="16"/>
  <c r="O73" i="16"/>
  <c r="K73" i="16"/>
  <c r="G73" i="16"/>
  <c r="U73" i="16"/>
  <c r="M73" i="16"/>
  <c r="Y73" i="16"/>
  <c r="Q73" i="16"/>
  <c r="I73" i="16"/>
  <c r="AA75" i="16"/>
  <c r="W75" i="16"/>
  <c r="S75" i="16"/>
  <c r="O75" i="16"/>
  <c r="K75" i="16"/>
  <c r="G75" i="16"/>
  <c r="U75" i="16"/>
  <c r="M75" i="16"/>
  <c r="Y75" i="16"/>
  <c r="Z75" i="16" s="1"/>
  <c r="Q75" i="16"/>
  <c r="I75" i="16"/>
  <c r="AA91" i="16"/>
  <c r="W91" i="16"/>
  <c r="S91" i="16"/>
  <c r="O91" i="16"/>
  <c r="K91" i="16"/>
  <c r="G91" i="16"/>
  <c r="Y91" i="16"/>
  <c r="U91" i="16"/>
  <c r="Q91" i="16"/>
  <c r="M91" i="16"/>
  <c r="N91" i="16" s="1"/>
  <c r="I91" i="16"/>
  <c r="AB13" i="15"/>
  <c r="AB15" i="15"/>
  <c r="AB54" i="15"/>
  <c r="G95" i="15"/>
  <c r="G93" i="15"/>
  <c r="G91" i="15"/>
  <c r="G89" i="15"/>
  <c r="G87" i="15"/>
  <c r="G85" i="15"/>
  <c r="G83" i="15"/>
  <c r="H83" i="15" s="1"/>
  <c r="G81" i="15"/>
  <c r="G79" i="15"/>
  <c r="G77" i="15"/>
  <c r="G75" i="15"/>
  <c r="G71" i="15"/>
  <c r="G69" i="15"/>
  <c r="G67" i="15"/>
  <c r="G63" i="15"/>
  <c r="G59" i="15"/>
  <c r="G55" i="15"/>
  <c r="G53" i="15"/>
  <c r="G51" i="15"/>
  <c r="G49" i="15"/>
  <c r="G47" i="15"/>
  <c r="G45" i="15"/>
  <c r="H45" i="15" s="1"/>
  <c r="G41" i="15"/>
  <c r="G37" i="15"/>
  <c r="G33" i="15"/>
  <c r="G29" i="15"/>
  <c r="H29" i="15" s="1"/>
  <c r="G25" i="15"/>
  <c r="G23" i="15"/>
  <c r="G15" i="15"/>
  <c r="G13" i="15"/>
  <c r="G11" i="15"/>
  <c r="G7" i="15"/>
  <c r="I95" i="15"/>
  <c r="I93" i="15"/>
  <c r="I91" i="15"/>
  <c r="I89" i="15"/>
  <c r="I87" i="15"/>
  <c r="I85" i="15"/>
  <c r="I83" i="15"/>
  <c r="I81" i="15"/>
  <c r="I79" i="15"/>
  <c r="I77" i="15"/>
  <c r="I75" i="15"/>
  <c r="I71" i="15"/>
  <c r="J71" i="15" s="1"/>
  <c r="I69" i="15"/>
  <c r="I67" i="15"/>
  <c r="J67" i="15" s="1"/>
  <c r="I63" i="15"/>
  <c r="I59" i="15"/>
  <c r="I55" i="15"/>
  <c r="I53" i="15"/>
  <c r="J53" i="15" s="1"/>
  <c r="I51" i="15"/>
  <c r="I49" i="15"/>
  <c r="I47" i="15"/>
  <c r="I45" i="15"/>
  <c r="I41" i="15"/>
  <c r="I37" i="15"/>
  <c r="I33" i="15"/>
  <c r="I29" i="15"/>
  <c r="I25" i="15"/>
  <c r="I23" i="15"/>
  <c r="I15" i="15"/>
  <c r="I13" i="15"/>
  <c r="I11" i="15"/>
  <c r="I7" i="15"/>
  <c r="M7" i="15"/>
  <c r="Q7" i="15"/>
  <c r="U7" i="15"/>
  <c r="Y7" i="15"/>
  <c r="M8" i="15"/>
  <c r="Q8" i="15"/>
  <c r="U8" i="15"/>
  <c r="Y8" i="15"/>
  <c r="M10" i="15"/>
  <c r="Q10" i="15"/>
  <c r="U10" i="15"/>
  <c r="Y10" i="15"/>
  <c r="M11" i="15"/>
  <c r="Q11" i="15"/>
  <c r="U11" i="15"/>
  <c r="Y11" i="15"/>
  <c r="M12" i="15"/>
  <c r="Q12" i="15"/>
  <c r="U12" i="15"/>
  <c r="Y12" i="15"/>
  <c r="M13" i="15"/>
  <c r="Q13" i="15"/>
  <c r="U13" i="15"/>
  <c r="Y13" i="15"/>
  <c r="M14" i="15"/>
  <c r="Q14" i="15"/>
  <c r="U14" i="15"/>
  <c r="Y14" i="15"/>
  <c r="M15" i="15"/>
  <c r="Q15" i="15"/>
  <c r="U15" i="15"/>
  <c r="Y15" i="15"/>
  <c r="M16" i="15"/>
  <c r="Q16" i="15"/>
  <c r="U16" i="15"/>
  <c r="Y16" i="15"/>
  <c r="M18" i="15"/>
  <c r="N18" i="15" s="1"/>
  <c r="Q18" i="15"/>
  <c r="U18" i="15"/>
  <c r="Y18" i="15"/>
  <c r="K22" i="15"/>
  <c r="O22" i="15"/>
  <c r="S22" i="15"/>
  <c r="W22" i="15"/>
  <c r="K23" i="15"/>
  <c r="O23" i="15"/>
  <c r="P23" i="15" s="1"/>
  <c r="S23" i="15"/>
  <c r="W23" i="15"/>
  <c r="K24" i="15"/>
  <c r="O24" i="15"/>
  <c r="S24" i="15"/>
  <c r="W24" i="15"/>
  <c r="K25" i="15"/>
  <c r="O25" i="15"/>
  <c r="S25" i="15"/>
  <c r="W25" i="15"/>
  <c r="K26" i="15"/>
  <c r="O26" i="15"/>
  <c r="S26" i="15"/>
  <c r="W26" i="15"/>
  <c r="K28" i="15"/>
  <c r="L28" i="15" s="1"/>
  <c r="O28" i="15"/>
  <c r="S28" i="15"/>
  <c r="W28" i="15"/>
  <c r="K29" i="15"/>
  <c r="O29" i="15"/>
  <c r="S29" i="15"/>
  <c r="W29" i="15"/>
  <c r="X29" i="15" s="1"/>
  <c r="K30" i="15"/>
  <c r="O30" i="15"/>
  <c r="S30" i="15"/>
  <c r="W30" i="15"/>
  <c r="K32" i="15"/>
  <c r="O32" i="15"/>
  <c r="S32" i="15"/>
  <c r="W32" i="15"/>
  <c r="K33" i="15"/>
  <c r="O33" i="15"/>
  <c r="S33" i="15"/>
  <c r="W33" i="15"/>
  <c r="X33" i="15" s="1"/>
  <c r="K36" i="15"/>
  <c r="O36" i="15"/>
  <c r="S36" i="15"/>
  <c r="W36" i="15"/>
  <c r="K37" i="15"/>
  <c r="O37" i="15"/>
  <c r="S37" i="15"/>
  <c r="W37" i="15"/>
  <c r="K38" i="15"/>
  <c r="O38" i="15"/>
  <c r="S38" i="15"/>
  <c r="T38" i="15" s="1"/>
  <c r="W38" i="15"/>
  <c r="K41" i="15"/>
  <c r="O41" i="15"/>
  <c r="S41" i="15"/>
  <c r="W41" i="15"/>
  <c r="K42" i="15"/>
  <c r="O42" i="15"/>
  <c r="S42" i="15"/>
  <c r="W42" i="15"/>
  <c r="K44" i="15"/>
  <c r="O44" i="15"/>
  <c r="S44" i="15"/>
  <c r="W44" i="15"/>
  <c r="K45" i="15"/>
  <c r="L45" i="15" s="1"/>
  <c r="O45" i="15"/>
  <c r="S45" i="15"/>
  <c r="W45" i="15"/>
  <c r="K46" i="15"/>
  <c r="L46" i="15" s="1"/>
  <c r="O46" i="15"/>
  <c r="S46" i="15"/>
  <c r="W46" i="15"/>
  <c r="K47" i="15"/>
  <c r="O47" i="15"/>
  <c r="S47" i="15"/>
  <c r="W47" i="15"/>
  <c r="K48" i="15"/>
  <c r="O48" i="15"/>
  <c r="S48" i="15"/>
  <c r="W48" i="15"/>
  <c r="K49" i="15"/>
  <c r="O49" i="15"/>
  <c r="S49" i="15"/>
  <c r="W49" i="15"/>
  <c r="K51" i="15"/>
  <c r="O51" i="15"/>
  <c r="S51" i="15"/>
  <c r="W51" i="15"/>
  <c r="K52" i="15"/>
  <c r="O52" i="15"/>
  <c r="S52" i="15"/>
  <c r="W52" i="15"/>
  <c r="K53" i="15"/>
  <c r="O53" i="15"/>
  <c r="P53" i="15" s="1"/>
  <c r="S53" i="15"/>
  <c r="W53" i="15"/>
  <c r="K54" i="15"/>
  <c r="O54" i="15"/>
  <c r="S54" i="15"/>
  <c r="W54" i="15"/>
  <c r="K55" i="15"/>
  <c r="O55" i="15"/>
  <c r="S55" i="15"/>
  <c r="W55" i="15"/>
  <c r="K58" i="15"/>
  <c r="O58" i="15"/>
  <c r="S58" i="15"/>
  <c r="W58" i="15"/>
  <c r="K59" i="15"/>
  <c r="O59" i="15"/>
  <c r="S59" i="15"/>
  <c r="W59" i="15"/>
  <c r="K62" i="15"/>
  <c r="O62" i="15"/>
  <c r="S62" i="15"/>
  <c r="W62" i="15"/>
  <c r="K63" i="15"/>
  <c r="O63" i="15"/>
  <c r="S63" i="15"/>
  <c r="W63" i="15"/>
  <c r="K67" i="15"/>
  <c r="O67" i="15"/>
  <c r="S67" i="15"/>
  <c r="W67" i="15"/>
  <c r="K68" i="15"/>
  <c r="S68" i="15"/>
  <c r="K69" i="15"/>
  <c r="S69" i="15"/>
  <c r="K70" i="15"/>
  <c r="L70" i="15" s="1"/>
  <c r="K71" i="15"/>
  <c r="S71" i="15"/>
  <c r="M74" i="15"/>
  <c r="U74" i="15"/>
  <c r="M75" i="15"/>
  <c r="M77" i="15"/>
  <c r="M79" i="15"/>
  <c r="U79" i="15"/>
  <c r="M80" i="15"/>
  <c r="U80" i="15"/>
  <c r="M81" i="15"/>
  <c r="M82" i="15"/>
  <c r="U82" i="15"/>
  <c r="M83" i="15"/>
  <c r="U83" i="15"/>
  <c r="M84" i="15"/>
  <c r="U84" i="15"/>
  <c r="M85" i="15"/>
  <c r="M86" i="15"/>
  <c r="U86" i="15"/>
  <c r="M87" i="15"/>
  <c r="M88" i="15"/>
  <c r="U88" i="15"/>
  <c r="M89" i="15"/>
  <c r="O90" i="15"/>
  <c r="W90" i="15"/>
  <c r="O91" i="15"/>
  <c r="W91" i="15"/>
  <c r="O92" i="15"/>
  <c r="O93" i="15"/>
  <c r="W93" i="15"/>
  <c r="O94" i="15"/>
  <c r="Q95" i="15"/>
  <c r="Y95" i="15"/>
  <c r="AB14" i="16"/>
  <c r="L23" i="15"/>
  <c r="AB23" i="15"/>
  <c r="P43" i="15"/>
  <c r="AB43" i="15"/>
  <c r="L60" i="15"/>
  <c r="AB60" i="15"/>
  <c r="AA70" i="15"/>
  <c r="AB70" i="15" s="1"/>
  <c r="Y70" i="15"/>
  <c r="U70" i="15"/>
  <c r="V70" i="15" s="1"/>
  <c r="Q70" i="15"/>
  <c r="M70" i="15"/>
  <c r="AA75" i="15"/>
  <c r="AB75" i="15" s="1"/>
  <c r="W75" i="15"/>
  <c r="S75" i="15"/>
  <c r="O75" i="15"/>
  <c r="P75" i="15" s="1"/>
  <c r="K75" i="15"/>
  <c r="AA77" i="15"/>
  <c r="AB77" i="15" s="1"/>
  <c r="W77" i="15"/>
  <c r="S77" i="15"/>
  <c r="O77" i="15"/>
  <c r="K77" i="15"/>
  <c r="AA81" i="15"/>
  <c r="AB81" i="15" s="1"/>
  <c r="W81" i="15"/>
  <c r="S81" i="15"/>
  <c r="O81" i="15"/>
  <c r="K81" i="15"/>
  <c r="L81" i="15" s="1"/>
  <c r="AA85" i="15"/>
  <c r="AB85" i="15" s="1"/>
  <c r="W85" i="15"/>
  <c r="S85" i="15"/>
  <c r="O85" i="15"/>
  <c r="K85" i="15"/>
  <c r="AA87" i="15"/>
  <c r="AB87" i="15" s="1"/>
  <c r="W87" i="15"/>
  <c r="S87" i="15"/>
  <c r="O87" i="15"/>
  <c r="K87" i="15"/>
  <c r="AA89" i="15"/>
  <c r="AB89" i="15" s="1"/>
  <c r="Y89" i="15"/>
  <c r="U89" i="15"/>
  <c r="O89" i="15"/>
  <c r="K89" i="15"/>
  <c r="AA92" i="15"/>
  <c r="AB92" i="15" s="1"/>
  <c r="Y92" i="15"/>
  <c r="U92" i="15"/>
  <c r="Q92" i="15"/>
  <c r="M92" i="15"/>
  <c r="AA94" i="15"/>
  <c r="AB94" i="15" s="1"/>
  <c r="Y94" i="15"/>
  <c r="U94" i="15"/>
  <c r="Q94" i="15"/>
  <c r="M94" i="15"/>
  <c r="AA7" i="16"/>
  <c r="AB7" i="16" s="1"/>
  <c r="Y7" i="16"/>
  <c r="U7" i="16"/>
  <c r="Q7" i="16"/>
  <c r="M7" i="16"/>
  <c r="I7" i="16"/>
  <c r="W7" i="16"/>
  <c r="S7" i="16"/>
  <c r="O7" i="16"/>
  <c r="K7" i="16"/>
  <c r="G7" i="16"/>
  <c r="AA9" i="16"/>
  <c r="Y9" i="16"/>
  <c r="U9" i="16"/>
  <c r="V9" i="16" s="1"/>
  <c r="Q9" i="16"/>
  <c r="M9" i="16"/>
  <c r="I9" i="16"/>
  <c r="W9" i="16"/>
  <c r="S9" i="16"/>
  <c r="O9" i="16"/>
  <c r="K9" i="16"/>
  <c r="G9" i="16"/>
  <c r="AA11" i="16"/>
  <c r="AB11" i="16" s="1"/>
  <c r="Y11" i="16"/>
  <c r="U11" i="16"/>
  <c r="Q11" i="16"/>
  <c r="M11" i="16"/>
  <c r="I11" i="16"/>
  <c r="W11" i="16"/>
  <c r="S11" i="16"/>
  <c r="O11" i="16"/>
  <c r="P11" i="16" s="1"/>
  <c r="K11" i="16"/>
  <c r="G11" i="16"/>
  <c r="AA15" i="16"/>
  <c r="AB15" i="16" s="1"/>
  <c r="Y15" i="16"/>
  <c r="U15" i="16"/>
  <c r="Q15" i="16"/>
  <c r="M15" i="16"/>
  <c r="I15" i="16"/>
  <c r="W15" i="16"/>
  <c r="S15" i="16"/>
  <c r="T15" i="16" s="1"/>
  <c r="O15" i="16"/>
  <c r="K15" i="16"/>
  <c r="G15" i="16"/>
  <c r="AA18" i="16"/>
  <c r="Y18" i="16"/>
  <c r="U18" i="16"/>
  <c r="Q18" i="16"/>
  <c r="M18" i="16"/>
  <c r="I18" i="16"/>
  <c r="J18" i="16" s="1"/>
  <c r="W18" i="16"/>
  <c r="S18" i="16"/>
  <c r="O18" i="16"/>
  <c r="K18" i="16"/>
  <c r="G18" i="16"/>
  <c r="AA23" i="16"/>
  <c r="Y23" i="16"/>
  <c r="U23" i="16"/>
  <c r="Q23" i="16"/>
  <c r="M23" i="16"/>
  <c r="I23" i="16"/>
  <c r="W23" i="16"/>
  <c r="S23" i="16"/>
  <c r="O23" i="16"/>
  <c r="K23" i="16"/>
  <c r="G23" i="16"/>
  <c r="AA27" i="16"/>
  <c r="AB27" i="16" s="1"/>
  <c r="Y27" i="16"/>
  <c r="U27" i="16"/>
  <c r="Q27" i="16"/>
  <c r="M27" i="16"/>
  <c r="I27" i="16"/>
  <c r="W27" i="16"/>
  <c r="S27" i="16"/>
  <c r="T27" i="16" s="1"/>
  <c r="O27" i="16"/>
  <c r="K27" i="16"/>
  <c r="L27" i="16" s="1"/>
  <c r="G27" i="16"/>
  <c r="AA29" i="16"/>
  <c r="Y29" i="16"/>
  <c r="Z29" i="16" s="1"/>
  <c r="U29" i="16"/>
  <c r="V29" i="16" s="1"/>
  <c r="Q29" i="16"/>
  <c r="M29" i="16"/>
  <c r="I29" i="16"/>
  <c r="J29" i="16" s="1"/>
  <c r="W29" i="16"/>
  <c r="S29" i="16"/>
  <c r="O29" i="16"/>
  <c r="K29" i="16"/>
  <c r="G29" i="16"/>
  <c r="AA37" i="16"/>
  <c r="Y37" i="16"/>
  <c r="U37" i="16"/>
  <c r="Q37" i="16"/>
  <c r="M37" i="16"/>
  <c r="I37" i="16"/>
  <c r="W37" i="16"/>
  <c r="S37" i="16"/>
  <c r="O37" i="16"/>
  <c r="K37" i="16"/>
  <c r="G37" i="16"/>
  <c r="AA45" i="16"/>
  <c r="W45" i="16"/>
  <c r="S45" i="16"/>
  <c r="O45" i="16"/>
  <c r="K45" i="16"/>
  <c r="G45" i="16"/>
  <c r="U45" i="16"/>
  <c r="M45" i="16"/>
  <c r="Y45" i="16"/>
  <c r="Q45" i="16"/>
  <c r="I45" i="16"/>
  <c r="AA50" i="16"/>
  <c r="W50" i="16"/>
  <c r="S50" i="16"/>
  <c r="O50" i="16"/>
  <c r="K50" i="16"/>
  <c r="G50" i="16"/>
  <c r="Y50" i="16"/>
  <c r="Q50" i="16"/>
  <c r="I50" i="16"/>
  <c r="U50" i="16"/>
  <c r="M50" i="16"/>
  <c r="AA54" i="16"/>
  <c r="W54" i="16"/>
  <c r="S54" i="16"/>
  <c r="O54" i="16"/>
  <c r="K54" i="16"/>
  <c r="G54" i="16"/>
  <c r="Y54" i="16"/>
  <c r="Q54" i="16"/>
  <c r="I54" i="16"/>
  <c r="U54" i="16"/>
  <c r="M54" i="16"/>
  <c r="AA58" i="16"/>
  <c r="AB58" i="16" s="1"/>
  <c r="W58" i="16"/>
  <c r="S58" i="16"/>
  <c r="O58" i="16"/>
  <c r="K58" i="16"/>
  <c r="G58" i="16"/>
  <c r="Y58" i="16"/>
  <c r="Q58" i="16"/>
  <c r="I58" i="16"/>
  <c r="U58" i="16"/>
  <c r="M58" i="16"/>
  <c r="AA60" i="16"/>
  <c r="W60" i="16"/>
  <c r="S60" i="16"/>
  <c r="O60" i="16"/>
  <c r="K60" i="16"/>
  <c r="G60" i="16"/>
  <c r="Y60" i="16"/>
  <c r="Q60" i="16"/>
  <c r="I60" i="16"/>
  <c r="U60" i="16"/>
  <c r="M60" i="16"/>
  <c r="AA65" i="16"/>
  <c r="W65" i="16"/>
  <c r="S65" i="16"/>
  <c r="O65" i="16"/>
  <c r="K65" i="16"/>
  <c r="G65" i="16"/>
  <c r="U65" i="16"/>
  <c r="V65" i="16" s="1"/>
  <c r="M65" i="16"/>
  <c r="Y65" i="16"/>
  <c r="Z65" i="16" s="1"/>
  <c r="Q65" i="16"/>
  <c r="I65" i="16"/>
  <c r="AA74" i="16"/>
  <c r="W74" i="16"/>
  <c r="S74" i="16"/>
  <c r="O74" i="16"/>
  <c r="K74" i="16"/>
  <c r="G74" i="16"/>
  <c r="Y74" i="16"/>
  <c r="Q74" i="16"/>
  <c r="I74" i="16"/>
  <c r="U74" i="16"/>
  <c r="M74" i="16"/>
  <c r="AB10" i="15"/>
  <c r="AB18" i="15"/>
  <c r="AB28" i="15"/>
  <c r="AB32" i="15"/>
  <c r="AB9" i="15"/>
  <c r="AB14" i="15"/>
  <c r="AB17" i="15"/>
  <c r="AB19" i="15"/>
  <c r="AB20" i="15"/>
  <c r="AB21" i="15"/>
  <c r="AB22" i="15"/>
  <c r="AB24" i="15"/>
  <c r="AB27" i="15"/>
  <c r="AB29" i="15"/>
  <c r="AB31" i="15"/>
  <c r="AB33" i="15"/>
  <c r="AB35" i="15"/>
  <c r="AB36" i="15"/>
  <c r="AB39" i="15"/>
  <c r="AB40" i="15"/>
  <c r="AB41" i="15"/>
  <c r="AB42" i="15"/>
  <c r="AB44" i="15"/>
  <c r="AB56" i="15"/>
  <c r="AB57" i="15"/>
  <c r="AB61" i="15"/>
  <c r="AB64" i="15"/>
  <c r="AB65" i="15"/>
  <c r="AB67" i="15"/>
  <c r="AB72" i="15"/>
  <c r="AB73" i="15"/>
  <c r="AB76" i="15"/>
  <c r="AB79" i="15"/>
  <c r="AB83" i="15"/>
  <c r="AB84" i="15"/>
  <c r="AB88" i="15"/>
  <c r="AB90" i="15"/>
  <c r="AB91" i="15"/>
  <c r="AB93" i="15"/>
  <c r="G94" i="15"/>
  <c r="G92" i="15"/>
  <c r="G90" i="15"/>
  <c r="G88" i="15"/>
  <c r="G86" i="15"/>
  <c r="G84" i="15"/>
  <c r="H84" i="15" s="1"/>
  <c r="G82" i="15"/>
  <c r="G80" i="15"/>
  <c r="G74" i="15"/>
  <c r="G70" i="15"/>
  <c r="G68" i="15"/>
  <c r="G62" i="15"/>
  <c r="G58" i="15"/>
  <c r="G54" i="15"/>
  <c r="G52" i="15"/>
  <c r="G48" i="15"/>
  <c r="G46" i="15"/>
  <c r="G44" i="15"/>
  <c r="H44" i="15" s="1"/>
  <c r="G42" i="15"/>
  <c r="G38" i="15"/>
  <c r="G36" i="15"/>
  <c r="G32" i="15"/>
  <c r="G30" i="15"/>
  <c r="H30" i="15" s="1"/>
  <c r="G28" i="15"/>
  <c r="H28" i="15" s="1"/>
  <c r="G26" i="15"/>
  <c r="G24" i="15"/>
  <c r="G22" i="15"/>
  <c r="G18" i="15"/>
  <c r="G16" i="15"/>
  <c r="G14" i="15"/>
  <c r="G12" i="15"/>
  <c r="G10" i="15"/>
  <c r="G8" i="15"/>
  <c r="I94" i="15"/>
  <c r="I92" i="15"/>
  <c r="I90" i="15"/>
  <c r="I88" i="15"/>
  <c r="I86" i="15"/>
  <c r="I84" i="15"/>
  <c r="I82" i="15"/>
  <c r="I80" i="15"/>
  <c r="I74" i="15"/>
  <c r="I70" i="15"/>
  <c r="I68" i="15"/>
  <c r="I62" i="15"/>
  <c r="I58" i="15"/>
  <c r="J58" i="15" s="1"/>
  <c r="I54" i="15"/>
  <c r="I52" i="15"/>
  <c r="I48" i="15"/>
  <c r="I46" i="15"/>
  <c r="J46" i="15" s="1"/>
  <c r="I44" i="15"/>
  <c r="J44" i="15" s="1"/>
  <c r="I42" i="15"/>
  <c r="I38" i="15"/>
  <c r="J38" i="15" s="1"/>
  <c r="I36" i="15"/>
  <c r="I32" i="15"/>
  <c r="I30" i="15"/>
  <c r="I28" i="15"/>
  <c r="I26" i="15"/>
  <c r="I24" i="15"/>
  <c r="I22" i="15"/>
  <c r="I18" i="15"/>
  <c r="I16" i="15"/>
  <c r="I14" i="15"/>
  <c r="I12" i="15"/>
  <c r="I10" i="15"/>
  <c r="I8" i="15"/>
  <c r="K7" i="15"/>
  <c r="O7" i="15"/>
  <c r="S7" i="15"/>
  <c r="W7" i="15"/>
  <c r="X7" i="15" s="1"/>
  <c r="K8" i="15"/>
  <c r="O8" i="15"/>
  <c r="S8" i="15"/>
  <c r="W8" i="15"/>
  <c r="K10" i="15"/>
  <c r="O10" i="15"/>
  <c r="S10" i="15"/>
  <c r="W10" i="15"/>
  <c r="K11" i="15"/>
  <c r="O11" i="15"/>
  <c r="S11" i="15"/>
  <c r="T11" i="15" s="1"/>
  <c r="W11" i="15"/>
  <c r="K12" i="15"/>
  <c r="O12" i="15"/>
  <c r="S12" i="15"/>
  <c r="W12" i="15"/>
  <c r="K13" i="15"/>
  <c r="L13" i="15" s="1"/>
  <c r="O13" i="15"/>
  <c r="S13" i="15"/>
  <c r="W13" i="15"/>
  <c r="K14" i="15"/>
  <c r="O14" i="15"/>
  <c r="S14" i="15"/>
  <c r="W14" i="15"/>
  <c r="K15" i="15"/>
  <c r="O15" i="15"/>
  <c r="S15" i="15"/>
  <c r="W15" i="15"/>
  <c r="K16" i="15"/>
  <c r="O16" i="15"/>
  <c r="S16" i="15"/>
  <c r="W16" i="15"/>
  <c r="K18" i="15"/>
  <c r="O18" i="15"/>
  <c r="S18" i="15"/>
  <c r="W18" i="15"/>
  <c r="M22" i="15"/>
  <c r="Q22" i="15"/>
  <c r="U22" i="15"/>
  <c r="Y22" i="15"/>
  <c r="M23" i="15"/>
  <c r="Q23" i="15"/>
  <c r="U23" i="15"/>
  <c r="Y23" i="15"/>
  <c r="M24" i="15"/>
  <c r="Q24" i="15"/>
  <c r="U24" i="15"/>
  <c r="Y24" i="15"/>
  <c r="M25" i="15"/>
  <c r="Q25" i="15"/>
  <c r="R25" i="15" s="1"/>
  <c r="U25" i="15"/>
  <c r="Y25" i="15"/>
  <c r="M26" i="15"/>
  <c r="Q26" i="15"/>
  <c r="U26" i="15"/>
  <c r="Y26" i="15"/>
  <c r="M28" i="15"/>
  <c r="Q28" i="15"/>
  <c r="U28" i="15"/>
  <c r="Y28" i="15"/>
  <c r="Z28" i="15" s="1"/>
  <c r="M29" i="15"/>
  <c r="Q29" i="15"/>
  <c r="U29" i="15"/>
  <c r="Y29" i="15"/>
  <c r="Z29" i="15" s="1"/>
  <c r="M30" i="15"/>
  <c r="Q30" i="15"/>
  <c r="U30" i="15"/>
  <c r="Y30" i="15"/>
  <c r="M32" i="15"/>
  <c r="Q32" i="15"/>
  <c r="R32" i="15" s="1"/>
  <c r="U32" i="15"/>
  <c r="Y32" i="15"/>
  <c r="M33" i="15"/>
  <c r="Q33" i="15"/>
  <c r="U33" i="15"/>
  <c r="Y33" i="15"/>
  <c r="M36" i="15"/>
  <c r="Q36" i="15"/>
  <c r="U36" i="15"/>
  <c r="Y36" i="15"/>
  <c r="M37" i="15"/>
  <c r="N37" i="15" s="1"/>
  <c r="Q37" i="15"/>
  <c r="U37" i="15"/>
  <c r="Y37" i="15"/>
  <c r="M38" i="15"/>
  <c r="Q38" i="15"/>
  <c r="R38" i="15" s="1"/>
  <c r="U38" i="15"/>
  <c r="Y38" i="15"/>
  <c r="M41" i="15"/>
  <c r="Q41" i="15"/>
  <c r="U41" i="15"/>
  <c r="Y41" i="15"/>
  <c r="M42" i="15"/>
  <c r="Q42" i="15"/>
  <c r="U42" i="15"/>
  <c r="Y42" i="15"/>
  <c r="M44" i="15"/>
  <c r="Q44" i="15"/>
  <c r="U44" i="15"/>
  <c r="Y44" i="15"/>
  <c r="M45" i="15"/>
  <c r="Q45" i="15"/>
  <c r="U45" i="15"/>
  <c r="Y45" i="15"/>
  <c r="M46" i="15"/>
  <c r="Q46" i="15"/>
  <c r="U46" i="15"/>
  <c r="V46" i="15" s="1"/>
  <c r="Y46" i="15"/>
  <c r="Z46" i="15" s="1"/>
  <c r="M47" i="15"/>
  <c r="Q47" i="15"/>
  <c r="U47" i="15"/>
  <c r="Y47" i="15"/>
  <c r="M48" i="15"/>
  <c r="Q48" i="15"/>
  <c r="U48" i="15"/>
  <c r="Y48" i="15"/>
  <c r="M49" i="15"/>
  <c r="Q49" i="15"/>
  <c r="U49" i="15"/>
  <c r="Y49" i="15"/>
  <c r="M51" i="15"/>
  <c r="Q51" i="15"/>
  <c r="U51" i="15"/>
  <c r="Y51" i="15"/>
  <c r="M52" i="15"/>
  <c r="Q52" i="15"/>
  <c r="U52" i="15"/>
  <c r="Y52" i="15"/>
  <c r="M53" i="15"/>
  <c r="Q53" i="15"/>
  <c r="R53" i="15" s="1"/>
  <c r="U53" i="15"/>
  <c r="Y53" i="15"/>
  <c r="M54" i="15"/>
  <c r="Q54" i="15"/>
  <c r="U54" i="15"/>
  <c r="Y54" i="15"/>
  <c r="M55" i="15"/>
  <c r="N55" i="15" s="1"/>
  <c r="Q55" i="15"/>
  <c r="U55" i="15"/>
  <c r="V55" i="15" s="1"/>
  <c r="Y55" i="15"/>
  <c r="M58" i="15"/>
  <c r="Q58" i="15"/>
  <c r="U58" i="15"/>
  <c r="Y58" i="15"/>
  <c r="Z58" i="15" s="1"/>
  <c r="M59" i="15"/>
  <c r="N59" i="15" s="1"/>
  <c r="Q59" i="15"/>
  <c r="U59" i="15"/>
  <c r="Y59" i="15"/>
  <c r="M62" i="15"/>
  <c r="Q62" i="15"/>
  <c r="U62" i="15"/>
  <c r="Y62" i="15"/>
  <c r="M63" i="15"/>
  <c r="Q63" i="15"/>
  <c r="U63" i="15"/>
  <c r="Y63" i="15"/>
  <c r="M67" i="15"/>
  <c r="Q67" i="15"/>
  <c r="U67" i="15"/>
  <c r="V67" i="15" s="1"/>
  <c r="Y67" i="15"/>
  <c r="O68" i="15"/>
  <c r="W68" i="15"/>
  <c r="X68" i="15" s="1"/>
  <c r="O69" i="15"/>
  <c r="W69" i="15"/>
  <c r="O70" i="15"/>
  <c r="W70" i="15"/>
  <c r="O71" i="15"/>
  <c r="P71" i="15" s="1"/>
  <c r="W71" i="15"/>
  <c r="Q74" i="15"/>
  <c r="Y74" i="15"/>
  <c r="Q75" i="15"/>
  <c r="Y75" i="15"/>
  <c r="Q77" i="15"/>
  <c r="Y77" i="15"/>
  <c r="Q79" i="15"/>
  <c r="Y79" i="15"/>
  <c r="Q80" i="15"/>
  <c r="Y80" i="15"/>
  <c r="Q81" i="15"/>
  <c r="Y81" i="15"/>
  <c r="Q82" i="15"/>
  <c r="Y82" i="15"/>
  <c r="Q83" i="15"/>
  <c r="Y83" i="15"/>
  <c r="Q84" i="15"/>
  <c r="Y84" i="15"/>
  <c r="Q85" i="15"/>
  <c r="Y85" i="15"/>
  <c r="Q86" i="15"/>
  <c r="Y86" i="15"/>
  <c r="Q87" i="15"/>
  <c r="Y87" i="15"/>
  <c r="Q88" i="15"/>
  <c r="Y88" i="15"/>
  <c r="S89" i="15"/>
  <c r="K90" i="15"/>
  <c r="S90" i="15"/>
  <c r="T90" i="15" s="1"/>
  <c r="K91" i="15"/>
  <c r="S91" i="15"/>
  <c r="K92" i="15"/>
  <c r="S92" i="15"/>
  <c r="K93" i="15"/>
  <c r="S93" i="15"/>
  <c r="K94" i="15"/>
  <c r="S94" i="15"/>
  <c r="M95" i="15"/>
  <c r="U95" i="15"/>
  <c r="Q89" i="15"/>
  <c r="J12" i="16"/>
  <c r="AB12" i="16"/>
  <c r="J27" i="16"/>
  <c r="AA41" i="16"/>
  <c r="W41" i="16"/>
  <c r="S41" i="16"/>
  <c r="O41" i="16"/>
  <c r="K41" i="16"/>
  <c r="G41" i="16"/>
  <c r="AA44" i="16"/>
  <c r="W44" i="16"/>
  <c r="S44" i="16"/>
  <c r="O44" i="16"/>
  <c r="K44" i="16"/>
  <c r="G44" i="16"/>
  <c r="AA49" i="16"/>
  <c r="AB49" i="16" s="1"/>
  <c r="W49" i="16"/>
  <c r="S49" i="16"/>
  <c r="O49" i="16"/>
  <c r="K49" i="16"/>
  <c r="G49" i="16"/>
  <c r="AA53" i="16"/>
  <c r="W53" i="16"/>
  <c r="S53" i="16"/>
  <c r="O53" i="16"/>
  <c r="K53" i="16"/>
  <c r="G53" i="16"/>
  <c r="AA56" i="16"/>
  <c r="AB56" i="16" s="1"/>
  <c r="W56" i="16"/>
  <c r="S56" i="16"/>
  <c r="O56" i="16"/>
  <c r="K56" i="16"/>
  <c r="G56" i="16"/>
  <c r="H56" i="16" s="1"/>
  <c r="AA57" i="16"/>
  <c r="W57" i="16"/>
  <c r="S57" i="16"/>
  <c r="O57" i="16"/>
  <c r="K57" i="16"/>
  <c r="L57" i="16" s="1"/>
  <c r="G57" i="16"/>
  <c r="J64" i="16"/>
  <c r="AB64" i="16"/>
  <c r="AA67" i="16"/>
  <c r="W67" i="16"/>
  <c r="S67" i="16"/>
  <c r="O67" i="16"/>
  <c r="K67" i="16"/>
  <c r="G67" i="16"/>
  <c r="AA70" i="16"/>
  <c r="AB70" i="16" s="1"/>
  <c r="W70" i="16"/>
  <c r="S70" i="16"/>
  <c r="O70" i="16"/>
  <c r="K70" i="16"/>
  <c r="G70" i="16"/>
  <c r="AA78" i="16"/>
  <c r="W78" i="16"/>
  <c r="S78" i="16"/>
  <c r="O78" i="16"/>
  <c r="K78" i="16"/>
  <c r="G78" i="16"/>
  <c r="AA81" i="16"/>
  <c r="AB81" i="16" s="1"/>
  <c r="W81" i="16"/>
  <c r="S81" i="16"/>
  <c r="O81" i="16"/>
  <c r="K81" i="16"/>
  <c r="L81" i="16" s="1"/>
  <c r="G81" i="16"/>
  <c r="AA82" i="16"/>
  <c r="W82" i="16"/>
  <c r="S82" i="16"/>
  <c r="O82" i="16"/>
  <c r="K82" i="16"/>
  <c r="G82" i="16"/>
  <c r="T85" i="16"/>
  <c r="AA85" i="16"/>
  <c r="W85" i="16"/>
  <c r="S85" i="16"/>
  <c r="O85" i="16"/>
  <c r="K85" i="16"/>
  <c r="G85" i="16"/>
  <c r="AA87" i="16"/>
  <c r="W87" i="16"/>
  <c r="S87" i="16"/>
  <c r="O87" i="16"/>
  <c r="K87" i="16"/>
  <c r="G87" i="16"/>
  <c r="AA89" i="16"/>
  <c r="AB89" i="16" s="1"/>
  <c r="W89" i="16"/>
  <c r="S89" i="16"/>
  <c r="O89" i="16"/>
  <c r="K89" i="16"/>
  <c r="G89" i="16"/>
  <c r="AA92" i="16"/>
  <c r="W92" i="16"/>
  <c r="S92" i="16"/>
  <c r="T92" i="16" s="1"/>
  <c r="O92" i="16"/>
  <c r="K92" i="16"/>
  <c r="G92" i="16"/>
  <c r="Y92" i="16"/>
  <c r="U92" i="16"/>
  <c r="Q92" i="16"/>
  <c r="M92" i="16"/>
  <c r="I92" i="16"/>
  <c r="AA10" i="17"/>
  <c r="Y10" i="17"/>
  <c r="U10" i="17"/>
  <c r="Q10" i="17"/>
  <c r="R10" i="17" s="1"/>
  <c r="M10" i="17"/>
  <c r="I10" i="17"/>
  <c r="W10" i="17"/>
  <c r="S10" i="17"/>
  <c r="O10" i="17"/>
  <c r="K10" i="17"/>
  <c r="G10" i="17"/>
  <c r="AA13" i="17"/>
  <c r="W13" i="17"/>
  <c r="S13" i="17"/>
  <c r="T13" i="17" s="1"/>
  <c r="O13" i="17"/>
  <c r="K13" i="17"/>
  <c r="L13" i="17" s="1"/>
  <c r="G13" i="17"/>
  <c r="H13" i="17" s="1"/>
  <c r="U13" i="17"/>
  <c r="M13" i="17"/>
  <c r="Y13" i="17"/>
  <c r="Q13" i="17"/>
  <c r="I13" i="17"/>
  <c r="AA17" i="17"/>
  <c r="W17" i="17"/>
  <c r="S17" i="17"/>
  <c r="O17" i="17"/>
  <c r="K17" i="17"/>
  <c r="G17" i="17"/>
  <c r="U17" i="17"/>
  <c r="M17" i="17"/>
  <c r="Y17" i="17"/>
  <c r="Q17" i="17"/>
  <c r="I17" i="17"/>
  <c r="AA19" i="17"/>
  <c r="W19" i="17"/>
  <c r="S19" i="17"/>
  <c r="O19" i="17"/>
  <c r="K19" i="17"/>
  <c r="G19" i="17"/>
  <c r="U19" i="17"/>
  <c r="M19" i="17"/>
  <c r="Y19" i="17"/>
  <c r="Q19" i="17"/>
  <c r="I19" i="17"/>
  <c r="AA21" i="17"/>
  <c r="W21" i="17"/>
  <c r="X21" i="17" s="1"/>
  <c r="S21" i="17"/>
  <c r="T21" i="17" s="1"/>
  <c r="O21" i="17"/>
  <c r="K21" i="17"/>
  <c r="G21" i="17"/>
  <c r="H21" i="17" s="1"/>
  <c r="U21" i="17"/>
  <c r="M21" i="17"/>
  <c r="Y21" i="17"/>
  <c r="Q21" i="17"/>
  <c r="I21" i="17"/>
  <c r="AA27" i="17"/>
  <c r="W27" i="17"/>
  <c r="S27" i="17"/>
  <c r="O27" i="17"/>
  <c r="K27" i="17"/>
  <c r="G27" i="17"/>
  <c r="U27" i="17"/>
  <c r="M27" i="17"/>
  <c r="Y27" i="17"/>
  <c r="Q27" i="17"/>
  <c r="I27" i="17"/>
  <c r="AA31" i="17"/>
  <c r="W31" i="17"/>
  <c r="S31" i="17"/>
  <c r="O31" i="17"/>
  <c r="K31" i="17"/>
  <c r="G31" i="17"/>
  <c r="U31" i="17"/>
  <c r="M31" i="17"/>
  <c r="N31" i="17" s="1"/>
  <c r="Y31" i="17"/>
  <c r="Z31" i="17" s="1"/>
  <c r="Q31" i="17"/>
  <c r="I31" i="17"/>
  <c r="AA39" i="17"/>
  <c r="W39" i="17"/>
  <c r="S39" i="17"/>
  <c r="O39" i="17"/>
  <c r="K39" i="17"/>
  <c r="G39" i="17"/>
  <c r="U39" i="17"/>
  <c r="M39" i="17"/>
  <c r="Y39" i="17"/>
  <c r="Q39" i="17"/>
  <c r="I39" i="17"/>
  <c r="AA55" i="17"/>
  <c r="W55" i="17"/>
  <c r="S55" i="17"/>
  <c r="O55" i="17"/>
  <c r="K55" i="17"/>
  <c r="G55" i="17"/>
  <c r="Y55" i="17"/>
  <c r="U55" i="17"/>
  <c r="Q55" i="17"/>
  <c r="M55" i="17"/>
  <c r="I55" i="17"/>
  <c r="AA57" i="17"/>
  <c r="W57" i="17"/>
  <c r="S57" i="17"/>
  <c r="O57" i="17"/>
  <c r="K57" i="17"/>
  <c r="G57" i="17"/>
  <c r="Y57" i="17"/>
  <c r="U57" i="17"/>
  <c r="Q57" i="17"/>
  <c r="R57" i="17" s="1"/>
  <c r="M57" i="17"/>
  <c r="I57" i="17"/>
  <c r="AA61" i="17"/>
  <c r="W61" i="17"/>
  <c r="S61" i="17"/>
  <c r="O61" i="17"/>
  <c r="K61" i="17"/>
  <c r="G61" i="17"/>
  <c r="Y61" i="17"/>
  <c r="U61" i="17"/>
  <c r="Q61" i="17"/>
  <c r="M61" i="17"/>
  <c r="I61" i="17"/>
  <c r="AA65" i="17"/>
  <c r="W65" i="17"/>
  <c r="S65" i="17"/>
  <c r="O65" i="17"/>
  <c r="K65" i="17"/>
  <c r="G65" i="17"/>
  <c r="Y65" i="17"/>
  <c r="U65" i="17"/>
  <c r="Q65" i="17"/>
  <c r="M65" i="17"/>
  <c r="I65" i="17"/>
  <c r="AA72" i="17"/>
  <c r="W72" i="17"/>
  <c r="S72" i="17"/>
  <c r="T72" i="17" s="1"/>
  <c r="O72" i="17"/>
  <c r="K72" i="17"/>
  <c r="L72" i="17" s="1"/>
  <c r="G72" i="17"/>
  <c r="Y72" i="17"/>
  <c r="Z72" i="17" s="1"/>
  <c r="U72" i="17"/>
  <c r="Q72" i="17"/>
  <c r="M72" i="17"/>
  <c r="N72" i="17" s="1"/>
  <c r="I72" i="17"/>
  <c r="AA78" i="17"/>
  <c r="W78" i="17"/>
  <c r="S78" i="17"/>
  <c r="T78" i="17" s="1"/>
  <c r="O78" i="17"/>
  <c r="P78" i="17" s="1"/>
  <c r="K78" i="17"/>
  <c r="L78" i="17" s="1"/>
  <c r="G78" i="17"/>
  <c r="Y78" i="17"/>
  <c r="U78" i="17"/>
  <c r="Q78" i="17"/>
  <c r="M78" i="17"/>
  <c r="I78" i="17"/>
  <c r="AA95" i="17"/>
  <c r="AB95" i="17" s="1"/>
  <c r="W95" i="17"/>
  <c r="S95" i="17"/>
  <c r="O95" i="17"/>
  <c r="K95" i="17"/>
  <c r="G95" i="17"/>
  <c r="Y95" i="17"/>
  <c r="U95" i="17"/>
  <c r="Q95" i="17"/>
  <c r="M95" i="17"/>
  <c r="I95" i="17"/>
  <c r="AB8" i="16"/>
  <c r="AB9" i="16"/>
  <c r="AB13" i="16"/>
  <c r="AB16" i="16"/>
  <c r="AB18" i="16"/>
  <c r="AB20" i="16"/>
  <c r="AB23" i="16"/>
  <c r="AB24" i="16"/>
  <c r="AB26" i="16"/>
  <c r="AB28" i="16"/>
  <c r="AB29" i="16"/>
  <c r="AB32" i="16"/>
  <c r="AB34" i="16"/>
  <c r="AB36" i="16"/>
  <c r="AB37" i="16"/>
  <c r="AB38" i="16"/>
  <c r="AB45" i="16"/>
  <c r="AB46" i="16"/>
  <c r="AB50" i="16"/>
  <c r="AB51" i="16"/>
  <c r="AB54" i="16"/>
  <c r="AB59" i="16"/>
  <c r="AB60" i="16"/>
  <c r="AB65" i="16"/>
  <c r="AB68" i="16"/>
  <c r="AB73" i="16"/>
  <c r="AB74" i="16"/>
  <c r="AB75" i="16"/>
  <c r="AB91" i="16"/>
  <c r="G10" i="16"/>
  <c r="K10" i="16"/>
  <c r="L10" i="16" s="1"/>
  <c r="O10" i="16"/>
  <c r="S10" i="16"/>
  <c r="W10" i="16"/>
  <c r="G17" i="16"/>
  <c r="K17" i="16"/>
  <c r="O17" i="16"/>
  <c r="S17" i="16"/>
  <c r="W17" i="16"/>
  <c r="G19" i="16"/>
  <c r="K19" i="16"/>
  <c r="O19" i="16"/>
  <c r="S19" i="16"/>
  <c r="W19" i="16"/>
  <c r="G20" i="16"/>
  <c r="K20" i="16"/>
  <c r="O20" i="16"/>
  <c r="S20" i="16"/>
  <c r="W20" i="16"/>
  <c r="G21" i="16"/>
  <c r="K21" i="16"/>
  <c r="L21" i="16" s="1"/>
  <c r="O21" i="16"/>
  <c r="S21" i="16"/>
  <c r="W21" i="16"/>
  <c r="G22" i="16"/>
  <c r="K22" i="16"/>
  <c r="O22" i="16"/>
  <c r="S22" i="16"/>
  <c r="W22" i="16"/>
  <c r="G24" i="16"/>
  <c r="K24" i="16"/>
  <c r="O24" i="16"/>
  <c r="S24" i="16"/>
  <c r="W24" i="16"/>
  <c r="G25" i="16"/>
  <c r="K25" i="16"/>
  <c r="O25" i="16"/>
  <c r="S25" i="16"/>
  <c r="W25" i="16"/>
  <c r="G30" i="16"/>
  <c r="K30" i="16"/>
  <c r="O30" i="16"/>
  <c r="S30" i="16"/>
  <c r="W30" i="16"/>
  <c r="G31" i="16"/>
  <c r="K31" i="16"/>
  <c r="O31" i="16"/>
  <c r="S31" i="16"/>
  <c r="W31" i="16"/>
  <c r="G32" i="16"/>
  <c r="K32" i="16"/>
  <c r="O32" i="16"/>
  <c r="S32" i="16"/>
  <c r="W32" i="16"/>
  <c r="G33" i="16"/>
  <c r="K33" i="16"/>
  <c r="O33" i="16"/>
  <c r="S33" i="16"/>
  <c r="W33" i="16"/>
  <c r="G35" i="16"/>
  <c r="K35" i="16"/>
  <c r="O35" i="16"/>
  <c r="S35" i="16"/>
  <c r="W35" i="16"/>
  <c r="G36" i="16"/>
  <c r="K36" i="16"/>
  <c r="O36" i="16"/>
  <c r="S36" i="16"/>
  <c r="W36" i="16"/>
  <c r="I39" i="16"/>
  <c r="Q39" i="16"/>
  <c r="M40" i="16"/>
  <c r="I41" i="16"/>
  <c r="Q41" i="16"/>
  <c r="R41" i="16" s="1"/>
  <c r="Y41" i="16"/>
  <c r="M42" i="16"/>
  <c r="I43" i="16"/>
  <c r="Q43" i="16"/>
  <c r="M44" i="16"/>
  <c r="U44" i="16"/>
  <c r="I47" i="16"/>
  <c r="Q47" i="16"/>
  <c r="M48" i="16"/>
  <c r="I49" i="16"/>
  <c r="Q49" i="16"/>
  <c r="Y49" i="16"/>
  <c r="M52" i="16"/>
  <c r="I53" i="16"/>
  <c r="Q53" i="16"/>
  <c r="Y53" i="16"/>
  <c r="I55" i="16"/>
  <c r="Q55" i="16"/>
  <c r="M56" i="16"/>
  <c r="U56" i="16"/>
  <c r="I57" i="16"/>
  <c r="Q57" i="16"/>
  <c r="Y57" i="16"/>
  <c r="Z57" i="16" s="1"/>
  <c r="I61" i="16"/>
  <c r="Q61" i="16"/>
  <c r="M62" i="16"/>
  <c r="I63" i="16"/>
  <c r="Q63" i="16"/>
  <c r="M66" i="16"/>
  <c r="I67" i="16"/>
  <c r="Q67" i="16"/>
  <c r="Y67" i="16"/>
  <c r="I69" i="16"/>
  <c r="Q69" i="16"/>
  <c r="M70" i="16"/>
  <c r="U70" i="16"/>
  <c r="I71" i="16"/>
  <c r="Q71" i="16"/>
  <c r="M72" i="16"/>
  <c r="M76" i="16"/>
  <c r="I77" i="16"/>
  <c r="Q77" i="16"/>
  <c r="M78" i="16"/>
  <c r="U78" i="16"/>
  <c r="I79" i="16"/>
  <c r="Q79" i="16"/>
  <c r="M80" i="16"/>
  <c r="I81" i="16"/>
  <c r="Q81" i="16"/>
  <c r="Y81" i="16"/>
  <c r="M82" i="16"/>
  <c r="U82" i="16"/>
  <c r="V82" i="16" s="1"/>
  <c r="I83" i="16"/>
  <c r="Q83" i="16"/>
  <c r="M84" i="16"/>
  <c r="I85" i="16"/>
  <c r="Q85" i="16"/>
  <c r="Y85" i="16"/>
  <c r="M86" i="16"/>
  <c r="I87" i="16"/>
  <c r="Q87" i="16"/>
  <c r="Y87" i="16"/>
  <c r="M88" i="16"/>
  <c r="I89" i="16"/>
  <c r="Q89" i="16"/>
  <c r="Y89" i="16"/>
  <c r="AA39" i="16"/>
  <c r="AB39" i="16" s="1"/>
  <c r="W39" i="16"/>
  <c r="S39" i="16"/>
  <c r="O39" i="16"/>
  <c r="K39" i="16"/>
  <c r="G39" i="16"/>
  <c r="AA40" i="16"/>
  <c r="AB40" i="16" s="1"/>
  <c r="W40" i="16"/>
  <c r="S40" i="16"/>
  <c r="O40" i="16"/>
  <c r="K40" i="16"/>
  <c r="L40" i="16" s="1"/>
  <c r="G40" i="16"/>
  <c r="AA42" i="16"/>
  <c r="AB42" i="16" s="1"/>
  <c r="W42" i="16"/>
  <c r="S42" i="16"/>
  <c r="O42" i="16"/>
  <c r="K42" i="16"/>
  <c r="G42" i="16"/>
  <c r="AA43" i="16"/>
  <c r="AB43" i="16" s="1"/>
  <c r="W43" i="16"/>
  <c r="S43" i="16"/>
  <c r="O43" i="16"/>
  <c r="K43" i="16"/>
  <c r="G43" i="16"/>
  <c r="AA47" i="16"/>
  <c r="AB47" i="16" s="1"/>
  <c r="W47" i="16"/>
  <c r="X47" i="16" s="1"/>
  <c r="S47" i="16"/>
  <c r="O47" i="16"/>
  <c r="K47" i="16"/>
  <c r="G47" i="16"/>
  <c r="H47" i="16" s="1"/>
  <c r="AA48" i="16"/>
  <c r="AB48" i="16" s="1"/>
  <c r="W48" i="16"/>
  <c r="S48" i="16"/>
  <c r="O48" i="16"/>
  <c r="K48" i="16"/>
  <c r="G48" i="16"/>
  <c r="AA52" i="16"/>
  <c r="AB52" i="16" s="1"/>
  <c r="W52" i="16"/>
  <c r="X52" i="16" s="1"/>
  <c r="S52" i="16"/>
  <c r="O52" i="16"/>
  <c r="K52" i="16"/>
  <c r="G52" i="16"/>
  <c r="H52" i="16" s="1"/>
  <c r="AA55" i="16"/>
  <c r="AB55" i="16" s="1"/>
  <c r="W55" i="16"/>
  <c r="S55" i="16"/>
  <c r="O55" i="16"/>
  <c r="K55" i="16"/>
  <c r="G55" i="16"/>
  <c r="AA61" i="16"/>
  <c r="AB61" i="16" s="1"/>
  <c r="W61" i="16"/>
  <c r="X61" i="16" s="1"/>
  <c r="S61" i="16"/>
  <c r="O61" i="16"/>
  <c r="K61" i="16"/>
  <c r="G61" i="16"/>
  <c r="AA62" i="16"/>
  <c r="AB62" i="16" s="1"/>
  <c r="W62" i="16"/>
  <c r="S62" i="16"/>
  <c r="O62" i="16"/>
  <c r="K62" i="16"/>
  <c r="G62" i="16"/>
  <c r="AA63" i="16"/>
  <c r="AB63" i="16" s="1"/>
  <c r="W63" i="16"/>
  <c r="S63" i="16"/>
  <c r="O63" i="16"/>
  <c r="K63" i="16"/>
  <c r="G63" i="16"/>
  <c r="AA66" i="16"/>
  <c r="AB66" i="16" s="1"/>
  <c r="W66" i="16"/>
  <c r="S66" i="16"/>
  <c r="O66" i="16"/>
  <c r="K66" i="16"/>
  <c r="G66" i="16"/>
  <c r="AA69" i="16"/>
  <c r="AB69" i="16" s="1"/>
  <c r="W69" i="16"/>
  <c r="S69" i="16"/>
  <c r="O69" i="16"/>
  <c r="K69" i="16"/>
  <c r="G69" i="16"/>
  <c r="AA71" i="16"/>
  <c r="AB71" i="16" s="1"/>
  <c r="W71" i="16"/>
  <c r="S71" i="16"/>
  <c r="O71" i="16"/>
  <c r="K71" i="16"/>
  <c r="G71" i="16"/>
  <c r="AA72" i="16"/>
  <c r="AB72" i="16" s="1"/>
  <c r="W72" i="16"/>
  <c r="S72" i="16"/>
  <c r="T72" i="16" s="1"/>
  <c r="O72" i="16"/>
  <c r="K72" i="16"/>
  <c r="G72" i="16"/>
  <c r="AA76" i="16"/>
  <c r="AB76" i="16" s="1"/>
  <c r="W76" i="16"/>
  <c r="S76" i="16"/>
  <c r="T76" i="16" s="1"/>
  <c r="O76" i="16"/>
  <c r="K76" i="16"/>
  <c r="L76" i="16" s="1"/>
  <c r="G76" i="16"/>
  <c r="H76" i="16" s="1"/>
  <c r="AA77" i="16"/>
  <c r="AB77" i="16" s="1"/>
  <c r="W77" i="16"/>
  <c r="S77" i="16"/>
  <c r="O77" i="16"/>
  <c r="K77" i="16"/>
  <c r="G77" i="16"/>
  <c r="AA79" i="16"/>
  <c r="AB79" i="16" s="1"/>
  <c r="W79" i="16"/>
  <c r="X79" i="16" s="1"/>
  <c r="S79" i="16"/>
  <c r="O79" i="16"/>
  <c r="P79" i="16" s="1"/>
  <c r="K79" i="16"/>
  <c r="L79" i="16" s="1"/>
  <c r="G79" i="16"/>
  <c r="AA80" i="16"/>
  <c r="AB80" i="16" s="1"/>
  <c r="W80" i="16"/>
  <c r="X80" i="16" s="1"/>
  <c r="S80" i="16"/>
  <c r="T80" i="16" s="1"/>
  <c r="O80" i="16"/>
  <c r="P80" i="16" s="1"/>
  <c r="K80" i="16"/>
  <c r="L80" i="16" s="1"/>
  <c r="G80" i="16"/>
  <c r="AA83" i="16"/>
  <c r="W83" i="16"/>
  <c r="S83" i="16"/>
  <c r="O83" i="16"/>
  <c r="K83" i="16"/>
  <c r="G83" i="16"/>
  <c r="AA84" i="16"/>
  <c r="W84" i="16"/>
  <c r="S84" i="16"/>
  <c r="O84" i="16"/>
  <c r="P84" i="16" s="1"/>
  <c r="K84" i="16"/>
  <c r="G84" i="16"/>
  <c r="AA86" i="16"/>
  <c r="AB86" i="16" s="1"/>
  <c r="W86" i="16"/>
  <c r="S86" i="16"/>
  <c r="O86" i="16"/>
  <c r="K86" i="16"/>
  <c r="G86" i="16"/>
  <c r="H86" i="16" s="1"/>
  <c r="AA88" i="16"/>
  <c r="AB88" i="16" s="1"/>
  <c r="W88" i="16"/>
  <c r="S88" i="16"/>
  <c r="O88" i="16"/>
  <c r="K88" i="16"/>
  <c r="G88" i="16"/>
  <c r="H88" i="16" s="1"/>
  <c r="AA90" i="16"/>
  <c r="W90" i="16"/>
  <c r="X90" i="16" s="1"/>
  <c r="S90" i="16"/>
  <c r="T90" i="16" s="1"/>
  <c r="O90" i="16"/>
  <c r="P90" i="16" s="1"/>
  <c r="K90" i="16"/>
  <c r="G90" i="16"/>
  <c r="Y90" i="16"/>
  <c r="U90" i="16"/>
  <c r="Q90" i="16"/>
  <c r="M90" i="16"/>
  <c r="AA93" i="16"/>
  <c r="W93" i="16"/>
  <c r="S93" i="16"/>
  <c r="O93" i="16"/>
  <c r="K93" i="16"/>
  <c r="G93" i="16"/>
  <c r="Y93" i="16"/>
  <c r="U93" i="16"/>
  <c r="Q93" i="16"/>
  <c r="M93" i="16"/>
  <c r="I93" i="16"/>
  <c r="AA94" i="16"/>
  <c r="W94" i="16"/>
  <c r="S94" i="16"/>
  <c r="O94" i="16"/>
  <c r="K94" i="16"/>
  <c r="G94" i="16"/>
  <c r="Y94" i="16"/>
  <c r="Z94" i="16" s="1"/>
  <c r="U94" i="16"/>
  <c r="Q94" i="16"/>
  <c r="M94" i="16"/>
  <c r="I94" i="16"/>
  <c r="AA95" i="16"/>
  <c r="AB95" i="16" s="1"/>
  <c r="W95" i="16"/>
  <c r="X95" i="16" s="1"/>
  <c r="S95" i="16"/>
  <c r="T95" i="16" s="1"/>
  <c r="O95" i="16"/>
  <c r="K95" i="16"/>
  <c r="L95" i="16" s="1"/>
  <c r="G95" i="16"/>
  <c r="H95" i="16" s="1"/>
  <c r="Y95" i="16"/>
  <c r="U95" i="16"/>
  <c r="Q95" i="16"/>
  <c r="M95" i="16"/>
  <c r="I95" i="16"/>
  <c r="AA9" i="17"/>
  <c r="Y9" i="17"/>
  <c r="U9" i="17"/>
  <c r="Q9" i="17"/>
  <c r="M9" i="17"/>
  <c r="N9" i="17" s="1"/>
  <c r="I9" i="17"/>
  <c r="W9" i="17"/>
  <c r="S9" i="17"/>
  <c r="O9" i="17"/>
  <c r="K9" i="17"/>
  <c r="G9" i="17"/>
  <c r="AA12" i="17"/>
  <c r="W12" i="17"/>
  <c r="S12" i="17"/>
  <c r="Y12" i="17"/>
  <c r="Q12" i="17"/>
  <c r="M12" i="17"/>
  <c r="I12" i="17"/>
  <c r="U12" i="17"/>
  <c r="O12" i="17"/>
  <c r="K12" i="17"/>
  <c r="G12" i="17"/>
  <c r="AA18" i="17"/>
  <c r="AB18" i="17" s="1"/>
  <c r="W18" i="17"/>
  <c r="S18" i="17"/>
  <c r="O18" i="17"/>
  <c r="K18" i="17"/>
  <c r="G18" i="17"/>
  <c r="Y18" i="17"/>
  <c r="Q18" i="17"/>
  <c r="I18" i="17"/>
  <c r="U18" i="17"/>
  <c r="M18" i="17"/>
  <c r="AA48" i="17"/>
  <c r="W48" i="17"/>
  <c r="X48" i="17" s="1"/>
  <c r="S48" i="17"/>
  <c r="O48" i="17"/>
  <c r="K48" i="17"/>
  <c r="G48" i="17"/>
  <c r="Y48" i="17"/>
  <c r="U48" i="17"/>
  <c r="Q48" i="17"/>
  <c r="M48" i="17"/>
  <c r="I48" i="17"/>
  <c r="J48" i="17" s="1"/>
  <c r="AA52" i="17"/>
  <c r="AB52" i="17" s="1"/>
  <c r="W52" i="17"/>
  <c r="S52" i="17"/>
  <c r="T52" i="17" s="1"/>
  <c r="O52" i="17"/>
  <c r="P52" i="17" s="1"/>
  <c r="K52" i="17"/>
  <c r="L52" i="17" s="1"/>
  <c r="G52" i="17"/>
  <c r="Y52" i="17"/>
  <c r="U52" i="17"/>
  <c r="Q52" i="17"/>
  <c r="M52" i="17"/>
  <c r="I52" i="17"/>
  <c r="AA56" i="17"/>
  <c r="W56" i="17"/>
  <c r="S56" i="17"/>
  <c r="O56" i="17"/>
  <c r="K56" i="17"/>
  <c r="G56" i="17"/>
  <c r="H56" i="17" s="1"/>
  <c r="Y56" i="17"/>
  <c r="U56" i="17"/>
  <c r="Q56" i="17"/>
  <c r="R56" i="17" s="1"/>
  <c r="M56" i="17"/>
  <c r="I56" i="17"/>
  <c r="AA60" i="17"/>
  <c r="AB60" i="17" s="1"/>
  <c r="W60" i="17"/>
  <c r="S60" i="17"/>
  <c r="T60" i="17" s="1"/>
  <c r="O60" i="17"/>
  <c r="P60" i="17" s="1"/>
  <c r="K60" i="17"/>
  <c r="G60" i="17"/>
  <c r="Y60" i="17"/>
  <c r="U60" i="17"/>
  <c r="Q60" i="17"/>
  <c r="M60" i="17"/>
  <c r="I60" i="17"/>
  <c r="AA62" i="17"/>
  <c r="W62" i="17"/>
  <c r="X62" i="17" s="1"/>
  <c r="S62" i="17"/>
  <c r="O62" i="17"/>
  <c r="K62" i="17"/>
  <c r="G62" i="17"/>
  <c r="Y62" i="17"/>
  <c r="U62" i="17"/>
  <c r="V62" i="17" s="1"/>
  <c r="Q62" i="17"/>
  <c r="M62" i="17"/>
  <c r="N62" i="17" s="1"/>
  <c r="I62" i="17"/>
  <c r="AA64" i="17"/>
  <c r="AB64" i="17" s="1"/>
  <c r="W64" i="17"/>
  <c r="S64" i="17"/>
  <c r="T64" i="17" s="1"/>
  <c r="O64" i="17"/>
  <c r="K64" i="17"/>
  <c r="G64" i="17"/>
  <c r="H64" i="17" s="1"/>
  <c r="Y64" i="17"/>
  <c r="Z64" i="17" s="1"/>
  <c r="U64" i="17"/>
  <c r="Q64" i="17"/>
  <c r="M64" i="17"/>
  <c r="I64" i="17"/>
  <c r="AA68" i="17"/>
  <c r="W68" i="17"/>
  <c r="S68" i="17"/>
  <c r="O68" i="17"/>
  <c r="K68" i="17"/>
  <c r="G68" i="17"/>
  <c r="Y68" i="17"/>
  <c r="U68" i="17"/>
  <c r="Q68" i="17"/>
  <c r="M68" i="17"/>
  <c r="I68" i="17"/>
  <c r="AA75" i="17"/>
  <c r="AB75" i="17" s="1"/>
  <c r="W75" i="17"/>
  <c r="S75" i="17"/>
  <c r="O75" i="17"/>
  <c r="K75" i="17"/>
  <c r="G75" i="17"/>
  <c r="Y75" i="17"/>
  <c r="Z75" i="17" s="1"/>
  <c r="U75" i="17"/>
  <c r="Q75" i="17"/>
  <c r="M75" i="17"/>
  <c r="N75" i="17" s="1"/>
  <c r="I75" i="17"/>
  <c r="J75" i="17" s="1"/>
  <c r="AA85" i="17"/>
  <c r="W85" i="17"/>
  <c r="S85" i="17"/>
  <c r="O85" i="17"/>
  <c r="K85" i="17"/>
  <c r="G85" i="17"/>
  <c r="Y85" i="17"/>
  <c r="U85" i="17"/>
  <c r="Q85" i="17"/>
  <c r="M85" i="17"/>
  <c r="I85" i="17"/>
  <c r="AA94" i="17"/>
  <c r="AB94" i="17" s="1"/>
  <c r="W94" i="17"/>
  <c r="S94" i="17"/>
  <c r="O94" i="17"/>
  <c r="K94" i="17"/>
  <c r="G94" i="17"/>
  <c r="Y94" i="17"/>
  <c r="U94" i="17"/>
  <c r="Q94" i="17"/>
  <c r="M94" i="17"/>
  <c r="I94" i="17"/>
  <c r="AB41" i="16"/>
  <c r="AB44" i="16"/>
  <c r="AB53" i="16"/>
  <c r="AB57" i="16"/>
  <c r="AB67" i="16"/>
  <c r="AB78" i="16"/>
  <c r="AB82" i="16"/>
  <c r="AB83" i="16"/>
  <c r="AB84" i="16"/>
  <c r="AB85" i="16"/>
  <c r="AB87" i="16"/>
  <c r="AB90" i="16"/>
  <c r="AB92" i="16"/>
  <c r="AB93" i="16"/>
  <c r="AB94" i="16"/>
  <c r="I10" i="16"/>
  <c r="J10" i="16" s="1"/>
  <c r="M10" i="16"/>
  <c r="Q10" i="16"/>
  <c r="U10" i="16"/>
  <c r="Y10" i="16"/>
  <c r="Z10" i="16" s="1"/>
  <c r="I17" i="16"/>
  <c r="M17" i="16"/>
  <c r="Q17" i="16"/>
  <c r="U17" i="16"/>
  <c r="Y17" i="16"/>
  <c r="I19" i="16"/>
  <c r="M19" i="16"/>
  <c r="Q19" i="16"/>
  <c r="U19" i="16"/>
  <c r="Y19" i="16"/>
  <c r="Z19" i="16" s="1"/>
  <c r="I20" i="16"/>
  <c r="J20" i="16" s="1"/>
  <c r="M20" i="16"/>
  <c r="Q20" i="16"/>
  <c r="U20" i="16"/>
  <c r="Y20" i="16"/>
  <c r="I21" i="16"/>
  <c r="M21" i="16"/>
  <c r="Q21" i="16"/>
  <c r="U21" i="16"/>
  <c r="Y21" i="16"/>
  <c r="I22" i="16"/>
  <c r="M22" i="16"/>
  <c r="Q22" i="16"/>
  <c r="U22" i="16"/>
  <c r="Y22" i="16"/>
  <c r="I24" i="16"/>
  <c r="J24" i="16" s="1"/>
  <c r="M24" i="16"/>
  <c r="Q24" i="16"/>
  <c r="U24" i="16"/>
  <c r="V24" i="16" s="1"/>
  <c r="Y24" i="16"/>
  <c r="I25" i="16"/>
  <c r="M25" i="16"/>
  <c r="Q25" i="16"/>
  <c r="U25" i="16"/>
  <c r="Y25" i="16"/>
  <c r="I30" i="16"/>
  <c r="M30" i="16"/>
  <c r="Q30" i="16"/>
  <c r="U30" i="16"/>
  <c r="Y30" i="16"/>
  <c r="I31" i="16"/>
  <c r="J31" i="16" s="1"/>
  <c r="M31" i="16"/>
  <c r="N31" i="16" s="1"/>
  <c r="Q31" i="16"/>
  <c r="U31" i="16"/>
  <c r="Y31" i="16"/>
  <c r="Z31" i="16" s="1"/>
  <c r="I32" i="16"/>
  <c r="M32" i="16"/>
  <c r="Q32" i="16"/>
  <c r="U32" i="16"/>
  <c r="Y32" i="16"/>
  <c r="I33" i="16"/>
  <c r="M33" i="16"/>
  <c r="N33" i="16" s="1"/>
  <c r="Q33" i="16"/>
  <c r="U33" i="16"/>
  <c r="Y33" i="16"/>
  <c r="I35" i="16"/>
  <c r="M35" i="16"/>
  <c r="N35" i="16" s="1"/>
  <c r="Q35" i="16"/>
  <c r="U35" i="16"/>
  <c r="V35" i="16" s="1"/>
  <c r="Y35" i="16"/>
  <c r="I36" i="16"/>
  <c r="M36" i="16"/>
  <c r="Q36" i="16"/>
  <c r="U36" i="16"/>
  <c r="V36" i="16" s="1"/>
  <c r="Y36" i="16"/>
  <c r="M39" i="16"/>
  <c r="U39" i="16"/>
  <c r="I40" i="16"/>
  <c r="Q40" i="16"/>
  <c r="Y40" i="16"/>
  <c r="M41" i="16"/>
  <c r="U41" i="16"/>
  <c r="I42" i="16"/>
  <c r="Q42" i="16"/>
  <c r="Y42" i="16"/>
  <c r="M43" i="16"/>
  <c r="U43" i="16"/>
  <c r="I44" i="16"/>
  <c r="Q44" i="16"/>
  <c r="Y44" i="16"/>
  <c r="M47" i="16"/>
  <c r="N47" i="16" s="1"/>
  <c r="U47" i="16"/>
  <c r="I48" i="16"/>
  <c r="Q48" i="16"/>
  <c r="Y48" i="16"/>
  <c r="M49" i="16"/>
  <c r="U49" i="16"/>
  <c r="V49" i="16" s="1"/>
  <c r="I52" i="16"/>
  <c r="Q52" i="16"/>
  <c r="Y52" i="16"/>
  <c r="M53" i="16"/>
  <c r="U53" i="16"/>
  <c r="M55" i="16"/>
  <c r="U55" i="16"/>
  <c r="I56" i="16"/>
  <c r="Q56" i="16"/>
  <c r="Y56" i="16"/>
  <c r="M57" i="16"/>
  <c r="U57" i="16"/>
  <c r="M61" i="16"/>
  <c r="U61" i="16"/>
  <c r="I62" i="16"/>
  <c r="Q62" i="16"/>
  <c r="Y62" i="16"/>
  <c r="M63" i="16"/>
  <c r="U63" i="16"/>
  <c r="I66" i="16"/>
  <c r="Q66" i="16"/>
  <c r="Y66" i="16"/>
  <c r="M67" i="16"/>
  <c r="U67" i="16"/>
  <c r="M69" i="16"/>
  <c r="U69" i="16"/>
  <c r="I70" i="16"/>
  <c r="Q70" i="16"/>
  <c r="Y70" i="16"/>
  <c r="M71" i="16"/>
  <c r="U71" i="16"/>
  <c r="I72" i="16"/>
  <c r="J72" i="16" s="1"/>
  <c r="Q72" i="16"/>
  <c r="R72" i="16" s="1"/>
  <c r="Y72" i="16"/>
  <c r="Z72" i="16" s="1"/>
  <c r="I76" i="16"/>
  <c r="Q76" i="16"/>
  <c r="Y76" i="16"/>
  <c r="M77" i="16"/>
  <c r="N77" i="16" s="1"/>
  <c r="U77" i="16"/>
  <c r="I78" i="16"/>
  <c r="Q78" i="16"/>
  <c r="Y78" i="16"/>
  <c r="M79" i="16"/>
  <c r="U79" i="16"/>
  <c r="I80" i="16"/>
  <c r="Q80" i="16"/>
  <c r="Y80" i="16"/>
  <c r="M81" i="16"/>
  <c r="N81" i="16" s="1"/>
  <c r="U81" i="16"/>
  <c r="I82" i="16"/>
  <c r="Q82" i="16"/>
  <c r="Y82" i="16"/>
  <c r="M83" i="16"/>
  <c r="U83" i="16"/>
  <c r="I84" i="16"/>
  <c r="Q84" i="16"/>
  <c r="Y84" i="16"/>
  <c r="M85" i="16"/>
  <c r="U85" i="16"/>
  <c r="I86" i="16"/>
  <c r="Q86" i="16"/>
  <c r="Y86" i="16"/>
  <c r="M87" i="16"/>
  <c r="U87" i="16"/>
  <c r="I88" i="16"/>
  <c r="Q88" i="16"/>
  <c r="Y88" i="16"/>
  <c r="M89" i="16"/>
  <c r="U89" i="16"/>
  <c r="V89" i="16" s="1"/>
  <c r="I90" i="16"/>
  <c r="AB7" i="17"/>
  <c r="AA14" i="17"/>
  <c r="AB14" i="17" s="1"/>
  <c r="W14" i="17"/>
  <c r="S14" i="17"/>
  <c r="O14" i="17"/>
  <c r="K14" i="17"/>
  <c r="G14" i="17"/>
  <c r="AA15" i="17"/>
  <c r="W15" i="17"/>
  <c r="S15" i="17"/>
  <c r="T15" i="17" s="1"/>
  <c r="O15" i="17"/>
  <c r="K15" i="17"/>
  <c r="L15" i="17" s="1"/>
  <c r="G15" i="17"/>
  <c r="AA20" i="17"/>
  <c r="AB20" i="17" s="1"/>
  <c r="W20" i="17"/>
  <c r="S20" i="17"/>
  <c r="O20" i="17"/>
  <c r="K20" i="17"/>
  <c r="G20" i="17"/>
  <c r="AA22" i="17"/>
  <c r="AB22" i="17" s="1"/>
  <c r="W22" i="17"/>
  <c r="S22" i="17"/>
  <c r="O22" i="17"/>
  <c r="K22" i="17"/>
  <c r="G22" i="17"/>
  <c r="AA23" i="17"/>
  <c r="AB23" i="17" s="1"/>
  <c r="W23" i="17"/>
  <c r="S23" i="17"/>
  <c r="T23" i="17" s="1"/>
  <c r="O23" i="17"/>
  <c r="K23" i="17"/>
  <c r="G23" i="17"/>
  <c r="AA24" i="17"/>
  <c r="W24" i="17"/>
  <c r="S24" i="17"/>
  <c r="O24" i="17"/>
  <c r="K24" i="17"/>
  <c r="G24" i="17"/>
  <c r="AA25" i="17"/>
  <c r="AB25" i="17" s="1"/>
  <c r="W25" i="17"/>
  <c r="S25" i="17"/>
  <c r="O25" i="17"/>
  <c r="K25" i="17"/>
  <c r="G25" i="17"/>
  <c r="AA28" i="17"/>
  <c r="W28" i="17"/>
  <c r="S28" i="17"/>
  <c r="O28" i="17"/>
  <c r="K28" i="17"/>
  <c r="G28" i="17"/>
  <c r="AA29" i="17"/>
  <c r="AB29" i="17" s="1"/>
  <c r="W29" i="17"/>
  <c r="S29" i="17"/>
  <c r="O29" i="17"/>
  <c r="K29" i="17"/>
  <c r="G29" i="17"/>
  <c r="AA32" i="17"/>
  <c r="AB32" i="17" s="1"/>
  <c r="W32" i="17"/>
  <c r="X32" i="17" s="1"/>
  <c r="S32" i="17"/>
  <c r="O32" i="17"/>
  <c r="K32" i="17"/>
  <c r="G32" i="17"/>
  <c r="AA34" i="17"/>
  <c r="W34" i="17"/>
  <c r="S34" i="17"/>
  <c r="T34" i="17" s="1"/>
  <c r="O34" i="17"/>
  <c r="K34" i="17"/>
  <c r="L34" i="17" s="1"/>
  <c r="G34" i="17"/>
  <c r="AA35" i="17"/>
  <c r="AB35" i="17" s="1"/>
  <c r="W35" i="17"/>
  <c r="S35" i="17"/>
  <c r="T35" i="17" s="1"/>
  <c r="O35" i="17"/>
  <c r="K35" i="17"/>
  <c r="L35" i="17" s="1"/>
  <c r="G35" i="17"/>
  <c r="H35" i="17" s="1"/>
  <c r="AA36" i="17"/>
  <c r="AB36" i="17" s="1"/>
  <c r="W36" i="17"/>
  <c r="S36" i="17"/>
  <c r="O36" i="17"/>
  <c r="K36" i="17"/>
  <c r="G36" i="17"/>
  <c r="AA37" i="17"/>
  <c r="AB37" i="17" s="1"/>
  <c r="W37" i="17"/>
  <c r="S37" i="17"/>
  <c r="T37" i="17" s="1"/>
  <c r="O37" i="17"/>
  <c r="K37" i="17"/>
  <c r="G37" i="17"/>
  <c r="AA40" i="17"/>
  <c r="AB40" i="17" s="1"/>
  <c r="W40" i="17"/>
  <c r="X40" i="17" s="1"/>
  <c r="S40" i="17"/>
  <c r="O40" i="17"/>
  <c r="K40" i="17"/>
  <c r="G40" i="17"/>
  <c r="AA41" i="17"/>
  <c r="AB41" i="17" s="1"/>
  <c r="W41" i="17"/>
  <c r="S41" i="17"/>
  <c r="T41" i="17" s="1"/>
  <c r="O41" i="17"/>
  <c r="K41" i="17"/>
  <c r="L41" i="17" s="1"/>
  <c r="G41" i="17"/>
  <c r="AA42" i="17"/>
  <c r="W42" i="17"/>
  <c r="S42" i="17"/>
  <c r="O42" i="17"/>
  <c r="K42" i="17"/>
  <c r="G42" i="17"/>
  <c r="AA43" i="17"/>
  <c r="AB43" i="17" s="1"/>
  <c r="W43" i="17"/>
  <c r="X43" i="17" s="1"/>
  <c r="S43" i="17"/>
  <c r="T43" i="17" s="1"/>
  <c r="O43" i="17"/>
  <c r="K43" i="17"/>
  <c r="L43" i="17" s="1"/>
  <c r="G43" i="17"/>
  <c r="AA45" i="17"/>
  <c r="W45" i="17"/>
  <c r="S45" i="17"/>
  <c r="O45" i="17"/>
  <c r="K45" i="17"/>
  <c r="G45" i="17"/>
  <c r="Y45" i="17"/>
  <c r="U45" i="17"/>
  <c r="Q45" i="17"/>
  <c r="R45" i="17" s="1"/>
  <c r="M45" i="17"/>
  <c r="I45" i="17"/>
  <c r="AA46" i="17"/>
  <c r="W46" i="17"/>
  <c r="S46" i="17"/>
  <c r="O46" i="17"/>
  <c r="K46" i="17"/>
  <c r="G46" i="17"/>
  <c r="Y46" i="17"/>
  <c r="U46" i="17"/>
  <c r="Q46" i="17"/>
  <c r="M46" i="17"/>
  <c r="I46" i="17"/>
  <c r="AA47" i="17"/>
  <c r="AB47" i="17" s="1"/>
  <c r="W47" i="17"/>
  <c r="S47" i="17"/>
  <c r="O47" i="17"/>
  <c r="K47" i="17"/>
  <c r="G47" i="17"/>
  <c r="Y47" i="17"/>
  <c r="U47" i="17"/>
  <c r="Q47" i="17"/>
  <c r="M47" i="17"/>
  <c r="I47" i="17"/>
  <c r="AA49" i="17"/>
  <c r="W49" i="17"/>
  <c r="S49" i="17"/>
  <c r="O49" i="17"/>
  <c r="K49" i="17"/>
  <c r="G49" i="17"/>
  <c r="Y49" i="17"/>
  <c r="U49" i="17"/>
  <c r="V49" i="17" s="1"/>
  <c r="Q49" i="17"/>
  <c r="M49" i="17"/>
  <c r="I49" i="17"/>
  <c r="AA51" i="17"/>
  <c r="W51" i="17"/>
  <c r="S51" i="17"/>
  <c r="O51" i="17"/>
  <c r="K51" i="17"/>
  <c r="L51" i="17" s="1"/>
  <c r="G51" i="17"/>
  <c r="Y51" i="17"/>
  <c r="Z51" i="17" s="1"/>
  <c r="U51" i="17"/>
  <c r="Q51" i="17"/>
  <c r="M51" i="17"/>
  <c r="I51" i="17"/>
  <c r="AA53" i="17"/>
  <c r="W53" i="17"/>
  <c r="S53" i="17"/>
  <c r="O53" i="17"/>
  <c r="K53" i="17"/>
  <c r="G53" i="17"/>
  <c r="Y53" i="17"/>
  <c r="U53" i="17"/>
  <c r="Q53" i="17"/>
  <c r="M53" i="17"/>
  <c r="I53" i="17"/>
  <c r="AA58" i="17"/>
  <c r="W58" i="17"/>
  <c r="S58" i="17"/>
  <c r="O58" i="17"/>
  <c r="K58" i="17"/>
  <c r="G58" i="17"/>
  <c r="Y58" i="17"/>
  <c r="U58" i="17"/>
  <c r="Q58" i="17"/>
  <c r="M58" i="17"/>
  <c r="I58" i="17"/>
  <c r="AA63" i="17"/>
  <c r="W63" i="17"/>
  <c r="S63" i="17"/>
  <c r="O63" i="17"/>
  <c r="K63" i="17"/>
  <c r="G63" i="17"/>
  <c r="Y63" i="17"/>
  <c r="U63" i="17"/>
  <c r="Q63" i="17"/>
  <c r="M63" i="17"/>
  <c r="I63" i="17"/>
  <c r="L64" i="17"/>
  <c r="AA66" i="17"/>
  <c r="W66" i="17"/>
  <c r="S66" i="17"/>
  <c r="T66" i="17" s="1"/>
  <c r="O66" i="17"/>
  <c r="K66" i="17"/>
  <c r="L66" i="17" s="1"/>
  <c r="G66" i="17"/>
  <c r="Y66" i="17"/>
  <c r="U66" i="17"/>
  <c r="Q66" i="17"/>
  <c r="M66" i="17"/>
  <c r="I66" i="17"/>
  <c r="AA67" i="17"/>
  <c r="W67" i="17"/>
  <c r="S67" i="17"/>
  <c r="O67" i="17"/>
  <c r="K67" i="17"/>
  <c r="G67" i="17"/>
  <c r="Y67" i="17"/>
  <c r="U67" i="17"/>
  <c r="Q67" i="17"/>
  <c r="M67" i="17"/>
  <c r="I67" i="17"/>
  <c r="AA73" i="17"/>
  <c r="W73" i="17"/>
  <c r="S73" i="17"/>
  <c r="O73" i="17"/>
  <c r="K73" i="17"/>
  <c r="G73" i="17"/>
  <c r="Y73" i="17"/>
  <c r="U73" i="17"/>
  <c r="Q73" i="17"/>
  <c r="M73" i="17"/>
  <c r="I73" i="17"/>
  <c r="AA77" i="17"/>
  <c r="W77" i="17"/>
  <c r="X77" i="17" s="1"/>
  <c r="S77" i="17"/>
  <c r="O77" i="17"/>
  <c r="P77" i="17" s="1"/>
  <c r="K77" i="17"/>
  <c r="L77" i="17" s="1"/>
  <c r="G77" i="17"/>
  <c r="H77" i="17" s="1"/>
  <c r="Y77" i="17"/>
  <c r="Z77" i="17" s="1"/>
  <c r="U77" i="17"/>
  <c r="V77" i="17" s="1"/>
  <c r="Q77" i="17"/>
  <c r="M77" i="17"/>
  <c r="N77" i="17" s="1"/>
  <c r="I77" i="17"/>
  <c r="AA80" i="17"/>
  <c r="W80" i="17"/>
  <c r="S80" i="17"/>
  <c r="O80" i="17"/>
  <c r="K80" i="17"/>
  <c r="G80" i="17"/>
  <c r="Y80" i="17"/>
  <c r="Z80" i="17" s="1"/>
  <c r="U80" i="17"/>
  <c r="Q80" i="17"/>
  <c r="R80" i="17" s="1"/>
  <c r="M80" i="17"/>
  <c r="I80" i="17"/>
  <c r="AA82" i="17"/>
  <c r="W82" i="17"/>
  <c r="S82" i="17"/>
  <c r="T82" i="17" s="1"/>
  <c r="O82" i="17"/>
  <c r="K82" i="17"/>
  <c r="L82" i="17" s="1"/>
  <c r="G82" i="17"/>
  <c r="Y82" i="17"/>
  <c r="U82" i="17"/>
  <c r="V82" i="17" s="1"/>
  <c r="Q82" i="17"/>
  <c r="M82" i="17"/>
  <c r="I82" i="17"/>
  <c r="AA84" i="17"/>
  <c r="W84" i="17"/>
  <c r="S84" i="17"/>
  <c r="O84" i="17"/>
  <c r="K84" i="17"/>
  <c r="L84" i="17" s="1"/>
  <c r="G84" i="17"/>
  <c r="Y84" i="17"/>
  <c r="U84" i="17"/>
  <c r="Q84" i="17"/>
  <c r="R84" i="17" s="1"/>
  <c r="M84" i="17"/>
  <c r="I84" i="17"/>
  <c r="AA86" i="17"/>
  <c r="W86" i="17"/>
  <c r="S86" i="17"/>
  <c r="O86" i="17"/>
  <c r="K86" i="17"/>
  <c r="G86" i="17"/>
  <c r="Y86" i="17"/>
  <c r="U86" i="17"/>
  <c r="Q86" i="17"/>
  <c r="M86" i="17"/>
  <c r="I86" i="17"/>
  <c r="AA87" i="17"/>
  <c r="AB87" i="17" s="1"/>
  <c r="W87" i="17"/>
  <c r="S87" i="17"/>
  <c r="T87" i="17" s="1"/>
  <c r="O87" i="17"/>
  <c r="K87" i="17"/>
  <c r="G87" i="17"/>
  <c r="Y87" i="17"/>
  <c r="U87" i="17"/>
  <c r="Q87" i="17"/>
  <c r="M87" i="17"/>
  <c r="I87" i="17"/>
  <c r="J87" i="17" s="1"/>
  <c r="AA89" i="17"/>
  <c r="W89" i="17"/>
  <c r="S89" i="17"/>
  <c r="O89" i="17"/>
  <c r="K89" i="17"/>
  <c r="G89" i="17"/>
  <c r="Y89" i="17"/>
  <c r="U89" i="17"/>
  <c r="Q89" i="17"/>
  <c r="M89" i="17"/>
  <c r="I89" i="17"/>
  <c r="AA91" i="17"/>
  <c r="AB91" i="17" s="1"/>
  <c r="W91" i="17"/>
  <c r="S91" i="17"/>
  <c r="O91" i="17"/>
  <c r="P91" i="17" s="1"/>
  <c r="K91" i="17"/>
  <c r="G91" i="17"/>
  <c r="Y91" i="17"/>
  <c r="Z91" i="17" s="1"/>
  <c r="U91" i="17"/>
  <c r="Q91" i="17"/>
  <c r="M91" i="17"/>
  <c r="I91" i="17"/>
  <c r="J91" i="17" s="1"/>
  <c r="AA92" i="17"/>
  <c r="W92" i="17"/>
  <c r="S92" i="17"/>
  <c r="O92" i="17"/>
  <c r="K92" i="17"/>
  <c r="G92" i="17"/>
  <c r="Y92" i="17"/>
  <c r="U92" i="17"/>
  <c r="V92" i="17" s="1"/>
  <c r="Q92" i="17"/>
  <c r="M92" i="17"/>
  <c r="I92" i="17"/>
  <c r="AB6" i="17"/>
  <c r="AB15" i="17"/>
  <c r="AB24" i="17"/>
  <c r="AB42" i="17"/>
  <c r="AB46" i="17"/>
  <c r="AB48" i="17"/>
  <c r="AB57" i="17"/>
  <c r="AB68" i="17"/>
  <c r="G6" i="17"/>
  <c r="K6" i="17"/>
  <c r="L6" i="17" s="1"/>
  <c r="O6" i="17"/>
  <c r="S6" i="17"/>
  <c r="W6" i="17"/>
  <c r="G7" i="17"/>
  <c r="K7" i="17"/>
  <c r="L7" i="17" s="1"/>
  <c r="O7" i="17"/>
  <c r="S7" i="17"/>
  <c r="W7" i="17"/>
  <c r="G8" i="17"/>
  <c r="K8" i="17"/>
  <c r="O8" i="17"/>
  <c r="S8" i="17"/>
  <c r="W8" i="17"/>
  <c r="X8" i="17" s="1"/>
  <c r="G11" i="17"/>
  <c r="H11" i="17" s="1"/>
  <c r="K11" i="17"/>
  <c r="L11" i="17" s="1"/>
  <c r="O11" i="17"/>
  <c r="S11" i="17"/>
  <c r="T11" i="17" s="1"/>
  <c r="W11" i="17"/>
  <c r="M14" i="17"/>
  <c r="U14" i="17"/>
  <c r="I15" i="17"/>
  <c r="Q15" i="17"/>
  <c r="Y15" i="17"/>
  <c r="M16" i="17"/>
  <c r="M20" i="17"/>
  <c r="U20" i="17"/>
  <c r="V20" i="17" s="1"/>
  <c r="M22" i="17"/>
  <c r="N22" i="17" s="1"/>
  <c r="U22" i="17"/>
  <c r="V22" i="17" s="1"/>
  <c r="I23" i="17"/>
  <c r="Q23" i="17"/>
  <c r="Y23" i="17"/>
  <c r="M24" i="17"/>
  <c r="U24" i="17"/>
  <c r="I25" i="17"/>
  <c r="Q25" i="17"/>
  <c r="Y25" i="17"/>
  <c r="M26" i="17"/>
  <c r="M28" i="17"/>
  <c r="U28" i="17"/>
  <c r="I29" i="17"/>
  <c r="Q29" i="17"/>
  <c r="Y29" i="17"/>
  <c r="M30" i="17"/>
  <c r="M32" i="17"/>
  <c r="U32" i="17"/>
  <c r="I33" i="17"/>
  <c r="Q33" i="17"/>
  <c r="M34" i="17"/>
  <c r="U34" i="17"/>
  <c r="I35" i="17"/>
  <c r="Q35" i="17"/>
  <c r="Y35" i="17"/>
  <c r="Z35" i="17" s="1"/>
  <c r="M36" i="17"/>
  <c r="U36" i="17"/>
  <c r="I37" i="17"/>
  <c r="Q37" i="17"/>
  <c r="Y37" i="17"/>
  <c r="M38" i="17"/>
  <c r="M40" i="17"/>
  <c r="U40" i="17"/>
  <c r="I41" i="17"/>
  <c r="Q41" i="17"/>
  <c r="Y41" i="17"/>
  <c r="M42" i="17"/>
  <c r="U42" i="17"/>
  <c r="I43" i="17"/>
  <c r="J43" i="17" s="1"/>
  <c r="Q43" i="17"/>
  <c r="Y43" i="17"/>
  <c r="Z43" i="17" s="1"/>
  <c r="M44" i="17"/>
  <c r="AA16" i="17"/>
  <c r="AB16" i="17" s="1"/>
  <c r="W16" i="17"/>
  <c r="S16" i="17"/>
  <c r="O16" i="17"/>
  <c r="K16" i="17"/>
  <c r="G16" i="17"/>
  <c r="AA26" i="17"/>
  <c r="AB26" i="17" s="1"/>
  <c r="W26" i="17"/>
  <c r="S26" i="17"/>
  <c r="O26" i="17"/>
  <c r="K26" i="17"/>
  <c r="G26" i="17"/>
  <c r="AA30" i="17"/>
  <c r="AB30" i="17" s="1"/>
  <c r="W30" i="17"/>
  <c r="S30" i="17"/>
  <c r="T30" i="17" s="1"/>
  <c r="O30" i="17"/>
  <c r="K30" i="17"/>
  <c r="G30" i="17"/>
  <c r="H30" i="17" s="1"/>
  <c r="AA33" i="17"/>
  <c r="AB33" i="17" s="1"/>
  <c r="W33" i="17"/>
  <c r="S33" i="17"/>
  <c r="O33" i="17"/>
  <c r="K33" i="17"/>
  <c r="G33" i="17"/>
  <c r="AA38" i="17"/>
  <c r="AB38" i="17" s="1"/>
  <c r="W38" i="17"/>
  <c r="S38" i="17"/>
  <c r="T38" i="17" s="1"/>
  <c r="O38" i="17"/>
  <c r="K38" i="17"/>
  <c r="G38" i="17"/>
  <c r="X41" i="17"/>
  <c r="AA44" i="17"/>
  <c r="AB44" i="17" s="1"/>
  <c r="W44" i="17"/>
  <c r="S44" i="17"/>
  <c r="O44" i="17"/>
  <c r="K44" i="17"/>
  <c r="G44" i="17"/>
  <c r="Y44" i="17"/>
  <c r="AA50" i="17"/>
  <c r="AB50" i="17" s="1"/>
  <c r="W50" i="17"/>
  <c r="S50" i="17"/>
  <c r="O50" i="17"/>
  <c r="K50" i="17"/>
  <c r="G50" i="17"/>
  <c r="Y50" i="17"/>
  <c r="U50" i="17"/>
  <c r="Q50" i="17"/>
  <c r="M50" i="17"/>
  <c r="I50" i="17"/>
  <c r="AA54" i="17"/>
  <c r="AB54" i="17" s="1"/>
  <c r="W54" i="17"/>
  <c r="S54" i="17"/>
  <c r="O54" i="17"/>
  <c r="K54" i="17"/>
  <c r="G54" i="17"/>
  <c r="Y54" i="17"/>
  <c r="U54" i="17"/>
  <c r="Q54" i="17"/>
  <c r="M54" i="17"/>
  <c r="I54" i="17"/>
  <c r="T56" i="17"/>
  <c r="AB56" i="17"/>
  <c r="AA59" i="17"/>
  <c r="AB59" i="17" s="1"/>
  <c r="W59" i="17"/>
  <c r="S59" i="17"/>
  <c r="O59" i="17"/>
  <c r="K59" i="17"/>
  <c r="G59" i="17"/>
  <c r="Y59" i="17"/>
  <c r="U59" i="17"/>
  <c r="Q59" i="17"/>
  <c r="M59" i="17"/>
  <c r="I59" i="17"/>
  <c r="AA69" i="17"/>
  <c r="AB69" i="17" s="1"/>
  <c r="W69" i="17"/>
  <c r="S69" i="17"/>
  <c r="T69" i="17" s="1"/>
  <c r="O69" i="17"/>
  <c r="K69" i="17"/>
  <c r="L69" i="17" s="1"/>
  <c r="G69" i="17"/>
  <c r="Y69" i="17"/>
  <c r="U69" i="17"/>
  <c r="Q69" i="17"/>
  <c r="M69" i="17"/>
  <c r="I69" i="17"/>
  <c r="J69" i="17" s="1"/>
  <c r="AA70" i="17"/>
  <c r="W70" i="17"/>
  <c r="S70" i="17"/>
  <c r="O70" i="17"/>
  <c r="P70" i="17" s="1"/>
  <c r="K70" i="17"/>
  <c r="G70" i="17"/>
  <c r="H70" i="17" s="1"/>
  <c r="Y70" i="17"/>
  <c r="Z70" i="17" s="1"/>
  <c r="U70" i="17"/>
  <c r="Q70" i="17"/>
  <c r="M70" i="17"/>
  <c r="I70" i="17"/>
  <c r="AA71" i="17"/>
  <c r="AB71" i="17" s="1"/>
  <c r="W71" i="17"/>
  <c r="S71" i="17"/>
  <c r="T71" i="17" s="1"/>
  <c r="O71" i="17"/>
  <c r="K71" i="17"/>
  <c r="L71" i="17" s="1"/>
  <c r="G71" i="17"/>
  <c r="Y71" i="17"/>
  <c r="U71" i="17"/>
  <c r="Q71" i="17"/>
  <c r="M71" i="17"/>
  <c r="I71" i="17"/>
  <c r="AA74" i="17"/>
  <c r="AB74" i="17" s="1"/>
  <c r="W74" i="17"/>
  <c r="S74" i="17"/>
  <c r="O74" i="17"/>
  <c r="P74" i="17" s="1"/>
  <c r="K74" i="17"/>
  <c r="G74" i="17"/>
  <c r="Y74" i="17"/>
  <c r="U74" i="17"/>
  <c r="Q74" i="17"/>
  <c r="M74" i="17"/>
  <c r="I74" i="17"/>
  <c r="AA76" i="17"/>
  <c r="AB76" i="17" s="1"/>
  <c r="W76" i="17"/>
  <c r="S76" i="17"/>
  <c r="T76" i="17" s="1"/>
  <c r="O76" i="17"/>
  <c r="K76" i="17"/>
  <c r="G76" i="17"/>
  <c r="Y76" i="17"/>
  <c r="Z76" i="17" s="1"/>
  <c r="U76" i="17"/>
  <c r="Q76" i="17"/>
  <c r="R76" i="17" s="1"/>
  <c r="M76" i="17"/>
  <c r="I76" i="17"/>
  <c r="AA79" i="17"/>
  <c r="AB79" i="17" s="1"/>
  <c r="W79" i="17"/>
  <c r="S79" i="17"/>
  <c r="O79" i="17"/>
  <c r="K79" i="17"/>
  <c r="G79" i="17"/>
  <c r="Y79" i="17"/>
  <c r="U79" i="17"/>
  <c r="Q79" i="17"/>
  <c r="M79" i="17"/>
  <c r="I79" i="17"/>
  <c r="AA81" i="17"/>
  <c r="AB81" i="17" s="1"/>
  <c r="W81" i="17"/>
  <c r="S81" i="17"/>
  <c r="O81" i="17"/>
  <c r="P81" i="17" s="1"/>
  <c r="K81" i="17"/>
  <c r="G81" i="17"/>
  <c r="H81" i="17" s="1"/>
  <c r="Y81" i="17"/>
  <c r="Z81" i="17" s="1"/>
  <c r="U81" i="17"/>
  <c r="Q81" i="17"/>
  <c r="M81" i="17"/>
  <c r="I81" i="17"/>
  <c r="AA83" i="17"/>
  <c r="AB83" i="17" s="1"/>
  <c r="W83" i="17"/>
  <c r="S83" i="17"/>
  <c r="O83" i="17"/>
  <c r="K83" i="17"/>
  <c r="G83" i="17"/>
  <c r="Y83" i="17"/>
  <c r="U83" i="17"/>
  <c r="Q83" i="17"/>
  <c r="M83" i="17"/>
  <c r="I83" i="17"/>
  <c r="AA88" i="17"/>
  <c r="AB88" i="17" s="1"/>
  <c r="W88" i="17"/>
  <c r="S88" i="17"/>
  <c r="O88" i="17"/>
  <c r="K88" i="17"/>
  <c r="G88" i="17"/>
  <c r="Y88" i="17"/>
  <c r="Z88" i="17" s="1"/>
  <c r="U88" i="17"/>
  <c r="Q88" i="17"/>
  <c r="M88" i="17"/>
  <c r="I88" i="17"/>
  <c r="AA90" i="17"/>
  <c r="AB90" i="17" s="1"/>
  <c r="W90" i="17"/>
  <c r="S90" i="17"/>
  <c r="O90" i="17"/>
  <c r="K90" i="17"/>
  <c r="G90" i="17"/>
  <c r="Y90" i="17"/>
  <c r="U90" i="17"/>
  <c r="Q90" i="17"/>
  <c r="M90" i="17"/>
  <c r="N90" i="17" s="1"/>
  <c r="I90" i="17"/>
  <c r="AA93" i="17"/>
  <c r="AB93" i="17" s="1"/>
  <c r="W93" i="17"/>
  <c r="S93" i="17"/>
  <c r="T93" i="17" s="1"/>
  <c r="O93" i="17"/>
  <c r="K93" i="17"/>
  <c r="G93" i="17"/>
  <c r="Y93" i="17"/>
  <c r="U93" i="17"/>
  <c r="Q93" i="17"/>
  <c r="R93" i="17" s="1"/>
  <c r="M93" i="17"/>
  <c r="I93" i="17"/>
  <c r="J93" i="17" s="1"/>
  <c r="AB8" i="17"/>
  <c r="AB9" i="17"/>
  <c r="AB10" i="17"/>
  <c r="AB12" i="17"/>
  <c r="AB13" i="17"/>
  <c r="AB17" i="17"/>
  <c r="AB19" i="17"/>
  <c r="AB21" i="17"/>
  <c r="AB27" i="17"/>
  <c r="AB28" i="17"/>
  <c r="AB31" i="17"/>
  <c r="AB34" i="17"/>
  <c r="AB39" i="17"/>
  <c r="AB45" i="17"/>
  <c r="AB49" i="17"/>
  <c r="AB51" i="17"/>
  <c r="AB53" i="17"/>
  <c r="AB55" i="17"/>
  <c r="AB58" i="17"/>
  <c r="AB61" i="17"/>
  <c r="AB62" i="17"/>
  <c r="AB63" i="17"/>
  <c r="AB65" i="17"/>
  <c r="AB66" i="17"/>
  <c r="AB67" i="17"/>
  <c r="AB70" i="17"/>
  <c r="AB72" i="17"/>
  <c r="AB73" i="17"/>
  <c r="AB77" i="17"/>
  <c r="AB78" i="17"/>
  <c r="AB80" i="17"/>
  <c r="AB82" i="17"/>
  <c r="AB84" i="17"/>
  <c r="AB85" i="17"/>
  <c r="AB86" i="17"/>
  <c r="AB89" i="17"/>
  <c r="AB92" i="17"/>
  <c r="I6" i="17"/>
  <c r="J6" i="17" s="1"/>
  <c r="M6" i="17"/>
  <c r="Q6" i="17"/>
  <c r="U6" i="17"/>
  <c r="V6" i="17" s="1"/>
  <c r="Y6" i="17"/>
  <c r="I7" i="17"/>
  <c r="J7" i="17" s="1"/>
  <c r="M7" i="17"/>
  <c r="Q7" i="17"/>
  <c r="R7" i="17" s="1"/>
  <c r="U7" i="17"/>
  <c r="Y7" i="17"/>
  <c r="Z7" i="17" s="1"/>
  <c r="I8" i="17"/>
  <c r="M8" i="17"/>
  <c r="Q8" i="17"/>
  <c r="U8" i="17"/>
  <c r="Y8" i="17"/>
  <c r="I11" i="17"/>
  <c r="M11" i="17"/>
  <c r="Q11" i="17"/>
  <c r="R11" i="17" s="1"/>
  <c r="U11" i="17"/>
  <c r="Y11" i="17"/>
  <c r="Z11" i="17" s="1"/>
  <c r="I14" i="17"/>
  <c r="J14" i="17" s="1"/>
  <c r="Q14" i="17"/>
  <c r="Y14" i="17"/>
  <c r="M15" i="17"/>
  <c r="U15" i="17"/>
  <c r="I16" i="17"/>
  <c r="Q16" i="17"/>
  <c r="Y16" i="17"/>
  <c r="I20" i="17"/>
  <c r="J20" i="17" s="1"/>
  <c r="Q20" i="17"/>
  <c r="Y20" i="17"/>
  <c r="Z20" i="17" s="1"/>
  <c r="I22" i="17"/>
  <c r="Q22" i="17"/>
  <c r="Y22" i="17"/>
  <c r="Z22" i="17" s="1"/>
  <c r="M23" i="17"/>
  <c r="U23" i="17"/>
  <c r="I24" i="17"/>
  <c r="Q24" i="17"/>
  <c r="Y24" i="17"/>
  <c r="M25" i="17"/>
  <c r="U25" i="17"/>
  <c r="I26" i="17"/>
  <c r="Q26" i="17"/>
  <c r="Y26" i="17"/>
  <c r="I28" i="17"/>
  <c r="J28" i="17" s="1"/>
  <c r="Q28" i="17"/>
  <c r="Y28" i="17"/>
  <c r="M29" i="17"/>
  <c r="U29" i="17"/>
  <c r="I30" i="17"/>
  <c r="Q30" i="17"/>
  <c r="Y30" i="17"/>
  <c r="Z30" i="17" s="1"/>
  <c r="I32" i="17"/>
  <c r="J32" i="17" s="1"/>
  <c r="Q32" i="17"/>
  <c r="Y32" i="17"/>
  <c r="M33" i="17"/>
  <c r="U33" i="17"/>
  <c r="I34" i="17"/>
  <c r="Q34" i="17"/>
  <c r="Y34" i="17"/>
  <c r="Z34" i="17" s="1"/>
  <c r="M35" i="17"/>
  <c r="N35" i="17" s="1"/>
  <c r="U35" i="17"/>
  <c r="I36" i="17"/>
  <c r="Q36" i="17"/>
  <c r="Y36" i="17"/>
  <c r="M37" i="17"/>
  <c r="U37" i="17"/>
  <c r="I38" i="17"/>
  <c r="Q38" i="17"/>
  <c r="Y38" i="17"/>
  <c r="I40" i="17"/>
  <c r="Q40" i="17"/>
  <c r="Y40" i="17"/>
  <c r="M41" i="17"/>
  <c r="U41" i="17"/>
  <c r="I42" i="17"/>
  <c r="Q42" i="17"/>
  <c r="Y42" i="17"/>
  <c r="M43" i="17"/>
  <c r="N43" i="17" s="1"/>
  <c r="U43" i="17"/>
  <c r="I44" i="17"/>
  <c r="Q44" i="17"/>
  <c r="R30" i="17"/>
  <c r="V31" i="17"/>
  <c r="R14" i="17"/>
  <c r="T19" i="17"/>
  <c r="R6" i="17"/>
  <c r="R12" i="17"/>
  <c r="X7" i="17"/>
  <c r="P15" i="17"/>
  <c r="J22" i="17"/>
  <c r="Z33" i="17"/>
  <c r="V34" i="17"/>
  <c r="L19" i="17"/>
  <c r="H15" i="17"/>
  <c r="X15" i="17"/>
  <c r="H23" i="17"/>
  <c r="R39" i="17"/>
  <c r="X11" i="17"/>
  <c r="P13" i="17"/>
  <c r="H7" i="17"/>
  <c r="P21" i="17"/>
  <c r="H31" i="17"/>
  <c r="R40" i="17"/>
  <c r="N20" i="17"/>
  <c r="R31" i="17"/>
  <c r="X13" i="17"/>
  <c r="X23" i="17"/>
  <c r="V28" i="17"/>
  <c r="P41" i="17"/>
  <c r="Z55" i="17"/>
  <c r="H34" i="17"/>
  <c r="X53" i="17"/>
  <c r="V35" i="17"/>
  <c r="R41" i="17"/>
  <c r="V51" i="17"/>
  <c r="H45" i="17"/>
  <c r="V32" i="17"/>
  <c r="H41" i="17"/>
  <c r="T47" i="17"/>
  <c r="X45" i="17"/>
  <c r="T46" i="17"/>
  <c r="Z113" i="17"/>
  <c r="J113" i="17"/>
  <c r="AB112" i="17"/>
  <c r="L112" i="17"/>
  <c r="N111" i="17"/>
  <c r="P110" i="17"/>
  <c r="R109" i="17"/>
  <c r="T108" i="17"/>
  <c r="V107" i="17"/>
  <c r="X106" i="17"/>
  <c r="H106" i="17"/>
  <c r="Z105" i="17"/>
  <c r="J105" i="17"/>
  <c r="AB104" i="17"/>
  <c r="L104" i="17"/>
  <c r="N103" i="17"/>
  <c r="X113" i="17"/>
  <c r="H113" i="17"/>
  <c r="Z112" i="17"/>
  <c r="J112" i="17"/>
  <c r="AB111" i="17"/>
  <c r="L111" i="17"/>
  <c r="N110" i="17"/>
  <c r="P109" i="17"/>
  <c r="R108" i="17"/>
  <c r="T107" i="17"/>
  <c r="V106" i="17"/>
  <c r="X105" i="17"/>
  <c r="H105" i="17"/>
  <c r="Z104" i="17"/>
  <c r="J104" i="17"/>
  <c r="AB103" i="17"/>
  <c r="L103" i="17"/>
  <c r="N102" i="17"/>
  <c r="P101" i="17"/>
  <c r="R100" i="17"/>
  <c r="T99" i="17"/>
  <c r="V113" i="17"/>
  <c r="X112" i="17"/>
  <c r="H112" i="17"/>
  <c r="Z111" i="17"/>
  <c r="J111" i="17"/>
  <c r="AB110" i="17"/>
  <c r="L110" i="17"/>
  <c r="N109" i="17"/>
  <c r="P108" i="17"/>
  <c r="R107" i="17"/>
  <c r="T106" i="17"/>
  <c r="V105" i="17"/>
  <c r="X104" i="17"/>
  <c r="H104" i="17"/>
  <c r="Z103" i="17"/>
  <c r="J103" i="17"/>
  <c r="T113" i="17"/>
  <c r="V112" i="17"/>
  <c r="X111" i="17"/>
  <c r="H111" i="17"/>
  <c r="Z110" i="17"/>
  <c r="J110" i="17"/>
  <c r="AB109" i="17"/>
  <c r="L109" i="17"/>
  <c r="N108" i="17"/>
  <c r="P107" i="17"/>
  <c r="R106" i="17"/>
  <c r="T105" i="17"/>
  <c r="V104" i="17"/>
  <c r="X103" i="17"/>
  <c r="H103" i="17"/>
  <c r="Z102" i="17"/>
  <c r="J102" i="17"/>
  <c r="AB101" i="17"/>
  <c r="L101" i="17"/>
  <c r="N100" i="17"/>
  <c r="P99" i="17"/>
  <c r="R113" i="17"/>
  <c r="T112" i="17"/>
  <c r="V111" i="17"/>
  <c r="X110" i="17"/>
  <c r="H110" i="17"/>
  <c r="Z109" i="17"/>
  <c r="J109" i="17"/>
  <c r="AB108" i="17"/>
  <c r="L108" i="17"/>
  <c r="N107" i="17"/>
  <c r="P106" i="17"/>
  <c r="R105" i="17"/>
  <c r="T104" i="17"/>
  <c r="V103" i="17"/>
  <c r="X102" i="17"/>
  <c r="H102" i="17"/>
  <c r="P113" i="17"/>
  <c r="R112" i="17"/>
  <c r="T111" i="17"/>
  <c r="V110" i="17"/>
  <c r="X109" i="17"/>
  <c r="H109" i="17"/>
  <c r="Z108" i="17"/>
  <c r="J108" i="17"/>
  <c r="AB107" i="17"/>
  <c r="L107" i="17"/>
  <c r="N106" i="17"/>
  <c r="P105" i="17"/>
  <c r="R104" i="17"/>
  <c r="T103" i="17"/>
  <c r="V102" i="17"/>
  <c r="X101" i="17"/>
  <c r="H101" i="17"/>
  <c r="Z100" i="17"/>
  <c r="J100" i="17"/>
  <c r="AB99" i="17"/>
  <c r="L99" i="17"/>
  <c r="N113" i="17"/>
  <c r="P112" i="17"/>
  <c r="R111" i="17"/>
  <c r="T110" i="17"/>
  <c r="V109" i="17"/>
  <c r="X108" i="17"/>
  <c r="H108" i="17"/>
  <c r="Z107" i="17"/>
  <c r="J107" i="17"/>
  <c r="AB106" i="17"/>
  <c r="L106" i="17"/>
  <c r="N105" i="17"/>
  <c r="P104" i="17"/>
  <c r="R103" i="17"/>
  <c r="T102" i="17"/>
  <c r="AB113" i="17"/>
  <c r="L113" i="17"/>
  <c r="N112" i="17"/>
  <c r="P111" i="17"/>
  <c r="R110" i="17"/>
  <c r="T109" i="17"/>
  <c r="V108" i="17"/>
  <c r="X107" i="17"/>
  <c r="H107" i="17"/>
  <c r="Z106" i="17"/>
  <c r="J106" i="17"/>
  <c r="AB105" i="17"/>
  <c r="L105" i="17"/>
  <c r="N104" i="17"/>
  <c r="P103" i="17"/>
  <c r="R102" i="17"/>
  <c r="T101" i="17"/>
  <c r="V100" i="17"/>
  <c r="X99" i="17"/>
  <c r="H99" i="17"/>
  <c r="Z101" i="17"/>
  <c r="AB100" i="17"/>
  <c r="AB102" i="17"/>
  <c r="R101" i="17"/>
  <c r="T100" i="17"/>
  <c r="V99" i="17"/>
  <c r="L102" i="17"/>
  <c r="J101" i="17"/>
  <c r="L100" i="17"/>
  <c r="N99" i="17"/>
  <c r="P102" i="17"/>
  <c r="N101" i="17"/>
  <c r="P100" i="17"/>
  <c r="R99" i="17"/>
  <c r="H100" i="17"/>
  <c r="J99" i="17"/>
  <c r="V101" i="17"/>
  <c r="X100" i="17"/>
  <c r="Z99" i="17"/>
  <c r="P34" i="17"/>
  <c r="P35" i="17"/>
  <c r="Z41" i="17"/>
  <c r="N41" i="17"/>
  <c r="L56" i="17"/>
  <c r="X57" i="17"/>
  <c r="T58" i="17"/>
  <c r="J52" i="17"/>
  <c r="H57" i="17"/>
  <c r="V41" i="17"/>
  <c r="V43" i="17"/>
  <c r="L48" i="17"/>
  <c r="N57" i="17"/>
  <c r="R63" i="17"/>
  <c r="N45" i="17"/>
  <c r="R48" i="17"/>
  <c r="L59" i="17"/>
  <c r="L63" i="17"/>
  <c r="L46" i="17"/>
  <c r="V57" i="17"/>
  <c r="T59" i="17"/>
  <c r="P43" i="17"/>
  <c r="T48" i="17"/>
  <c r="Z56" i="17"/>
  <c r="H62" i="17"/>
  <c r="J65" i="17"/>
  <c r="J41" i="17"/>
  <c r="R65" i="17"/>
  <c r="H52" i="17"/>
  <c r="N58" i="17"/>
  <c r="L60" i="17"/>
  <c r="P69" i="17"/>
  <c r="Z57" i="17"/>
  <c r="J64" i="17"/>
  <c r="X64" i="17"/>
  <c r="R64" i="17"/>
  <c r="N69" i="17"/>
  <c r="R70" i="17"/>
  <c r="N66" i="17"/>
  <c r="V69" i="17"/>
  <c r="N74" i="17"/>
  <c r="H76" i="17"/>
  <c r="T77" i="17"/>
  <c r="V79" i="17"/>
  <c r="J70" i="17"/>
  <c r="P72" i="17"/>
  <c r="R73" i="17"/>
  <c r="T74" i="17"/>
  <c r="R75" i="17"/>
  <c r="X56" i="17"/>
  <c r="V75" i="17"/>
  <c r="X73" i="17"/>
  <c r="Z78" i="17"/>
  <c r="H72" i="17"/>
  <c r="H73" i="17"/>
  <c r="X69" i="17"/>
  <c r="J72" i="17"/>
  <c r="V72" i="17"/>
  <c r="J78" i="17"/>
  <c r="R79" i="17"/>
  <c r="N79" i="17"/>
  <c r="R77" i="17"/>
  <c r="H78" i="17"/>
  <c r="X78" i="17"/>
  <c r="H80" i="17"/>
  <c r="N80" i="17"/>
  <c r="R81" i="17"/>
  <c r="Z85" i="17"/>
  <c r="X72" i="17"/>
  <c r="J77" i="17"/>
  <c r="H82" i="17"/>
  <c r="N82" i="17"/>
  <c r="T86" i="17"/>
  <c r="H88" i="17"/>
  <c r="V88" i="17"/>
  <c r="V81" i="17"/>
  <c r="P84" i="17"/>
  <c r="V86" i="17"/>
  <c r="X86" i="17"/>
  <c r="R89" i="17"/>
  <c r="L87" i="17"/>
  <c r="Z89" i="17"/>
  <c r="T84" i="17"/>
  <c r="V84" i="17"/>
  <c r="N92" i="17"/>
  <c r="R91" i="17"/>
  <c r="P87" i="17"/>
  <c r="V91" i="17"/>
  <c r="N91" i="17"/>
  <c r="T18" i="16"/>
  <c r="P8" i="16"/>
  <c r="R14" i="16"/>
  <c r="L15" i="16"/>
  <c r="P25" i="16"/>
  <c r="P7" i="16"/>
  <c r="X21" i="16"/>
  <c r="R11" i="16"/>
  <c r="R16" i="16"/>
  <c r="V8" i="16"/>
  <c r="L19" i="16"/>
  <c r="Z23" i="16"/>
  <c r="Z113" i="16"/>
  <c r="J113" i="16"/>
  <c r="AB112" i="16"/>
  <c r="L112" i="16"/>
  <c r="N111" i="16"/>
  <c r="P110" i="16"/>
  <c r="R109" i="16"/>
  <c r="T108" i="16"/>
  <c r="V107" i="16"/>
  <c r="X106" i="16"/>
  <c r="H106" i="16"/>
  <c r="Z105" i="16"/>
  <c r="J105" i="16"/>
  <c r="AB104" i="16"/>
  <c r="L104" i="16"/>
  <c r="N103" i="16"/>
  <c r="P102" i="16"/>
  <c r="X113" i="16"/>
  <c r="H113" i="16"/>
  <c r="Z112" i="16"/>
  <c r="J112" i="16"/>
  <c r="AB111" i="16"/>
  <c r="L111" i="16"/>
  <c r="N110" i="16"/>
  <c r="P109" i="16"/>
  <c r="R108" i="16"/>
  <c r="T107" i="16"/>
  <c r="V106" i="16"/>
  <c r="X105" i="16"/>
  <c r="H105" i="16"/>
  <c r="Z104" i="16"/>
  <c r="J104" i="16"/>
  <c r="AB103" i="16"/>
  <c r="L103" i="16"/>
  <c r="V113" i="16"/>
  <c r="X112" i="16"/>
  <c r="H112" i="16"/>
  <c r="Z111" i="16"/>
  <c r="J111" i="16"/>
  <c r="AB110" i="16"/>
  <c r="L110" i="16"/>
  <c r="N109" i="16"/>
  <c r="P108" i="16"/>
  <c r="R107" i="16"/>
  <c r="T106" i="16"/>
  <c r="V105" i="16"/>
  <c r="X104" i="16"/>
  <c r="H104" i="16"/>
  <c r="Z103" i="16"/>
  <c r="J103" i="16"/>
  <c r="AB102" i="16"/>
  <c r="L102" i="16"/>
  <c r="T113" i="16"/>
  <c r="V112" i="16"/>
  <c r="X111" i="16"/>
  <c r="H111" i="16"/>
  <c r="Z110" i="16"/>
  <c r="J110" i="16"/>
  <c r="AB109" i="16"/>
  <c r="L109" i="16"/>
  <c r="N108" i="16"/>
  <c r="P107" i="16"/>
  <c r="R106" i="16"/>
  <c r="T105" i="16"/>
  <c r="V104" i="16"/>
  <c r="X103" i="16"/>
  <c r="H103" i="16"/>
  <c r="Z102" i="16"/>
  <c r="J102" i="16"/>
  <c r="AB101" i="16"/>
  <c r="L101" i="16"/>
  <c r="N100" i="16"/>
  <c r="P99" i="16"/>
  <c r="R113" i="16"/>
  <c r="T112" i="16"/>
  <c r="V111" i="16"/>
  <c r="X110" i="16"/>
  <c r="H110" i="16"/>
  <c r="Z109" i="16"/>
  <c r="J109" i="16"/>
  <c r="AB108" i="16"/>
  <c r="L108" i="16"/>
  <c r="N107" i="16"/>
  <c r="P106" i="16"/>
  <c r="R105" i="16"/>
  <c r="T104" i="16"/>
  <c r="V103" i="16"/>
  <c r="X102" i="16"/>
  <c r="H102" i="16"/>
  <c r="Z101" i="16"/>
  <c r="P113" i="16"/>
  <c r="R112" i="16"/>
  <c r="T111" i="16"/>
  <c r="V110" i="16"/>
  <c r="X109" i="16"/>
  <c r="H109" i="16"/>
  <c r="Z108" i="16"/>
  <c r="J108" i="16"/>
  <c r="AB107" i="16"/>
  <c r="L107" i="16"/>
  <c r="N106" i="16"/>
  <c r="P105" i="16"/>
  <c r="R104" i="16"/>
  <c r="T103" i="16"/>
  <c r="V102" i="16"/>
  <c r="X101" i="16"/>
  <c r="N113" i="16"/>
  <c r="P112" i="16"/>
  <c r="R111" i="16"/>
  <c r="T110" i="16"/>
  <c r="V109" i="16"/>
  <c r="X108" i="16"/>
  <c r="H108" i="16"/>
  <c r="Z107" i="16"/>
  <c r="J107" i="16"/>
  <c r="AB106" i="16"/>
  <c r="L106" i="16"/>
  <c r="N105" i="16"/>
  <c r="P104" i="16"/>
  <c r="R103" i="16"/>
  <c r="T102" i="16"/>
  <c r="V101" i="16"/>
  <c r="X100" i="16"/>
  <c r="H100" i="16"/>
  <c r="AB113" i="16"/>
  <c r="L113" i="16"/>
  <c r="N112" i="16"/>
  <c r="P111" i="16"/>
  <c r="R110" i="16"/>
  <c r="T109" i="16"/>
  <c r="V108" i="16"/>
  <c r="X107" i="16"/>
  <c r="H107" i="16"/>
  <c r="Z106" i="16"/>
  <c r="J106" i="16"/>
  <c r="AB105" i="16"/>
  <c r="L105" i="16"/>
  <c r="N104" i="16"/>
  <c r="P103" i="16"/>
  <c r="R102" i="16"/>
  <c r="T101" i="16"/>
  <c r="V100" i="16"/>
  <c r="X99" i="16"/>
  <c r="H99" i="16"/>
  <c r="R101" i="16"/>
  <c r="N102" i="16"/>
  <c r="N101" i="16"/>
  <c r="AB100" i="16"/>
  <c r="Z99" i="16"/>
  <c r="R100" i="16"/>
  <c r="R99" i="16"/>
  <c r="H101" i="16"/>
  <c r="L99" i="16"/>
  <c r="J99" i="16"/>
  <c r="Z100" i="16"/>
  <c r="T100" i="16"/>
  <c r="AB99" i="16"/>
  <c r="P100" i="16"/>
  <c r="P101" i="16"/>
  <c r="L100" i="16"/>
  <c r="J101" i="16"/>
  <c r="J100" i="16"/>
  <c r="N99" i="16"/>
  <c r="V99" i="16"/>
  <c r="T99" i="16"/>
  <c r="J7" i="16"/>
  <c r="T7" i="16"/>
  <c r="Z20" i="16"/>
  <c r="F6" i="16"/>
  <c r="N10" i="16"/>
  <c r="L18" i="16"/>
  <c r="P24" i="16"/>
  <c r="J23" i="16"/>
  <c r="H27" i="16"/>
  <c r="R29" i="16"/>
  <c r="H38" i="16"/>
  <c r="R12" i="16"/>
  <c r="R19" i="16"/>
  <c r="H31" i="16"/>
  <c r="V14" i="16"/>
  <c r="P19" i="16"/>
  <c r="P20" i="16"/>
  <c r="X11" i="16"/>
  <c r="H19" i="16"/>
  <c r="P39" i="16"/>
  <c r="N12" i="16"/>
  <c r="V10" i="16"/>
  <c r="P12" i="16"/>
  <c r="T14" i="16"/>
  <c r="X19" i="16"/>
  <c r="V20" i="16"/>
  <c r="T23" i="16"/>
  <c r="P28" i="16"/>
  <c r="V16" i="16"/>
  <c r="X31" i="16"/>
  <c r="T33" i="16"/>
  <c r="T29" i="16"/>
  <c r="V33" i="16"/>
  <c r="H36" i="16"/>
  <c r="L45" i="16"/>
  <c r="X20" i="16"/>
  <c r="L36" i="16"/>
  <c r="V45" i="16"/>
  <c r="X27" i="16"/>
  <c r="Z34" i="16"/>
  <c r="T36" i="16"/>
  <c r="H28" i="16"/>
  <c r="J41" i="16"/>
  <c r="Z27" i="16"/>
  <c r="H34" i="16"/>
  <c r="P27" i="16"/>
  <c r="J34" i="16"/>
  <c r="Z35" i="16"/>
  <c r="V12" i="16"/>
  <c r="N29" i="16"/>
  <c r="R33" i="16"/>
  <c r="T41" i="16"/>
  <c r="H40" i="16"/>
  <c r="V41" i="16"/>
  <c r="T48" i="16"/>
  <c r="R49" i="16"/>
  <c r="N51" i="16"/>
  <c r="X62" i="16"/>
  <c r="R42" i="16"/>
  <c r="L48" i="16"/>
  <c r="H62" i="16"/>
  <c r="T42" i="16"/>
  <c r="R47" i="16"/>
  <c r="P56" i="16"/>
  <c r="L41" i="16"/>
  <c r="H46" i="16"/>
  <c r="V59" i="16"/>
  <c r="X42" i="16"/>
  <c r="R46" i="16"/>
  <c r="V56" i="16"/>
  <c r="N57" i="16"/>
  <c r="H48" i="16"/>
  <c r="X48" i="16"/>
  <c r="T52" i="16"/>
  <c r="J60" i="16"/>
  <c r="T64" i="16"/>
  <c r="Z38" i="16"/>
  <c r="L42" i="16"/>
  <c r="R58" i="16"/>
  <c r="P55" i="16"/>
  <c r="H61" i="16"/>
  <c r="T58" i="16"/>
  <c r="L52" i="16"/>
  <c r="Z55" i="16"/>
  <c r="L56" i="16"/>
  <c r="T59" i="16"/>
  <c r="H64" i="16"/>
  <c r="T57" i="16"/>
  <c r="T67" i="16"/>
  <c r="L64" i="16"/>
  <c r="X65" i="16"/>
  <c r="J71" i="16"/>
  <c r="J57" i="16"/>
  <c r="R71" i="16"/>
  <c r="H65" i="16"/>
  <c r="V71" i="16"/>
  <c r="L66" i="16"/>
  <c r="R69" i="16"/>
  <c r="Z64" i="16"/>
  <c r="N66" i="16"/>
  <c r="P64" i="16"/>
  <c r="P65" i="16"/>
  <c r="P74" i="16"/>
  <c r="R73" i="16"/>
  <c r="X74" i="16"/>
  <c r="P76" i="16"/>
  <c r="H72" i="16"/>
  <c r="V75" i="16"/>
  <c r="J73" i="16"/>
  <c r="T74" i="16"/>
  <c r="T77" i="16"/>
  <c r="L72" i="16"/>
  <c r="T78" i="16"/>
  <c r="P77" i="16"/>
  <c r="L78" i="16"/>
  <c r="N73" i="16"/>
  <c r="P73" i="16"/>
  <c r="H79" i="16"/>
  <c r="X76" i="16"/>
  <c r="X72" i="16"/>
  <c r="R75" i="16"/>
  <c r="R77" i="16"/>
  <c r="J77" i="16"/>
  <c r="H80" i="16"/>
  <c r="P81" i="16"/>
  <c r="Z84" i="16"/>
  <c r="L77" i="16"/>
  <c r="R79" i="16"/>
  <c r="J80" i="16"/>
  <c r="T81" i="16"/>
  <c r="H84" i="16"/>
  <c r="V81" i="16"/>
  <c r="Z83" i="16"/>
  <c r="V79" i="16"/>
  <c r="N80" i="16"/>
  <c r="J83" i="16"/>
  <c r="R85" i="16"/>
  <c r="H81" i="16"/>
  <c r="P82" i="16"/>
  <c r="X85" i="16"/>
  <c r="R78" i="16"/>
  <c r="J79" i="16"/>
  <c r="R80" i="16"/>
  <c r="J81" i="16"/>
  <c r="L86" i="16"/>
  <c r="V77" i="16"/>
  <c r="V80" i="16"/>
  <c r="P87" i="16"/>
  <c r="R86" i="16"/>
  <c r="V88" i="16"/>
  <c r="J91" i="16"/>
  <c r="L89" i="16"/>
  <c r="Z86" i="16"/>
  <c r="R91" i="16"/>
  <c r="V91" i="16"/>
  <c r="J90" i="16"/>
  <c r="Z89" i="16"/>
  <c r="P92" i="16"/>
  <c r="N94" i="16"/>
  <c r="T83" i="16"/>
  <c r="N88" i="16"/>
  <c r="Z80" i="16"/>
  <c r="T93" i="16"/>
  <c r="Z91" i="16"/>
  <c r="J93" i="16"/>
  <c r="P95" i="16"/>
  <c r="P13" i="15"/>
  <c r="X17" i="15"/>
  <c r="V10" i="15"/>
  <c r="V12" i="15"/>
  <c r="T15" i="15"/>
  <c r="P11" i="15"/>
  <c r="Z18" i="15"/>
  <c r="R33" i="15"/>
  <c r="H15" i="15"/>
  <c r="N20" i="15"/>
  <c r="V27" i="15"/>
  <c r="H33" i="15"/>
  <c r="N39" i="15"/>
  <c r="V17" i="15"/>
  <c r="V39" i="15"/>
  <c r="H11" i="15"/>
  <c r="H17" i="15"/>
  <c r="R20" i="15"/>
  <c r="P21" i="15"/>
  <c r="T23" i="15"/>
  <c r="P19" i="15"/>
  <c r="L38" i="15"/>
  <c r="Z113" i="15"/>
  <c r="J113" i="15"/>
  <c r="AB112" i="15"/>
  <c r="L112" i="15"/>
  <c r="N111" i="15"/>
  <c r="P110" i="15"/>
  <c r="R109" i="15"/>
  <c r="T108" i="15"/>
  <c r="V107" i="15"/>
  <c r="X106" i="15"/>
  <c r="H106" i="15"/>
  <c r="Z105" i="15"/>
  <c r="J105" i="15"/>
  <c r="AB104" i="15"/>
  <c r="L104" i="15"/>
  <c r="N103" i="15"/>
  <c r="P102" i="15"/>
  <c r="R101" i="15"/>
  <c r="T100" i="15"/>
  <c r="V99" i="15"/>
  <c r="X113" i="15"/>
  <c r="H113" i="15"/>
  <c r="Z112" i="15"/>
  <c r="J112" i="15"/>
  <c r="AB111" i="15"/>
  <c r="L111" i="15"/>
  <c r="N110" i="15"/>
  <c r="P109" i="15"/>
  <c r="R108" i="15"/>
  <c r="T107" i="15"/>
  <c r="V106" i="15"/>
  <c r="X105" i="15"/>
  <c r="H105" i="15"/>
  <c r="Z104" i="15"/>
  <c r="J104" i="15"/>
  <c r="AB103" i="15"/>
  <c r="L103" i="15"/>
  <c r="N102" i="15"/>
  <c r="P101" i="15"/>
  <c r="R100" i="15"/>
  <c r="T99" i="15"/>
  <c r="V113" i="15"/>
  <c r="X112" i="15"/>
  <c r="H112" i="15"/>
  <c r="Z111" i="15"/>
  <c r="J111" i="15"/>
  <c r="AB110" i="15"/>
  <c r="L110" i="15"/>
  <c r="N109" i="15"/>
  <c r="P108" i="15"/>
  <c r="R107" i="15"/>
  <c r="T106" i="15"/>
  <c r="V105" i="15"/>
  <c r="X104" i="15"/>
  <c r="H104" i="15"/>
  <c r="Z103" i="15"/>
  <c r="J103" i="15"/>
  <c r="AB102" i="15"/>
  <c r="L102" i="15"/>
  <c r="N101" i="15"/>
  <c r="P100" i="15"/>
  <c r="R99" i="15"/>
  <c r="T113" i="15"/>
  <c r="V112" i="15"/>
  <c r="X111" i="15"/>
  <c r="H111" i="15"/>
  <c r="Z110" i="15"/>
  <c r="J110" i="15"/>
  <c r="AB109" i="15"/>
  <c r="L109" i="15"/>
  <c r="N108" i="15"/>
  <c r="P107" i="15"/>
  <c r="R106" i="15"/>
  <c r="T105" i="15"/>
  <c r="V104" i="15"/>
  <c r="X103" i="15"/>
  <c r="H103" i="15"/>
  <c r="Z102" i="15"/>
  <c r="J102" i="15"/>
  <c r="AB101" i="15"/>
  <c r="L101" i="15"/>
  <c r="N100" i="15"/>
  <c r="P99" i="15"/>
  <c r="R113" i="15"/>
  <c r="T112" i="15"/>
  <c r="V111" i="15"/>
  <c r="X110" i="15"/>
  <c r="H110" i="15"/>
  <c r="Z109" i="15"/>
  <c r="J109" i="15"/>
  <c r="AB108" i="15"/>
  <c r="L108" i="15"/>
  <c r="N107" i="15"/>
  <c r="P106" i="15"/>
  <c r="R105" i="15"/>
  <c r="T104" i="15"/>
  <c r="V103" i="15"/>
  <c r="X102" i="15"/>
  <c r="H102" i="15"/>
  <c r="Z101" i="15"/>
  <c r="J101" i="15"/>
  <c r="AB100" i="15"/>
  <c r="L100" i="15"/>
  <c r="N99" i="15"/>
  <c r="P113" i="15"/>
  <c r="R112" i="15"/>
  <c r="T111" i="15"/>
  <c r="V110" i="15"/>
  <c r="X109" i="15"/>
  <c r="H109" i="15"/>
  <c r="Z108" i="15"/>
  <c r="J108" i="15"/>
  <c r="AB107" i="15"/>
  <c r="L107" i="15"/>
  <c r="N106" i="15"/>
  <c r="P105" i="15"/>
  <c r="R104" i="15"/>
  <c r="T103" i="15"/>
  <c r="V102" i="15"/>
  <c r="X101" i="15"/>
  <c r="H101" i="15"/>
  <c r="Z100" i="15"/>
  <c r="J100" i="15"/>
  <c r="AB99" i="15"/>
  <c r="L99" i="15"/>
  <c r="N113" i="15"/>
  <c r="P112" i="15"/>
  <c r="R111" i="15"/>
  <c r="T110" i="15"/>
  <c r="V109" i="15"/>
  <c r="X108" i="15"/>
  <c r="H108" i="15"/>
  <c r="Z107" i="15"/>
  <c r="J107" i="15"/>
  <c r="AB106" i="15"/>
  <c r="L106" i="15"/>
  <c r="N105" i="15"/>
  <c r="P104" i="15"/>
  <c r="R103" i="15"/>
  <c r="T102" i="15"/>
  <c r="V101" i="15"/>
  <c r="X100" i="15"/>
  <c r="H100" i="15"/>
  <c r="Z99" i="15"/>
  <c r="J99" i="15"/>
  <c r="AB113" i="15"/>
  <c r="L113" i="15"/>
  <c r="N112" i="15"/>
  <c r="P111" i="15"/>
  <c r="R110" i="15"/>
  <c r="T109" i="15"/>
  <c r="V108" i="15"/>
  <c r="X107" i="15"/>
  <c r="H107" i="15"/>
  <c r="Z106" i="15"/>
  <c r="J106" i="15"/>
  <c r="AB105" i="15"/>
  <c r="L105" i="15"/>
  <c r="N104" i="15"/>
  <c r="P103" i="15"/>
  <c r="R102" i="15"/>
  <c r="T101" i="15"/>
  <c r="V100" i="15"/>
  <c r="X99" i="15"/>
  <c r="H99" i="15"/>
  <c r="F6" i="15"/>
  <c r="X13" i="15"/>
  <c r="R27" i="15"/>
  <c r="T13" i="15"/>
  <c r="H13" i="15"/>
  <c r="X23" i="15"/>
  <c r="L17" i="15"/>
  <c r="N25" i="15"/>
  <c r="N30" i="15"/>
  <c r="P36" i="15"/>
  <c r="X9" i="15"/>
  <c r="L9" i="15"/>
  <c r="P17" i="15"/>
  <c r="H23" i="15"/>
  <c r="T31" i="15"/>
  <c r="L7" i="15"/>
  <c r="L19" i="15"/>
  <c r="V20" i="15"/>
  <c r="H32" i="15"/>
  <c r="T45" i="15"/>
  <c r="V21" i="15"/>
  <c r="L30" i="15"/>
  <c r="H38" i="15"/>
  <c r="V44" i="15"/>
  <c r="R28" i="15"/>
  <c r="N29" i="15"/>
  <c r="L32" i="15"/>
  <c r="X43" i="15"/>
  <c r="Z44" i="15"/>
  <c r="N45" i="15"/>
  <c r="X28" i="15"/>
  <c r="R29" i="15"/>
  <c r="V33" i="15"/>
  <c r="V40" i="15"/>
  <c r="X41" i="15"/>
  <c r="T49" i="15"/>
  <c r="V52" i="15"/>
  <c r="X30" i="15"/>
  <c r="X32" i="15"/>
  <c r="N46" i="15"/>
  <c r="R47" i="15"/>
  <c r="V13" i="15"/>
  <c r="Z23" i="15"/>
  <c r="X38" i="15"/>
  <c r="N50" i="15"/>
  <c r="L53" i="15"/>
  <c r="P50" i="15"/>
  <c r="R60" i="15"/>
  <c r="R61" i="15"/>
  <c r="P40" i="15"/>
  <c r="H59" i="15"/>
  <c r="Z38" i="15"/>
  <c r="X44" i="15"/>
  <c r="P45" i="15"/>
  <c r="T46" i="15"/>
  <c r="Z47" i="15"/>
  <c r="V50" i="15"/>
  <c r="H54" i="15"/>
  <c r="P55" i="15"/>
  <c r="H58" i="15"/>
  <c r="J47" i="15"/>
  <c r="T55" i="15"/>
  <c r="V51" i="15"/>
  <c r="Z56" i="15"/>
  <c r="N58" i="15"/>
  <c r="R62" i="15"/>
  <c r="V65" i="15"/>
  <c r="P44" i="15"/>
  <c r="J50" i="15"/>
  <c r="Z50" i="15"/>
  <c r="H55" i="15"/>
  <c r="R64" i="15"/>
  <c r="X62" i="15"/>
  <c r="L55" i="15"/>
  <c r="X59" i="15"/>
  <c r="L59" i="15"/>
  <c r="N60" i="15"/>
  <c r="V56" i="15"/>
  <c r="H63" i="15"/>
  <c r="J61" i="15"/>
  <c r="H62" i="15"/>
  <c r="N63" i="15"/>
  <c r="P66" i="15"/>
  <c r="P59" i="15"/>
  <c r="V60" i="15"/>
  <c r="T63" i="15"/>
  <c r="N66" i="15"/>
  <c r="R68" i="15"/>
  <c r="R70" i="15"/>
  <c r="V74" i="15"/>
  <c r="L67" i="15"/>
  <c r="Z71" i="15"/>
  <c r="Z60" i="15"/>
  <c r="H66" i="15"/>
  <c r="T66" i="15"/>
  <c r="H68" i="15"/>
  <c r="T73" i="15"/>
  <c r="V66" i="15"/>
  <c r="J66" i="15"/>
  <c r="J68" i="15"/>
  <c r="N73" i="15"/>
  <c r="H73" i="15"/>
  <c r="L66" i="15"/>
  <c r="Z66" i="15"/>
  <c r="N67" i="15"/>
  <c r="X66" i="15"/>
  <c r="X73" i="15"/>
  <c r="N74" i="15"/>
  <c r="T71" i="15"/>
  <c r="H71" i="15"/>
  <c r="H75" i="15"/>
  <c r="Z75" i="15"/>
  <c r="J76" i="15"/>
  <c r="Z74" i="15"/>
  <c r="V81" i="15"/>
  <c r="R76" i="15"/>
  <c r="T78" i="15"/>
  <c r="H80" i="15"/>
  <c r="V82" i="15"/>
  <c r="J80" i="15"/>
  <c r="N81" i="15"/>
  <c r="P73" i="15"/>
  <c r="R75" i="15"/>
  <c r="P77" i="15"/>
  <c r="X80" i="15"/>
  <c r="N82" i="15"/>
  <c r="V78" i="15"/>
  <c r="T75" i="15"/>
  <c r="P80" i="15"/>
  <c r="H76" i="15"/>
  <c r="Z82" i="15"/>
  <c r="Z83" i="15"/>
  <c r="L78" i="15"/>
  <c r="J83" i="15"/>
  <c r="N78" i="15"/>
  <c r="T81" i="15"/>
  <c r="P83" i="15"/>
  <c r="L84" i="15"/>
  <c r="T86" i="15"/>
  <c r="J85" i="15"/>
  <c r="P84" i="15"/>
  <c r="H88" i="15"/>
  <c r="X88" i="15"/>
  <c r="N84" i="15"/>
  <c r="V85" i="15"/>
  <c r="H86" i="15"/>
  <c r="Z93" i="15"/>
  <c r="L86" i="15"/>
  <c r="L90" i="15"/>
  <c r="P90" i="15"/>
  <c r="Z91" i="15"/>
  <c r="P88" i="15"/>
  <c r="X92" i="15"/>
  <c r="N85" i="15"/>
  <c r="X86" i="15"/>
  <c r="N91" i="15"/>
  <c r="R91" i="15"/>
  <c r="L92" i="15"/>
  <c r="P92" i="15"/>
  <c r="J93" i="15"/>
  <c r="Z85" i="15"/>
  <c r="J91" i="15"/>
  <c r="H92" i="15"/>
  <c r="N93" i="15"/>
  <c r="R85" i="15"/>
  <c r="P86" i="15"/>
  <c r="N94" i="15"/>
  <c r="AA6" i="16" l="1"/>
  <c r="AB6" i="16" s="1"/>
  <c r="Y6" i="16"/>
  <c r="U6" i="16"/>
  <c r="Q6" i="16"/>
  <c r="M6" i="16"/>
  <c r="I6" i="16"/>
  <c r="W6" i="16"/>
  <c r="S6" i="16"/>
  <c r="O6" i="16"/>
  <c r="K6" i="16"/>
  <c r="G6" i="16"/>
  <c r="AA6" i="15"/>
  <c r="AB6" i="15" s="1"/>
  <c r="K6" i="15"/>
  <c r="W6" i="15"/>
  <c r="S6" i="15"/>
  <c r="O6" i="15"/>
  <c r="I6" i="15"/>
  <c r="G6" i="15"/>
  <c r="M6" i="15"/>
  <c r="Y6" i="15"/>
  <c r="U6" i="15"/>
  <c r="Q6" i="15"/>
  <c r="H84" i="17"/>
  <c r="H85" i="17"/>
  <c r="X83" i="17"/>
  <c r="T73" i="17"/>
  <c r="Z94" i="17"/>
  <c r="T91" i="17"/>
  <c r="Z84" i="17"/>
  <c r="R92" i="17"/>
  <c r="Z87" i="17"/>
  <c r="N95" i="17"/>
  <c r="L95" i="17"/>
  <c r="N88" i="17"/>
  <c r="Z86" i="17"/>
  <c r="N78" i="17"/>
  <c r="T85" i="17"/>
  <c r="X82" i="17"/>
  <c r="X81" i="17"/>
  <c r="V90" i="17"/>
  <c r="X89" i="17"/>
  <c r="X80" i="17"/>
  <c r="P83" i="17"/>
  <c r="J83" i="17"/>
  <c r="R69" i="17"/>
  <c r="X70" i="17"/>
  <c r="P57" i="17"/>
  <c r="Z74" i="17"/>
  <c r="H71" i="17"/>
  <c r="X71" i="17"/>
  <c r="H66" i="17"/>
  <c r="Z60" i="17"/>
  <c r="R58" i="17"/>
  <c r="H63" i="17"/>
  <c r="X68" i="17"/>
  <c r="Z67" i="17"/>
  <c r="N65" i="17"/>
  <c r="Z61" i="17"/>
  <c r="P55" i="17"/>
  <c r="P51" i="17"/>
  <c r="J47" i="17"/>
  <c r="N52" i="17"/>
  <c r="P48" i="17"/>
  <c r="V61" i="17"/>
  <c r="R53" i="17"/>
  <c r="T49" i="17"/>
  <c r="Z45" i="17"/>
  <c r="X46" i="17"/>
  <c r="L50" i="17"/>
  <c r="L42" i="17"/>
  <c r="R35" i="17"/>
  <c r="X34" i="17"/>
  <c r="X22" i="17"/>
  <c r="N11" i="17"/>
  <c r="Z40" i="17"/>
  <c r="Z32" i="17"/>
  <c r="R13" i="17"/>
  <c r="R114" i="17"/>
  <c r="V114" i="17"/>
  <c r="X114" i="17"/>
  <c r="J42" i="17"/>
  <c r="R36" i="17"/>
  <c r="H54" i="17"/>
  <c r="H40" i="17"/>
  <c r="H44" i="17"/>
  <c r="P40" i="17"/>
  <c r="X39" i="17"/>
  <c r="R21" i="17"/>
  <c r="R32" i="17"/>
  <c r="J36" i="17"/>
  <c r="T31" i="17"/>
  <c r="Z8" i="17"/>
  <c r="T33" i="17"/>
  <c r="R33" i="17"/>
  <c r="H19" i="17"/>
  <c r="L17" i="17"/>
  <c r="P27" i="17"/>
  <c r="L9" i="17"/>
  <c r="L25" i="17"/>
  <c r="V12" i="17"/>
  <c r="H6" i="17"/>
  <c r="P20" i="17"/>
  <c r="R27" i="17"/>
  <c r="T26" i="17"/>
  <c r="N25" i="17"/>
  <c r="P24" i="17"/>
  <c r="N18" i="17"/>
  <c r="T9" i="17"/>
  <c r="L8" i="17"/>
  <c r="H28" i="17"/>
  <c r="L23" i="17"/>
  <c r="N10" i="17"/>
  <c r="N29" i="17"/>
  <c r="R16" i="17"/>
  <c r="T16" i="17"/>
  <c r="X87" i="17"/>
  <c r="Z82" i="17"/>
  <c r="H69" i="17"/>
  <c r="Z66" i="17"/>
  <c r="X55" i="17"/>
  <c r="L53" i="17"/>
  <c r="R49" i="17"/>
  <c r="P50" i="17"/>
  <c r="Z39" i="17"/>
  <c r="N32" i="17"/>
  <c r="Z13" i="17"/>
  <c r="T42" i="17"/>
  <c r="L36" i="17"/>
  <c r="N54" i="17"/>
  <c r="V39" i="17"/>
  <c r="J44" i="17"/>
  <c r="J40" i="17"/>
  <c r="Z37" i="17"/>
  <c r="Z21" i="17"/>
  <c r="H37" i="17"/>
  <c r="P32" i="17"/>
  <c r="N8" i="17"/>
  <c r="J33" i="17"/>
  <c r="X19" i="17"/>
  <c r="N14" i="17"/>
  <c r="P30" i="17"/>
  <c r="P25" i="17"/>
  <c r="X17" i="17"/>
  <c r="J8" i="17"/>
  <c r="H14" i="17"/>
  <c r="T17" i="17"/>
  <c r="X12" i="17"/>
  <c r="P6" i="17"/>
  <c r="J26" i="17"/>
  <c r="X20" i="17"/>
  <c r="Z27" i="17"/>
  <c r="V25" i="17"/>
  <c r="X24" i="17"/>
  <c r="J18" i="17"/>
  <c r="H9" i="17"/>
  <c r="T8" i="17"/>
  <c r="P28" i="17"/>
  <c r="J23" i="17"/>
  <c r="J10" i="17"/>
  <c r="N6" i="17"/>
  <c r="Z29" i="17"/>
  <c r="Z16" i="17"/>
  <c r="X84" i="17"/>
  <c r="J86" i="17"/>
  <c r="P79" i="17"/>
  <c r="L57" i="17"/>
  <c r="H60" i="17"/>
  <c r="H47" i="17"/>
  <c r="H59" i="17"/>
  <c r="P46" i="17"/>
  <c r="X35" i="17"/>
  <c r="V11" i="17"/>
  <c r="T94" i="17"/>
  <c r="N84" i="17"/>
  <c r="L91" i="17"/>
  <c r="H92" i="17"/>
  <c r="H87" i="17"/>
  <c r="H95" i="17"/>
  <c r="J88" i="17"/>
  <c r="N86" i="17"/>
  <c r="R85" i="17"/>
  <c r="P82" i="17"/>
  <c r="J80" i="17"/>
  <c r="R90" i="17"/>
  <c r="X90" i="17"/>
  <c r="J89" i="17"/>
  <c r="J79" i="17"/>
  <c r="Z83" i="17"/>
  <c r="H75" i="17"/>
  <c r="Z69" i="17"/>
  <c r="V70" i="17"/>
  <c r="T57" i="17"/>
  <c r="L74" i="17"/>
  <c r="V73" i="17"/>
  <c r="L62" i="17"/>
  <c r="J60" i="17"/>
  <c r="X58" i="17"/>
  <c r="X63" i="17"/>
  <c r="T67" i="17"/>
  <c r="V65" i="17"/>
  <c r="N49" i="17"/>
  <c r="P47" i="17"/>
  <c r="Z59" i="17"/>
  <c r="H48" i="17"/>
  <c r="N48" i="17"/>
  <c r="N61" i="17"/>
  <c r="T53" i="17"/>
  <c r="P59" i="17"/>
  <c r="J46" i="17"/>
  <c r="N50" i="17"/>
  <c r="J35" i="17"/>
  <c r="R22" i="17"/>
  <c r="J15" i="17"/>
  <c r="P38" i="17"/>
  <c r="T7" i="17"/>
  <c r="L114" i="17"/>
  <c r="N42" i="17"/>
  <c r="P36" i="17"/>
  <c r="X54" i="17"/>
  <c r="H39" i="17"/>
  <c r="T44" i="17"/>
  <c r="T40" i="17"/>
  <c r="V38" i="17"/>
  <c r="T32" i="17"/>
  <c r="R37" i="17"/>
  <c r="L32" i="17"/>
  <c r="N12" i="17"/>
  <c r="L33" i="17"/>
  <c r="J19" i="17"/>
  <c r="Z12" i="17"/>
  <c r="V30" i="17"/>
  <c r="N24" i="17"/>
  <c r="H17" i="17"/>
  <c r="P14" i="17"/>
  <c r="P17" i="17"/>
  <c r="J12" i="17"/>
  <c r="X6" i="17"/>
  <c r="H25" i="17"/>
  <c r="L20" i="17"/>
  <c r="N27" i="17"/>
  <c r="H26" i="17"/>
  <c r="J25" i="17"/>
  <c r="L24" i="17"/>
  <c r="L18" i="17"/>
  <c r="V9" i="17"/>
  <c r="X28" i="17"/>
  <c r="R23" i="17"/>
  <c r="J16" i="17"/>
  <c r="X88" i="17"/>
  <c r="H89" i="17"/>
  <c r="R74" i="17"/>
  <c r="P63" i="17"/>
  <c r="P61" i="17"/>
  <c r="H94" i="17"/>
  <c r="R87" i="17"/>
  <c r="R86" i="17"/>
  <c r="L85" i="17"/>
  <c r="H90" i="17"/>
  <c r="R82" i="17"/>
  <c r="T90" i="17"/>
  <c r="T89" i="17"/>
  <c r="X79" i="17"/>
  <c r="P64" i="17"/>
  <c r="H74" i="17"/>
  <c r="X74" i="17"/>
  <c r="N73" i="17"/>
  <c r="P66" i="17"/>
  <c r="P58" i="17"/>
  <c r="V63" i="17"/>
  <c r="L68" i="17"/>
  <c r="R68" i="17"/>
  <c r="H67" i="17"/>
  <c r="P65" i="17"/>
  <c r="J55" i="17"/>
  <c r="X47" i="17"/>
  <c r="R43" i="17"/>
  <c r="Z53" i="17"/>
  <c r="V48" i="17"/>
  <c r="X61" i="17"/>
  <c r="X59" i="17"/>
  <c r="R46" i="17"/>
  <c r="X50" i="17"/>
  <c r="L22" i="17"/>
  <c r="R15" i="17"/>
  <c r="P37" i="17"/>
  <c r="L21" i="17"/>
  <c r="Z114" i="17"/>
  <c r="AB114" i="17"/>
  <c r="X42" i="17"/>
  <c r="L54" i="17"/>
  <c r="Z38" i="17"/>
  <c r="X44" i="17"/>
  <c r="L40" i="17"/>
  <c r="H38" i="17"/>
  <c r="H32" i="17"/>
  <c r="J11" i="17"/>
  <c r="V42" i="17"/>
  <c r="L37" i="17"/>
  <c r="V26" i="17"/>
  <c r="X33" i="17"/>
  <c r="R19" i="17"/>
  <c r="R24" i="17"/>
  <c r="L30" i="17"/>
  <c r="X14" i="17"/>
  <c r="N17" i="17"/>
  <c r="L12" i="17"/>
  <c r="P31" i="17"/>
  <c r="T20" i="17"/>
  <c r="Z10" i="17"/>
  <c r="L27" i="17"/>
  <c r="V27" i="17"/>
  <c r="P26" i="17"/>
  <c r="R25" i="17"/>
  <c r="T24" i="17"/>
  <c r="T18" i="17"/>
  <c r="J9" i="17"/>
  <c r="L28" i="17"/>
  <c r="Z23" i="17"/>
  <c r="T10" i="17"/>
  <c r="J29" i="17"/>
  <c r="V16" i="17"/>
  <c r="V78" i="17"/>
  <c r="V83" i="17"/>
  <c r="R71" i="17"/>
  <c r="Z48" i="17"/>
  <c r="H93" i="17"/>
  <c r="X92" i="17"/>
  <c r="P95" i="17"/>
  <c r="P94" i="17"/>
  <c r="N94" i="17"/>
  <c r="X93" i="17"/>
  <c r="J84" i="17"/>
  <c r="J92" i="17"/>
  <c r="V87" i="17"/>
  <c r="X95" i="17"/>
  <c r="T88" i="17"/>
  <c r="J82" i="17"/>
  <c r="V85" i="17"/>
  <c r="Z90" i="17"/>
  <c r="L89" i="17"/>
  <c r="Z79" i="17"/>
  <c r="L83" i="17"/>
  <c r="N64" i="17"/>
  <c r="J76" i="17"/>
  <c r="P62" i="17"/>
  <c r="J74" i="17"/>
  <c r="P73" i="17"/>
  <c r="P56" i="17"/>
  <c r="T62" i="17"/>
  <c r="X60" i="17"/>
  <c r="R66" i="17"/>
  <c r="H58" i="17"/>
  <c r="J63" i="17"/>
  <c r="Z68" i="17"/>
  <c r="P68" i="17"/>
  <c r="R67" i="17"/>
  <c r="Z65" i="17"/>
  <c r="V55" i="17"/>
  <c r="V45" i="17"/>
  <c r="H43" i="17"/>
  <c r="J53" i="17"/>
  <c r="N46" i="17"/>
  <c r="R61" i="17"/>
  <c r="X49" i="17"/>
  <c r="V59" i="17"/>
  <c r="N51" i="17"/>
  <c r="Z46" i="17"/>
  <c r="T50" i="17"/>
  <c r="J50" i="17"/>
  <c r="R34" i="17"/>
  <c r="T22" i="17"/>
  <c r="Z15" i="17"/>
  <c r="T36" i="17"/>
  <c r="N114" i="17"/>
  <c r="T114" i="17"/>
  <c r="P42" i="17"/>
  <c r="P54" i="17"/>
  <c r="J54" i="17"/>
  <c r="L38" i="17"/>
  <c r="N44" i="17"/>
  <c r="T39" i="17"/>
  <c r="X37" i="17"/>
  <c r="P7" i="17"/>
  <c r="N38" i="17"/>
  <c r="V37" i="17"/>
  <c r="P9" i="17"/>
  <c r="V24" i="17"/>
  <c r="Z19" i="17"/>
  <c r="N30" i="17"/>
  <c r="V17" i="17"/>
  <c r="T12" i="17"/>
  <c r="L31" i="17"/>
  <c r="L10" i="17"/>
  <c r="X27" i="17"/>
  <c r="R26" i="17"/>
  <c r="X26" i="17"/>
  <c r="Z25" i="17"/>
  <c r="R9" i="17"/>
  <c r="T28" i="17"/>
  <c r="N23" i="17"/>
  <c r="P12" i="17"/>
  <c r="H10" i="17"/>
  <c r="L29" i="17"/>
  <c r="H29" i="17"/>
  <c r="H16" i="17"/>
  <c r="T92" i="17"/>
  <c r="N85" i="17"/>
  <c r="X76" i="17"/>
  <c r="R60" i="17"/>
  <c r="L55" i="17"/>
  <c r="P45" i="17"/>
  <c r="V94" i="17"/>
  <c r="P93" i="17"/>
  <c r="L92" i="17"/>
  <c r="Z92" i="17"/>
  <c r="N87" i="17"/>
  <c r="J95" i="17"/>
  <c r="P88" i="17"/>
  <c r="L86" i="17"/>
  <c r="N81" i="17"/>
  <c r="X85" i="17"/>
  <c r="T81" i="17"/>
  <c r="L90" i="17"/>
  <c r="P89" i="17"/>
  <c r="T80" i="17"/>
  <c r="P85" i="17"/>
  <c r="P76" i="17"/>
  <c r="R83" i="17"/>
  <c r="N76" i="17"/>
  <c r="R72" i="17"/>
  <c r="V64" i="17"/>
  <c r="T75" i="17"/>
  <c r="P71" i="17"/>
  <c r="J62" i="17"/>
  <c r="V74" i="17"/>
  <c r="Z71" i="17"/>
  <c r="Z73" i="17"/>
  <c r="N56" i="17"/>
  <c r="J57" i="17"/>
  <c r="N60" i="17"/>
  <c r="V66" i="17"/>
  <c r="L58" i="17"/>
  <c r="N63" i="17"/>
  <c r="H68" i="17"/>
  <c r="T68" i="17"/>
  <c r="L67" i="17"/>
  <c r="H65" i="17"/>
  <c r="L65" i="17"/>
  <c r="T55" i="17"/>
  <c r="J51" i="17"/>
  <c r="Z47" i="17"/>
  <c r="L45" i="17"/>
  <c r="R52" i="17"/>
  <c r="R51" i="17"/>
  <c r="J61" i="17"/>
  <c r="N53" i="17"/>
  <c r="H49" i="17"/>
  <c r="P49" i="17"/>
  <c r="N59" i="17"/>
  <c r="J45" i="17"/>
  <c r="V50" i="17"/>
  <c r="R50" i="17"/>
  <c r="N40" i="17"/>
  <c r="J34" i="17"/>
  <c r="N15" i="17"/>
  <c r="H36" i="17"/>
  <c r="N13" i="17"/>
  <c r="Z42" i="17"/>
  <c r="T54" i="17"/>
  <c r="R54" i="17"/>
  <c r="P44" i="17"/>
  <c r="Z44" i="17"/>
  <c r="J39" i="17"/>
  <c r="J37" i="17"/>
  <c r="N21" i="17"/>
  <c r="N7" i="17"/>
  <c r="X38" i="17"/>
  <c r="X36" i="17"/>
  <c r="Z6" i="17"/>
  <c r="P33" i="17"/>
  <c r="N19" i="17"/>
  <c r="X30" i="17"/>
  <c r="Z14" i="17"/>
  <c r="V14" i="17"/>
  <c r="J17" i="17"/>
  <c r="J31" i="17"/>
  <c r="P19" i="17"/>
  <c r="H8" i="17"/>
  <c r="H27" i="17"/>
  <c r="N26" i="17"/>
  <c r="J24" i="17"/>
  <c r="H18" i="17"/>
  <c r="Z9" i="17"/>
  <c r="Z28" i="17"/>
  <c r="V23" i="17"/>
  <c r="P10" i="17"/>
  <c r="P29" i="17"/>
  <c r="R29" i="17"/>
  <c r="P16" i="17"/>
  <c r="V95" i="17"/>
  <c r="L70" i="17"/>
  <c r="Z58" i="17"/>
  <c r="X51" i="17"/>
  <c r="Z93" i="17"/>
  <c r="N93" i="17"/>
  <c r="V93" i="17"/>
  <c r="X91" i="17"/>
  <c r="R95" i="17"/>
  <c r="R88" i="17"/>
  <c r="P86" i="17"/>
  <c r="P80" i="17"/>
  <c r="J85" i="17"/>
  <c r="J81" i="17"/>
  <c r="P90" i="17"/>
  <c r="V89" i="17"/>
  <c r="L80" i="17"/>
  <c r="L79" i="17"/>
  <c r="X75" i="17"/>
  <c r="H83" i="17"/>
  <c r="L75" i="17"/>
  <c r="P75" i="17"/>
  <c r="L76" i="17"/>
  <c r="T70" i="17"/>
  <c r="R62" i="17"/>
  <c r="J56" i="17"/>
  <c r="L73" i="17"/>
  <c r="V56" i="17"/>
  <c r="V60" i="17"/>
  <c r="J66" i="17"/>
  <c r="V58" i="17"/>
  <c r="Z63" i="17"/>
  <c r="V68" i="17"/>
  <c r="J67" i="17"/>
  <c r="V67" i="17"/>
  <c r="T65" i="17"/>
  <c r="N55" i="17"/>
  <c r="T51" i="17"/>
  <c r="L47" i="17"/>
  <c r="T45" i="17"/>
  <c r="Z52" i="17"/>
  <c r="Z49" i="17"/>
  <c r="L61" i="17"/>
  <c r="P53" i="17"/>
  <c r="R47" i="17"/>
  <c r="J49" i="17"/>
  <c r="R59" i="17"/>
  <c r="R55" i="17"/>
  <c r="N47" i="17"/>
  <c r="H50" i="17"/>
  <c r="Z50" i="17"/>
  <c r="L39" i="17"/>
  <c r="H22" i="17"/>
  <c r="V15" i="17"/>
  <c r="V13" i="17"/>
  <c r="J114" i="17"/>
  <c r="R42" i="17"/>
  <c r="V54" i="17"/>
  <c r="Z54" i="17"/>
  <c r="N37" i="17"/>
  <c r="L44" i="17"/>
  <c r="Z36" i="17"/>
  <c r="V21" i="17"/>
  <c r="V7" i="17"/>
  <c r="R38" i="17"/>
  <c r="V18" i="17"/>
  <c r="V33" i="17"/>
  <c r="V19" i="17"/>
  <c r="J30" i="17"/>
  <c r="H12" i="17"/>
  <c r="L14" i="17"/>
  <c r="R17" i="17"/>
  <c r="V8" i="17"/>
  <c r="R20" i="17"/>
  <c r="T27" i="17"/>
  <c r="Z26" i="17"/>
  <c r="X25" i="17"/>
  <c r="Z24" i="17"/>
  <c r="P18" i="17"/>
  <c r="R8" i="17"/>
  <c r="R28" i="17"/>
  <c r="X10" i="17"/>
  <c r="T29" i="17"/>
  <c r="V29" i="17"/>
  <c r="X16" i="17"/>
  <c r="L94" i="17"/>
  <c r="T95" i="17"/>
  <c r="J90" i="17"/>
  <c r="H79" i="17"/>
  <c r="N68" i="17"/>
  <c r="V52" i="17"/>
  <c r="X94" i="17"/>
  <c r="J94" i="17"/>
  <c r="R94" i="17"/>
  <c r="L93" i="17"/>
  <c r="H91" i="17"/>
  <c r="P92" i="17"/>
  <c r="Z95" i="17"/>
  <c r="L88" i="17"/>
  <c r="H86" i="17"/>
  <c r="R78" i="17"/>
  <c r="L81" i="17"/>
  <c r="N89" i="17"/>
  <c r="V80" i="17"/>
  <c r="T79" i="17"/>
  <c r="N83" i="17"/>
  <c r="T83" i="17"/>
  <c r="V76" i="17"/>
  <c r="N70" i="17"/>
  <c r="Z62" i="17"/>
  <c r="J73" i="17"/>
  <c r="J71" i="17"/>
  <c r="V71" i="17"/>
  <c r="N71" i="17"/>
  <c r="X66" i="17"/>
  <c r="J58" i="17"/>
  <c r="P67" i="17"/>
  <c r="T63" i="17"/>
  <c r="J68" i="17"/>
  <c r="X67" i="17"/>
  <c r="N67" i="17"/>
  <c r="X65" i="17"/>
  <c r="H55" i="17"/>
  <c r="H51" i="17"/>
  <c r="V47" i="17"/>
  <c r="X52" i="17"/>
  <c r="H61" i="17"/>
  <c r="T61" i="17"/>
  <c r="H53" i="17"/>
  <c r="L49" i="17"/>
  <c r="J59" i="17"/>
  <c r="V53" i="17"/>
  <c r="H46" i="17"/>
  <c r="V46" i="17"/>
  <c r="V36" i="17"/>
  <c r="N34" i="17"/>
  <c r="P22" i="17"/>
  <c r="P11" i="17"/>
  <c r="J13" i="17"/>
  <c r="H114" i="17"/>
  <c r="P114" i="17"/>
  <c r="H42" i="17"/>
  <c r="R44" i="17"/>
  <c r="V44" i="17"/>
  <c r="V40" i="17"/>
  <c r="N39" i="17"/>
  <c r="N36" i="17"/>
  <c r="J21" i="17"/>
  <c r="J38" i="17"/>
  <c r="P39" i="17"/>
  <c r="N33" i="17"/>
  <c r="H33" i="17"/>
  <c r="R18" i="17"/>
  <c r="X9" i="17"/>
  <c r="T14" i="17"/>
  <c r="Z17" i="17"/>
  <c r="T6" i="17"/>
  <c r="X31" i="17"/>
  <c r="H20" i="17"/>
  <c r="J27" i="17"/>
  <c r="L26" i="17"/>
  <c r="T25" i="17"/>
  <c r="H24" i="17"/>
  <c r="Z18" i="17"/>
  <c r="X18" i="17"/>
  <c r="P8" i="17"/>
  <c r="N28" i="17"/>
  <c r="P23" i="17"/>
  <c r="V10" i="17"/>
  <c r="X29" i="17"/>
  <c r="N16" i="17"/>
  <c r="L16" i="17"/>
  <c r="Z92" i="16"/>
  <c r="J89" i="16"/>
  <c r="H92" i="16"/>
  <c r="J86" i="16"/>
  <c r="X94" i="16"/>
  <c r="L93" i="16"/>
  <c r="V94" i="16"/>
  <c r="X82" i="16"/>
  <c r="V85" i="16"/>
  <c r="N90" i="16"/>
  <c r="R88" i="16"/>
  <c r="Z87" i="16"/>
  <c r="J84" i="16"/>
  <c r="R83" i="16"/>
  <c r="T82" i="16"/>
  <c r="P78" i="16"/>
  <c r="H77" i="16"/>
  <c r="Z79" i="16"/>
  <c r="H78" i="16"/>
  <c r="Z76" i="16"/>
  <c r="X75" i="16"/>
  <c r="J74" i="16"/>
  <c r="T65" i="16"/>
  <c r="P67" i="16"/>
  <c r="P66" i="16"/>
  <c r="P71" i="16"/>
  <c r="P57" i="16"/>
  <c r="T70" i="16"/>
  <c r="H58" i="16"/>
  <c r="P69" i="16"/>
  <c r="T69" i="16"/>
  <c r="R62" i="16"/>
  <c r="L51" i="16"/>
  <c r="H41" i="16"/>
  <c r="T68" i="16"/>
  <c r="N68" i="16"/>
  <c r="P61" i="16"/>
  <c r="J63" i="16"/>
  <c r="P60" i="16"/>
  <c r="R55" i="16"/>
  <c r="P48" i="16"/>
  <c r="P47" i="16"/>
  <c r="V42" i="16"/>
  <c r="X36" i="16"/>
  <c r="T34" i="16"/>
  <c r="J45" i="16"/>
  <c r="Z43" i="16"/>
  <c r="T49" i="16"/>
  <c r="T40" i="16"/>
  <c r="J35" i="16"/>
  <c r="P29" i="16"/>
  <c r="V53" i="16"/>
  <c r="R39" i="16"/>
  <c r="N24" i="16"/>
  <c r="J50" i="16"/>
  <c r="V50" i="16"/>
  <c r="J33" i="16"/>
  <c r="V28" i="16"/>
  <c r="J32" i="16"/>
  <c r="L24" i="16"/>
  <c r="Z30" i="16"/>
  <c r="H54" i="16"/>
  <c r="J25" i="16"/>
  <c r="Z21" i="16"/>
  <c r="L16" i="16"/>
  <c r="R8" i="16"/>
  <c r="J9" i="16"/>
  <c r="T37" i="16"/>
  <c r="P37" i="16"/>
  <c r="X10" i="16"/>
  <c r="Z15" i="16"/>
  <c r="V11" i="16"/>
  <c r="X23" i="16"/>
  <c r="X8" i="16"/>
  <c r="T44" i="16"/>
  <c r="V26" i="16"/>
  <c r="H13" i="16"/>
  <c r="T17" i="16"/>
  <c r="Z22" i="16"/>
  <c r="P22" i="16"/>
  <c r="H94" i="16"/>
  <c r="T89" i="16"/>
  <c r="L92" i="16"/>
  <c r="L94" i="16"/>
  <c r="X93" i="16"/>
  <c r="X91" i="16"/>
  <c r="R94" i="16"/>
  <c r="R81" i="16"/>
  <c r="Z85" i="16"/>
  <c r="V90" i="16"/>
  <c r="Z88" i="16"/>
  <c r="N87" i="16"/>
  <c r="V83" i="16"/>
  <c r="N82" i="16"/>
  <c r="T79" i="16"/>
  <c r="Z77" i="16"/>
  <c r="L75" i="16"/>
  <c r="R74" i="16"/>
  <c r="V73" i="16"/>
  <c r="X67" i="16"/>
  <c r="T66" i="16"/>
  <c r="X71" i="16"/>
  <c r="X57" i="16"/>
  <c r="N70" i="16"/>
  <c r="L59" i="16"/>
  <c r="L58" i="16"/>
  <c r="J69" i="16"/>
  <c r="T56" i="16"/>
  <c r="N62" i="16"/>
  <c r="Z62" i="16"/>
  <c r="T51" i="16"/>
  <c r="P41" i="16"/>
  <c r="H68" i="16"/>
  <c r="V68" i="16"/>
  <c r="J61" i="16"/>
  <c r="Z47" i="16"/>
  <c r="L60" i="16"/>
  <c r="L55" i="16"/>
  <c r="V48" i="16"/>
  <c r="L47" i="16"/>
  <c r="N36" i="16"/>
  <c r="X34" i="16"/>
  <c r="Z45" i="16"/>
  <c r="P43" i="16"/>
  <c r="L49" i="16"/>
  <c r="J40" i="16"/>
  <c r="T35" i="16"/>
  <c r="X29" i="16"/>
  <c r="H53" i="16"/>
  <c r="J39" i="16"/>
  <c r="H20" i="16"/>
  <c r="N28" i="16"/>
  <c r="R32" i="16"/>
  <c r="T24" i="16"/>
  <c r="T30" i="16"/>
  <c r="J54" i="16"/>
  <c r="X54" i="16"/>
  <c r="H25" i="16"/>
  <c r="R25" i="16"/>
  <c r="T16" i="16"/>
  <c r="L8" i="16"/>
  <c r="R9" i="16"/>
  <c r="R15" i="16"/>
  <c r="J37" i="16"/>
  <c r="X37" i="16"/>
  <c r="P9" i="16"/>
  <c r="N15" i="16"/>
  <c r="J15" i="16"/>
  <c r="H23" i="16"/>
  <c r="H44" i="16"/>
  <c r="L26" i="16"/>
  <c r="J114" i="16"/>
  <c r="L13" i="16"/>
  <c r="L17" i="16"/>
  <c r="J17" i="16"/>
  <c r="L22" i="16"/>
  <c r="X22" i="16"/>
  <c r="N93" i="16"/>
  <c r="P94" i="16"/>
  <c r="H89" i="16"/>
  <c r="T86" i="16"/>
  <c r="R93" i="16"/>
  <c r="P89" i="16"/>
  <c r="V92" i="16"/>
  <c r="V86" i="16"/>
  <c r="T94" i="16"/>
  <c r="P91" i="16"/>
  <c r="J85" i="16"/>
  <c r="L84" i="16"/>
  <c r="X87" i="16"/>
  <c r="N84" i="16"/>
  <c r="H83" i="16"/>
  <c r="J82" i="16"/>
  <c r="N78" i="16"/>
  <c r="T75" i="16"/>
  <c r="Z74" i="16"/>
  <c r="X64" i="16"/>
  <c r="H73" i="16"/>
  <c r="J66" i="16"/>
  <c r="J70" i="16"/>
  <c r="Z59" i="16"/>
  <c r="X58" i="16"/>
  <c r="V69" i="16"/>
  <c r="N56" i="16"/>
  <c r="L62" i="16"/>
  <c r="X41" i="16"/>
  <c r="Z68" i="16"/>
  <c r="L61" i="16"/>
  <c r="V52" i="16"/>
  <c r="X46" i="16"/>
  <c r="V63" i="16"/>
  <c r="Z60" i="16"/>
  <c r="T55" i="16"/>
  <c r="J48" i="16"/>
  <c r="T47" i="16"/>
  <c r="P36" i="16"/>
  <c r="N34" i="16"/>
  <c r="H45" i="16"/>
  <c r="N43" i="16"/>
  <c r="J49" i="16"/>
  <c r="R40" i="16"/>
  <c r="L35" i="16"/>
  <c r="P53" i="16"/>
  <c r="V39" i="16"/>
  <c r="J19" i="16"/>
  <c r="P50" i="16"/>
  <c r="H33" i="16"/>
  <c r="X28" i="16"/>
  <c r="H24" i="16"/>
  <c r="Z32" i="16"/>
  <c r="N30" i="16"/>
  <c r="P54" i="16"/>
  <c r="N54" i="16"/>
  <c r="T25" i="16"/>
  <c r="Z25" i="16"/>
  <c r="N21" i="16"/>
  <c r="T8" i="16"/>
  <c r="Z9" i="16"/>
  <c r="V18" i="16"/>
  <c r="L37" i="16"/>
  <c r="T11" i="16"/>
  <c r="V15" i="16"/>
  <c r="X7" i="16"/>
  <c r="N23" i="16"/>
  <c r="J16" i="16"/>
  <c r="L7" i="16"/>
  <c r="V44" i="16"/>
  <c r="L114" i="16"/>
  <c r="P114" i="16"/>
  <c r="X13" i="16"/>
  <c r="N17" i="16"/>
  <c r="R17" i="16"/>
  <c r="R22" i="16"/>
  <c r="P86" i="16"/>
  <c r="N95" i="16"/>
  <c r="X89" i="16"/>
  <c r="N92" i="16"/>
  <c r="H93" i="16"/>
  <c r="H91" i="16"/>
  <c r="L88" i="16"/>
  <c r="N83" i="16"/>
  <c r="R87" i="16"/>
  <c r="X84" i="16"/>
  <c r="P83" i="16"/>
  <c r="R82" i="16"/>
  <c r="P72" i="16"/>
  <c r="R64" i="16"/>
  <c r="Z73" i="16"/>
  <c r="R66" i="16"/>
  <c r="N71" i="16"/>
  <c r="L67" i="16"/>
  <c r="H70" i="16"/>
  <c r="R70" i="16"/>
  <c r="J59" i="16"/>
  <c r="X69" i="16"/>
  <c r="X56" i="16"/>
  <c r="T62" i="16"/>
  <c r="H51" i="16"/>
  <c r="T61" i="16"/>
  <c r="N52" i="16"/>
  <c r="J46" i="16"/>
  <c r="H63" i="16"/>
  <c r="T60" i="16"/>
  <c r="H55" i="16"/>
  <c r="R48" i="16"/>
  <c r="J42" i="16"/>
  <c r="R31" i="16"/>
  <c r="R27" i="16"/>
  <c r="J36" i="16"/>
  <c r="V34" i="16"/>
  <c r="P45" i="16"/>
  <c r="H43" i="16"/>
  <c r="Z40" i="16"/>
  <c r="P35" i="16"/>
  <c r="L53" i="16"/>
  <c r="X53" i="16"/>
  <c r="X39" i="16"/>
  <c r="T19" i="16"/>
  <c r="T50" i="16"/>
  <c r="R20" i="16"/>
  <c r="P33" i="16"/>
  <c r="L32" i="16"/>
  <c r="V30" i="16"/>
  <c r="R54" i="16"/>
  <c r="V54" i="16"/>
  <c r="V25" i="16"/>
  <c r="T21" i="16"/>
  <c r="Z11" i="16"/>
  <c r="R18" i="16"/>
  <c r="Z37" i="16"/>
  <c r="H11" i="16"/>
  <c r="Z8" i="16"/>
  <c r="V23" i="16"/>
  <c r="X15" i="16"/>
  <c r="R26" i="16"/>
  <c r="H114" i="16"/>
  <c r="V13" i="16"/>
  <c r="V17" i="16"/>
  <c r="Z17" i="16"/>
  <c r="V95" i="16"/>
  <c r="X86" i="16"/>
  <c r="J92" i="16"/>
  <c r="P93" i="16"/>
  <c r="L91" i="16"/>
  <c r="N85" i="16"/>
  <c r="Z90" i="16"/>
  <c r="T88" i="16"/>
  <c r="L82" i="16"/>
  <c r="J87" i="16"/>
  <c r="R84" i="16"/>
  <c r="X83" i="16"/>
  <c r="Z82" i="16"/>
  <c r="N72" i="16"/>
  <c r="N76" i="16"/>
  <c r="V74" i="16"/>
  <c r="R65" i="16"/>
  <c r="N64" i="16"/>
  <c r="X73" i="16"/>
  <c r="J67" i="16"/>
  <c r="L71" i="16"/>
  <c r="N67" i="16"/>
  <c r="Z66" i="16"/>
  <c r="V57" i="16"/>
  <c r="P70" i="16"/>
  <c r="Z70" i="16"/>
  <c r="N58" i="16"/>
  <c r="N69" i="16"/>
  <c r="R38" i="16"/>
  <c r="R59" i="16"/>
  <c r="J56" i="16"/>
  <c r="X51" i="16"/>
  <c r="J68" i="16"/>
  <c r="V61" i="16"/>
  <c r="P52" i="16"/>
  <c r="Z46" i="16"/>
  <c r="L63" i="16"/>
  <c r="P63" i="16"/>
  <c r="X60" i="16"/>
  <c r="V55" i="16"/>
  <c r="Z48" i="16"/>
  <c r="P42" i="16"/>
  <c r="V31" i="16"/>
  <c r="N27" i="16"/>
  <c r="R36" i="16"/>
  <c r="N45" i="16"/>
  <c r="X45" i="16"/>
  <c r="R43" i="16"/>
  <c r="H49" i="16"/>
  <c r="X35" i="16"/>
  <c r="N53" i="16"/>
  <c r="R50" i="16"/>
  <c r="Z39" i="16"/>
  <c r="N19" i="16"/>
  <c r="Z50" i="16"/>
  <c r="N20" i="16"/>
  <c r="X33" i="16"/>
  <c r="J28" i="16"/>
  <c r="X32" i="16"/>
  <c r="J30" i="16"/>
  <c r="T54" i="16"/>
  <c r="L25" i="16"/>
  <c r="V21" i="16"/>
  <c r="H7" i="16"/>
  <c r="R7" i="16"/>
  <c r="Z18" i="16"/>
  <c r="P15" i="16"/>
  <c r="T10" i="16"/>
  <c r="N8" i="16"/>
  <c r="X9" i="16"/>
  <c r="P23" i="16"/>
  <c r="P21" i="16"/>
  <c r="H15" i="16"/>
  <c r="L44" i="16"/>
  <c r="J44" i="16"/>
  <c r="H26" i="16"/>
  <c r="R114" i="16"/>
  <c r="X114" i="16"/>
  <c r="P13" i="16"/>
  <c r="J13" i="16"/>
  <c r="H17" i="16"/>
  <c r="J22" i="16"/>
  <c r="N89" i="16"/>
  <c r="J95" i="16"/>
  <c r="R89" i="16"/>
  <c r="R92" i="16"/>
  <c r="J94" i="16"/>
  <c r="V93" i="16"/>
  <c r="T91" i="16"/>
  <c r="P85" i="16"/>
  <c r="H90" i="16"/>
  <c r="X88" i="16"/>
  <c r="L87" i="16"/>
  <c r="T84" i="16"/>
  <c r="Z81" i="16"/>
  <c r="V72" i="16"/>
  <c r="V76" i="16"/>
  <c r="J75" i="16"/>
  <c r="N74" i="16"/>
  <c r="J65" i="16"/>
  <c r="V64" i="16"/>
  <c r="L73" i="16"/>
  <c r="V67" i="16"/>
  <c r="R67" i="16"/>
  <c r="X66" i="16"/>
  <c r="Z71" i="16"/>
  <c r="R57" i="16"/>
  <c r="L70" i="16"/>
  <c r="H59" i="16"/>
  <c r="V58" i="16"/>
  <c r="H69" i="16"/>
  <c r="N38" i="16"/>
  <c r="P58" i="16"/>
  <c r="N59" i="16"/>
  <c r="R56" i="16"/>
  <c r="V62" i="16"/>
  <c r="P51" i="16"/>
  <c r="X68" i="16"/>
  <c r="R61" i="16"/>
  <c r="J52" i="16"/>
  <c r="T46" i="16"/>
  <c r="T63" i="16"/>
  <c r="X63" i="16"/>
  <c r="N60" i="16"/>
  <c r="J55" i="16"/>
  <c r="H42" i="16"/>
  <c r="X43" i="16"/>
  <c r="P31" i="16"/>
  <c r="V27" i="16"/>
  <c r="Z36" i="16"/>
  <c r="R45" i="16"/>
  <c r="V43" i="16"/>
  <c r="Z53" i="16"/>
  <c r="P49" i="16"/>
  <c r="P40" i="16"/>
  <c r="H35" i="16"/>
  <c r="L34" i="16"/>
  <c r="R53" i="16"/>
  <c r="N39" i="16"/>
  <c r="V19" i="16"/>
  <c r="L50" i="16"/>
  <c r="L20" i="16"/>
  <c r="N32" i="16"/>
  <c r="H32" i="16"/>
  <c r="R28" i="16"/>
  <c r="T32" i="16"/>
  <c r="X30" i="16"/>
  <c r="L54" i="16"/>
  <c r="X25" i="16"/>
  <c r="H21" i="16"/>
  <c r="N16" i="16"/>
  <c r="H14" i="16"/>
  <c r="T9" i="16"/>
  <c r="N7" i="16"/>
  <c r="Z26" i="16"/>
  <c r="H18" i="16"/>
  <c r="N37" i="16"/>
  <c r="R10" i="16"/>
  <c r="Z7" i="16"/>
  <c r="X44" i="16"/>
  <c r="R44" i="16"/>
  <c r="P26" i="16"/>
  <c r="T114" i="16"/>
  <c r="AB114" i="16"/>
  <c r="N13" i="16"/>
  <c r="R13" i="16"/>
  <c r="X17" i="16"/>
  <c r="V22" i="16"/>
  <c r="R95" i="16"/>
  <c r="R90" i="16"/>
  <c r="P88" i="16"/>
  <c r="V87" i="16"/>
  <c r="T87" i="16"/>
  <c r="L85" i="16"/>
  <c r="X81" i="16"/>
  <c r="X78" i="16"/>
  <c r="Z78" i="16"/>
  <c r="J76" i="16"/>
  <c r="N75" i="16"/>
  <c r="H75" i="16"/>
  <c r="H74" i="16"/>
  <c r="N65" i="16"/>
  <c r="T73" i="16"/>
  <c r="Z67" i="16"/>
  <c r="H66" i="16"/>
  <c r="T71" i="16"/>
  <c r="X70" i="16"/>
  <c r="P59" i="16"/>
  <c r="Z58" i="16"/>
  <c r="Z69" i="16"/>
  <c r="V38" i="16"/>
  <c r="J58" i="16"/>
  <c r="Z56" i="16"/>
  <c r="P62" i="16"/>
  <c r="Z51" i="16"/>
  <c r="N41" i="16"/>
  <c r="R68" i="16"/>
  <c r="N61" i="16"/>
  <c r="R52" i="16"/>
  <c r="N46" i="16"/>
  <c r="N63" i="16"/>
  <c r="R60" i="16"/>
  <c r="V60" i="16"/>
  <c r="X55" i="16"/>
  <c r="J47" i="16"/>
  <c r="Z42" i="16"/>
  <c r="L31" i="16"/>
  <c r="L12" i="16"/>
  <c r="T45" i="16"/>
  <c r="L43" i="16"/>
  <c r="Z49" i="16"/>
  <c r="X49" i="16"/>
  <c r="N40" i="16"/>
  <c r="R35" i="16"/>
  <c r="L29" i="16"/>
  <c r="T53" i="16"/>
  <c r="L39" i="16"/>
  <c r="X50" i="16"/>
  <c r="P32" i="16"/>
  <c r="T20" i="16"/>
  <c r="L33" i="16"/>
  <c r="L30" i="16"/>
  <c r="Z28" i="16"/>
  <c r="R24" i="16"/>
  <c r="R30" i="16"/>
  <c r="Z54" i="16"/>
  <c r="N25" i="16"/>
  <c r="J21" i="16"/>
  <c r="P16" i="16"/>
  <c r="P14" i="16"/>
  <c r="H9" i="16"/>
  <c r="V7" i="16"/>
  <c r="P18" i="16"/>
  <c r="V37" i="16"/>
  <c r="J11" i="16"/>
  <c r="H10" i="16"/>
  <c r="N18" i="16"/>
  <c r="L11" i="16"/>
  <c r="R23" i="16"/>
  <c r="Z14" i="16"/>
  <c r="N9" i="16"/>
  <c r="N44" i="16"/>
  <c r="Z44" i="16"/>
  <c r="X26" i="16"/>
  <c r="V114" i="16"/>
  <c r="Z114" i="16"/>
  <c r="Z13" i="16"/>
  <c r="P17" i="16"/>
  <c r="N22" i="16"/>
  <c r="Z95" i="16"/>
  <c r="X92" i="16"/>
  <c r="Z93" i="16"/>
  <c r="N86" i="16"/>
  <c r="V84" i="16"/>
  <c r="H85" i="16"/>
  <c r="L90" i="16"/>
  <c r="J88" i="16"/>
  <c r="H87" i="16"/>
  <c r="L83" i="16"/>
  <c r="H82" i="16"/>
  <c r="V78" i="16"/>
  <c r="X77" i="16"/>
  <c r="N79" i="16"/>
  <c r="J78" i="16"/>
  <c r="R76" i="16"/>
  <c r="P75" i="16"/>
  <c r="L74" i="16"/>
  <c r="L65" i="16"/>
  <c r="H67" i="16"/>
  <c r="V66" i="16"/>
  <c r="H71" i="16"/>
  <c r="H57" i="16"/>
  <c r="V70" i="16"/>
  <c r="X59" i="16"/>
  <c r="L69" i="16"/>
  <c r="J62" i="16"/>
  <c r="J51" i="16"/>
  <c r="Z41" i="16"/>
  <c r="P68" i="16"/>
  <c r="L68" i="16"/>
  <c r="Z61" i="16"/>
  <c r="Z52" i="16"/>
  <c r="V46" i="16"/>
  <c r="R63" i="16"/>
  <c r="H60" i="16"/>
  <c r="N55" i="16"/>
  <c r="N48" i="16"/>
  <c r="V47" i="16"/>
  <c r="N42" i="16"/>
  <c r="T31" i="16"/>
  <c r="T12" i="16"/>
  <c r="R34" i="16"/>
  <c r="J43" i="16"/>
  <c r="T43" i="16"/>
  <c r="N49" i="16"/>
  <c r="X40" i="16"/>
  <c r="H29" i="16"/>
  <c r="J53" i="16"/>
  <c r="H39" i="16"/>
  <c r="T39" i="16"/>
  <c r="Z24" i="16"/>
  <c r="H50" i="16"/>
  <c r="N50" i="16"/>
  <c r="P30" i="16"/>
  <c r="Z33" i="16"/>
  <c r="V32" i="16"/>
  <c r="X24" i="16"/>
  <c r="H30" i="16"/>
  <c r="R21" i="16"/>
  <c r="Z16" i="16"/>
  <c r="X14" i="16"/>
  <c r="H8" i="16"/>
  <c r="L9" i="16"/>
  <c r="X18" i="16"/>
  <c r="R37" i="16"/>
  <c r="H37" i="16"/>
  <c r="P10" i="16"/>
  <c r="T26" i="16"/>
  <c r="N26" i="16"/>
  <c r="N11" i="16"/>
  <c r="L23" i="16"/>
  <c r="L14" i="16"/>
  <c r="P44" i="16"/>
  <c r="J26" i="16"/>
  <c r="N114" i="16"/>
  <c r="T13" i="16"/>
  <c r="T22" i="16"/>
  <c r="H22" i="16"/>
  <c r="X75" i="15"/>
  <c r="V71" i="15"/>
  <c r="V69" i="15"/>
  <c r="R65" i="15"/>
  <c r="X91" i="15"/>
  <c r="T80" i="15"/>
  <c r="N89" i="15"/>
  <c r="H89" i="15"/>
  <c r="V87" i="15"/>
  <c r="T87" i="15"/>
  <c r="J81" i="15"/>
  <c r="L76" i="15"/>
  <c r="R73" i="15"/>
  <c r="N77" i="15"/>
  <c r="Z77" i="15"/>
  <c r="P74" i="15"/>
  <c r="Z79" i="15"/>
  <c r="P79" i="15"/>
  <c r="N70" i="15"/>
  <c r="V68" i="15"/>
  <c r="L64" i="15"/>
  <c r="X50" i="15"/>
  <c r="P63" i="15"/>
  <c r="P72" i="15"/>
  <c r="R69" i="15"/>
  <c r="L65" i="15"/>
  <c r="T62" i="15"/>
  <c r="N61" i="15"/>
  <c r="L44" i="15"/>
  <c r="Z55" i="15"/>
  <c r="H49" i="15"/>
  <c r="T43" i="15"/>
  <c r="N21" i="15"/>
  <c r="Z49" i="15"/>
  <c r="H40" i="15"/>
  <c r="P28" i="15"/>
  <c r="Z54" i="15"/>
  <c r="N47" i="15"/>
  <c r="P29" i="15"/>
  <c r="Z17" i="15"/>
  <c r="X52" i="15"/>
  <c r="L57" i="15"/>
  <c r="V57" i="15"/>
  <c r="T51" i="15"/>
  <c r="H43" i="15"/>
  <c r="T28" i="15"/>
  <c r="P48" i="15"/>
  <c r="L36" i="15"/>
  <c r="V31" i="15"/>
  <c r="P30" i="15"/>
  <c r="L39" i="15"/>
  <c r="J25" i="15"/>
  <c r="P20" i="15"/>
  <c r="V37" i="15"/>
  <c r="N31" i="15"/>
  <c r="P25" i="15"/>
  <c r="H41" i="15"/>
  <c r="N27" i="15"/>
  <c r="N35" i="15"/>
  <c r="J24" i="15"/>
  <c r="X15" i="15"/>
  <c r="L11" i="15"/>
  <c r="Z24" i="15"/>
  <c r="T12" i="15"/>
  <c r="T42" i="15"/>
  <c r="P42" i="15"/>
  <c r="V18" i="15"/>
  <c r="R12" i="15"/>
  <c r="V7" i="15"/>
  <c r="J114" i="15"/>
  <c r="V9" i="15"/>
  <c r="X10" i="15"/>
  <c r="V34" i="15"/>
  <c r="N22" i="15"/>
  <c r="T8" i="15"/>
  <c r="P26" i="15"/>
  <c r="Z26" i="15"/>
  <c r="H14" i="15"/>
  <c r="H91" i="15"/>
  <c r="N90" i="15"/>
  <c r="X87" i="15"/>
  <c r="J79" i="15"/>
  <c r="Z69" i="15"/>
  <c r="V53" i="15"/>
  <c r="X90" i="15"/>
  <c r="V75" i="15"/>
  <c r="X95" i="15"/>
  <c r="L91" i="15"/>
  <c r="H85" i="15"/>
  <c r="L93" i="15"/>
  <c r="J84" i="15"/>
  <c r="J88" i="15"/>
  <c r="T83" i="15"/>
  <c r="H78" i="15"/>
  <c r="V89" i="15"/>
  <c r="P89" i="15"/>
  <c r="Z87" i="15"/>
  <c r="R81" i="15"/>
  <c r="T76" i="15"/>
  <c r="Z73" i="15"/>
  <c r="X74" i="15"/>
  <c r="H79" i="15"/>
  <c r="N79" i="15"/>
  <c r="T67" i="15"/>
  <c r="J70" i="15"/>
  <c r="T60" i="15"/>
  <c r="L50" i="15"/>
  <c r="T64" i="15"/>
  <c r="V63" i="15"/>
  <c r="H72" i="15"/>
  <c r="J69" i="15"/>
  <c r="J59" i="15"/>
  <c r="Z65" i="15"/>
  <c r="V61" i="15"/>
  <c r="X58" i="15"/>
  <c r="T53" i="15"/>
  <c r="T44" i="15"/>
  <c r="P47" i="15"/>
  <c r="X40" i="15"/>
  <c r="R19" i="15"/>
  <c r="X49" i="15"/>
  <c r="J40" i="15"/>
  <c r="N28" i="15"/>
  <c r="P54" i="15"/>
  <c r="J52" i="15"/>
  <c r="V47" i="15"/>
  <c r="V23" i="15"/>
  <c r="R17" i="15"/>
  <c r="N49" i="15"/>
  <c r="R57" i="15"/>
  <c r="X51" i="15"/>
  <c r="R43" i="15"/>
  <c r="V48" i="15"/>
  <c r="L48" i="15"/>
  <c r="J33" i="15"/>
  <c r="P32" i="15"/>
  <c r="Z31" i="15"/>
  <c r="T30" i="15"/>
  <c r="T39" i="15"/>
  <c r="X20" i="15"/>
  <c r="Z37" i="15"/>
  <c r="H25" i="15"/>
  <c r="J41" i="15"/>
  <c r="H27" i="15"/>
  <c r="Z35" i="15"/>
  <c r="P15" i="15"/>
  <c r="X11" i="15"/>
  <c r="L24" i="15"/>
  <c r="X42" i="15"/>
  <c r="H18" i="15"/>
  <c r="N16" i="15"/>
  <c r="J7" i="15"/>
  <c r="Z114" i="15"/>
  <c r="N114" i="15"/>
  <c r="T114" i="15"/>
  <c r="L10" i="15"/>
  <c r="R22" i="15"/>
  <c r="L15" i="15"/>
  <c r="H34" i="15"/>
  <c r="H16" i="15"/>
  <c r="H22" i="15"/>
  <c r="T26" i="15"/>
  <c r="P14" i="15"/>
  <c r="T95" i="15"/>
  <c r="T88" i="15"/>
  <c r="P82" i="15"/>
  <c r="L73" i="15"/>
  <c r="L68" i="15"/>
  <c r="T65" i="15"/>
  <c r="P56" i="15"/>
  <c r="H94" i="15"/>
  <c r="V88" i="15"/>
  <c r="R82" i="15"/>
  <c r="P94" i="15"/>
  <c r="N92" i="15"/>
  <c r="J86" i="15"/>
  <c r="V94" i="15"/>
  <c r="J95" i="15"/>
  <c r="X94" i="15"/>
  <c r="V92" i="15"/>
  <c r="T91" i="15"/>
  <c r="R86" i="15"/>
  <c r="P85" i="15"/>
  <c r="T93" i="15"/>
  <c r="R84" i="15"/>
  <c r="R88" i="15"/>
  <c r="H90" i="15"/>
  <c r="P78" i="15"/>
  <c r="R89" i="15"/>
  <c r="X89" i="15"/>
  <c r="R87" i="15"/>
  <c r="Z81" i="15"/>
  <c r="R71" i="15"/>
  <c r="T77" i="15"/>
  <c r="T79" i="15"/>
  <c r="V79" i="15"/>
  <c r="R67" i="15"/>
  <c r="T70" i="15"/>
  <c r="R66" i="15"/>
  <c r="J60" i="15"/>
  <c r="T50" i="15"/>
  <c r="V64" i="15"/>
  <c r="J63" i="15"/>
  <c r="Z72" i="15"/>
  <c r="X69" i="15"/>
  <c r="Z64" i="15"/>
  <c r="R59" i="15"/>
  <c r="P65" i="15"/>
  <c r="N62" i="15"/>
  <c r="L61" i="15"/>
  <c r="T56" i="15"/>
  <c r="X53" i="15"/>
  <c r="R58" i="15"/>
  <c r="R46" i="15"/>
  <c r="V45" i="15"/>
  <c r="L40" i="15"/>
  <c r="J19" i="15"/>
  <c r="P49" i="15"/>
  <c r="R40" i="15"/>
  <c r="V28" i="15"/>
  <c r="X54" i="15"/>
  <c r="P51" i="15"/>
  <c r="N23" i="15"/>
  <c r="J17" i="15"/>
  <c r="T52" i="15"/>
  <c r="P57" i="15"/>
  <c r="L51" i="15"/>
  <c r="L43" i="15"/>
  <c r="J48" i="15"/>
  <c r="T48" i="15"/>
  <c r="N33" i="15"/>
  <c r="J32" i="15"/>
  <c r="V30" i="15"/>
  <c r="X39" i="15"/>
  <c r="H36" i="15"/>
  <c r="Z20" i="15"/>
  <c r="T37" i="15"/>
  <c r="Z25" i="15"/>
  <c r="R41" i="15"/>
  <c r="P27" i="15"/>
  <c r="T35" i="15"/>
  <c r="N15" i="15"/>
  <c r="N11" i="15"/>
  <c r="T24" i="15"/>
  <c r="H12" i="15"/>
  <c r="R42" i="15"/>
  <c r="P18" i="15"/>
  <c r="Z10" i="15"/>
  <c r="R7" i="15"/>
  <c r="N12" i="15"/>
  <c r="T10" i="15"/>
  <c r="T34" i="15"/>
  <c r="P16" i="15"/>
  <c r="P22" i="15"/>
  <c r="R8" i="15"/>
  <c r="H8" i="15"/>
  <c r="X14" i="15"/>
  <c r="L85" i="15"/>
  <c r="R83" i="15"/>
  <c r="X81" i="15"/>
  <c r="P67" i="15"/>
  <c r="J72" i="15"/>
  <c r="T58" i="15"/>
  <c r="L83" i="15"/>
  <c r="J94" i="15"/>
  <c r="J92" i="15"/>
  <c r="Z86" i="15"/>
  <c r="X85" i="15"/>
  <c r="H93" i="15"/>
  <c r="Z84" i="15"/>
  <c r="Z88" i="15"/>
  <c r="J90" i="15"/>
  <c r="X78" i="15"/>
  <c r="R80" i="15"/>
  <c r="Z89" i="15"/>
  <c r="N87" i="15"/>
  <c r="X71" i="15"/>
  <c r="X77" i="15"/>
  <c r="L79" i="15"/>
  <c r="Z70" i="15"/>
  <c r="T68" i="15"/>
  <c r="J64" i="15"/>
  <c r="R63" i="15"/>
  <c r="L72" i="15"/>
  <c r="H69" i="15"/>
  <c r="N64" i="15"/>
  <c r="Z59" i="15"/>
  <c r="N65" i="15"/>
  <c r="Z62" i="15"/>
  <c r="Z61" i="15"/>
  <c r="N56" i="15"/>
  <c r="H53" i="15"/>
  <c r="P38" i="15"/>
  <c r="P58" i="15"/>
  <c r="X45" i="15"/>
  <c r="J29" i="15"/>
  <c r="N17" i="15"/>
  <c r="Z40" i="15"/>
  <c r="V54" i="15"/>
  <c r="Z21" i="15"/>
  <c r="Z13" i="15"/>
  <c r="Z52" i="15"/>
  <c r="J51" i="15"/>
  <c r="J43" i="15"/>
  <c r="Z48" i="15"/>
  <c r="P33" i="15"/>
  <c r="T32" i="15"/>
  <c r="J31" i="15"/>
  <c r="J30" i="15"/>
  <c r="P39" i="15"/>
  <c r="T36" i="15"/>
  <c r="J20" i="15"/>
  <c r="X36" i="15"/>
  <c r="H37" i="15"/>
  <c r="L25" i="15"/>
  <c r="P41" i="15"/>
  <c r="Z41" i="15"/>
  <c r="X27" i="15"/>
  <c r="L35" i="15"/>
  <c r="H35" i="15"/>
  <c r="V15" i="15"/>
  <c r="V11" i="15"/>
  <c r="H24" i="15"/>
  <c r="Z12" i="15"/>
  <c r="P12" i="15"/>
  <c r="J42" i="15"/>
  <c r="X18" i="15"/>
  <c r="N10" i="15"/>
  <c r="T9" i="15"/>
  <c r="Z7" i="15"/>
  <c r="N34" i="15"/>
  <c r="J16" i="15"/>
  <c r="X16" i="15"/>
  <c r="X22" i="15"/>
  <c r="V8" i="15"/>
  <c r="P8" i="15"/>
  <c r="V26" i="15"/>
  <c r="J14" i="15"/>
  <c r="L14" i="15"/>
  <c r="L94" i="15"/>
  <c r="L88" i="15"/>
  <c r="Z80" i="15"/>
  <c r="J77" i="15"/>
  <c r="X60" i="15"/>
  <c r="P62" i="15"/>
  <c r="P95" i="15"/>
  <c r="X84" i="15"/>
  <c r="R95" i="15"/>
  <c r="Z95" i="15"/>
  <c r="R94" i="15"/>
  <c r="R92" i="15"/>
  <c r="N86" i="15"/>
  <c r="R93" i="15"/>
  <c r="P93" i="15"/>
  <c r="R90" i="15"/>
  <c r="X83" i="15"/>
  <c r="J75" i="15"/>
  <c r="X82" i="15"/>
  <c r="V80" i="15"/>
  <c r="J89" i="15"/>
  <c r="H87" i="15"/>
  <c r="N76" i="15"/>
  <c r="J82" i="15"/>
  <c r="L71" i="15"/>
  <c r="L77" i="15"/>
  <c r="R74" i="15"/>
  <c r="Z67" i="15"/>
  <c r="T74" i="15"/>
  <c r="H70" i="15"/>
  <c r="P68" i="15"/>
  <c r="H60" i="15"/>
  <c r="Z63" i="15"/>
  <c r="N69" i="15"/>
  <c r="N72" i="15"/>
  <c r="T72" i="15"/>
  <c r="L69" i="15"/>
  <c r="X63" i="15"/>
  <c r="X65" i="15"/>
  <c r="V62" i="15"/>
  <c r="P61" i="15"/>
  <c r="L56" i="15"/>
  <c r="Z53" i="15"/>
  <c r="N38" i="15"/>
  <c r="V58" i="15"/>
  <c r="H46" i="15"/>
  <c r="J45" i="15"/>
  <c r="N13" i="15"/>
  <c r="L49" i="15"/>
  <c r="N52" i="15"/>
  <c r="R54" i="15"/>
  <c r="X47" i="15"/>
  <c r="R21" i="15"/>
  <c r="R13" i="15"/>
  <c r="L52" i="15"/>
  <c r="T57" i="15"/>
  <c r="R51" i="15"/>
  <c r="N48" i="15"/>
  <c r="Z33" i="15"/>
  <c r="Z32" i="15"/>
  <c r="H31" i="15"/>
  <c r="R30" i="15"/>
  <c r="R39" i="15"/>
  <c r="N36" i="15"/>
  <c r="L20" i="15"/>
  <c r="L37" i="15"/>
  <c r="P37" i="15"/>
  <c r="T25" i="15"/>
  <c r="T41" i="15"/>
  <c r="Z27" i="15"/>
  <c r="R35" i="15"/>
  <c r="P35" i="15"/>
  <c r="J15" i="15"/>
  <c r="J11" i="15"/>
  <c r="P24" i="15"/>
  <c r="J12" i="15"/>
  <c r="X12" i="15"/>
  <c r="V42" i="15"/>
  <c r="L18" i="15"/>
  <c r="H9" i="15"/>
  <c r="H114" i="15"/>
  <c r="L114" i="15"/>
  <c r="R114" i="15"/>
  <c r="J9" i="15"/>
  <c r="X34" i="15"/>
  <c r="V16" i="15"/>
  <c r="L22" i="15"/>
  <c r="N8" i="15"/>
  <c r="X8" i="15"/>
  <c r="N26" i="15"/>
  <c r="R14" i="15"/>
  <c r="T14" i="15"/>
  <c r="V91" i="15"/>
  <c r="Z78" i="15"/>
  <c r="P76" i="15"/>
  <c r="X70" i="15"/>
  <c r="T59" i="15"/>
  <c r="J55" i="15"/>
  <c r="V93" i="15"/>
  <c r="N95" i="15"/>
  <c r="L95" i="15"/>
  <c r="Z94" i="15"/>
  <c r="Z92" i="15"/>
  <c r="V86" i="15"/>
  <c r="T92" i="15"/>
  <c r="X93" i="15"/>
  <c r="Z90" i="15"/>
  <c r="N83" i="15"/>
  <c r="J78" i="15"/>
  <c r="L75" i="15"/>
  <c r="L82" i="15"/>
  <c r="N80" i="15"/>
  <c r="L89" i="15"/>
  <c r="P87" i="15"/>
  <c r="H81" i="15"/>
  <c r="V76" i="15"/>
  <c r="V73" i="15"/>
  <c r="N71" i="15"/>
  <c r="V77" i="15"/>
  <c r="L74" i="15"/>
  <c r="R79" i="15"/>
  <c r="H67" i="15"/>
  <c r="P70" i="15"/>
  <c r="Z68" i="15"/>
  <c r="P60" i="15"/>
  <c r="H64" i="15"/>
  <c r="R72" i="15"/>
  <c r="T69" i="15"/>
  <c r="L63" i="15"/>
  <c r="J65" i="15"/>
  <c r="J62" i="15"/>
  <c r="H61" i="15"/>
  <c r="H56" i="15"/>
  <c r="N53" i="15"/>
  <c r="V38" i="15"/>
  <c r="L58" i="15"/>
  <c r="X55" i="15"/>
  <c r="P46" i="15"/>
  <c r="R45" i="15"/>
  <c r="J28" i="15"/>
  <c r="V49" i="15"/>
  <c r="L29" i="15"/>
  <c r="L54" i="15"/>
  <c r="H47" i="15"/>
  <c r="J21" i="15"/>
  <c r="J13" i="15"/>
  <c r="R52" i="15"/>
  <c r="H57" i="15"/>
  <c r="N51" i="15"/>
  <c r="Z51" i="15"/>
  <c r="N43" i="15"/>
  <c r="R48" i="15"/>
  <c r="L33" i="15"/>
  <c r="N32" i="15"/>
  <c r="P31" i="15"/>
  <c r="Z30" i="15"/>
  <c r="J39" i="15"/>
  <c r="J36" i="15"/>
  <c r="T20" i="15"/>
  <c r="X37" i="15"/>
  <c r="N41" i="15"/>
  <c r="J27" i="15"/>
  <c r="V35" i="15"/>
  <c r="X35" i="15"/>
  <c r="R15" i="15"/>
  <c r="R11" i="15"/>
  <c r="N24" i="15"/>
  <c r="V24" i="15"/>
  <c r="R10" i="15"/>
  <c r="Z42" i="15"/>
  <c r="T18" i="15"/>
  <c r="V22" i="15"/>
  <c r="T7" i="15"/>
  <c r="X114" i="15"/>
  <c r="AB114" i="15"/>
  <c r="R9" i="15"/>
  <c r="J10" i="15"/>
  <c r="J34" i="15"/>
  <c r="R16" i="15"/>
  <c r="T22" i="15"/>
  <c r="Z8" i="15"/>
  <c r="H26" i="15"/>
  <c r="N14" i="15"/>
  <c r="R23" i="15"/>
  <c r="J49" i="15"/>
  <c r="T40" i="15"/>
  <c r="T29" i="15"/>
  <c r="J54" i="15"/>
  <c r="T54" i="15"/>
  <c r="T47" i="15"/>
  <c r="Z43" i="15"/>
  <c r="V19" i="15"/>
  <c r="H52" i="15"/>
  <c r="J57" i="15"/>
  <c r="Z57" i="15"/>
  <c r="V43" i="15"/>
  <c r="H48" i="15"/>
  <c r="T33" i="15"/>
  <c r="V32" i="15"/>
  <c r="X31" i="15"/>
  <c r="H39" i="15"/>
  <c r="R36" i="15"/>
  <c r="R37" i="15"/>
  <c r="V36" i="15"/>
  <c r="X25" i="15"/>
  <c r="L41" i="15"/>
  <c r="Z15" i="15"/>
  <c r="Z11" i="15"/>
  <c r="R24" i="15"/>
  <c r="N42" i="15"/>
  <c r="H7" i="15"/>
  <c r="P7" i="15"/>
  <c r="V114" i="15"/>
  <c r="Z9" i="15"/>
  <c r="H10" i="15"/>
  <c r="L34" i="15"/>
  <c r="R34" i="15"/>
  <c r="L16" i="15"/>
  <c r="J22" i="15"/>
  <c r="J8" i="15"/>
  <c r="L26" i="15"/>
  <c r="J26" i="15"/>
  <c r="Z14" i="15"/>
  <c r="V95" i="15"/>
  <c r="T89" i="15"/>
  <c r="J74" i="15"/>
  <c r="P64" i="15"/>
  <c r="X61" i="15"/>
  <c r="X46" i="15"/>
  <c r="Z45" i="15"/>
  <c r="H95" i="15"/>
  <c r="T94" i="15"/>
  <c r="P91" i="15"/>
  <c r="T85" i="15"/>
  <c r="V84" i="15"/>
  <c r="N88" i="15"/>
  <c r="V90" i="15"/>
  <c r="V83" i="15"/>
  <c r="R78" i="15"/>
  <c r="N75" i="15"/>
  <c r="H82" i="15"/>
  <c r="L80" i="15"/>
  <c r="J87" i="15"/>
  <c r="L87" i="15"/>
  <c r="P81" i="15"/>
  <c r="Z76" i="15"/>
  <c r="J73" i="15"/>
  <c r="H77" i="15"/>
  <c r="R77" i="15"/>
  <c r="H74" i="15"/>
  <c r="X79" i="15"/>
  <c r="X67" i="15"/>
  <c r="N68" i="15"/>
  <c r="R50" i="15"/>
  <c r="X64" i="15"/>
  <c r="X72" i="15"/>
  <c r="V72" i="15"/>
  <c r="P69" i="15"/>
  <c r="V59" i="15"/>
  <c r="H65" i="15"/>
  <c r="L62" i="15"/>
  <c r="T61" i="15"/>
  <c r="X56" i="15"/>
  <c r="R44" i="15"/>
  <c r="R55" i="15"/>
  <c r="N44" i="15"/>
  <c r="J23" i="15"/>
  <c r="R49" i="15"/>
  <c r="N40" i="15"/>
  <c r="N54" i="15"/>
  <c r="L47" i="15"/>
  <c r="N19" i="15"/>
  <c r="P52" i="15"/>
  <c r="X57" i="15"/>
  <c r="N57" i="15"/>
  <c r="H51" i="15"/>
  <c r="V29" i="15"/>
  <c r="X48" i="15"/>
  <c r="L31" i="15"/>
  <c r="Z39" i="15"/>
  <c r="Z36" i="15"/>
  <c r="H20" i="15"/>
  <c r="J37" i="15"/>
  <c r="V25" i="15"/>
  <c r="V41" i="15"/>
  <c r="T27" i="15"/>
  <c r="J35" i="15"/>
  <c r="Z16" i="15"/>
  <c r="X24" i="15"/>
  <c r="L12" i="15"/>
  <c r="L42" i="15"/>
  <c r="H42" i="15"/>
  <c r="J18" i="15"/>
  <c r="R18" i="15"/>
  <c r="N7" i="15"/>
  <c r="P114" i="15"/>
  <c r="N9" i="15"/>
  <c r="P10" i="15"/>
  <c r="P34" i="15"/>
  <c r="Z34" i="15"/>
  <c r="T16" i="15"/>
  <c r="Z22" i="15"/>
  <c r="L8" i="15"/>
  <c r="X26" i="15"/>
  <c r="R26" i="15"/>
  <c r="V14" i="15"/>
  <c r="J6" i="16" l="1"/>
  <c r="L6" i="16"/>
  <c r="V6" i="16"/>
  <c r="Z6" i="16"/>
  <c r="N6" i="16"/>
  <c r="H6" i="16"/>
  <c r="R6" i="16"/>
  <c r="P6" i="16"/>
  <c r="T6" i="16"/>
  <c r="X6" i="16"/>
  <c r="H6" i="15"/>
  <c r="P6" i="15"/>
  <c r="X6" i="15"/>
  <c r="J6" i="15"/>
  <c r="L6" i="15"/>
  <c r="T6" i="15"/>
  <c r="N6" i="15"/>
  <c r="R6" i="15"/>
  <c r="Z6" i="15"/>
  <c r="V6" i="15"/>
  <c r="C6" i="14" l="1"/>
  <c r="G6" i="11"/>
  <c r="AC6" i="17" l="1"/>
  <c r="AC6" i="15"/>
  <c r="AC6" i="16"/>
  <c r="B6" i="14"/>
  <c r="B7" i="14"/>
  <c r="C7" i="14"/>
  <c r="D7" i="14"/>
  <c r="B8" i="14"/>
  <c r="C8" i="14"/>
  <c r="D8" i="14"/>
  <c r="F8" i="14" s="1"/>
  <c r="B9" i="14"/>
  <c r="C9" i="14"/>
  <c r="D9" i="14"/>
  <c r="F9" i="14" s="1"/>
  <c r="AA9" i="14" s="1"/>
  <c r="AB9" i="14" s="1"/>
  <c r="B10" i="14"/>
  <c r="C10" i="14"/>
  <c r="D10" i="14"/>
  <c r="F10" i="14" s="1"/>
  <c r="AA10" i="14" s="1"/>
  <c r="B11" i="14"/>
  <c r="C11" i="14"/>
  <c r="D11" i="14"/>
  <c r="F11" i="14" s="1"/>
  <c r="AA11" i="14" s="1"/>
  <c r="AB11" i="14" s="1"/>
  <c r="B12" i="14"/>
  <c r="C12" i="14"/>
  <c r="D12" i="14"/>
  <c r="F12" i="14" s="1"/>
  <c r="AA12" i="14" s="1"/>
  <c r="B13" i="14"/>
  <c r="C13" i="14"/>
  <c r="D13" i="14"/>
  <c r="B14" i="14"/>
  <c r="C14" i="14"/>
  <c r="D14" i="14"/>
  <c r="F14" i="14" s="1"/>
  <c r="AA14" i="14" s="1"/>
  <c r="B15" i="14"/>
  <c r="C15" i="14"/>
  <c r="D15" i="14"/>
  <c r="F15" i="14" s="1"/>
  <c r="AA15" i="14" s="1"/>
  <c r="B16" i="14"/>
  <c r="C16" i="14"/>
  <c r="D16" i="14"/>
  <c r="F16" i="14" s="1"/>
  <c r="AA16" i="14" s="1"/>
  <c r="B17" i="14"/>
  <c r="C17" i="14"/>
  <c r="D17" i="14"/>
  <c r="F17" i="14" s="1"/>
  <c r="AA17" i="14" s="1"/>
  <c r="AB17" i="14" s="1"/>
  <c r="B18" i="14"/>
  <c r="C18" i="14"/>
  <c r="D18" i="14"/>
  <c r="F18" i="14" s="1"/>
  <c r="AA18" i="14" s="1"/>
  <c r="B19" i="14"/>
  <c r="C19" i="14"/>
  <c r="D19" i="14"/>
  <c r="F19" i="14" s="1"/>
  <c r="AA19" i="14" s="1"/>
  <c r="AB19" i="14" s="1"/>
  <c r="B20" i="14"/>
  <c r="C20" i="14"/>
  <c r="D20" i="14"/>
  <c r="F20" i="14" s="1"/>
  <c r="AA20" i="14" s="1"/>
  <c r="B21" i="14"/>
  <c r="C21" i="14"/>
  <c r="D21" i="14"/>
  <c r="B22" i="14"/>
  <c r="C22" i="14"/>
  <c r="D22" i="14"/>
  <c r="F22" i="14" s="1"/>
  <c r="AA22" i="14" s="1"/>
  <c r="B23" i="14"/>
  <c r="C23" i="14"/>
  <c r="D23" i="14"/>
  <c r="F23" i="14" s="1"/>
  <c r="AA23" i="14" s="1"/>
  <c r="B24" i="14"/>
  <c r="C24" i="14"/>
  <c r="D24" i="14"/>
  <c r="F24" i="14" s="1"/>
  <c r="AA24" i="14" s="1"/>
  <c r="B25" i="14"/>
  <c r="C25" i="14"/>
  <c r="D25" i="14"/>
  <c r="F25" i="14" s="1"/>
  <c r="AA25" i="14" s="1"/>
  <c r="B26" i="14"/>
  <c r="C26" i="14"/>
  <c r="D26" i="14"/>
  <c r="F26" i="14" s="1"/>
  <c r="AA26" i="14" s="1"/>
  <c r="B27" i="14"/>
  <c r="C27" i="14"/>
  <c r="D27" i="14"/>
  <c r="F27" i="14" s="1"/>
  <c r="AA27" i="14" s="1"/>
  <c r="B28" i="14"/>
  <c r="C28" i="14"/>
  <c r="D28" i="14"/>
  <c r="F28" i="14" s="1"/>
  <c r="AA28" i="14" s="1"/>
  <c r="B29" i="14"/>
  <c r="C29" i="14"/>
  <c r="D29" i="14"/>
  <c r="B30" i="14"/>
  <c r="C30" i="14"/>
  <c r="D30" i="14"/>
  <c r="F30" i="14" s="1"/>
  <c r="AA30" i="14" s="1"/>
  <c r="B31" i="14"/>
  <c r="C31" i="14"/>
  <c r="D31" i="14"/>
  <c r="F31" i="14" s="1"/>
  <c r="AA31" i="14" s="1"/>
  <c r="B32" i="14"/>
  <c r="C32" i="14"/>
  <c r="D32" i="14"/>
  <c r="F32" i="14" s="1"/>
  <c r="AA32" i="14" s="1"/>
  <c r="B33" i="14"/>
  <c r="C33" i="14"/>
  <c r="D33" i="14"/>
  <c r="F33" i="14" s="1"/>
  <c r="AA33" i="14" s="1"/>
  <c r="B34" i="14"/>
  <c r="C34" i="14"/>
  <c r="D34" i="14"/>
  <c r="F34" i="14" s="1"/>
  <c r="AA34" i="14" s="1"/>
  <c r="B35" i="14"/>
  <c r="C35" i="14"/>
  <c r="D35" i="14"/>
  <c r="F35" i="14" s="1"/>
  <c r="AA35" i="14" s="1"/>
  <c r="B36" i="14"/>
  <c r="C36" i="14"/>
  <c r="D36" i="14"/>
  <c r="F36" i="14" s="1"/>
  <c r="AA36" i="14" s="1"/>
  <c r="B37" i="14"/>
  <c r="C37" i="14"/>
  <c r="D37" i="14"/>
  <c r="B38" i="14"/>
  <c r="C38" i="14"/>
  <c r="D38" i="14"/>
  <c r="F38" i="14" s="1"/>
  <c r="AA38" i="14" s="1"/>
  <c r="B39" i="14"/>
  <c r="C39" i="14"/>
  <c r="D39" i="14"/>
  <c r="F39" i="14" s="1"/>
  <c r="AA39" i="14" s="1"/>
  <c r="B40" i="14"/>
  <c r="C40" i="14"/>
  <c r="D40" i="14"/>
  <c r="F40" i="14" s="1"/>
  <c r="AA40" i="14" s="1"/>
  <c r="B41" i="14"/>
  <c r="C41" i="14"/>
  <c r="D41" i="14"/>
  <c r="F41" i="14" s="1"/>
  <c r="AA41" i="14" s="1"/>
  <c r="B42" i="14"/>
  <c r="C42" i="14"/>
  <c r="D42" i="14"/>
  <c r="F42" i="14" s="1"/>
  <c r="AA42" i="14" s="1"/>
  <c r="B43" i="14"/>
  <c r="C43" i="14"/>
  <c r="D43" i="14"/>
  <c r="F43" i="14" s="1"/>
  <c r="AA43" i="14" s="1"/>
  <c r="B44" i="14"/>
  <c r="C44" i="14"/>
  <c r="D44" i="14"/>
  <c r="F44" i="14" s="1"/>
  <c r="AA44" i="14" s="1"/>
  <c r="B45" i="14"/>
  <c r="C45" i="14"/>
  <c r="D45" i="14"/>
  <c r="B46" i="14"/>
  <c r="C46" i="14"/>
  <c r="D46" i="14"/>
  <c r="F46" i="14" s="1"/>
  <c r="AA46" i="14" s="1"/>
  <c r="B47" i="14"/>
  <c r="C47" i="14"/>
  <c r="D47" i="14"/>
  <c r="F47" i="14" s="1"/>
  <c r="AA47" i="14" s="1"/>
  <c r="B48" i="14"/>
  <c r="C48" i="14"/>
  <c r="D48" i="14"/>
  <c r="F48" i="14" s="1"/>
  <c r="AA48" i="14" s="1"/>
  <c r="B49" i="14"/>
  <c r="C49" i="14"/>
  <c r="D49" i="14"/>
  <c r="F49" i="14" s="1"/>
  <c r="AA49" i="14" s="1"/>
  <c r="B50" i="14"/>
  <c r="C50" i="14"/>
  <c r="D50" i="14"/>
  <c r="F50" i="14" s="1"/>
  <c r="AA50" i="14" s="1"/>
  <c r="B51" i="14"/>
  <c r="C51" i="14"/>
  <c r="D51" i="14"/>
  <c r="F51" i="14" s="1"/>
  <c r="AA51" i="14" s="1"/>
  <c r="B52" i="14"/>
  <c r="C52" i="14"/>
  <c r="D52" i="14"/>
  <c r="F52" i="14" s="1"/>
  <c r="AA52" i="14" s="1"/>
  <c r="B53" i="14"/>
  <c r="C53" i="14"/>
  <c r="D53" i="14"/>
  <c r="B54" i="14"/>
  <c r="C54" i="14"/>
  <c r="D54" i="14"/>
  <c r="F54" i="14" s="1"/>
  <c r="AA54" i="14" s="1"/>
  <c r="B55" i="14"/>
  <c r="C55" i="14"/>
  <c r="D55" i="14"/>
  <c r="F55" i="14" s="1"/>
  <c r="AA55" i="14" s="1"/>
  <c r="B56" i="14"/>
  <c r="C56" i="14"/>
  <c r="D56" i="14"/>
  <c r="F56" i="14" s="1"/>
  <c r="AA56" i="14" s="1"/>
  <c r="AB56" i="14" s="1"/>
  <c r="B57" i="14"/>
  <c r="C57" i="14"/>
  <c r="D57" i="14"/>
  <c r="F57" i="14" s="1"/>
  <c r="AA57" i="14" s="1"/>
  <c r="B58" i="14"/>
  <c r="C58" i="14"/>
  <c r="D58" i="14"/>
  <c r="F58" i="14" s="1"/>
  <c r="AA58" i="14" s="1"/>
  <c r="AB58" i="14" s="1"/>
  <c r="B59" i="14"/>
  <c r="C59" i="14"/>
  <c r="D59" i="14"/>
  <c r="F59" i="14" s="1"/>
  <c r="AA59" i="14" s="1"/>
  <c r="B60" i="14"/>
  <c r="C60" i="14"/>
  <c r="D60" i="14"/>
  <c r="F60" i="14" s="1"/>
  <c r="AA60" i="14" s="1"/>
  <c r="B61" i="14"/>
  <c r="C61" i="14"/>
  <c r="D61" i="14"/>
  <c r="B62" i="14"/>
  <c r="C62" i="14"/>
  <c r="D62" i="14"/>
  <c r="F62" i="14" s="1"/>
  <c r="AA62" i="14" s="1"/>
  <c r="B63" i="14"/>
  <c r="C63" i="14"/>
  <c r="D63" i="14"/>
  <c r="F63" i="14" s="1"/>
  <c r="AA63" i="14" s="1"/>
  <c r="B64" i="14"/>
  <c r="C64" i="14"/>
  <c r="D64" i="14"/>
  <c r="F64" i="14" s="1"/>
  <c r="AA64" i="14" s="1"/>
  <c r="AB64" i="14" s="1"/>
  <c r="B65" i="14"/>
  <c r="C65" i="14"/>
  <c r="D65" i="14"/>
  <c r="F65" i="14" s="1"/>
  <c r="AA65" i="14" s="1"/>
  <c r="B66" i="14"/>
  <c r="C66" i="14"/>
  <c r="D66" i="14"/>
  <c r="F66" i="14" s="1"/>
  <c r="AA66" i="14" s="1"/>
  <c r="AB66" i="14" s="1"/>
  <c r="B67" i="14"/>
  <c r="C67" i="14"/>
  <c r="D67" i="14"/>
  <c r="F67" i="14" s="1"/>
  <c r="AA67" i="14" s="1"/>
  <c r="B68" i="14"/>
  <c r="C68" i="14"/>
  <c r="D68" i="14"/>
  <c r="F68" i="14" s="1"/>
  <c r="AA68" i="14" s="1"/>
  <c r="B69" i="14"/>
  <c r="C69" i="14"/>
  <c r="D69" i="14"/>
  <c r="B70" i="14"/>
  <c r="C70" i="14"/>
  <c r="D70" i="14"/>
  <c r="F70" i="14" s="1"/>
  <c r="AA70" i="14" s="1"/>
  <c r="B71" i="14"/>
  <c r="C71" i="14"/>
  <c r="D71" i="14"/>
  <c r="F71" i="14" s="1"/>
  <c r="AA71" i="14" s="1"/>
  <c r="B72" i="14"/>
  <c r="C72" i="14"/>
  <c r="D72" i="14"/>
  <c r="F72" i="14" s="1"/>
  <c r="AA72" i="14" s="1"/>
  <c r="AB72" i="14" s="1"/>
  <c r="B73" i="14"/>
  <c r="C73" i="14"/>
  <c r="D73" i="14"/>
  <c r="F73" i="14" s="1"/>
  <c r="AA73" i="14" s="1"/>
  <c r="B74" i="14"/>
  <c r="C74" i="14"/>
  <c r="D74" i="14"/>
  <c r="F74" i="14" s="1"/>
  <c r="AA74" i="14" s="1"/>
  <c r="AB74" i="14" s="1"/>
  <c r="B75" i="14"/>
  <c r="C75" i="14"/>
  <c r="D75" i="14"/>
  <c r="F75" i="14" s="1"/>
  <c r="AA75" i="14" s="1"/>
  <c r="B76" i="14"/>
  <c r="C76" i="14"/>
  <c r="D76" i="14"/>
  <c r="F76" i="14" s="1"/>
  <c r="AA76" i="14" s="1"/>
  <c r="B77" i="14"/>
  <c r="C77" i="14"/>
  <c r="D77" i="14"/>
  <c r="B78" i="14"/>
  <c r="C78" i="14"/>
  <c r="D78" i="14"/>
  <c r="F78" i="14" s="1"/>
  <c r="AA78" i="14" s="1"/>
  <c r="B79" i="14"/>
  <c r="C79" i="14"/>
  <c r="D79" i="14"/>
  <c r="F79" i="14" s="1"/>
  <c r="AA79" i="14" s="1"/>
  <c r="B80" i="14"/>
  <c r="C80" i="14"/>
  <c r="D80" i="14"/>
  <c r="F80" i="14" s="1"/>
  <c r="AA80" i="14" s="1"/>
  <c r="AB80" i="14" s="1"/>
  <c r="B81" i="14"/>
  <c r="C81" i="14"/>
  <c r="D81" i="14"/>
  <c r="F81" i="14" s="1"/>
  <c r="AA81" i="14" s="1"/>
  <c r="B82" i="14"/>
  <c r="C82" i="14"/>
  <c r="D82" i="14"/>
  <c r="F82" i="14" s="1"/>
  <c r="AA82" i="14" s="1"/>
  <c r="AB82" i="14" s="1"/>
  <c r="B83" i="14"/>
  <c r="C83" i="14"/>
  <c r="D83" i="14"/>
  <c r="F83" i="14" s="1"/>
  <c r="AA83" i="14" s="1"/>
  <c r="B84" i="14"/>
  <c r="C84" i="14"/>
  <c r="D84" i="14"/>
  <c r="F84" i="14" s="1"/>
  <c r="AA84" i="14" s="1"/>
  <c r="B85" i="14"/>
  <c r="C85" i="14"/>
  <c r="D85" i="14"/>
  <c r="B86" i="14"/>
  <c r="C86" i="14"/>
  <c r="D86" i="14"/>
  <c r="F86" i="14" s="1"/>
  <c r="AA86" i="14" s="1"/>
  <c r="B87" i="14"/>
  <c r="C87" i="14"/>
  <c r="D87" i="14"/>
  <c r="F87" i="14" s="1"/>
  <c r="AA87" i="14" s="1"/>
  <c r="B88" i="14"/>
  <c r="C88" i="14"/>
  <c r="D88" i="14"/>
  <c r="F88" i="14" s="1"/>
  <c r="AA88" i="14" s="1"/>
  <c r="AB88" i="14" s="1"/>
  <c r="B89" i="14"/>
  <c r="C89" i="14"/>
  <c r="D89" i="14"/>
  <c r="B90" i="14"/>
  <c r="C90" i="14"/>
  <c r="D90" i="14"/>
  <c r="F90" i="14" s="1"/>
  <c r="AA90" i="14" s="1"/>
  <c r="AB90" i="14" s="1"/>
  <c r="B91" i="14"/>
  <c r="C91" i="14"/>
  <c r="D91" i="14"/>
  <c r="F91" i="14" s="1"/>
  <c r="AA91" i="14" s="1"/>
  <c r="B92" i="14"/>
  <c r="C92" i="14"/>
  <c r="D92" i="14"/>
  <c r="F92" i="14" s="1"/>
  <c r="AA92" i="14" s="1"/>
  <c r="AB92" i="14" s="1"/>
  <c r="B93" i="14"/>
  <c r="C93" i="14"/>
  <c r="D93" i="14"/>
  <c r="B94" i="14"/>
  <c r="C94" i="14"/>
  <c r="D94" i="14"/>
  <c r="F94" i="14" s="1"/>
  <c r="AA94" i="14" s="1"/>
  <c r="B95" i="14"/>
  <c r="C95" i="14"/>
  <c r="D95" i="14"/>
  <c r="Z113" i="11"/>
  <c r="Z111" i="11"/>
  <c r="Z110" i="11"/>
  <c r="Z109" i="11"/>
  <c r="Z108" i="11"/>
  <c r="Z107" i="11"/>
  <c r="Z104" i="11"/>
  <c r="Z101" i="11"/>
  <c r="X113" i="11"/>
  <c r="X111" i="11"/>
  <c r="X110" i="11"/>
  <c r="X109" i="11"/>
  <c r="X108" i="11"/>
  <c r="X107" i="11"/>
  <c r="X104" i="11"/>
  <c r="X101" i="11"/>
  <c r="V113" i="11"/>
  <c r="V111" i="11"/>
  <c r="V110" i="11"/>
  <c r="V109" i="11"/>
  <c r="V108" i="11"/>
  <c r="V107" i="11"/>
  <c r="V104" i="11"/>
  <c r="V101" i="11"/>
  <c r="T113" i="11"/>
  <c r="T111" i="11"/>
  <c r="T110" i="11"/>
  <c r="T109" i="11"/>
  <c r="T108" i="11"/>
  <c r="T107" i="11"/>
  <c r="T104" i="11"/>
  <c r="T101" i="11"/>
  <c r="R113" i="11"/>
  <c r="R111" i="11"/>
  <c r="R110" i="11"/>
  <c r="R109" i="11"/>
  <c r="R108" i="11"/>
  <c r="R107" i="11"/>
  <c r="R104" i="11"/>
  <c r="R101" i="11"/>
  <c r="P113" i="11"/>
  <c r="P111" i="11"/>
  <c r="P110" i="11"/>
  <c r="P109" i="11"/>
  <c r="P108" i="11"/>
  <c r="P107" i="11"/>
  <c r="P104" i="11"/>
  <c r="P101" i="11"/>
  <c r="N113" i="11"/>
  <c r="N111" i="11"/>
  <c r="N110" i="11"/>
  <c r="N109" i="11"/>
  <c r="N108" i="11"/>
  <c r="N107" i="11"/>
  <c r="N104" i="11"/>
  <c r="N101" i="11"/>
  <c r="L113" i="11"/>
  <c r="L111" i="11"/>
  <c r="L110" i="11"/>
  <c r="L109" i="11"/>
  <c r="L108" i="11"/>
  <c r="L107" i="11"/>
  <c r="L104" i="11"/>
  <c r="L101" i="11"/>
  <c r="J113" i="11"/>
  <c r="J111" i="11"/>
  <c r="J110" i="11"/>
  <c r="J109" i="11"/>
  <c r="J108" i="11"/>
  <c r="J107" i="11"/>
  <c r="J104" i="11"/>
  <c r="J101" i="11"/>
  <c r="H113" i="11"/>
  <c r="H111" i="11"/>
  <c r="H110" i="11"/>
  <c r="H109" i="11"/>
  <c r="H108" i="11"/>
  <c r="H107" i="11"/>
  <c r="H104" i="11"/>
  <c r="H101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H21" i="11" s="1"/>
  <c r="G22" i="11"/>
  <c r="G23" i="11"/>
  <c r="G24" i="11"/>
  <c r="G25" i="11"/>
  <c r="H25" i="11" s="1"/>
  <c r="G26" i="11"/>
  <c r="G27" i="11"/>
  <c r="G28" i="11"/>
  <c r="G29" i="11"/>
  <c r="H29" i="11" s="1"/>
  <c r="G30" i="11"/>
  <c r="G31" i="11"/>
  <c r="G32" i="11"/>
  <c r="G33" i="11"/>
  <c r="G34" i="11"/>
  <c r="G35" i="11"/>
  <c r="G36" i="11"/>
  <c r="G37" i="11"/>
  <c r="H37" i="11" s="1"/>
  <c r="G38" i="11"/>
  <c r="G39" i="11"/>
  <c r="G40" i="11"/>
  <c r="G41" i="11"/>
  <c r="G42" i="11"/>
  <c r="G43" i="11"/>
  <c r="H43" i="11" s="1"/>
  <c r="G44" i="11"/>
  <c r="G45" i="11"/>
  <c r="G46" i="11"/>
  <c r="G47" i="11"/>
  <c r="G48" i="11"/>
  <c r="G49" i="11"/>
  <c r="G50" i="11"/>
  <c r="G51" i="11"/>
  <c r="G52" i="11"/>
  <c r="G53" i="11"/>
  <c r="H53" i="11" s="1"/>
  <c r="G54" i="11"/>
  <c r="G55" i="11"/>
  <c r="G56" i="11"/>
  <c r="G57" i="11"/>
  <c r="G58" i="11"/>
  <c r="G59" i="11"/>
  <c r="G60" i="11"/>
  <c r="G61" i="11"/>
  <c r="H61" i="11" s="1"/>
  <c r="G62" i="11"/>
  <c r="G63" i="11"/>
  <c r="G64" i="11"/>
  <c r="G65" i="11"/>
  <c r="G66" i="11"/>
  <c r="G67" i="11"/>
  <c r="G68" i="11"/>
  <c r="G69" i="11"/>
  <c r="H69" i="11" s="1"/>
  <c r="G70" i="11"/>
  <c r="G71" i="11"/>
  <c r="H71" i="11" s="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H89" i="11" s="1"/>
  <c r="G90" i="11"/>
  <c r="G91" i="11"/>
  <c r="G92" i="11"/>
  <c r="G93" i="11"/>
  <c r="G94" i="11"/>
  <c r="G95" i="11"/>
  <c r="Z46" i="11"/>
  <c r="Z54" i="11"/>
  <c r="Z62" i="11"/>
  <c r="Z70" i="11"/>
  <c r="Z78" i="11"/>
  <c r="Z86" i="11"/>
  <c r="Z94" i="11"/>
  <c r="X95" i="11"/>
  <c r="T81" i="11"/>
  <c r="T85" i="11"/>
  <c r="T89" i="11"/>
  <c r="T93" i="11"/>
  <c r="P78" i="11"/>
  <c r="P86" i="11"/>
  <c r="P94" i="11"/>
  <c r="H13" i="11"/>
  <c r="H45" i="11"/>
  <c r="Z7" i="11"/>
  <c r="Z106" i="11" s="1"/>
  <c r="Z8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7" i="11"/>
  <c r="Z48" i="11"/>
  <c r="Z49" i="11"/>
  <c r="Z50" i="11"/>
  <c r="Z51" i="11"/>
  <c r="Z52" i="11"/>
  <c r="Z53" i="11"/>
  <c r="Z55" i="11"/>
  <c r="Z56" i="11"/>
  <c r="Z57" i="11"/>
  <c r="Z58" i="11"/>
  <c r="Z59" i="11"/>
  <c r="Z60" i="11"/>
  <c r="Z61" i="11"/>
  <c r="Z63" i="11"/>
  <c r="Z64" i="11"/>
  <c r="Z65" i="11"/>
  <c r="Z66" i="11"/>
  <c r="Z67" i="11"/>
  <c r="Z68" i="11"/>
  <c r="Z69" i="11"/>
  <c r="Z71" i="11"/>
  <c r="Z72" i="11"/>
  <c r="Z73" i="11"/>
  <c r="Z74" i="11"/>
  <c r="Z75" i="11"/>
  <c r="Z76" i="11"/>
  <c r="Z77" i="11"/>
  <c r="Z79" i="11"/>
  <c r="Z80" i="11"/>
  <c r="Z81" i="11"/>
  <c r="Z82" i="11"/>
  <c r="Z83" i="11"/>
  <c r="Z84" i="11"/>
  <c r="Z85" i="11"/>
  <c r="Z87" i="11"/>
  <c r="Z88" i="11"/>
  <c r="Z89" i="11"/>
  <c r="Z90" i="11"/>
  <c r="Z91" i="11"/>
  <c r="Z92" i="11"/>
  <c r="Z93" i="11"/>
  <c r="Z95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V7" i="11"/>
  <c r="V106" i="11" s="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T7" i="11"/>
  <c r="T106" i="11" s="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2" i="11"/>
  <c r="T83" i="11"/>
  <c r="T84" i="11"/>
  <c r="T86" i="11"/>
  <c r="T87" i="11"/>
  <c r="T88" i="11"/>
  <c r="T90" i="11"/>
  <c r="T91" i="11"/>
  <c r="T92" i="11"/>
  <c r="T94" i="11"/>
  <c r="T95" i="11"/>
  <c r="R7" i="11"/>
  <c r="R106" i="11" s="1"/>
  <c r="R8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P7" i="11"/>
  <c r="P106" i="11" s="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9" i="11"/>
  <c r="P80" i="11"/>
  <c r="P81" i="11"/>
  <c r="P82" i="11"/>
  <c r="P83" i="11"/>
  <c r="P84" i="11"/>
  <c r="P85" i="11"/>
  <c r="P87" i="11"/>
  <c r="P88" i="11"/>
  <c r="P89" i="11"/>
  <c r="P90" i="11"/>
  <c r="P91" i="11"/>
  <c r="P92" i="11"/>
  <c r="P93" i="11"/>
  <c r="P95" i="11"/>
  <c r="N7" i="11"/>
  <c r="N106" i="11" s="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H8" i="11"/>
  <c r="H9" i="11"/>
  <c r="H10" i="11"/>
  <c r="H11" i="11"/>
  <c r="H12" i="11"/>
  <c r="H14" i="11"/>
  <c r="H15" i="11"/>
  <c r="H16" i="11"/>
  <c r="H17" i="11"/>
  <c r="H18" i="11"/>
  <c r="H19" i="11"/>
  <c r="H20" i="11"/>
  <c r="H22" i="11"/>
  <c r="H23" i="11"/>
  <c r="H24" i="11"/>
  <c r="H26" i="11"/>
  <c r="H27" i="11"/>
  <c r="H28" i="11"/>
  <c r="H30" i="11"/>
  <c r="H31" i="11"/>
  <c r="H32" i="11"/>
  <c r="H33" i="11"/>
  <c r="H34" i="11"/>
  <c r="H35" i="11"/>
  <c r="H36" i="11"/>
  <c r="H38" i="11"/>
  <c r="H39" i="11"/>
  <c r="H40" i="11"/>
  <c r="H41" i="11"/>
  <c r="H42" i="11"/>
  <c r="H44" i="11"/>
  <c r="H46" i="11"/>
  <c r="H47" i="11"/>
  <c r="H48" i="11"/>
  <c r="H49" i="11"/>
  <c r="H50" i="11"/>
  <c r="H51" i="11"/>
  <c r="H52" i="11"/>
  <c r="H54" i="11"/>
  <c r="H55" i="11"/>
  <c r="H56" i="11"/>
  <c r="H57" i="11"/>
  <c r="H58" i="11"/>
  <c r="H59" i="11"/>
  <c r="H60" i="11"/>
  <c r="H62" i="11"/>
  <c r="H63" i="11"/>
  <c r="H64" i="11"/>
  <c r="H65" i="11"/>
  <c r="H66" i="11"/>
  <c r="H67" i="11"/>
  <c r="H68" i="11"/>
  <c r="H70" i="11"/>
  <c r="H72" i="11"/>
  <c r="H73" i="11"/>
  <c r="H74" i="11"/>
  <c r="H75" i="11"/>
  <c r="H76" i="11"/>
  <c r="H78" i="11"/>
  <c r="H79" i="11"/>
  <c r="H80" i="11"/>
  <c r="H81" i="11"/>
  <c r="H82" i="11"/>
  <c r="H83" i="11"/>
  <c r="H84" i="11"/>
  <c r="H86" i="11"/>
  <c r="H87" i="11"/>
  <c r="H88" i="11"/>
  <c r="H90" i="11"/>
  <c r="H91" i="11"/>
  <c r="H92" i="11"/>
  <c r="H94" i="11"/>
  <c r="R6" i="11"/>
  <c r="R103" i="11" s="1"/>
  <c r="H6" i="11"/>
  <c r="H103" i="11" s="1"/>
  <c r="AW96" i="9"/>
  <c r="AW98" i="9" s="1"/>
  <c r="AV96" i="9"/>
  <c r="AU96" i="9"/>
  <c r="AT96" i="9"/>
  <c r="AT98" i="9" s="1"/>
  <c r="AS96" i="9"/>
  <c r="AS98" i="9" s="1"/>
  <c r="AR96" i="9"/>
  <c r="AR98" i="9" s="1"/>
  <c r="AQ96" i="9"/>
  <c r="AP96" i="9"/>
  <c r="AP98" i="9" s="1"/>
  <c r="AO96" i="9"/>
  <c r="AO98" i="9" s="1"/>
  <c r="AN96" i="9"/>
  <c r="AM96" i="9"/>
  <c r="AL96" i="9"/>
  <c r="AL98" i="9" s="1"/>
  <c r="AK96" i="9"/>
  <c r="AK98" i="9" s="1"/>
  <c r="AJ96" i="9"/>
  <c r="AJ98" i="9" s="1"/>
  <c r="AI96" i="9"/>
  <c r="AH96" i="9"/>
  <c r="AH98" i="9" s="1"/>
  <c r="AG96" i="9"/>
  <c r="AG98" i="9" s="1"/>
  <c r="AF96" i="9"/>
  <c r="AE96" i="9"/>
  <c r="AD96" i="9"/>
  <c r="AD98" i="9" s="1"/>
  <c r="AC96" i="9"/>
  <c r="AC98" i="9" s="1"/>
  <c r="AB96" i="9"/>
  <c r="AB98" i="9" s="1"/>
  <c r="AA96" i="9"/>
  <c r="Z96" i="9"/>
  <c r="Z98" i="9" s="1"/>
  <c r="Y96" i="9"/>
  <c r="Y98" i="9" s="1"/>
  <c r="X96" i="9"/>
  <c r="W96" i="9"/>
  <c r="V96" i="9"/>
  <c r="V98" i="9" s="1"/>
  <c r="U96" i="9"/>
  <c r="U98" i="9" s="1"/>
  <c r="T96" i="9"/>
  <c r="T98" i="9" s="1"/>
  <c r="S96" i="9"/>
  <c r="R96" i="9"/>
  <c r="R98" i="9" s="1"/>
  <c r="Q96" i="9"/>
  <c r="Q98" i="9" s="1"/>
  <c r="P96" i="9"/>
  <c r="O96" i="9"/>
  <c r="N96" i="9"/>
  <c r="N98" i="9" s="1"/>
  <c r="M96" i="9"/>
  <c r="M98" i="9" s="1"/>
  <c r="L96" i="9"/>
  <c r="L98" i="9" s="1"/>
  <c r="K96" i="9"/>
  <c r="J96" i="9"/>
  <c r="J98" i="9" s="1"/>
  <c r="I96" i="9"/>
  <c r="I98" i="9" s="1"/>
  <c r="H96" i="9"/>
  <c r="G96" i="9"/>
  <c r="F96" i="9"/>
  <c r="F98" i="9" s="1"/>
  <c r="E96" i="9"/>
  <c r="E98" i="9" s="1"/>
  <c r="AW93" i="9"/>
  <c r="AW95" i="9" s="1"/>
  <c r="AV93" i="9"/>
  <c r="AV95" i="9" s="1"/>
  <c r="AU93" i="9"/>
  <c r="AT93" i="9"/>
  <c r="AS93" i="9"/>
  <c r="AS95" i="9" s="1"/>
  <c r="AR93" i="9"/>
  <c r="AR95" i="9" s="1"/>
  <c r="AQ93" i="9"/>
  <c r="AQ95" i="9" s="1"/>
  <c r="AP93" i="9"/>
  <c r="AO93" i="9"/>
  <c r="AO95" i="9" s="1"/>
  <c r="AN93" i="9"/>
  <c r="AN95" i="9" s="1"/>
  <c r="AM93" i="9"/>
  <c r="AL93" i="9"/>
  <c r="AK93" i="9"/>
  <c r="AK95" i="9" s="1"/>
  <c r="AJ93" i="9"/>
  <c r="AJ95" i="9" s="1"/>
  <c r="AI93" i="9"/>
  <c r="AI95" i="9" s="1"/>
  <c r="AH93" i="9"/>
  <c r="AG93" i="9"/>
  <c r="AG95" i="9" s="1"/>
  <c r="AF93" i="9"/>
  <c r="AF95" i="9" s="1"/>
  <c r="AE93" i="9"/>
  <c r="AD93" i="9"/>
  <c r="AC93" i="9"/>
  <c r="AC95" i="9" s="1"/>
  <c r="AB93" i="9"/>
  <c r="AB95" i="9" s="1"/>
  <c r="AA93" i="9"/>
  <c r="AA95" i="9" s="1"/>
  <c r="Z93" i="9"/>
  <c r="Y93" i="9"/>
  <c r="Y95" i="9" s="1"/>
  <c r="X93" i="9"/>
  <c r="X95" i="9" s="1"/>
  <c r="W93" i="9"/>
  <c r="V93" i="9"/>
  <c r="U93" i="9"/>
  <c r="U95" i="9" s="1"/>
  <c r="T93" i="9"/>
  <c r="T95" i="9" s="1"/>
  <c r="S93" i="9"/>
  <c r="S95" i="9" s="1"/>
  <c r="R93" i="9"/>
  <c r="Q93" i="9"/>
  <c r="Q95" i="9" s="1"/>
  <c r="P93" i="9"/>
  <c r="P95" i="9" s="1"/>
  <c r="O93" i="9"/>
  <c r="N93" i="9"/>
  <c r="M93" i="9"/>
  <c r="M95" i="9" s="1"/>
  <c r="L93" i="9"/>
  <c r="L95" i="9" s="1"/>
  <c r="K93" i="9"/>
  <c r="K95" i="9" s="1"/>
  <c r="J93" i="9"/>
  <c r="I93" i="9"/>
  <c r="I95" i="9" s="1"/>
  <c r="H93" i="9"/>
  <c r="H95" i="9" s="1"/>
  <c r="G93" i="9"/>
  <c r="F93" i="9"/>
  <c r="E93" i="9"/>
  <c r="E95" i="9" s="1"/>
  <c r="AW90" i="9"/>
  <c r="AV90" i="9"/>
  <c r="AV92" i="9" s="1"/>
  <c r="AU90" i="9"/>
  <c r="AU92" i="9" s="1"/>
  <c r="AT90" i="9"/>
  <c r="AS90" i="9"/>
  <c r="AR90" i="9"/>
  <c r="AR92" i="9" s="1"/>
  <c r="AQ90" i="9"/>
  <c r="AQ92" i="9" s="1"/>
  <c r="AP90" i="9"/>
  <c r="AP92" i="9" s="1"/>
  <c r="AO90" i="9"/>
  <c r="AN90" i="9"/>
  <c r="AN92" i="9" s="1"/>
  <c r="AM90" i="9"/>
  <c r="AM92" i="9" s="1"/>
  <c r="AL90" i="9"/>
  <c r="AK90" i="9"/>
  <c r="AJ90" i="9"/>
  <c r="AJ92" i="9" s="1"/>
  <c r="AI90" i="9"/>
  <c r="AI92" i="9" s="1"/>
  <c r="AH90" i="9"/>
  <c r="AH92" i="9" s="1"/>
  <c r="AG90" i="9"/>
  <c r="AF90" i="9"/>
  <c r="AF92" i="9" s="1"/>
  <c r="AE90" i="9"/>
  <c r="AE92" i="9" s="1"/>
  <c r="AD90" i="9"/>
  <c r="AC90" i="9"/>
  <c r="AB90" i="9"/>
  <c r="AB92" i="9" s="1"/>
  <c r="AA90" i="9"/>
  <c r="AA92" i="9" s="1"/>
  <c r="Z90" i="9"/>
  <c r="Z92" i="9" s="1"/>
  <c r="Y90" i="9"/>
  <c r="X90" i="9"/>
  <c r="X92" i="9" s="1"/>
  <c r="W90" i="9"/>
  <c r="W92" i="9" s="1"/>
  <c r="V90" i="9"/>
  <c r="U90" i="9"/>
  <c r="T90" i="9"/>
  <c r="T92" i="9"/>
  <c r="S90" i="9"/>
  <c r="S92" i="9" s="1"/>
  <c r="R90" i="9"/>
  <c r="R92" i="9" s="1"/>
  <c r="Q90" i="9"/>
  <c r="P90" i="9"/>
  <c r="P92" i="9" s="1"/>
  <c r="O90" i="9"/>
  <c r="O92" i="9" s="1"/>
  <c r="N90" i="9"/>
  <c r="M90" i="9"/>
  <c r="L90" i="9"/>
  <c r="L92" i="9" s="1"/>
  <c r="K90" i="9"/>
  <c r="K92" i="9" s="1"/>
  <c r="J90" i="9"/>
  <c r="J92" i="9" s="1"/>
  <c r="I90" i="9"/>
  <c r="H90" i="9"/>
  <c r="H92" i="9" s="1"/>
  <c r="G90" i="9"/>
  <c r="G92" i="9" s="1"/>
  <c r="F90" i="9"/>
  <c r="E90" i="9"/>
  <c r="AW89" i="9"/>
  <c r="AV89" i="9"/>
  <c r="AU89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E89" i="9"/>
  <c r="AD89" i="9"/>
  <c r="AC89" i="9"/>
  <c r="AB89" i="9"/>
  <c r="AA89" i="9"/>
  <c r="Z89" i="9"/>
  <c r="Y89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AW88" i="9"/>
  <c r="AV88" i="9"/>
  <c r="AU88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E88" i="9"/>
  <c r="AD88" i="9"/>
  <c r="AC88" i="9"/>
  <c r="AB88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AW87" i="9"/>
  <c r="AV87" i="9"/>
  <c r="AU87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E87" i="9"/>
  <c r="AD87" i="9"/>
  <c r="AC87" i="9"/>
  <c r="AB87" i="9"/>
  <c r="AA87" i="9"/>
  <c r="Z87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AW86" i="9"/>
  <c r="AV86" i="9"/>
  <c r="AU86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E86" i="9"/>
  <c r="AD86" i="9"/>
  <c r="AC86" i="9"/>
  <c r="AB86" i="9"/>
  <c r="AA86" i="9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AW84" i="9"/>
  <c r="AW85" i="9" s="1"/>
  <c r="AV84" i="9"/>
  <c r="AV85" i="9" s="1"/>
  <c r="AU84" i="9"/>
  <c r="AU85" i="9" s="1"/>
  <c r="AT84" i="9"/>
  <c r="AT85" i="9" s="1"/>
  <c r="AS84" i="9"/>
  <c r="AS85" i="9" s="1"/>
  <c r="AR84" i="9"/>
  <c r="AR85" i="9" s="1"/>
  <c r="AQ84" i="9"/>
  <c r="AQ85" i="9" s="1"/>
  <c r="AP84" i="9"/>
  <c r="AP85" i="9" s="1"/>
  <c r="AO84" i="9"/>
  <c r="AO85" i="9" s="1"/>
  <c r="AN84" i="9"/>
  <c r="AN85" i="9" s="1"/>
  <c r="AM84" i="9"/>
  <c r="AM85" i="9" s="1"/>
  <c r="AL84" i="9"/>
  <c r="AL85" i="9" s="1"/>
  <c r="AK84" i="9"/>
  <c r="AK85" i="9" s="1"/>
  <c r="AJ84" i="9"/>
  <c r="AJ85" i="9" s="1"/>
  <c r="AI84" i="9"/>
  <c r="AI85" i="9" s="1"/>
  <c r="AH84" i="9"/>
  <c r="AH85" i="9" s="1"/>
  <c r="AG84" i="9"/>
  <c r="AG85" i="9" s="1"/>
  <c r="AF84" i="9"/>
  <c r="AF85" i="9" s="1"/>
  <c r="AE84" i="9"/>
  <c r="AE85" i="9" s="1"/>
  <c r="AD84" i="9"/>
  <c r="AD85" i="9" s="1"/>
  <c r="AC84" i="9"/>
  <c r="AC85" i="9" s="1"/>
  <c r="AB84" i="9"/>
  <c r="AB85" i="9" s="1"/>
  <c r="AA84" i="9"/>
  <c r="AA85" i="9" s="1"/>
  <c r="Z84" i="9"/>
  <c r="Z85" i="9" s="1"/>
  <c r="Y84" i="9"/>
  <c r="Y85" i="9" s="1"/>
  <c r="X84" i="9"/>
  <c r="X85" i="9" s="1"/>
  <c r="W84" i="9"/>
  <c r="W85" i="9" s="1"/>
  <c r="V84" i="9"/>
  <c r="V85" i="9" s="1"/>
  <c r="U84" i="9"/>
  <c r="U85" i="9" s="1"/>
  <c r="T84" i="9"/>
  <c r="T85" i="9" s="1"/>
  <c r="S84" i="9"/>
  <c r="S85" i="9" s="1"/>
  <c r="R84" i="9"/>
  <c r="R85" i="9" s="1"/>
  <c r="Q84" i="9"/>
  <c r="Q85" i="9" s="1"/>
  <c r="P84" i="9"/>
  <c r="P85" i="9" s="1"/>
  <c r="O84" i="9"/>
  <c r="O85" i="9" s="1"/>
  <c r="N84" i="9"/>
  <c r="N85" i="9" s="1"/>
  <c r="M84" i="9"/>
  <c r="M85" i="9" s="1"/>
  <c r="L84" i="9"/>
  <c r="L85" i="9" s="1"/>
  <c r="K84" i="9"/>
  <c r="K85" i="9" s="1"/>
  <c r="J84" i="9"/>
  <c r="J85" i="9" s="1"/>
  <c r="I84" i="9"/>
  <c r="I85" i="9" s="1"/>
  <c r="H84" i="9"/>
  <c r="H85" i="9" s="1"/>
  <c r="G84" i="9"/>
  <c r="G85" i="9" s="1"/>
  <c r="F84" i="9"/>
  <c r="F85" i="9" s="1"/>
  <c r="E84" i="9"/>
  <c r="E85" i="9" s="1"/>
  <c r="AW82" i="9"/>
  <c r="AW83" i="9" s="1"/>
  <c r="AV82" i="9"/>
  <c r="AV83" i="9" s="1"/>
  <c r="AU82" i="9"/>
  <c r="AU83" i="9" s="1"/>
  <c r="AT82" i="9"/>
  <c r="AT83" i="9" s="1"/>
  <c r="AS82" i="9"/>
  <c r="AS83" i="9" s="1"/>
  <c r="AR82" i="9"/>
  <c r="AR83" i="9" s="1"/>
  <c r="AQ82" i="9"/>
  <c r="AQ83" i="9" s="1"/>
  <c r="AP82" i="9"/>
  <c r="AP83" i="9" s="1"/>
  <c r="AO82" i="9"/>
  <c r="AO83" i="9" s="1"/>
  <c r="AN82" i="9"/>
  <c r="AN83" i="9" s="1"/>
  <c r="AM82" i="9"/>
  <c r="AM83" i="9" s="1"/>
  <c r="AL82" i="9"/>
  <c r="AL83" i="9" s="1"/>
  <c r="AK82" i="9"/>
  <c r="AK83" i="9" s="1"/>
  <c r="AJ82" i="9"/>
  <c r="AJ83" i="9" s="1"/>
  <c r="AI82" i="9"/>
  <c r="AI83" i="9" s="1"/>
  <c r="AH82" i="9"/>
  <c r="AH83" i="9" s="1"/>
  <c r="AG82" i="9"/>
  <c r="AG83" i="9" s="1"/>
  <c r="AF82" i="9"/>
  <c r="AF83" i="9" s="1"/>
  <c r="AE82" i="9"/>
  <c r="AE83" i="9" s="1"/>
  <c r="AD82" i="9"/>
  <c r="AD83" i="9" s="1"/>
  <c r="AC82" i="9"/>
  <c r="AC83" i="9" s="1"/>
  <c r="AB82" i="9"/>
  <c r="AB83" i="9" s="1"/>
  <c r="AA82" i="9"/>
  <c r="AA83" i="9" s="1"/>
  <c r="Z82" i="9"/>
  <c r="Z83" i="9" s="1"/>
  <c r="Y82" i="9"/>
  <c r="Y83" i="9" s="1"/>
  <c r="X82" i="9"/>
  <c r="X83" i="9" s="1"/>
  <c r="W82" i="9"/>
  <c r="W83" i="9"/>
  <c r="V82" i="9"/>
  <c r="V83" i="9" s="1"/>
  <c r="U82" i="9"/>
  <c r="U83" i="9" s="1"/>
  <c r="T82" i="9"/>
  <c r="T83" i="9" s="1"/>
  <c r="S82" i="9"/>
  <c r="S83" i="9" s="1"/>
  <c r="R82" i="9"/>
  <c r="R83" i="9" s="1"/>
  <c r="Q82" i="9"/>
  <c r="Q83" i="9" s="1"/>
  <c r="P82" i="9"/>
  <c r="P83" i="9" s="1"/>
  <c r="O82" i="9"/>
  <c r="O83" i="9" s="1"/>
  <c r="N82" i="9"/>
  <c r="N83" i="9"/>
  <c r="M82" i="9"/>
  <c r="M83" i="9" s="1"/>
  <c r="L82" i="9"/>
  <c r="L83" i="9" s="1"/>
  <c r="K82" i="9"/>
  <c r="K83" i="9"/>
  <c r="J82" i="9"/>
  <c r="J83" i="9" s="1"/>
  <c r="I82" i="9"/>
  <c r="I83" i="9" s="1"/>
  <c r="H82" i="9"/>
  <c r="H83" i="9" s="1"/>
  <c r="G82" i="9"/>
  <c r="G83" i="9" s="1"/>
  <c r="F82" i="9"/>
  <c r="F83" i="9" s="1"/>
  <c r="E82" i="9"/>
  <c r="E83" i="9" s="1"/>
  <c r="AW81" i="9"/>
  <c r="AV81" i="9"/>
  <c r="AU81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AW78" i="9"/>
  <c r="AV78" i="9"/>
  <c r="AV80" i="9" s="1"/>
  <c r="AU78" i="9"/>
  <c r="AU80" i="9" s="1"/>
  <c r="AT78" i="9"/>
  <c r="AT80" i="9" s="1"/>
  <c r="AS78" i="9"/>
  <c r="AR78" i="9"/>
  <c r="AR80" i="9" s="1"/>
  <c r="AQ78" i="9"/>
  <c r="AQ80" i="9" s="1"/>
  <c r="AP78" i="9"/>
  <c r="AO78" i="9"/>
  <c r="AN78" i="9"/>
  <c r="AN80" i="9" s="1"/>
  <c r="AM78" i="9"/>
  <c r="AM80" i="9" s="1"/>
  <c r="AL78" i="9"/>
  <c r="AL80" i="9" s="1"/>
  <c r="AK78" i="9"/>
  <c r="AJ78" i="9"/>
  <c r="AJ80" i="9" s="1"/>
  <c r="AI78" i="9"/>
  <c r="AI80" i="9" s="1"/>
  <c r="AH78" i="9"/>
  <c r="AG78" i="9"/>
  <c r="AF78" i="9"/>
  <c r="AF80" i="9" s="1"/>
  <c r="AE78" i="9"/>
  <c r="AE80" i="9" s="1"/>
  <c r="AD78" i="9"/>
  <c r="AD80" i="9" s="1"/>
  <c r="AC78" i="9"/>
  <c r="AB78" i="9"/>
  <c r="AB80" i="9" s="1"/>
  <c r="AA78" i="9"/>
  <c r="AA80" i="9" s="1"/>
  <c r="Z78" i="9"/>
  <c r="Y78" i="9"/>
  <c r="X78" i="9"/>
  <c r="X80" i="9" s="1"/>
  <c r="W78" i="9"/>
  <c r="W80" i="9" s="1"/>
  <c r="V78" i="9"/>
  <c r="V80" i="9" s="1"/>
  <c r="U78" i="9"/>
  <c r="T78" i="9"/>
  <c r="T80" i="9" s="1"/>
  <c r="S78" i="9"/>
  <c r="S80" i="9" s="1"/>
  <c r="R78" i="9"/>
  <c r="Q78" i="9"/>
  <c r="P78" i="9"/>
  <c r="P80" i="9" s="1"/>
  <c r="O78" i="9"/>
  <c r="O80" i="9" s="1"/>
  <c r="N78" i="9"/>
  <c r="N80" i="9" s="1"/>
  <c r="M78" i="9"/>
  <c r="L78" i="9"/>
  <c r="L80" i="9" s="1"/>
  <c r="K78" i="9"/>
  <c r="K80" i="9" s="1"/>
  <c r="J78" i="9"/>
  <c r="I78" i="9"/>
  <c r="H78" i="9"/>
  <c r="H80" i="9" s="1"/>
  <c r="G78" i="9"/>
  <c r="G80" i="9" s="1"/>
  <c r="F78" i="9"/>
  <c r="F80" i="9" s="1"/>
  <c r="E78" i="9"/>
  <c r="AW75" i="9"/>
  <c r="AV75" i="9"/>
  <c r="AU75" i="9"/>
  <c r="AU77" i="9" s="1"/>
  <c r="AT75" i="9"/>
  <c r="AT77" i="9" s="1"/>
  <c r="AS75" i="9"/>
  <c r="AS77" i="9" s="1"/>
  <c r="AR75" i="9"/>
  <c r="AQ75" i="9"/>
  <c r="AQ77" i="9" s="1"/>
  <c r="AP75" i="9"/>
  <c r="AP77" i="9" s="1"/>
  <c r="AO75" i="9"/>
  <c r="AN75" i="9"/>
  <c r="AM75" i="9"/>
  <c r="AM77" i="9" s="1"/>
  <c r="AL75" i="9"/>
  <c r="AL77" i="9" s="1"/>
  <c r="AK75" i="9"/>
  <c r="AK77" i="9" s="1"/>
  <c r="AJ75" i="9"/>
  <c r="AI75" i="9"/>
  <c r="AI77" i="9" s="1"/>
  <c r="AH75" i="9"/>
  <c r="AH77" i="9" s="1"/>
  <c r="AG75" i="9"/>
  <c r="AF75" i="9"/>
  <c r="AE75" i="9"/>
  <c r="AE77" i="9" s="1"/>
  <c r="AD75" i="9"/>
  <c r="AD77" i="9" s="1"/>
  <c r="AC75" i="9"/>
  <c r="AC77" i="9" s="1"/>
  <c r="AB75" i="9"/>
  <c r="AA75" i="9"/>
  <c r="AA77" i="9"/>
  <c r="Z75" i="9"/>
  <c r="Z77" i="9" s="1"/>
  <c r="Y75" i="9"/>
  <c r="X75" i="9"/>
  <c r="W75" i="9"/>
  <c r="W77" i="9" s="1"/>
  <c r="V75" i="9"/>
  <c r="V77" i="9" s="1"/>
  <c r="U75" i="9"/>
  <c r="U77" i="9" s="1"/>
  <c r="T75" i="9"/>
  <c r="S75" i="9"/>
  <c r="S77" i="9" s="1"/>
  <c r="R75" i="9"/>
  <c r="R77" i="9" s="1"/>
  <c r="Q75" i="9"/>
  <c r="P75" i="9"/>
  <c r="O75" i="9"/>
  <c r="O77" i="9" s="1"/>
  <c r="N75" i="9"/>
  <c r="N77" i="9" s="1"/>
  <c r="M75" i="9"/>
  <c r="M77" i="9" s="1"/>
  <c r="L75" i="9"/>
  <c r="K75" i="9"/>
  <c r="K77" i="9" s="1"/>
  <c r="J75" i="9"/>
  <c r="J77" i="9" s="1"/>
  <c r="I75" i="9"/>
  <c r="H75" i="9"/>
  <c r="G75" i="9"/>
  <c r="G77" i="9" s="1"/>
  <c r="F75" i="9"/>
  <c r="F77" i="9" s="1"/>
  <c r="E75" i="9"/>
  <c r="E77" i="9" s="1"/>
  <c r="AW72" i="9"/>
  <c r="AW74" i="9" s="1"/>
  <c r="AV72" i="9"/>
  <c r="AU72" i="9"/>
  <c r="AT72" i="9"/>
  <c r="AT74" i="9" s="1"/>
  <c r="AS72" i="9"/>
  <c r="AS74" i="9" s="1"/>
  <c r="AR72" i="9"/>
  <c r="AQ72" i="9"/>
  <c r="AP72" i="9"/>
  <c r="AP74" i="9" s="1"/>
  <c r="AO72" i="9"/>
  <c r="AO74" i="9" s="1"/>
  <c r="AN72" i="9"/>
  <c r="AM72" i="9"/>
  <c r="AM74" i="9" s="1"/>
  <c r="AL72" i="9"/>
  <c r="AK72" i="9"/>
  <c r="AJ72" i="9"/>
  <c r="AI72" i="9"/>
  <c r="AH72" i="9"/>
  <c r="AH74" i="9" s="1"/>
  <c r="AG72" i="9"/>
  <c r="AG74" i="9" s="1"/>
  <c r="AF72" i="9"/>
  <c r="AE72" i="9"/>
  <c r="AE74" i="9" s="1"/>
  <c r="AD72" i="9"/>
  <c r="AD74" i="9" s="1"/>
  <c r="AC72" i="9"/>
  <c r="AC74" i="9" s="1"/>
  <c r="AB72" i="9"/>
  <c r="AA72" i="9"/>
  <c r="Z72" i="9"/>
  <c r="Y72" i="9"/>
  <c r="Y74" i="9" s="1"/>
  <c r="X72" i="9"/>
  <c r="W72" i="9"/>
  <c r="W74" i="9" s="1"/>
  <c r="V72" i="9"/>
  <c r="V74" i="9" s="1"/>
  <c r="U72" i="9"/>
  <c r="U74" i="9" s="1"/>
  <c r="T72" i="9"/>
  <c r="S72" i="9"/>
  <c r="R72" i="9"/>
  <c r="R74" i="9" s="1"/>
  <c r="Q72" i="9"/>
  <c r="Q74" i="9" s="1"/>
  <c r="P72" i="9"/>
  <c r="O72" i="9"/>
  <c r="N72" i="9"/>
  <c r="N74" i="9" s="1"/>
  <c r="M72" i="9"/>
  <c r="M74" i="9" s="1"/>
  <c r="L72" i="9"/>
  <c r="L74" i="9" s="1"/>
  <c r="K72" i="9"/>
  <c r="J72" i="9"/>
  <c r="J74" i="9" s="1"/>
  <c r="I72" i="9"/>
  <c r="I74" i="9" s="1"/>
  <c r="H72" i="9"/>
  <c r="G72" i="9"/>
  <c r="G74" i="9" s="1"/>
  <c r="F72" i="9"/>
  <c r="F74" i="9" s="1"/>
  <c r="E72" i="9"/>
  <c r="E74" i="9" s="1"/>
  <c r="AW69" i="9"/>
  <c r="AW71" i="9" s="1"/>
  <c r="AV69" i="9"/>
  <c r="AV71" i="9" s="1"/>
  <c r="AU69" i="9"/>
  <c r="AU71" i="9" s="1"/>
  <c r="AT69" i="9"/>
  <c r="AS69" i="9"/>
  <c r="AS71" i="9" s="1"/>
  <c r="AR69" i="9"/>
  <c r="AR71" i="9" s="1"/>
  <c r="AQ69" i="9"/>
  <c r="AQ71" i="9" s="1"/>
  <c r="AP69" i="9"/>
  <c r="AP71" i="9" s="1"/>
  <c r="AO69" i="9"/>
  <c r="AO71" i="9" s="1"/>
  <c r="AN69" i="9"/>
  <c r="AN71" i="9" s="1"/>
  <c r="AM69" i="9"/>
  <c r="AM71" i="9" s="1"/>
  <c r="AL69" i="9"/>
  <c r="AK69" i="9"/>
  <c r="AK71" i="9" s="1"/>
  <c r="AJ69" i="9"/>
  <c r="AJ71" i="9" s="1"/>
  <c r="AI69" i="9"/>
  <c r="AI71" i="9" s="1"/>
  <c r="AH69" i="9"/>
  <c r="AH71" i="9" s="1"/>
  <c r="AG69" i="9"/>
  <c r="AG71" i="9" s="1"/>
  <c r="AF69" i="9"/>
  <c r="AF71" i="9" s="1"/>
  <c r="AE69" i="9"/>
  <c r="AD69" i="9"/>
  <c r="AC69" i="9"/>
  <c r="AC71" i="9" s="1"/>
  <c r="AB69" i="9"/>
  <c r="AB71" i="9" s="1"/>
  <c r="AA69" i="9"/>
  <c r="AA71" i="9" s="1"/>
  <c r="Z69" i="9"/>
  <c r="Y69" i="9"/>
  <c r="X69" i="9"/>
  <c r="X71" i="9" s="1"/>
  <c r="W69" i="9"/>
  <c r="W71" i="9" s="1"/>
  <c r="V69" i="9"/>
  <c r="U69" i="9"/>
  <c r="U71" i="9" s="1"/>
  <c r="T69" i="9"/>
  <c r="T71" i="9" s="1"/>
  <c r="S69" i="9"/>
  <c r="S71" i="9" s="1"/>
  <c r="R69" i="9"/>
  <c r="Q69" i="9"/>
  <c r="Q71" i="9" s="1"/>
  <c r="P69" i="9"/>
  <c r="P71" i="9" s="1"/>
  <c r="O69" i="9"/>
  <c r="O71" i="9" s="1"/>
  <c r="N69" i="9"/>
  <c r="M69" i="9"/>
  <c r="M71" i="9" s="1"/>
  <c r="L69" i="9"/>
  <c r="L71" i="9" s="1"/>
  <c r="K69" i="9"/>
  <c r="K71" i="9" s="1"/>
  <c r="J69" i="9"/>
  <c r="J71" i="9" s="1"/>
  <c r="I69" i="9"/>
  <c r="I71" i="9" s="1"/>
  <c r="H69" i="9"/>
  <c r="H71" i="9" s="1"/>
  <c r="G69" i="9"/>
  <c r="G71" i="9" s="1"/>
  <c r="F69" i="9"/>
  <c r="E69" i="9"/>
  <c r="E71" i="9" s="1"/>
  <c r="AW66" i="9"/>
  <c r="AW68" i="9" s="1"/>
  <c r="AV66" i="9"/>
  <c r="AV68" i="9" s="1"/>
  <c r="AU66" i="9"/>
  <c r="AU68" i="9" s="1"/>
  <c r="AT66" i="9"/>
  <c r="AT68" i="9" s="1"/>
  <c r="AS66" i="9"/>
  <c r="AS68" i="9" s="1"/>
  <c r="AR66" i="9"/>
  <c r="AR68" i="9" s="1"/>
  <c r="AQ66" i="9"/>
  <c r="AQ68" i="9" s="1"/>
  <c r="AP66" i="9"/>
  <c r="AO66" i="9"/>
  <c r="AO68" i="9" s="1"/>
  <c r="AN66" i="9"/>
  <c r="AN68" i="9" s="1"/>
  <c r="AM66" i="9"/>
  <c r="AM68" i="9" s="1"/>
  <c r="AL66" i="9"/>
  <c r="AK66" i="9"/>
  <c r="AK68" i="9" s="1"/>
  <c r="AJ66" i="9"/>
  <c r="AJ68" i="9" s="1"/>
  <c r="AI66" i="9"/>
  <c r="AI68" i="9" s="1"/>
  <c r="AH66" i="9"/>
  <c r="AG66" i="9"/>
  <c r="AF66" i="9"/>
  <c r="AF68" i="9" s="1"/>
  <c r="AE66" i="9"/>
  <c r="AE68" i="9" s="1"/>
  <c r="AD66" i="9"/>
  <c r="AC66" i="9"/>
  <c r="AB66" i="9"/>
  <c r="AB68" i="9" s="1"/>
  <c r="AA66" i="9"/>
  <c r="AA68" i="9" s="1"/>
  <c r="Z66" i="9"/>
  <c r="Y66" i="9"/>
  <c r="X66" i="9"/>
  <c r="X68" i="9" s="1"/>
  <c r="W66" i="9"/>
  <c r="W68" i="9" s="1"/>
  <c r="V66" i="9"/>
  <c r="U66" i="9"/>
  <c r="U68" i="9" s="1"/>
  <c r="T66" i="9"/>
  <c r="T68" i="9" s="1"/>
  <c r="S66" i="9"/>
  <c r="S68" i="9" s="1"/>
  <c r="R66" i="9"/>
  <c r="Q66" i="9"/>
  <c r="P66" i="9"/>
  <c r="P68" i="9" s="1"/>
  <c r="O66" i="9"/>
  <c r="O68" i="9" s="1"/>
  <c r="N66" i="9"/>
  <c r="N68" i="9" s="1"/>
  <c r="M66" i="9"/>
  <c r="L66" i="9"/>
  <c r="L68" i="9" s="1"/>
  <c r="K66" i="9"/>
  <c r="K68" i="9" s="1"/>
  <c r="J66" i="9"/>
  <c r="I66" i="9"/>
  <c r="H66" i="9"/>
  <c r="H68" i="9" s="1"/>
  <c r="G66" i="9"/>
  <c r="G68" i="9" s="1"/>
  <c r="F66" i="9"/>
  <c r="E66" i="9"/>
  <c r="E68" i="9" s="1"/>
  <c r="AW63" i="9"/>
  <c r="AV63" i="9"/>
  <c r="AV65" i="9" s="1"/>
  <c r="AU63" i="9"/>
  <c r="AU65" i="9" s="1"/>
  <c r="AT63" i="9"/>
  <c r="AT65" i="9" s="1"/>
  <c r="AS63" i="9"/>
  <c r="AS65" i="9" s="1"/>
  <c r="AR63" i="9"/>
  <c r="AR65" i="9" s="1"/>
  <c r="AQ63" i="9"/>
  <c r="AQ65" i="9" s="1"/>
  <c r="AP63" i="9"/>
  <c r="AP65" i="9" s="1"/>
  <c r="AO63" i="9"/>
  <c r="AO65" i="9" s="1"/>
  <c r="AN63" i="9"/>
  <c r="AN65" i="9" s="1"/>
  <c r="AM63" i="9"/>
  <c r="AM65" i="9" s="1"/>
  <c r="AL63" i="9"/>
  <c r="AL65" i="9" s="1"/>
  <c r="AK63" i="9"/>
  <c r="AJ63" i="9"/>
  <c r="AJ65" i="9" s="1"/>
  <c r="AI63" i="9"/>
  <c r="AI65" i="9" s="1"/>
  <c r="AH63" i="9"/>
  <c r="AH65" i="9" s="1"/>
  <c r="AG63" i="9"/>
  <c r="AF63" i="9"/>
  <c r="AF65" i="9" s="1"/>
  <c r="AE63" i="9"/>
  <c r="AE65" i="9" s="1"/>
  <c r="AD63" i="9"/>
  <c r="AD65" i="9" s="1"/>
  <c r="AC63" i="9"/>
  <c r="AB63" i="9"/>
  <c r="AB65" i="9" s="1"/>
  <c r="AA63" i="9"/>
  <c r="AA65" i="9" s="1"/>
  <c r="Z63" i="9"/>
  <c r="Z65" i="9" s="1"/>
  <c r="Y63" i="9"/>
  <c r="Y65" i="9" s="1"/>
  <c r="X63" i="9"/>
  <c r="X65" i="9" s="1"/>
  <c r="W63" i="9"/>
  <c r="W65" i="9" s="1"/>
  <c r="V63" i="9"/>
  <c r="V65" i="9" s="1"/>
  <c r="U63" i="9"/>
  <c r="T63" i="9"/>
  <c r="T65" i="9" s="1"/>
  <c r="S63" i="9"/>
  <c r="S65" i="9" s="1"/>
  <c r="R63" i="9"/>
  <c r="R65" i="9" s="1"/>
  <c r="Q63" i="9"/>
  <c r="P63" i="9"/>
  <c r="P65" i="9" s="1"/>
  <c r="O63" i="9"/>
  <c r="O65" i="9" s="1"/>
  <c r="N63" i="9"/>
  <c r="N65" i="9" s="1"/>
  <c r="M63" i="9"/>
  <c r="M65" i="9" s="1"/>
  <c r="L63" i="9"/>
  <c r="L65" i="9" s="1"/>
  <c r="K63" i="9"/>
  <c r="K65" i="9" s="1"/>
  <c r="J63" i="9"/>
  <c r="J65" i="9" s="1"/>
  <c r="I63" i="9"/>
  <c r="I65" i="9" s="1"/>
  <c r="H63" i="9"/>
  <c r="G63" i="9"/>
  <c r="G65" i="9" s="1"/>
  <c r="F63" i="9"/>
  <c r="F65" i="9" s="1"/>
  <c r="E63" i="9"/>
  <c r="AW60" i="9"/>
  <c r="AW62" i="9" s="1"/>
  <c r="AV60" i="9"/>
  <c r="AV62" i="9" s="1"/>
  <c r="AU60" i="9"/>
  <c r="AU62" i="9" s="1"/>
  <c r="AT60" i="9"/>
  <c r="AT62" i="9" s="1"/>
  <c r="AS60" i="9"/>
  <c r="AS62" i="9" s="1"/>
  <c r="AR60" i="9"/>
  <c r="AR62" i="9" s="1"/>
  <c r="AQ60" i="9"/>
  <c r="AQ62" i="9" s="1"/>
  <c r="AP60" i="9"/>
  <c r="AP62" i="9" s="1"/>
  <c r="AO60" i="9"/>
  <c r="AO62" i="9" s="1"/>
  <c r="AN60" i="9"/>
  <c r="AN62" i="9" s="1"/>
  <c r="AM60" i="9"/>
  <c r="AL60" i="9"/>
  <c r="AK60" i="9"/>
  <c r="AK62" i="9" s="1"/>
  <c r="AJ60" i="9"/>
  <c r="AJ62" i="9" s="1"/>
  <c r="AI60" i="9"/>
  <c r="AI62" i="9" s="1"/>
  <c r="AH60" i="9"/>
  <c r="AG60" i="9"/>
  <c r="AG62" i="9" s="1"/>
  <c r="AF60" i="9"/>
  <c r="AE60" i="9"/>
  <c r="AE62" i="9" s="1"/>
  <c r="AD60" i="9"/>
  <c r="AD62" i="9" s="1"/>
  <c r="AC60" i="9"/>
  <c r="AC62" i="9" s="1"/>
  <c r="AB60" i="9"/>
  <c r="AB62" i="9" s="1"/>
  <c r="AA60" i="9"/>
  <c r="AA62" i="9" s="1"/>
  <c r="Z60" i="9"/>
  <c r="Z62" i="9" s="1"/>
  <c r="Y60" i="9"/>
  <c r="Y62" i="9" s="1"/>
  <c r="X60" i="9"/>
  <c r="X62" i="9" s="1"/>
  <c r="W60" i="9"/>
  <c r="V60" i="9"/>
  <c r="V62" i="9" s="1"/>
  <c r="U60" i="9"/>
  <c r="U62" i="9" s="1"/>
  <c r="T60" i="9"/>
  <c r="T62" i="9" s="1"/>
  <c r="S60" i="9"/>
  <c r="S62" i="9" s="1"/>
  <c r="R60" i="9"/>
  <c r="Q60" i="9"/>
  <c r="Q62" i="9" s="1"/>
  <c r="P60" i="9"/>
  <c r="P62" i="9" s="1"/>
  <c r="O60" i="9"/>
  <c r="O62" i="9" s="1"/>
  <c r="N60" i="9"/>
  <c r="M60" i="9"/>
  <c r="M62" i="9" s="1"/>
  <c r="L60" i="9"/>
  <c r="L62" i="9" s="1"/>
  <c r="K60" i="9"/>
  <c r="K62" i="9" s="1"/>
  <c r="J60" i="9"/>
  <c r="J62" i="9" s="1"/>
  <c r="I60" i="9"/>
  <c r="I62" i="9" s="1"/>
  <c r="H60" i="9"/>
  <c r="H62" i="9" s="1"/>
  <c r="G60" i="9"/>
  <c r="F60" i="9"/>
  <c r="F62" i="9" s="1"/>
  <c r="E60" i="9"/>
  <c r="E62" i="9" s="1"/>
  <c r="AW57" i="9"/>
  <c r="AW59" i="9" s="1"/>
  <c r="AV57" i="9"/>
  <c r="AV59" i="9" s="1"/>
  <c r="AU57" i="9"/>
  <c r="AU59" i="9" s="1"/>
  <c r="AT57" i="9"/>
  <c r="AS57" i="9"/>
  <c r="AR57" i="9"/>
  <c r="AR59" i="9" s="1"/>
  <c r="AQ57" i="9"/>
  <c r="AP57" i="9"/>
  <c r="AP59" i="9" s="1"/>
  <c r="AO57" i="9"/>
  <c r="AO59" i="9" s="1"/>
  <c r="AN57" i="9"/>
  <c r="AN59" i="9" s="1"/>
  <c r="AM57" i="9"/>
  <c r="AL57" i="9"/>
  <c r="AL59" i="9" s="1"/>
  <c r="AK57" i="9"/>
  <c r="AK59" i="9" s="1"/>
  <c r="AJ57" i="9"/>
  <c r="AJ59" i="9" s="1"/>
  <c r="AI57" i="9"/>
  <c r="AI59" i="9" s="1"/>
  <c r="AH57" i="9"/>
  <c r="AH59" i="9" s="1"/>
  <c r="AG57" i="9"/>
  <c r="AG59" i="9" s="1"/>
  <c r="AF57" i="9"/>
  <c r="AE57" i="9"/>
  <c r="AE59" i="9" s="1"/>
  <c r="AD57" i="9"/>
  <c r="AC57" i="9"/>
  <c r="AC59" i="9" s="1"/>
  <c r="AB57" i="9"/>
  <c r="AB59" i="9" s="1"/>
  <c r="AA57" i="9"/>
  <c r="AA59" i="9" s="1"/>
  <c r="Z57" i="9"/>
  <c r="Z59" i="9" s="1"/>
  <c r="Y57" i="9"/>
  <c r="Y59" i="9" s="1"/>
  <c r="X57" i="9"/>
  <c r="X59" i="9" s="1"/>
  <c r="W57" i="9"/>
  <c r="V57" i="9"/>
  <c r="V59" i="9" s="1"/>
  <c r="U57" i="9"/>
  <c r="U59" i="9" s="1"/>
  <c r="T57" i="9"/>
  <c r="T59" i="9" s="1"/>
  <c r="S57" i="9"/>
  <c r="S59" i="9" s="1"/>
  <c r="R57" i="9"/>
  <c r="R59" i="9" s="1"/>
  <c r="Q57" i="9"/>
  <c r="Q59" i="9" s="1"/>
  <c r="P57" i="9"/>
  <c r="P59" i="9" s="1"/>
  <c r="O57" i="9"/>
  <c r="O59" i="9" s="1"/>
  <c r="N57" i="9"/>
  <c r="M57" i="9"/>
  <c r="M59" i="9" s="1"/>
  <c r="L57" i="9"/>
  <c r="L59" i="9" s="1"/>
  <c r="K57" i="9"/>
  <c r="J57" i="9"/>
  <c r="J59" i="9" s="1"/>
  <c r="I57" i="9"/>
  <c r="I59" i="9" s="1"/>
  <c r="H57" i="9"/>
  <c r="H59" i="9" s="1"/>
  <c r="G57" i="9"/>
  <c r="F57" i="9"/>
  <c r="F59" i="9" s="1"/>
  <c r="E57" i="9"/>
  <c r="E59" i="9" s="1"/>
  <c r="AW54" i="9"/>
  <c r="AW56" i="9" s="1"/>
  <c r="AV54" i="9"/>
  <c r="AV56" i="9" s="1"/>
  <c r="AU54" i="9"/>
  <c r="AU56" i="9" s="1"/>
  <c r="AT54" i="9"/>
  <c r="AT56" i="9" s="1"/>
  <c r="AS54" i="9"/>
  <c r="AR54" i="9"/>
  <c r="AQ54" i="9"/>
  <c r="AQ56" i="9" s="1"/>
  <c r="AP54" i="9"/>
  <c r="AP56" i="9" s="1"/>
  <c r="AO54" i="9"/>
  <c r="AO56" i="9" s="1"/>
  <c r="AN54" i="9"/>
  <c r="AM54" i="9"/>
  <c r="AM56" i="9" s="1"/>
  <c r="AL54" i="9"/>
  <c r="AL56" i="9" s="1"/>
  <c r="AK54" i="9"/>
  <c r="AK56" i="9" s="1"/>
  <c r="AJ54" i="9"/>
  <c r="AJ56" i="9" s="1"/>
  <c r="AI54" i="9"/>
  <c r="AI56" i="9" s="1"/>
  <c r="AH54" i="9"/>
  <c r="AG54" i="9"/>
  <c r="AG56" i="9" s="1"/>
  <c r="AF54" i="9"/>
  <c r="AE54" i="9"/>
  <c r="AE56" i="9" s="1"/>
  <c r="AD54" i="9"/>
  <c r="AD56" i="9" s="1"/>
  <c r="AC54" i="9"/>
  <c r="AC56" i="9" s="1"/>
  <c r="AB54" i="9"/>
  <c r="AA54" i="9"/>
  <c r="AA56" i="9" s="1"/>
  <c r="Z54" i="9"/>
  <c r="Z56" i="9" s="1"/>
  <c r="Y54" i="9"/>
  <c r="Y56" i="9" s="1"/>
  <c r="X54" i="9"/>
  <c r="X56" i="9" s="1"/>
  <c r="W54" i="9"/>
  <c r="W56" i="9" s="1"/>
  <c r="V54" i="9"/>
  <c r="V56" i="9" s="1"/>
  <c r="U54" i="9"/>
  <c r="U56" i="9" s="1"/>
  <c r="T54" i="9"/>
  <c r="S54" i="9"/>
  <c r="S56" i="9" s="1"/>
  <c r="R54" i="9"/>
  <c r="R56" i="9" s="1"/>
  <c r="Q54" i="9"/>
  <c r="Q56" i="9" s="1"/>
  <c r="P54" i="9"/>
  <c r="P56" i="9" s="1"/>
  <c r="O54" i="9"/>
  <c r="O56" i="9" s="1"/>
  <c r="N54" i="9"/>
  <c r="N56" i="9" s="1"/>
  <c r="M54" i="9"/>
  <c r="M56" i="9" s="1"/>
  <c r="L54" i="9"/>
  <c r="K54" i="9"/>
  <c r="K56" i="9" s="1"/>
  <c r="J54" i="9"/>
  <c r="J56" i="9" s="1"/>
  <c r="I54" i="9"/>
  <c r="I56" i="9" s="1"/>
  <c r="H54" i="9"/>
  <c r="G54" i="9"/>
  <c r="G56" i="9" s="1"/>
  <c r="F54" i="9"/>
  <c r="F56" i="9" s="1"/>
  <c r="E54" i="9"/>
  <c r="E56" i="9" s="1"/>
  <c r="AW51" i="9"/>
  <c r="AW53" i="9" s="1"/>
  <c r="AV51" i="9"/>
  <c r="AV53" i="9" s="1"/>
  <c r="AU51" i="9"/>
  <c r="AU53" i="9" s="1"/>
  <c r="AT51" i="9"/>
  <c r="AT53" i="9" s="1"/>
  <c r="AS51" i="9"/>
  <c r="AS53" i="9" s="1"/>
  <c r="AR51" i="9"/>
  <c r="AR53" i="9" s="1"/>
  <c r="AQ51" i="9"/>
  <c r="AQ53" i="9" s="1"/>
  <c r="AP51" i="9"/>
  <c r="AP53" i="9" s="1"/>
  <c r="AO51" i="9"/>
  <c r="AO53" i="9" s="1"/>
  <c r="AN51" i="9"/>
  <c r="AN53" i="9" s="1"/>
  <c r="AM51" i="9"/>
  <c r="AM53" i="9" s="1"/>
  <c r="AL51" i="9"/>
  <c r="AL53" i="9" s="1"/>
  <c r="AK51" i="9"/>
  <c r="AJ51" i="9"/>
  <c r="AJ53" i="9" s="1"/>
  <c r="AI51" i="9"/>
  <c r="AI53" i="9" s="1"/>
  <c r="AH51" i="9"/>
  <c r="AH53" i="9" s="1"/>
  <c r="AG51" i="9"/>
  <c r="AG53" i="9" s="1"/>
  <c r="AF51" i="9"/>
  <c r="AE51" i="9"/>
  <c r="AD51" i="9"/>
  <c r="AD53" i="9" s="1"/>
  <c r="AC51" i="9"/>
  <c r="AC53" i="9" s="1"/>
  <c r="AB51" i="9"/>
  <c r="AB53" i="9" s="1"/>
  <c r="AA51" i="9"/>
  <c r="AA53" i="9" s="1"/>
  <c r="Z51" i="9"/>
  <c r="Z53" i="9" s="1"/>
  <c r="Y51" i="9"/>
  <c r="X51" i="9"/>
  <c r="X53" i="9" s="1"/>
  <c r="W51" i="9"/>
  <c r="W53" i="9" s="1"/>
  <c r="V51" i="9"/>
  <c r="V53" i="9" s="1"/>
  <c r="U51" i="9"/>
  <c r="U53" i="9" s="1"/>
  <c r="T51" i="9"/>
  <c r="S51" i="9"/>
  <c r="S53" i="9" s="1"/>
  <c r="R51" i="9"/>
  <c r="R53" i="9" s="1"/>
  <c r="Q51" i="9"/>
  <c r="Q53" i="9" s="1"/>
  <c r="P51" i="9"/>
  <c r="P53" i="9" s="1"/>
  <c r="O51" i="9"/>
  <c r="O53" i="9" s="1"/>
  <c r="N51" i="9"/>
  <c r="N53" i="9" s="1"/>
  <c r="M51" i="9"/>
  <c r="M53" i="9" s="1"/>
  <c r="L51" i="9"/>
  <c r="L53" i="9" s="1"/>
  <c r="K51" i="9"/>
  <c r="K53" i="9" s="1"/>
  <c r="J51" i="9"/>
  <c r="J53" i="9" s="1"/>
  <c r="I51" i="9"/>
  <c r="I53" i="9" s="1"/>
  <c r="H51" i="9"/>
  <c r="G51" i="9"/>
  <c r="G53" i="9" s="1"/>
  <c r="F51" i="9"/>
  <c r="F53" i="9" s="1"/>
  <c r="E51" i="9"/>
  <c r="AW48" i="9"/>
  <c r="AW50" i="9" s="1"/>
  <c r="AV48" i="9"/>
  <c r="AV50" i="9" s="1"/>
  <c r="AU48" i="9"/>
  <c r="AU50" i="9" s="1"/>
  <c r="AT48" i="9"/>
  <c r="AS48" i="9"/>
  <c r="AS50" i="9" s="1"/>
  <c r="AR48" i="9"/>
  <c r="AQ48" i="9"/>
  <c r="AQ50" i="9" s="1"/>
  <c r="AP48" i="9"/>
  <c r="AP50" i="9" s="1"/>
  <c r="AO48" i="9"/>
  <c r="AO50" i="9" s="1"/>
  <c r="AN48" i="9"/>
  <c r="AN50" i="9" s="1"/>
  <c r="AM48" i="9"/>
  <c r="AM50" i="9" s="1"/>
  <c r="AL48" i="9"/>
  <c r="AL50" i="9" s="1"/>
  <c r="AK48" i="9"/>
  <c r="AK50" i="9" s="1"/>
  <c r="AJ48" i="9"/>
  <c r="AJ50" i="9" s="1"/>
  <c r="AI48" i="9"/>
  <c r="AI50" i="9" s="1"/>
  <c r="AH48" i="9"/>
  <c r="AG48" i="9"/>
  <c r="AG50" i="9" s="1"/>
  <c r="AF48" i="9"/>
  <c r="AE48" i="9"/>
  <c r="AE50" i="9" s="1"/>
  <c r="AD48" i="9"/>
  <c r="AC48" i="9"/>
  <c r="AC50" i="9" s="1"/>
  <c r="AB48" i="9"/>
  <c r="AB50" i="9" s="1"/>
  <c r="AA48" i="9"/>
  <c r="AA50" i="9" s="1"/>
  <c r="Z48" i="9"/>
  <c r="Z50" i="9" s="1"/>
  <c r="Y48" i="9"/>
  <c r="Y50" i="9" s="1"/>
  <c r="X48" i="9"/>
  <c r="W48" i="9"/>
  <c r="W50" i="9" s="1"/>
  <c r="V48" i="9"/>
  <c r="U48" i="9"/>
  <c r="U50" i="9" s="1"/>
  <c r="T48" i="9"/>
  <c r="S48" i="9"/>
  <c r="S50" i="9" s="1"/>
  <c r="R48" i="9"/>
  <c r="R50" i="9" s="1"/>
  <c r="Q48" i="9"/>
  <c r="Q50" i="9" s="1"/>
  <c r="P48" i="9"/>
  <c r="P50" i="9" s="1"/>
  <c r="O48" i="9"/>
  <c r="O50" i="9" s="1"/>
  <c r="N48" i="9"/>
  <c r="M48" i="9"/>
  <c r="M50" i="9" s="1"/>
  <c r="L48" i="9"/>
  <c r="K48" i="9"/>
  <c r="K50" i="9" s="1"/>
  <c r="J48" i="9"/>
  <c r="I48" i="9"/>
  <c r="I50" i="9" s="1"/>
  <c r="H48" i="9"/>
  <c r="H50" i="9" s="1"/>
  <c r="G48" i="9"/>
  <c r="G50" i="9" s="1"/>
  <c r="F48" i="9"/>
  <c r="F50" i="9" s="1"/>
  <c r="E48" i="9"/>
  <c r="E50" i="9" s="1"/>
  <c r="AW45" i="9"/>
  <c r="AW47" i="9" s="1"/>
  <c r="AV45" i="9"/>
  <c r="AV47" i="9" s="1"/>
  <c r="AU45" i="9"/>
  <c r="AT45" i="9"/>
  <c r="AS45" i="9"/>
  <c r="AS47" i="9" s="1"/>
  <c r="AR45" i="9"/>
  <c r="AQ45" i="9"/>
  <c r="AP45" i="9"/>
  <c r="AP47" i="9" s="1"/>
  <c r="AO45" i="9"/>
  <c r="AO47" i="9" s="1"/>
  <c r="AN45" i="9"/>
  <c r="AN47" i="9" s="1"/>
  <c r="AM45" i="9"/>
  <c r="AL45" i="9"/>
  <c r="AK45" i="9"/>
  <c r="AJ45" i="9"/>
  <c r="AJ47" i="9" s="1"/>
  <c r="AI45" i="9"/>
  <c r="AH45" i="9"/>
  <c r="AH47" i="9" s="1"/>
  <c r="AG45" i="9"/>
  <c r="AG47" i="9" s="1"/>
  <c r="AF45" i="9"/>
  <c r="AF47" i="9" s="1"/>
  <c r="AE45" i="9"/>
  <c r="AD45" i="9"/>
  <c r="AC45" i="9"/>
  <c r="AC47" i="9" s="1"/>
  <c r="AB45" i="9"/>
  <c r="AB47" i="9" s="1"/>
  <c r="AA45" i="9"/>
  <c r="Z45" i="9"/>
  <c r="Z47" i="9" s="1"/>
  <c r="Y45" i="9"/>
  <c r="X45" i="9"/>
  <c r="X47" i="9" s="1"/>
  <c r="W45" i="9"/>
  <c r="V45" i="9"/>
  <c r="U45" i="9"/>
  <c r="U47" i="9" s="1"/>
  <c r="T45" i="9"/>
  <c r="T47" i="9" s="1"/>
  <c r="S45" i="9"/>
  <c r="R45" i="9"/>
  <c r="R47" i="9" s="1"/>
  <c r="Q45" i="9"/>
  <c r="Q47" i="9" s="1"/>
  <c r="P45" i="9"/>
  <c r="P47" i="9" s="1"/>
  <c r="O45" i="9"/>
  <c r="N45" i="9"/>
  <c r="N47" i="9" s="1"/>
  <c r="M45" i="9"/>
  <c r="M47" i="9" s="1"/>
  <c r="L45" i="9"/>
  <c r="L47" i="9" s="1"/>
  <c r="K45" i="9"/>
  <c r="J45" i="9"/>
  <c r="J47" i="9" s="1"/>
  <c r="I45" i="9"/>
  <c r="H45" i="9"/>
  <c r="H47" i="9" s="1"/>
  <c r="G45" i="9"/>
  <c r="F45" i="9"/>
  <c r="F47" i="9" s="1"/>
  <c r="E45" i="9"/>
  <c r="E47" i="9" s="1"/>
  <c r="AU4" i="9"/>
  <c r="AR4" i="9"/>
  <c r="AT24" i="9" s="1"/>
  <c r="AO4" i="9"/>
  <c r="AL4" i="9"/>
  <c r="AI4" i="9"/>
  <c r="AF4" i="9"/>
  <c r="AG41" i="9" s="1"/>
  <c r="AC4" i="9"/>
  <c r="Z4" i="9"/>
  <c r="W4" i="9"/>
  <c r="T4" i="9"/>
  <c r="T15" i="9" s="1"/>
  <c r="Q4" i="9"/>
  <c r="S21" i="9" s="1"/>
  <c r="N4" i="9"/>
  <c r="N30" i="9" s="1"/>
  <c r="K4" i="9"/>
  <c r="H4" i="9"/>
  <c r="E4" i="9"/>
  <c r="AU3" i="9"/>
  <c r="AR3" i="9"/>
  <c r="AO3" i="9"/>
  <c r="AL3" i="9"/>
  <c r="AI3" i="9"/>
  <c r="AF3" i="9"/>
  <c r="AC3" i="9"/>
  <c r="Z3" i="9"/>
  <c r="W3" i="9"/>
  <c r="T3" i="9"/>
  <c r="Q3" i="9"/>
  <c r="N3" i="9"/>
  <c r="K3" i="9"/>
  <c r="H3" i="9"/>
  <c r="E3" i="9"/>
  <c r="AW96" i="8"/>
  <c r="AV96" i="8"/>
  <c r="AU96" i="8"/>
  <c r="AU98" i="8" s="1"/>
  <c r="AT96" i="8"/>
  <c r="AT98" i="8" s="1"/>
  <c r="AS96" i="8"/>
  <c r="AS98" i="8" s="1"/>
  <c r="AR96" i="8"/>
  <c r="AR98" i="8" s="1"/>
  <c r="AQ96" i="8"/>
  <c r="AP96" i="8"/>
  <c r="AP98" i="8" s="1"/>
  <c r="AO96" i="8"/>
  <c r="AN96" i="8"/>
  <c r="AM96" i="8"/>
  <c r="AM98" i="8" s="1"/>
  <c r="AL96" i="8"/>
  <c r="AL98" i="8" s="1"/>
  <c r="AK96" i="8"/>
  <c r="AK98" i="8" s="1"/>
  <c r="AJ96" i="8"/>
  <c r="AJ98" i="8" s="1"/>
  <c r="AI96" i="8"/>
  <c r="AH96" i="8"/>
  <c r="AH98" i="8" s="1"/>
  <c r="AG96" i="8"/>
  <c r="AF96" i="8"/>
  <c r="AE96" i="8"/>
  <c r="AE98" i="8" s="1"/>
  <c r="AD96" i="8"/>
  <c r="AD98" i="8" s="1"/>
  <c r="AC96" i="8"/>
  <c r="AC98" i="8" s="1"/>
  <c r="AB96" i="8"/>
  <c r="AB98" i="8" s="1"/>
  <c r="AA96" i="8"/>
  <c r="Z96" i="8"/>
  <c r="Z98" i="8" s="1"/>
  <c r="Y96" i="8"/>
  <c r="X96" i="8"/>
  <c r="W96" i="8"/>
  <c r="W98" i="8" s="1"/>
  <c r="V96" i="8"/>
  <c r="V98" i="8" s="1"/>
  <c r="U96" i="8"/>
  <c r="U98" i="8" s="1"/>
  <c r="T96" i="8"/>
  <c r="T98" i="8" s="1"/>
  <c r="S96" i="8"/>
  <c r="R96" i="8"/>
  <c r="R98" i="8" s="1"/>
  <c r="Q96" i="8"/>
  <c r="P96" i="8"/>
  <c r="O96" i="8"/>
  <c r="O98" i="8" s="1"/>
  <c r="N96" i="8"/>
  <c r="N98" i="8" s="1"/>
  <c r="M96" i="8"/>
  <c r="M98" i="8" s="1"/>
  <c r="L96" i="8"/>
  <c r="L98" i="8" s="1"/>
  <c r="K96" i="8"/>
  <c r="J96" i="8"/>
  <c r="J98" i="8" s="1"/>
  <c r="I96" i="8"/>
  <c r="H96" i="8"/>
  <c r="G96" i="8"/>
  <c r="G98" i="8" s="1"/>
  <c r="F96" i="8"/>
  <c r="F98" i="8" s="1"/>
  <c r="E96" i="8"/>
  <c r="E98" i="8" s="1"/>
  <c r="AW93" i="8"/>
  <c r="AW95" i="8" s="1"/>
  <c r="AV93" i="8"/>
  <c r="AU93" i="8"/>
  <c r="AT93" i="8"/>
  <c r="AT95" i="8" s="1"/>
  <c r="AS93" i="8"/>
  <c r="AS95" i="8" s="1"/>
  <c r="AR93" i="8"/>
  <c r="AR95" i="8" s="1"/>
  <c r="AQ93" i="8"/>
  <c r="AQ95" i="8" s="1"/>
  <c r="AP93" i="8"/>
  <c r="AO93" i="8"/>
  <c r="AO95" i="8" s="1"/>
  <c r="AN93" i="8"/>
  <c r="AM93" i="8"/>
  <c r="AL93" i="8"/>
  <c r="AL95" i="8" s="1"/>
  <c r="AK93" i="8"/>
  <c r="AK95" i="8" s="1"/>
  <c r="AJ93" i="8"/>
  <c r="AJ95" i="8" s="1"/>
  <c r="AI93" i="8"/>
  <c r="AI95" i="8" s="1"/>
  <c r="AH93" i="8"/>
  <c r="AG93" i="8"/>
  <c r="AG95" i="8" s="1"/>
  <c r="AF93" i="8"/>
  <c r="AE93" i="8"/>
  <c r="AD93" i="8"/>
  <c r="AD95" i="8" s="1"/>
  <c r="AC93" i="8"/>
  <c r="AC95" i="8" s="1"/>
  <c r="AB93" i="8"/>
  <c r="AB95" i="8" s="1"/>
  <c r="AA93" i="8"/>
  <c r="AA95" i="8" s="1"/>
  <c r="Z93" i="8"/>
  <c r="Y93" i="8"/>
  <c r="Y95" i="8" s="1"/>
  <c r="X93" i="8"/>
  <c r="W93" i="8"/>
  <c r="V93" i="8"/>
  <c r="V95" i="8" s="1"/>
  <c r="U93" i="8"/>
  <c r="U95" i="8" s="1"/>
  <c r="T93" i="8"/>
  <c r="T95" i="8" s="1"/>
  <c r="S93" i="8"/>
  <c r="S95" i="8" s="1"/>
  <c r="R93" i="8"/>
  <c r="Q93" i="8"/>
  <c r="Q95" i="8" s="1"/>
  <c r="P93" i="8"/>
  <c r="O93" i="8"/>
  <c r="N93" i="8"/>
  <c r="N95" i="8" s="1"/>
  <c r="M93" i="8"/>
  <c r="M95" i="8" s="1"/>
  <c r="L93" i="8"/>
  <c r="L95" i="8" s="1"/>
  <c r="K93" i="8"/>
  <c r="K95" i="8" s="1"/>
  <c r="J93" i="8"/>
  <c r="I93" i="8"/>
  <c r="I95" i="8" s="1"/>
  <c r="H93" i="8"/>
  <c r="G93" i="8"/>
  <c r="F93" i="8"/>
  <c r="F95" i="8" s="1"/>
  <c r="E93" i="8"/>
  <c r="E95" i="8" s="1"/>
  <c r="AW90" i="8"/>
  <c r="AV90" i="8"/>
  <c r="AV92" i="8" s="1"/>
  <c r="AU90" i="8"/>
  <c r="AT90" i="8"/>
  <c r="AS90" i="8"/>
  <c r="AS92" i="8" s="1"/>
  <c r="AR90" i="8"/>
  <c r="AR92" i="8" s="1"/>
  <c r="AQ90" i="8"/>
  <c r="AQ92" i="8" s="1"/>
  <c r="AP90" i="8"/>
  <c r="AP92" i="8" s="1"/>
  <c r="AO90" i="8"/>
  <c r="AN90" i="8"/>
  <c r="AN92" i="8" s="1"/>
  <c r="AM90" i="8"/>
  <c r="AL90" i="8"/>
  <c r="AK90" i="8"/>
  <c r="AK92" i="8" s="1"/>
  <c r="AJ90" i="8"/>
  <c r="AJ92" i="8" s="1"/>
  <c r="AI90" i="8"/>
  <c r="AI92" i="8" s="1"/>
  <c r="AH90" i="8"/>
  <c r="AH92" i="8" s="1"/>
  <c r="AG90" i="8"/>
  <c r="AF90" i="8"/>
  <c r="AF92" i="8" s="1"/>
  <c r="AE90" i="8"/>
  <c r="AD90" i="8"/>
  <c r="AC90" i="8"/>
  <c r="AC92" i="8" s="1"/>
  <c r="AB90" i="8"/>
  <c r="AB92" i="8" s="1"/>
  <c r="AA90" i="8"/>
  <c r="AA92" i="8" s="1"/>
  <c r="Z90" i="8"/>
  <c r="Z92" i="8" s="1"/>
  <c r="Y90" i="8"/>
  <c r="X90" i="8"/>
  <c r="X92" i="8" s="1"/>
  <c r="W90" i="8"/>
  <c r="V90" i="8"/>
  <c r="U90" i="8"/>
  <c r="T90" i="8"/>
  <c r="T92" i="8" s="1"/>
  <c r="S90" i="8"/>
  <c r="S92" i="8" s="1"/>
  <c r="R90" i="8"/>
  <c r="R92" i="8" s="1"/>
  <c r="Q90" i="8"/>
  <c r="P90" i="8"/>
  <c r="P92" i="8" s="1"/>
  <c r="O90" i="8"/>
  <c r="N90" i="8"/>
  <c r="M90" i="8"/>
  <c r="M92" i="8" s="1"/>
  <c r="L90" i="8"/>
  <c r="L92" i="8" s="1"/>
  <c r="K90" i="8"/>
  <c r="K92" i="8" s="1"/>
  <c r="J90" i="8"/>
  <c r="J92" i="8" s="1"/>
  <c r="I90" i="8"/>
  <c r="H90" i="8"/>
  <c r="H92" i="8" s="1"/>
  <c r="G90" i="8"/>
  <c r="F90" i="8"/>
  <c r="E90" i="8"/>
  <c r="E92" i="8" s="1"/>
  <c r="AW89" i="8"/>
  <c r="AV89" i="8"/>
  <c r="AU89" i="8"/>
  <c r="AT89" i="8"/>
  <c r="AS89" i="8"/>
  <c r="AR89" i="8"/>
  <c r="AQ89" i="8"/>
  <c r="AP89" i="8"/>
  <c r="AO89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AW88" i="8"/>
  <c r="AV88" i="8"/>
  <c r="AU88" i="8"/>
  <c r="AT88" i="8"/>
  <c r="AS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AW87" i="8"/>
  <c r="AV87" i="8"/>
  <c r="AU87" i="8"/>
  <c r="AT87" i="8"/>
  <c r="AS87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AW86" i="8"/>
  <c r="AV86" i="8"/>
  <c r="AU86" i="8"/>
  <c r="AT86" i="8"/>
  <c r="AS86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AW84" i="8"/>
  <c r="AW85" i="8" s="1"/>
  <c r="AV84" i="8"/>
  <c r="AV85" i="8" s="1"/>
  <c r="AU84" i="8"/>
  <c r="AU85" i="8" s="1"/>
  <c r="AT84" i="8"/>
  <c r="AT85" i="8" s="1"/>
  <c r="AS84" i="8"/>
  <c r="AS85" i="8" s="1"/>
  <c r="AR84" i="8"/>
  <c r="AR85" i="8" s="1"/>
  <c r="AQ84" i="8"/>
  <c r="AQ85" i="8" s="1"/>
  <c r="AP84" i="8"/>
  <c r="AP85" i="8" s="1"/>
  <c r="AO84" i="8"/>
  <c r="AO85" i="8" s="1"/>
  <c r="AN84" i="8"/>
  <c r="AN85" i="8" s="1"/>
  <c r="AM84" i="8"/>
  <c r="AM85" i="8" s="1"/>
  <c r="AL84" i="8"/>
  <c r="AL85" i="8" s="1"/>
  <c r="AK84" i="8"/>
  <c r="AK85" i="8" s="1"/>
  <c r="AJ84" i="8"/>
  <c r="AJ85" i="8" s="1"/>
  <c r="AI84" i="8"/>
  <c r="AI85" i="8" s="1"/>
  <c r="AH84" i="8"/>
  <c r="AH85" i="8" s="1"/>
  <c r="AG84" i="8"/>
  <c r="AG85" i="8" s="1"/>
  <c r="AF84" i="8"/>
  <c r="AF85" i="8" s="1"/>
  <c r="AE84" i="8"/>
  <c r="AE85" i="8" s="1"/>
  <c r="AD84" i="8"/>
  <c r="AD85" i="8" s="1"/>
  <c r="AC84" i="8"/>
  <c r="AC85" i="8" s="1"/>
  <c r="AB84" i="8"/>
  <c r="AB85" i="8" s="1"/>
  <c r="AA84" i="8"/>
  <c r="AA85" i="8" s="1"/>
  <c r="Z84" i="8"/>
  <c r="Z85" i="8" s="1"/>
  <c r="Y84" i="8"/>
  <c r="Y85" i="8" s="1"/>
  <c r="X84" i="8"/>
  <c r="X85" i="8" s="1"/>
  <c r="W84" i="8"/>
  <c r="W85" i="8" s="1"/>
  <c r="V84" i="8"/>
  <c r="V85" i="8" s="1"/>
  <c r="U84" i="8"/>
  <c r="U85" i="8" s="1"/>
  <c r="T84" i="8"/>
  <c r="T85" i="8" s="1"/>
  <c r="S84" i="8"/>
  <c r="S85" i="8" s="1"/>
  <c r="R84" i="8"/>
  <c r="R85" i="8" s="1"/>
  <c r="Q84" i="8"/>
  <c r="Q85" i="8" s="1"/>
  <c r="P84" i="8"/>
  <c r="P85" i="8" s="1"/>
  <c r="O84" i="8"/>
  <c r="O85" i="8" s="1"/>
  <c r="N84" i="8"/>
  <c r="N85" i="8" s="1"/>
  <c r="M84" i="8"/>
  <c r="M85" i="8" s="1"/>
  <c r="L84" i="8"/>
  <c r="L85" i="8" s="1"/>
  <c r="K84" i="8"/>
  <c r="K85" i="8" s="1"/>
  <c r="J84" i="8"/>
  <c r="J85" i="8" s="1"/>
  <c r="I84" i="8"/>
  <c r="I85" i="8" s="1"/>
  <c r="H84" i="8"/>
  <c r="H85" i="8" s="1"/>
  <c r="G84" i="8"/>
  <c r="G85" i="8" s="1"/>
  <c r="F84" i="8"/>
  <c r="F85" i="8" s="1"/>
  <c r="E84" i="8"/>
  <c r="E85" i="8" s="1"/>
  <c r="AW82" i="8"/>
  <c r="AW83" i="8" s="1"/>
  <c r="AV82" i="8"/>
  <c r="AV83" i="8" s="1"/>
  <c r="AU82" i="8"/>
  <c r="AU83" i="8" s="1"/>
  <c r="AT82" i="8"/>
  <c r="AT83" i="8" s="1"/>
  <c r="AS82" i="8"/>
  <c r="AS83" i="8" s="1"/>
  <c r="AR82" i="8"/>
  <c r="AR83" i="8" s="1"/>
  <c r="AQ82" i="8"/>
  <c r="AQ83" i="8" s="1"/>
  <c r="AP82" i="8"/>
  <c r="AP83" i="8" s="1"/>
  <c r="AO82" i="8"/>
  <c r="AO83" i="8" s="1"/>
  <c r="AN82" i="8"/>
  <c r="AN83" i="8" s="1"/>
  <c r="AM82" i="8"/>
  <c r="AM83" i="8" s="1"/>
  <c r="AL82" i="8"/>
  <c r="AL83" i="8" s="1"/>
  <c r="AK82" i="8"/>
  <c r="AK83" i="8" s="1"/>
  <c r="AJ82" i="8"/>
  <c r="AJ83" i="8" s="1"/>
  <c r="AI82" i="8"/>
  <c r="AI83" i="8" s="1"/>
  <c r="AH82" i="8"/>
  <c r="AH83" i="8" s="1"/>
  <c r="AG82" i="8"/>
  <c r="AG83" i="8" s="1"/>
  <c r="AF82" i="8"/>
  <c r="AF83" i="8" s="1"/>
  <c r="AE82" i="8"/>
  <c r="AE83" i="8" s="1"/>
  <c r="AD82" i="8"/>
  <c r="AD83" i="8" s="1"/>
  <c r="AC82" i="8"/>
  <c r="AC83" i="8" s="1"/>
  <c r="AB82" i="8"/>
  <c r="AB83" i="8" s="1"/>
  <c r="AA82" i="8"/>
  <c r="AA83" i="8" s="1"/>
  <c r="Z82" i="8"/>
  <c r="Z83" i="8" s="1"/>
  <c r="Y82" i="8"/>
  <c r="Y83" i="8" s="1"/>
  <c r="X82" i="8"/>
  <c r="X83" i="8" s="1"/>
  <c r="W82" i="8"/>
  <c r="W83" i="8" s="1"/>
  <c r="V82" i="8"/>
  <c r="V83" i="8" s="1"/>
  <c r="U82" i="8"/>
  <c r="U83" i="8" s="1"/>
  <c r="T82" i="8"/>
  <c r="T83" i="8" s="1"/>
  <c r="S82" i="8"/>
  <c r="S83" i="8" s="1"/>
  <c r="R82" i="8"/>
  <c r="R83" i="8" s="1"/>
  <c r="Q82" i="8"/>
  <c r="Q83" i="8" s="1"/>
  <c r="P82" i="8"/>
  <c r="P83" i="8" s="1"/>
  <c r="O82" i="8"/>
  <c r="O83" i="8" s="1"/>
  <c r="N82" i="8"/>
  <c r="N83" i="8" s="1"/>
  <c r="M82" i="8"/>
  <c r="M83" i="8" s="1"/>
  <c r="L82" i="8"/>
  <c r="L83" i="8" s="1"/>
  <c r="K82" i="8"/>
  <c r="K83" i="8" s="1"/>
  <c r="J82" i="8"/>
  <c r="J83" i="8" s="1"/>
  <c r="I82" i="8"/>
  <c r="I83" i="8" s="1"/>
  <c r="H82" i="8"/>
  <c r="H83" i="8" s="1"/>
  <c r="G82" i="8"/>
  <c r="G83" i="8" s="1"/>
  <c r="F82" i="8"/>
  <c r="F83" i="8" s="1"/>
  <c r="E82" i="8"/>
  <c r="E83" i="8" s="1"/>
  <c r="AW81" i="8"/>
  <c r="AV81" i="8"/>
  <c r="AU81" i="8"/>
  <c r="AT81" i="8"/>
  <c r="AS81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AW78" i="8"/>
  <c r="AV78" i="8"/>
  <c r="AU78" i="8"/>
  <c r="AU80" i="8" s="1"/>
  <c r="AT78" i="8"/>
  <c r="AT80" i="8" s="1"/>
  <c r="AS78" i="8"/>
  <c r="AR78" i="8"/>
  <c r="AR80" i="8" s="1"/>
  <c r="AQ78" i="8"/>
  <c r="AQ80" i="8" s="1"/>
  <c r="AP78" i="8"/>
  <c r="AO78" i="8"/>
  <c r="AO80" i="8" s="1"/>
  <c r="AN78" i="8"/>
  <c r="AN80" i="8" s="1"/>
  <c r="AM78" i="8"/>
  <c r="AM80" i="8" s="1"/>
  <c r="AL78" i="8"/>
  <c r="AL80" i="8" s="1"/>
  <c r="AK78" i="8"/>
  <c r="AK80" i="8" s="1"/>
  <c r="AJ78" i="8"/>
  <c r="AJ80" i="8" s="1"/>
  <c r="AI78" i="8"/>
  <c r="AI80" i="8" s="1"/>
  <c r="AH78" i="8"/>
  <c r="AG78" i="8"/>
  <c r="AG80" i="8" s="1"/>
  <c r="AF78" i="8"/>
  <c r="AF80" i="8" s="1"/>
  <c r="AE78" i="8"/>
  <c r="AE80" i="8" s="1"/>
  <c r="AD78" i="8"/>
  <c r="AD80" i="8" s="1"/>
  <c r="AC78" i="8"/>
  <c r="AB78" i="8"/>
  <c r="AB80" i="8" s="1"/>
  <c r="AA78" i="8"/>
  <c r="AA80" i="8" s="1"/>
  <c r="Z78" i="8"/>
  <c r="Y78" i="8"/>
  <c r="X78" i="8"/>
  <c r="X80" i="8" s="1"/>
  <c r="W78" i="8"/>
  <c r="W80" i="8" s="1"/>
  <c r="V78" i="8"/>
  <c r="V80" i="8" s="1"/>
  <c r="U78" i="8"/>
  <c r="U80" i="8" s="1"/>
  <c r="T78" i="8"/>
  <c r="T80" i="8" s="1"/>
  <c r="S78" i="8"/>
  <c r="S80" i="8" s="1"/>
  <c r="R78" i="8"/>
  <c r="Q78" i="8"/>
  <c r="Q80" i="8" s="1"/>
  <c r="P78" i="8"/>
  <c r="O78" i="8"/>
  <c r="O80" i="8" s="1"/>
  <c r="N78" i="8"/>
  <c r="N80" i="8" s="1"/>
  <c r="M78" i="8"/>
  <c r="M80" i="8" s="1"/>
  <c r="L78" i="8"/>
  <c r="L80" i="8" s="1"/>
  <c r="K78" i="8"/>
  <c r="K80" i="8" s="1"/>
  <c r="J78" i="8"/>
  <c r="I78" i="8"/>
  <c r="H78" i="8"/>
  <c r="H80" i="8" s="1"/>
  <c r="G78" i="8"/>
  <c r="G80" i="8" s="1"/>
  <c r="F78" i="8"/>
  <c r="F80" i="8" s="1"/>
  <c r="E78" i="8"/>
  <c r="AW75" i="8"/>
  <c r="AV75" i="8"/>
  <c r="AV77" i="8" s="1"/>
  <c r="AU75" i="8"/>
  <c r="AU77" i="8" s="1"/>
  <c r="AT75" i="8"/>
  <c r="AT77" i="8" s="1"/>
  <c r="AS75" i="8"/>
  <c r="AS77" i="8" s="1"/>
  <c r="AR75" i="8"/>
  <c r="AQ75" i="8"/>
  <c r="AQ77" i="8" s="1"/>
  <c r="AP75" i="8"/>
  <c r="AP77" i="8" s="1"/>
  <c r="AO75" i="8"/>
  <c r="AN75" i="8"/>
  <c r="AN77" i="8" s="1"/>
  <c r="AM75" i="8"/>
  <c r="AM77" i="8" s="1"/>
  <c r="AL75" i="8"/>
  <c r="AL77" i="8" s="1"/>
  <c r="AK75" i="8"/>
  <c r="AK77" i="8" s="1"/>
  <c r="AJ75" i="8"/>
  <c r="AI75" i="8"/>
  <c r="AI77" i="8" s="1"/>
  <c r="AH75" i="8"/>
  <c r="AH77" i="8" s="1"/>
  <c r="AG75" i="8"/>
  <c r="AF75" i="8"/>
  <c r="AF77" i="8" s="1"/>
  <c r="AE75" i="8"/>
  <c r="AE77" i="8" s="1"/>
  <c r="AD75" i="8"/>
  <c r="AD77" i="8" s="1"/>
  <c r="AC75" i="8"/>
  <c r="AC77" i="8" s="1"/>
  <c r="AB75" i="8"/>
  <c r="AA75" i="8"/>
  <c r="AA77" i="8" s="1"/>
  <c r="Z75" i="8"/>
  <c r="Z77" i="8" s="1"/>
  <c r="Y75" i="8"/>
  <c r="X75" i="8"/>
  <c r="X77" i="8" s="1"/>
  <c r="W75" i="8"/>
  <c r="W77" i="8" s="1"/>
  <c r="V75" i="8"/>
  <c r="V77" i="8" s="1"/>
  <c r="U75" i="8"/>
  <c r="U77" i="8" s="1"/>
  <c r="T75" i="8"/>
  <c r="S75" i="8"/>
  <c r="S77" i="8" s="1"/>
  <c r="R75" i="8"/>
  <c r="R77" i="8" s="1"/>
  <c r="Q75" i="8"/>
  <c r="P75" i="8"/>
  <c r="P77" i="8" s="1"/>
  <c r="O75" i="8"/>
  <c r="O77" i="8" s="1"/>
  <c r="N75" i="8"/>
  <c r="N77" i="8" s="1"/>
  <c r="M75" i="8"/>
  <c r="M77" i="8" s="1"/>
  <c r="L75" i="8"/>
  <c r="K75" i="8"/>
  <c r="K77" i="8" s="1"/>
  <c r="J75" i="8"/>
  <c r="J77" i="8" s="1"/>
  <c r="I75" i="8"/>
  <c r="H75" i="8"/>
  <c r="G75" i="8"/>
  <c r="G77" i="8" s="1"/>
  <c r="F75" i="8"/>
  <c r="F77" i="8" s="1"/>
  <c r="E75" i="8"/>
  <c r="E77" i="8" s="1"/>
  <c r="AW72" i="8"/>
  <c r="AW74" i="8" s="1"/>
  <c r="AV72" i="8"/>
  <c r="AV74" i="8" s="1"/>
  <c r="AU72" i="8"/>
  <c r="AU74" i="8" s="1"/>
  <c r="AT72" i="8"/>
  <c r="AS72" i="8"/>
  <c r="AS74" i="8" s="1"/>
  <c r="AR72" i="8"/>
  <c r="AR74" i="8" s="1"/>
  <c r="AQ72" i="8"/>
  <c r="AQ74" i="8" s="1"/>
  <c r="AP72" i="8"/>
  <c r="AO72" i="8"/>
  <c r="AN72" i="8"/>
  <c r="AN74" i="8" s="1"/>
  <c r="AM72" i="8"/>
  <c r="AM74" i="8" s="1"/>
  <c r="AL72" i="8"/>
  <c r="AL74" i="8" s="1"/>
  <c r="AK72" i="8"/>
  <c r="AK74" i="8" s="1"/>
  <c r="AJ72" i="8"/>
  <c r="AJ74" i="8" s="1"/>
  <c r="AI72" i="8"/>
  <c r="AI74" i="8" s="1"/>
  <c r="AH72" i="8"/>
  <c r="AG72" i="8"/>
  <c r="AG74" i="8" s="1"/>
  <c r="AF72" i="8"/>
  <c r="AF74" i="8" s="1"/>
  <c r="AE72" i="8"/>
  <c r="AE74" i="8" s="1"/>
  <c r="AD72" i="8"/>
  <c r="AD74" i="8" s="1"/>
  <c r="AC72" i="8"/>
  <c r="AC74" i="8" s="1"/>
  <c r="AB72" i="8"/>
  <c r="AB74" i="8" s="1"/>
  <c r="AA72" i="8"/>
  <c r="AA74" i="8" s="1"/>
  <c r="Z72" i="8"/>
  <c r="Y72" i="8"/>
  <c r="X72" i="8"/>
  <c r="W72" i="8"/>
  <c r="W74" i="8" s="1"/>
  <c r="V72" i="8"/>
  <c r="V74" i="8" s="1"/>
  <c r="U72" i="8"/>
  <c r="U74" i="8" s="1"/>
  <c r="T72" i="8"/>
  <c r="T74" i="8" s="1"/>
  <c r="S72" i="8"/>
  <c r="S74" i="8" s="1"/>
  <c r="R72" i="8"/>
  <c r="Q72" i="8"/>
  <c r="P72" i="8"/>
  <c r="O72" i="8"/>
  <c r="O74" i="8" s="1"/>
  <c r="N72" i="8"/>
  <c r="N74" i="8" s="1"/>
  <c r="M72" i="8"/>
  <c r="M74" i="8" s="1"/>
  <c r="L72" i="8"/>
  <c r="L74" i="8" s="1"/>
  <c r="K72" i="8"/>
  <c r="K74" i="8" s="1"/>
  <c r="J72" i="8"/>
  <c r="I72" i="8"/>
  <c r="H72" i="8"/>
  <c r="G72" i="8"/>
  <c r="F72" i="8"/>
  <c r="F74" i="8" s="1"/>
  <c r="E72" i="8"/>
  <c r="E74" i="8" s="1"/>
  <c r="AW69" i="8"/>
  <c r="AV69" i="8"/>
  <c r="AV71" i="8" s="1"/>
  <c r="AU69" i="8"/>
  <c r="AU71" i="8" s="1"/>
  <c r="AT69" i="8"/>
  <c r="AT71" i="8" s="1"/>
  <c r="AS69" i="8"/>
  <c r="AS71" i="8" s="1"/>
  <c r="AR69" i="8"/>
  <c r="AR71" i="8" s="1"/>
  <c r="AQ69" i="8"/>
  <c r="AQ71" i="8" s="1"/>
  <c r="AP69" i="8"/>
  <c r="AP71" i="8" s="1"/>
  <c r="AO69" i="8"/>
  <c r="AN69" i="8"/>
  <c r="AM69" i="8"/>
  <c r="AL69" i="8"/>
  <c r="AL71" i="8" s="1"/>
  <c r="AK69" i="8"/>
  <c r="AK71" i="8" s="1"/>
  <c r="AJ69" i="8"/>
  <c r="AJ71" i="8" s="1"/>
  <c r="AI69" i="8"/>
  <c r="AI71" i="8" s="1"/>
  <c r="AH69" i="8"/>
  <c r="AH71" i="8" s="1"/>
  <c r="AG69" i="8"/>
  <c r="AF69" i="8"/>
  <c r="AE69" i="8"/>
  <c r="AE71" i="8" s="1"/>
  <c r="AD69" i="8"/>
  <c r="AC69" i="8"/>
  <c r="AB69" i="8"/>
  <c r="AB71" i="8" s="1"/>
  <c r="AA69" i="8"/>
  <c r="AA71" i="8" s="1"/>
  <c r="Z69" i="8"/>
  <c r="Z71" i="8" s="1"/>
  <c r="Y69" i="8"/>
  <c r="Y71" i="8" s="1"/>
  <c r="X69" i="8"/>
  <c r="X71" i="8" s="1"/>
  <c r="W69" i="8"/>
  <c r="V69" i="8"/>
  <c r="V71" i="8" s="1"/>
  <c r="U69" i="8"/>
  <c r="U71" i="8" s="1"/>
  <c r="T69" i="8"/>
  <c r="T71" i="8" s="1"/>
  <c r="S69" i="8"/>
  <c r="S71" i="8" s="1"/>
  <c r="R69" i="8"/>
  <c r="R71" i="8" s="1"/>
  <c r="Q69" i="8"/>
  <c r="P69" i="8"/>
  <c r="P71" i="8" s="1"/>
  <c r="O69" i="8"/>
  <c r="O71" i="8" s="1"/>
  <c r="N69" i="8"/>
  <c r="N71" i="8" s="1"/>
  <c r="M69" i="8"/>
  <c r="M71" i="8" s="1"/>
  <c r="L69" i="8"/>
  <c r="L71" i="8" s="1"/>
  <c r="K69" i="8"/>
  <c r="K71" i="8" s="1"/>
  <c r="J69" i="8"/>
  <c r="J71" i="8" s="1"/>
  <c r="I69" i="8"/>
  <c r="H69" i="8"/>
  <c r="G69" i="8"/>
  <c r="F69" i="8"/>
  <c r="F71" i="8" s="1"/>
  <c r="E69" i="8"/>
  <c r="E71" i="8" s="1"/>
  <c r="AW66" i="8"/>
  <c r="AW68" i="8" s="1"/>
  <c r="AV66" i="8"/>
  <c r="AU66" i="8"/>
  <c r="AU68" i="8" s="1"/>
  <c r="AT66" i="8"/>
  <c r="AT68" i="8" s="1"/>
  <c r="AS66" i="8"/>
  <c r="AS68" i="8" s="1"/>
  <c r="AR66" i="8"/>
  <c r="AR68" i="8" s="1"/>
  <c r="AQ66" i="8"/>
  <c r="AQ68" i="8" s="1"/>
  <c r="AP66" i="8"/>
  <c r="AP68" i="8" s="1"/>
  <c r="AO66" i="8"/>
  <c r="AO68" i="8" s="1"/>
  <c r="AN66" i="8"/>
  <c r="AM66" i="8"/>
  <c r="AL66" i="8"/>
  <c r="AL68" i="8" s="1"/>
  <c r="AK66" i="8"/>
  <c r="AK68" i="8" s="1"/>
  <c r="AJ66" i="8"/>
  <c r="AJ68" i="8" s="1"/>
  <c r="AI66" i="8"/>
  <c r="AI68" i="8" s="1"/>
  <c r="AH66" i="8"/>
  <c r="AH68" i="8" s="1"/>
  <c r="AG66" i="8"/>
  <c r="AG68" i="8" s="1"/>
  <c r="AF66" i="8"/>
  <c r="AE66" i="8"/>
  <c r="AD66" i="8"/>
  <c r="AD68" i="8" s="1"/>
  <c r="AC66" i="8"/>
  <c r="AB66" i="8"/>
  <c r="AB68" i="8" s="1"/>
  <c r="AA66" i="8"/>
  <c r="AA68" i="8" s="1"/>
  <c r="Z66" i="8"/>
  <c r="Z68" i="8" s="1"/>
  <c r="Y66" i="8"/>
  <c r="Y68" i="8" s="1"/>
  <c r="X66" i="8"/>
  <c r="W66" i="8"/>
  <c r="W68" i="8" s="1"/>
  <c r="V66" i="8"/>
  <c r="V68" i="8" s="1"/>
  <c r="U66" i="8"/>
  <c r="U68" i="8" s="1"/>
  <c r="T66" i="8"/>
  <c r="T68" i="8" s="1"/>
  <c r="S66" i="8"/>
  <c r="S68" i="8" s="1"/>
  <c r="R66" i="8"/>
  <c r="R68" i="8" s="1"/>
  <c r="Q66" i="8"/>
  <c r="Q68" i="8" s="1"/>
  <c r="P66" i="8"/>
  <c r="O66" i="8"/>
  <c r="O68" i="8" s="1"/>
  <c r="N66" i="8"/>
  <c r="N68" i="8" s="1"/>
  <c r="M66" i="8"/>
  <c r="M68" i="8" s="1"/>
  <c r="L66" i="8"/>
  <c r="L68" i="8" s="1"/>
  <c r="K66" i="8"/>
  <c r="K68" i="8" s="1"/>
  <c r="J66" i="8"/>
  <c r="J68" i="8" s="1"/>
  <c r="I66" i="8"/>
  <c r="I68" i="8" s="1"/>
  <c r="H66" i="8"/>
  <c r="G66" i="8"/>
  <c r="F66" i="8"/>
  <c r="F68" i="8" s="1"/>
  <c r="E66" i="8"/>
  <c r="E68" i="8" s="1"/>
  <c r="AW63" i="8"/>
  <c r="AW65" i="8" s="1"/>
  <c r="AV63" i="8"/>
  <c r="AU63" i="8"/>
  <c r="AU65" i="8" s="1"/>
  <c r="AT63" i="8"/>
  <c r="AT65" i="8" s="1"/>
  <c r="AS63" i="8"/>
  <c r="AS65" i="8" s="1"/>
  <c r="AR63" i="8"/>
  <c r="AR65" i="8" s="1"/>
  <c r="AQ63" i="8"/>
  <c r="AQ65" i="8" s="1"/>
  <c r="AP63" i="8"/>
  <c r="AP65" i="8" s="1"/>
  <c r="AO63" i="8"/>
  <c r="AO65" i="8" s="1"/>
  <c r="AN63" i="8"/>
  <c r="AN65" i="8" s="1"/>
  <c r="AM63" i="8"/>
  <c r="AM65" i="8" s="1"/>
  <c r="AL63" i="8"/>
  <c r="AL65" i="8" s="1"/>
  <c r="AK63" i="8"/>
  <c r="AJ63" i="8"/>
  <c r="AI63" i="8"/>
  <c r="AI65" i="8" s="1"/>
  <c r="AH63" i="8"/>
  <c r="AH65" i="8" s="1"/>
  <c r="AG63" i="8"/>
  <c r="AG65" i="8" s="1"/>
  <c r="AF63" i="8"/>
  <c r="AF65" i="8" s="1"/>
  <c r="AE63" i="8"/>
  <c r="AE65" i="8" s="1"/>
  <c r="AD63" i="8"/>
  <c r="AD65" i="8" s="1"/>
  <c r="AC63" i="8"/>
  <c r="AB63" i="8"/>
  <c r="AA63" i="8"/>
  <c r="AA65" i="8" s="1"/>
  <c r="Z63" i="8"/>
  <c r="Z65" i="8" s="1"/>
  <c r="Y63" i="8"/>
  <c r="Y65" i="8" s="1"/>
  <c r="X63" i="8"/>
  <c r="X65" i="8" s="1"/>
  <c r="W63" i="8"/>
  <c r="W65" i="8" s="1"/>
  <c r="V63" i="8"/>
  <c r="V65" i="8" s="1"/>
  <c r="U63" i="8"/>
  <c r="T63" i="8"/>
  <c r="S63" i="8"/>
  <c r="R63" i="8"/>
  <c r="R65" i="8" s="1"/>
  <c r="Q63" i="8"/>
  <c r="Q65" i="8" s="1"/>
  <c r="P63" i="8"/>
  <c r="P65" i="8" s="1"/>
  <c r="O63" i="8"/>
  <c r="O65" i="8" s="1"/>
  <c r="N63" i="8"/>
  <c r="N65" i="8" s="1"/>
  <c r="M63" i="8"/>
  <c r="M65" i="8" s="1"/>
  <c r="L63" i="8"/>
  <c r="K63" i="8"/>
  <c r="J63" i="8"/>
  <c r="I63" i="8"/>
  <c r="I65" i="8" s="1"/>
  <c r="H63" i="8"/>
  <c r="H65" i="8" s="1"/>
  <c r="G63" i="8"/>
  <c r="G65" i="8" s="1"/>
  <c r="F63" i="8"/>
  <c r="F65" i="8" s="1"/>
  <c r="E63" i="8"/>
  <c r="E65" i="8" s="1"/>
  <c r="AW60" i="8"/>
  <c r="AV60" i="8"/>
  <c r="AV62" i="8" s="1"/>
  <c r="AU60" i="8"/>
  <c r="AT60" i="8"/>
  <c r="AT62" i="8" s="1"/>
  <c r="AS60" i="8"/>
  <c r="AS62" i="8" s="1"/>
  <c r="AR60" i="8"/>
  <c r="AR62" i="8" s="1"/>
  <c r="AQ60" i="8"/>
  <c r="AP60" i="8"/>
  <c r="AP62" i="8" s="1"/>
  <c r="AO60" i="8"/>
  <c r="AN60" i="8"/>
  <c r="AN62" i="8" s="1"/>
  <c r="AM60" i="8"/>
  <c r="AM62" i="8" s="1"/>
  <c r="AL60" i="8"/>
  <c r="AL62" i="8" s="1"/>
  <c r="AK60" i="8"/>
  <c r="AK62" i="8" s="1"/>
  <c r="AJ60" i="8"/>
  <c r="AJ62" i="8" s="1"/>
  <c r="AI60" i="8"/>
  <c r="AH60" i="8"/>
  <c r="AH62" i="8" s="1"/>
  <c r="AG60" i="8"/>
  <c r="AF60" i="8"/>
  <c r="AF62" i="8" s="1"/>
  <c r="AE60" i="8"/>
  <c r="AD60" i="8"/>
  <c r="AD62" i="8" s="1"/>
  <c r="AC60" i="8"/>
  <c r="AC62" i="8" s="1"/>
  <c r="AB60" i="8"/>
  <c r="AB62" i="8" s="1"/>
  <c r="AA60" i="8"/>
  <c r="AA62" i="8" s="1"/>
  <c r="Z60" i="8"/>
  <c r="Z62" i="8" s="1"/>
  <c r="Y60" i="8"/>
  <c r="X60" i="8"/>
  <c r="X62" i="8" s="1"/>
  <c r="W60" i="8"/>
  <c r="W62" i="8" s="1"/>
  <c r="V60" i="8"/>
  <c r="V62" i="8" s="1"/>
  <c r="U60" i="8"/>
  <c r="U62" i="8" s="1"/>
  <c r="T60" i="8"/>
  <c r="T62" i="8" s="1"/>
  <c r="S60" i="8"/>
  <c r="S62" i="8" s="1"/>
  <c r="R60" i="8"/>
  <c r="R62" i="8" s="1"/>
  <c r="Q60" i="8"/>
  <c r="P60" i="8"/>
  <c r="P62" i="8" s="1"/>
  <c r="O60" i="8"/>
  <c r="N60" i="8"/>
  <c r="M60" i="8"/>
  <c r="M62" i="8" s="1"/>
  <c r="L60" i="8"/>
  <c r="L62" i="8" s="1"/>
  <c r="K60" i="8"/>
  <c r="K62" i="8" s="1"/>
  <c r="J60" i="8"/>
  <c r="J62" i="8" s="1"/>
  <c r="I60" i="8"/>
  <c r="H60" i="8"/>
  <c r="H62" i="8" s="1"/>
  <c r="G60" i="8"/>
  <c r="F60" i="8"/>
  <c r="E60" i="8"/>
  <c r="AW57" i="8"/>
  <c r="AW59" i="8" s="1"/>
  <c r="AV57" i="8"/>
  <c r="AV59" i="8" s="1"/>
  <c r="AU57" i="8"/>
  <c r="AU59" i="8" s="1"/>
  <c r="AT57" i="8"/>
  <c r="AT59" i="8" s="1"/>
  <c r="AS57" i="8"/>
  <c r="AS59" i="8" s="1"/>
  <c r="AR57" i="8"/>
  <c r="AQ57" i="8"/>
  <c r="AP57" i="8"/>
  <c r="AP59" i="8" s="1"/>
  <c r="AO57" i="8"/>
  <c r="AN57" i="8"/>
  <c r="AN59" i="8" s="1"/>
  <c r="AM57" i="8"/>
  <c r="AM59" i="8" s="1"/>
  <c r="AL57" i="8"/>
  <c r="AL59" i="8" s="1"/>
  <c r="AK57" i="8"/>
  <c r="AK59" i="8" s="1"/>
  <c r="AJ57" i="8"/>
  <c r="AI57" i="8"/>
  <c r="AI59" i="8" s="1"/>
  <c r="AH57" i="8"/>
  <c r="AG57" i="8"/>
  <c r="AG59" i="8" s="1"/>
  <c r="AF57" i="8"/>
  <c r="AF59" i="8" s="1"/>
  <c r="AE57" i="8"/>
  <c r="AE59" i="8" s="1"/>
  <c r="AD57" i="8"/>
  <c r="AD59" i="8" s="1"/>
  <c r="AC57" i="8"/>
  <c r="AC59" i="8" s="1"/>
  <c r="AB57" i="8"/>
  <c r="AA57" i="8"/>
  <c r="AA59" i="8" s="1"/>
  <c r="Z57" i="8"/>
  <c r="Y57" i="8"/>
  <c r="Y59" i="8" s="1"/>
  <c r="X57" i="8"/>
  <c r="X59" i="8" s="1"/>
  <c r="W57" i="8"/>
  <c r="W59" i="8" s="1"/>
  <c r="V57" i="8"/>
  <c r="V59" i="8" s="1"/>
  <c r="U57" i="8"/>
  <c r="U59" i="8" s="1"/>
  <c r="T57" i="8"/>
  <c r="T59" i="8" s="1"/>
  <c r="S57" i="8"/>
  <c r="S59" i="8" s="1"/>
  <c r="R57" i="8"/>
  <c r="Q57" i="8"/>
  <c r="Q59" i="8" s="1"/>
  <c r="P57" i="8"/>
  <c r="P59" i="8" s="1"/>
  <c r="O57" i="8"/>
  <c r="O59" i="8" s="1"/>
  <c r="N57" i="8"/>
  <c r="N59" i="8" s="1"/>
  <c r="M57" i="8"/>
  <c r="M59" i="8" s="1"/>
  <c r="L57" i="8"/>
  <c r="K57" i="8"/>
  <c r="K59" i="8" s="1"/>
  <c r="J57" i="8"/>
  <c r="I57" i="8"/>
  <c r="I59" i="8" s="1"/>
  <c r="H57" i="8"/>
  <c r="H59" i="8" s="1"/>
  <c r="G57" i="8"/>
  <c r="G59" i="8" s="1"/>
  <c r="F57" i="8"/>
  <c r="F59" i="8" s="1"/>
  <c r="E57" i="8"/>
  <c r="E59" i="8" s="1"/>
  <c r="AW54" i="8"/>
  <c r="AW56" i="8" s="1"/>
  <c r="AV54" i="8"/>
  <c r="AV56" i="8" s="1"/>
  <c r="AU54" i="8"/>
  <c r="AU56" i="8" s="1"/>
  <c r="AT54" i="8"/>
  <c r="AT56" i="8" s="1"/>
  <c r="AS54" i="8"/>
  <c r="AS56" i="8" s="1"/>
  <c r="AR54" i="8"/>
  <c r="AR56" i="8" s="1"/>
  <c r="AQ54" i="8"/>
  <c r="AQ56" i="8" s="1"/>
  <c r="AP54" i="8"/>
  <c r="AP56" i="8" s="1"/>
  <c r="AO54" i="8"/>
  <c r="AN54" i="8"/>
  <c r="AN56" i="8" s="1"/>
  <c r="AM54" i="8"/>
  <c r="AM56" i="8" s="1"/>
  <c r="AL54" i="8"/>
  <c r="AL56" i="8" s="1"/>
  <c r="AK54" i="8"/>
  <c r="AK56" i="8" s="1"/>
  <c r="AJ54" i="8"/>
  <c r="AJ56" i="8" s="1"/>
  <c r="AI54" i="8"/>
  <c r="AI56" i="8" s="1"/>
  <c r="AH54" i="8"/>
  <c r="AH56" i="8" s="1"/>
  <c r="AG54" i="8"/>
  <c r="AG56" i="8" s="1"/>
  <c r="AF54" i="8"/>
  <c r="AF56" i="8" s="1"/>
  <c r="AE54" i="8"/>
  <c r="AE56" i="8" s="1"/>
  <c r="AD54" i="8"/>
  <c r="AD56" i="8" s="1"/>
  <c r="AC54" i="8"/>
  <c r="AC56" i="8" s="1"/>
  <c r="AB54" i="8"/>
  <c r="AB56" i="8" s="1"/>
  <c r="AA54" i="8"/>
  <c r="AA56" i="8" s="1"/>
  <c r="Z54" i="8"/>
  <c r="Z56" i="8" s="1"/>
  <c r="Y54" i="8"/>
  <c r="Y56" i="8" s="1"/>
  <c r="X54" i="8"/>
  <c r="X56" i="8" s="1"/>
  <c r="W54" i="8"/>
  <c r="W56" i="8" s="1"/>
  <c r="V54" i="8"/>
  <c r="V56" i="8" s="1"/>
  <c r="U54" i="8"/>
  <c r="U56" i="8" s="1"/>
  <c r="T54" i="8"/>
  <c r="T56" i="8" s="1"/>
  <c r="S54" i="8"/>
  <c r="S56" i="8" s="1"/>
  <c r="R54" i="8"/>
  <c r="R56" i="8" s="1"/>
  <c r="Q54" i="8"/>
  <c r="Q56" i="8" s="1"/>
  <c r="P54" i="8"/>
  <c r="P56" i="8" s="1"/>
  <c r="O54" i="8"/>
  <c r="O56" i="8" s="1"/>
  <c r="N54" i="8"/>
  <c r="N56" i="8" s="1"/>
  <c r="M54" i="8"/>
  <c r="M56" i="8" s="1"/>
  <c r="L54" i="8"/>
  <c r="K54" i="8"/>
  <c r="K56" i="8" s="1"/>
  <c r="J54" i="8"/>
  <c r="J56" i="8" s="1"/>
  <c r="I54" i="8"/>
  <c r="H54" i="8"/>
  <c r="H56" i="8" s="1"/>
  <c r="G54" i="8"/>
  <c r="G56" i="8" s="1"/>
  <c r="F54" i="8"/>
  <c r="F56" i="8" s="1"/>
  <c r="E54" i="8"/>
  <c r="E56" i="8" s="1"/>
  <c r="AW51" i="8"/>
  <c r="AW53" i="8" s="1"/>
  <c r="AV51" i="8"/>
  <c r="AV53" i="8" s="1"/>
  <c r="AU51" i="8"/>
  <c r="AT51" i="8"/>
  <c r="AT53" i="8" s="1"/>
  <c r="AS51" i="8"/>
  <c r="AS53" i="8" s="1"/>
  <c r="AR51" i="8"/>
  <c r="AR53" i="8" s="1"/>
  <c r="AQ51" i="8"/>
  <c r="AQ53" i="8" s="1"/>
  <c r="AP51" i="8"/>
  <c r="AP53" i="8" s="1"/>
  <c r="AO51" i="8"/>
  <c r="AO53" i="8" s="1"/>
  <c r="AN51" i="8"/>
  <c r="AN53" i="8" s="1"/>
  <c r="AM51" i="8"/>
  <c r="AM53" i="8" s="1"/>
  <c r="AL51" i="8"/>
  <c r="AL53" i="8" s="1"/>
  <c r="AK51" i="8"/>
  <c r="AK53" i="8" s="1"/>
  <c r="AJ51" i="8"/>
  <c r="AJ53" i="8" s="1"/>
  <c r="AI51" i="8"/>
  <c r="AI53" i="8" s="1"/>
  <c r="AH51" i="8"/>
  <c r="AH53" i="8" s="1"/>
  <c r="AG51" i="8"/>
  <c r="AF51" i="8"/>
  <c r="AE51" i="8"/>
  <c r="AE53" i="8" s="1"/>
  <c r="AD51" i="8"/>
  <c r="AD53" i="8" s="1"/>
  <c r="AC51" i="8"/>
  <c r="AC53" i="8" s="1"/>
  <c r="AB51" i="8"/>
  <c r="AB53" i="8" s="1"/>
  <c r="AA51" i="8"/>
  <c r="AA53" i="8" s="1"/>
  <c r="Z51" i="8"/>
  <c r="Z53" i="8" s="1"/>
  <c r="Y51" i="8"/>
  <c r="X51" i="8"/>
  <c r="X53" i="8" s="1"/>
  <c r="W51" i="8"/>
  <c r="V51" i="8"/>
  <c r="V53" i="8" s="1"/>
  <c r="U51" i="8"/>
  <c r="U53" i="8" s="1"/>
  <c r="T51" i="8"/>
  <c r="T53" i="8" s="1"/>
  <c r="S51" i="8"/>
  <c r="S53" i="8" s="1"/>
  <c r="R51" i="8"/>
  <c r="R53" i="8" s="1"/>
  <c r="Q51" i="8"/>
  <c r="Q53" i="8" s="1"/>
  <c r="P51" i="8"/>
  <c r="P53" i="8" s="1"/>
  <c r="O51" i="8"/>
  <c r="N51" i="8"/>
  <c r="N53" i="8" s="1"/>
  <c r="M51" i="8"/>
  <c r="M53" i="8" s="1"/>
  <c r="L51" i="8"/>
  <c r="L53" i="8" s="1"/>
  <c r="K51" i="8"/>
  <c r="K53" i="8" s="1"/>
  <c r="J51" i="8"/>
  <c r="J53" i="8" s="1"/>
  <c r="I51" i="8"/>
  <c r="I53" i="8" s="1"/>
  <c r="H51" i="8"/>
  <c r="H53" i="8" s="1"/>
  <c r="G51" i="8"/>
  <c r="G53" i="8" s="1"/>
  <c r="F51" i="8"/>
  <c r="F53" i="8" s="1"/>
  <c r="E51" i="8"/>
  <c r="E53" i="8" s="1"/>
  <c r="AW48" i="8"/>
  <c r="AW50" i="8" s="1"/>
  <c r="AV48" i="8"/>
  <c r="AU48" i="8"/>
  <c r="AU50" i="8" s="1"/>
  <c r="AT48" i="8"/>
  <c r="AS48" i="8"/>
  <c r="AS50" i="8" s="1"/>
  <c r="AR48" i="8"/>
  <c r="AR50" i="8" s="1"/>
  <c r="AQ48" i="8"/>
  <c r="AQ50" i="8" s="1"/>
  <c r="AP48" i="8"/>
  <c r="AP50" i="8" s="1"/>
  <c r="AO48" i="8"/>
  <c r="AO50" i="8" s="1"/>
  <c r="AN48" i="8"/>
  <c r="AN50" i="8" s="1"/>
  <c r="AM48" i="8"/>
  <c r="AM50" i="8" s="1"/>
  <c r="AL48" i="8"/>
  <c r="AK48" i="8"/>
  <c r="AK50" i="8" s="1"/>
  <c r="AJ48" i="8"/>
  <c r="AJ50" i="8" s="1"/>
  <c r="AI48" i="8"/>
  <c r="AH48" i="8"/>
  <c r="AG48" i="8"/>
  <c r="AG50" i="8" s="1"/>
  <c r="AF48" i="8"/>
  <c r="AE48" i="8"/>
  <c r="AD48" i="8"/>
  <c r="AD50" i="8" s="1"/>
  <c r="AC48" i="8"/>
  <c r="AC50" i="8" s="1"/>
  <c r="AB48" i="8"/>
  <c r="AB50" i="8" s="1"/>
  <c r="AA48" i="8"/>
  <c r="AA50" i="8" s="1"/>
  <c r="Z48" i="8"/>
  <c r="Y48" i="8"/>
  <c r="X48" i="8"/>
  <c r="W48" i="8"/>
  <c r="V48" i="8"/>
  <c r="U48" i="8"/>
  <c r="U50" i="8" s="1"/>
  <c r="T48" i="8"/>
  <c r="T50" i="8" s="1"/>
  <c r="S48" i="8"/>
  <c r="S50" i="8" s="1"/>
  <c r="R48" i="8"/>
  <c r="Q48" i="8"/>
  <c r="Q50" i="8" s="1"/>
  <c r="P48" i="8"/>
  <c r="O48" i="8"/>
  <c r="N48" i="8"/>
  <c r="M48" i="8"/>
  <c r="M50" i="8" s="1"/>
  <c r="L48" i="8"/>
  <c r="K48" i="8"/>
  <c r="J48" i="8"/>
  <c r="J50" i="8" s="1"/>
  <c r="I48" i="8"/>
  <c r="I50" i="8" s="1"/>
  <c r="H48" i="8"/>
  <c r="G48" i="8"/>
  <c r="G50" i="8" s="1"/>
  <c r="F48" i="8"/>
  <c r="E48" i="8"/>
  <c r="AW45" i="8"/>
  <c r="AW47" i="8" s="1"/>
  <c r="AV45" i="8"/>
  <c r="AU45" i="8"/>
  <c r="AU47" i="8" s="1"/>
  <c r="AT45" i="8"/>
  <c r="AS45" i="8"/>
  <c r="AS47" i="8" s="1"/>
  <c r="AR45" i="8"/>
  <c r="AR47" i="8" s="1"/>
  <c r="AQ45" i="8"/>
  <c r="AQ47" i="8" s="1"/>
  <c r="AP45" i="8"/>
  <c r="AP47" i="8" s="1"/>
  <c r="AO45" i="8"/>
  <c r="AN45" i="8"/>
  <c r="AM45" i="8"/>
  <c r="AM47" i="8" s="1"/>
  <c r="AL45" i="8"/>
  <c r="AK45" i="8"/>
  <c r="AJ45" i="8"/>
  <c r="AJ47" i="8" s="1"/>
  <c r="AI45" i="8"/>
  <c r="AI47" i="8" s="1"/>
  <c r="AH45" i="8"/>
  <c r="AH47" i="8" s="1"/>
  <c r="AG45" i="8"/>
  <c r="AG47" i="8" s="1"/>
  <c r="AF45" i="8"/>
  <c r="AF47" i="8" s="1"/>
  <c r="AE45" i="8"/>
  <c r="AE47" i="8" s="1"/>
  <c r="AD45" i="8"/>
  <c r="AC45" i="8"/>
  <c r="AB45" i="8"/>
  <c r="AB47" i="8" s="1"/>
  <c r="AA45" i="8"/>
  <c r="Z45" i="8"/>
  <c r="Y45" i="8"/>
  <c r="Y47" i="8" s="1"/>
  <c r="X45" i="8"/>
  <c r="W45" i="8"/>
  <c r="V45" i="8"/>
  <c r="V47" i="8" s="1"/>
  <c r="U45" i="8"/>
  <c r="T45" i="8"/>
  <c r="T47" i="8" s="1"/>
  <c r="S45" i="8"/>
  <c r="S47" i="8" s="1"/>
  <c r="R45" i="8"/>
  <c r="R47" i="8" s="1"/>
  <c r="Q45" i="8"/>
  <c r="P45" i="8"/>
  <c r="P47" i="8" s="1"/>
  <c r="O45" i="8"/>
  <c r="O47" i="8" s="1"/>
  <c r="N45" i="8"/>
  <c r="N47" i="8" s="1"/>
  <c r="M45" i="8"/>
  <c r="L45" i="8"/>
  <c r="L47" i="8" s="1"/>
  <c r="K45" i="8"/>
  <c r="K47" i="8" s="1"/>
  <c r="J45" i="8"/>
  <c r="J47" i="8" s="1"/>
  <c r="I45" i="8"/>
  <c r="I47" i="8" s="1"/>
  <c r="H45" i="8"/>
  <c r="G45" i="8"/>
  <c r="G47" i="8" s="1"/>
  <c r="F45" i="8"/>
  <c r="F47" i="8" s="1"/>
  <c r="E45" i="8"/>
  <c r="AU4" i="8"/>
  <c r="AU41" i="8" s="1"/>
  <c r="AR4" i="8"/>
  <c r="AO4" i="8"/>
  <c r="AQ17" i="8" s="1"/>
  <c r="AL4" i="8"/>
  <c r="AI4" i="8"/>
  <c r="AF4" i="8"/>
  <c r="AC4" i="8"/>
  <c r="AC28" i="8" s="1"/>
  <c r="Z4" i="8"/>
  <c r="Z41" i="8" s="1"/>
  <c r="W4" i="8"/>
  <c r="Y30" i="8" s="1"/>
  <c r="T4" i="8"/>
  <c r="U13" i="8" s="1"/>
  <c r="Q4" i="8"/>
  <c r="S41" i="8" s="1"/>
  <c r="N4" i="8"/>
  <c r="P41" i="8" s="1"/>
  <c r="K4" i="8"/>
  <c r="M17" i="8" s="1"/>
  <c r="H4" i="8"/>
  <c r="E4" i="8"/>
  <c r="AU3" i="8"/>
  <c r="AR3" i="8"/>
  <c r="AO3" i="8"/>
  <c r="AL3" i="8"/>
  <c r="AI3" i="8"/>
  <c r="AF3" i="8"/>
  <c r="AC3" i="8"/>
  <c r="Z3" i="8"/>
  <c r="W3" i="8"/>
  <c r="T3" i="8"/>
  <c r="Q3" i="8"/>
  <c r="N3" i="8"/>
  <c r="K3" i="8"/>
  <c r="H3" i="8"/>
  <c r="E3" i="8"/>
  <c r="AW96" i="7"/>
  <c r="AV96" i="7"/>
  <c r="AU96" i="7"/>
  <c r="AU98" i="7" s="1"/>
  <c r="AT96" i="7"/>
  <c r="AT98" i="7" s="1"/>
  <c r="AS96" i="7"/>
  <c r="AS98" i="7" s="1"/>
  <c r="AR96" i="7"/>
  <c r="AR98" i="7" s="1"/>
  <c r="AQ96" i="7"/>
  <c r="AQ98" i="7" s="1"/>
  <c r="AP96" i="7"/>
  <c r="AP98" i="7" s="1"/>
  <c r="AO96" i="7"/>
  <c r="AN96" i="7"/>
  <c r="AM96" i="7"/>
  <c r="AM98" i="7" s="1"/>
  <c r="AL96" i="7"/>
  <c r="AL98" i="7" s="1"/>
  <c r="AK96" i="7"/>
  <c r="AK98" i="7" s="1"/>
  <c r="AJ96" i="7"/>
  <c r="AJ98" i="7" s="1"/>
  <c r="AI96" i="7"/>
  <c r="AI98" i="7" s="1"/>
  <c r="AH96" i="7"/>
  <c r="AH98" i="7" s="1"/>
  <c r="AG96" i="7"/>
  <c r="AF96" i="7"/>
  <c r="AE96" i="7"/>
  <c r="AE98" i="7" s="1"/>
  <c r="AD96" i="7"/>
  <c r="AD98" i="7" s="1"/>
  <c r="AC96" i="7"/>
  <c r="AC98" i="7" s="1"/>
  <c r="AB96" i="7"/>
  <c r="AB98" i="7" s="1"/>
  <c r="AA96" i="7"/>
  <c r="AA98" i="7" s="1"/>
  <c r="Z96" i="7"/>
  <c r="Z98" i="7" s="1"/>
  <c r="Y96" i="7"/>
  <c r="X96" i="7"/>
  <c r="W96" i="7"/>
  <c r="W98" i="7" s="1"/>
  <c r="V96" i="7"/>
  <c r="V98" i="7" s="1"/>
  <c r="U96" i="7"/>
  <c r="U98" i="7" s="1"/>
  <c r="T96" i="7"/>
  <c r="T98" i="7" s="1"/>
  <c r="S96" i="7"/>
  <c r="S98" i="7" s="1"/>
  <c r="R96" i="7"/>
  <c r="R98" i="7" s="1"/>
  <c r="Q96" i="7"/>
  <c r="P96" i="7"/>
  <c r="O96" i="7"/>
  <c r="O98" i="7" s="1"/>
  <c r="N96" i="7"/>
  <c r="N98" i="7" s="1"/>
  <c r="M96" i="7"/>
  <c r="M98" i="7" s="1"/>
  <c r="L96" i="7"/>
  <c r="L98" i="7" s="1"/>
  <c r="K96" i="7"/>
  <c r="K98" i="7" s="1"/>
  <c r="J96" i="7"/>
  <c r="J98" i="7" s="1"/>
  <c r="I96" i="7"/>
  <c r="H96" i="7"/>
  <c r="G96" i="7"/>
  <c r="G98" i="7" s="1"/>
  <c r="F96" i="7"/>
  <c r="F98" i="7" s="1"/>
  <c r="E96" i="7"/>
  <c r="E98" i="7" s="1"/>
  <c r="AW93" i="7"/>
  <c r="AW95" i="7" s="1"/>
  <c r="AV93" i="7"/>
  <c r="AU93" i="7"/>
  <c r="AT93" i="7"/>
  <c r="AT95" i="7" s="1"/>
  <c r="AS93" i="7"/>
  <c r="AS95" i="7" s="1"/>
  <c r="AR93" i="7"/>
  <c r="AR95" i="7" s="1"/>
  <c r="AQ93" i="7"/>
  <c r="AQ95" i="7" s="1"/>
  <c r="AP93" i="7"/>
  <c r="AP95" i="7" s="1"/>
  <c r="AO93" i="7"/>
  <c r="AO95" i="7" s="1"/>
  <c r="AN93" i="7"/>
  <c r="AM93" i="7"/>
  <c r="AL93" i="7"/>
  <c r="AL95" i="7" s="1"/>
  <c r="AK93" i="7"/>
  <c r="AK95" i="7" s="1"/>
  <c r="AJ93" i="7"/>
  <c r="AJ95" i="7" s="1"/>
  <c r="AI93" i="7"/>
  <c r="AI95" i="7" s="1"/>
  <c r="AH93" i="7"/>
  <c r="AH95" i="7" s="1"/>
  <c r="AG93" i="7"/>
  <c r="AG95" i="7" s="1"/>
  <c r="AF93" i="7"/>
  <c r="AE93" i="7"/>
  <c r="AD93" i="7"/>
  <c r="AD95" i="7" s="1"/>
  <c r="AC93" i="7"/>
  <c r="AC95" i="7" s="1"/>
  <c r="AB93" i="7"/>
  <c r="AB95" i="7" s="1"/>
  <c r="AA93" i="7"/>
  <c r="AA95" i="7" s="1"/>
  <c r="Z93" i="7"/>
  <c r="Z95" i="7" s="1"/>
  <c r="Y93" i="7"/>
  <c r="Y95" i="7" s="1"/>
  <c r="X93" i="7"/>
  <c r="W93" i="7"/>
  <c r="V93" i="7"/>
  <c r="V95" i="7" s="1"/>
  <c r="U93" i="7"/>
  <c r="U95" i="7" s="1"/>
  <c r="T93" i="7"/>
  <c r="T95" i="7" s="1"/>
  <c r="S93" i="7"/>
  <c r="S95" i="7" s="1"/>
  <c r="R93" i="7"/>
  <c r="R95" i="7" s="1"/>
  <c r="Q93" i="7"/>
  <c r="Q95" i="7" s="1"/>
  <c r="P93" i="7"/>
  <c r="O93" i="7"/>
  <c r="N93" i="7"/>
  <c r="N95" i="7" s="1"/>
  <c r="M93" i="7"/>
  <c r="M95" i="7" s="1"/>
  <c r="L93" i="7"/>
  <c r="L95" i="7" s="1"/>
  <c r="K93" i="7"/>
  <c r="K95" i="7" s="1"/>
  <c r="J93" i="7"/>
  <c r="J95" i="7" s="1"/>
  <c r="I93" i="7"/>
  <c r="I95" i="7" s="1"/>
  <c r="H93" i="7"/>
  <c r="G93" i="7"/>
  <c r="F93" i="7"/>
  <c r="F95" i="7" s="1"/>
  <c r="E93" i="7"/>
  <c r="E95" i="7" s="1"/>
  <c r="AW90" i="7"/>
  <c r="AW92" i="7" s="1"/>
  <c r="AV90" i="7"/>
  <c r="AV92" i="7" s="1"/>
  <c r="AU90" i="7"/>
  <c r="AT90" i="7"/>
  <c r="AS90" i="7"/>
  <c r="AS92" i="7" s="1"/>
  <c r="AR90" i="7"/>
  <c r="AR92" i="7" s="1"/>
  <c r="AQ90" i="7"/>
  <c r="AQ92" i="7" s="1"/>
  <c r="AP90" i="7"/>
  <c r="AO90" i="7"/>
  <c r="AO92" i="7" s="1"/>
  <c r="AN90" i="7"/>
  <c r="AN92" i="7" s="1"/>
  <c r="AM90" i="7"/>
  <c r="AL90" i="7"/>
  <c r="AK90" i="7"/>
  <c r="AK92" i="7" s="1"/>
  <c r="AJ90" i="7"/>
  <c r="AJ92" i="7" s="1"/>
  <c r="AI90" i="7"/>
  <c r="AI92" i="7" s="1"/>
  <c r="AH90" i="7"/>
  <c r="AG90" i="7"/>
  <c r="AG92" i="7" s="1"/>
  <c r="AF90" i="7"/>
  <c r="AF92" i="7" s="1"/>
  <c r="AE90" i="7"/>
  <c r="AD90" i="7"/>
  <c r="AC90" i="7"/>
  <c r="AC92" i="7" s="1"/>
  <c r="AB90" i="7"/>
  <c r="AB92" i="7" s="1"/>
  <c r="AA90" i="7"/>
  <c r="AA92" i="7" s="1"/>
  <c r="Z90" i="7"/>
  <c r="Y90" i="7"/>
  <c r="Y92" i="7" s="1"/>
  <c r="X90" i="7"/>
  <c r="X92" i="7" s="1"/>
  <c r="W90" i="7"/>
  <c r="V90" i="7"/>
  <c r="U90" i="7"/>
  <c r="U92" i="7" s="1"/>
  <c r="T90" i="7"/>
  <c r="T92" i="7" s="1"/>
  <c r="S90" i="7"/>
  <c r="R90" i="7"/>
  <c r="Q90" i="7"/>
  <c r="Q92" i="7" s="1"/>
  <c r="P90" i="7"/>
  <c r="P92" i="7" s="1"/>
  <c r="O90" i="7"/>
  <c r="N90" i="7"/>
  <c r="M90" i="7"/>
  <c r="M92" i="7" s="1"/>
  <c r="L90" i="7"/>
  <c r="L92" i="7" s="1"/>
  <c r="K90" i="7"/>
  <c r="J90" i="7"/>
  <c r="I90" i="7"/>
  <c r="I92" i="7" s="1"/>
  <c r="H90" i="7"/>
  <c r="H92" i="7" s="1"/>
  <c r="G90" i="7"/>
  <c r="F90" i="7"/>
  <c r="E90" i="7"/>
  <c r="E92" i="7" s="1"/>
  <c r="AW89" i="7"/>
  <c r="AV89" i="7"/>
  <c r="AU89" i="7"/>
  <c r="AT89" i="7"/>
  <c r="AS89" i="7"/>
  <c r="AR89" i="7"/>
  <c r="AQ89" i="7"/>
  <c r="AP89" i="7"/>
  <c r="AO89" i="7"/>
  <c r="AN89" i="7"/>
  <c r="AM89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AW88" i="7"/>
  <c r="AV88" i="7"/>
  <c r="AU88" i="7"/>
  <c r="AT88" i="7"/>
  <c r="AS88" i="7"/>
  <c r="AR88" i="7"/>
  <c r="AQ88" i="7"/>
  <c r="AP88" i="7"/>
  <c r="AO88" i="7"/>
  <c r="AN88" i="7"/>
  <c r="AM88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AW87" i="7"/>
  <c r="AV87" i="7"/>
  <c r="AU87" i="7"/>
  <c r="AT87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AW86" i="7"/>
  <c r="AV86" i="7"/>
  <c r="AU86" i="7"/>
  <c r="AT86" i="7"/>
  <c r="AS86" i="7"/>
  <c r="AR86" i="7"/>
  <c r="AQ86" i="7"/>
  <c r="AP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AW84" i="7"/>
  <c r="AW85" i="7" s="1"/>
  <c r="AV84" i="7"/>
  <c r="AV85" i="7" s="1"/>
  <c r="AU84" i="7"/>
  <c r="AU85" i="7" s="1"/>
  <c r="AT84" i="7"/>
  <c r="AT85" i="7" s="1"/>
  <c r="AS84" i="7"/>
  <c r="AS85" i="7" s="1"/>
  <c r="AR84" i="7"/>
  <c r="AR85" i="7" s="1"/>
  <c r="AQ84" i="7"/>
  <c r="AQ85" i="7" s="1"/>
  <c r="AP84" i="7"/>
  <c r="AP85" i="7" s="1"/>
  <c r="AO84" i="7"/>
  <c r="AO85" i="7" s="1"/>
  <c r="AN84" i="7"/>
  <c r="AN85" i="7" s="1"/>
  <c r="AM84" i="7"/>
  <c r="AM85" i="7" s="1"/>
  <c r="AL84" i="7"/>
  <c r="AL85" i="7" s="1"/>
  <c r="AK84" i="7"/>
  <c r="AK85" i="7" s="1"/>
  <c r="AJ84" i="7"/>
  <c r="AJ85" i="7" s="1"/>
  <c r="AI84" i="7"/>
  <c r="AI85" i="7" s="1"/>
  <c r="AH84" i="7"/>
  <c r="AH85" i="7" s="1"/>
  <c r="AG84" i="7"/>
  <c r="AG85" i="7" s="1"/>
  <c r="AF84" i="7"/>
  <c r="AF85" i="7" s="1"/>
  <c r="AE84" i="7"/>
  <c r="AE85" i="7" s="1"/>
  <c r="AD84" i="7"/>
  <c r="AD85" i="7" s="1"/>
  <c r="AC84" i="7"/>
  <c r="AC85" i="7" s="1"/>
  <c r="AB84" i="7"/>
  <c r="AB85" i="7" s="1"/>
  <c r="AA84" i="7"/>
  <c r="AA85" i="7" s="1"/>
  <c r="Z84" i="7"/>
  <c r="Z85" i="7" s="1"/>
  <c r="Y84" i="7"/>
  <c r="Y85" i="7" s="1"/>
  <c r="X84" i="7"/>
  <c r="X85" i="7" s="1"/>
  <c r="W84" i="7"/>
  <c r="W85" i="7" s="1"/>
  <c r="V84" i="7"/>
  <c r="V85" i="7" s="1"/>
  <c r="U84" i="7"/>
  <c r="U85" i="7" s="1"/>
  <c r="T84" i="7"/>
  <c r="T85" i="7" s="1"/>
  <c r="S84" i="7"/>
  <c r="S85" i="7" s="1"/>
  <c r="R84" i="7"/>
  <c r="R85" i="7" s="1"/>
  <c r="Q84" i="7"/>
  <c r="Q85" i="7" s="1"/>
  <c r="P84" i="7"/>
  <c r="P85" i="7" s="1"/>
  <c r="O84" i="7"/>
  <c r="O85" i="7" s="1"/>
  <c r="N84" i="7"/>
  <c r="N85" i="7" s="1"/>
  <c r="M84" i="7"/>
  <c r="M85" i="7" s="1"/>
  <c r="L84" i="7"/>
  <c r="L85" i="7" s="1"/>
  <c r="K84" i="7"/>
  <c r="K85" i="7" s="1"/>
  <c r="J84" i="7"/>
  <c r="J85" i="7" s="1"/>
  <c r="I84" i="7"/>
  <c r="I85" i="7" s="1"/>
  <c r="H84" i="7"/>
  <c r="H85" i="7" s="1"/>
  <c r="G84" i="7"/>
  <c r="G85" i="7" s="1"/>
  <c r="F84" i="7"/>
  <c r="F85" i="7" s="1"/>
  <c r="E84" i="7"/>
  <c r="E85" i="7" s="1"/>
  <c r="AW82" i="7"/>
  <c r="AW83" i="7" s="1"/>
  <c r="AV82" i="7"/>
  <c r="AV83" i="7" s="1"/>
  <c r="AU82" i="7"/>
  <c r="AU83" i="7" s="1"/>
  <c r="AT82" i="7"/>
  <c r="AT83" i="7" s="1"/>
  <c r="AS82" i="7"/>
  <c r="AS83" i="7" s="1"/>
  <c r="AR82" i="7"/>
  <c r="AR83" i="7" s="1"/>
  <c r="AQ82" i="7"/>
  <c r="AQ83" i="7" s="1"/>
  <c r="AP82" i="7"/>
  <c r="AP83" i="7" s="1"/>
  <c r="AO82" i="7"/>
  <c r="AO83" i="7" s="1"/>
  <c r="AN82" i="7"/>
  <c r="AN83" i="7" s="1"/>
  <c r="AM82" i="7"/>
  <c r="AM83" i="7" s="1"/>
  <c r="AL82" i="7"/>
  <c r="AL83" i="7" s="1"/>
  <c r="AK82" i="7"/>
  <c r="AK83" i="7" s="1"/>
  <c r="AJ82" i="7"/>
  <c r="AJ83" i="7" s="1"/>
  <c r="AI82" i="7"/>
  <c r="AI83" i="7" s="1"/>
  <c r="AH82" i="7"/>
  <c r="AH83" i="7" s="1"/>
  <c r="AG82" i="7"/>
  <c r="AG83" i="7" s="1"/>
  <c r="AF82" i="7"/>
  <c r="AF83" i="7" s="1"/>
  <c r="AE82" i="7"/>
  <c r="AE83" i="7" s="1"/>
  <c r="AD82" i="7"/>
  <c r="AD83" i="7" s="1"/>
  <c r="AC82" i="7"/>
  <c r="AC83" i="7" s="1"/>
  <c r="AB82" i="7"/>
  <c r="AB83" i="7" s="1"/>
  <c r="AA82" i="7"/>
  <c r="AA83" i="7" s="1"/>
  <c r="Z82" i="7"/>
  <c r="Z83" i="7" s="1"/>
  <c r="Y82" i="7"/>
  <c r="Y83" i="7" s="1"/>
  <c r="X82" i="7"/>
  <c r="X83" i="7" s="1"/>
  <c r="W82" i="7"/>
  <c r="W83" i="7" s="1"/>
  <c r="V82" i="7"/>
  <c r="V83" i="7" s="1"/>
  <c r="U82" i="7"/>
  <c r="U83" i="7" s="1"/>
  <c r="T82" i="7"/>
  <c r="T83" i="7" s="1"/>
  <c r="S82" i="7"/>
  <c r="S83" i="7" s="1"/>
  <c r="R82" i="7"/>
  <c r="R83" i="7" s="1"/>
  <c r="Q82" i="7"/>
  <c r="Q83" i="7" s="1"/>
  <c r="P82" i="7"/>
  <c r="P83" i="7" s="1"/>
  <c r="O82" i="7"/>
  <c r="O83" i="7" s="1"/>
  <c r="N82" i="7"/>
  <c r="N83" i="7" s="1"/>
  <c r="M82" i="7"/>
  <c r="M83" i="7" s="1"/>
  <c r="L82" i="7"/>
  <c r="L83" i="7" s="1"/>
  <c r="K82" i="7"/>
  <c r="K83" i="7" s="1"/>
  <c r="J82" i="7"/>
  <c r="J83" i="7" s="1"/>
  <c r="I82" i="7"/>
  <c r="I83" i="7" s="1"/>
  <c r="H82" i="7"/>
  <c r="H83" i="7" s="1"/>
  <c r="G82" i="7"/>
  <c r="G83" i="7" s="1"/>
  <c r="F82" i="7"/>
  <c r="F83" i="7" s="1"/>
  <c r="E82" i="7"/>
  <c r="E83" i="7" s="1"/>
  <c r="AW81" i="7"/>
  <c r="AV81" i="7"/>
  <c r="AU81" i="7"/>
  <c r="AT81" i="7"/>
  <c r="AS81" i="7"/>
  <c r="AR81" i="7"/>
  <c r="AQ81" i="7"/>
  <c r="AP81" i="7"/>
  <c r="AO81" i="7"/>
  <c r="AN81" i="7"/>
  <c r="AM81" i="7"/>
  <c r="AL81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AW78" i="7"/>
  <c r="AV78" i="7"/>
  <c r="AV80" i="7" s="1"/>
  <c r="AU78" i="7"/>
  <c r="AU80" i="7" s="1"/>
  <c r="AT78" i="7"/>
  <c r="AS78" i="7"/>
  <c r="AS80" i="7" s="1"/>
  <c r="AR78" i="7"/>
  <c r="AR80" i="7" s="1"/>
  <c r="AQ78" i="7"/>
  <c r="AQ80" i="7" s="1"/>
  <c r="AP78" i="7"/>
  <c r="AP80" i="7" s="1"/>
  <c r="AO78" i="7"/>
  <c r="AO80" i="7" s="1"/>
  <c r="AN78" i="7"/>
  <c r="AN80" i="7" s="1"/>
  <c r="AM78" i="7"/>
  <c r="AM80" i="7" s="1"/>
  <c r="AL78" i="7"/>
  <c r="AK78" i="7"/>
  <c r="AJ78" i="7"/>
  <c r="AJ80" i="7" s="1"/>
  <c r="AI78" i="7"/>
  <c r="AI80" i="7" s="1"/>
  <c r="AH78" i="7"/>
  <c r="AH80" i="7" s="1"/>
  <c r="AG78" i="7"/>
  <c r="AG80" i="7" s="1"/>
  <c r="AF78" i="7"/>
  <c r="AF80" i="7" s="1"/>
  <c r="AE78" i="7"/>
  <c r="AD78" i="7"/>
  <c r="AC78" i="7"/>
  <c r="AC80" i="7" s="1"/>
  <c r="AB78" i="7"/>
  <c r="AB80" i="7" s="1"/>
  <c r="AA78" i="7"/>
  <c r="AA80" i="7" s="1"/>
  <c r="Z78" i="7"/>
  <c r="Y78" i="7"/>
  <c r="X78" i="7"/>
  <c r="X80" i="7" s="1"/>
  <c r="W78" i="7"/>
  <c r="W80" i="7" s="1"/>
  <c r="V78" i="7"/>
  <c r="U78" i="7"/>
  <c r="U80" i="7" s="1"/>
  <c r="T78" i="7"/>
  <c r="T80" i="7" s="1"/>
  <c r="S78" i="7"/>
  <c r="S80" i="7" s="1"/>
  <c r="R78" i="7"/>
  <c r="Q78" i="7"/>
  <c r="Q80" i="7" s="1"/>
  <c r="P78" i="7"/>
  <c r="P80" i="7" s="1"/>
  <c r="O78" i="7"/>
  <c r="O80" i="7" s="1"/>
  <c r="N78" i="7"/>
  <c r="M78" i="7"/>
  <c r="M80" i="7" s="1"/>
  <c r="L78" i="7"/>
  <c r="L80" i="7" s="1"/>
  <c r="K78" i="7"/>
  <c r="K80" i="7" s="1"/>
  <c r="J78" i="7"/>
  <c r="I78" i="7"/>
  <c r="I80" i="7" s="1"/>
  <c r="H78" i="7"/>
  <c r="H80" i="7" s="1"/>
  <c r="G78" i="7"/>
  <c r="F78" i="7"/>
  <c r="F80" i="7" s="1"/>
  <c r="E78" i="7"/>
  <c r="E80" i="7" s="1"/>
  <c r="AW75" i="7"/>
  <c r="AV75" i="7"/>
  <c r="AV77" i="7" s="1"/>
  <c r="AU75" i="7"/>
  <c r="AU77" i="7" s="1"/>
  <c r="AT75" i="7"/>
  <c r="AT77" i="7" s="1"/>
  <c r="AS75" i="7"/>
  <c r="AR75" i="7"/>
  <c r="AR77" i="7" s="1"/>
  <c r="AQ75" i="7"/>
  <c r="AQ77" i="7" s="1"/>
  <c r="AP75" i="7"/>
  <c r="AO75" i="7"/>
  <c r="AO77" i="7" s="1"/>
  <c r="AN75" i="7"/>
  <c r="AN77" i="7" s="1"/>
  <c r="AM75" i="7"/>
  <c r="AM77" i="7" s="1"/>
  <c r="AL75" i="7"/>
  <c r="AL77" i="7" s="1"/>
  <c r="AK75" i="7"/>
  <c r="AK77" i="7" s="1"/>
  <c r="AJ75" i="7"/>
  <c r="AJ77" i="7" s="1"/>
  <c r="AI75" i="7"/>
  <c r="AI77" i="7" s="1"/>
  <c r="AH75" i="7"/>
  <c r="AG75" i="7"/>
  <c r="AF75" i="7"/>
  <c r="AF77" i="7" s="1"/>
  <c r="AE75" i="7"/>
  <c r="AE77" i="7" s="1"/>
  <c r="AD75" i="7"/>
  <c r="AC75" i="7"/>
  <c r="AC77" i="7" s="1"/>
  <c r="AB75" i="7"/>
  <c r="AB77" i="7" s="1"/>
  <c r="AA75" i="7"/>
  <c r="AA77" i="7" s="1"/>
  <c r="Z75" i="7"/>
  <c r="Y75" i="7"/>
  <c r="Y77" i="7"/>
  <c r="X75" i="7"/>
  <c r="X77" i="7" s="1"/>
  <c r="W75" i="7"/>
  <c r="W77" i="7" s="1"/>
  <c r="V75" i="7"/>
  <c r="U75" i="7"/>
  <c r="T75" i="7"/>
  <c r="T77" i="7" s="1"/>
  <c r="S75" i="7"/>
  <c r="S77" i="7" s="1"/>
  <c r="R75" i="7"/>
  <c r="Q75" i="7"/>
  <c r="P75" i="7"/>
  <c r="P77" i="7" s="1"/>
  <c r="O75" i="7"/>
  <c r="O77" i="7" s="1"/>
  <c r="N75" i="7"/>
  <c r="N77" i="7" s="1"/>
  <c r="M75" i="7"/>
  <c r="L75" i="7"/>
  <c r="K75" i="7"/>
  <c r="K77" i="7" s="1"/>
  <c r="J75" i="7"/>
  <c r="I75" i="7"/>
  <c r="I77" i="7" s="1"/>
  <c r="H75" i="7"/>
  <c r="H77" i="7" s="1"/>
  <c r="G75" i="7"/>
  <c r="G77" i="7" s="1"/>
  <c r="F75" i="7"/>
  <c r="F77" i="7" s="1"/>
  <c r="E75" i="7"/>
  <c r="E77" i="7" s="1"/>
  <c r="AW72" i="7"/>
  <c r="AW74" i="7" s="1"/>
  <c r="AV72" i="7"/>
  <c r="AV74" i="7" s="1"/>
  <c r="AU72" i="7"/>
  <c r="AU74" i="7" s="1"/>
  <c r="AT72" i="7"/>
  <c r="AT74" i="7" s="1"/>
  <c r="AS72" i="7"/>
  <c r="AS74" i="7" s="1"/>
  <c r="AR72" i="7"/>
  <c r="AQ72" i="7"/>
  <c r="AQ74" i="7" s="1"/>
  <c r="AP72" i="7"/>
  <c r="AP74" i="7" s="1"/>
  <c r="AO72" i="7"/>
  <c r="AN72" i="7"/>
  <c r="AN74" i="7" s="1"/>
  <c r="AM72" i="7"/>
  <c r="AM74" i="7" s="1"/>
  <c r="AL72" i="7"/>
  <c r="AL74" i="7" s="1"/>
  <c r="AK72" i="7"/>
  <c r="AJ72" i="7"/>
  <c r="AJ74" i="7" s="1"/>
  <c r="AI72" i="7"/>
  <c r="AI74" i="7" s="1"/>
  <c r="AH72" i="7"/>
  <c r="AH74" i="7" s="1"/>
  <c r="AG72" i="7"/>
  <c r="AF72" i="7"/>
  <c r="AF74" i="7" s="1"/>
  <c r="AE72" i="7"/>
  <c r="AE74" i="7"/>
  <c r="AD72" i="7"/>
  <c r="AD74" i="7" s="1"/>
  <c r="AC72" i="7"/>
  <c r="AB72" i="7"/>
  <c r="AA72" i="7"/>
  <c r="AA74" i="7" s="1"/>
  <c r="Z72" i="7"/>
  <c r="Z74" i="7" s="1"/>
  <c r="Y72" i="7"/>
  <c r="Y74" i="7" s="1"/>
  <c r="X72" i="7"/>
  <c r="X74" i="7" s="1"/>
  <c r="W72" i="7"/>
  <c r="W74" i="7" s="1"/>
  <c r="V72" i="7"/>
  <c r="V74" i="7" s="1"/>
  <c r="U72" i="7"/>
  <c r="T72" i="7"/>
  <c r="T74" i="7" s="1"/>
  <c r="S72" i="7"/>
  <c r="S74" i="7" s="1"/>
  <c r="R72" i="7"/>
  <c r="R74" i="7" s="1"/>
  <c r="Q72" i="7"/>
  <c r="Q74" i="7" s="1"/>
  <c r="P72" i="7"/>
  <c r="P74" i="7" s="1"/>
  <c r="O72" i="7"/>
  <c r="O74" i="7" s="1"/>
  <c r="N72" i="7"/>
  <c r="N74" i="7" s="1"/>
  <c r="M72" i="7"/>
  <c r="L72" i="7"/>
  <c r="K72" i="7"/>
  <c r="K74" i="7" s="1"/>
  <c r="J72" i="7"/>
  <c r="J74" i="7" s="1"/>
  <c r="I72" i="7"/>
  <c r="H72" i="7"/>
  <c r="H74" i="7" s="1"/>
  <c r="G72" i="7"/>
  <c r="G74" i="7" s="1"/>
  <c r="F72" i="7"/>
  <c r="F74" i="7" s="1"/>
  <c r="E72" i="7"/>
  <c r="AW69" i="7"/>
  <c r="AW71" i="7" s="1"/>
  <c r="AV69" i="7"/>
  <c r="AU69" i="7"/>
  <c r="AU71" i="7" s="1"/>
  <c r="AT69" i="7"/>
  <c r="AS69" i="7"/>
  <c r="AR69" i="7"/>
  <c r="AR71" i="7" s="1"/>
  <c r="AQ69" i="7"/>
  <c r="AQ71" i="7"/>
  <c r="AP69" i="7"/>
  <c r="AP71" i="7" s="1"/>
  <c r="AO69" i="7"/>
  <c r="AO71" i="7" s="1"/>
  <c r="AN69" i="7"/>
  <c r="AM69" i="7"/>
  <c r="AM71" i="7" s="1"/>
  <c r="AL69" i="7"/>
  <c r="AK69" i="7"/>
  <c r="AJ69" i="7"/>
  <c r="AJ71" i="7"/>
  <c r="AI69" i="7"/>
  <c r="AI71" i="7" s="1"/>
  <c r="AH69" i="7"/>
  <c r="AH71" i="7" s="1"/>
  <c r="AG69" i="7"/>
  <c r="AG71" i="7" s="1"/>
  <c r="AF69" i="7"/>
  <c r="AE69" i="7"/>
  <c r="AE71" i="7" s="1"/>
  <c r="AD69" i="7"/>
  <c r="AC69" i="7"/>
  <c r="AB69" i="7"/>
  <c r="AB71" i="7" s="1"/>
  <c r="AA69" i="7"/>
  <c r="AA71" i="7" s="1"/>
  <c r="Z69" i="7"/>
  <c r="Z71" i="7" s="1"/>
  <c r="Y69" i="7"/>
  <c r="Y71" i="7" s="1"/>
  <c r="X69" i="7"/>
  <c r="W69" i="7"/>
  <c r="W71" i="7" s="1"/>
  <c r="V69" i="7"/>
  <c r="V71" i="7" s="1"/>
  <c r="U69" i="7"/>
  <c r="T69" i="7"/>
  <c r="T71" i="7" s="1"/>
  <c r="S69" i="7"/>
  <c r="S71" i="7" s="1"/>
  <c r="R69" i="7"/>
  <c r="R71" i="7" s="1"/>
  <c r="Q69" i="7"/>
  <c r="Q71" i="7" s="1"/>
  <c r="P69" i="7"/>
  <c r="O69" i="7"/>
  <c r="O71" i="7" s="1"/>
  <c r="N69" i="7"/>
  <c r="M69" i="7"/>
  <c r="L69" i="7"/>
  <c r="L71" i="7" s="1"/>
  <c r="K69" i="7"/>
  <c r="K71" i="7" s="1"/>
  <c r="J69" i="7"/>
  <c r="J71" i="7" s="1"/>
  <c r="I69" i="7"/>
  <c r="I71" i="7" s="1"/>
  <c r="H69" i="7"/>
  <c r="G69" i="7"/>
  <c r="G71" i="7" s="1"/>
  <c r="F69" i="7"/>
  <c r="F71" i="7" s="1"/>
  <c r="E69" i="7"/>
  <c r="AW66" i="7"/>
  <c r="AW68" i="7" s="1"/>
  <c r="AV66" i="7"/>
  <c r="AV68" i="7" s="1"/>
  <c r="AU66" i="7"/>
  <c r="AT66" i="7"/>
  <c r="AT68" i="7" s="1"/>
  <c r="AS66" i="7"/>
  <c r="AR66" i="7"/>
  <c r="AQ66" i="7"/>
  <c r="AQ68" i="7" s="1"/>
  <c r="AP66" i="7"/>
  <c r="AP68" i="7" s="1"/>
  <c r="AO66" i="7"/>
  <c r="AO68" i="7" s="1"/>
  <c r="AN66" i="7"/>
  <c r="AN68" i="7" s="1"/>
  <c r="AM66" i="7"/>
  <c r="AL66" i="7"/>
  <c r="AL68" i="7" s="1"/>
  <c r="AK66" i="7"/>
  <c r="AK68" i="7" s="1"/>
  <c r="AJ66" i="7"/>
  <c r="AI66" i="7"/>
  <c r="AI68" i="7" s="1"/>
  <c r="AH66" i="7"/>
  <c r="AH68" i="7" s="1"/>
  <c r="AG66" i="7"/>
  <c r="AG68" i="7" s="1"/>
  <c r="AF66" i="7"/>
  <c r="AE66" i="7"/>
  <c r="AD66" i="7"/>
  <c r="AD68" i="7" s="1"/>
  <c r="AC66" i="7"/>
  <c r="AC68" i="7" s="1"/>
  <c r="AB66" i="7"/>
  <c r="AA66" i="7"/>
  <c r="AA68" i="7" s="1"/>
  <c r="Z66" i="7"/>
  <c r="Z68" i="7" s="1"/>
  <c r="Y66" i="7"/>
  <c r="Y68" i="7" s="1"/>
  <c r="X66" i="7"/>
  <c r="X68" i="7" s="1"/>
  <c r="W66" i="7"/>
  <c r="V66" i="7"/>
  <c r="V68" i="7" s="1"/>
  <c r="U66" i="7"/>
  <c r="T66" i="7"/>
  <c r="S66" i="7"/>
  <c r="R66" i="7"/>
  <c r="R68" i="7" s="1"/>
  <c r="Q66" i="7"/>
  <c r="Q68" i="7" s="1"/>
  <c r="P66" i="7"/>
  <c r="P68" i="7" s="1"/>
  <c r="O66" i="7"/>
  <c r="N66" i="7"/>
  <c r="N68" i="7" s="1"/>
  <c r="M66" i="7"/>
  <c r="M68" i="7" s="1"/>
  <c r="L66" i="7"/>
  <c r="K66" i="7"/>
  <c r="K68" i="7" s="1"/>
  <c r="J66" i="7"/>
  <c r="J68" i="7" s="1"/>
  <c r="I66" i="7"/>
  <c r="I68" i="7" s="1"/>
  <c r="H66" i="7"/>
  <c r="H68" i="7" s="1"/>
  <c r="G66" i="7"/>
  <c r="F66" i="7"/>
  <c r="F68" i="7" s="1"/>
  <c r="E66" i="7"/>
  <c r="AW63" i="7"/>
  <c r="AW65" i="7" s="1"/>
  <c r="AV63" i="7"/>
  <c r="AV65" i="7" s="1"/>
  <c r="AU63" i="7"/>
  <c r="AU65" i="7" s="1"/>
  <c r="AT63" i="7"/>
  <c r="AT65" i="7" s="1"/>
  <c r="AS63" i="7"/>
  <c r="AS65" i="7" s="1"/>
  <c r="AR63" i="7"/>
  <c r="AR65" i="7" s="1"/>
  <c r="AQ63" i="7"/>
  <c r="AP63" i="7"/>
  <c r="AP65" i="7" s="1"/>
  <c r="AO63" i="7"/>
  <c r="AO65" i="7" s="1"/>
  <c r="AN63" i="7"/>
  <c r="AN65" i="7" s="1"/>
  <c r="AM63" i="7"/>
  <c r="AM65" i="7" s="1"/>
  <c r="AL63" i="7"/>
  <c r="AL65" i="7" s="1"/>
  <c r="AK63" i="7"/>
  <c r="AK65" i="7" s="1"/>
  <c r="AJ63" i="7"/>
  <c r="AJ65" i="7" s="1"/>
  <c r="AI63" i="7"/>
  <c r="AH63" i="7"/>
  <c r="AH65" i="7" s="1"/>
  <c r="AG63" i="7"/>
  <c r="AG65" i="7" s="1"/>
  <c r="AF63" i="7"/>
  <c r="AF65" i="7" s="1"/>
  <c r="AE63" i="7"/>
  <c r="AE65" i="7" s="1"/>
  <c r="AD63" i="7"/>
  <c r="AD65" i="7" s="1"/>
  <c r="AC63" i="7"/>
  <c r="AC65" i="7" s="1"/>
  <c r="AB63" i="7"/>
  <c r="AB65" i="7" s="1"/>
  <c r="AA63" i="7"/>
  <c r="Z63" i="7"/>
  <c r="Z65" i="7" s="1"/>
  <c r="Y63" i="7"/>
  <c r="Y65" i="7" s="1"/>
  <c r="X63" i="7"/>
  <c r="X65" i="7" s="1"/>
  <c r="W63" i="7"/>
  <c r="W65" i="7" s="1"/>
  <c r="V63" i="7"/>
  <c r="U63" i="7"/>
  <c r="U65" i="7" s="1"/>
  <c r="T63" i="7"/>
  <c r="T65" i="7" s="1"/>
  <c r="S63" i="7"/>
  <c r="R63" i="7"/>
  <c r="R65" i="7" s="1"/>
  <c r="Q63" i="7"/>
  <c r="Q65" i="7" s="1"/>
  <c r="P63" i="7"/>
  <c r="P65" i="7" s="1"/>
  <c r="O63" i="7"/>
  <c r="O65" i="7" s="1"/>
  <c r="N63" i="7"/>
  <c r="M63" i="7"/>
  <c r="M65" i="7" s="1"/>
  <c r="L63" i="7"/>
  <c r="L65" i="7" s="1"/>
  <c r="K63" i="7"/>
  <c r="J63" i="7"/>
  <c r="J65" i="7" s="1"/>
  <c r="I63" i="7"/>
  <c r="I65" i="7" s="1"/>
  <c r="H63" i="7"/>
  <c r="H65" i="7" s="1"/>
  <c r="G63" i="7"/>
  <c r="G65" i="7" s="1"/>
  <c r="F63" i="7"/>
  <c r="E63" i="7"/>
  <c r="E65" i="7" s="1"/>
  <c r="AW60" i="7"/>
  <c r="AV60" i="7"/>
  <c r="AU60" i="7"/>
  <c r="AU62" i="7" s="1"/>
  <c r="AT60" i="7"/>
  <c r="AT62" i="7" s="1"/>
  <c r="AS60" i="7"/>
  <c r="AS62" i="7" s="1"/>
  <c r="AR60" i="7"/>
  <c r="AR62" i="7" s="1"/>
  <c r="AQ60" i="7"/>
  <c r="AQ62" i="7" s="1"/>
  <c r="AP60" i="7"/>
  <c r="AO60" i="7"/>
  <c r="AN60" i="7"/>
  <c r="AM60" i="7"/>
  <c r="AM62" i="7" s="1"/>
  <c r="AL60" i="7"/>
  <c r="AL62" i="7" s="1"/>
  <c r="AK60" i="7"/>
  <c r="AJ60" i="7"/>
  <c r="AJ62" i="7" s="1"/>
  <c r="AI60" i="7"/>
  <c r="AI62" i="7" s="1"/>
  <c r="AH60" i="7"/>
  <c r="AG60" i="7"/>
  <c r="AG62" i="7" s="1"/>
  <c r="AF60" i="7"/>
  <c r="AE60" i="7"/>
  <c r="AE62" i="7" s="1"/>
  <c r="AD60" i="7"/>
  <c r="AD62" i="7" s="1"/>
  <c r="AC60" i="7"/>
  <c r="AB60" i="7"/>
  <c r="AB62" i="7" s="1"/>
  <c r="AA60" i="7"/>
  <c r="AA62" i="7" s="1"/>
  <c r="Z60" i="7"/>
  <c r="Y60" i="7"/>
  <c r="X60" i="7"/>
  <c r="W60" i="7"/>
  <c r="W62" i="7" s="1"/>
  <c r="V60" i="7"/>
  <c r="V62" i="7" s="1"/>
  <c r="U60" i="7"/>
  <c r="U62" i="7" s="1"/>
  <c r="T60" i="7"/>
  <c r="T62" i="7" s="1"/>
  <c r="S60" i="7"/>
  <c r="S62" i="7" s="1"/>
  <c r="R60" i="7"/>
  <c r="Q60" i="7"/>
  <c r="P60" i="7"/>
  <c r="O60" i="7"/>
  <c r="O62" i="7" s="1"/>
  <c r="N60" i="7"/>
  <c r="M60" i="7"/>
  <c r="M62" i="7" s="1"/>
  <c r="L60" i="7"/>
  <c r="L62" i="7" s="1"/>
  <c r="K60" i="7"/>
  <c r="K62" i="7" s="1"/>
  <c r="J60" i="7"/>
  <c r="I60" i="7"/>
  <c r="H60" i="7"/>
  <c r="G60" i="7"/>
  <c r="G62" i="7" s="1"/>
  <c r="F60" i="7"/>
  <c r="E60" i="7"/>
  <c r="AW57" i="7"/>
  <c r="AW59" i="7" s="1"/>
  <c r="AV57" i="7"/>
  <c r="AV59" i="7" s="1"/>
  <c r="AU57" i="7"/>
  <c r="AT57" i="7"/>
  <c r="AT59" i="7" s="1"/>
  <c r="AS57" i="7"/>
  <c r="AS59" i="7" s="1"/>
  <c r="AR57" i="7"/>
  <c r="AR59" i="7" s="1"/>
  <c r="AQ57" i="7"/>
  <c r="AP57" i="7"/>
  <c r="AP59" i="7" s="1"/>
  <c r="AO57" i="7"/>
  <c r="AO59" i="7" s="1"/>
  <c r="AN57" i="7"/>
  <c r="AN59" i="7" s="1"/>
  <c r="AM57" i="7"/>
  <c r="AL57" i="7"/>
  <c r="AK57" i="7"/>
  <c r="AK59" i="7" s="1"/>
  <c r="AJ57" i="7"/>
  <c r="AJ59" i="7" s="1"/>
  <c r="AI57" i="7"/>
  <c r="AH57" i="7"/>
  <c r="AH59" i="7" s="1"/>
  <c r="AG57" i="7"/>
  <c r="AG59" i="7" s="1"/>
  <c r="AF57" i="7"/>
  <c r="AF59" i="7" s="1"/>
  <c r="AE57" i="7"/>
  <c r="AE59" i="7" s="1"/>
  <c r="AD57" i="7"/>
  <c r="AC57" i="7"/>
  <c r="AC59" i="7" s="1"/>
  <c r="AB57" i="7"/>
  <c r="AA57" i="7"/>
  <c r="Z57" i="7"/>
  <c r="Z59" i="7" s="1"/>
  <c r="Y57" i="7"/>
  <c r="Y59" i="7" s="1"/>
  <c r="X57" i="7"/>
  <c r="X59" i="7" s="1"/>
  <c r="W57" i="7"/>
  <c r="W59" i="7" s="1"/>
  <c r="V57" i="7"/>
  <c r="V59" i="7" s="1"/>
  <c r="U57" i="7"/>
  <c r="U59" i="7" s="1"/>
  <c r="T57" i="7"/>
  <c r="S57" i="7"/>
  <c r="R57" i="7"/>
  <c r="R59" i="7" s="1"/>
  <c r="Q57" i="7"/>
  <c r="Q59" i="7" s="1"/>
  <c r="P57" i="7"/>
  <c r="P59" i="7" s="1"/>
  <c r="O57" i="7"/>
  <c r="N57" i="7"/>
  <c r="N59" i="7" s="1"/>
  <c r="M57" i="7"/>
  <c r="M59" i="7" s="1"/>
  <c r="L57" i="7"/>
  <c r="K57" i="7"/>
  <c r="J57" i="7"/>
  <c r="J59" i="7" s="1"/>
  <c r="I57" i="7"/>
  <c r="I59" i="7" s="1"/>
  <c r="H57" i="7"/>
  <c r="H59" i="7" s="1"/>
  <c r="G57" i="7"/>
  <c r="G59" i="7" s="1"/>
  <c r="F57" i="7"/>
  <c r="F59" i="7" s="1"/>
  <c r="E57" i="7"/>
  <c r="E59" i="7" s="1"/>
  <c r="AW54" i="7"/>
  <c r="AW56" i="7" s="1"/>
  <c r="AV54" i="7"/>
  <c r="AV56" i="7" s="1"/>
  <c r="AU54" i="7"/>
  <c r="AU56" i="7" s="1"/>
  <c r="AT54" i="7"/>
  <c r="AT56" i="7" s="1"/>
  <c r="AS54" i="7"/>
  <c r="AS56" i="7" s="1"/>
  <c r="AR54" i="7"/>
  <c r="AR56" i="7" s="1"/>
  <c r="AQ54" i="7"/>
  <c r="AQ56" i="7" s="1"/>
  <c r="AP54" i="7"/>
  <c r="AO54" i="7"/>
  <c r="AO56" i="7" s="1"/>
  <c r="AN54" i="7"/>
  <c r="AN56" i="7" s="1"/>
  <c r="AM54" i="7"/>
  <c r="AM56" i="7" s="1"/>
  <c r="AL54" i="7"/>
  <c r="AL56" i="7" s="1"/>
  <c r="AK54" i="7"/>
  <c r="AK56" i="7" s="1"/>
  <c r="AJ54" i="7"/>
  <c r="AJ56" i="7" s="1"/>
  <c r="AI54" i="7"/>
  <c r="AI56" i="7" s="1"/>
  <c r="AH54" i="7"/>
  <c r="AG54" i="7"/>
  <c r="AF54" i="7"/>
  <c r="AF56" i="7" s="1"/>
  <c r="AE54" i="7"/>
  <c r="AE56" i="7" s="1"/>
  <c r="AD54" i="7"/>
  <c r="AD56" i="7" s="1"/>
  <c r="AC54" i="7"/>
  <c r="AC56" i="7" s="1"/>
  <c r="AB54" i="7"/>
  <c r="AB56" i="7" s="1"/>
  <c r="AA54" i="7"/>
  <c r="AA56" i="7" s="1"/>
  <c r="Z54" i="7"/>
  <c r="Y54" i="7"/>
  <c r="Y56" i="7" s="1"/>
  <c r="X54" i="7"/>
  <c r="X56" i="7" s="1"/>
  <c r="W54" i="7"/>
  <c r="W56" i="7" s="1"/>
  <c r="V54" i="7"/>
  <c r="V56" i="7" s="1"/>
  <c r="U54" i="7"/>
  <c r="U56" i="7" s="1"/>
  <c r="T54" i="7"/>
  <c r="T56" i="7" s="1"/>
  <c r="S54" i="7"/>
  <c r="S56" i="7" s="1"/>
  <c r="R54" i="7"/>
  <c r="Q54" i="7"/>
  <c r="Q56" i="7" s="1"/>
  <c r="P54" i="7"/>
  <c r="P56" i="7" s="1"/>
  <c r="O54" i="7"/>
  <c r="O56" i="7" s="1"/>
  <c r="N54" i="7"/>
  <c r="N56" i="7" s="1"/>
  <c r="M54" i="7"/>
  <c r="M56" i="7" s="1"/>
  <c r="L54" i="7"/>
  <c r="L56" i="7" s="1"/>
  <c r="K54" i="7"/>
  <c r="J54" i="7"/>
  <c r="I54" i="7"/>
  <c r="H54" i="7"/>
  <c r="H56" i="7" s="1"/>
  <c r="G54" i="7"/>
  <c r="G56" i="7" s="1"/>
  <c r="F54" i="7"/>
  <c r="F56" i="7" s="1"/>
  <c r="E54" i="7"/>
  <c r="E56" i="7" s="1"/>
  <c r="AW51" i="7"/>
  <c r="AV51" i="7"/>
  <c r="AV53" i="7" s="1"/>
  <c r="AU51" i="7"/>
  <c r="AU53" i="7" s="1"/>
  <c r="AT51" i="7"/>
  <c r="AT53" i="7" s="1"/>
  <c r="AS51" i="7"/>
  <c r="AS53" i="7" s="1"/>
  <c r="AR51" i="7"/>
  <c r="AR53" i="7" s="1"/>
  <c r="AQ51" i="7"/>
  <c r="AQ53" i="7" s="1"/>
  <c r="AP51" i="7"/>
  <c r="AO51" i="7"/>
  <c r="AN51" i="7"/>
  <c r="AN53" i="7" s="1"/>
  <c r="AM51" i="7"/>
  <c r="AM53" i="7" s="1"/>
  <c r="AL51" i="7"/>
  <c r="AL53" i="7" s="1"/>
  <c r="AK51" i="7"/>
  <c r="AK53" i="7" s="1"/>
  <c r="AJ51" i="7"/>
  <c r="AJ53" i="7" s="1"/>
  <c r="AI51" i="7"/>
  <c r="AI53" i="7" s="1"/>
  <c r="AH51" i="7"/>
  <c r="AH53" i="7" s="1"/>
  <c r="AG51" i="7"/>
  <c r="AF51" i="7"/>
  <c r="AF53" i="7" s="1"/>
  <c r="AE51" i="7"/>
  <c r="AE53" i="7" s="1"/>
  <c r="AD51" i="7"/>
  <c r="AD53" i="7" s="1"/>
  <c r="AC51" i="7"/>
  <c r="AC53" i="7" s="1"/>
  <c r="AB51" i="7"/>
  <c r="AB53" i="7" s="1"/>
  <c r="AA51" i="7"/>
  <c r="AA53" i="7" s="1"/>
  <c r="Z51" i="7"/>
  <c r="Y51" i="7"/>
  <c r="X51" i="7"/>
  <c r="X53" i="7" s="1"/>
  <c r="W51" i="7"/>
  <c r="W53" i="7" s="1"/>
  <c r="V51" i="7"/>
  <c r="V53" i="7" s="1"/>
  <c r="U51" i="7"/>
  <c r="U53" i="7" s="1"/>
  <c r="T51" i="7"/>
  <c r="T53" i="7" s="1"/>
  <c r="S51" i="7"/>
  <c r="S53" i="7" s="1"/>
  <c r="R51" i="7"/>
  <c r="R53" i="7" s="1"/>
  <c r="Q51" i="7"/>
  <c r="P51" i="7"/>
  <c r="P53" i="7" s="1"/>
  <c r="O51" i="7"/>
  <c r="O53" i="7" s="1"/>
  <c r="N51" i="7"/>
  <c r="N53" i="7" s="1"/>
  <c r="M51" i="7"/>
  <c r="M53" i="7" s="1"/>
  <c r="L51" i="7"/>
  <c r="L53" i="7" s="1"/>
  <c r="K51" i="7"/>
  <c r="K53" i="7" s="1"/>
  <c r="J51" i="7"/>
  <c r="J53" i="7" s="1"/>
  <c r="I51" i="7"/>
  <c r="H51" i="7"/>
  <c r="H53" i="7" s="1"/>
  <c r="G51" i="7"/>
  <c r="G53" i="7" s="1"/>
  <c r="F51" i="7"/>
  <c r="F53" i="7" s="1"/>
  <c r="E51" i="7"/>
  <c r="E53" i="7" s="1"/>
  <c r="AW48" i="7"/>
  <c r="AV48" i="7"/>
  <c r="AU48" i="7"/>
  <c r="AU50" i="7" s="1"/>
  <c r="AT48" i="7"/>
  <c r="AT50" i="7" s="1"/>
  <c r="AS48" i="7"/>
  <c r="AS50" i="7" s="1"/>
  <c r="AR48" i="7"/>
  <c r="AR50" i="7" s="1"/>
  <c r="AQ48" i="7"/>
  <c r="AQ50" i="7" s="1"/>
  <c r="AP48" i="7"/>
  <c r="AP50" i="7" s="1"/>
  <c r="AO48" i="7"/>
  <c r="AO50" i="7" s="1"/>
  <c r="AN48" i="7"/>
  <c r="AM48" i="7"/>
  <c r="AL48" i="7"/>
  <c r="AL50" i="7" s="1"/>
  <c r="AK48" i="7"/>
  <c r="AK50" i="7" s="1"/>
  <c r="AJ48" i="7"/>
  <c r="AJ50" i="7" s="1"/>
  <c r="AI48" i="7"/>
  <c r="AI50" i="7" s="1"/>
  <c r="AH48" i="7"/>
  <c r="AH50" i="7" s="1"/>
  <c r="AG48" i="7"/>
  <c r="AG50" i="7" s="1"/>
  <c r="AF48" i="7"/>
  <c r="AE48" i="7"/>
  <c r="AE50" i="7" s="1"/>
  <c r="AD48" i="7"/>
  <c r="AD50" i="7" s="1"/>
  <c r="AC48" i="7"/>
  <c r="AC50" i="7" s="1"/>
  <c r="AB48" i="7"/>
  <c r="AB50" i="7" s="1"/>
  <c r="AA48" i="7"/>
  <c r="AA50" i="7" s="1"/>
  <c r="Z48" i="7"/>
  <c r="Z50" i="7" s="1"/>
  <c r="Y48" i="7"/>
  <c r="X48" i="7"/>
  <c r="W48" i="7"/>
  <c r="W50" i="7" s="1"/>
  <c r="V48" i="7"/>
  <c r="V50" i="7" s="1"/>
  <c r="U48" i="7"/>
  <c r="U50" i="7" s="1"/>
  <c r="T48" i="7"/>
  <c r="T50" i="7" s="1"/>
  <c r="S48" i="7"/>
  <c r="S50" i="7" s="1"/>
  <c r="R48" i="7"/>
  <c r="R50" i="7" s="1"/>
  <c r="Q48" i="7"/>
  <c r="Q50" i="7" s="1"/>
  <c r="P48" i="7"/>
  <c r="O48" i="7"/>
  <c r="N48" i="7"/>
  <c r="N50" i="7" s="1"/>
  <c r="M48" i="7"/>
  <c r="L48" i="7"/>
  <c r="L50" i="7" s="1"/>
  <c r="K48" i="7"/>
  <c r="K50" i="7" s="1"/>
  <c r="J48" i="7"/>
  <c r="J50" i="7" s="1"/>
  <c r="I48" i="7"/>
  <c r="I50" i="7" s="1"/>
  <c r="H48" i="7"/>
  <c r="G48" i="7"/>
  <c r="G50" i="7" s="1"/>
  <c r="F48" i="7"/>
  <c r="F50" i="7" s="1"/>
  <c r="E48" i="7"/>
  <c r="AW45" i="7"/>
  <c r="AW47" i="7" s="1"/>
  <c r="AV45" i="7"/>
  <c r="AV47" i="7" s="1"/>
  <c r="AU45" i="7"/>
  <c r="AU47" i="7" s="1"/>
  <c r="AT45" i="7"/>
  <c r="AT47" i="7" s="1"/>
  <c r="AS45" i="7"/>
  <c r="AS47" i="7" s="1"/>
  <c r="AR45" i="7"/>
  <c r="AQ45" i="7"/>
  <c r="AQ47" i="7" s="1"/>
  <c r="AP45" i="7"/>
  <c r="AP47" i="7" s="1"/>
  <c r="AO45" i="7"/>
  <c r="AO47" i="7" s="1"/>
  <c r="AN45" i="7"/>
  <c r="AN47" i="7" s="1"/>
  <c r="AM45" i="7"/>
  <c r="AM47" i="7" s="1"/>
  <c r="AL45" i="7"/>
  <c r="AK45" i="7"/>
  <c r="AK47" i="7" s="1"/>
  <c r="AJ45" i="7"/>
  <c r="AI45" i="7"/>
  <c r="AI47" i="7" s="1"/>
  <c r="AH45" i="7"/>
  <c r="AH47" i="7" s="1"/>
  <c r="AG45" i="7"/>
  <c r="AG47" i="7" s="1"/>
  <c r="AF45" i="7"/>
  <c r="AE45" i="7"/>
  <c r="AD45" i="7"/>
  <c r="AD47" i="7" s="1"/>
  <c r="AC45" i="7"/>
  <c r="AC47" i="7" s="1"/>
  <c r="AB45" i="7"/>
  <c r="AA45" i="7"/>
  <c r="AA47" i="7" s="1"/>
  <c r="Z45" i="7"/>
  <c r="Z47" i="7" s="1"/>
  <c r="Y45" i="7"/>
  <c r="Y47" i="7" s="1"/>
  <c r="X45" i="7"/>
  <c r="X47" i="7" s="1"/>
  <c r="W45" i="7"/>
  <c r="V45" i="7"/>
  <c r="V47" i="7" s="1"/>
  <c r="U45" i="7"/>
  <c r="U47" i="7" s="1"/>
  <c r="T45" i="7"/>
  <c r="S45" i="7"/>
  <c r="S47" i="7" s="1"/>
  <c r="R45" i="7"/>
  <c r="Q45" i="7"/>
  <c r="Q47" i="7" s="1"/>
  <c r="P45" i="7"/>
  <c r="P47" i="7" s="1"/>
  <c r="O45" i="7"/>
  <c r="N45" i="7"/>
  <c r="N47" i="7" s="1"/>
  <c r="M45" i="7"/>
  <c r="M47" i="7" s="1"/>
  <c r="L45" i="7"/>
  <c r="K45" i="7"/>
  <c r="K47" i="7" s="1"/>
  <c r="J45" i="7"/>
  <c r="J47" i="7" s="1"/>
  <c r="I45" i="7"/>
  <c r="I47" i="7" s="1"/>
  <c r="H45" i="7"/>
  <c r="H47" i="7" s="1"/>
  <c r="G45" i="7"/>
  <c r="G47" i="7" s="1"/>
  <c r="F45" i="7"/>
  <c r="F47" i="7" s="1"/>
  <c r="E45" i="7"/>
  <c r="E47" i="7" s="1"/>
  <c r="AU4" i="7"/>
  <c r="AR4" i="7"/>
  <c r="AT30" i="7" s="1"/>
  <c r="AO4" i="7"/>
  <c r="AL4" i="7"/>
  <c r="AM19" i="7" s="1"/>
  <c r="AI4" i="7"/>
  <c r="AI28" i="7" s="1"/>
  <c r="AF4" i="7"/>
  <c r="AH41" i="7" s="1"/>
  <c r="AC4" i="7"/>
  <c r="AC11" i="7" s="1"/>
  <c r="Z4" i="7"/>
  <c r="W4" i="7"/>
  <c r="T4" i="7"/>
  <c r="V7" i="7" s="1"/>
  <c r="Q4" i="7"/>
  <c r="R7" i="7" s="1"/>
  <c r="N4" i="7"/>
  <c r="P26" i="7" s="1"/>
  <c r="K4" i="7"/>
  <c r="L11" i="7" s="1"/>
  <c r="H4" i="7"/>
  <c r="E4" i="7"/>
  <c r="AU3" i="7"/>
  <c r="AR3" i="7"/>
  <c r="AO3" i="7"/>
  <c r="AL3" i="7"/>
  <c r="AI3" i="7"/>
  <c r="AF3" i="7"/>
  <c r="AC3" i="7"/>
  <c r="Z3" i="7"/>
  <c r="W3" i="7"/>
  <c r="T3" i="7"/>
  <c r="Q3" i="7"/>
  <c r="N3" i="7"/>
  <c r="K3" i="7"/>
  <c r="H3" i="7"/>
  <c r="E3" i="7"/>
  <c r="AW96" i="6"/>
  <c r="AW98" i="6" s="1"/>
  <c r="AV96" i="6"/>
  <c r="AV98" i="6" s="1"/>
  <c r="AU96" i="6"/>
  <c r="AU98" i="6" s="1"/>
  <c r="AT96" i="6"/>
  <c r="AT98" i="6" s="1"/>
  <c r="AS96" i="6"/>
  <c r="AS98" i="6" s="1"/>
  <c r="AR96" i="6"/>
  <c r="AR98" i="6" s="1"/>
  <c r="AQ96" i="6"/>
  <c r="AQ98" i="6" s="1"/>
  <c r="AP96" i="6"/>
  <c r="AP98" i="6" s="1"/>
  <c r="AO96" i="6"/>
  <c r="AO98" i="6" s="1"/>
  <c r="AN96" i="6"/>
  <c r="AM96" i="6"/>
  <c r="AM98" i="6" s="1"/>
  <c r="AL96" i="6"/>
  <c r="AL98" i="6" s="1"/>
  <c r="AK96" i="6"/>
  <c r="AK98" i="6" s="1"/>
  <c r="AJ96" i="6"/>
  <c r="AJ98" i="6" s="1"/>
  <c r="AI96" i="6"/>
  <c r="AI98" i="6" s="1"/>
  <c r="AH96" i="6"/>
  <c r="AH98" i="6" s="1"/>
  <c r="AG96" i="6"/>
  <c r="AG98" i="6" s="1"/>
  <c r="AF96" i="6"/>
  <c r="AF98" i="6" s="1"/>
  <c r="AE96" i="6"/>
  <c r="AE98" i="6" s="1"/>
  <c r="AD96" i="6"/>
  <c r="AD98" i="6" s="1"/>
  <c r="AC96" i="6"/>
  <c r="AC98" i="6" s="1"/>
  <c r="AB96" i="6"/>
  <c r="AB98" i="6" s="1"/>
  <c r="AA96" i="6"/>
  <c r="AA98" i="6" s="1"/>
  <c r="Z96" i="6"/>
  <c r="Z98" i="6" s="1"/>
  <c r="Y96" i="6"/>
  <c r="Y98" i="6" s="1"/>
  <c r="X96" i="6"/>
  <c r="W96" i="6"/>
  <c r="W98" i="6" s="1"/>
  <c r="V96" i="6"/>
  <c r="V98" i="6" s="1"/>
  <c r="U96" i="6"/>
  <c r="U98" i="6" s="1"/>
  <c r="T96" i="6"/>
  <c r="T98" i="6" s="1"/>
  <c r="S96" i="6"/>
  <c r="S98" i="6" s="1"/>
  <c r="R96" i="6"/>
  <c r="R98" i="6" s="1"/>
  <c r="Q96" i="6"/>
  <c r="Q98" i="6" s="1"/>
  <c r="P96" i="6"/>
  <c r="O96" i="6"/>
  <c r="O98" i="6" s="1"/>
  <c r="N96" i="6"/>
  <c r="N98" i="6" s="1"/>
  <c r="M96" i="6"/>
  <c r="M98" i="6" s="1"/>
  <c r="L96" i="6"/>
  <c r="L98" i="6" s="1"/>
  <c r="K96" i="6"/>
  <c r="K98" i="6" s="1"/>
  <c r="J96" i="6"/>
  <c r="J98" i="6" s="1"/>
  <c r="I96" i="6"/>
  <c r="I98" i="6" s="1"/>
  <c r="H96" i="6"/>
  <c r="G96" i="6"/>
  <c r="G98" i="6" s="1"/>
  <c r="F96" i="6"/>
  <c r="F98" i="6" s="1"/>
  <c r="E96" i="6"/>
  <c r="E98" i="6" s="1"/>
  <c r="AW93" i="6"/>
  <c r="AW95" i="6" s="1"/>
  <c r="AV93" i="6"/>
  <c r="AV95" i="6" s="1"/>
  <c r="AU93" i="6"/>
  <c r="AU95" i="6" s="1"/>
  <c r="AT93" i="6"/>
  <c r="AT95" i="6" s="1"/>
  <c r="AS93" i="6"/>
  <c r="AS95" i="6" s="1"/>
  <c r="AR93" i="6"/>
  <c r="AR95" i="6" s="1"/>
  <c r="AQ93" i="6"/>
  <c r="AQ95" i="6" s="1"/>
  <c r="AP93" i="6"/>
  <c r="AO93" i="6"/>
  <c r="AO95" i="6" s="1"/>
  <c r="AN93" i="6"/>
  <c r="AN95" i="6" s="1"/>
  <c r="AM93" i="6"/>
  <c r="AM95" i="6" s="1"/>
  <c r="AL93" i="6"/>
  <c r="AL95" i="6" s="1"/>
  <c r="AK93" i="6"/>
  <c r="AK95" i="6" s="1"/>
  <c r="AJ93" i="6"/>
  <c r="AJ95" i="6" s="1"/>
  <c r="AI93" i="6"/>
  <c r="AI95" i="6" s="1"/>
  <c r="AH93" i="6"/>
  <c r="AH95" i="6" s="1"/>
  <c r="AG93" i="6"/>
  <c r="AG95" i="6" s="1"/>
  <c r="AF93" i="6"/>
  <c r="AF95" i="6" s="1"/>
  <c r="AE93" i="6"/>
  <c r="AE95" i="6" s="1"/>
  <c r="AD93" i="6"/>
  <c r="AD95" i="6" s="1"/>
  <c r="AC93" i="6"/>
  <c r="AC95" i="6" s="1"/>
  <c r="AB93" i="6"/>
  <c r="AB95" i="6" s="1"/>
  <c r="AA93" i="6"/>
  <c r="AA95" i="6" s="1"/>
  <c r="Z93" i="6"/>
  <c r="Z95" i="6" s="1"/>
  <c r="Y93" i="6"/>
  <c r="Y95" i="6" s="1"/>
  <c r="X93" i="6"/>
  <c r="X95" i="6" s="1"/>
  <c r="W93" i="6"/>
  <c r="W95" i="6" s="1"/>
  <c r="V93" i="6"/>
  <c r="V95" i="6" s="1"/>
  <c r="U93" i="6"/>
  <c r="U95" i="6" s="1"/>
  <c r="T93" i="6"/>
  <c r="T95" i="6" s="1"/>
  <c r="S93" i="6"/>
  <c r="S95" i="6" s="1"/>
  <c r="R93" i="6"/>
  <c r="Q93" i="6"/>
  <c r="Q95" i="6" s="1"/>
  <c r="P93" i="6"/>
  <c r="P95" i="6" s="1"/>
  <c r="O93" i="6"/>
  <c r="O95" i="6" s="1"/>
  <c r="N93" i="6"/>
  <c r="N95" i="6" s="1"/>
  <c r="M93" i="6"/>
  <c r="M95" i="6" s="1"/>
  <c r="L93" i="6"/>
  <c r="L95" i="6" s="1"/>
  <c r="K93" i="6"/>
  <c r="K95" i="6" s="1"/>
  <c r="J93" i="6"/>
  <c r="J95" i="6" s="1"/>
  <c r="I93" i="6"/>
  <c r="I95" i="6" s="1"/>
  <c r="H93" i="6"/>
  <c r="H95" i="6" s="1"/>
  <c r="G93" i="6"/>
  <c r="G95" i="6" s="1"/>
  <c r="F93" i="6"/>
  <c r="F95" i="6" s="1"/>
  <c r="E93" i="6"/>
  <c r="E95" i="6" s="1"/>
  <c r="AW90" i="6"/>
  <c r="AW92" i="6" s="1"/>
  <c r="AV90" i="6"/>
  <c r="AV92" i="6" s="1"/>
  <c r="AU90" i="6"/>
  <c r="AU92" i="6" s="1"/>
  <c r="AT90" i="6"/>
  <c r="AT92" i="6" s="1"/>
  <c r="AS90" i="6"/>
  <c r="AS92" i="6" s="1"/>
  <c r="AR90" i="6"/>
  <c r="AR92" i="6" s="1"/>
  <c r="AQ90" i="6"/>
  <c r="AQ92" i="6" s="1"/>
  <c r="AP90" i="6"/>
  <c r="AO90" i="6"/>
  <c r="AO92" i="6" s="1"/>
  <c r="AN90" i="6"/>
  <c r="AN92" i="6" s="1"/>
  <c r="AM90" i="6"/>
  <c r="AM92" i="6" s="1"/>
  <c r="AL90" i="6"/>
  <c r="AL92" i="6" s="1"/>
  <c r="AK90" i="6"/>
  <c r="AK92" i="6" s="1"/>
  <c r="AJ90" i="6"/>
  <c r="AJ92" i="6" s="1"/>
  <c r="AI90" i="6"/>
  <c r="AI92" i="6" s="1"/>
  <c r="AH90" i="6"/>
  <c r="AH92" i="6" s="1"/>
  <c r="AG90" i="6"/>
  <c r="AG92" i="6" s="1"/>
  <c r="AF90" i="6"/>
  <c r="AF92" i="6" s="1"/>
  <c r="AE90" i="6"/>
  <c r="AE92" i="6" s="1"/>
  <c r="AD90" i="6"/>
  <c r="AD92" i="6" s="1"/>
  <c r="AC90" i="6"/>
  <c r="AC92" i="6" s="1"/>
  <c r="AB90" i="6"/>
  <c r="AB92" i="6" s="1"/>
  <c r="AA90" i="6"/>
  <c r="AA92" i="6" s="1"/>
  <c r="Z90" i="6"/>
  <c r="Z92" i="6" s="1"/>
  <c r="Y90" i="6"/>
  <c r="Y92" i="6" s="1"/>
  <c r="X90" i="6"/>
  <c r="X92" i="6" s="1"/>
  <c r="W90" i="6"/>
  <c r="W92" i="6" s="1"/>
  <c r="V90" i="6"/>
  <c r="V92" i="6" s="1"/>
  <c r="U90" i="6"/>
  <c r="U92" i="6" s="1"/>
  <c r="T90" i="6"/>
  <c r="T92" i="6" s="1"/>
  <c r="S90" i="6"/>
  <c r="S92" i="6" s="1"/>
  <c r="R90" i="6"/>
  <c r="R92" i="6" s="1"/>
  <c r="Q90" i="6"/>
  <c r="Q92" i="6" s="1"/>
  <c r="P90" i="6"/>
  <c r="P92" i="6" s="1"/>
  <c r="O90" i="6"/>
  <c r="O92" i="6" s="1"/>
  <c r="N90" i="6"/>
  <c r="N92" i="6" s="1"/>
  <c r="M90" i="6"/>
  <c r="M92" i="6" s="1"/>
  <c r="L90" i="6"/>
  <c r="L92" i="6" s="1"/>
  <c r="K90" i="6"/>
  <c r="K92" i="6" s="1"/>
  <c r="J90" i="6"/>
  <c r="I90" i="6"/>
  <c r="I92" i="6" s="1"/>
  <c r="H90" i="6"/>
  <c r="H92" i="6" s="1"/>
  <c r="G90" i="6"/>
  <c r="G92" i="6" s="1"/>
  <c r="F90" i="6"/>
  <c r="F92" i="6" s="1"/>
  <c r="E90" i="6"/>
  <c r="E92" i="6" s="1"/>
  <c r="AW89" i="6"/>
  <c r="AV89" i="6"/>
  <c r="AU89" i="6"/>
  <c r="AT89" i="6"/>
  <c r="AS89" i="6"/>
  <c r="AR89" i="6"/>
  <c r="AQ89" i="6"/>
  <c r="AP89" i="6"/>
  <c r="AO89" i="6"/>
  <c r="AN89" i="6"/>
  <c r="AM89" i="6"/>
  <c r="AL89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AW88" i="6"/>
  <c r="AV88" i="6"/>
  <c r="AU88" i="6"/>
  <c r="AT88" i="6"/>
  <c r="AS88" i="6"/>
  <c r="AR88" i="6"/>
  <c r="AQ88" i="6"/>
  <c r="AP88" i="6"/>
  <c r="AO88" i="6"/>
  <c r="AN88" i="6"/>
  <c r="AM88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AW87" i="6"/>
  <c r="AV87" i="6"/>
  <c r="AU87" i="6"/>
  <c r="AT87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AW86" i="6"/>
  <c r="AV86" i="6"/>
  <c r="AU86" i="6"/>
  <c r="AT86" i="6"/>
  <c r="AS86" i="6"/>
  <c r="AR86" i="6"/>
  <c r="AQ86" i="6"/>
  <c r="AP86" i="6"/>
  <c r="AO86" i="6"/>
  <c r="AN86" i="6"/>
  <c r="AM86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AW84" i="6"/>
  <c r="AW85" i="6" s="1"/>
  <c r="AV84" i="6"/>
  <c r="AV85" i="6" s="1"/>
  <c r="AU84" i="6"/>
  <c r="AU85" i="6" s="1"/>
  <c r="AT84" i="6"/>
  <c r="AT85" i="6" s="1"/>
  <c r="AS84" i="6"/>
  <c r="AS85" i="6" s="1"/>
  <c r="AR84" i="6"/>
  <c r="AR85" i="6" s="1"/>
  <c r="AQ84" i="6"/>
  <c r="AQ85" i="6" s="1"/>
  <c r="AP84" i="6"/>
  <c r="AP85" i="6" s="1"/>
  <c r="AO84" i="6"/>
  <c r="AO85" i="6" s="1"/>
  <c r="AN84" i="6"/>
  <c r="AN85" i="6" s="1"/>
  <c r="AM84" i="6"/>
  <c r="AM85" i="6" s="1"/>
  <c r="AL84" i="6"/>
  <c r="AL85" i="6" s="1"/>
  <c r="AK84" i="6"/>
  <c r="AK85" i="6" s="1"/>
  <c r="AJ84" i="6"/>
  <c r="AJ85" i="6" s="1"/>
  <c r="AI84" i="6"/>
  <c r="AI85" i="6" s="1"/>
  <c r="AH84" i="6"/>
  <c r="AH85" i="6" s="1"/>
  <c r="AG84" i="6"/>
  <c r="AG85" i="6" s="1"/>
  <c r="AF84" i="6"/>
  <c r="AF85" i="6" s="1"/>
  <c r="AE84" i="6"/>
  <c r="AE85" i="6" s="1"/>
  <c r="AD84" i="6"/>
  <c r="AD85" i="6" s="1"/>
  <c r="AC84" i="6"/>
  <c r="AC85" i="6" s="1"/>
  <c r="AB84" i="6"/>
  <c r="AB85" i="6" s="1"/>
  <c r="AA84" i="6"/>
  <c r="AA85" i="6" s="1"/>
  <c r="Z84" i="6"/>
  <c r="Z85" i="6" s="1"/>
  <c r="Y84" i="6"/>
  <c r="Y85" i="6" s="1"/>
  <c r="X84" i="6"/>
  <c r="X85" i="6" s="1"/>
  <c r="W84" i="6"/>
  <c r="W85" i="6" s="1"/>
  <c r="V84" i="6"/>
  <c r="V85" i="6" s="1"/>
  <c r="U84" i="6"/>
  <c r="U85" i="6" s="1"/>
  <c r="T84" i="6"/>
  <c r="T85" i="6" s="1"/>
  <c r="S84" i="6"/>
  <c r="S85" i="6" s="1"/>
  <c r="R84" i="6"/>
  <c r="R85" i="6" s="1"/>
  <c r="Q84" i="6"/>
  <c r="Q85" i="6" s="1"/>
  <c r="P84" i="6"/>
  <c r="P85" i="6" s="1"/>
  <c r="O84" i="6"/>
  <c r="O85" i="6" s="1"/>
  <c r="N84" i="6"/>
  <c r="N85" i="6" s="1"/>
  <c r="M84" i="6"/>
  <c r="M85" i="6" s="1"/>
  <c r="L84" i="6"/>
  <c r="L85" i="6" s="1"/>
  <c r="K84" i="6"/>
  <c r="K85" i="6" s="1"/>
  <c r="J84" i="6"/>
  <c r="J85" i="6" s="1"/>
  <c r="I84" i="6"/>
  <c r="I85" i="6" s="1"/>
  <c r="H84" i="6"/>
  <c r="H85" i="6" s="1"/>
  <c r="G84" i="6"/>
  <c r="G85" i="6" s="1"/>
  <c r="F84" i="6"/>
  <c r="F85" i="6" s="1"/>
  <c r="E84" i="6"/>
  <c r="E85" i="6" s="1"/>
  <c r="AW82" i="6"/>
  <c r="AW83" i="6" s="1"/>
  <c r="AV82" i="6"/>
  <c r="AV83" i="6" s="1"/>
  <c r="AU82" i="6"/>
  <c r="AU83" i="6" s="1"/>
  <c r="AT82" i="6"/>
  <c r="AT83" i="6" s="1"/>
  <c r="AS82" i="6"/>
  <c r="AS83" i="6" s="1"/>
  <c r="AR82" i="6"/>
  <c r="AR83" i="6" s="1"/>
  <c r="AQ82" i="6"/>
  <c r="AQ83" i="6" s="1"/>
  <c r="AP82" i="6"/>
  <c r="AP83" i="6" s="1"/>
  <c r="AO82" i="6"/>
  <c r="AO83" i="6" s="1"/>
  <c r="AN82" i="6"/>
  <c r="AN83" i="6" s="1"/>
  <c r="AM82" i="6"/>
  <c r="AM83" i="6" s="1"/>
  <c r="AL82" i="6"/>
  <c r="AL83" i="6" s="1"/>
  <c r="AK82" i="6"/>
  <c r="AK83" i="6" s="1"/>
  <c r="AJ82" i="6"/>
  <c r="AJ83" i="6" s="1"/>
  <c r="AI82" i="6"/>
  <c r="AI83" i="6" s="1"/>
  <c r="AH82" i="6"/>
  <c r="AH83" i="6" s="1"/>
  <c r="AG82" i="6"/>
  <c r="AG83" i="6" s="1"/>
  <c r="AF82" i="6"/>
  <c r="AF83" i="6" s="1"/>
  <c r="AE82" i="6"/>
  <c r="AE83" i="6" s="1"/>
  <c r="AD82" i="6"/>
  <c r="AD83" i="6" s="1"/>
  <c r="AC82" i="6"/>
  <c r="AC83" i="6" s="1"/>
  <c r="AB82" i="6"/>
  <c r="AB83" i="6" s="1"/>
  <c r="AA82" i="6"/>
  <c r="AA83" i="6" s="1"/>
  <c r="Z82" i="6"/>
  <c r="Z83" i="6" s="1"/>
  <c r="Y82" i="6"/>
  <c r="Y83" i="6" s="1"/>
  <c r="X82" i="6"/>
  <c r="X83" i="6" s="1"/>
  <c r="W82" i="6"/>
  <c r="W83" i="6" s="1"/>
  <c r="V82" i="6"/>
  <c r="V83" i="6" s="1"/>
  <c r="U82" i="6"/>
  <c r="U83" i="6" s="1"/>
  <c r="T82" i="6"/>
  <c r="T83" i="6" s="1"/>
  <c r="S82" i="6"/>
  <c r="S83" i="6" s="1"/>
  <c r="R82" i="6"/>
  <c r="R83" i="6" s="1"/>
  <c r="Q82" i="6"/>
  <c r="Q83" i="6" s="1"/>
  <c r="P82" i="6"/>
  <c r="P83" i="6" s="1"/>
  <c r="O82" i="6"/>
  <c r="O83" i="6" s="1"/>
  <c r="N82" i="6"/>
  <c r="N83" i="6" s="1"/>
  <c r="M82" i="6"/>
  <c r="M83" i="6" s="1"/>
  <c r="L82" i="6"/>
  <c r="L83" i="6" s="1"/>
  <c r="K82" i="6"/>
  <c r="K83" i="6" s="1"/>
  <c r="J82" i="6"/>
  <c r="J83" i="6" s="1"/>
  <c r="I82" i="6"/>
  <c r="I83" i="6" s="1"/>
  <c r="H82" i="6"/>
  <c r="H83" i="6" s="1"/>
  <c r="G82" i="6"/>
  <c r="G83" i="6" s="1"/>
  <c r="F82" i="6"/>
  <c r="F83" i="6" s="1"/>
  <c r="E82" i="6"/>
  <c r="E83" i="6" s="1"/>
  <c r="AW81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W78" i="6"/>
  <c r="AW80" i="6" s="1"/>
  <c r="AV78" i="6"/>
  <c r="AV80" i="6" s="1"/>
  <c r="AU78" i="6"/>
  <c r="AT78" i="6"/>
  <c r="AT80" i="6" s="1"/>
  <c r="AS78" i="6"/>
  <c r="AR78" i="6"/>
  <c r="AR80" i="6" s="1"/>
  <c r="AQ78" i="6"/>
  <c r="AQ80" i="6" s="1"/>
  <c r="AP78" i="6"/>
  <c r="AP80" i="6" s="1"/>
  <c r="AO78" i="6"/>
  <c r="AN78" i="6"/>
  <c r="AN80" i="6" s="1"/>
  <c r="AM78" i="6"/>
  <c r="AL78" i="6"/>
  <c r="AL80" i="6" s="1"/>
  <c r="AK78" i="6"/>
  <c r="AK80" i="6" s="1"/>
  <c r="AJ78" i="6"/>
  <c r="AJ80" i="6" s="1"/>
  <c r="AI78" i="6"/>
  <c r="AI80" i="6" s="1"/>
  <c r="AH78" i="6"/>
  <c r="AH80" i="6" s="1"/>
  <c r="AG78" i="6"/>
  <c r="AG80" i="6" s="1"/>
  <c r="AF78" i="6"/>
  <c r="AF80" i="6" s="1"/>
  <c r="AE78" i="6"/>
  <c r="AD78" i="6"/>
  <c r="AD80" i="6" s="1"/>
  <c r="AC78" i="6"/>
  <c r="AC80" i="6" s="1"/>
  <c r="AB78" i="6"/>
  <c r="AB80" i="6" s="1"/>
  <c r="AA78" i="6"/>
  <c r="AA80" i="6" s="1"/>
  <c r="Z78" i="6"/>
  <c r="Z80" i="6" s="1"/>
  <c r="Y78" i="6"/>
  <c r="Y80" i="6" s="1"/>
  <c r="X78" i="6"/>
  <c r="X80" i="6" s="1"/>
  <c r="W78" i="6"/>
  <c r="V78" i="6"/>
  <c r="V80" i="6" s="1"/>
  <c r="U78" i="6"/>
  <c r="U80" i="6" s="1"/>
  <c r="T78" i="6"/>
  <c r="T80" i="6" s="1"/>
  <c r="S78" i="6"/>
  <c r="R78" i="6"/>
  <c r="R80" i="6" s="1"/>
  <c r="Q78" i="6"/>
  <c r="P78" i="6"/>
  <c r="P80" i="6" s="1"/>
  <c r="O78" i="6"/>
  <c r="N78" i="6"/>
  <c r="N80" i="6" s="1"/>
  <c r="M78" i="6"/>
  <c r="L78" i="6"/>
  <c r="L80" i="6" s="1"/>
  <c r="K78" i="6"/>
  <c r="J78" i="6"/>
  <c r="J80" i="6" s="1"/>
  <c r="I78" i="6"/>
  <c r="H78" i="6"/>
  <c r="G78" i="6"/>
  <c r="G80" i="6" s="1"/>
  <c r="F78" i="6"/>
  <c r="F80" i="6" s="1"/>
  <c r="E78" i="6"/>
  <c r="E80" i="6" s="1"/>
  <c r="AW75" i="6"/>
  <c r="AV75" i="6"/>
  <c r="AV77" i="6" s="1"/>
  <c r="AU75" i="6"/>
  <c r="AU77" i="6" s="1"/>
  <c r="AT75" i="6"/>
  <c r="AT77" i="6" s="1"/>
  <c r="AS75" i="6"/>
  <c r="AS77" i="6" s="1"/>
  <c r="AR75" i="6"/>
  <c r="AR77" i="6" s="1"/>
  <c r="AQ75" i="6"/>
  <c r="AP75" i="6"/>
  <c r="AP77" i="6" s="1"/>
  <c r="AO75" i="6"/>
  <c r="AN75" i="6"/>
  <c r="AN77" i="6" s="1"/>
  <c r="AM75" i="6"/>
  <c r="AM77" i="6" s="1"/>
  <c r="AL75" i="6"/>
  <c r="AK75" i="6"/>
  <c r="AK77" i="6" s="1"/>
  <c r="AJ75" i="6"/>
  <c r="AJ77" i="6" s="1"/>
  <c r="AI75" i="6"/>
  <c r="AH75" i="6"/>
  <c r="AH77" i="6" s="1"/>
  <c r="AG75" i="6"/>
  <c r="AG77" i="6" s="1"/>
  <c r="AF75" i="6"/>
  <c r="AF77" i="6" s="1"/>
  <c r="AE75" i="6"/>
  <c r="AD75" i="6"/>
  <c r="AD77" i="6" s="1"/>
  <c r="AC75" i="6"/>
  <c r="AC77" i="6" s="1"/>
  <c r="AB75" i="6"/>
  <c r="AB77" i="6" s="1"/>
  <c r="AA75" i="6"/>
  <c r="AA77" i="6" s="1"/>
  <c r="Z75" i="6"/>
  <c r="Z77" i="6" s="1"/>
  <c r="Y75" i="6"/>
  <c r="X75" i="6"/>
  <c r="X77" i="6" s="1"/>
  <c r="W75" i="6"/>
  <c r="V75" i="6"/>
  <c r="U75" i="6"/>
  <c r="U77" i="6" s="1"/>
  <c r="T75" i="6"/>
  <c r="T77" i="6" s="1"/>
  <c r="S75" i="6"/>
  <c r="R75" i="6"/>
  <c r="R77" i="6" s="1"/>
  <c r="Q75" i="6"/>
  <c r="Q77" i="6" s="1"/>
  <c r="P75" i="6"/>
  <c r="P77" i="6" s="1"/>
  <c r="O75" i="6"/>
  <c r="N75" i="6"/>
  <c r="N77" i="6" s="1"/>
  <c r="M75" i="6"/>
  <c r="M77" i="6" s="1"/>
  <c r="L75" i="6"/>
  <c r="L77" i="6" s="1"/>
  <c r="K75" i="6"/>
  <c r="J75" i="6"/>
  <c r="J77" i="6" s="1"/>
  <c r="I75" i="6"/>
  <c r="H75" i="6"/>
  <c r="H77" i="6" s="1"/>
  <c r="G75" i="6"/>
  <c r="G77" i="6" s="1"/>
  <c r="F75" i="6"/>
  <c r="F77" i="6" s="1"/>
  <c r="E75" i="6"/>
  <c r="E77" i="6" s="1"/>
  <c r="AW72" i="6"/>
  <c r="AV72" i="6"/>
  <c r="AV74" i="6" s="1"/>
  <c r="AU72" i="6"/>
  <c r="AT72" i="6"/>
  <c r="AT74" i="6" s="1"/>
  <c r="AS72" i="6"/>
  <c r="AS74" i="6" s="1"/>
  <c r="AR72" i="6"/>
  <c r="AQ72" i="6"/>
  <c r="AQ74" i="6" s="1"/>
  <c r="AP72" i="6"/>
  <c r="AP74" i="6" s="1"/>
  <c r="AO72" i="6"/>
  <c r="AN72" i="6"/>
  <c r="AM72" i="6"/>
  <c r="AL72" i="6"/>
  <c r="AL74" i="6" s="1"/>
  <c r="AK72" i="6"/>
  <c r="AJ72" i="6"/>
  <c r="AJ74" i="6" s="1"/>
  <c r="AI72" i="6"/>
  <c r="AI74" i="6" s="1"/>
  <c r="AH72" i="6"/>
  <c r="AH74" i="6" s="1"/>
  <c r="AG72" i="6"/>
  <c r="AG74" i="6" s="1"/>
  <c r="AF72" i="6"/>
  <c r="AF74" i="6" s="1"/>
  <c r="AE72" i="6"/>
  <c r="AE74" i="6" s="1"/>
  <c r="AD72" i="6"/>
  <c r="AD74" i="6" s="1"/>
  <c r="AC72" i="6"/>
  <c r="AC74" i="6" s="1"/>
  <c r="AB72" i="6"/>
  <c r="AA72" i="6"/>
  <c r="AA74" i="6" s="1"/>
  <c r="Z72" i="6"/>
  <c r="Z74" i="6" s="1"/>
  <c r="Y72" i="6"/>
  <c r="X72" i="6"/>
  <c r="X74" i="6" s="1"/>
  <c r="W72" i="6"/>
  <c r="V72" i="6"/>
  <c r="V74" i="6" s="1"/>
  <c r="U72" i="6"/>
  <c r="T72" i="6"/>
  <c r="S72" i="6"/>
  <c r="S74" i="6" s="1"/>
  <c r="R72" i="6"/>
  <c r="R74" i="6" s="1"/>
  <c r="Q72" i="6"/>
  <c r="P72" i="6"/>
  <c r="P74" i="6" s="1"/>
  <c r="O72" i="6"/>
  <c r="N72" i="6"/>
  <c r="N74" i="6" s="1"/>
  <c r="M72" i="6"/>
  <c r="M74" i="6" s="1"/>
  <c r="L72" i="6"/>
  <c r="K72" i="6"/>
  <c r="K74" i="6" s="1"/>
  <c r="J72" i="6"/>
  <c r="J74" i="6" s="1"/>
  <c r="I72" i="6"/>
  <c r="H72" i="6"/>
  <c r="G72" i="6"/>
  <c r="G74" i="6" s="1"/>
  <c r="F72" i="6"/>
  <c r="F74" i="6" s="1"/>
  <c r="E72" i="6"/>
  <c r="E74" i="6" s="1"/>
  <c r="AW69" i="6"/>
  <c r="AW71" i="6" s="1"/>
  <c r="AV69" i="6"/>
  <c r="AV71" i="6" s="1"/>
  <c r="AU69" i="6"/>
  <c r="AT69" i="6"/>
  <c r="AT71" i="6" s="1"/>
  <c r="AS69" i="6"/>
  <c r="AR69" i="6"/>
  <c r="AR71" i="6" s="1"/>
  <c r="AQ69" i="6"/>
  <c r="AP69" i="6"/>
  <c r="AO69" i="6"/>
  <c r="AO71" i="6" s="1"/>
  <c r="AN69" i="6"/>
  <c r="AN71" i="6" s="1"/>
  <c r="AM69" i="6"/>
  <c r="AL69" i="6"/>
  <c r="AL71" i="6" s="1"/>
  <c r="AK69" i="6"/>
  <c r="AJ69" i="6"/>
  <c r="AJ71" i="6" s="1"/>
  <c r="AI69" i="6"/>
  <c r="AH69" i="6"/>
  <c r="AH71" i="6" s="1"/>
  <c r="AG69" i="6"/>
  <c r="AF69" i="6"/>
  <c r="AF71" i="6" s="1"/>
  <c r="AE69" i="6"/>
  <c r="AE71" i="6" s="1"/>
  <c r="AD69" i="6"/>
  <c r="AD71" i="6" s="1"/>
  <c r="AC69" i="6"/>
  <c r="AC71" i="6" s="1"/>
  <c r="AB69" i="6"/>
  <c r="AB71" i="6" s="1"/>
  <c r="AA69" i="6"/>
  <c r="Z69" i="6"/>
  <c r="Z71" i="6" s="1"/>
  <c r="Y69" i="6"/>
  <c r="Y71" i="6" s="1"/>
  <c r="X69" i="6"/>
  <c r="X71" i="6" s="1"/>
  <c r="W69" i="6"/>
  <c r="V69" i="6"/>
  <c r="V71" i="6" s="1"/>
  <c r="U69" i="6"/>
  <c r="U71" i="6" s="1"/>
  <c r="T69" i="6"/>
  <c r="T71" i="6" s="1"/>
  <c r="S69" i="6"/>
  <c r="R69" i="6"/>
  <c r="R71" i="6" s="1"/>
  <c r="Q69" i="6"/>
  <c r="Q71" i="6" s="1"/>
  <c r="P69" i="6"/>
  <c r="P71" i="6" s="1"/>
  <c r="O69" i="6"/>
  <c r="N69" i="6"/>
  <c r="N71" i="6" s="1"/>
  <c r="M69" i="6"/>
  <c r="M71" i="6" s="1"/>
  <c r="L69" i="6"/>
  <c r="L71" i="6" s="1"/>
  <c r="K69" i="6"/>
  <c r="K71" i="6" s="1"/>
  <c r="J69" i="6"/>
  <c r="J71" i="6" s="1"/>
  <c r="I69" i="6"/>
  <c r="I71" i="6" s="1"/>
  <c r="H69" i="6"/>
  <c r="H71" i="6" s="1"/>
  <c r="G69" i="6"/>
  <c r="G71" i="6" s="1"/>
  <c r="F69" i="6"/>
  <c r="F71" i="6" s="1"/>
  <c r="E69" i="6"/>
  <c r="E71" i="6" s="1"/>
  <c r="AW66" i="6"/>
  <c r="AV66" i="6"/>
  <c r="AV68" i="6" s="1"/>
  <c r="AU66" i="6"/>
  <c r="AU68" i="6" s="1"/>
  <c r="AT66" i="6"/>
  <c r="AT68" i="6" s="1"/>
  <c r="AS66" i="6"/>
  <c r="AS68" i="6" s="1"/>
  <c r="AR66" i="6"/>
  <c r="AQ66" i="6"/>
  <c r="AP66" i="6"/>
  <c r="AP68" i="6" s="1"/>
  <c r="AO66" i="6"/>
  <c r="AO68" i="6" s="1"/>
  <c r="AN66" i="6"/>
  <c r="AN68" i="6" s="1"/>
  <c r="AM66" i="6"/>
  <c r="AM68" i="6" s="1"/>
  <c r="AL66" i="6"/>
  <c r="AL68" i="6" s="1"/>
  <c r="AK66" i="6"/>
  <c r="AK68" i="6" s="1"/>
  <c r="AJ66" i="6"/>
  <c r="AI66" i="6"/>
  <c r="AH66" i="6"/>
  <c r="AH68" i="6" s="1"/>
  <c r="AG66" i="6"/>
  <c r="AF66" i="6"/>
  <c r="AE66" i="6"/>
  <c r="AE68" i="6" s="1"/>
  <c r="AD66" i="6"/>
  <c r="AD68" i="6" s="1"/>
  <c r="AC66" i="6"/>
  <c r="AC68" i="6" s="1"/>
  <c r="AB66" i="6"/>
  <c r="AA66" i="6"/>
  <c r="Z66" i="6"/>
  <c r="Z68" i="6" s="1"/>
  <c r="Y66" i="6"/>
  <c r="X66" i="6"/>
  <c r="X68" i="6" s="1"/>
  <c r="W66" i="6"/>
  <c r="W68" i="6" s="1"/>
  <c r="V66" i="6"/>
  <c r="V68" i="6" s="1"/>
  <c r="U66" i="6"/>
  <c r="T66" i="6"/>
  <c r="T68" i="6" s="1"/>
  <c r="S66" i="6"/>
  <c r="R66" i="6"/>
  <c r="R68" i="6" s="1"/>
  <c r="Q66" i="6"/>
  <c r="Q68" i="6" s="1"/>
  <c r="P66" i="6"/>
  <c r="O66" i="6"/>
  <c r="O68" i="6" s="1"/>
  <c r="N66" i="6"/>
  <c r="N68" i="6" s="1"/>
  <c r="M66" i="6"/>
  <c r="M68" i="6" s="1"/>
  <c r="L66" i="6"/>
  <c r="L68" i="6" s="1"/>
  <c r="K66" i="6"/>
  <c r="J66" i="6"/>
  <c r="J68" i="6" s="1"/>
  <c r="I66" i="6"/>
  <c r="I68" i="6" s="1"/>
  <c r="H66" i="6"/>
  <c r="H68" i="6" s="1"/>
  <c r="F66" i="6"/>
  <c r="F68" i="6" s="1"/>
  <c r="G66" i="6"/>
  <c r="G68" i="6" s="1"/>
  <c r="E66" i="6"/>
  <c r="E68" i="6" s="1"/>
  <c r="AW63" i="6"/>
  <c r="AW65" i="6" s="1"/>
  <c r="AV63" i="6"/>
  <c r="AV65" i="6" s="1"/>
  <c r="AU63" i="6"/>
  <c r="AU65" i="6" s="1"/>
  <c r="AT63" i="6"/>
  <c r="AT65" i="6" s="1"/>
  <c r="AS63" i="6"/>
  <c r="AS65" i="6" s="1"/>
  <c r="AR63" i="6"/>
  <c r="AR65" i="6" s="1"/>
  <c r="AQ63" i="6"/>
  <c r="AQ65" i="6" s="1"/>
  <c r="AP63" i="6"/>
  <c r="AP65" i="6" s="1"/>
  <c r="AO63" i="6"/>
  <c r="AN63" i="6"/>
  <c r="AN65" i="6" s="1"/>
  <c r="AM63" i="6"/>
  <c r="AL63" i="6"/>
  <c r="AK63" i="6"/>
  <c r="AK65" i="6" s="1"/>
  <c r="AJ63" i="6"/>
  <c r="AJ65" i="6" s="1"/>
  <c r="AI63" i="6"/>
  <c r="AH63" i="6"/>
  <c r="AH65" i="6" s="1"/>
  <c r="AG63" i="6"/>
  <c r="AG65" i="6" s="1"/>
  <c r="AF63" i="6"/>
  <c r="AE63" i="6"/>
  <c r="AE65" i="6" s="1"/>
  <c r="AD63" i="6"/>
  <c r="AD65" i="6" s="1"/>
  <c r="AC63" i="6"/>
  <c r="AC65" i="6" s="1"/>
  <c r="AB63" i="6"/>
  <c r="AB65" i="6" s="1"/>
  <c r="AA63" i="6"/>
  <c r="AA65" i="6" s="1"/>
  <c r="Z63" i="6"/>
  <c r="Z65" i="6" s="1"/>
  <c r="Y63" i="6"/>
  <c r="Y65" i="6" s="1"/>
  <c r="X63" i="6"/>
  <c r="X65" i="6" s="1"/>
  <c r="W63" i="6"/>
  <c r="W65" i="6" s="1"/>
  <c r="V63" i="6"/>
  <c r="V65" i="6" s="1"/>
  <c r="U63" i="6"/>
  <c r="U65" i="6" s="1"/>
  <c r="T63" i="6"/>
  <c r="T65" i="6" s="1"/>
  <c r="S63" i="6"/>
  <c r="S65" i="6" s="1"/>
  <c r="R63" i="6"/>
  <c r="Q63" i="6"/>
  <c r="Q65" i="6" s="1"/>
  <c r="P63" i="6"/>
  <c r="P65" i="6" s="1"/>
  <c r="O63" i="6"/>
  <c r="O65" i="6" s="1"/>
  <c r="N63" i="6"/>
  <c r="N65" i="6" s="1"/>
  <c r="M63" i="6"/>
  <c r="M65" i="6" s="1"/>
  <c r="L63" i="6"/>
  <c r="L65" i="6" s="1"/>
  <c r="K63" i="6"/>
  <c r="J63" i="6"/>
  <c r="J65" i="6" s="1"/>
  <c r="I63" i="6"/>
  <c r="H63" i="6"/>
  <c r="H65" i="6" s="1"/>
  <c r="G63" i="6"/>
  <c r="G65" i="6" s="1"/>
  <c r="F63" i="6"/>
  <c r="F65" i="6" s="1"/>
  <c r="E63" i="6"/>
  <c r="E65" i="6" s="1"/>
  <c r="AW60" i="6"/>
  <c r="AW62" i="6" s="1"/>
  <c r="AV60" i="6"/>
  <c r="AV62" i="6" s="1"/>
  <c r="AU60" i="6"/>
  <c r="AU62" i="6" s="1"/>
  <c r="AT60" i="6"/>
  <c r="AT62" i="6" s="1"/>
  <c r="AS60" i="6"/>
  <c r="AR60" i="6"/>
  <c r="AR62" i="6" s="1"/>
  <c r="AQ60" i="6"/>
  <c r="AP60" i="6"/>
  <c r="AP62" i="6" s="1"/>
  <c r="AO60" i="6"/>
  <c r="AN60" i="6"/>
  <c r="AN62" i="6" s="1"/>
  <c r="AM60" i="6"/>
  <c r="AL60" i="6"/>
  <c r="AL62" i="6" s="1"/>
  <c r="AK60" i="6"/>
  <c r="AJ60" i="6"/>
  <c r="AJ62" i="6" s="1"/>
  <c r="AI60" i="6"/>
  <c r="AI62" i="6" s="1"/>
  <c r="AH60" i="6"/>
  <c r="AH62" i="6" s="1"/>
  <c r="AG60" i="6"/>
  <c r="AF60" i="6"/>
  <c r="AF62" i="6" s="1"/>
  <c r="AE60" i="6"/>
  <c r="AE62" i="6" s="1"/>
  <c r="AD60" i="6"/>
  <c r="AD62" i="6" s="1"/>
  <c r="AC60" i="6"/>
  <c r="AB60" i="6"/>
  <c r="AA60" i="6"/>
  <c r="AA62" i="6" s="1"/>
  <c r="Z60" i="6"/>
  <c r="Z62" i="6" s="1"/>
  <c r="Y60" i="6"/>
  <c r="X60" i="6"/>
  <c r="X62" i="6" s="1"/>
  <c r="W60" i="6"/>
  <c r="V60" i="6"/>
  <c r="V62" i="6" s="1"/>
  <c r="U60" i="6"/>
  <c r="U62" i="6" s="1"/>
  <c r="T60" i="6"/>
  <c r="T62" i="6" s="1"/>
  <c r="S60" i="6"/>
  <c r="S62" i="6" s="1"/>
  <c r="R60" i="6"/>
  <c r="R62" i="6" s="1"/>
  <c r="Q60" i="6"/>
  <c r="Q62" i="6" s="1"/>
  <c r="P60" i="6"/>
  <c r="P62" i="6" s="1"/>
  <c r="O60" i="6"/>
  <c r="O62" i="6" s="1"/>
  <c r="N60" i="6"/>
  <c r="M60" i="6"/>
  <c r="M62" i="6" s="1"/>
  <c r="L60" i="6"/>
  <c r="K60" i="6"/>
  <c r="K62" i="6" s="1"/>
  <c r="J60" i="6"/>
  <c r="I60" i="6"/>
  <c r="H60" i="6"/>
  <c r="H62" i="6" s="1"/>
  <c r="G60" i="6"/>
  <c r="F60" i="6"/>
  <c r="F62" i="6" s="1"/>
  <c r="E60" i="6"/>
  <c r="AW57" i="6"/>
  <c r="AW59" i="6" s="1"/>
  <c r="AV57" i="6"/>
  <c r="AV59" i="6" s="1"/>
  <c r="AU57" i="6"/>
  <c r="AU59" i="6" s="1"/>
  <c r="AT57" i="6"/>
  <c r="AT59" i="6" s="1"/>
  <c r="AS57" i="6"/>
  <c r="AS59" i="6" s="1"/>
  <c r="AR57" i="6"/>
  <c r="AQ57" i="6"/>
  <c r="AQ59" i="6" s="1"/>
  <c r="AP57" i="6"/>
  <c r="AP59" i="6" s="1"/>
  <c r="AO57" i="6"/>
  <c r="AO59" i="6" s="1"/>
  <c r="AN57" i="6"/>
  <c r="AN59" i="6" s="1"/>
  <c r="AM57" i="6"/>
  <c r="AM59" i="6" s="1"/>
  <c r="AL57" i="6"/>
  <c r="AL59" i="6" s="1"/>
  <c r="AK57" i="6"/>
  <c r="AK59" i="6" s="1"/>
  <c r="AJ57" i="6"/>
  <c r="AI57" i="6"/>
  <c r="AI59" i="6" s="1"/>
  <c r="AH57" i="6"/>
  <c r="AH59" i="6" s="1"/>
  <c r="AG57" i="6"/>
  <c r="AG59" i="6" s="1"/>
  <c r="AF57" i="6"/>
  <c r="AE57" i="6"/>
  <c r="AE59" i="6" s="1"/>
  <c r="AD57" i="6"/>
  <c r="AD59" i="6" s="1"/>
  <c r="AC57" i="6"/>
  <c r="AC59" i="6" s="1"/>
  <c r="AB57" i="6"/>
  <c r="AA57" i="6"/>
  <c r="Z57" i="6"/>
  <c r="Z59" i="6" s="1"/>
  <c r="Y57" i="6"/>
  <c r="Y59" i="6" s="1"/>
  <c r="X57" i="6"/>
  <c r="W57" i="6"/>
  <c r="W59" i="6" s="1"/>
  <c r="V57" i="6"/>
  <c r="V59" i="6" s="1"/>
  <c r="U57" i="6"/>
  <c r="U59" i="6" s="1"/>
  <c r="T57" i="6"/>
  <c r="S57" i="6"/>
  <c r="S59" i="6" s="1"/>
  <c r="R57" i="6"/>
  <c r="Q57" i="6"/>
  <c r="Q59" i="6" s="1"/>
  <c r="P57" i="6"/>
  <c r="O57" i="6"/>
  <c r="O59" i="6" s="1"/>
  <c r="N57" i="6"/>
  <c r="M57" i="6"/>
  <c r="M59" i="6" s="1"/>
  <c r="L57" i="6"/>
  <c r="L59" i="6" s="1"/>
  <c r="K57" i="6"/>
  <c r="J57" i="6"/>
  <c r="J59" i="6" s="1"/>
  <c r="I57" i="6"/>
  <c r="I59" i="6" s="1"/>
  <c r="H57" i="6"/>
  <c r="H59" i="6" s="1"/>
  <c r="G57" i="6"/>
  <c r="G59" i="6" s="1"/>
  <c r="F57" i="6"/>
  <c r="F59" i="6" s="1"/>
  <c r="E57" i="6"/>
  <c r="E59" i="6" s="1"/>
  <c r="AW54" i="6"/>
  <c r="AW56" i="6" s="1"/>
  <c r="AV54" i="6"/>
  <c r="AU54" i="6"/>
  <c r="AU56" i="6" s="1"/>
  <c r="AT54" i="6"/>
  <c r="AS54" i="6"/>
  <c r="AS56" i="6" s="1"/>
  <c r="AR54" i="6"/>
  <c r="AR56" i="6" s="1"/>
  <c r="AQ54" i="6"/>
  <c r="AQ56" i="6" s="1"/>
  <c r="AP54" i="6"/>
  <c r="AO54" i="6"/>
  <c r="AN54" i="6"/>
  <c r="AN56" i="6" s="1"/>
  <c r="AM54" i="6"/>
  <c r="AM56" i="6" s="1"/>
  <c r="AL54" i="6"/>
  <c r="AK54" i="6"/>
  <c r="AK56" i="6" s="1"/>
  <c r="AJ54" i="6"/>
  <c r="AJ56" i="6" s="1"/>
  <c r="AI54" i="6"/>
  <c r="AI56" i="6" s="1"/>
  <c r="AH54" i="6"/>
  <c r="AG54" i="6"/>
  <c r="AG56" i="6" s="1"/>
  <c r="AF54" i="6"/>
  <c r="AE54" i="6"/>
  <c r="AE56" i="6" s="1"/>
  <c r="AD54" i="6"/>
  <c r="AD56" i="6" s="1"/>
  <c r="AC54" i="6"/>
  <c r="AC56" i="6" s="1"/>
  <c r="AB54" i="6"/>
  <c r="AB56" i="6" s="1"/>
  <c r="AA54" i="6"/>
  <c r="AA56" i="6" s="1"/>
  <c r="Z54" i="6"/>
  <c r="Z56" i="6" s="1"/>
  <c r="Y54" i="6"/>
  <c r="X54" i="6"/>
  <c r="X56" i="6" s="1"/>
  <c r="W54" i="6"/>
  <c r="W56" i="6" s="1"/>
  <c r="V54" i="6"/>
  <c r="U54" i="6"/>
  <c r="T54" i="6"/>
  <c r="T56" i="6" s="1"/>
  <c r="S54" i="6"/>
  <c r="S56" i="6" s="1"/>
  <c r="R54" i="6"/>
  <c r="R56" i="6" s="1"/>
  <c r="Q54" i="6"/>
  <c r="P54" i="6"/>
  <c r="O54" i="6"/>
  <c r="O56" i="6" s="1"/>
  <c r="N54" i="6"/>
  <c r="M54" i="6"/>
  <c r="M56" i="6" s="1"/>
  <c r="L54" i="6"/>
  <c r="L56" i="6" s="1"/>
  <c r="K54" i="6"/>
  <c r="K56" i="6" s="1"/>
  <c r="J54" i="6"/>
  <c r="J56" i="6" s="1"/>
  <c r="I54" i="6"/>
  <c r="H54" i="6"/>
  <c r="H56" i="6" s="1"/>
  <c r="G54" i="6"/>
  <c r="G56" i="6" s="1"/>
  <c r="F54" i="6"/>
  <c r="F56" i="6" s="1"/>
  <c r="E54" i="6"/>
  <c r="E56" i="6" s="1"/>
  <c r="AW51" i="6"/>
  <c r="AW53" i="6" s="1"/>
  <c r="AV51" i="6"/>
  <c r="AV53" i="6" s="1"/>
  <c r="AU51" i="6"/>
  <c r="AU53" i="6" s="1"/>
  <c r="AT51" i="6"/>
  <c r="AT53" i="6" s="1"/>
  <c r="AS51" i="6"/>
  <c r="AS53" i="6" s="1"/>
  <c r="AR51" i="6"/>
  <c r="AQ51" i="6"/>
  <c r="AQ53" i="6" s="1"/>
  <c r="AP51" i="6"/>
  <c r="AP53" i="6" s="1"/>
  <c r="AO51" i="6"/>
  <c r="AO53" i="6" s="1"/>
  <c r="AN51" i="6"/>
  <c r="AN53" i="6" s="1"/>
  <c r="AM51" i="6"/>
  <c r="AM53" i="6" s="1"/>
  <c r="AL51" i="6"/>
  <c r="AL53" i="6" s="1"/>
  <c r="AK51" i="6"/>
  <c r="AK53" i="6" s="1"/>
  <c r="AJ51" i="6"/>
  <c r="AI51" i="6"/>
  <c r="AI53" i="6" s="1"/>
  <c r="AH51" i="6"/>
  <c r="AH53" i="6" s="1"/>
  <c r="AG51" i="6"/>
  <c r="AG53" i="6" s="1"/>
  <c r="AF51" i="6"/>
  <c r="AE51" i="6"/>
  <c r="AE53" i="6" s="1"/>
  <c r="AD51" i="6"/>
  <c r="AD53" i="6" s="1"/>
  <c r="AC51" i="6"/>
  <c r="AC53" i="6" s="1"/>
  <c r="AB51" i="6"/>
  <c r="AA51" i="6"/>
  <c r="Z51" i="6"/>
  <c r="Y51" i="6"/>
  <c r="Y53" i="6" s="1"/>
  <c r="X51" i="6"/>
  <c r="X53" i="6" s="1"/>
  <c r="W51" i="6"/>
  <c r="V51" i="6"/>
  <c r="U51" i="6"/>
  <c r="U53" i="6" s="1"/>
  <c r="T51" i="6"/>
  <c r="T53" i="6" s="1"/>
  <c r="S51" i="6"/>
  <c r="S53" i="6" s="1"/>
  <c r="R51" i="6"/>
  <c r="Q51" i="6"/>
  <c r="Q53" i="6" s="1"/>
  <c r="P51" i="6"/>
  <c r="O51" i="6"/>
  <c r="O53" i="6" s="1"/>
  <c r="N51" i="6"/>
  <c r="M51" i="6"/>
  <c r="M53" i="6" s="1"/>
  <c r="L51" i="6"/>
  <c r="K51" i="6"/>
  <c r="K53" i="6" s="1"/>
  <c r="J51" i="6"/>
  <c r="J53" i="6" s="1"/>
  <c r="I51" i="6"/>
  <c r="I53" i="6" s="1"/>
  <c r="H51" i="6"/>
  <c r="G51" i="6"/>
  <c r="G53" i="6" s="1"/>
  <c r="F51" i="6"/>
  <c r="F53" i="6" s="1"/>
  <c r="E51" i="6"/>
  <c r="E53" i="6" s="1"/>
  <c r="AW48" i="6"/>
  <c r="AV48" i="6"/>
  <c r="AV50" i="6" s="1"/>
  <c r="AU48" i="6"/>
  <c r="AU50" i="6" s="1"/>
  <c r="AT48" i="6"/>
  <c r="AS48" i="6"/>
  <c r="AS50" i="6" s="1"/>
  <c r="AR48" i="6"/>
  <c r="AR50" i="6" s="1"/>
  <c r="AQ48" i="6"/>
  <c r="AP48" i="6"/>
  <c r="AP50" i="6" s="1"/>
  <c r="AO48" i="6"/>
  <c r="AN48" i="6"/>
  <c r="AN50" i="6" s="1"/>
  <c r="AM48" i="6"/>
  <c r="AM50" i="6" s="1"/>
  <c r="AL48" i="6"/>
  <c r="AK48" i="6"/>
  <c r="AK50" i="6" s="1"/>
  <c r="AJ48" i="6"/>
  <c r="AJ50" i="6" s="1"/>
  <c r="AI48" i="6"/>
  <c r="AH48" i="6"/>
  <c r="AH50" i="6" s="1"/>
  <c r="AG48" i="6"/>
  <c r="AG50" i="6" s="1"/>
  <c r="AF48" i="6"/>
  <c r="AF50" i="6" s="1"/>
  <c r="AE48" i="6"/>
  <c r="AD48" i="6"/>
  <c r="AD50" i="6" s="1"/>
  <c r="AC48" i="6"/>
  <c r="AC50" i="6" s="1"/>
  <c r="AB48" i="6"/>
  <c r="AB50" i="6" s="1"/>
  <c r="AA48" i="6"/>
  <c r="Z48" i="6"/>
  <c r="Z50" i="6" s="1"/>
  <c r="Y48" i="6"/>
  <c r="X48" i="6"/>
  <c r="X50" i="6" s="1"/>
  <c r="W48" i="6"/>
  <c r="W50" i="6" s="1"/>
  <c r="V48" i="6"/>
  <c r="V50" i="6" s="1"/>
  <c r="U48" i="6"/>
  <c r="U50" i="6" s="1"/>
  <c r="T48" i="6"/>
  <c r="T50" i="6" s="1"/>
  <c r="S48" i="6"/>
  <c r="R48" i="6"/>
  <c r="R50" i="6" s="1"/>
  <c r="Q48" i="6"/>
  <c r="P48" i="6"/>
  <c r="P50" i="6" s="1"/>
  <c r="O48" i="6"/>
  <c r="O50" i="6" s="1"/>
  <c r="N48" i="6"/>
  <c r="M48" i="6"/>
  <c r="M50" i="6" s="1"/>
  <c r="L48" i="6"/>
  <c r="L50" i="6" s="1"/>
  <c r="K48" i="6"/>
  <c r="J48" i="6"/>
  <c r="J50" i="6" s="1"/>
  <c r="I48" i="6"/>
  <c r="I50" i="6" s="1"/>
  <c r="H48" i="6"/>
  <c r="H50" i="6" s="1"/>
  <c r="G48" i="6"/>
  <c r="G50" i="6" s="1"/>
  <c r="F48" i="6"/>
  <c r="F50" i="6" s="1"/>
  <c r="E48" i="6"/>
  <c r="E50" i="6" s="1"/>
  <c r="AW45" i="6"/>
  <c r="AW47" i="6" s="1"/>
  <c r="AV45" i="6"/>
  <c r="AV47" i="6" s="1"/>
  <c r="AU45" i="6"/>
  <c r="AU47" i="6" s="1"/>
  <c r="AT45" i="6"/>
  <c r="AT47" i="6" s="1"/>
  <c r="AS45" i="6"/>
  <c r="AR45" i="6"/>
  <c r="AR47" i="6" s="1"/>
  <c r="AQ45" i="6"/>
  <c r="AQ47" i="6" s="1"/>
  <c r="AP45" i="6"/>
  <c r="AP47" i="6" s="1"/>
  <c r="AO45" i="6"/>
  <c r="AO47" i="6" s="1"/>
  <c r="AN45" i="6"/>
  <c r="AM45" i="6"/>
  <c r="AM47" i="6" s="1"/>
  <c r="AL45" i="6"/>
  <c r="AL47" i="6" s="1"/>
  <c r="AK45" i="6"/>
  <c r="AK47" i="6" s="1"/>
  <c r="AJ45" i="6"/>
  <c r="AJ47" i="6" s="1"/>
  <c r="AI45" i="6"/>
  <c r="AI47" i="6" s="1"/>
  <c r="AH45" i="6"/>
  <c r="AH47" i="6" s="1"/>
  <c r="AG45" i="6"/>
  <c r="AG47" i="6" s="1"/>
  <c r="AF45" i="6"/>
  <c r="AF47" i="6" s="1"/>
  <c r="AE45" i="6"/>
  <c r="AE47" i="6" s="1"/>
  <c r="AD45" i="6"/>
  <c r="AD47" i="6" s="1"/>
  <c r="AC45" i="6"/>
  <c r="AC47" i="6" s="1"/>
  <c r="AB45" i="6"/>
  <c r="AB47" i="6" s="1"/>
  <c r="AA45" i="6"/>
  <c r="AA47" i="6" s="1"/>
  <c r="Z45" i="6"/>
  <c r="Z47" i="6" s="1"/>
  <c r="Y45" i="6"/>
  <c r="Y47" i="6" s="1"/>
  <c r="X45" i="6"/>
  <c r="X47" i="6" s="1"/>
  <c r="W45" i="6"/>
  <c r="W47" i="6" s="1"/>
  <c r="V45" i="6"/>
  <c r="V47" i="6" s="1"/>
  <c r="U45" i="6"/>
  <c r="T45" i="6"/>
  <c r="S45" i="6"/>
  <c r="S47" i="6" s="1"/>
  <c r="R45" i="6"/>
  <c r="R47" i="6" s="1"/>
  <c r="Q45" i="6"/>
  <c r="Q47" i="6" s="1"/>
  <c r="P45" i="6"/>
  <c r="P47" i="6" s="1"/>
  <c r="O45" i="6"/>
  <c r="O47" i="6" s="1"/>
  <c r="N45" i="6"/>
  <c r="M45" i="6"/>
  <c r="M47" i="6" s="1"/>
  <c r="L45" i="6"/>
  <c r="L47" i="6" s="1"/>
  <c r="K45" i="6"/>
  <c r="K47" i="6" s="1"/>
  <c r="J45" i="6"/>
  <c r="I45" i="6"/>
  <c r="I47" i="6" s="1"/>
  <c r="H45" i="6"/>
  <c r="G45" i="6"/>
  <c r="F45" i="6"/>
  <c r="F47" i="6" s="1"/>
  <c r="E45" i="6"/>
  <c r="E47" i="6" s="1"/>
  <c r="AN47" i="6"/>
  <c r="E4" i="6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S5" i="1"/>
  <c r="S28" i="1"/>
  <c r="S39" i="1"/>
  <c r="S41" i="1"/>
  <c r="AU4" i="6"/>
  <c r="AW13" i="6" s="1"/>
  <c r="AR4" i="6"/>
  <c r="AS39" i="6" s="1"/>
  <c r="AO4" i="6"/>
  <c r="AL4" i="6"/>
  <c r="AI4" i="6"/>
  <c r="AJ19" i="6" s="1"/>
  <c r="AF4" i="6"/>
  <c r="AG64" i="6" s="1"/>
  <c r="AC4" i="6"/>
  <c r="Z4" i="6"/>
  <c r="W4" i="6"/>
  <c r="T4" i="6"/>
  <c r="Q4" i="6"/>
  <c r="N4" i="6"/>
  <c r="O9" i="6" s="1"/>
  <c r="K4" i="6"/>
  <c r="L28" i="6" s="1"/>
  <c r="H4" i="6"/>
  <c r="AU3" i="6"/>
  <c r="AR3" i="6"/>
  <c r="AO3" i="6"/>
  <c r="AL3" i="6"/>
  <c r="AI3" i="6"/>
  <c r="AF3" i="6"/>
  <c r="AC3" i="6"/>
  <c r="Z3" i="6"/>
  <c r="W3" i="6"/>
  <c r="T3" i="6"/>
  <c r="Q3" i="6"/>
  <c r="N3" i="6"/>
  <c r="K3" i="6"/>
  <c r="H3" i="6"/>
  <c r="E3" i="6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AN55" i="6"/>
  <c r="AK30" i="6"/>
  <c r="R43" i="6"/>
  <c r="M94" i="9"/>
  <c r="L91" i="9"/>
  <c r="K76" i="9"/>
  <c r="L79" i="9"/>
  <c r="L70" i="9"/>
  <c r="M61" i="9"/>
  <c r="K64" i="9"/>
  <c r="M55" i="9"/>
  <c r="K67" i="9"/>
  <c r="L46" i="9"/>
  <c r="L100" i="9" s="1"/>
  <c r="L23" i="10" s="1"/>
  <c r="K41" i="9"/>
  <c r="M30" i="9"/>
  <c r="M58" i="9"/>
  <c r="L52" i="9"/>
  <c r="M43" i="9"/>
  <c r="L30" i="9"/>
  <c r="K24" i="9"/>
  <c r="M19" i="9"/>
  <c r="L13" i="9"/>
  <c r="K7" i="9"/>
  <c r="L58" i="9"/>
  <c r="K49" i="9"/>
  <c r="L39" i="9"/>
  <c r="K26" i="9"/>
  <c r="M21" i="9"/>
  <c r="K39" i="9"/>
  <c r="M28" i="9"/>
  <c r="L21" i="9"/>
  <c r="K15" i="9"/>
  <c r="M11" i="9"/>
  <c r="AK94" i="9"/>
  <c r="AJ91" i="9"/>
  <c r="AI94" i="9"/>
  <c r="AI76" i="9"/>
  <c r="AK70" i="9"/>
  <c r="AJ70" i="9"/>
  <c r="AJ67" i="9"/>
  <c r="AI67" i="9"/>
  <c r="AI64" i="9"/>
  <c r="AJ58" i="9"/>
  <c r="AJ79" i="9"/>
  <c r="AI55" i="9"/>
  <c r="AJ52" i="9"/>
  <c r="AJ49" i="9"/>
  <c r="AI49" i="9"/>
  <c r="AJ46" i="9"/>
  <c r="AJ100" i="9" s="1"/>
  <c r="L31" i="10" s="1"/>
  <c r="AI41" i="9"/>
  <c r="AK30" i="9"/>
  <c r="AJ24" i="9"/>
  <c r="AK61" i="9"/>
  <c r="AK43" i="9"/>
  <c r="AJ30" i="9"/>
  <c r="AI24" i="9"/>
  <c r="AK19" i="9"/>
  <c r="AJ13" i="9"/>
  <c r="AI7" i="9"/>
  <c r="AK67" i="9"/>
  <c r="AK58" i="9"/>
  <c r="AJ39" i="9"/>
  <c r="AI26" i="9"/>
  <c r="AK21" i="9"/>
  <c r="AJ64" i="9"/>
  <c r="AK55" i="9"/>
  <c r="AI39" i="9"/>
  <c r="AK28" i="9"/>
  <c r="AJ21" i="9"/>
  <c r="AI15" i="9"/>
  <c r="AK11" i="9"/>
  <c r="AD7" i="9"/>
  <c r="AO7" i="9"/>
  <c r="G9" i="9"/>
  <c r="Q9" i="9"/>
  <c r="AB9" i="9"/>
  <c r="AM9" i="9"/>
  <c r="O11" i="9"/>
  <c r="Z11" i="9"/>
  <c r="AJ11" i="9"/>
  <c r="M13" i="9"/>
  <c r="AP15" i="9"/>
  <c r="AI17" i="9"/>
  <c r="AV17" i="9"/>
  <c r="N19" i="9"/>
  <c r="AA19" i="9"/>
  <c r="F21" i="9"/>
  <c r="R21" i="9"/>
  <c r="AD21" i="9"/>
  <c r="AP21" i="9"/>
  <c r="Q26" i="9"/>
  <c r="AW26" i="9"/>
  <c r="S28" i="9"/>
  <c r="AA30" i="9"/>
  <c r="AP30" i="9"/>
  <c r="AK39" i="9"/>
  <c r="E41" i="9"/>
  <c r="AK41" i="9"/>
  <c r="AI43" i="9"/>
  <c r="AO46" i="9"/>
  <c r="AO100" i="9" s="1"/>
  <c r="P91" i="9"/>
  <c r="N97" i="9"/>
  <c r="P70" i="9"/>
  <c r="O76" i="9"/>
  <c r="O67" i="9"/>
  <c r="P79" i="9"/>
  <c r="N73" i="9"/>
  <c r="N64" i="9"/>
  <c r="N55" i="9"/>
  <c r="P52" i="9"/>
  <c r="P49" i="9"/>
  <c r="P67" i="9"/>
  <c r="O49" i="9"/>
  <c r="P58" i="9"/>
  <c r="N43" i="9"/>
  <c r="P39" i="9"/>
  <c r="O26" i="9"/>
  <c r="O39" i="9"/>
  <c r="N26" i="9"/>
  <c r="P21" i="9"/>
  <c r="O15" i="9"/>
  <c r="N9" i="9"/>
  <c r="P64" i="9"/>
  <c r="P46" i="9"/>
  <c r="P100" i="9" s="1"/>
  <c r="M24" i="10" s="1"/>
  <c r="O41" i="9"/>
  <c r="N28" i="9"/>
  <c r="P24" i="9"/>
  <c r="O17" i="9"/>
  <c r="O64" i="9"/>
  <c r="N41" i="9"/>
  <c r="P30" i="9"/>
  <c r="O24" i="9"/>
  <c r="N17" i="9"/>
  <c r="P13" i="9"/>
  <c r="O7" i="9"/>
  <c r="AN91" i="9"/>
  <c r="AL97" i="9"/>
  <c r="AM76" i="9"/>
  <c r="AN79" i="9"/>
  <c r="AN70" i="9"/>
  <c r="AM67" i="9"/>
  <c r="AL43" i="9"/>
  <c r="AN39" i="9"/>
  <c r="AM26" i="9"/>
  <c r="AM39" i="9"/>
  <c r="AL26" i="9"/>
  <c r="AN21" i="9"/>
  <c r="AM15" i="9"/>
  <c r="AL9" i="9"/>
  <c r="AN58" i="9"/>
  <c r="AL58" i="9"/>
  <c r="AM55" i="9"/>
  <c r="AL64" i="9"/>
  <c r="AL55" i="9"/>
  <c r="AN52" i="9"/>
  <c r="AN46" i="9"/>
  <c r="AN100" i="9" s="1"/>
  <c r="M32" i="10" s="1"/>
  <c r="AM41" i="9"/>
  <c r="AL28" i="9"/>
  <c r="AN24" i="9"/>
  <c r="AM17" i="9"/>
  <c r="AM49" i="9"/>
  <c r="AL41" i="9"/>
  <c r="AN30" i="9"/>
  <c r="AM24" i="9"/>
  <c r="AL17" i="9"/>
  <c r="AN13" i="9"/>
  <c r="AM7" i="9"/>
  <c r="AP7" i="9"/>
  <c r="S9" i="9"/>
  <c r="AC9" i="9"/>
  <c r="AN9" i="9"/>
  <c r="F11" i="9"/>
  <c r="P11" i="9"/>
  <c r="AA11" i="9"/>
  <c r="AL11" i="9"/>
  <c r="N13" i="9"/>
  <c r="O19" i="9"/>
  <c r="AB19" i="9"/>
  <c r="AM19" i="9"/>
  <c r="G21" i="9"/>
  <c r="AE21" i="9"/>
  <c r="AQ21" i="9"/>
  <c r="G28" i="9"/>
  <c r="O30" i="9"/>
  <c r="AD30" i="9"/>
  <c r="AQ30" i="9"/>
  <c r="AL39" i="9"/>
  <c r="AN41" i="9"/>
  <c r="N61" i="9"/>
  <c r="AL61" i="9"/>
  <c r="R97" i="9"/>
  <c r="Q94" i="9"/>
  <c r="S76" i="9"/>
  <c r="R73" i="9"/>
  <c r="S67" i="9"/>
  <c r="S64" i="9"/>
  <c r="R64" i="9"/>
  <c r="Q58" i="9"/>
  <c r="S41" i="9"/>
  <c r="R28" i="9"/>
  <c r="R41" i="9"/>
  <c r="Q28" i="9"/>
  <c r="S24" i="9"/>
  <c r="R17" i="9"/>
  <c r="Q11" i="9"/>
  <c r="S7" i="9"/>
  <c r="S55" i="9"/>
  <c r="R55" i="9"/>
  <c r="Q61" i="9"/>
  <c r="Q55" i="9"/>
  <c r="S49" i="9"/>
  <c r="R43" i="9"/>
  <c r="Q30" i="9"/>
  <c r="S26" i="9"/>
  <c r="R19" i="9"/>
  <c r="Q43" i="9"/>
  <c r="S39" i="9"/>
  <c r="R26" i="9"/>
  <c r="Q19" i="9"/>
  <c r="S15" i="9"/>
  <c r="R9" i="9"/>
  <c r="AP97" i="9"/>
  <c r="AO94" i="9"/>
  <c r="AQ94" i="9"/>
  <c r="AP73" i="9"/>
  <c r="AQ76" i="9"/>
  <c r="AO61" i="9"/>
  <c r="AQ55" i="9"/>
  <c r="AQ41" i="9"/>
  <c r="AP28" i="9"/>
  <c r="AP41" i="9"/>
  <c r="AO28" i="9"/>
  <c r="AQ24" i="9"/>
  <c r="AP17" i="9"/>
  <c r="AO11" i="9"/>
  <c r="AQ7" i="9"/>
  <c r="AQ67" i="9"/>
  <c r="AQ64" i="9"/>
  <c r="AO55" i="9"/>
  <c r="AQ49" i="9"/>
  <c r="AP64" i="9"/>
  <c r="AP70" i="9"/>
  <c r="AP43" i="9"/>
  <c r="AO30" i="9"/>
  <c r="AQ26" i="9"/>
  <c r="AP19" i="9"/>
  <c r="AO43" i="9"/>
  <c r="AQ39" i="9"/>
  <c r="AP26" i="9"/>
  <c r="AO19" i="9"/>
  <c r="AQ15" i="9"/>
  <c r="AP9" i="9"/>
  <c r="AE9" i="9"/>
  <c r="AO9" i="9"/>
  <c r="G11" i="9"/>
  <c r="R11" i="9"/>
  <c r="AB11" i="9"/>
  <c r="AM11" i="9"/>
  <c r="E13" i="9"/>
  <c r="O13" i="9"/>
  <c r="Z13" i="9"/>
  <c r="F19" i="9"/>
  <c r="P19" i="9"/>
  <c r="AD19" i="9"/>
  <c r="AN19" i="9"/>
  <c r="E26" i="9"/>
  <c r="R30" i="9"/>
  <c r="AE30" i="9"/>
  <c r="Z39" i="9"/>
  <c r="AO39" i="9"/>
  <c r="AO41" i="9"/>
  <c r="AM43" i="9"/>
  <c r="V46" i="9"/>
  <c r="V100" i="9" s="1"/>
  <c r="M26" i="10" s="1"/>
  <c r="V47" i="9"/>
  <c r="AD46" i="9"/>
  <c r="AD100" i="9" s="1"/>
  <c r="L29" i="10" s="1"/>
  <c r="AD47" i="9"/>
  <c r="AL46" i="9"/>
  <c r="AL100" i="9" s="1"/>
  <c r="AL47" i="9"/>
  <c r="AT47" i="9"/>
  <c r="AT46" i="9"/>
  <c r="AT100" i="9" s="1"/>
  <c r="M34" i="10" s="1"/>
  <c r="J46" i="9"/>
  <c r="J100" i="9" s="1"/>
  <c r="Z46" i="9"/>
  <c r="Z100" i="9" s="1"/>
  <c r="AB49" i="9"/>
  <c r="AQ9" i="9"/>
  <c r="S11" i="9"/>
  <c r="AD11" i="9"/>
  <c r="AN11" i="9"/>
  <c r="F13" i="9"/>
  <c r="Q13" i="9"/>
  <c r="AA13" i="9"/>
  <c r="N15" i="9"/>
  <c r="AA17" i="9"/>
  <c r="AN17" i="9"/>
  <c r="G19" i="9"/>
  <c r="S19" i="9"/>
  <c r="AE19" i="9"/>
  <c r="AQ19" i="9"/>
  <c r="AL24" i="9"/>
  <c r="AN26" i="9"/>
  <c r="F30" i="9"/>
  <c r="S30" i="9"/>
  <c r="N39" i="9"/>
  <c r="AC39" i="9"/>
  <c r="AP39" i="9"/>
  <c r="AB41" i="9"/>
  <c r="AA43" i="9"/>
  <c r="AN43" i="9"/>
  <c r="G47" i="9"/>
  <c r="G46" i="9"/>
  <c r="G100" i="9" s="1"/>
  <c r="O47" i="9"/>
  <c r="O46" i="9"/>
  <c r="O100" i="9" s="1"/>
  <c r="L24" i="10" s="1"/>
  <c r="W47" i="9"/>
  <c r="W46" i="9"/>
  <c r="W100" i="9" s="1"/>
  <c r="AE47" i="9"/>
  <c r="AE46" i="9"/>
  <c r="AE100" i="9" s="1"/>
  <c r="M29" i="10" s="1"/>
  <c r="AM47" i="9"/>
  <c r="AM46" i="9"/>
  <c r="AM100" i="9" s="1"/>
  <c r="L32" i="10" s="1"/>
  <c r="AU47" i="9"/>
  <c r="AU46" i="9"/>
  <c r="AU100" i="9" s="1"/>
  <c r="AC46" i="9"/>
  <c r="AC100" i="9" s="1"/>
  <c r="E52" i="9"/>
  <c r="Z55" i="9"/>
  <c r="AP55" i="9"/>
  <c r="Y94" i="9"/>
  <c r="X91" i="9"/>
  <c r="X79" i="9"/>
  <c r="W76" i="9"/>
  <c r="X70" i="9"/>
  <c r="W67" i="9"/>
  <c r="Y55" i="9"/>
  <c r="W55" i="9"/>
  <c r="Y61" i="9"/>
  <c r="X52" i="9"/>
  <c r="X39" i="9"/>
  <c r="W26" i="9"/>
  <c r="W49" i="9"/>
  <c r="W39" i="9"/>
  <c r="Y28" i="9"/>
  <c r="X21" i="9"/>
  <c r="W15" i="9"/>
  <c r="Y11" i="9"/>
  <c r="X58" i="9"/>
  <c r="X46" i="9"/>
  <c r="X100" i="9" s="1"/>
  <c r="L27" i="10" s="1"/>
  <c r="W41" i="9"/>
  <c r="Y30" i="9"/>
  <c r="X24" i="9"/>
  <c r="W17" i="9"/>
  <c r="Y43" i="9"/>
  <c r="X30" i="9"/>
  <c r="W24" i="9"/>
  <c r="Y19" i="9"/>
  <c r="X13" i="9"/>
  <c r="W7" i="9"/>
  <c r="AW94" i="9"/>
  <c r="AV91" i="9"/>
  <c r="AV70" i="9"/>
  <c r="AU67" i="9"/>
  <c r="AU76" i="9"/>
  <c r="AV79" i="9"/>
  <c r="AV58" i="9"/>
  <c r="AV52" i="9"/>
  <c r="AV49" i="9"/>
  <c r="AU49" i="9"/>
  <c r="AV64" i="9"/>
  <c r="AV39" i="9"/>
  <c r="AU26" i="9"/>
  <c r="AV67" i="9"/>
  <c r="AU64" i="9"/>
  <c r="AU39" i="9"/>
  <c r="AW28" i="9"/>
  <c r="AV21" i="9"/>
  <c r="AU15" i="9"/>
  <c r="AW11" i="9"/>
  <c r="AW61" i="9"/>
  <c r="AU61" i="9"/>
  <c r="AW55" i="9"/>
  <c r="AV46" i="9"/>
  <c r="AV100" i="9" s="1"/>
  <c r="L35" i="10" s="1"/>
  <c r="AU41" i="9"/>
  <c r="AW30" i="9"/>
  <c r="AV24" i="9"/>
  <c r="AU17" i="9"/>
  <c r="AW58" i="9"/>
  <c r="AW43" i="9"/>
  <c r="AV30" i="9"/>
  <c r="AU24" i="9"/>
  <c r="AW19" i="9"/>
  <c r="AV13" i="9"/>
  <c r="AU7" i="9"/>
  <c r="N7" i="9"/>
  <c r="Y7" i="9"/>
  <c r="AJ7" i="9"/>
  <c r="L9" i="9"/>
  <c r="W9" i="9"/>
  <c r="AE11" i="9"/>
  <c r="AP11" i="9"/>
  <c r="G13" i="9"/>
  <c r="R13" i="9"/>
  <c r="AC13" i="9"/>
  <c r="AM13" i="9"/>
  <c r="E15" i="9"/>
  <c r="P15" i="9"/>
  <c r="Z15" i="9"/>
  <c r="AK15" i="9"/>
  <c r="AV15" i="9"/>
  <c r="P17" i="9"/>
  <c r="AB17" i="9"/>
  <c r="AO17" i="9"/>
  <c r="K21" i="9"/>
  <c r="W21" i="9"/>
  <c r="AI21" i="9"/>
  <c r="AU21" i="9"/>
  <c r="M24" i="9"/>
  <c r="Z24" i="9"/>
  <c r="AO24" i="9"/>
  <c r="Y26" i="9"/>
  <c r="AO26" i="9"/>
  <c r="K28" i="9"/>
  <c r="X28" i="9"/>
  <c r="AM28" i="9"/>
  <c r="G30" i="9"/>
  <c r="AU30" i="9"/>
  <c r="Q39" i="9"/>
  <c r="AD39" i="9"/>
  <c r="M41" i="9"/>
  <c r="AC41" i="9"/>
  <c r="O43" i="9"/>
  <c r="AQ43" i="9"/>
  <c r="N46" i="9"/>
  <c r="N100" i="9" s="1"/>
  <c r="AW46" i="9"/>
  <c r="AW100" i="9" s="1"/>
  <c r="M35" i="10" s="1"/>
  <c r="Z97" i="9"/>
  <c r="AB91" i="9"/>
  <c r="AA94" i="9"/>
  <c r="AB79" i="9"/>
  <c r="AA76" i="9"/>
  <c r="AB70" i="9"/>
  <c r="AA49" i="9"/>
  <c r="AA64" i="9"/>
  <c r="AB46" i="9"/>
  <c r="AB100" i="9" s="1"/>
  <c r="M28" i="10" s="1"/>
  <c r="AA41" i="9"/>
  <c r="Z28" i="9"/>
  <c r="AB24" i="9"/>
  <c r="Z64" i="9"/>
  <c r="AB58" i="9"/>
  <c r="Z41" i="9"/>
  <c r="AB30" i="9"/>
  <c r="AA24" i="9"/>
  <c r="Z17" i="9"/>
  <c r="AB13" i="9"/>
  <c r="AA7" i="9"/>
  <c r="Z43" i="9"/>
  <c r="AB39" i="9"/>
  <c r="AA26" i="9"/>
  <c r="Z19" i="9"/>
  <c r="AA67" i="9"/>
  <c r="AB52" i="9"/>
  <c r="AA39" i="9"/>
  <c r="Z26" i="9"/>
  <c r="AB21" i="9"/>
  <c r="AA15" i="9"/>
  <c r="Z9" i="9"/>
  <c r="E7" i="9"/>
  <c r="P7" i="9"/>
  <c r="Z7" i="9"/>
  <c r="AQ11" i="9"/>
  <c r="S13" i="9"/>
  <c r="AD13" i="9"/>
  <c r="AO13" i="9"/>
  <c r="F15" i="9"/>
  <c r="Q15" i="9"/>
  <c r="AB15" i="9"/>
  <c r="AL15" i="9"/>
  <c r="Q17" i="9"/>
  <c r="AC17" i="9"/>
  <c r="AQ17" i="9"/>
  <c r="N21" i="9"/>
  <c r="AL21" i="9"/>
  <c r="N24" i="9"/>
  <c r="AC24" i="9"/>
  <c r="AP24" i="9"/>
  <c r="AB26" i="9"/>
  <c r="AA28" i="9"/>
  <c r="AN28" i="9"/>
  <c r="R39" i="9"/>
  <c r="P41" i="9"/>
  <c r="P43" i="9"/>
  <c r="Q46" i="9"/>
  <c r="Q100" i="9" s="1"/>
  <c r="F97" i="9"/>
  <c r="E94" i="9"/>
  <c r="G76" i="9"/>
  <c r="E70" i="9"/>
  <c r="G73" i="9"/>
  <c r="F73" i="9"/>
  <c r="E73" i="9"/>
  <c r="G67" i="9"/>
  <c r="E58" i="9"/>
  <c r="F64" i="9"/>
  <c r="F43" i="9"/>
  <c r="E30" i="9"/>
  <c r="G26" i="9"/>
  <c r="E43" i="9"/>
  <c r="G39" i="9"/>
  <c r="F26" i="9"/>
  <c r="E19" i="9"/>
  <c r="G15" i="9"/>
  <c r="F9" i="9"/>
  <c r="E61" i="9"/>
  <c r="G55" i="9"/>
  <c r="F55" i="9"/>
  <c r="G41" i="9"/>
  <c r="F28" i="9"/>
  <c r="E21" i="9"/>
  <c r="G17" i="9"/>
  <c r="E55" i="9"/>
  <c r="G49" i="9"/>
  <c r="F41" i="9"/>
  <c r="E28" i="9"/>
  <c r="G24" i="9"/>
  <c r="F17" i="9"/>
  <c r="E11" i="9"/>
  <c r="G7" i="9"/>
  <c r="AD97" i="9"/>
  <c r="AC94" i="9"/>
  <c r="AE73" i="9"/>
  <c r="AE67" i="9"/>
  <c r="AE76" i="9"/>
  <c r="AD73" i="9"/>
  <c r="AD64" i="9"/>
  <c r="AC61" i="9"/>
  <c r="AE64" i="9"/>
  <c r="AC58" i="9"/>
  <c r="AD43" i="9"/>
  <c r="AC30" i="9"/>
  <c r="AE26" i="9"/>
  <c r="AC43" i="9"/>
  <c r="AE39" i="9"/>
  <c r="AD26" i="9"/>
  <c r="AC19" i="9"/>
  <c r="AE15" i="9"/>
  <c r="AD9" i="9"/>
  <c r="AD55" i="9"/>
  <c r="AC55" i="9"/>
  <c r="AE49" i="9"/>
  <c r="AE41" i="9"/>
  <c r="AD28" i="9"/>
  <c r="AC21" i="9"/>
  <c r="AE17" i="9"/>
  <c r="AD41" i="9"/>
  <c r="AC28" i="9"/>
  <c r="AE24" i="9"/>
  <c r="AD17" i="9"/>
  <c r="AC11" i="9"/>
  <c r="AE7" i="9"/>
  <c r="F7" i="9"/>
  <c r="AE13" i="9"/>
  <c r="AP13" i="9"/>
  <c r="R15" i="9"/>
  <c r="AC15" i="9"/>
  <c r="AN15" i="9"/>
  <c r="E17" i="9"/>
  <c r="S17" i="9"/>
  <c r="O21" i="9"/>
  <c r="Z21" i="9"/>
  <c r="AM21" i="9"/>
  <c r="E24" i="9"/>
  <c r="Q24" i="9"/>
  <c r="AD24" i="9"/>
  <c r="AC26" i="9"/>
  <c r="O28" i="9"/>
  <c r="AB28" i="9"/>
  <c r="AQ28" i="9"/>
  <c r="AL30" i="9"/>
  <c r="F39" i="9"/>
  <c r="Q41" i="9"/>
  <c r="S43" i="9"/>
  <c r="E46" i="9"/>
  <c r="E100" i="9" s="1"/>
  <c r="R46" i="9"/>
  <c r="R100" i="9" s="1"/>
  <c r="L25" i="10" s="1"/>
  <c r="AH46" i="9"/>
  <c r="AH100" i="9" s="1"/>
  <c r="M30" i="10" s="1"/>
  <c r="AN49" i="9"/>
  <c r="R7" i="9"/>
  <c r="AC7" i="9"/>
  <c r="AN7" i="9"/>
  <c r="E9" i="9"/>
  <c r="P9" i="9"/>
  <c r="AA9" i="9"/>
  <c r="N11" i="9"/>
  <c r="AQ13" i="9"/>
  <c r="AD15" i="9"/>
  <c r="AO15" i="9"/>
  <c r="Q21" i="9"/>
  <c r="AA21" i="9"/>
  <c r="AO21" i="9"/>
  <c r="F24" i="9"/>
  <c r="R24" i="9"/>
  <c r="P26" i="9"/>
  <c r="P28" i="9"/>
  <c r="AE28" i="9"/>
  <c r="Z30" i="9"/>
  <c r="AM30" i="9"/>
  <c r="G43" i="9"/>
  <c r="K46" i="9"/>
  <c r="K100" i="9" s="1"/>
  <c r="K47" i="9"/>
  <c r="S46" i="9"/>
  <c r="S100" i="9" s="1"/>
  <c r="M25" i="10" s="1"/>
  <c r="S47" i="9"/>
  <c r="AA46" i="9"/>
  <c r="AA100" i="9" s="1"/>
  <c r="L28" i="10" s="1"/>
  <c r="AA47" i="9"/>
  <c r="AI47" i="9"/>
  <c r="AI46" i="9"/>
  <c r="AI100" i="9" s="1"/>
  <c r="AQ47" i="9"/>
  <c r="AQ46" i="9"/>
  <c r="AQ100" i="9" s="1"/>
  <c r="M33" i="10" s="1"/>
  <c r="F46" i="9"/>
  <c r="F100" i="9" s="1"/>
  <c r="J97" i="9"/>
  <c r="I94" i="9"/>
  <c r="H91" i="9"/>
  <c r="H79" i="9"/>
  <c r="J73" i="9"/>
  <c r="H70" i="9"/>
  <c r="AH97" i="9"/>
  <c r="AG94" i="9"/>
  <c r="AF91" i="9"/>
  <c r="AF79" i="9"/>
  <c r="AH64" i="9"/>
  <c r="AH73" i="9"/>
  <c r="J9" i="9"/>
  <c r="AH9" i="9"/>
  <c r="U11" i="9"/>
  <c r="AS11" i="9"/>
  <c r="H13" i="9"/>
  <c r="AF13" i="9"/>
  <c r="V17" i="9"/>
  <c r="AT17" i="9"/>
  <c r="I19" i="9"/>
  <c r="AG19" i="9"/>
  <c r="T21" i="9"/>
  <c r="AR21" i="9"/>
  <c r="J26" i="9"/>
  <c r="AH26" i="9"/>
  <c r="U28" i="9"/>
  <c r="AS28" i="9"/>
  <c r="H30" i="9"/>
  <c r="AF30" i="9"/>
  <c r="V41" i="9"/>
  <c r="I43" i="9"/>
  <c r="AG43" i="9"/>
  <c r="Q49" i="9"/>
  <c r="AW49" i="9"/>
  <c r="K52" i="9"/>
  <c r="S52" i="9"/>
  <c r="AA52" i="9"/>
  <c r="AI52" i="9"/>
  <c r="AQ52" i="9"/>
  <c r="F52" i="9"/>
  <c r="Q52" i="9"/>
  <c r="AL52" i="9"/>
  <c r="AW52" i="9"/>
  <c r="Y53" i="9"/>
  <c r="O55" i="9"/>
  <c r="AU55" i="9"/>
  <c r="K58" i="9"/>
  <c r="S58" i="9"/>
  <c r="AA58" i="9"/>
  <c r="AI58" i="9"/>
  <c r="AQ58" i="9"/>
  <c r="F58" i="9"/>
  <c r="U58" i="9"/>
  <c r="AH58" i="9"/>
  <c r="AQ59" i="9"/>
  <c r="O61" i="9"/>
  <c r="AD61" i="9"/>
  <c r="AQ61" i="9"/>
  <c r="E64" i="9"/>
  <c r="E65" i="9"/>
  <c r="M64" i="9"/>
  <c r="U64" i="9"/>
  <c r="U65" i="9"/>
  <c r="AC64" i="9"/>
  <c r="AK64" i="9"/>
  <c r="AK65" i="9"/>
  <c r="AS64" i="9"/>
  <c r="F67" i="9"/>
  <c r="F68" i="9"/>
  <c r="N67" i="9"/>
  <c r="V67" i="9"/>
  <c r="V68" i="9"/>
  <c r="AD67" i="9"/>
  <c r="AL67" i="9"/>
  <c r="AL68" i="9"/>
  <c r="AT67" i="9"/>
  <c r="AD68" i="9"/>
  <c r="AF70" i="9"/>
  <c r="AC49" i="9"/>
  <c r="R52" i="9"/>
  <c r="AC52" i="9"/>
  <c r="E53" i="9"/>
  <c r="AK53" i="9"/>
  <c r="AA55" i="9"/>
  <c r="H58" i="9"/>
  <c r="V58" i="9"/>
  <c r="AE61" i="9"/>
  <c r="AT61" i="9"/>
  <c r="AL62" i="9"/>
  <c r="AF67" i="9"/>
  <c r="M70" i="9"/>
  <c r="AC70" i="9"/>
  <c r="AS70" i="9"/>
  <c r="I49" i="9"/>
  <c r="AO49" i="9"/>
  <c r="I52" i="9"/>
  <c r="AD52" i="9"/>
  <c r="AO52" i="9"/>
  <c r="L55" i="9"/>
  <c r="AB55" i="9"/>
  <c r="AJ55" i="9"/>
  <c r="AR56" i="9"/>
  <c r="AR55" i="9"/>
  <c r="J58" i="9"/>
  <c r="R61" i="9"/>
  <c r="S61" i="9"/>
  <c r="AG61" i="9"/>
  <c r="N62" i="9"/>
  <c r="G64" i="9"/>
  <c r="W64" i="9"/>
  <c r="AM64" i="9"/>
  <c r="T64" i="9"/>
  <c r="H67" i="9"/>
  <c r="X67" i="9"/>
  <c r="AN67" i="9"/>
  <c r="F71" i="9"/>
  <c r="F70" i="9"/>
  <c r="N71" i="9"/>
  <c r="N70" i="9"/>
  <c r="V71" i="9"/>
  <c r="V70" i="9"/>
  <c r="AD71" i="9"/>
  <c r="AD70" i="9"/>
  <c r="AL71" i="9"/>
  <c r="AL70" i="9"/>
  <c r="AT71" i="9"/>
  <c r="AT70" i="9"/>
  <c r="F49" i="9"/>
  <c r="N49" i="9"/>
  <c r="AD49" i="9"/>
  <c r="AL49" i="9"/>
  <c r="U49" i="9"/>
  <c r="AD50" i="9"/>
  <c r="J52" i="9"/>
  <c r="U52" i="9"/>
  <c r="AP52" i="9"/>
  <c r="AB56" i="9"/>
  <c r="N59" i="9"/>
  <c r="N58" i="9"/>
  <c r="AD59" i="9"/>
  <c r="AD58" i="9"/>
  <c r="AT59" i="9"/>
  <c r="AT58" i="9"/>
  <c r="Z58" i="9"/>
  <c r="F61" i="9"/>
  <c r="U61" i="9"/>
  <c r="AI61" i="9"/>
  <c r="H65" i="9"/>
  <c r="H64" i="9"/>
  <c r="I68" i="9"/>
  <c r="I67" i="9"/>
  <c r="Q68" i="9"/>
  <c r="Q67" i="9"/>
  <c r="Y68" i="9"/>
  <c r="Y67" i="9"/>
  <c r="AG68" i="9"/>
  <c r="AG67" i="9"/>
  <c r="V97" i="9"/>
  <c r="U94" i="9"/>
  <c r="T91" i="9"/>
  <c r="V73" i="9"/>
  <c r="T79" i="9"/>
  <c r="T70" i="9"/>
  <c r="T67" i="9"/>
  <c r="T58" i="9"/>
  <c r="AT97" i="9"/>
  <c r="AS94" i="9"/>
  <c r="AR91" i="9"/>
  <c r="AT73" i="9"/>
  <c r="AT64" i="9"/>
  <c r="AR70" i="9"/>
  <c r="AS61" i="9"/>
  <c r="AR79" i="9"/>
  <c r="V9" i="9"/>
  <c r="AT9" i="9"/>
  <c r="I11" i="9"/>
  <c r="AG11" i="9"/>
  <c r="T13" i="9"/>
  <c r="AR13" i="9"/>
  <c r="J17" i="9"/>
  <c r="AH17" i="9"/>
  <c r="U19" i="9"/>
  <c r="AS19" i="9"/>
  <c r="H21" i="9"/>
  <c r="AF21" i="9"/>
  <c r="V26" i="9"/>
  <c r="AT26" i="9"/>
  <c r="I28" i="9"/>
  <c r="AG28" i="9"/>
  <c r="T30" i="9"/>
  <c r="AR30" i="9"/>
  <c r="J41" i="9"/>
  <c r="AH41" i="9"/>
  <c r="U43" i="9"/>
  <c r="AS43" i="9"/>
  <c r="AG49" i="9"/>
  <c r="J50" i="9"/>
  <c r="G52" i="9"/>
  <c r="O52" i="9"/>
  <c r="W52" i="9"/>
  <c r="AE52" i="9"/>
  <c r="AM52" i="9"/>
  <c r="AU52" i="9"/>
  <c r="V52" i="9"/>
  <c r="AG52" i="9"/>
  <c r="AR52" i="9"/>
  <c r="AE53" i="9"/>
  <c r="U55" i="9"/>
  <c r="AE55" i="9"/>
  <c r="H56" i="9"/>
  <c r="G58" i="9"/>
  <c r="G59" i="9"/>
  <c r="O58" i="9"/>
  <c r="W58" i="9"/>
  <c r="W59" i="9"/>
  <c r="AE58" i="9"/>
  <c r="AM58" i="9"/>
  <c r="AM59" i="9"/>
  <c r="AU58" i="9"/>
  <c r="AP58" i="9"/>
  <c r="K59" i="9"/>
  <c r="I61" i="9"/>
  <c r="V61" i="9"/>
  <c r="R62" i="9"/>
  <c r="I64" i="9"/>
  <c r="Q64" i="9"/>
  <c r="Q65" i="9"/>
  <c r="Y64" i="9"/>
  <c r="AG64" i="9"/>
  <c r="AG65" i="9"/>
  <c r="AO64" i="9"/>
  <c r="AW64" i="9"/>
  <c r="AW65" i="9"/>
  <c r="AC65" i="9"/>
  <c r="J67" i="9"/>
  <c r="J68" i="9"/>
  <c r="R67" i="9"/>
  <c r="R68" i="9"/>
  <c r="Z67" i="9"/>
  <c r="Z68" i="9"/>
  <c r="AH67" i="9"/>
  <c r="AH68" i="9"/>
  <c r="AP67" i="9"/>
  <c r="AP68" i="9"/>
  <c r="E67" i="9"/>
  <c r="M49" i="9"/>
  <c r="AS49" i="9"/>
  <c r="V50" i="9"/>
  <c r="M52" i="9"/>
  <c r="AH52" i="9"/>
  <c r="AS52" i="9"/>
  <c r="K55" i="9"/>
  <c r="T56" i="9"/>
  <c r="J61" i="9"/>
  <c r="Y70" i="9"/>
  <c r="Y49" i="9"/>
  <c r="AH50" i="9"/>
  <c r="N52" i="9"/>
  <c r="AT52" i="9"/>
  <c r="P55" i="9"/>
  <c r="X55" i="9"/>
  <c r="AN55" i="9"/>
  <c r="AN56" i="9"/>
  <c r="AV55" i="9"/>
  <c r="AF56" i="9"/>
  <c r="Y58" i="9"/>
  <c r="AO58" i="9"/>
  <c r="K61" i="9"/>
  <c r="Z61" i="9"/>
  <c r="AH62" i="9"/>
  <c r="J64" i="9"/>
  <c r="L67" i="9"/>
  <c r="AB67" i="9"/>
  <c r="AR67" i="9"/>
  <c r="R71" i="9"/>
  <c r="R70" i="9"/>
  <c r="Z71" i="9"/>
  <c r="Z70" i="9"/>
  <c r="J70" i="9"/>
  <c r="R49" i="9"/>
  <c r="Z49" i="9"/>
  <c r="AP49" i="9"/>
  <c r="E49" i="9"/>
  <c r="AK49" i="9"/>
  <c r="N50" i="9"/>
  <c r="AT50" i="9"/>
  <c r="Z52" i="9"/>
  <c r="L56" i="9"/>
  <c r="R58" i="9"/>
  <c r="G62" i="9"/>
  <c r="G61" i="9"/>
  <c r="W62" i="9"/>
  <c r="W61" i="9"/>
  <c r="AM62" i="9"/>
  <c r="AM61" i="9"/>
  <c r="AA61" i="9"/>
  <c r="AP61" i="9"/>
  <c r="AF64" i="9"/>
  <c r="M68" i="9"/>
  <c r="M67" i="9"/>
  <c r="AC68" i="9"/>
  <c r="AC67" i="9"/>
  <c r="U67" i="9"/>
  <c r="U70" i="9"/>
  <c r="L61" i="9"/>
  <c r="T61" i="9"/>
  <c r="AB61" i="9"/>
  <c r="AJ61" i="9"/>
  <c r="AR61" i="9"/>
  <c r="AB64" i="9"/>
  <c r="AW67" i="9"/>
  <c r="K70" i="9"/>
  <c r="S70" i="9"/>
  <c r="AA70" i="9"/>
  <c r="AI70" i="9"/>
  <c r="AQ70" i="9"/>
  <c r="Q70" i="9"/>
  <c r="AW70" i="9"/>
  <c r="Y71" i="9"/>
  <c r="Z74" i="9"/>
  <c r="Z73" i="9"/>
  <c r="W73" i="9"/>
  <c r="AN64" i="9"/>
  <c r="K73" i="9"/>
  <c r="K74" i="9"/>
  <c r="S73" i="9"/>
  <c r="S74" i="9"/>
  <c r="AA73" i="9"/>
  <c r="AA74" i="9"/>
  <c r="AI73" i="9"/>
  <c r="AI74" i="9"/>
  <c r="AQ73" i="9"/>
  <c r="AQ74" i="9"/>
  <c r="F76" i="9"/>
  <c r="N76" i="9"/>
  <c r="V76" i="9"/>
  <c r="AD76" i="9"/>
  <c r="AL76" i="9"/>
  <c r="AT76" i="9"/>
  <c r="AO67" i="9"/>
  <c r="I70" i="9"/>
  <c r="AO70" i="9"/>
  <c r="T74" i="9"/>
  <c r="T73" i="9"/>
  <c r="AB74" i="9"/>
  <c r="AB73" i="9"/>
  <c r="AJ74" i="9"/>
  <c r="AJ73" i="9"/>
  <c r="AR74" i="9"/>
  <c r="AR73" i="9"/>
  <c r="H76" i="9"/>
  <c r="H77" i="9"/>
  <c r="P76" i="9"/>
  <c r="P77" i="9"/>
  <c r="X76" i="9"/>
  <c r="X77" i="9"/>
  <c r="AF76" i="9"/>
  <c r="AF77" i="9"/>
  <c r="AN76" i="9"/>
  <c r="AN77" i="9"/>
  <c r="AV76" i="9"/>
  <c r="AV77" i="9"/>
  <c r="I79" i="9"/>
  <c r="I80" i="9"/>
  <c r="Q79" i="9"/>
  <c r="Q80" i="9"/>
  <c r="Y79" i="9"/>
  <c r="Y80" i="9"/>
  <c r="AG79" i="9"/>
  <c r="AG80" i="9"/>
  <c r="AO79" i="9"/>
  <c r="AO80" i="9"/>
  <c r="AW79" i="9"/>
  <c r="AW80" i="9"/>
  <c r="H61" i="9"/>
  <c r="P61" i="9"/>
  <c r="X61" i="9"/>
  <c r="AF61" i="9"/>
  <c r="AN61" i="9"/>
  <c r="AV61" i="9"/>
  <c r="AF62" i="9"/>
  <c r="L64" i="9"/>
  <c r="AR64" i="9"/>
  <c r="G70" i="9"/>
  <c r="O70" i="9"/>
  <c r="W70" i="9"/>
  <c r="AE70" i="9"/>
  <c r="AM70" i="9"/>
  <c r="AU70" i="9"/>
  <c r="AG70" i="9"/>
  <c r="AE71" i="9"/>
  <c r="AL74" i="9"/>
  <c r="AL73" i="9"/>
  <c r="L73" i="9"/>
  <c r="AM73" i="9"/>
  <c r="X64" i="9"/>
  <c r="AS67" i="9"/>
  <c r="AH70" i="9"/>
  <c r="O74" i="9"/>
  <c r="O73" i="9"/>
  <c r="AU73" i="9"/>
  <c r="AU74" i="9"/>
  <c r="K79" i="9"/>
  <c r="S79" i="9"/>
  <c r="AA79" i="9"/>
  <c r="AI79" i="9"/>
  <c r="AQ79" i="9"/>
  <c r="H74" i="9"/>
  <c r="H73" i="9"/>
  <c r="P73" i="9"/>
  <c r="P74" i="9"/>
  <c r="X73" i="9"/>
  <c r="X74" i="9"/>
  <c r="AF73" i="9"/>
  <c r="AF74" i="9"/>
  <c r="AN73" i="9"/>
  <c r="AN74" i="9"/>
  <c r="AV73" i="9"/>
  <c r="AV74" i="9"/>
  <c r="L76" i="9"/>
  <c r="L77" i="9"/>
  <c r="T76" i="9"/>
  <c r="T77" i="9"/>
  <c r="AB76" i="9"/>
  <c r="AB77" i="9"/>
  <c r="AJ76" i="9"/>
  <c r="AJ77" i="9"/>
  <c r="AR76" i="9"/>
  <c r="AR77" i="9"/>
  <c r="E79" i="9"/>
  <c r="E80" i="9"/>
  <c r="M79" i="9"/>
  <c r="M80" i="9"/>
  <c r="U79" i="9"/>
  <c r="U80" i="9"/>
  <c r="AC79" i="9"/>
  <c r="AC80" i="9"/>
  <c r="AK79" i="9"/>
  <c r="AK80" i="9"/>
  <c r="AS79" i="9"/>
  <c r="AS80" i="9"/>
  <c r="I73" i="9"/>
  <c r="Q73" i="9"/>
  <c r="Y73" i="9"/>
  <c r="AG73" i="9"/>
  <c r="AO73" i="9"/>
  <c r="AW73" i="9"/>
  <c r="J79" i="9"/>
  <c r="R79" i="9"/>
  <c r="Z79" i="9"/>
  <c r="AH79" i="9"/>
  <c r="AP79" i="9"/>
  <c r="F91" i="9"/>
  <c r="N91" i="9"/>
  <c r="V91" i="9"/>
  <c r="AD91" i="9"/>
  <c r="AL91" i="9"/>
  <c r="AT91" i="9"/>
  <c r="F94" i="9"/>
  <c r="N94" i="9"/>
  <c r="V94" i="9"/>
  <c r="AD94" i="9"/>
  <c r="AL94" i="9"/>
  <c r="AT94" i="9"/>
  <c r="G91" i="9"/>
  <c r="O91" i="9"/>
  <c r="W91" i="9"/>
  <c r="AE91" i="9"/>
  <c r="AM91" i="9"/>
  <c r="AU91" i="9"/>
  <c r="G94" i="9"/>
  <c r="O94" i="9"/>
  <c r="W94" i="9"/>
  <c r="AE94" i="9"/>
  <c r="AM94" i="9"/>
  <c r="AU94" i="9"/>
  <c r="G97" i="9"/>
  <c r="O97" i="9"/>
  <c r="W97" i="9"/>
  <c r="AE97" i="9"/>
  <c r="AM97" i="9"/>
  <c r="AU97" i="9"/>
  <c r="H94" i="9"/>
  <c r="P94" i="9"/>
  <c r="X94" i="9"/>
  <c r="AF94" i="9"/>
  <c r="AN94" i="9"/>
  <c r="AV94" i="9"/>
  <c r="H97" i="9"/>
  <c r="P97" i="9"/>
  <c r="X97" i="9"/>
  <c r="AF97" i="9"/>
  <c r="AN97" i="9"/>
  <c r="AV97" i="9"/>
  <c r="I91" i="9"/>
  <c r="Q91" i="9"/>
  <c r="Y91" i="9"/>
  <c r="AG91" i="9"/>
  <c r="AO91" i="9"/>
  <c r="AW91" i="9"/>
  <c r="I97" i="9"/>
  <c r="Q97" i="9"/>
  <c r="Y97" i="9"/>
  <c r="AG97" i="9"/>
  <c r="AO97" i="9"/>
  <c r="AW97" i="9"/>
  <c r="M73" i="9"/>
  <c r="U73" i="9"/>
  <c r="AC73" i="9"/>
  <c r="AK73" i="9"/>
  <c r="AS73" i="9"/>
  <c r="AK74" i="9"/>
  <c r="I76" i="9"/>
  <c r="Q76" i="9"/>
  <c r="Y76" i="9"/>
  <c r="AG76" i="9"/>
  <c r="AO76" i="9"/>
  <c r="AW76" i="9"/>
  <c r="J94" i="9"/>
  <c r="R94" i="9"/>
  <c r="Z94" i="9"/>
  <c r="AH94" i="9"/>
  <c r="AP94" i="9"/>
  <c r="J76" i="9"/>
  <c r="R76" i="9"/>
  <c r="Z76" i="9"/>
  <c r="AH76" i="9"/>
  <c r="AP76" i="9"/>
  <c r="G79" i="9"/>
  <c r="O79" i="9"/>
  <c r="W79" i="9"/>
  <c r="AE79" i="9"/>
  <c r="AM79" i="9"/>
  <c r="AU79" i="9"/>
  <c r="K91" i="9"/>
  <c r="S91" i="9"/>
  <c r="AA91" i="9"/>
  <c r="AI91" i="9"/>
  <c r="AQ91" i="9"/>
  <c r="K97" i="9"/>
  <c r="S97" i="9"/>
  <c r="AA97" i="9"/>
  <c r="AI97" i="9"/>
  <c r="AQ97" i="9"/>
  <c r="L94" i="9"/>
  <c r="T94" i="9"/>
  <c r="AB94" i="9"/>
  <c r="AJ94" i="9"/>
  <c r="AR94" i="9"/>
  <c r="E91" i="9"/>
  <c r="M91" i="9"/>
  <c r="U91" i="9"/>
  <c r="AC91" i="9"/>
  <c r="AK91" i="9"/>
  <c r="AS91" i="9"/>
  <c r="E97" i="9"/>
  <c r="M97" i="9"/>
  <c r="U97" i="9"/>
  <c r="AC97" i="9"/>
  <c r="AK97" i="9"/>
  <c r="AS97" i="9"/>
  <c r="E76" i="9"/>
  <c r="M76" i="9"/>
  <c r="U76" i="9"/>
  <c r="AC76" i="9"/>
  <c r="AK76" i="9"/>
  <c r="AS76" i="9"/>
  <c r="F79" i="9"/>
  <c r="N79" i="9"/>
  <c r="V79" i="9"/>
  <c r="AD79" i="9"/>
  <c r="AL79" i="9"/>
  <c r="AT79" i="9"/>
  <c r="J91" i="9"/>
  <c r="R91" i="9"/>
  <c r="Z91" i="9"/>
  <c r="AH91" i="9"/>
  <c r="AP91" i="9"/>
  <c r="E92" i="9"/>
  <c r="M92" i="9"/>
  <c r="U92" i="9"/>
  <c r="AC92" i="9"/>
  <c r="AK92" i="9"/>
  <c r="AS92" i="9"/>
  <c r="K94" i="9"/>
  <c r="S94" i="9"/>
  <c r="F95" i="9"/>
  <c r="N95" i="9"/>
  <c r="V95" i="9"/>
  <c r="AD95" i="9"/>
  <c r="AL95" i="9"/>
  <c r="AT95" i="9"/>
  <c r="L97" i="9"/>
  <c r="T97" i="9"/>
  <c r="AB97" i="9"/>
  <c r="AJ97" i="9"/>
  <c r="AR97" i="9"/>
  <c r="G98" i="9"/>
  <c r="O98" i="9"/>
  <c r="W98" i="9"/>
  <c r="AE98" i="9"/>
  <c r="AM98" i="9"/>
  <c r="AU98" i="9"/>
  <c r="I77" i="9"/>
  <c r="Q77" i="9"/>
  <c r="Y77" i="9"/>
  <c r="AG77" i="9"/>
  <c r="AO77" i="9"/>
  <c r="AW77" i="9"/>
  <c r="J80" i="9"/>
  <c r="R80" i="9"/>
  <c r="Z80" i="9"/>
  <c r="AH80" i="9"/>
  <c r="AP80" i="9"/>
  <c r="F92" i="9"/>
  <c r="N92" i="9"/>
  <c r="V92" i="9"/>
  <c r="AD92" i="9"/>
  <c r="AL92" i="9"/>
  <c r="AT92" i="9"/>
  <c r="G95" i="9"/>
  <c r="O95" i="9"/>
  <c r="W95" i="9"/>
  <c r="AE95" i="9"/>
  <c r="AM95" i="9"/>
  <c r="AU95" i="9"/>
  <c r="H98" i="9"/>
  <c r="P98" i="9"/>
  <c r="X98" i="9"/>
  <c r="AF98" i="9"/>
  <c r="AN98" i="9"/>
  <c r="AV98" i="9"/>
  <c r="I92" i="9"/>
  <c r="Q92" i="9"/>
  <c r="Y92" i="9"/>
  <c r="AG92" i="9"/>
  <c r="AO92" i="9"/>
  <c r="AW92" i="9"/>
  <c r="J95" i="9"/>
  <c r="R95" i="9"/>
  <c r="Z95" i="9"/>
  <c r="AH95" i="9"/>
  <c r="AP95" i="9"/>
  <c r="K98" i="9"/>
  <c r="S98" i="9"/>
  <c r="AA98" i="9"/>
  <c r="AI98" i="9"/>
  <c r="AQ98" i="9"/>
  <c r="AN91" i="8"/>
  <c r="AL64" i="8"/>
  <c r="AL79" i="8"/>
  <c r="AN43" i="8"/>
  <c r="AM30" i="8"/>
  <c r="AL24" i="8"/>
  <c r="AN19" i="8"/>
  <c r="AN64" i="8"/>
  <c r="AN58" i="8"/>
  <c r="AM58" i="8"/>
  <c r="AL58" i="8"/>
  <c r="AN61" i="8"/>
  <c r="AL52" i="8"/>
  <c r="AN28" i="8"/>
  <c r="AM26" i="8"/>
  <c r="AM24" i="8"/>
  <c r="AN55" i="8"/>
  <c r="AL61" i="8"/>
  <c r="AM55" i="8"/>
  <c r="AL55" i="8"/>
  <c r="AM43" i="8"/>
  <c r="AM41" i="8"/>
  <c r="AL39" i="8"/>
  <c r="AL11" i="8"/>
  <c r="AN7" i="8"/>
  <c r="AN15" i="8"/>
  <c r="N26" i="8"/>
  <c r="N41" i="8"/>
  <c r="H47" i="8"/>
  <c r="H46" i="8"/>
  <c r="H100" i="8" s="1"/>
  <c r="AV47" i="8"/>
  <c r="AV46" i="8"/>
  <c r="AV100" i="8" s="1"/>
  <c r="I35" i="10" s="1"/>
  <c r="R97" i="8"/>
  <c r="Q94" i="8"/>
  <c r="S94" i="8"/>
  <c r="R91" i="8"/>
  <c r="S73" i="8"/>
  <c r="S67" i="8"/>
  <c r="S70" i="8"/>
  <c r="R67" i="8"/>
  <c r="S76" i="8"/>
  <c r="R70" i="8"/>
  <c r="Q67" i="8"/>
  <c r="R39" i="8"/>
  <c r="Q26" i="8"/>
  <c r="S21" i="8"/>
  <c r="R61" i="8"/>
  <c r="S52" i="8"/>
  <c r="Q64" i="8"/>
  <c r="Q49" i="8"/>
  <c r="Q58" i="8"/>
  <c r="S30" i="8"/>
  <c r="R28" i="8"/>
  <c r="R26" i="8"/>
  <c r="Q24" i="8"/>
  <c r="Q13" i="8"/>
  <c r="S9" i="8"/>
  <c r="AP97" i="8"/>
  <c r="AO94" i="8"/>
  <c r="AQ94" i="8"/>
  <c r="AP91" i="8"/>
  <c r="AQ70" i="8"/>
  <c r="AP67" i="8"/>
  <c r="AO64" i="8"/>
  <c r="AP70" i="8"/>
  <c r="AO67" i="8"/>
  <c r="AQ76" i="8"/>
  <c r="AP61" i="8"/>
  <c r="AP39" i="8"/>
  <c r="AO26" i="8"/>
  <c r="AQ21" i="8"/>
  <c r="AQ52" i="8"/>
  <c r="AO49" i="8"/>
  <c r="AQ43" i="8"/>
  <c r="AP41" i="8"/>
  <c r="AO39" i="8"/>
  <c r="AO30" i="8"/>
  <c r="AQ67" i="8"/>
  <c r="AQ19" i="8"/>
  <c r="AP17" i="8"/>
  <c r="AO13" i="8"/>
  <c r="AQ9" i="8"/>
  <c r="T7" i="8"/>
  <c r="AC7" i="8"/>
  <c r="AL7" i="8"/>
  <c r="U9" i="8"/>
  <c r="AD9" i="8"/>
  <c r="AM9" i="8"/>
  <c r="U11" i="8"/>
  <c r="AE11" i="8"/>
  <c r="AN11" i="8"/>
  <c r="V13" i="8"/>
  <c r="AE13" i="8"/>
  <c r="AN13" i="8"/>
  <c r="E15" i="8"/>
  <c r="N15" i="8"/>
  <c r="AF15" i="8"/>
  <c r="AO15" i="8"/>
  <c r="E17" i="8"/>
  <c r="N17" i="8"/>
  <c r="Y17" i="8"/>
  <c r="AT17" i="8"/>
  <c r="U19" i="8"/>
  <c r="AE19" i="8"/>
  <c r="AP19" i="8"/>
  <c r="H21" i="8"/>
  <c r="R21" i="8"/>
  <c r="AC21" i="8"/>
  <c r="AM21" i="8"/>
  <c r="AW21" i="8"/>
  <c r="O24" i="8"/>
  <c r="Y24" i="8"/>
  <c r="E26" i="8"/>
  <c r="O26" i="8"/>
  <c r="AB26" i="8"/>
  <c r="AN26" i="8"/>
  <c r="G28" i="8"/>
  <c r="Q28" i="8"/>
  <c r="AD28" i="8"/>
  <c r="AP28" i="8"/>
  <c r="I30" i="8"/>
  <c r="AG30" i="8"/>
  <c r="AR30" i="8"/>
  <c r="X39" i="8"/>
  <c r="AV39" i="8"/>
  <c r="AA41" i="8"/>
  <c r="AN41" i="8"/>
  <c r="G43" i="8"/>
  <c r="S43" i="8"/>
  <c r="AE43" i="8"/>
  <c r="Q47" i="8"/>
  <c r="Q46" i="8"/>
  <c r="Q100" i="8" s="1"/>
  <c r="P46" i="8"/>
  <c r="P100" i="8" s="1"/>
  <c r="J24" i="10" s="1"/>
  <c r="AE46" i="8"/>
  <c r="AE100" i="8" s="1"/>
  <c r="J29" i="10" s="1"/>
  <c r="AQ46" i="8"/>
  <c r="AQ100" i="8" s="1"/>
  <c r="J33" i="10" s="1"/>
  <c r="E50" i="8"/>
  <c r="E49" i="8"/>
  <c r="AC49" i="8"/>
  <c r="M49" i="8"/>
  <c r="AP49" i="8"/>
  <c r="AD52" i="8"/>
  <c r="J58" i="8"/>
  <c r="J59" i="8"/>
  <c r="R58" i="8"/>
  <c r="R59" i="8"/>
  <c r="Z58" i="8"/>
  <c r="Z59" i="8"/>
  <c r="AH58" i="8"/>
  <c r="AH59" i="8"/>
  <c r="AP58" i="8"/>
  <c r="E58" i="8"/>
  <c r="P91" i="8"/>
  <c r="O76" i="8"/>
  <c r="P61" i="8"/>
  <c r="P43" i="8"/>
  <c r="O30" i="8"/>
  <c r="N24" i="8"/>
  <c r="P19" i="8"/>
  <c r="O58" i="8"/>
  <c r="N58" i="8"/>
  <c r="N79" i="8"/>
  <c r="P55" i="8"/>
  <c r="O43" i="8"/>
  <c r="O41" i="8"/>
  <c r="N39" i="8"/>
  <c r="N67" i="8"/>
  <c r="P64" i="8"/>
  <c r="O55" i="8"/>
  <c r="P70" i="8"/>
  <c r="O64" i="8"/>
  <c r="N55" i="8"/>
  <c r="N52" i="8"/>
  <c r="N64" i="8"/>
  <c r="P21" i="8"/>
  <c r="O19" i="8"/>
  <c r="O17" i="8"/>
  <c r="N11" i="8"/>
  <c r="P7" i="8"/>
  <c r="AL9" i="8"/>
  <c r="AM11" i="8"/>
  <c r="P28" i="8"/>
  <c r="AL73" i="8"/>
  <c r="T97" i="8"/>
  <c r="T79" i="8"/>
  <c r="U76" i="8"/>
  <c r="T70" i="8"/>
  <c r="V79" i="8"/>
  <c r="U41" i="8"/>
  <c r="T28" i="8"/>
  <c r="V24" i="8"/>
  <c r="U17" i="8"/>
  <c r="V55" i="8"/>
  <c r="U52" i="8"/>
  <c r="V73" i="8"/>
  <c r="U55" i="8"/>
  <c r="T73" i="8"/>
  <c r="V64" i="8"/>
  <c r="T46" i="8"/>
  <c r="T100" i="8" s="1"/>
  <c r="V30" i="8"/>
  <c r="V28" i="8"/>
  <c r="U26" i="8"/>
  <c r="U58" i="8"/>
  <c r="U43" i="8"/>
  <c r="T41" i="8"/>
  <c r="T39" i="8"/>
  <c r="T15" i="8"/>
  <c r="V11" i="8"/>
  <c r="AR79" i="8"/>
  <c r="AR97" i="8"/>
  <c r="AS76" i="8"/>
  <c r="AT79" i="8"/>
  <c r="AS41" i="8"/>
  <c r="AR28" i="8"/>
  <c r="AT24" i="8"/>
  <c r="AS17" i="8"/>
  <c r="AR49" i="8"/>
  <c r="AT61" i="8"/>
  <c r="AT55" i="8"/>
  <c r="AS61" i="8"/>
  <c r="AS55" i="8"/>
  <c r="AT67" i="8"/>
  <c r="AS64" i="8"/>
  <c r="AT58" i="8"/>
  <c r="AT52" i="8"/>
  <c r="AR70" i="8"/>
  <c r="AS52" i="8"/>
  <c r="AT30" i="8"/>
  <c r="AT28" i="8"/>
  <c r="AS26" i="8"/>
  <c r="AR24" i="8"/>
  <c r="AR21" i="8"/>
  <c r="AR15" i="8"/>
  <c r="AT11" i="8"/>
  <c r="U7" i="8"/>
  <c r="AD7" i="8"/>
  <c r="AM7" i="8"/>
  <c r="V9" i="8"/>
  <c r="AE9" i="8"/>
  <c r="AN9" i="8"/>
  <c r="AF11" i="8"/>
  <c r="E13" i="8"/>
  <c r="N13" i="8"/>
  <c r="AF13" i="8"/>
  <c r="AP13" i="8"/>
  <c r="F15" i="8"/>
  <c r="O15" i="8"/>
  <c r="AG15" i="8"/>
  <c r="AP15" i="8"/>
  <c r="F17" i="8"/>
  <c r="P17" i="8"/>
  <c r="Z17" i="8"/>
  <c r="V19" i="8"/>
  <c r="AG19" i="8"/>
  <c r="AR19" i="8"/>
  <c r="I21" i="8"/>
  <c r="T21" i="8"/>
  <c r="AD21" i="8"/>
  <c r="AN21" i="8"/>
  <c r="E24" i="8"/>
  <c r="P24" i="8"/>
  <c r="AA24" i="8"/>
  <c r="AN24" i="8"/>
  <c r="F26" i="8"/>
  <c r="P26" i="8"/>
  <c r="AC26" i="8"/>
  <c r="AP26" i="8"/>
  <c r="H28" i="8"/>
  <c r="S28" i="8"/>
  <c r="AF28" i="8"/>
  <c r="AQ28" i="8"/>
  <c r="U30" i="8"/>
  <c r="AH30" i="8"/>
  <c r="AS30" i="8"/>
  <c r="Q41" i="8"/>
  <c r="AB41" i="8"/>
  <c r="AO41" i="8"/>
  <c r="I43" i="8"/>
  <c r="T43" i="8"/>
  <c r="AG43" i="8"/>
  <c r="AS43" i="8"/>
  <c r="Z46" i="8"/>
  <c r="Z100" i="8" s="1"/>
  <c r="R46" i="8"/>
  <c r="R100" i="8" s="1"/>
  <c r="I25" i="10" s="1"/>
  <c r="AF46" i="8"/>
  <c r="AF100" i="8" s="1"/>
  <c r="AS46" i="8"/>
  <c r="AS100" i="8" s="1"/>
  <c r="I34" i="10" s="1"/>
  <c r="M47" i="8"/>
  <c r="X47" i="8"/>
  <c r="AK47" i="8"/>
  <c r="F50" i="8"/>
  <c r="F49" i="8"/>
  <c r="N50" i="8"/>
  <c r="N49" i="8"/>
  <c r="V49" i="8"/>
  <c r="AL50" i="8"/>
  <c r="AL49" i="8"/>
  <c r="AT50" i="8"/>
  <c r="AT49" i="8"/>
  <c r="T49" i="8"/>
  <c r="AQ49" i="8"/>
  <c r="V50" i="8"/>
  <c r="G52" i="8"/>
  <c r="O53" i="8"/>
  <c r="O52" i="8"/>
  <c r="W53" i="8"/>
  <c r="W52" i="8"/>
  <c r="AE52" i="8"/>
  <c r="AM52" i="8"/>
  <c r="AU53" i="8"/>
  <c r="AU52" i="8"/>
  <c r="AH52" i="8"/>
  <c r="P58" i="8"/>
  <c r="AE61" i="8"/>
  <c r="AM61" i="8"/>
  <c r="AU61" i="8"/>
  <c r="Z64" i="8"/>
  <c r="H68" i="8"/>
  <c r="H67" i="8"/>
  <c r="P68" i="8"/>
  <c r="P67" i="8"/>
  <c r="X68" i="8"/>
  <c r="X67" i="8"/>
  <c r="AF68" i="8"/>
  <c r="AF67" i="8"/>
  <c r="AN68" i="8"/>
  <c r="AN67" i="8"/>
  <c r="AV68" i="8"/>
  <c r="AV67" i="8"/>
  <c r="E80" i="8"/>
  <c r="E79" i="8"/>
  <c r="AM13" i="8"/>
  <c r="AL26" i="8"/>
  <c r="AL41" i="8"/>
  <c r="O46" i="8"/>
  <c r="O100" i="8" s="1"/>
  <c r="I24" i="10" s="1"/>
  <c r="Y94" i="8"/>
  <c r="X91" i="8"/>
  <c r="W76" i="8"/>
  <c r="X61" i="8"/>
  <c r="X43" i="8"/>
  <c r="W30" i="8"/>
  <c r="Y26" i="8"/>
  <c r="X19" i="8"/>
  <c r="Y67" i="8"/>
  <c r="X64" i="8"/>
  <c r="W64" i="8"/>
  <c r="Y58" i="8"/>
  <c r="X58" i="8"/>
  <c r="W58" i="8"/>
  <c r="Y43" i="8"/>
  <c r="X41" i="8"/>
  <c r="W39" i="8"/>
  <c r="X55" i="8"/>
  <c r="Y21" i="8"/>
  <c r="Y19" i="8"/>
  <c r="X17" i="8"/>
  <c r="Y13" i="8"/>
  <c r="X7" i="8"/>
  <c r="AW94" i="8"/>
  <c r="AV91" i="8"/>
  <c r="AU76" i="8"/>
  <c r="AW67" i="8"/>
  <c r="AV43" i="8"/>
  <c r="AU30" i="8"/>
  <c r="AW26" i="8"/>
  <c r="AV19" i="8"/>
  <c r="AU55" i="8"/>
  <c r="AW58" i="8"/>
  <c r="AV58" i="8"/>
  <c r="AW28" i="8"/>
  <c r="AV26" i="8"/>
  <c r="AV24" i="8"/>
  <c r="AW64" i="8"/>
  <c r="AU58" i="8"/>
  <c r="AU46" i="8"/>
  <c r="AU100" i="8" s="1"/>
  <c r="AU70" i="8"/>
  <c r="AW49" i="8"/>
  <c r="AW73" i="8"/>
  <c r="AW43" i="8"/>
  <c r="AV41" i="8"/>
  <c r="AU39" i="8"/>
  <c r="AW13" i="8"/>
  <c r="AV7" i="8"/>
  <c r="V7" i="8"/>
  <c r="AE7" i="8"/>
  <c r="AO7" i="8"/>
  <c r="E9" i="8"/>
  <c r="N9" i="8"/>
  <c r="W9" i="8"/>
  <c r="AF9" i="8"/>
  <c r="AO9" i="8"/>
  <c r="E11" i="8"/>
  <c r="O11" i="8"/>
  <c r="X11" i="8"/>
  <c r="AG11" i="8"/>
  <c r="AP11" i="8"/>
  <c r="F13" i="8"/>
  <c r="O13" i="8"/>
  <c r="X13" i="8"/>
  <c r="AH13" i="8"/>
  <c r="AQ13" i="8"/>
  <c r="G15" i="8"/>
  <c r="P15" i="8"/>
  <c r="Y15" i="8"/>
  <c r="AH15" i="8"/>
  <c r="AQ15" i="8"/>
  <c r="H17" i="8"/>
  <c r="Q17" i="8"/>
  <c r="AA17" i="8"/>
  <c r="AL17" i="8"/>
  <c r="AV17" i="8"/>
  <c r="W19" i="8"/>
  <c r="AS19" i="8"/>
  <c r="J21" i="8"/>
  <c r="U21" i="8"/>
  <c r="AE21" i="8"/>
  <c r="AO21" i="8"/>
  <c r="G24" i="8"/>
  <c r="R24" i="8"/>
  <c r="AB24" i="8"/>
  <c r="AO24" i="8"/>
  <c r="G26" i="8"/>
  <c r="S26" i="8"/>
  <c r="AE26" i="8"/>
  <c r="AQ26" i="8"/>
  <c r="J28" i="8"/>
  <c r="U28" i="8"/>
  <c r="AG28" i="8"/>
  <c r="AS28" i="8"/>
  <c r="X30" i="8"/>
  <c r="AV30" i="8"/>
  <c r="O39" i="8"/>
  <c r="AM39" i="8"/>
  <c r="G41" i="8"/>
  <c r="R41" i="8"/>
  <c r="AE41" i="8"/>
  <c r="AQ41" i="8"/>
  <c r="J43" i="8"/>
  <c r="V43" i="8"/>
  <c r="AT43" i="8"/>
  <c r="S46" i="8"/>
  <c r="S100" i="8" s="1"/>
  <c r="J25" i="10" s="1"/>
  <c r="AG46" i="8"/>
  <c r="AG100" i="8" s="1"/>
  <c r="I30" i="10" s="1"/>
  <c r="AW46" i="8"/>
  <c r="AW100" i="8" s="1"/>
  <c r="J35" i="10" s="1"/>
  <c r="Z47" i="8"/>
  <c r="AN47" i="8"/>
  <c r="G49" i="8"/>
  <c r="O49" i="8"/>
  <c r="O50" i="8"/>
  <c r="W49" i="8"/>
  <c r="W50" i="8"/>
  <c r="AE49" i="8"/>
  <c r="AE50" i="8"/>
  <c r="AM49" i="8"/>
  <c r="U49" i="8"/>
  <c r="AS49" i="8"/>
  <c r="AP52" i="8"/>
  <c r="AD58" i="8"/>
  <c r="Y64" i="8"/>
  <c r="Z97" i="8"/>
  <c r="AB97" i="8"/>
  <c r="AA94" i="8"/>
  <c r="Z91" i="8"/>
  <c r="AA73" i="8"/>
  <c r="AA76" i="8"/>
  <c r="AB79" i="8"/>
  <c r="AA79" i="8"/>
  <c r="AB73" i="8"/>
  <c r="AB70" i="8"/>
  <c r="AA70" i="8"/>
  <c r="Z67" i="8"/>
  <c r="Z39" i="8"/>
  <c r="AB28" i="8"/>
  <c r="AA21" i="8"/>
  <c r="Z70" i="8"/>
  <c r="AB61" i="8"/>
  <c r="Z61" i="8"/>
  <c r="AA52" i="8"/>
  <c r="AB49" i="8"/>
  <c r="AB46" i="8"/>
  <c r="AB100" i="8" s="1"/>
  <c r="J28" i="10" s="1"/>
  <c r="Z52" i="8"/>
  <c r="AA49" i="8"/>
  <c r="AB30" i="8"/>
  <c r="AA28" i="8"/>
  <c r="AA26" i="8"/>
  <c r="Z24" i="8"/>
  <c r="AB15" i="8"/>
  <c r="AA9" i="8"/>
  <c r="N7" i="8"/>
  <c r="AG7" i="8"/>
  <c r="O9" i="8"/>
  <c r="AG9" i="8"/>
  <c r="P11" i="8"/>
  <c r="AH11" i="8"/>
  <c r="P13" i="8"/>
  <c r="Z13" i="8"/>
  <c r="H15" i="8"/>
  <c r="Z15" i="8"/>
  <c r="I17" i="8"/>
  <c r="AB17" i="8"/>
  <c r="AM17" i="8"/>
  <c r="N19" i="8"/>
  <c r="Z19" i="8"/>
  <c r="AF21" i="8"/>
  <c r="I24" i="8"/>
  <c r="J26" i="8"/>
  <c r="AF26" i="8"/>
  <c r="AH28" i="8"/>
  <c r="P39" i="8"/>
  <c r="AB39" i="8"/>
  <c r="AN39" i="8"/>
  <c r="H41" i="8"/>
  <c r="AF41" i="8"/>
  <c r="I46" i="8"/>
  <c r="I100" i="8" s="1"/>
  <c r="AH46" i="8"/>
  <c r="AH100" i="8" s="1"/>
  <c r="J30" i="10" s="1"/>
  <c r="H49" i="8"/>
  <c r="P49" i="8"/>
  <c r="P50" i="8"/>
  <c r="X49" i="8"/>
  <c r="X50" i="8"/>
  <c r="AF49" i="8"/>
  <c r="AN49" i="8"/>
  <c r="AV49" i="8"/>
  <c r="AV50" i="8"/>
  <c r="I62" i="8"/>
  <c r="I61" i="8"/>
  <c r="Q62" i="8"/>
  <c r="Q61" i="8"/>
  <c r="Y61" i="8"/>
  <c r="Y62" i="8"/>
  <c r="AG61" i="8"/>
  <c r="AG62" i="8"/>
  <c r="AO61" i="8"/>
  <c r="AO62" i="8"/>
  <c r="AW62" i="8"/>
  <c r="AW61" i="8"/>
  <c r="AP64" i="8"/>
  <c r="AG67" i="8"/>
  <c r="F79" i="8"/>
  <c r="G76" i="8"/>
  <c r="E76" i="8"/>
  <c r="E41" i="8"/>
  <c r="G30" i="8"/>
  <c r="F24" i="8"/>
  <c r="G64" i="8"/>
  <c r="G55" i="8"/>
  <c r="F64" i="8"/>
  <c r="F55" i="8"/>
  <c r="F73" i="8"/>
  <c r="F52" i="8"/>
  <c r="F43" i="8"/>
  <c r="F41" i="8"/>
  <c r="E39" i="8"/>
  <c r="E52" i="8"/>
  <c r="G58" i="8"/>
  <c r="G21" i="8"/>
  <c r="F19" i="8"/>
  <c r="G17" i="8"/>
  <c r="F11" i="8"/>
  <c r="AD79" i="8"/>
  <c r="AC76" i="8"/>
  <c r="AD64" i="8"/>
  <c r="AC41" i="8"/>
  <c r="AE30" i="8"/>
  <c r="AD24" i="8"/>
  <c r="AC17" i="8"/>
  <c r="AC58" i="8"/>
  <c r="AD61" i="8"/>
  <c r="AC61" i="8"/>
  <c r="AE55" i="8"/>
  <c r="AC52" i="8"/>
  <c r="AD55" i="8"/>
  <c r="AE28" i="8"/>
  <c r="AD26" i="8"/>
  <c r="AC24" i="8"/>
  <c r="AE64" i="8"/>
  <c r="AE76" i="8"/>
  <c r="AE58" i="8"/>
  <c r="AD43" i="8"/>
  <c r="AD41" i="8"/>
  <c r="AC39" i="8"/>
  <c r="AD11" i="8"/>
  <c r="F7" i="8"/>
  <c r="O7" i="8"/>
  <c r="AH7" i="8"/>
  <c r="G9" i="8"/>
  <c r="P9" i="8"/>
  <c r="AH9" i="8"/>
  <c r="H11" i="8"/>
  <c r="Z11" i="8"/>
  <c r="H13" i="8"/>
  <c r="AA13" i="8"/>
  <c r="I15" i="8"/>
  <c r="AA15" i="8"/>
  <c r="J17" i="8"/>
  <c r="AD17" i="8"/>
  <c r="AN17" i="8"/>
  <c r="E19" i="8"/>
  <c r="AA19" i="8"/>
  <c r="AG21" i="8"/>
  <c r="J24" i="8"/>
  <c r="AF24" i="8"/>
  <c r="AH26" i="8"/>
  <c r="N30" i="8"/>
  <c r="Z30" i="8"/>
  <c r="AL30" i="8"/>
  <c r="F39" i="8"/>
  <c r="AD39" i="8"/>
  <c r="I41" i="8"/>
  <c r="Z43" i="8"/>
  <c r="AC46" i="8"/>
  <c r="AC100" i="8" s="1"/>
  <c r="AC47" i="8"/>
  <c r="J46" i="8"/>
  <c r="J100" i="8" s="1"/>
  <c r="AD49" i="8"/>
  <c r="H50" i="8"/>
  <c r="R52" i="8"/>
  <c r="W55" i="8"/>
  <c r="T61" i="8"/>
  <c r="AL21" i="8"/>
  <c r="J97" i="8"/>
  <c r="I94" i="8"/>
  <c r="H91" i="8"/>
  <c r="J91" i="8"/>
  <c r="J67" i="8"/>
  <c r="H79" i="8"/>
  <c r="J70" i="8"/>
  <c r="I67" i="8"/>
  <c r="I64" i="8"/>
  <c r="H43" i="8"/>
  <c r="J39" i="8"/>
  <c r="I26" i="8"/>
  <c r="H19" i="8"/>
  <c r="J76" i="8"/>
  <c r="H64" i="8"/>
  <c r="H55" i="8"/>
  <c r="I58" i="8"/>
  <c r="I49" i="8"/>
  <c r="J61" i="8"/>
  <c r="H58" i="8"/>
  <c r="H61" i="8"/>
  <c r="J30" i="8"/>
  <c r="I28" i="8"/>
  <c r="H26" i="8"/>
  <c r="H24" i="8"/>
  <c r="I13" i="8"/>
  <c r="H7" i="8"/>
  <c r="AH97" i="8"/>
  <c r="AG94" i="8"/>
  <c r="AF91" i="8"/>
  <c r="AH91" i="8"/>
  <c r="AH61" i="8"/>
  <c r="AF61" i="8"/>
  <c r="AF43" i="8"/>
  <c r="AH39" i="8"/>
  <c r="AG26" i="8"/>
  <c r="AF19" i="8"/>
  <c r="AG73" i="8"/>
  <c r="AH70" i="8"/>
  <c r="AF55" i="8"/>
  <c r="AH64" i="8"/>
  <c r="AG64" i="8"/>
  <c r="AH43" i="8"/>
  <c r="AG41" i="8"/>
  <c r="AF39" i="8"/>
  <c r="AF30" i="8"/>
  <c r="AF64" i="8"/>
  <c r="AG58" i="8"/>
  <c r="AH76" i="8"/>
  <c r="AF58" i="8"/>
  <c r="AH67" i="8"/>
  <c r="AH21" i="8"/>
  <c r="AH19" i="8"/>
  <c r="AG17" i="8"/>
  <c r="AG13" i="8"/>
  <c r="AF7" i="8"/>
  <c r="Z7" i="8"/>
  <c r="H9" i="8"/>
  <c r="Z9" i="8"/>
  <c r="I11" i="8"/>
  <c r="AA11" i="8"/>
  <c r="J13" i="8"/>
  <c r="AB13" i="8"/>
  <c r="J15" i="8"/>
  <c r="AL15" i="8"/>
  <c r="G19" i="8"/>
  <c r="AB19" i="8"/>
  <c r="AL19" i="8"/>
  <c r="N21" i="8"/>
  <c r="AG24" i="8"/>
  <c r="N28" i="8"/>
  <c r="AL28" i="8"/>
  <c r="E30" i="8"/>
  <c r="P30" i="8"/>
  <c r="AA30" i="8"/>
  <c r="AN30" i="8"/>
  <c r="G39" i="8"/>
  <c r="AE39" i="8"/>
  <c r="J41" i="8"/>
  <c r="N43" i="8"/>
  <c r="AA43" i="8"/>
  <c r="AL43" i="8"/>
  <c r="F46" i="8"/>
  <c r="F100" i="8" s="1"/>
  <c r="N46" i="8"/>
  <c r="N100" i="8" s="1"/>
  <c r="AD46" i="8"/>
  <c r="AD100" i="8" s="1"/>
  <c r="I29" i="10" s="1"/>
  <c r="AD47" i="8"/>
  <c r="AL46" i="8"/>
  <c r="AL100" i="8" s="1"/>
  <c r="AL47" i="8"/>
  <c r="R50" i="8"/>
  <c r="R49" i="8"/>
  <c r="Z50" i="8"/>
  <c r="Z49" i="8"/>
  <c r="AH50" i="8"/>
  <c r="AH49" i="8"/>
  <c r="J49" i="8"/>
  <c r="AG49" i="8"/>
  <c r="I7" i="8"/>
  <c r="AA7" i="8"/>
  <c r="I9" i="8"/>
  <c r="AB9" i="8"/>
  <c r="J11" i="8"/>
  <c r="AB11" i="8"/>
  <c r="AC13" i="8"/>
  <c r="AL13" i="8"/>
  <c r="AD15" i="8"/>
  <c r="AM15" i="8"/>
  <c r="AF17" i="8"/>
  <c r="I19" i="8"/>
  <c r="AC19" i="8"/>
  <c r="AM19" i="8"/>
  <c r="E21" i="8"/>
  <c r="O21" i="8"/>
  <c r="Z21" i="8"/>
  <c r="AH24" i="8"/>
  <c r="E28" i="8"/>
  <c r="O28" i="8"/>
  <c r="Z28" i="8"/>
  <c r="AM28" i="8"/>
  <c r="F30" i="8"/>
  <c r="AC30" i="8"/>
  <c r="H39" i="8"/>
  <c r="AG39" i="8"/>
  <c r="AB43" i="8"/>
  <c r="AT47" i="8"/>
  <c r="AF50" i="8"/>
  <c r="T52" i="8"/>
  <c r="AV55" i="8"/>
  <c r="AV61" i="8"/>
  <c r="L97" i="8"/>
  <c r="K94" i="8"/>
  <c r="M76" i="8"/>
  <c r="L79" i="8"/>
  <c r="K79" i="8"/>
  <c r="K70" i="8"/>
  <c r="L73" i="8"/>
  <c r="K73" i="8"/>
  <c r="M41" i="8"/>
  <c r="L28" i="8"/>
  <c r="K21" i="8"/>
  <c r="AI94" i="8"/>
  <c r="AJ73" i="8"/>
  <c r="AK76" i="8"/>
  <c r="AJ79" i="8"/>
  <c r="AJ97" i="8"/>
  <c r="AI79" i="8"/>
  <c r="AI76" i="8"/>
  <c r="AK41" i="8"/>
  <c r="AJ28" i="8"/>
  <c r="AI21" i="8"/>
  <c r="AK17" i="8"/>
  <c r="K9" i="8"/>
  <c r="AI9" i="8"/>
  <c r="L15" i="8"/>
  <c r="AJ15" i="8"/>
  <c r="AI24" i="8"/>
  <c r="AJ26" i="8"/>
  <c r="AK28" i="8"/>
  <c r="AK30" i="8"/>
  <c r="K39" i="8"/>
  <c r="K41" i="8"/>
  <c r="L43" i="8"/>
  <c r="AI46" i="8"/>
  <c r="AI100" i="8" s="1"/>
  <c r="AJ49" i="8"/>
  <c r="H52" i="8"/>
  <c r="P52" i="8"/>
  <c r="X52" i="8"/>
  <c r="AF52" i="8"/>
  <c r="AN52" i="8"/>
  <c r="AV52" i="8"/>
  <c r="M52" i="8"/>
  <c r="AI52" i="8"/>
  <c r="AF53" i="8"/>
  <c r="M55" i="8"/>
  <c r="K58" i="8"/>
  <c r="S58" i="8"/>
  <c r="AA58" i="8"/>
  <c r="AI58" i="8"/>
  <c r="AQ58" i="8"/>
  <c r="F58" i="8"/>
  <c r="AS58" i="8"/>
  <c r="AQ59" i="8"/>
  <c r="U61" i="8"/>
  <c r="AQ64" i="8"/>
  <c r="O70" i="8"/>
  <c r="O73" i="8"/>
  <c r="AE73" i="8"/>
  <c r="AU73" i="8"/>
  <c r="L77" i="8"/>
  <c r="L76" i="8"/>
  <c r="T77" i="8"/>
  <c r="T76" i="8"/>
  <c r="AB77" i="8"/>
  <c r="AB76" i="8"/>
  <c r="AJ77" i="8"/>
  <c r="AJ76" i="8"/>
  <c r="AR77" i="8"/>
  <c r="AR76" i="8"/>
  <c r="I52" i="8"/>
  <c r="Q52" i="8"/>
  <c r="Y52" i="8"/>
  <c r="AG52" i="8"/>
  <c r="AO52" i="8"/>
  <c r="AW52" i="8"/>
  <c r="AJ52" i="8"/>
  <c r="AG53" i="8"/>
  <c r="AB55" i="8"/>
  <c r="L58" i="8"/>
  <c r="T58" i="8"/>
  <c r="AB58" i="8"/>
  <c r="AJ58" i="8"/>
  <c r="AR58" i="8"/>
  <c r="AR59" i="8"/>
  <c r="V61" i="8"/>
  <c r="AV64" i="8"/>
  <c r="K67" i="8"/>
  <c r="AI67" i="8"/>
  <c r="H74" i="8"/>
  <c r="H73" i="8"/>
  <c r="P74" i="8"/>
  <c r="P73" i="8"/>
  <c r="X74" i="8"/>
  <c r="X73" i="8"/>
  <c r="AK52" i="8"/>
  <c r="I55" i="8"/>
  <c r="Q55" i="8"/>
  <c r="Y55" i="8"/>
  <c r="AG55" i="8"/>
  <c r="AO55" i="8"/>
  <c r="AW55" i="8"/>
  <c r="AC55" i="8"/>
  <c r="V58" i="8"/>
  <c r="L59" i="8"/>
  <c r="AE62" i="8"/>
  <c r="X70" i="8"/>
  <c r="AV70" i="8"/>
  <c r="I73" i="8"/>
  <c r="I74" i="8"/>
  <c r="Q73" i="8"/>
  <c r="Q74" i="8"/>
  <c r="Y73" i="8"/>
  <c r="Y74" i="8"/>
  <c r="AO74" i="8"/>
  <c r="AO73" i="8"/>
  <c r="AN79" i="8"/>
  <c r="K46" i="8"/>
  <c r="K100" i="8" s="1"/>
  <c r="AM46" i="8"/>
  <c r="AM100" i="8" s="1"/>
  <c r="I32" i="10" s="1"/>
  <c r="S49" i="8"/>
  <c r="AB52" i="8"/>
  <c r="Y53" i="8"/>
  <c r="J55" i="8"/>
  <c r="R55" i="8"/>
  <c r="Z55" i="8"/>
  <c r="AH55" i="8"/>
  <c r="AP55" i="8"/>
  <c r="E55" i="8"/>
  <c r="AR55" i="8"/>
  <c r="I56" i="8"/>
  <c r="AO56" i="8"/>
  <c r="AK58" i="8"/>
  <c r="E62" i="8"/>
  <c r="E61" i="8"/>
  <c r="L61" i="8"/>
  <c r="AU62" i="8"/>
  <c r="J64" i="8"/>
  <c r="J65" i="8"/>
  <c r="R64" i="8"/>
  <c r="E64" i="8"/>
  <c r="O67" i="8"/>
  <c r="Y70" i="8"/>
  <c r="J74" i="8"/>
  <c r="J73" i="8"/>
  <c r="R73" i="8"/>
  <c r="R74" i="8"/>
  <c r="Z73" i="8"/>
  <c r="Z74" i="8"/>
  <c r="AH74" i="8"/>
  <c r="AH73" i="8"/>
  <c r="AP74" i="8"/>
  <c r="AP73" i="8"/>
  <c r="K55" i="8"/>
  <c r="S55" i="8"/>
  <c r="AA55" i="8"/>
  <c r="AI55" i="8"/>
  <c r="AQ55" i="8"/>
  <c r="T55" i="8"/>
  <c r="M58" i="8"/>
  <c r="AJ59" i="8"/>
  <c r="F62" i="8"/>
  <c r="F61" i="8"/>
  <c r="N62" i="8"/>
  <c r="N61" i="8"/>
  <c r="M61" i="8"/>
  <c r="K64" i="8"/>
  <c r="K65" i="8"/>
  <c r="S64" i="8"/>
  <c r="S65" i="8"/>
  <c r="AA64" i="8"/>
  <c r="W67" i="8"/>
  <c r="AU67" i="8"/>
  <c r="G71" i="8"/>
  <c r="G70" i="8"/>
  <c r="W70" i="8"/>
  <c r="AE70" i="8"/>
  <c r="AM71" i="8"/>
  <c r="AM70" i="8"/>
  <c r="W71" i="8"/>
  <c r="G61" i="8"/>
  <c r="G62" i="8"/>
  <c r="O61" i="8"/>
  <c r="O62" i="8"/>
  <c r="W61" i="8"/>
  <c r="L64" i="8"/>
  <c r="L65" i="8"/>
  <c r="T64" i="8"/>
  <c r="T65" i="8"/>
  <c r="AB64" i="8"/>
  <c r="AB65" i="8"/>
  <c r="AJ64" i="8"/>
  <c r="AR64" i="8"/>
  <c r="AI64" i="8"/>
  <c r="AJ65" i="8"/>
  <c r="V67" i="8"/>
  <c r="AD67" i="8"/>
  <c r="H71" i="8"/>
  <c r="H70" i="8"/>
  <c r="AF71" i="8"/>
  <c r="AF70" i="8"/>
  <c r="AN71" i="8"/>
  <c r="AN70" i="8"/>
  <c r="AK79" i="8"/>
  <c r="AU49" i="8"/>
  <c r="K52" i="8"/>
  <c r="AJ55" i="8"/>
  <c r="AB59" i="8"/>
  <c r="U65" i="8"/>
  <c r="U64" i="8"/>
  <c r="AC65" i="8"/>
  <c r="AC64" i="8"/>
  <c r="AK65" i="8"/>
  <c r="AK64" i="8"/>
  <c r="G68" i="8"/>
  <c r="G67" i="8"/>
  <c r="AE68" i="8"/>
  <c r="AE67" i="8"/>
  <c r="AM68" i="8"/>
  <c r="AM67" i="8"/>
  <c r="I71" i="8"/>
  <c r="I70" i="8"/>
  <c r="Q71" i="8"/>
  <c r="Q70" i="8"/>
  <c r="AG71" i="8"/>
  <c r="AG70" i="8"/>
  <c r="AO71" i="8"/>
  <c r="AO70" i="8"/>
  <c r="AW71" i="8"/>
  <c r="AW70" i="8"/>
  <c r="AI70" i="8"/>
  <c r="AT64" i="8"/>
  <c r="F67" i="8"/>
  <c r="AL67" i="8"/>
  <c r="W73" i="8"/>
  <c r="AM73" i="8"/>
  <c r="R76" i="8"/>
  <c r="G79" i="8"/>
  <c r="O79" i="8"/>
  <c r="W79" i="8"/>
  <c r="AE79" i="8"/>
  <c r="AM79" i="8"/>
  <c r="AU79" i="8"/>
  <c r="U79" i="8"/>
  <c r="E97" i="8"/>
  <c r="M97" i="8"/>
  <c r="U97" i="8"/>
  <c r="AC97" i="8"/>
  <c r="AK97" i="8"/>
  <c r="AS97" i="8"/>
  <c r="K61" i="8"/>
  <c r="S61" i="8"/>
  <c r="AA61" i="8"/>
  <c r="AI61" i="8"/>
  <c r="AQ61" i="8"/>
  <c r="AQ62" i="8"/>
  <c r="AU64" i="8"/>
  <c r="AV65" i="8"/>
  <c r="AA67" i="8"/>
  <c r="AR73" i="8"/>
  <c r="AN73" i="8"/>
  <c r="AM76" i="8"/>
  <c r="P80" i="8"/>
  <c r="P79" i="8"/>
  <c r="AF79" i="8"/>
  <c r="AV79" i="8"/>
  <c r="AV80" i="8"/>
  <c r="AR61" i="8"/>
  <c r="AI62" i="8"/>
  <c r="AM64" i="8"/>
  <c r="L67" i="8"/>
  <c r="T67" i="8"/>
  <c r="AB67" i="8"/>
  <c r="AJ67" i="8"/>
  <c r="AR67" i="8"/>
  <c r="X79" i="8"/>
  <c r="E67" i="8"/>
  <c r="M67" i="8"/>
  <c r="U67" i="8"/>
  <c r="AC67" i="8"/>
  <c r="AK67" i="8"/>
  <c r="AS67" i="8"/>
  <c r="E70" i="8"/>
  <c r="M70" i="8"/>
  <c r="U70" i="8"/>
  <c r="AC70" i="8"/>
  <c r="AK70" i="8"/>
  <c r="AS70" i="8"/>
  <c r="AC71" i="8"/>
  <c r="AT73" i="8"/>
  <c r="N73" i="8"/>
  <c r="AD73" i="8"/>
  <c r="I76" i="8"/>
  <c r="I77" i="8"/>
  <c r="Q76" i="8"/>
  <c r="Q77" i="8"/>
  <c r="Y76" i="8"/>
  <c r="Y77" i="8"/>
  <c r="AG76" i="8"/>
  <c r="AG77" i="8"/>
  <c r="AO76" i="8"/>
  <c r="AO77" i="8"/>
  <c r="AW76" i="8"/>
  <c r="AW77" i="8"/>
  <c r="AC68" i="8"/>
  <c r="F70" i="8"/>
  <c r="N70" i="8"/>
  <c r="V70" i="8"/>
  <c r="AD70" i="8"/>
  <c r="AL70" i="8"/>
  <c r="AT70" i="8"/>
  <c r="AD71" i="8"/>
  <c r="G74" i="8"/>
  <c r="G73" i="8"/>
  <c r="AT74" i="8"/>
  <c r="Z76" i="8"/>
  <c r="AP76" i="8"/>
  <c r="S79" i="8"/>
  <c r="AQ79" i="8"/>
  <c r="I91" i="8"/>
  <c r="Q91" i="8"/>
  <c r="Y91" i="8"/>
  <c r="AG91" i="8"/>
  <c r="AO91" i="8"/>
  <c r="AW91" i="8"/>
  <c r="AF73" i="8"/>
  <c r="AV73" i="8"/>
  <c r="G94" i="8"/>
  <c r="O94" i="8"/>
  <c r="W94" i="8"/>
  <c r="AE94" i="8"/>
  <c r="AM94" i="8"/>
  <c r="AU94" i="8"/>
  <c r="AC80" i="8"/>
  <c r="AC79" i="8"/>
  <c r="AS80" i="8"/>
  <c r="AS79" i="8"/>
  <c r="M79" i="8"/>
  <c r="AQ73" i="8"/>
  <c r="F76" i="8"/>
  <c r="N76" i="8"/>
  <c r="V76" i="8"/>
  <c r="AD76" i="8"/>
  <c r="AL76" i="8"/>
  <c r="AT76" i="8"/>
  <c r="I79" i="8"/>
  <c r="Q79" i="8"/>
  <c r="Y79" i="8"/>
  <c r="AG79" i="8"/>
  <c r="AO79" i="8"/>
  <c r="AW79" i="8"/>
  <c r="I80" i="8"/>
  <c r="H94" i="8"/>
  <c r="H95" i="8"/>
  <c r="P94" i="8"/>
  <c r="P95" i="8"/>
  <c r="X94" i="8"/>
  <c r="X95" i="8"/>
  <c r="AF94" i="8"/>
  <c r="AF95" i="8"/>
  <c r="AN94" i="8"/>
  <c r="AN95" i="8"/>
  <c r="AV94" i="8"/>
  <c r="AV95" i="8"/>
  <c r="AI73" i="8"/>
  <c r="J79" i="8"/>
  <c r="J80" i="8"/>
  <c r="R79" i="8"/>
  <c r="R80" i="8"/>
  <c r="Z79" i="8"/>
  <c r="Z80" i="8"/>
  <c r="AH79" i="8"/>
  <c r="AH80" i="8"/>
  <c r="AP79" i="8"/>
  <c r="AP80" i="8"/>
  <c r="AW80" i="8"/>
  <c r="K91" i="8"/>
  <c r="S91" i="8"/>
  <c r="AA91" i="8"/>
  <c r="AI91" i="8"/>
  <c r="AQ91" i="8"/>
  <c r="G97" i="8"/>
  <c r="O97" i="8"/>
  <c r="W97" i="8"/>
  <c r="AE97" i="8"/>
  <c r="AM97" i="8"/>
  <c r="AU97" i="8"/>
  <c r="E73" i="8"/>
  <c r="M73" i="8"/>
  <c r="U73" i="8"/>
  <c r="AC73" i="8"/>
  <c r="AK73" i="8"/>
  <c r="AS73" i="8"/>
  <c r="H76" i="8"/>
  <c r="P76" i="8"/>
  <c r="X76" i="8"/>
  <c r="AF76" i="8"/>
  <c r="AN76" i="8"/>
  <c r="AV76" i="8"/>
  <c r="H77" i="8"/>
  <c r="Y80" i="8"/>
  <c r="J94" i="8"/>
  <c r="R94" i="8"/>
  <c r="Z94" i="8"/>
  <c r="AH94" i="8"/>
  <c r="AP94" i="8"/>
  <c r="H97" i="8"/>
  <c r="P97" i="8"/>
  <c r="X97" i="8"/>
  <c r="AF97" i="8"/>
  <c r="AN97" i="8"/>
  <c r="AV97" i="8"/>
  <c r="E91" i="8"/>
  <c r="M91" i="8"/>
  <c r="U91" i="8"/>
  <c r="AC91" i="8"/>
  <c r="AK91" i="8"/>
  <c r="AS91" i="8"/>
  <c r="U92" i="8"/>
  <c r="I97" i="8"/>
  <c r="I98" i="8"/>
  <c r="Q97" i="8"/>
  <c r="Q98" i="8"/>
  <c r="Y97" i="8"/>
  <c r="Y98" i="8"/>
  <c r="AG97" i="8"/>
  <c r="AG98" i="8"/>
  <c r="AO97" i="8"/>
  <c r="AO98" i="8"/>
  <c r="AW97" i="8"/>
  <c r="AW98" i="8"/>
  <c r="F91" i="8"/>
  <c r="N91" i="8"/>
  <c r="V91" i="8"/>
  <c r="AD91" i="8"/>
  <c r="AL91" i="8"/>
  <c r="AT91" i="8"/>
  <c r="L94" i="8"/>
  <c r="T94" i="8"/>
  <c r="AB94" i="8"/>
  <c r="AJ94" i="8"/>
  <c r="AR94" i="8"/>
  <c r="G91" i="8"/>
  <c r="G92" i="8"/>
  <c r="O91" i="8"/>
  <c r="O92" i="8"/>
  <c r="W91" i="8"/>
  <c r="W92" i="8"/>
  <c r="AE91" i="8"/>
  <c r="AE92" i="8"/>
  <c r="AM91" i="8"/>
  <c r="AM92" i="8"/>
  <c r="AU91" i="8"/>
  <c r="AU92" i="8"/>
  <c r="K97" i="8"/>
  <c r="S97" i="8"/>
  <c r="AA97" i="8"/>
  <c r="AI97" i="8"/>
  <c r="AQ97" i="8"/>
  <c r="F94" i="8"/>
  <c r="N94" i="8"/>
  <c r="V94" i="8"/>
  <c r="AD94" i="8"/>
  <c r="AL94" i="8"/>
  <c r="AT94" i="8"/>
  <c r="F92" i="8"/>
  <c r="N92" i="8"/>
  <c r="V92" i="8"/>
  <c r="AD92" i="8"/>
  <c r="AL92" i="8"/>
  <c r="AT92" i="8"/>
  <c r="G95" i="8"/>
  <c r="O95" i="8"/>
  <c r="W95" i="8"/>
  <c r="AE95" i="8"/>
  <c r="AM95" i="8"/>
  <c r="AU95" i="8"/>
  <c r="H98" i="8"/>
  <c r="P98" i="8"/>
  <c r="X98" i="8"/>
  <c r="AF98" i="8"/>
  <c r="AN98" i="8"/>
  <c r="AV98" i="8"/>
  <c r="L91" i="8"/>
  <c r="T91" i="8"/>
  <c r="AB91" i="8"/>
  <c r="AJ91" i="8"/>
  <c r="AR91" i="8"/>
  <c r="E94" i="8"/>
  <c r="M94" i="8"/>
  <c r="U94" i="8"/>
  <c r="AC94" i="8"/>
  <c r="AK94" i="8"/>
  <c r="AS94" i="8"/>
  <c r="F97" i="8"/>
  <c r="N97" i="8"/>
  <c r="V97" i="8"/>
  <c r="AD97" i="8"/>
  <c r="AL97" i="8"/>
  <c r="AT97" i="8"/>
  <c r="I92" i="8"/>
  <c r="Q92" i="8"/>
  <c r="Y92" i="8"/>
  <c r="AG92" i="8"/>
  <c r="AO92" i="8"/>
  <c r="AW92" i="8"/>
  <c r="J95" i="8"/>
  <c r="R95" i="8"/>
  <c r="Z95" i="8"/>
  <c r="AH95" i="8"/>
  <c r="AP95" i="8"/>
  <c r="K98" i="8"/>
  <c r="S98" i="8"/>
  <c r="AA98" i="8"/>
  <c r="AI98" i="8"/>
  <c r="AQ98" i="8"/>
  <c r="W7" i="7"/>
  <c r="AJ11" i="7"/>
  <c r="L13" i="7"/>
  <c r="K17" i="7"/>
  <c r="M21" i="7"/>
  <c r="AI21" i="7"/>
  <c r="K30" i="7"/>
  <c r="AW43" i="7"/>
  <c r="T46" i="7"/>
  <c r="T100" i="7" s="1"/>
  <c r="T47" i="7"/>
  <c r="AR46" i="7"/>
  <c r="AR100" i="7" s="1"/>
  <c r="AR47" i="7"/>
  <c r="G97" i="7"/>
  <c r="F94" i="7"/>
  <c r="F97" i="7"/>
  <c r="E94" i="7"/>
  <c r="E91" i="7"/>
  <c r="G76" i="7"/>
  <c r="E79" i="7"/>
  <c r="F67" i="7"/>
  <c r="F43" i="7"/>
  <c r="E30" i="7"/>
  <c r="G26" i="7"/>
  <c r="G70" i="7"/>
  <c r="E64" i="7"/>
  <c r="G61" i="7"/>
  <c r="E58" i="7"/>
  <c r="G41" i="7"/>
  <c r="F28" i="7"/>
  <c r="F73" i="7"/>
  <c r="G49" i="7"/>
  <c r="F49" i="7"/>
  <c r="E43" i="7"/>
  <c r="F26" i="7"/>
  <c r="F17" i="7"/>
  <c r="E46" i="7"/>
  <c r="E100" i="7" s="1"/>
  <c r="G52" i="7"/>
  <c r="E41" i="7"/>
  <c r="G39" i="7"/>
  <c r="G24" i="7"/>
  <c r="G19" i="7"/>
  <c r="E52" i="7"/>
  <c r="F39" i="7"/>
  <c r="F24" i="7"/>
  <c r="G58" i="7"/>
  <c r="F30" i="7"/>
  <c r="G21" i="7"/>
  <c r="F15" i="7"/>
  <c r="E9" i="7"/>
  <c r="G28" i="7"/>
  <c r="F21" i="7"/>
  <c r="E15" i="7"/>
  <c r="G11" i="7"/>
  <c r="AE97" i="7"/>
  <c r="AD94" i="7"/>
  <c r="AD97" i="7"/>
  <c r="AC94" i="7"/>
  <c r="AC91" i="7"/>
  <c r="AE61" i="7"/>
  <c r="AC79" i="7"/>
  <c r="AE64" i="7"/>
  <c r="AC64" i="7"/>
  <c r="AD43" i="7"/>
  <c r="AC30" i="7"/>
  <c r="AE26" i="7"/>
  <c r="AD67" i="7"/>
  <c r="AE76" i="7"/>
  <c r="AE73" i="7"/>
  <c r="AE70" i="7"/>
  <c r="AD73" i="7"/>
  <c r="AE41" i="7"/>
  <c r="AD28" i="7"/>
  <c r="AC41" i="7"/>
  <c r="AE39" i="7"/>
  <c r="AD24" i="7"/>
  <c r="AD17" i="7"/>
  <c r="AE58" i="7"/>
  <c r="AD55" i="7"/>
  <c r="AD49" i="7"/>
  <c r="AC39" i="7"/>
  <c r="AE30" i="7"/>
  <c r="AE19" i="7"/>
  <c r="AE52" i="7"/>
  <c r="AD30" i="7"/>
  <c r="AC52" i="7"/>
  <c r="AE43" i="7"/>
  <c r="AC28" i="7"/>
  <c r="AE21" i="7"/>
  <c r="AD15" i="7"/>
  <c r="AC9" i="7"/>
  <c r="AC43" i="7"/>
  <c r="AD26" i="7"/>
  <c r="AD21" i="7"/>
  <c r="AC15" i="7"/>
  <c r="AE11" i="7"/>
  <c r="F7" i="7"/>
  <c r="X7" i="7"/>
  <c r="AR7" i="7"/>
  <c r="AE9" i="7"/>
  <c r="F11" i="7"/>
  <c r="AA11" i="7"/>
  <c r="AK11" i="7"/>
  <c r="AT11" i="7"/>
  <c r="M13" i="7"/>
  <c r="W13" i="7"/>
  <c r="AK13" i="7"/>
  <c r="AU13" i="7"/>
  <c r="AB15" i="7"/>
  <c r="AP15" i="7"/>
  <c r="M17" i="7"/>
  <c r="AA17" i="7"/>
  <c r="AP17" i="7"/>
  <c r="M19" i="7"/>
  <c r="Z19" i="7"/>
  <c r="R26" i="7"/>
  <c r="AV26" i="7"/>
  <c r="AE28" i="7"/>
  <c r="V39" i="7"/>
  <c r="AU39" i="7"/>
  <c r="AB41" i="7"/>
  <c r="AM46" i="7"/>
  <c r="AM100" i="7" s="1"/>
  <c r="F32" i="10" s="1"/>
  <c r="I55" i="7"/>
  <c r="AG55" i="7"/>
  <c r="AJ13" i="7"/>
  <c r="Z17" i="7"/>
  <c r="X19" i="7"/>
  <c r="AA28" i="7"/>
  <c r="K43" i="7"/>
  <c r="AB46" i="7"/>
  <c r="AB100" i="7" s="1"/>
  <c r="G28" i="10" s="1"/>
  <c r="AB47" i="7"/>
  <c r="J94" i="7"/>
  <c r="J97" i="7"/>
  <c r="I94" i="7"/>
  <c r="H91" i="7"/>
  <c r="I91" i="7"/>
  <c r="J70" i="7"/>
  <c r="I67" i="7"/>
  <c r="H64" i="7"/>
  <c r="J67" i="7"/>
  <c r="J64" i="7"/>
  <c r="H67" i="7"/>
  <c r="I64" i="7"/>
  <c r="H39" i="7"/>
  <c r="J28" i="7"/>
  <c r="I70" i="7"/>
  <c r="J73" i="7"/>
  <c r="H76" i="7"/>
  <c r="H73" i="7"/>
  <c r="J43" i="7"/>
  <c r="I30" i="7"/>
  <c r="H24" i="7"/>
  <c r="H79" i="7"/>
  <c r="H41" i="7"/>
  <c r="J39" i="7"/>
  <c r="J24" i="7"/>
  <c r="I19" i="7"/>
  <c r="H52" i="7"/>
  <c r="J58" i="7"/>
  <c r="J30" i="7"/>
  <c r="J21" i="7"/>
  <c r="I58" i="7"/>
  <c r="H30" i="7"/>
  <c r="I21" i="7"/>
  <c r="H55" i="7"/>
  <c r="I43" i="7"/>
  <c r="H28" i="7"/>
  <c r="J26" i="7"/>
  <c r="I17" i="7"/>
  <c r="H11" i="7"/>
  <c r="J49" i="7"/>
  <c r="I46" i="7"/>
  <c r="I100" i="7" s="1"/>
  <c r="H43" i="7"/>
  <c r="J41" i="7"/>
  <c r="I26" i="7"/>
  <c r="H17" i="7"/>
  <c r="J13" i="7"/>
  <c r="I7" i="7"/>
  <c r="AH94" i="7"/>
  <c r="AG91" i="7"/>
  <c r="AH97" i="7"/>
  <c r="AG94" i="7"/>
  <c r="AF91" i="7"/>
  <c r="AF79" i="7"/>
  <c r="AH70" i="7"/>
  <c r="AG67" i="7"/>
  <c r="AF64" i="7"/>
  <c r="AF76" i="7"/>
  <c r="AF73" i="7"/>
  <c r="AH67" i="7"/>
  <c r="AF39" i="7"/>
  <c r="AH28" i="7"/>
  <c r="AG70" i="7"/>
  <c r="AH43" i="7"/>
  <c r="AG30" i="7"/>
  <c r="AF24" i="7"/>
  <c r="AH49" i="7"/>
  <c r="AF58" i="7"/>
  <c r="AF55" i="7"/>
  <c r="AH30" i="7"/>
  <c r="AG19" i="7"/>
  <c r="AF13" i="7"/>
  <c r="AF52" i="7"/>
  <c r="AG28" i="7"/>
  <c r="AH21" i="7"/>
  <c r="AG15" i="7"/>
  <c r="AG43" i="7"/>
  <c r="AF28" i="7"/>
  <c r="AH26" i="7"/>
  <c r="AG21" i="7"/>
  <c r="AG46" i="7"/>
  <c r="AG100" i="7" s="1"/>
  <c r="F30" i="10" s="1"/>
  <c r="AG41" i="7"/>
  <c r="AF26" i="7"/>
  <c r="AH24" i="7"/>
  <c r="AG17" i="7"/>
  <c r="AF11" i="7"/>
  <c r="AF41" i="7"/>
  <c r="AH39" i="7"/>
  <c r="AG24" i="7"/>
  <c r="AF17" i="7"/>
  <c r="AH13" i="7"/>
  <c r="AG7" i="7"/>
  <c r="Z7" i="7"/>
  <c r="AI7" i="7"/>
  <c r="AS7" i="7"/>
  <c r="J9" i="7"/>
  <c r="V9" i="7"/>
  <c r="AF9" i="7"/>
  <c r="I11" i="7"/>
  <c r="AB11" i="7"/>
  <c r="AW11" i="7"/>
  <c r="Y13" i="7"/>
  <c r="AW13" i="7"/>
  <c r="AE15" i="7"/>
  <c r="AR15" i="7"/>
  <c r="AC17" i="7"/>
  <c r="AC19" i="7"/>
  <c r="AP19" i="7"/>
  <c r="S21" i="7"/>
  <c r="AO21" i="7"/>
  <c r="R24" i="7"/>
  <c r="AP24" i="7"/>
  <c r="V26" i="7"/>
  <c r="E28" i="7"/>
  <c r="R30" i="7"/>
  <c r="Z39" i="7"/>
  <c r="F41" i="7"/>
  <c r="AD41" i="7"/>
  <c r="F46" i="7"/>
  <c r="F100" i="7" s="1"/>
  <c r="AD46" i="7"/>
  <c r="AD100" i="7" s="1"/>
  <c r="F29" i="10" s="1"/>
  <c r="AI97" i="7"/>
  <c r="AK94" i="7"/>
  <c r="AJ91" i="7"/>
  <c r="AK91" i="7"/>
  <c r="AI76" i="7"/>
  <c r="AJ79" i="7"/>
  <c r="AI67" i="7"/>
  <c r="AI41" i="7"/>
  <c r="AK30" i="7"/>
  <c r="AJ24" i="7"/>
  <c r="AK76" i="7"/>
  <c r="AJ76" i="7"/>
  <c r="AJ73" i="7"/>
  <c r="AK64" i="7"/>
  <c r="AJ64" i="7"/>
  <c r="AJ55" i="7"/>
  <c r="AJ39" i="7"/>
  <c r="AI26" i="7"/>
  <c r="AK21" i="7"/>
  <c r="AI61" i="7"/>
  <c r="AK58" i="7"/>
  <c r="AK52" i="7"/>
  <c r="AK43" i="7"/>
  <c r="AJ28" i="7"/>
  <c r="AJ21" i="7"/>
  <c r="AI15" i="7"/>
  <c r="AI52" i="7"/>
  <c r="AK46" i="7"/>
  <c r="AK100" i="7" s="1"/>
  <c r="G31" i="10" s="1"/>
  <c r="AJ43" i="7"/>
  <c r="AI46" i="7"/>
  <c r="AI100" i="7" s="1"/>
  <c r="AI43" i="7"/>
  <c r="AK41" i="7"/>
  <c r="AJ26" i="7"/>
  <c r="AJ17" i="7"/>
  <c r="AJ41" i="7"/>
  <c r="AK24" i="7"/>
  <c r="AJ49" i="7"/>
  <c r="AI39" i="7"/>
  <c r="AJ19" i="7"/>
  <c r="AI13" i="7"/>
  <c r="AK9" i="7"/>
  <c r="AJ30" i="7"/>
  <c r="AI19" i="7"/>
  <c r="AK15" i="7"/>
  <c r="AJ9" i="7"/>
  <c r="AJ7" i="7"/>
  <c r="K9" i="7"/>
  <c r="AB13" i="7"/>
  <c r="AU15" i="7"/>
  <c r="Z26" i="7"/>
  <c r="AK28" i="7"/>
  <c r="O47" i="7"/>
  <c r="O46" i="7"/>
  <c r="O100" i="7" s="1"/>
  <c r="F24" i="10" s="1"/>
  <c r="W47" i="7"/>
  <c r="W46" i="7"/>
  <c r="W100" i="7" s="1"/>
  <c r="AE47" i="7"/>
  <c r="AE46" i="7"/>
  <c r="AE100" i="7" s="1"/>
  <c r="G29" i="10" s="1"/>
  <c r="AB7" i="7"/>
  <c r="X9" i="7"/>
  <c r="AV19" i="7"/>
  <c r="AU21" i="7"/>
  <c r="Y24" i="7"/>
  <c r="M28" i="7"/>
  <c r="X30" i="7"/>
  <c r="M41" i="7"/>
  <c r="AK7" i="7"/>
  <c r="AV15" i="7"/>
  <c r="AU17" i="7"/>
  <c r="AB43" i="7"/>
  <c r="S97" i="7"/>
  <c r="R94" i="7"/>
  <c r="R97" i="7"/>
  <c r="Q94" i="7"/>
  <c r="R70" i="7"/>
  <c r="Q67" i="7"/>
  <c r="Q91" i="7"/>
  <c r="S76" i="7"/>
  <c r="S73" i="7"/>
  <c r="S41" i="7"/>
  <c r="R28" i="7"/>
  <c r="Q64" i="7"/>
  <c r="S61" i="7"/>
  <c r="R43" i="7"/>
  <c r="Q30" i="7"/>
  <c r="S26" i="7"/>
  <c r="Q58" i="7"/>
  <c r="Q46" i="7"/>
  <c r="Q100" i="7" s="1"/>
  <c r="R41" i="7"/>
  <c r="Q26" i="7"/>
  <c r="S24" i="7"/>
  <c r="Q19" i="7"/>
  <c r="S15" i="7"/>
  <c r="R49" i="7"/>
  <c r="R39" i="7"/>
  <c r="Q24" i="7"/>
  <c r="R21" i="7"/>
  <c r="S52" i="7"/>
  <c r="Q39" i="7"/>
  <c r="S30" i="7"/>
  <c r="Q21" i="7"/>
  <c r="S28" i="7"/>
  <c r="Q17" i="7"/>
  <c r="S13" i="7"/>
  <c r="R58" i="7"/>
  <c r="S43" i="7"/>
  <c r="Q28" i="7"/>
  <c r="S19" i="7"/>
  <c r="R13" i="7"/>
  <c r="Q7" i="7"/>
  <c r="AQ97" i="7"/>
  <c r="AP94" i="7"/>
  <c r="AO91" i="7"/>
  <c r="AP97" i="7"/>
  <c r="AO94" i="7"/>
  <c r="AP70" i="7"/>
  <c r="AO67" i="7"/>
  <c r="AQ76" i="7"/>
  <c r="AQ73" i="7"/>
  <c r="AP64" i="7"/>
  <c r="AO76" i="7"/>
  <c r="AP73" i="7"/>
  <c r="AO64" i="7"/>
  <c r="AQ61" i="7"/>
  <c r="AQ41" i="7"/>
  <c r="AP28" i="7"/>
  <c r="AQ67" i="7"/>
  <c r="AP67" i="7"/>
  <c r="AP43" i="7"/>
  <c r="AO30" i="7"/>
  <c r="AQ26" i="7"/>
  <c r="AP39" i="7"/>
  <c r="AO24" i="7"/>
  <c r="AO19" i="7"/>
  <c r="AQ15" i="7"/>
  <c r="AP49" i="7"/>
  <c r="AP30" i="7"/>
  <c r="AQ21" i="7"/>
  <c r="AO15" i="7"/>
  <c r="AQ28" i="7"/>
  <c r="AP21" i="7"/>
  <c r="AP58" i="7"/>
  <c r="AQ52" i="7"/>
  <c r="AQ46" i="7"/>
  <c r="AQ100" i="7" s="1"/>
  <c r="G33" i="10" s="1"/>
  <c r="AO43" i="7"/>
  <c r="AP26" i="7"/>
  <c r="AO17" i="7"/>
  <c r="AQ13" i="7"/>
  <c r="AP7" i="7"/>
  <c r="AO46" i="7"/>
  <c r="AO100" i="7" s="1"/>
  <c r="AP41" i="7"/>
  <c r="AO26" i="7"/>
  <c r="AQ24" i="7"/>
  <c r="AQ19" i="7"/>
  <c r="AP13" i="7"/>
  <c r="AO7" i="7"/>
  <c r="K7" i="7"/>
  <c r="T7" i="7"/>
  <c r="AC7" i="7"/>
  <c r="AV7" i="7"/>
  <c r="Y9" i="7"/>
  <c r="AI9" i="7"/>
  <c r="AU9" i="7"/>
  <c r="U11" i="7"/>
  <c r="AG11" i="7"/>
  <c r="AP11" i="7"/>
  <c r="G13" i="7"/>
  <c r="Q13" i="7"/>
  <c r="AD13" i="7"/>
  <c r="AO13" i="7"/>
  <c r="I15" i="7"/>
  <c r="AJ15" i="7"/>
  <c r="E17" i="7"/>
  <c r="S17" i="7"/>
  <c r="AI17" i="7"/>
  <c r="E19" i="7"/>
  <c r="R19" i="7"/>
  <c r="AH19" i="7"/>
  <c r="E21" i="7"/>
  <c r="AA21" i="7"/>
  <c r="E24" i="7"/>
  <c r="AC24" i="7"/>
  <c r="H26" i="7"/>
  <c r="AG26" i="7"/>
  <c r="AB30" i="7"/>
  <c r="I39" i="7"/>
  <c r="AK39" i="7"/>
  <c r="AO41" i="7"/>
  <c r="AF43" i="7"/>
  <c r="AA58" i="7"/>
  <c r="AI58" i="7"/>
  <c r="K97" i="7"/>
  <c r="M94" i="7"/>
  <c r="L91" i="7"/>
  <c r="M91" i="7"/>
  <c r="L79" i="7"/>
  <c r="K76" i="7"/>
  <c r="K73" i="7"/>
  <c r="L70" i="7"/>
  <c r="K61" i="7"/>
  <c r="K41" i="7"/>
  <c r="M30" i="7"/>
  <c r="M58" i="7"/>
  <c r="L55" i="7"/>
  <c r="M64" i="7"/>
  <c r="L39" i="7"/>
  <c r="K26" i="7"/>
  <c r="K67" i="7"/>
  <c r="L64" i="7"/>
  <c r="L52" i="7"/>
  <c r="K52" i="7"/>
  <c r="L30" i="7"/>
  <c r="L21" i="7"/>
  <c r="K15" i="7"/>
  <c r="M61" i="7"/>
  <c r="M43" i="7"/>
  <c r="L28" i="7"/>
  <c r="L17" i="7"/>
  <c r="L61" i="7"/>
  <c r="M46" i="7"/>
  <c r="M100" i="7" s="1"/>
  <c r="G23" i="10" s="1"/>
  <c r="L43" i="7"/>
  <c r="K28" i="7"/>
  <c r="M26" i="7"/>
  <c r="L49" i="7"/>
  <c r="K46" i="7"/>
  <c r="K100" i="7" s="1"/>
  <c r="L41" i="7"/>
  <c r="M24" i="7"/>
  <c r="L19" i="7"/>
  <c r="K13" i="7"/>
  <c r="M9" i="7"/>
  <c r="M39" i="7"/>
  <c r="L24" i="7"/>
  <c r="K19" i="7"/>
  <c r="M15" i="7"/>
  <c r="L9" i="7"/>
  <c r="AU7" i="7"/>
  <c r="K11" i="7"/>
  <c r="X21" i="7"/>
  <c r="V94" i="7"/>
  <c r="V97" i="7"/>
  <c r="U94" i="7"/>
  <c r="T91" i="7"/>
  <c r="U91" i="7"/>
  <c r="V67" i="7"/>
  <c r="U64" i="7"/>
  <c r="T76" i="7"/>
  <c r="T73" i="7"/>
  <c r="T64" i="7"/>
  <c r="V43" i="7"/>
  <c r="U30" i="7"/>
  <c r="T24" i="7"/>
  <c r="T79" i="7"/>
  <c r="U58" i="7"/>
  <c r="T55" i="7"/>
  <c r="T39" i="7"/>
  <c r="V28" i="7"/>
  <c r="T49" i="7"/>
  <c r="V61" i="7"/>
  <c r="U39" i="7"/>
  <c r="T21" i="7"/>
  <c r="V17" i="7"/>
  <c r="U61" i="7"/>
  <c r="U52" i="7"/>
  <c r="T30" i="7"/>
  <c r="T17" i="7"/>
  <c r="U28" i="7"/>
  <c r="V46" i="7"/>
  <c r="V100" i="7" s="1"/>
  <c r="G26" i="10" s="1"/>
  <c r="U46" i="7"/>
  <c r="U100" i="7" s="1"/>
  <c r="F26" i="10" s="1"/>
  <c r="T43" i="7"/>
  <c r="V41" i="7"/>
  <c r="U26" i="7"/>
  <c r="T19" i="7"/>
  <c r="V15" i="7"/>
  <c r="U9" i="7"/>
  <c r="V49" i="7"/>
  <c r="U41" i="7"/>
  <c r="T26" i="7"/>
  <c r="V24" i="7"/>
  <c r="V21" i="7"/>
  <c r="U15" i="7"/>
  <c r="T9" i="7"/>
  <c r="AT94" i="7"/>
  <c r="AS91" i="7"/>
  <c r="AT97" i="7"/>
  <c r="AS94" i="7"/>
  <c r="AR91" i="7"/>
  <c r="AR79" i="7"/>
  <c r="AT73" i="7"/>
  <c r="AT67" i="7"/>
  <c r="AT43" i="7"/>
  <c r="AS30" i="7"/>
  <c r="AR24" i="7"/>
  <c r="AS79" i="7"/>
  <c r="AR55" i="7"/>
  <c r="AS64" i="7"/>
  <c r="AR39" i="7"/>
  <c r="AT28" i="7"/>
  <c r="AS21" i="7"/>
  <c r="AR64" i="7"/>
  <c r="AT49" i="7"/>
  <c r="AR49" i="7"/>
  <c r="AR30" i="7"/>
  <c r="AT21" i="7"/>
  <c r="AT17" i="7"/>
  <c r="AT55" i="7"/>
  <c r="AS58" i="7"/>
  <c r="AS55" i="7"/>
  <c r="AS52" i="7"/>
  <c r="AT46" i="7"/>
  <c r="AT100" i="7" s="1"/>
  <c r="G34" i="10" s="1"/>
  <c r="AS43" i="7"/>
  <c r="AR28" i="7"/>
  <c r="AT26" i="7"/>
  <c r="AR17" i="7"/>
  <c r="AS46" i="7"/>
  <c r="AS100" i="7" s="1"/>
  <c r="F34" i="10" s="1"/>
  <c r="AR43" i="7"/>
  <c r="AT41" i="7"/>
  <c r="AS26" i="7"/>
  <c r="AT19" i="7"/>
  <c r="AR41" i="7"/>
  <c r="AT39" i="7"/>
  <c r="AS24" i="7"/>
  <c r="AR19" i="7"/>
  <c r="AT15" i="7"/>
  <c r="AS9" i="7"/>
  <c r="AR61" i="7"/>
  <c r="AS39" i="7"/>
  <c r="AS15" i="7"/>
  <c r="AR9" i="7"/>
  <c r="L7" i="7"/>
  <c r="U7" i="7"/>
  <c r="Z9" i="7"/>
  <c r="AV9" i="7"/>
  <c r="M11" i="7"/>
  <c r="V11" i="7"/>
  <c r="AH11" i="7"/>
  <c r="H13" i="7"/>
  <c r="T13" i="7"/>
  <c r="AE13" i="7"/>
  <c r="AR13" i="7"/>
  <c r="J15" i="7"/>
  <c r="G17" i="7"/>
  <c r="U17" i="7"/>
  <c r="AK17" i="7"/>
  <c r="F19" i="7"/>
  <c r="U19" i="7"/>
  <c r="AK19" i="7"/>
  <c r="H21" i="7"/>
  <c r="AC21" i="7"/>
  <c r="I24" i="7"/>
  <c r="AE24" i="7"/>
  <c r="L26" i="7"/>
  <c r="AK26" i="7"/>
  <c r="T28" i="7"/>
  <c r="AF30" i="7"/>
  <c r="K39" i="7"/>
  <c r="Q41" i="7"/>
  <c r="AS41" i="7"/>
  <c r="Z46" i="7"/>
  <c r="Z100" i="7" s="1"/>
  <c r="G46" i="7"/>
  <c r="G100" i="7" s="1"/>
  <c r="W49" i="7"/>
  <c r="AE49" i="7"/>
  <c r="AV52" i="7"/>
  <c r="Y91" i="7"/>
  <c r="Y94" i="7"/>
  <c r="X91" i="7"/>
  <c r="W97" i="7"/>
  <c r="Y67" i="7"/>
  <c r="X64" i="7"/>
  <c r="W61" i="7"/>
  <c r="W76" i="7"/>
  <c r="X79" i="7"/>
  <c r="Y70" i="7"/>
  <c r="W70" i="7"/>
  <c r="X39" i="7"/>
  <c r="W26" i="7"/>
  <c r="W41" i="7"/>
  <c r="Y30" i="7"/>
  <c r="X24" i="7"/>
  <c r="X52" i="7"/>
  <c r="W52" i="7"/>
  <c r="W30" i="7"/>
  <c r="Y28" i="7"/>
  <c r="Y19" i="7"/>
  <c r="X13" i="7"/>
  <c r="Y43" i="7"/>
  <c r="Y46" i="7"/>
  <c r="Y100" i="7" s="1"/>
  <c r="G27" i="10" s="1"/>
  <c r="X43" i="7"/>
  <c r="W28" i="7"/>
  <c r="Y26" i="7"/>
  <c r="W19" i="7"/>
  <c r="Y15" i="7"/>
  <c r="W43" i="7"/>
  <c r="Y41" i="7"/>
  <c r="X26" i="7"/>
  <c r="Y21" i="7"/>
  <c r="W58" i="7"/>
  <c r="X55" i="7"/>
  <c r="Y39" i="7"/>
  <c r="W24" i="7"/>
  <c r="W21" i="7"/>
  <c r="Y17" i="7"/>
  <c r="X11" i="7"/>
  <c r="W39" i="7"/>
  <c r="X17" i="7"/>
  <c r="W11" i="7"/>
  <c r="Y7" i="7"/>
  <c r="AW91" i="7"/>
  <c r="AW94" i="7"/>
  <c r="AV91" i="7"/>
  <c r="AU97" i="7"/>
  <c r="AW67" i="7"/>
  <c r="AV64" i="7"/>
  <c r="AU61" i="7"/>
  <c r="AU76" i="7"/>
  <c r="AU73" i="7"/>
  <c r="AV67" i="7"/>
  <c r="AV79" i="7"/>
  <c r="AV39" i="7"/>
  <c r="AU26" i="7"/>
  <c r="AW64" i="7"/>
  <c r="AU70" i="7"/>
  <c r="AU64" i="7"/>
  <c r="AV58" i="7"/>
  <c r="AU41" i="7"/>
  <c r="AW30" i="7"/>
  <c r="AV24" i="7"/>
  <c r="AV76" i="7"/>
  <c r="AV73" i="7"/>
  <c r="AW55" i="7"/>
  <c r="AV55" i="7"/>
  <c r="AW46" i="7"/>
  <c r="AW100" i="7" s="1"/>
  <c r="G35" i="10" s="1"/>
  <c r="AV43" i="7"/>
  <c r="AU28" i="7"/>
  <c r="AW26" i="7"/>
  <c r="AW19" i="7"/>
  <c r="AV13" i="7"/>
  <c r="AU52" i="7"/>
  <c r="AU43" i="7"/>
  <c r="AW41" i="7"/>
  <c r="AV41" i="7"/>
  <c r="AW24" i="7"/>
  <c r="AU19" i="7"/>
  <c r="AW15" i="7"/>
  <c r="AW39" i="7"/>
  <c r="AU24" i="7"/>
  <c r="AV30" i="7"/>
  <c r="AW21" i="7"/>
  <c r="AW17" i="7"/>
  <c r="AV11" i="7"/>
  <c r="AU30" i="7"/>
  <c r="AW28" i="7"/>
  <c r="AV21" i="7"/>
  <c r="AV17" i="7"/>
  <c r="AU11" i="7"/>
  <c r="AW7" i="7"/>
  <c r="M7" i="7"/>
  <c r="AW9" i="7"/>
  <c r="Y11" i="7"/>
  <c r="AI11" i="7"/>
  <c r="L15" i="7"/>
  <c r="X15" i="7"/>
  <c r="W17" i="7"/>
  <c r="K21" i="7"/>
  <c r="K24" i="7"/>
  <c r="AI24" i="7"/>
  <c r="X28" i="7"/>
  <c r="AI30" i="7"/>
  <c r="AA97" i="7"/>
  <c r="Z94" i="7"/>
  <c r="Z97" i="7"/>
  <c r="AB91" i="7"/>
  <c r="Z70" i="7"/>
  <c r="Z73" i="7"/>
  <c r="AA70" i="7"/>
  <c r="AB79" i="7"/>
  <c r="AA41" i="7"/>
  <c r="Z28" i="7"/>
  <c r="AB24" i="7"/>
  <c r="AB64" i="7"/>
  <c r="AB61" i="7"/>
  <c r="AA67" i="7"/>
  <c r="AA61" i="7"/>
  <c r="AB55" i="7"/>
  <c r="Z43" i="7"/>
  <c r="AB39" i="7"/>
  <c r="AA26" i="7"/>
  <c r="AA76" i="7"/>
  <c r="AA73" i="7"/>
  <c r="AA43" i="7"/>
  <c r="AB26" i="7"/>
  <c r="AB21" i="7"/>
  <c r="AA15" i="7"/>
  <c r="AB49" i="7"/>
  <c r="Z41" i="7"/>
  <c r="AA24" i="7"/>
  <c r="Z21" i="7"/>
  <c r="AB17" i="7"/>
  <c r="Z58" i="7"/>
  <c r="AA39" i="7"/>
  <c r="Z24" i="7"/>
  <c r="Z49" i="7"/>
  <c r="AA30" i="7"/>
  <c r="AB19" i="7"/>
  <c r="AA13" i="7"/>
  <c r="AA52" i="7"/>
  <c r="Z30" i="7"/>
  <c r="AB28" i="7"/>
  <c r="AA19" i="7"/>
  <c r="Z13" i="7"/>
  <c r="AB9" i="7"/>
  <c r="Z11" i="7"/>
  <c r="Z15" i="7"/>
  <c r="X41" i="7"/>
  <c r="L46" i="7"/>
  <c r="L100" i="7" s="1"/>
  <c r="F23" i="10" s="1"/>
  <c r="L47" i="7"/>
  <c r="AJ46" i="7"/>
  <c r="AJ100" i="7" s="1"/>
  <c r="F31" i="10" s="1"/>
  <c r="AJ47" i="7"/>
  <c r="P91" i="7"/>
  <c r="O97" i="7"/>
  <c r="N94" i="7"/>
  <c r="N97" i="7"/>
  <c r="P64" i="7"/>
  <c r="N43" i="7"/>
  <c r="P39" i="7"/>
  <c r="O26" i="7"/>
  <c r="P76" i="7"/>
  <c r="P73" i="7"/>
  <c r="O76" i="7"/>
  <c r="O73" i="7"/>
  <c r="P67" i="7"/>
  <c r="O64" i="7"/>
  <c r="P79" i="7"/>
  <c r="N67" i="7"/>
  <c r="O61" i="7"/>
  <c r="O41" i="7"/>
  <c r="N28" i="7"/>
  <c r="P24" i="7"/>
  <c r="O70" i="7"/>
  <c r="AN91" i="7"/>
  <c r="AM97" i="7"/>
  <c r="AL94" i="7"/>
  <c r="AL97" i="7"/>
  <c r="AM76" i="7"/>
  <c r="AN79" i="7"/>
  <c r="AN64" i="7"/>
  <c r="AM61" i="7"/>
  <c r="AM70" i="7"/>
  <c r="AN76" i="7"/>
  <c r="AN73" i="7"/>
  <c r="AL43" i="7"/>
  <c r="AN39" i="7"/>
  <c r="AM26" i="7"/>
  <c r="AL73" i="7"/>
  <c r="AL67" i="7"/>
  <c r="AM41" i="7"/>
  <c r="AL28" i="7"/>
  <c r="AN24" i="7"/>
  <c r="O11" i="7"/>
  <c r="AM11" i="7"/>
  <c r="P17" i="7"/>
  <c r="AN17" i="7"/>
  <c r="N21" i="7"/>
  <c r="AM21" i="7"/>
  <c r="AM28" i="7"/>
  <c r="O30" i="7"/>
  <c r="AN43" i="7"/>
  <c r="S46" i="7"/>
  <c r="S100" i="7" s="1"/>
  <c r="G25" i="10" s="1"/>
  <c r="AL47" i="7"/>
  <c r="AI49" i="7"/>
  <c r="AU49" i="7"/>
  <c r="O50" i="7"/>
  <c r="M52" i="7"/>
  <c r="AM52" i="7"/>
  <c r="J56" i="7"/>
  <c r="J55" i="7"/>
  <c r="R56" i="7"/>
  <c r="R55" i="7"/>
  <c r="Z56" i="7"/>
  <c r="Z55" i="7"/>
  <c r="AH56" i="7"/>
  <c r="AH55" i="7"/>
  <c r="AP56" i="7"/>
  <c r="AP55" i="7"/>
  <c r="E55" i="7"/>
  <c r="U55" i="7"/>
  <c r="AK55" i="7"/>
  <c r="AJ58" i="7"/>
  <c r="O21" i="7"/>
  <c r="AN21" i="7"/>
  <c r="AN28" i="7"/>
  <c r="P30" i="7"/>
  <c r="AL30" i="7"/>
  <c r="N39" i="7"/>
  <c r="J46" i="7"/>
  <c r="J100" i="7" s="1"/>
  <c r="AP46" i="7"/>
  <c r="AP100" i="7" s="1"/>
  <c r="F33" i="10" s="1"/>
  <c r="E49" i="7"/>
  <c r="M49" i="7"/>
  <c r="U49" i="7"/>
  <c r="AC49" i="7"/>
  <c r="AK49" i="7"/>
  <c r="AS49" i="7"/>
  <c r="K49" i="7"/>
  <c r="E50" i="7"/>
  <c r="O52" i="7"/>
  <c r="AB52" i="7"/>
  <c r="K55" i="7"/>
  <c r="S55" i="7"/>
  <c r="AA55" i="7"/>
  <c r="AI55" i="7"/>
  <c r="AQ55" i="7"/>
  <c r="F55" i="7"/>
  <c r="V55" i="7"/>
  <c r="AL55" i="7"/>
  <c r="AG56" i="7"/>
  <c r="F58" i="7"/>
  <c r="V58" i="7"/>
  <c r="AN58" i="7"/>
  <c r="H62" i="7"/>
  <c r="H61" i="7"/>
  <c r="P62" i="7"/>
  <c r="P61" i="7"/>
  <c r="X62" i="7"/>
  <c r="X61" i="7"/>
  <c r="AF61" i="7"/>
  <c r="AF62" i="7"/>
  <c r="AN62" i="7"/>
  <c r="AN61" i="7"/>
  <c r="AV62" i="7"/>
  <c r="AV61" i="7"/>
  <c r="F65" i="7"/>
  <c r="F64" i="7"/>
  <c r="N65" i="7"/>
  <c r="N64" i="7"/>
  <c r="V65" i="7"/>
  <c r="V64" i="7"/>
  <c r="N70" i="7"/>
  <c r="AD70" i="7"/>
  <c r="AL70" i="7"/>
  <c r="AT70" i="7"/>
  <c r="I53" i="7"/>
  <c r="I52" i="7"/>
  <c r="Q53" i="7"/>
  <c r="Q52" i="7"/>
  <c r="Y53" i="7"/>
  <c r="Y52" i="7"/>
  <c r="AG53" i="7"/>
  <c r="AG52" i="7"/>
  <c r="AO53" i="7"/>
  <c r="AO52" i="7"/>
  <c r="AW53" i="7"/>
  <c r="AW52" i="7"/>
  <c r="P52" i="7"/>
  <c r="AN55" i="7"/>
  <c r="I56" i="7"/>
  <c r="K59" i="7"/>
  <c r="K58" i="7"/>
  <c r="S59" i="7"/>
  <c r="S58" i="7"/>
  <c r="AQ59" i="7"/>
  <c r="AQ58" i="7"/>
  <c r="AA59" i="7"/>
  <c r="I61" i="7"/>
  <c r="Q62" i="7"/>
  <c r="Q61" i="7"/>
  <c r="Y62" i="7"/>
  <c r="Y61" i="7"/>
  <c r="AO61" i="7"/>
  <c r="AW62" i="7"/>
  <c r="AW61" i="7"/>
  <c r="I62" i="7"/>
  <c r="G64" i="7"/>
  <c r="W64" i="7"/>
  <c r="AM64" i="7"/>
  <c r="X67" i="7"/>
  <c r="AF67" i="7"/>
  <c r="AN67" i="7"/>
  <c r="U79" i="7"/>
  <c r="H46" i="7"/>
  <c r="H100" i="7" s="1"/>
  <c r="P46" i="7"/>
  <c r="P100" i="7" s="1"/>
  <c r="G24" i="10" s="1"/>
  <c r="X46" i="7"/>
  <c r="X100" i="7" s="1"/>
  <c r="F27" i="10" s="1"/>
  <c r="AF46" i="7"/>
  <c r="AF100" i="7" s="1"/>
  <c r="AN46" i="7"/>
  <c r="AN100" i="7" s="1"/>
  <c r="G32" i="10" s="1"/>
  <c r="AV46" i="7"/>
  <c r="AV100" i="7" s="1"/>
  <c r="F35" i="10" s="1"/>
  <c r="AH46" i="7"/>
  <c r="AH100" i="7" s="1"/>
  <c r="G30" i="10" s="1"/>
  <c r="AF47" i="7"/>
  <c r="N49" i="7"/>
  <c r="AA49" i="7"/>
  <c r="J52" i="7"/>
  <c r="R52" i="7"/>
  <c r="Z52" i="7"/>
  <c r="AH52" i="7"/>
  <c r="AP52" i="7"/>
  <c r="AR52" i="7"/>
  <c r="Y55" i="7"/>
  <c r="AO55" i="7"/>
  <c r="K56" i="7"/>
  <c r="L59" i="7"/>
  <c r="L58" i="7"/>
  <c r="T59" i="7"/>
  <c r="T58" i="7"/>
  <c r="AB59" i="7"/>
  <c r="AB58" i="7"/>
  <c r="AR58" i="7"/>
  <c r="O59" i="7"/>
  <c r="AM39" i="7"/>
  <c r="P41" i="7"/>
  <c r="N46" i="7"/>
  <c r="N100" i="7" s="1"/>
  <c r="H50" i="7"/>
  <c r="H49" i="7"/>
  <c r="P50" i="7"/>
  <c r="P49" i="7"/>
  <c r="X50" i="7"/>
  <c r="X49" i="7"/>
  <c r="AF50" i="7"/>
  <c r="AF49" i="7"/>
  <c r="AN50" i="7"/>
  <c r="AN49" i="7"/>
  <c r="AV50" i="7"/>
  <c r="AV49" i="7"/>
  <c r="T52" i="7"/>
  <c r="Z53" i="7"/>
  <c r="M55" i="7"/>
  <c r="AC55" i="7"/>
  <c r="AC58" i="7"/>
  <c r="Y64" i="7"/>
  <c r="Q70" i="7"/>
  <c r="AU46" i="7"/>
  <c r="AU100" i="7" s="1"/>
  <c r="I49" i="7"/>
  <c r="Q49" i="7"/>
  <c r="Y49" i="7"/>
  <c r="AG49" i="7"/>
  <c r="AO49" i="7"/>
  <c r="AW49" i="7"/>
  <c r="AQ49" i="7"/>
  <c r="AW50" i="7"/>
  <c r="G55" i="7"/>
  <c r="O55" i="7"/>
  <c r="W55" i="7"/>
  <c r="AE55" i="7"/>
  <c r="AM55" i="7"/>
  <c r="AU55" i="7"/>
  <c r="N55" i="7"/>
  <c r="AD58" i="7"/>
  <c r="AD59" i="7"/>
  <c r="AL58" i="7"/>
  <c r="AL59" i="7"/>
  <c r="AT58" i="7"/>
  <c r="T61" i="7"/>
  <c r="AJ61" i="7"/>
  <c r="AO62" i="7"/>
  <c r="R64" i="7"/>
  <c r="S67" i="7"/>
  <c r="AL26" i="7"/>
  <c r="O28" i="7"/>
  <c r="AN41" i="7"/>
  <c r="P43" i="7"/>
  <c r="AA46" i="7"/>
  <c r="AA100" i="7" s="1"/>
  <c r="F28" i="10" s="1"/>
  <c r="S49" i="7"/>
  <c r="M50" i="7"/>
  <c r="Y50" i="7"/>
  <c r="AJ52" i="7"/>
  <c r="AP53" i="7"/>
  <c r="P55" i="7"/>
  <c r="AM58" i="7"/>
  <c r="AM59" i="7"/>
  <c r="AU58" i="7"/>
  <c r="AU59" i="7"/>
  <c r="AI59" i="7"/>
  <c r="E62" i="7"/>
  <c r="E61" i="7"/>
  <c r="AC62" i="7"/>
  <c r="AC61" i="7"/>
  <c r="AK62" i="7"/>
  <c r="AK61" i="7"/>
  <c r="F52" i="7"/>
  <c r="N52" i="7"/>
  <c r="V52" i="7"/>
  <c r="AD52" i="7"/>
  <c r="AL52" i="7"/>
  <c r="AT52" i="7"/>
  <c r="Q55" i="7"/>
  <c r="H58" i="7"/>
  <c r="X58" i="7"/>
  <c r="F62" i="7"/>
  <c r="F61" i="7"/>
  <c r="N62" i="7"/>
  <c r="N61" i="7"/>
  <c r="AG61" i="7"/>
  <c r="E67" i="7"/>
  <c r="U67" i="7"/>
  <c r="AS67" i="7"/>
  <c r="J61" i="7"/>
  <c r="J62" i="7"/>
  <c r="R61" i="7"/>
  <c r="R62" i="7"/>
  <c r="Z61" i="7"/>
  <c r="Z62" i="7"/>
  <c r="AH61" i="7"/>
  <c r="AH62" i="7"/>
  <c r="AP61" i="7"/>
  <c r="AP62" i="7"/>
  <c r="AS61" i="7"/>
  <c r="AG64" i="7"/>
  <c r="AK67" i="7"/>
  <c r="E68" i="7"/>
  <c r="H71" i="7"/>
  <c r="H70" i="7"/>
  <c r="P71" i="7"/>
  <c r="P70" i="7"/>
  <c r="X71" i="7"/>
  <c r="X70" i="7"/>
  <c r="AF71" i="7"/>
  <c r="AF70" i="7"/>
  <c r="AN71" i="7"/>
  <c r="AN70" i="7"/>
  <c r="AV71" i="7"/>
  <c r="AV70" i="7"/>
  <c r="AB70" i="7"/>
  <c r="AQ70" i="7"/>
  <c r="N71" i="7"/>
  <c r="AD71" i="7"/>
  <c r="AT71" i="7"/>
  <c r="R73" i="7"/>
  <c r="AH73" i="7"/>
  <c r="J76" i="7"/>
  <c r="J77" i="7"/>
  <c r="R76" i="7"/>
  <c r="Z76" i="7"/>
  <c r="Z77" i="7"/>
  <c r="AH76" i="7"/>
  <c r="AP76" i="7"/>
  <c r="AP77" i="7"/>
  <c r="E76" i="7"/>
  <c r="AH77" i="7"/>
  <c r="AG79" i="7"/>
  <c r="Y58" i="7"/>
  <c r="AG58" i="7"/>
  <c r="AO58" i="7"/>
  <c r="AW58" i="7"/>
  <c r="AT61" i="7"/>
  <c r="AH64" i="7"/>
  <c r="G68" i="7"/>
  <c r="G67" i="7"/>
  <c r="O68" i="7"/>
  <c r="O67" i="7"/>
  <c r="W68" i="7"/>
  <c r="W67" i="7"/>
  <c r="AE68" i="7"/>
  <c r="AE67" i="7"/>
  <c r="AM68" i="7"/>
  <c r="AM67" i="7"/>
  <c r="AU68" i="7"/>
  <c r="AU67" i="7"/>
  <c r="M67" i="7"/>
  <c r="Z67" i="7"/>
  <c r="S68" i="7"/>
  <c r="AF68" i="7"/>
  <c r="AS68" i="7"/>
  <c r="AO70" i="7"/>
  <c r="AW70" i="7"/>
  <c r="AR70" i="7"/>
  <c r="AI73" i="7"/>
  <c r="AC76" i="7"/>
  <c r="R77" i="7"/>
  <c r="I79" i="7"/>
  <c r="AH79" i="7"/>
  <c r="AT64" i="7"/>
  <c r="U68" i="7"/>
  <c r="F70" i="7"/>
  <c r="S70" i="7"/>
  <c r="L74" i="7"/>
  <c r="L73" i="7"/>
  <c r="AB74" i="7"/>
  <c r="AB73" i="7"/>
  <c r="AR74" i="7"/>
  <c r="AR73" i="7"/>
  <c r="L76" i="7"/>
  <c r="AB76" i="7"/>
  <c r="AR76" i="7"/>
  <c r="I76" i="7"/>
  <c r="M79" i="7"/>
  <c r="AK80" i="7"/>
  <c r="AK79" i="7"/>
  <c r="AO79" i="7"/>
  <c r="AL61" i="7"/>
  <c r="Z64" i="7"/>
  <c r="AC67" i="7"/>
  <c r="T70" i="7"/>
  <c r="E73" i="7"/>
  <c r="E74" i="7"/>
  <c r="M73" i="7"/>
  <c r="U73" i="7"/>
  <c r="U74" i="7"/>
  <c r="AC73" i="7"/>
  <c r="AK73" i="7"/>
  <c r="AK74" i="7"/>
  <c r="AS73" i="7"/>
  <c r="M74" i="7"/>
  <c r="AC74" i="7"/>
  <c r="M77" i="7"/>
  <c r="M76" i="7"/>
  <c r="U77" i="7"/>
  <c r="U76" i="7"/>
  <c r="AS77" i="7"/>
  <c r="AS76" i="7"/>
  <c r="Q79" i="7"/>
  <c r="AP79" i="7"/>
  <c r="K64" i="7"/>
  <c r="K65" i="7"/>
  <c r="S64" i="7"/>
  <c r="S65" i="7"/>
  <c r="AA64" i="7"/>
  <c r="AA65" i="7"/>
  <c r="AI64" i="7"/>
  <c r="AI65" i="7"/>
  <c r="AQ64" i="7"/>
  <c r="AQ65" i="7"/>
  <c r="AL64" i="7"/>
  <c r="R67" i="7"/>
  <c r="V70" i="7"/>
  <c r="AI70" i="7"/>
  <c r="AL71" i="7"/>
  <c r="N73" i="7"/>
  <c r="P58" i="7"/>
  <c r="AH58" i="7"/>
  <c r="AD61" i="7"/>
  <c r="E70" i="7"/>
  <c r="M70" i="7"/>
  <c r="U70" i="7"/>
  <c r="AC70" i="7"/>
  <c r="AK70" i="7"/>
  <c r="AS70" i="7"/>
  <c r="K70" i="7"/>
  <c r="AJ70" i="7"/>
  <c r="G73" i="7"/>
  <c r="W73" i="7"/>
  <c r="AM73" i="7"/>
  <c r="L77" i="7"/>
  <c r="AD64" i="7"/>
  <c r="L67" i="7"/>
  <c r="L68" i="7"/>
  <c r="T67" i="7"/>
  <c r="T68" i="7"/>
  <c r="AB67" i="7"/>
  <c r="AB68" i="7"/>
  <c r="AJ67" i="7"/>
  <c r="AJ68" i="7"/>
  <c r="AR67" i="7"/>
  <c r="AR68" i="7"/>
  <c r="X76" i="7"/>
  <c r="Y80" i="7"/>
  <c r="Y79" i="7"/>
  <c r="AW80" i="7"/>
  <c r="AW79" i="7"/>
  <c r="I73" i="7"/>
  <c r="I74" i="7"/>
  <c r="Q73" i="7"/>
  <c r="Y73" i="7"/>
  <c r="AG73" i="7"/>
  <c r="AG74" i="7"/>
  <c r="AO73" i="7"/>
  <c r="AO74" i="7"/>
  <c r="AW73" i="7"/>
  <c r="Q77" i="7"/>
  <c r="Q76" i="7"/>
  <c r="AG77" i="7"/>
  <c r="AG76" i="7"/>
  <c r="AW77" i="7"/>
  <c r="AW76" i="7"/>
  <c r="Y76" i="7"/>
  <c r="J80" i="7"/>
  <c r="J79" i="7"/>
  <c r="R80" i="7"/>
  <c r="R79" i="7"/>
  <c r="Z80" i="7"/>
  <c r="Z79" i="7"/>
  <c r="V73" i="7"/>
  <c r="F76" i="7"/>
  <c r="N76" i="7"/>
  <c r="V76" i="7"/>
  <c r="AD76" i="7"/>
  <c r="AL76" i="7"/>
  <c r="AT76" i="7"/>
  <c r="AD77" i="7"/>
  <c r="N80" i="7"/>
  <c r="N79" i="7"/>
  <c r="V80" i="7"/>
  <c r="V79" i="7"/>
  <c r="AD80" i="7"/>
  <c r="AD79" i="7"/>
  <c r="AL80" i="7"/>
  <c r="AL79" i="7"/>
  <c r="AT80" i="7"/>
  <c r="AT79" i="7"/>
  <c r="H94" i="7"/>
  <c r="P94" i="7"/>
  <c r="X94" i="7"/>
  <c r="AF94" i="7"/>
  <c r="AN94" i="7"/>
  <c r="AV94" i="7"/>
  <c r="G79" i="7"/>
  <c r="O79" i="7"/>
  <c r="W79" i="7"/>
  <c r="AE79" i="7"/>
  <c r="AM79" i="7"/>
  <c r="AU79" i="7"/>
  <c r="AE80" i="7"/>
  <c r="F91" i="7"/>
  <c r="F92" i="7"/>
  <c r="N91" i="7"/>
  <c r="N92" i="7"/>
  <c r="V91" i="7"/>
  <c r="V92" i="7"/>
  <c r="AD91" i="7"/>
  <c r="AD92" i="7"/>
  <c r="AL91" i="7"/>
  <c r="AL92" i="7"/>
  <c r="AT91" i="7"/>
  <c r="AT92" i="7"/>
  <c r="E71" i="7"/>
  <c r="M71" i="7"/>
  <c r="U71" i="7"/>
  <c r="AC71" i="7"/>
  <c r="AK71" i="7"/>
  <c r="AS71" i="7"/>
  <c r="X73" i="7"/>
  <c r="V77" i="7"/>
  <c r="G80" i="7"/>
  <c r="G91" i="7"/>
  <c r="O91" i="7"/>
  <c r="W91" i="7"/>
  <c r="AE91" i="7"/>
  <c r="AM91" i="7"/>
  <c r="AU91" i="7"/>
  <c r="K79" i="7"/>
  <c r="S79" i="7"/>
  <c r="AA79" i="7"/>
  <c r="AI79" i="7"/>
  <c r="AQ79" i="7"/>
  <c r="F79" i="7"/>
  <c r="J92" i="7"/>
  <c r="J91" i="7"/>
  <c r="R92" i="7"/>
  <c r="R91" i="7"/>
  <c r="Z92" i="7"/>
  <c r="Z91" i="7"/>
  <c r="AH92" i="7"/>
  <c r="AH91" i="7"/>
  <c r="AP92" i="7"/>
  <c r="AP91" i="7"/>
  <c r="K92" i="7"/>
  <c r="K91" i="7"/>
  <c r="S92" i="7"/>
  <c r="S91" i="7"/>
  <c r="H97" i="7"/>
  <c r="P97" i="7"/>
  <c r="X97" i="7"/>
  <c r="AF97" i="7"/>
  <c r="AN97" i="7"/>
  <c r="AV97" i="7"/>
  <c r="G94" i="7"/>
  <c r="O94" i="7"/>
  <c r="W94" i="7"/>
  <c r="AE94" i="7"/>
  <c r="AM94" i="7"/>
  <c r="AU94" i="7"/>
  <c r="I97" i="7"/>
  <c r="Q97" i="7"/>
  <c r="Y97" i="7"/>
  <c r="AG97" i="7"/>
  <c r="AO97" i="7"/>
  <c r="AW97" i="7"/>
  <c r="K94" i="7"/>
  <c r="S94" i="7"/>
  <c r="AA94" i="7"/>
  <c r="AI94" i="7"/>
  <c r="AQ94" i="7"/>
  <c r="L97" i="7"/>
  <c r="T97" i="7"/>
  <c r="AB97" i="7"/>
  <c r="AJ97" i="7"/>
  <c r="AR97" i="7"/>
  <c r="AA91" i="7"/>
  <c r="AI91" i="7"/>
  <c r="AQ91" i="7"/>
  <c r="L94" i="7"/>
  <c r="T94" i="7"/>
  <c r="AB94" i="7"/>
  <c r="AJ94" i="7"/>
  <c r="AR94" i="7"/>
  <c r="G95" i="7"/>
  <c r="O95" i="7"/>
  <c r="W95" i="7"/>
  <c r="AE95" i="7"/>
  <c r="AM95" i="7"/>
  <c r="AU95" i="7"/>
  <c r="E97" i="7"/>
  <c r="M97" i="7"/>
  <c r="U97" i="7"/>
  <c r="AC97" i="7"/>
  <c r="AK97" i="7"/>
  <c r="AS97" i="7"/>
  <c r="H98" i="7"/>
  <c r="P98" i="7"/>
  <c r="X98" i="7"/>
  <c r="AF98" i="7"/>
  <c r="AN98" i="7"/>
  <c r="AV98" i="7"/>
  <c r="G92" i="7"/>
  <c r="O92" i="7"/>
  <c r="W92" i="7"/>
  <c r="AE92" i="7"/>
  <c r="AM92" i="7"/>
  <c r="AU92" i="7"/>
  <c r="H95" i="7"/>
  <c r="P95" i="7"/>
  <c r="X95" i="7"/>
  <c r="AF95" i="7"/>
  <c r="AN95" i="7"/>
  <c r="AV95" i="7"/>
  <c r="I98" i="7"/>
  <c r="Q98" i="7"/>
  <c r="Y98" i="7"/>
  <c r="AG98" i="7"/>
  <c r="AO98" i="7"/>
  <c r="AW98" i="7"/>
  <c r="AA9" i="6"/>
  <c r="AA21" i="6"/>
  <c r="AU9" i="6"/>
  <c r="AA30" i="6"/>
  <c r="AP7" i="6"/>
  <c r="Q17" i="6"/>
  <c r="AI52" i="6"/>
  <c r="R30" i="6"/>
  <c r="AV28" i="6"/>
  <c r="R19" i="6"/>
  <c r="AJ28" i="6"/>
  <c r="AI28" i="6"/>
  <c r="AJ41" i="6"/>
  <c r="AI15" i="6"/>
  <c r="T39" i="6"/>
  <c r="AR26" i="6"/>
  <c r="AW11" i="6"/>
  <c r="AS43" i="6"/>
  <c r="AV19" i="6"/>
  <c r="AQ21" i="6"/>
  <c r="AB43" i="6"/>
  <c r="J49" i="6"/>
  <c r="AU58" i="6"/>
  <c r="T11" i="6"/>
  <c r="AB11" i="6"/>
  <c r="AB19" i="6"/>
  <c r="Z30" i="6"/>
  <c r="AB21" i="6"/>
  <c r="Q13" i="6"/>
  <c r="AW17" i="6"/>
  <c r="S19" i="6"/>
  <c r="Z9" i="6"/>
  <c r="AI19" i="6"/>
  <c r="AI43" i="6"/>
  <c r="AT39" i="6"/>
  <c r="U30" i="6"/>
  <c r="AJ7" i="6"/>
  <c r="AI24" i="6"/>
  <c r="AV7" i="6"/>
  <c r="AS24" i="6"/>
  <c r="AR24" i="6"/>
  <c r="V30" i="6"/>
  <c r="T52" i="6"/>
  <c r="AO7" i="6"/>
  <c r="S9" i="6"/>
  <c r="AN41" i="6"/>
  <c r="AM24" i="6"/>
  <c r="AW39" i="6"/>
  <c r="AA26" i="6"/>
  <c r="AI11" i="6"/>
  <c r="AJ9" i="6"/>
  <c r="AU26" i="6"/>
  <c r="AD41" i="6"/>
  <c r="R26" i="6"/>
  <c r="AW41" i="6"/>
  <c r="AB26" i="6"/>
  <c r="AB13" i="6"/>
  <c r="R9" i="6"/>
  <c r="AU52" i="6"/>
  <c r="U46" i="6"/>
  <c r="U100" i="6" s="1"/>
  <c r="C26" i="10" s="1"/>
  <c r="AE9" i="6"/>
  <c r="AG30" i="6"/>
  <c r="AJ17" i="6"/>
  <c r="H21" i="6"/>
  <c r="AL39" i="6"/>
  <c r="AK24" i="6"/>
  <c r="AA13" i="6"/>
  <c r="AB39" i="6"/>
  <c r="T24" i="6"/>
  <c r="AN7" i="6"/>
  <c r="AI9" i="6"/>
  <c r="AJ24" i="6"/>
  <c r="J17" i="6"/>
  <c r="V7" i="6"/>
  <c r="AU43" i="6"/>
  <c r="AI30" i="6"/>
  <c r="AU11" i="6"/>
  <c r="R24" i="6"/>
  <c r="Q26" i="6"/>
  <c r="U41" i="6"/>
  <c r="AV41" i="6"/>
  <c r="Z21" i="6"/>
  <c r="S30" i="6"/>
  <c r="AG58" i="6"/>
  <c r="AK64" i="6"/>
  <c r="AW61" i="6"/>
  <c r="AM52" i="6"/>
  <c r="O52" i="6"/>
  <c r="AK39" i="6"/>
  <c r="J7" i="6"/>
  <c r="H30" i="6"/>
  <c r="AK21" i="6"/>
  <c r="I43" i="6"/>
  <c r="AI55" i="6"/>
  <c r="H13" i="6"/>
  <c r="AC41" i="6"/>
  <c r="H11" i="6"/>
  <c r="AJ21" i="6"/>
  <c r="H43" i="6"/>
  <c r="J19" i="6"/>
  <c r="Q28" i="6"/>
  <c r="R28" i="6"/>
  <c r="I41" i="6"/>
  <c r="T19" i="6"/>
  <c r="AA17" i="6"/>
  <c r="T15" i="6"/>
  <c r="AI26" i="6"/>
  <c r="AV21" i="6"/>
  <c r="I15" i="6"/>
  <c r="AA11" i="6"/>
  <c r="I52" i="6"/>
  <c r="O61" i="6"/>
  <c r="J26" i="6"/>
  <c r="AI41" i="6"/>
  <c r="H64" i="6"/>
  <c r="J64" i="6"/>
  <c r="AD28" i="6"/>
  <c r="AK41" i="6"/>
  <c r="AK19" i="6"/>
  <c r="AM9" i="6"/>
  <c r="AJ13" i="6"/>
  <c r="AV24" i="6"/>
  <c r="AM28" i="6"/>
  <c r="H24" i="6"/>
  <c r="Q15" i="6"/>
  <c r="R41" i="6"/>
  <c r="AU28" i="6"/>
  <c r="J58" i="6"/>
  <c r="V64" i="6"/>
  <c r="AV52" i="6"/>
  <c r="Q21" i="6"/>
  <c r="AF21" i="6"/>
  <c r="I39" i="6"/>
  <c r="U28" i="6"/>
  <c r="U9" i="6"/>
  <c r="AB24" i="6"/>
  <c r="T17" i="6"/>
  <c r="AN17" i="6"/>
  <c r="AL19" i="6"/>
  <c r="AK43" i="6"/>
  <c r="AU39" i="6"/>
  <c r="AL21" i="6"/>
  <c r="Z13" i="6"/>
  <c r="AU41" i="6"/>
  <c r="AI21" i="6"/>
  <c r="AF13" i="6"/>
  <c r="H15" i="6"/>
  <c r="AB41" i="6"/>
  <c r="AC9" i="6"/>
  <c r="AM13" i="6"/>
  <c r="AA28" i="6"/>
  <c r="S58" i="6"/>
  <c r="AU55" i="6"/>
  <c r="S61" i="6"/>
  <c r="V49" i="6"/>
  <c r="R46" i="6"/>
  <c r="R100" i="6" s="1"/>
  <c r="AV46" i="6"/>
  <c r="AV100" i="6" s="1"/>
  <c r="C35" i="10" s="1"/>
  <c r="AS58" i="6"/>
  <c r="AD19" i="6"/>
  <c r="H26" i="6"/>
  <c r="I21" i="6"/>
  <c r="AI7" i="6"/>
  <c r="E55" i="6"/>
  <c r="S15" i="6"/>
  <c r="AJ26" i="6"/>
  <c r="V41" i="6"/>
  <c r="V19" i="6"/>
  <c r="AM46" i="6"/>
  <c r="AM100" i="6" s="1"/>
  <c r="C32" i="10" s="1"/>
  <c r="E13" i="6"/>
  <c r="AQ9" i="6"/>
  <c r="AH43" i="6"/>
  <c r="AG9" i="6"/>
  <c r="AF43" i="6"/>
  <c r="AG26" i="6"/>
  <c r="H7" i="6"/>
  <c r="T21" i="6"/>
  <c r="AO26" i="6"/>
  <c r="T13" i="6"/>
  <c r="Y11" i="6"/>
  <c r="U61" i="6"/>
  <c r="AC30" i="6"/>
  <c r="AP11" i="6"/>
  <c r="K39" i="6"/>
  <c r="J39" i="6"/>
  <c r="AH11" i="6"/>
  <c r="AL24" i="6"/>
  <c r="AG43" i="6"/>
  <c r="Y15" i="6"/>
  <c r="J9" i="6"/>
  <c r="H28" i="6"/>
  <c r="AT13" i="6"/>
  <c r="U21" i="6"/>
  <c r="V43" i="6"/>
  <c r="M11" i="6"/>
  <c r="AH41" i="6"/>
  <c r="V26" i="6"/>
  <c r="H19" i="6"/>
  <c r="W17" i="6"/>
  <c r="N39" i="6"/>
  <c r="U7" i="6"/>
  <c r="AS30" i="6"/>
  <c r="AG24" i="6"/>
  <c r="AL9" i="6"/>
  <c r="P24" i="6"/>
  <c r="I13" i="6"/>
  <c r="H39" i="6"/>
  <c r="U15" i="6"/>
  <c r="AO43" i="6"/>
  <c r="W39" i="6"/>
  <c r="W11" i="6"/>
  <c r="R49" i="6"/>
  <c r="M61" i="6"/>
  <c r="O64" i="6"/>
  <c r="AM58" i="6"/>
  <c r="AA64" i="6"/>
  <c r="AH64" i="6"/>
  <c r="N17" i="6"/>
  <c r="V79" i="6"/>
  <c r="AJ97" i="6"/>
  <c r="E30" i="6"/>
  <c r="E21" i="6"/>
  <c r="AH30" i="6"/>
  <c r="L11" i="6"/>
  <c r="AF15" i="6"/>
  <c r="M28" i="6"/>
  <c r="W43" i="6"/>
  <c r="AH7" i="6"/>
  <c r="AF26" i="6"/>
  <c r="X41" i="6"/>
  <c r="AF17" i="6"/>
  <c r="X24" i="6"/>
  <c r="AP21" i="6"/>
  <c r="Y17" i="6"/>
  <c r="E24" i="6"/>
  <c r="AR61" i="6"/>
  <c r="S64" i="6"/>
  <c r="H91" i="6"/>
  <c r="T46" i="6"/>
  <c r="T100" i="6" s="1"/>
  <c r="AP19" i="6"/>
  <c r="W7" i="6"/>
  <c r="Y30" i="6"/>
  <c r="AF76" i="6"/>
  <c r="G9" i="6"/>
  <c r="AG11" i="6"/>
  <c r="AH28" i="6"/>
  <c r="Y21" i="6"/>
  <c r="AF41" i="6"/>
  <c r="I30" i="6"/>
  <c r="AQ58" i="6"/>
  <c r="F64" i="6"/>
  <c r="AB46" i="6"/>
  <c r="AB100" i="6" s="1"/>
  <c r="D28" i="10" s="1"/>
  <c r="K46" i="6"/>
  <c r="K100" i="6" s="1"/>
  <c r="AG55" i="6"/>
  <c r="V70" i="6"/>
  <c r="AH91" i="6"/>
  <c r="T47" i="6"/>
  <c r="AF64" i="6"/>
  <c r="AP9" i="6"/>
  <c r="W28" i="6"/>
  <c r="AQ24" i="6"/>
  <c r="P61" i="6"/>
  <c r="AO21" i="6"/>
  <c r="L21" i="6"/>
  <c r="AG13" i="6"/>
  <c r="AH17" i="6"/>
  <c r="AH24" i="6"/>
  <c r="J15" i="6"/>
  <c r="AP24" i="6"/>
  <c r="AP26" i="6"/>
  <c r="X19" i="6"/>
  <c r="I58" i="6"/>
  <c r="AH9" i="6"/>
  <c r="AM7" i="6"/>
  <c r="AL26" i="6"/>
  <c r="AH19" i="6"/>
  <c r="AF39" i="6"/>
  <c r="J21" i="6"/>
  <c r="J30" i="6"/>
  <c r="M17" i="6"/>
  <c r="Y41" i="6"/>
  <c r="K28" i="6"/>
  <c r="I19" i="6"/>
  <c r="T43" i="6"/>
  <c r="H9" i="6"/>
  <c r="U13" i="6"/>
  <c r="I7" i="6"/>
  <c r="T28" i="6"/>
  <c r="I9" i="6"/>
  <c r="X39" i="6"/>
  <c r="I17" i="6"/>
  <c r="J41" i="6"/>
  <c r="AH13" i="6"/>
  <c r="N19" i="6"/>
  <c r="U24" i="6"/>
  <c r="V21" i="6"/>
  <c r="V39" i="6"/>
  <c r="U11" i="6"/>
  <c r="AS9" i="6"/>
  <c r="E15" i="6"/>
  <c r="F15" i="6"/>
  <c r="AS64" i="6"/>
  <c r="X52" i="6"/>
  <c r="AH70" i="6"/>
  <c r="U94" i="6"/>
  <c r="U47" i="6"/>
  <c r="AF65" i="6"/>
  <c r="AO30" i="6"/>
  <c r="G17" i="6"/>
  <c r="AF24" i="6"/>
  <c r="AG19" i="6"/>
  <c r="AG28" i="6"/>
  <c r="AG17" i="6"/>
  <c r="AH15" i="6"/>
  <c r="AG7" i="6"/>
  <c r="AG15" i="6"/>
  <c r="AH39" i="6"/>
  <c r="L13" i="6"/>
  <c r="K9" i="6"/>
  <c r="W13" i="6"/>
  <c r="E17" i="6"/>
  <c r="Y9" i="6"/>
  <c r="AL46" i="6"/>
  <c r="AL100" i="6" s="1"/>
  <c r="AF49" i="6"/>
  <c r="AV58" i="6"/>
  <c r="AH46" i="6"/>
  <c r="AH100" i="6" s="1"/>
  <c r="D30" i="10" s="1"/>
  <c r="AH73" i="6"/>
  <c r="AH94" i="6"/>
  <c r="AG39" i="6"/>
  <c r="I26" i="6"/>
  <c r="J28" i="6"/>
  <c r="F30" i="6"/>
  <c r="AG46" i="6"/>
  <c r="AG100" i="6" s="1"/>
  <c r="C30" i="10" s="1"/>
  <c r="P46" i="6"/>
  <c r="P100" i="6" s="1"/>
  <c r="AH97" i="6"/>
  <c r="K7" i="6"/>
  <c r="K26" i="6"/>
  <c r="F17" i="6"/>
  <c r="E28" i="6"/>
  <c r="Y7" i="6"/>
  <c r="AU19" i="6"/>
  <c r="AW19" i="6"/>
  <c r="AW15" i="6"/>
  <c r="AW9" i="6"/>
  <c r="AV17" i="6"/>
  <c r="AV26" i="6"/>
  <c r="AV9" i="6"/>
  <c r="F28" i="6"/>
  <c r="F11" i="6"/>
  <c r="P26" i="6"/>
  <c r="M43" i="6"/>
  <c r="N26" i="6"/>
  <c r="X26" i="6"/>
  <c r="AR17" i="6"/>
  <c r="AS7" i="6"/>
  <c r="Y24" i="6"/>
  <c r="O13" i="6"/>
  <c r="AW43" i="6"/>
  <c r="AW21" i="6"/>
  <c r="X15" i="6"/>
  <c r="P30" i="6"/>
  <c r="AT11" i="6"/>
  <c r="AT19" i="6"/>
  <c r="M39" i="6"/>
  <c r="O41" i="6"/>
  <c r="G39" i="6"/>
  <c r="AV11" i="6"/>
  <c r="AU7" i="6"/>
  <c r="AS11" i="6"/>
  <c r="AR11" i="6"/>
  <c r="AW28" i="6"/>
  <c r="AO41" i="6"/>
  <c r="N64" i="6"/>
  <c r="AR46" i="6"/>
  <c r="AR100" i="6" s="1"/>
  <c r="AQ46" i="6"/>
  <c r="AQ100" i="6" s="1"/>
  <c r="D33" i="10" s="1"/>
  <c r="AT58" i="6"/>
  <c r="AT52" i="6"/>
  <c r="I94" i="6"/>
  <c r="I91" i="6"/>
  <c r="H76" i="6"/>
  <c r="J55" i="6"/>
  <c r="J73" i="6"/>
  <c r="J11" i="6"/>
  <c r="J24" i="6"/>
  <c r="V52" i="6"/>
  <c r="U56" i="6"/>
  <c r="U55" i="6"/>
  <c r="K52" i="6"/>
  <c r="L9" i="6"/>
  <c r="K11" i="6"/>
  <c r="M30" i="6"/>
  <c r="F24" i="6"/>
  <c r="G30" i="6"/>
  <c r="G64" i="6"/>
  <c r="F26" i="6"/>
  <c r="N46" i="6"/>
  <c r="N100" i="6" s="1"/>
  <c r="N47" i="6"/>
  <c r="N58" i="6"/>
  <c r="N59" i="6"/>
  <c r="L24" i="6"/>
  <c r="AO39" i="6"/>
  <c r="P17" i="6"/>
  <c r="P39" i="6"/>
  <c r="P7" i="6"/>
  <c r="AS67" i="6"/>
  <c r="AF53" i="6"/>
  <c r="K21" i="6"/>
  <c r="K13" i="6"/>
  <c r="F13" i="6"/>
  <c r="M46" i="6"/>
  <c r="M100" i="6" s="1"/>
  <c r="F39" i="6"/>
  <c r="H46" i="6"/>
  <c r="H100" i="6" s="1"/>
  <c r="H47" i="6"/>
  <c r="AQ62" i="6"/>
  <c r="AS76" i="6"/>
  <c r="M19" i="6"/>
  <c r="L17" i="6"/>
  <c r="K43" i="6"/>
  <c r="K41" i="6"/>
  <c r="W19" i="6"/>
  <c r="F21" i="6"/>
  <c r="AS47" i="6"/>
  <c r="AS46" i="6"/>
  <c r="AS100" i="6" s="1"/>
  <c r="C34" i="10" s="1"/>
  <c r="F19" i="6"/>
  <c r="G41" i="6"/>
  <c r="L30" i="6"/>
  <c r="K30" i="6"/>
  <c r="L19" i="6"/>
  <c r="O24" i="6"/>
  <c r="AT15" i="6"/>
  <c r="M24" i="6"/>
  <c r="P19" i="6"/>
  <c r="AS41" i="6"/>
  <c r="W15" i="6"/>
  <c r="AW30" i="6"/>
  <c r="Y13" i="6"/>
  <c r="AR39" i="6"/>
  <c r="K24" i="6"/>
  <c r="P9" i="6"/>
  <c r="N43" i="6"/>
  <c r="W21" i="6"/>
  <c r="E39" i="6"/>
  <c r="AS19" i="6"/>
  <c r="AQ7" i="6"/>
  <c r="AT17" i="6"/>
  <c r="AU15" i="6"/>
  <c r="AW26" i="6"/>
  <c r="AR9" i="6"/>
  <c r="AQ15" i="6"/>
  <c r="O55" i="6"/>
  <c r="AW52" i="6"/>
  <c r="AN52" i="6"/>
  <c r="X46" i="6"/>
  <c r="X100" i="6" s="1"/>
  <c r="C27" i="10" s="1"/>
  <c r="V73" i="6"/>
  <c r="V97" i="6"/>
  <c r="U19" i="6"/>
  <c r="U39" i="6"/>
  <c r="U79" i="6"/>
  <c r="U91" i="6"/>
  <c r="T41" i="6"/>
  <c r="T26" i="6"/>
  <c r="T30" i="6"/>
  <c r="AM30" i="6"/>
  <c r="AL15" i="6"/>
  <c r="V91" i="6"/>
  <c r="AV97" i="6"/>
  <c r="I56" i="6"/>
  <c r="I55" i="6"/>
  <c r="T64" i="6"/>
  <c r="L46" i="6"/>
  <c r="L100" i="6" s="1"/>
  <c r="Y28" i="6"/>
  <c r="X43" i="6"/>
  <c r="X61" i="6"/>
  <c r="Y64" i="6"/>
  <c r="X17" i="6"/>
  <c r="Y19" i="6"/>
  <c r="AQ64" i="6"/>
  <c r="AO9" i="6"/>
  <c r="AO19" i="6"/>
  <c r="AQ39" i="6"/>
  <c r="J46" i="6"/>
  <c r="J100" i="6" s="1"/>
  <c r="J47" i="6"/>
  <c r="E62" i="6"/>
  <c r="E61" i="6"/>
  <c r="L15" i="6"/>
  <c r="E41" i="6"/>
  <c r="AR70" i="6"/>
  <c r="AT67" i="6"/>
  <c r="AR91" i="6"/>
  <c r="AS73" i="6"/>
  <c r="AT94" i="6"/>
  <c r="AR30" i="6"/>
  <c r="AR21" i="6"/>
  <c r="AR13" i="6"/>
  <c r="AS13" i="6"/>
  <c r="AT73" i="6"/>
  <c r="AS91" i="6"/>
  <c r="AA50" i="6"/>
  <c r="AA49" i="6"/>
  <c r="AB53" i="6"/>
  <c r="AB52" i="6"/>
  <c r="AO17" i="6"/>
  <c r="M52" i="6"/>
  <c r="F49" i="6"/>
  <c r="AO11" i="6"/>
  <c r="G62" i="6"/>
  <c r="G61" i="6"/>
  <c r="U68" i="6"/>
  <c r="U67" i="6"/>
  <c r="AG71" i="6"/>
  <c r="AG70" i="6"/>
  <c r="AT64" i="6"/>
  <c r="AH61" i="6"/>
  <c r="AF46" i="6"/>
  <c r="AF100" i="6" s="1"/>
  <c r="AG94" i="6"/>
  <c r="AF91" i="6"/>
  <c r="AG52" i="6"/>
  <c r="Q46" i="6"/>
  <c r="Q100" i="6" s="1"/>
  <c r="AG79" i="6"/>
  <c r="I46" i="6"/>
  <c r="I100" i="6" s="1"/>
  <c r="AC97" i="6"/>
  <c r="AD94" i="6"/>
  <c r="AD91" i="6"/>
  <c r="AD79" i="6"/>
  <c r="AD70" i="6"/>
  <c r="AE94" i="6"/>
  <c r="AC79" i="6"/>
  <c r="AC70" i="6"/>
  <c r="AE64" i="6"/>
  <c r="AE97" i="6"/>
  <c r="AC94" i="6"/>
  <c r="AC67" i="6"/>
  <c r="AE30" i="6"/>
  <c r="AE13" i="6"/>
  <c r="AD64" i="6"/>
  <c r="AD55" i="6"/>
  <c r="AE39" i="6"/>
  <c r="AD15" i="6"/>
  <c r="AE43" i="6"/>
  <c r="AD76" i="6"/>
  <c r="AD43" i="6"/>
  <c r="AE73" i="6"/>
  <c r="AD73" i="6"/>
  <c r="AP28" i="6"/>
  <c r="AQ17" i="6"/>
  <c r="AP43" i="6"/>
  <c r="AQ26" i="6"/>
  <c r="AN26" i="6"/>
  <c r="AL41" i="6"/>
  <c r="AN21" i="6"/>
  <c r="AM21" i="6"/>
  <c r="AN11" i="6"/>
  <c r="M7" i="6"/>
  <c r="Z11" i="6"/>
  <c r="AL28" i="6"/>
  <c r="AM11" i="6"/>
  <c r="W9" i="6"/>
  <c r="K15" i="6"/>
  <c r="M21" i="6"/>
  <c r="AP30" i="6"/>
  <c r="AD17" i="6"/>
  <c r="AE24" i="6"/>
  <c r="Q24" i="6"/>
  <c r="AE15" i="6"/>
  <c r="AP39" i="6"/>
  <c r="AC24" i="6"/>
  <c r="AA7" i="6"/>
  <c r="W30" i="6"/>
  <c r="AE19" i="6"/>
  <c r="X21" i="6"/>
  <c r="AP58" i="6"/>
  <c r="AQ13" i="6"/>
  <c r="AC46" i="6"/>
  <c r="AC100" i="6" s="1"/>
  <c r="Q9" i="6"/>
  <c r="K61" i="6"/>
  <c r="AM49" i="6"/>
  <c r="AC64" i="6"/>
  <c r="Q52" i="6"/>
  <c r="AA46" i="6"/>
  <c r="AA100" i="6" s="1"/>
  <c r="C28" i="10" s="1"/>
  <c r="E11" i="6"/>
  <c r="AP46" i="6"/>
  <c r="AP100" i="6" s="1"/>
  <c r="C33" i="10" s="1"/>
  <c r="L49" i="6"/>
  <c r="N91" i="6"/>
  <c r="P79" i="6"/>
  <c r="O67" i="6"/>
  <c r="O94" i="6"/>
  <c r="N79" i="6"/>
  <c r="N67" i="6"/>
  <c r="O49" i="6"/>
  <c r="P91" i="6"/>
  <c r="N76" i="6"/>
  <c r="N7" i="6"/>
  <c r="O26" i="6"/>
  <c r="N11" i="6"/>
  <c r="O39" i="6"/>
  <c r="N73" i="6"/>
  <c r="O97" i="6"/>
  <c r="N70" i="6"/>
  <c r="AW97" i="6"/>
  <c r="AV79" i="6"/>
  <c r="AW79" i="6"/>
  <c r="AV70" i="6"/>
  <c r="AV64" i="6"/>
  <c r="AU21" i="6"/>
  <c r="AU94" i="6"/>
  <c r="AV67" i="6"/>
  <c r="AV61" i="6"/>
  <c r="AU46" i="6"/>
  <c r="AU100" i="6" s="1"/>
  <c r="AW24" i="6"/>
  <c r="AU30" i="6"/>
  <c r="AW7" i="6"/>
  <c r="AV39" i="6"/>
  <c r="AU17" i="6"/>
  <c r="AU76" i="6"/>
  <c r="AW55" i="6"/>
  <c r="AV91" i="6"/>
  <c r="AC73" i="6"/>
  <c r="AD39" i="6"/>
  <c r="AC11" i="6"/>
  <c r="AC52" i="6"/>
  <c r="S97" i="6"/>
  <c r="S94" i="6"/>
  <c r="S91" i="6"/>
  <c r="Q94" i="6"/>
  <c r="R91" i="6"/>
  <c r="R76" i="6"/>
  <c r="Q91" i="6"/>
  <c r="Q76" i="6"/>
  <c r="S24" i="6"/>
  <c r="R61" i="6"/>
  <c r="R55" i="6"/>
  <c r="S39" i="6"/>
  <c r="Q39" i="6"/>
  <c r="R17" i="6"/>
  <c r="Q43" i="6"/>
  <c r="S73" i="6"/>
  <c r="R73" i="6"/>
  <c r="S41" i="6"/>
  <c r="R67" i="6"/>
  <c r="M70" i="6"/>
  <c r="G47" i="6"/>
  <c r="G46" i="6"/>
  <c r="G100" i="6" s="1"/>
  <c r="AE11" i="6"/>
  <c r="AC13" i="6"/>
  <c r="AD11" i="6"/>
  <c r="S13" i="6"/>
  <c r="AP17" i="6"/>
  <c r="Q11" i="6"/>
  <c r="AD61" i="6"/>
  <c r="Q7" i="6"/>
  <c r="M64" i="6"/>
  <c r="AD49" i="6"/>
  <c r="S46" i="6"/>
  <c r="S100" i="6" s="1"/>
  <c r="R13" i="6"/>
  <c r="M58" i="6"/>
  <c r="AA24" i="6"/>
  <c r="L58" i="6"/>
  <c r="AD9" i="6"/>
  <c r="AI94" i="6"/>
  <c r="AI97" i="6"/>
  <c r="AK91" i="6"/>
  <c r="AK67" i="6"/>
  <c r="AK46" i="6"/>
  <c r="AK100" i="6" s="1"/>
  <c r="D31" i="10" s="1"/>
  <c r="AK7" i="6"/>
  <c r="AJ73" i="6"/>
  <c r="AI46" i="6"/>
  <c r="AI100" i="6" s="1"/>
  <c r="AJ30" i="6"/>
  <c r="AJ39" i="6"/>
  <c r="AJ91" i="6"/>
  <c r="AJ70" i="6"/>
  <c r="AI91" i="6"/>
  <c r="AK79" i="6"/>
  <c r="AK97" i="6"/>
  <c r="AK94" i="6"/>
  <c r="AI79" i="6"/>
  <c r="F97" i="6"/>
  <c r="F7" i="6"/>
  <c r="G21" i="6"/>
  <c r="F55" i="6"/>
  <c r="E26" i="6"/>
  <c r="G28" i="6"/>
  <c r="G24" i="6"/>
  <c r="G13" i="6"/>
  <c r="R70" i="6"/>
  <c r="N52" i="6"/>
  <c r="N53" i="6"/>
  <c r="AE21" i="6"/>
  <c r="AE46" i="6"/>
  <c r="AE100" i="6" s="1"/>
  <c r="D29" i="10" s="1"/>
  <c r="AE26" i="6"/>
  <c r="AE41" i="6"/>
  <c r="AC21" i="6"/>
  <c r="S21" i="6"/>
  <c r="AC7" i="6"/>
  <c r="R21" i="6"/>
  <c r="AC19" i="6"/>
  <c r="AM43" i="6"/>
  <c r="K19" i="6"/>
  <c r="L43" i="6"/>
  <c r="AN30" i="6"/>
  <c r="M26" i="6"/>
  <c r="Z19" i="6"/>
  <c r="AN15" i="6"/>
  <c r="M41" i="6"/>
  <c r="L26" i="6"/>
  <c r="X7" i="6"/>
  <c r="W26" i="6"/>
  <c r="AN28" i="6"/>
  <c r="M13" i="6"/>
  <c r="X13" i="6"/>
  <c r="AD30" i="6"/>
  <c r="X11" i="6"/>
  <c r="X30" i="6"/>
  <c r="AQ19" i="6"/>
  <c r="AQ11" i="6"/>
  <c r="Y43" i="6"/>
  <c r="Q19" i="6"/>
  <c r="Z49" i="6"/>
  <c r="W46" i="6"/>
  <c r="W100" i="6" s="1"/>
  <c r="AM55" i="6"/>
  <c r="AD46" i="6"/>
  <c r="AD100" i="6" s="1"/>
  <c r="C29" i="10" s="1"/>
  <c r="W64" i="6"/>
  <c r="AK55" i="6"/>
  <c r="AC26" i="6"/>
  <c r="AJ64" i="6"/>
  <c r="Z46" i="6"/>
  <c r="Z100" i="6" s="1"/>
  <c r="AC17" i="6"/>
  <c r="AD7" i="6"/>
  <c r="Q67" i="6"/>
  <c r="N49" i="6"/>
  <c r="N50" i="6"/>
  <c r="AL49" i="6"/>
  <c r="AL50" i="6"/>
  <c r="AT49" i="6"/>
  <c r="AT50" i="6"/>
  <c r="AE28" i="6"/>
  <c r="R15" i="6"/>
  <c r="X91" i="6"/>
  <c r="X79" i="6"/>
  <c r="X73" i="6"/>
  <c r="W24" i="6"/>
  <c r="X55" i="6"/>
  <c r="X9" i="6"/>
  <c r="Y26" i="6"/>
  <c r="W41" i="6"/>
  <c r="W97" i="6"/>
  <c r="Y91" i="6"/>
  <c r="Y79" i="6"/>
  <c r="Y94" i="6"/>
  <c r="W94" i="6"/>
  <c r="AM97" i="6"/>
  <c r="AN79" i="6"/>
  <c r="AM76" i="6"/>
  <c r="AL73" i="6"/>
  <c r="AL7" i="6"/>
  <c r="AN61" i="6"/>
  <c r="AL61" i="6"/>
  <c r="AN91" i="6"/>
  <c r="AN19" i="6"/>
  <c r="AL43" i="6"/>
  <c r="AN24" i="6"/>
  <c r="AL91" i="6"/>
  <c r="AL79" i="6"/>
  <c r="AM15" i="6"/>
  <c r="AL97" i="6"/>
  <c r="AM94" i="6"/>
  <c r="AE70" i="6"/>
  <c r="AC43" i="6"/>
  <c r="AC15" i="6"/>
  <c r="AQ94" i="6"/>
  <c r="AQ91" i="6"/>
  <c r="AP73" i="6"/>
  <c r="AO46" i="6"/>
  <c r="AO100" i="6" s="1"/>
  <c r="AO24" i="6"/>
  <c r="AQ30" i="6"/>
  <c r="AQ97" i="6"/>
  <c r="AQ79" i="6"/>
  <c r="AP15" i="6"/>
  <c r="AO28" i="6"/>
  <c r="AO15" i="6"/>
  <c r="AP97" i="6"/>
  <c r="AP79" i="6"/>
  <c r="AO70" i="6"/>
  <c r="AO97" i="6"/>
  <c r="AO94" i="6"/>
  <c r="AQ41" i="6"/>
  <c r="AO67" i="6"/>
  <c r="AL67" i="6"/>
  <c r="AC39" i="6"/>
  <c r="AD26" i="6"/>
  <c r="AC28" i="6"/>
  <c r="Q61" i="6"/>
  <c r="Y46" i="6"/>
  <c r="Y100" i="6" s="1"/>
  <c r="D27" i="10" s="1"/>
  <c r="K97" i="6"/>
  <c r="K70" i="6"/>
  <c r="K55" i="6"/>
  <c r="K94" i="6"/>
  <c r="M67" i="6"/>
  <c r="M9" i="6"/>
  <c r="L7" i="6"/>
  <c r="L41" i="6"/>
  <c r="M15" i="6"/>
  <c r="M91" i="6"/>
  <c r="L76" i="6"/>
  <c r="L67" i="6"/>
  <c r="L91" i="6"/>
  <c r="K91" i="6"/>
  <c r="M73" i="6"/>
  <c r="Z94" i="6"/>
  <c r="AB91" i="6"/>
  <c r="AB79" i="6"/>
  <c r="Z73" i="6"/>
  <c r="AA19" i="6"/>
  <c r="Z58" i="6"/>
  <c r="Z15" i="6"/>
  <c r="AA91" i="6"/>
  <c r="AA79" i="6"/>
  <c r="Z70" i="6"/>
  <c r="AA55" i="6"/>
  <c r="AB64" i="6"/>
  <c r="Z61" i="6"/>
  <c r="Z7" i="6"/>
  <c r="AA97" i="6"/>
  <c r="AB94" i="6"/>
  <c r="Z91" i="6"/>
  <c r="Z79" i="6"/>
  <c r="Z67" i="6"/>
  <c r="AA94" i="6"/>
  <c r="AA76" i="6"/>
  <c r="Z76" i="6"/>
  <c r="AP67" i="6"/>
  <c r="AN76" i="6"/>
  <c r="Z52" i="6"/>
  <c r="Q55" i="6"/>
  <c r="AE49" i="6"/>
  <c r="AE50" i="6"/>
  <c r="W52" i="6"/>
  <c r="AE52" i="6"/>
  <c r="V53" i="6"/>
  <c r="P55" i="6"/>
  <c r="AF55" i="6"/>
  <c r="AV55" i="6"/>
  <c r="J61" i="6"/>
  <c r="K67" i="6"/>
  <c r="K68" i="6"/>
  <c r="S67" i="6"/>
  <c r="AA67" i="6"/>
  <c r="AA68" i="6"/>
  <c r="AI67" i="6"/>
  <c r="AQ68" i="6"/>
  <c r="AI68" i="6"/>
  <c r="O79" i="6"/>
  <c r="W79" i="6"/>
  <c r="AE79" i="6"/>
  <c r="AE80" i="6"/>
  <c r="AM79" i="6"/>
  <c r="AU79" i="6"/>
  <c r="O80" i="6"/>
  <c r="AV49" i="6"/>
  <c r="H52" i="6"/>
  <c r="H53" i="6"/>
  <c r="P52" i="6"/>
  <c r="P53" i="6"/>
  <c r="W53" i="6"/>
  <c r="Y55" i="6"/>
  <c r="AO55" i="6"/>
  <c r="Y56" i="6"/>
  <c r="R58" i="6"/>
  <c r="T67" i="6"/>
  <c r="AB67" i="6"/>
  <c r="AJ67" i="6"/>
  <c r="AR67" i="6"/>
  <c r="AJ68" i="6"/>
  <c r="U70" i="6"/>
  <c r="AK70" i="6"/>
  <c r="AK71" i="6"/>
  <c r="AS70" i="6"/>
  <c r="AS71" i="6"/>
  <c r="AU80" i="6"/>
  <c r="J92" i="6"/>
  <c r="J91" i="6"/>
  <c r="AP92" i="6"/>
  <c r="AP91" i="6"/>
  <c r="I67" i="6"/>
  <c r="V67" i="6"/>
  <c r="T70" i="6"/>
  <c r="AG73" i="6"/>
  <c r="J76" i="6"/>
  <c r="AT76" i="6"/>
  <c r="Q49" i="6"/>
  <c r="Y49" i="6"/>
  <c r="AG49" i="6"/>
  <c r="AO49" i="6"/>
  <c r="AW49" i="6"/>
  <c r="Y50" i="6"/>
  <c r="AH55" i="6"/>
  <c r="AH56" i="6"/>
  <c r="AP55" i="6"/>
  <c r="AP56" i="6"/>
  <c r="P56" i="6"/>
  <c r="AV56" i="6"/>
  <c r="K58" i="6"/>
  <c r="AA58" i="6"/>
  <c r="AA59" i="6"/>
  <c r="L61" i="6"/>
  <c r="L62" i="6"/>
  <c r="T61" i="6"/>
  <c r="AB61" i="6"/>
  <c r="AB62" i="6"/>
  <c r="AJ61" i="6"/>
  <c r="J62" i="6"/>
  <c r="AL64" i="6"/>
  <c r="AL70" i="6"/>
  <c r="I80" i="6"/>
  <c r="I79" i="6"/>
  <c r="Q80" i="6"/>
  <c r="Q79" i="6"/>
  <c r="AO79" i="6"/>
  <c r="AO80" i="6"/>
  <c r="AH49" i="6"/>
  <c r="J52" i="6"/>
  <c r="R52" i="6"/>
  <c r="AP52" i="6"/>
  <c r="Z53" i="6"/>
  <c r="Q56" i="6"/>
  <c r="T58" i="6"/>
  <c r="T59" i="6"/>
  <c r="AB58" i="6"/>
  <c r="AB59" i="6"/>
  <c r="AJ58" i="6"/>
  <c r="AJ59" i="6"/>
  <c r="AR58" i="6"/>
  <c r="AR59" i="6"/>
  <c r="R59" i="6"/>
  <c r="AC61" i="6"/>
  <c r="AC62" i="6"/>
  <c r="AK61" i="6"/>
  <c r="AK62" i="6"/>
  <c r="AS61" i="6"/>
  <c r="AS62" i="6"/>
  <c r="AM64" i="6"/>
  <c r="AM65" i="6"/>
  <c r="AL65" i="6"/>
  <c r="O70" i="6"/>
  <c r="O71" i="6"/>
  <c r="W70" i="6"/>
  <c r="W71" i="6"/>
  <c r="AM70" i="6"/>
  <c r="AM71" i="6"/>
  <c r="AU70" i="6"/>
  <c r="AU71" i="6"/>
  <c r="H73" i="6"/>
  <c r="P73" i="6"/>
  <c r="AF73" i="6"/>
  <c r="AN73" i="6"/>
  <c r="AV73" i="6"/>
  <c r="V24" i="6"/>
  <c r="AT61" i="6"/>
  <c r="O46" i="6"/>
  <c r="O100" i="6" s="1"/>
  <c r="AH58" i="6"/>
  <c r="I49" i="6"/>
  <c r="V46" i="6"/>
  <c r="V100" i="6" s="1"/>
  <c r="D26" i="10" s="1"/>
  <c r="AN58" i="6"/>
  <c r="W49" i="6"/>
  <c r="AT9" i="6"/>
  <c r="U43" i="6"/>
  <c r="AF30" i="6"/>
  <c r="AS28" i="6"/>
  <c r="K49" i="6"/>
  <c r="K50" i="6"/>
  <c r="S49" i="6"/>
  <c r="S50" i="6"/>
  <c r="AI49" i="6"/>
  <c r="AI50" i="6"/>
  <c r="AQ49" i="6"/>
  <c r="AQ50" i="6"/>
  <c r="Q50" i="6"/>
  <c r="AW50" i="6"/>
  <c r="S52" i="6"/>
  <c r="AA52" i="6"/>
  <c r="AA53" i="6"/>
  <c r="L55" i="6"/>
  <c r="T55" i="6"/>
  <c r="AB55" i="6"/>
  <c r="AJ55" i="6"/>
  <c r="AR55" i="6"/>
  <c r="N61" i="6"/>
  <c r="V61" i="6"/>
  <c r="N62" i="6"/>
  <c r="W67" i="6"/>
  <c r="AE67" i="6"/>
  <c r="AM67" i="6"/>
  <c r="AU67" i="6"/>
  <c r="AB68" i="6"/>
  <c r="AL77" i="6"/>
  <c r="AL76" i="6"/>
  <c r="K79" i="6"/>
  <c r="K80" i="6"/>
  <c r="S79" i="6"/>
  <c r="S80" i="6"/>
  <c r="J97" i="6"/>
  <c r="J94" i="6"/>
  <c r="AG91" i="6"/>
  <c r="AH79" i="6"/>
  <c r="AS97" i="6"/>
  <c r="AT91" i="6"/>
  <c r="AR76" i="6"/>
  <c r="AH67" i="6"/>
  <c r="J70" i="6"/>
  <c r="AT70" i="6"/>
  <c r="AH76" i="6"/>
  <c r="AT79" i="6"/>
  <c r="I97" i="6"/>
  <c r="AF97" i="6"/>
  <c r="AT97" i="6"/>
  <c r="L52" i="6"/>
  <c r="L53" i="6"/>
  <c r="AJ52" i="6"/>
  <c r="AJ53" i="6"/>
  <c r="AR52" i="6"/>
  <c r="AR53" i="6"/>
  <c r="R53" i="6"/>
  <c r="M55" i="6"/>
  <c r="AC55" i="6"/>
  <c r="AS55" i="6"/>
  <c r="AO56" i="6"/>
  <c r="F58" i="6"/>
  <c r="AD58" i="6"/>
  <c r="AL58" i="6"/>
  <c r="H67" i="6"/>
  <c r="P67" i="6"/>
  <c r="P68" i="6"/>
  <c r="X67" i="6"/>
  <c r="AF67" i="6"/>
  <c r="AF68" i="6"/>
  <c r="AN67" i="6"/>
  <c r="I70" i="6"/>
  <c r="Q70" i="6"/>
  <c r="Y70" i="6"/>
  <c r="AW70" i="6"/>
  <c r="W80" i="6"/>
  <c r="AM80" i="6"/>
  <c r="M49" i="6"/>
  <c r="U49" i="6"/>
  <c r="AC49" i="6"/>
  <c r="AK49" i="6"/>
  <c r="AS49" i="6"/>
  <c r="AO50" i="6"/>
  <c r="N55" i="6"/>
  <c r="N56" i="6"/>
  <c r="V55" i="6"/>
  <c r="V56" i="6"/>
  <c r="AL55" i="6"/>
  <c r="AL56" i="6"/>
  <c r="AT55" i="6"/>
  <c r="AT56" i="6"/>
  <c r="AF56" i="6"/>
  <c r="G58" i="6"/>
  <c r="O58" i="6"/>
  <c r="W58" i="6"/>
  <c r="AE58" i="6"/>
  <c r="K59" i="6"/>
  <c r="H61" i="6"/>
  <c r="AF61" i="6"/>
  <c r="R64" i="6"/>
  <c r="Z64" i="6"/>
  <c r="AP64" i="6"/>
  <c r="R65" i="6"/>
  <c r="Y67" i="6"/>
  <c r="Y68" i="6"/>
  <c r="AG67" i="6"/>
  <c r="AG68" i="6"/>
  <c r="AW67" i="6"/>
  <c r="AW68" i="6"/>
  <c r="S68" i="6"/>
  <c r="AR68" i="6"/>
  <c r="AP70" i="6"/>
  <c r="AP71" i="6"/>
  <c r="H74" i="6"/>
  <c r="AN74" i="6"/>
  <c r="M79" i="6"/>
  <c r="M80" i="6"/>
  <c r="AS79" i="6"/>
  <c r="AS80" i="6"/>
  <c r="AD52" i="6"/>
  <c r="AL52" i="6"/>
  <c r="P58" i="6"/>
  <c r="P59" i="6"/>
  <c r="X58" i="6"/>
  <c r="X59" i="6"/>
  <c r="AF58" i="6"/>
  <c r="AF59" i="6"/>
  <c r="I61" i="6"/>
  <c r="I62" i="6"/>
  <c r="Y61" i="6"/>
  <c r="Y62" i="6"/>
  <c r="AG61" i="6"/>
  <c r="AG62" i="6"/>
  <c r="AO61" i="6"/>
  <c r="AO62" i="6"/>
  <c r="K64" i="6"/>
  <c r="K65" i="6"/>
  <c r="AI64" i="6"/>
  <c r="AI65" i="6"/>
  <c r="S70" i="6"/>
  <c r="S71" i="6"/>
  <c r="AA70" i="6"/>
  <c r="AA71" i="6"/>
  <c r="AI70" i="6"/>
  <c r="AI71" i="6"/>
  <c r="AQ70" i="6"/>
  <c r="AQ71" i="6"/>
  <c r="L73" i="6"/>
  <c r="L74" i="6"/>
  <c r="T73" i="6"/>
  <c r="T74" i="6"/>
  <c r="AB73" i="6"/>
  <c r="AB74" i="6"/>
  <c r="AR73" i="6"/>
  <c r="AR74" i="6"/>
  <c r="H49" i="6"/>
  <c r="P49" i="6"/>
  <c r="X49" i="6"/>
  <c r="AN49" i="6"/>
  <c r="U52" i="6"/>
  <c r="AK52" i="6"/>
  <c r="AS52" i="6"/>
  <c r="S55" i="6"/>
  <c r="AQ55" i="6"/>
  <c r="Q58" i="6"/>
  <c r="Y58" i="6"/>
  <c r="AO58" i="6"/>
  <c r="AW58" i="6"/>
  <c r="W61" i="6"/>
  <c r="AE61" i="6"/>
  <c r="AM61" i="6"/>
  <c r="AU61" i="6"/>
  <c r="W62" i="6"/>
  <c r="I64" i="6"/>
  <c r="Q64" i="6"/>
  <c r="AO64" i="6"/>
  <c r="U73" i="6"/>
  <c r="U74" i="6"/>
  <c r="AK73" i="6"/>
  <c r="AK74" i="6"/>
  <c r="O76" i="6"/>
  <c r="O77" i="6"/>
  <c r="W76" i="6"/>
  <c r="W77" i="6"/>
  <c r="AE76" i="6"/>
  <c r="AE77" i="6"/>
  <c r="H79" i="6"/>
  <c r="AF79" i="6"/>
  <c r="O73" i="6"/>
  <c r="W73" i="6"/>
  <c r="AM73" i="6"/>
  <c r="AU73" i="6"/>
  <c r="W74" i="6"/>
  <c r="I76" i="6"/>
  <c r="Y76" i="6"/>
  <c r="AG76" i="6"/>
  <c r="AO76" i="6"/>
  <c r="AW76" i="6"/>
  <c r="Y77" i="6"/>
  <c r="T49" i="6"/>
  <c r="AB49" i="6"/>
  <c r="AJ49" i="6"/>
  <c r="AR49" i="6"/>
  <c r="Y52" i="6"/>
  <c r="AO52" i="6"/>
  <c r="G55" i="6"/>
  <c r="W55" i="6"/>
  <c r="AE55" i="6"/>
  <c r="U58" i="6"/>
  <c r="AC58" i="6"/>
  <c r="AA61" i="6"/>
  <c r="AI61" i="6"/>
  <c r="AM62" i="6"/>
  <c r="I65" i="6"/>
  <c r="AO65" i="6"/>
  <c r="I73" i="6"/>
  <c r="I74" i="6"/>
  <c r="Q73" i="6"/>
  <c r="Q74" i="6"/>
  <c r="Y73" i="6"/>
  <c r="Y74" i="6"/>
  <c r="AO73" i="6"/>
  <c r="AO74" i="6"/>
  <c r="AW73" i="6"/>
  <c r="AW74" i="6"/>
  <c r="O74" i="6"/>
  <c r="AU74" i="6"/>
  <c r="K76" i="6"/>
  <c r="K77" i="6"/>
  <c r="S76" i="6"/>
  <c r="S77" i="6"/>
  <c r="AI76" i="6"/>
  <c r="AI77" i="6"/>
  <c r="AQ76" i="6"/>
  <c r="AQ77" i="6"/>
  <c r="AW77" i="6"/>
  <c r="L79" i="6"/>
  <c r="AJ79" i="6"/>
  <c r="AR79" i="6"/>
  <c r="H80" i="6"/>
  <c r="K73" i="6"/>
  <c r="AA73" i="6"/>
  <c r="AI73" i="6"/>
  <c r="AQ73" i="6"/>
  <c r="AM74" i="6"/>
  <c r="M76" i="6"/>
  <c r="U76" i="6"/>
  <c r="AK76" i="6"/>
  <c r="I77" i="6"/>
  <c r="AO77" i="6"/>
  <c r="L64" i="6"/>
  <c r="J67" i="6"/>
  <c r="H70" i="6"/>
  <c r="P70" i="6"/>
  <c r="X70" i="6"/>
  <c r="AF70" i="6"/>
  <c r="AN70" i="6"/>
  <c r="T76" i="6"/>
  <c r="AB76" i="6"/>
  <c r="AJ76" i="6"/>
  <c r="R79" i="6"/>
  <c r="AW94" i="6"/>
  <c r="R94" i="6"/>
  <c r="AP94" i="6"/>
  <c r="H97" i="6"/>
  <c r="P97" i="6"/>
  <c r="X97" i="6"/>
  <c r="AN97" i="6"/>
  <c r="Q97" i="6"/>
  <c r="Y97" i="6"/>
  <c r="AG97" i="6"/>
  <c r="L94" i="6"/>
  <c r="T94" i="6"/>
  <c r="AJ94" i="6"/>
  <c r="AR94" i="6"/>
  <c r="R97" i="6"/>
  <c r="Z97" i="6"/>
  <c r="AP61" i="6"/>
  <c r="P64" i="6"/>
  <c r="X64" i="6"/>
  <c r="AN64" i="6"/>
  <c r="AD67" i="6"/>
  <c r="L70" i="6"/>
  <c r="AB70" i="6"/>
  <c r="P76" i="6"/>
  <c r="X76" i="6"/>
  <c r="AV76" i="6"/>
  <c r="O91" i="6"/>
  <c r="W91" i="6"/>
  <c r="AE91" i="6"/>
  <c r="AM91" i="6"/>
  <c r="AU91" i="6"/>
  <c r="M94" i="6"/>
  <c r="AS94" i="6"/>
  <c r="N94" i="6"/>
  <c r="V94" i="6"/>
  <c r="AL94" i="6"/>
  <c r="L97" i="6"/>
  <c r="T97" i="6"/>
  <c r="AB97" i="6"/>
  <c r="AR97" i="6"/>
  <c r="R95" i="6"/>
  <c r="AP95" i="6"/>
  <c r="M97" i="6"/>
  <c r="U97" i="6"/>
  <c r="H98" i="6"/>
  <c r="P98" i="6"/>
  <c r="X98" i="6"/>
  <c r="AN98" i="6"/>
  <c r="H94" i="6"/>
  <c r="P94" i="6"/>
  <c r="X94" i="6"/>
  <c r="AF94" i="6"/>
  <c r="AN94" i="6"/>
  <c r="AV94" i="6"/>
  <c r="AD97" i="6"/>
  <c r="F46" i="6"/>
  <c r="F100" i="6" s="1"/>
  <c r="G19" i="6"/>
  <c r="G11" i="6"/>
  <c r="E64" i="6"/>
  <c r="E70" i="6"/>
  <c r="F79" i="6"/>
  <c r="G97" i="6"/>
  <c r="G49" i="6"/>
  <c r="E46" i="6"/>
  <c r="E100" i="6" s="1"/>
  <c r="F9" i="6"/>
  <c r="E58" i="6"/>
  <c r="F43" i="6"/>
  <c r="F70" i="6"/>
  <c r="G79" i="6"/>
  <c r="E94" i="6"/>
  <c r="G70" i="6"/>
  <c r="E76" i="6"/>
  <c r="F94" i="6"/>
  <c r="E67" i="6"/>
  <c r="F76" i="6"/>
  <c r="G94" i="6"/>
  <c r="F41" i="6"/>
  <c r="E43" i="6"/>
  <c r="E9" i="6"/>
  <c r="E52" i="6"/>
  <c r="G52" i="6"/>
  <c r="F52" i="6"/>
  <c r="F67" i="6"/>
  <c r="G76" i="6"/>
  <c r="E91" i="6"/>
  <c r="E7" i="6"/>
  <c r="G15" i="6"/>
  <c r="G67" i="6"/>
  <c r="E73" i="6"/>
  <c r="F91" i="6"/>
  <c r="F73" i="6"/>
  <c r="G91" i="6"/>
  <c r="E97" i="6"/>
  <c r="E49" i="6"/>
  <c r="G73" i="6"/>
  <c r="E79" i="6"/>
  <c r="L13" i="8" l="1"/>
  <c r="AB15" i="14"/>
  <c r="AB84" i="14"/>
  <c r="AB76" i="14"/>
  <c r="AB68" i="14"/>
  <c r="AB60" i="14"/>
  <c r="AB94" i="14"/>
  <c r="AB86" i="14"/>
  <c r="AB78" i="14"/>
  <c r="AB70" i="14"/>
  <c r="AB62" i="14"/>
  <c r="AB54" i="14"/>
  <c r="W41" i="8"/>
  <c r="X24" i="8"/>
  <c r="AK52" i="9"/>
  <c r="AH39" i="9"/>
  <c r="AB59" i="14"/>
  <c r="AB57" i="14"/>
  <c r="AB55" i="14"/>
  <c r="AB51" i="14"/>
  <c r="AB49" i="14"/>
  <c r="AB47" i="14"/>
  <c r="AB43" i="14"/>
  <c r="AB41" i="14"/>
  <c r="AB39" i="14"/>
  <c r="AB35" i="14"/>
  <c r="AB33" i="14"/>
  <c r="AB31" i="14"/>
  <c r="AB27" i="14"/>
  <c r="AB25" i="14"/>
  <c r="AB23" i="14"/>
  <c r="U15" i="9"/>
  <c r="T49" i="9"/>
  <c r="AE7" i="7"/>
  <c r="S9" i="7"/>
  <c r="R17" i="7"/>
  <c r="AE24" i="8"/>
  <c r="W7" i="8"/>
  <c r="M11" i="8"/>
  <c r="W17" i="8"/>
  <c r="L21" i="8"/>
  <c r="K26" i="8"/>
  <c r="AQ39" i="8"/>
  <c r="M46" i="8"/>
  <c r="M100" i="8" s="1"/>
  <c r="J23" i="10" s="1"/>
  <c r="K49" i="8"/>
  <c r="L52" i="8"/>
  <c r="L55" i="8"/>
  <c r="U9" i="9"/>
  <c r="U24" i="9"/>
  <c r="AB91" i="14"/>
  <c r="AB87" i="14"/>
  <c r="AB83" i="14"/>
  <c r="AB81" i="14"/>
  <c r="AB79" i="14"/>
  <c r="AB75" i="14"/>
  <c r="AB73" i="14"/>
  <c r="AB71" i="14"/>
  <c r="AB67" i="14"/>
  <c r="AB65" i="14"/>
  <c r="AB63" i="14"/>
  <c r="AB100" i="14"/>
  <c r="AA8" i="14"/>
  <c r="AB8" i="14" s="1"/>
  <c r="AK28" i="6"/>
  <c r="AK13" i="6"/>
  <c r="AN46" i="6"/>
  <c r="AN100" i="6" s="1"/>
  <c r="D32" i="10" s="1"/>
  <c r="O9" i="7"/>
  <c r="AC13" i="7"/>
  <c r="P19" i="7"/>
  <c r="AP9" i="8"/>
  <c r="AB52" i="14"/>
  <c r="AB50" i="14"/>
  <c r="AB48" i="14"/>
  <c r="AB46" i="14"/>
  <c r="AB44" i="14"/>
  <c r="AB42" i="14"/>
  <c r="AB40" i="14"/>
  <c r="AB38" i="14"/>
  <c r="AB36" i="14"/>
  <c r="AB34" i="14"/>
  <c r="AB32" i="14"/>
  <c r="AB30" i="14"/>
  <c r="AB28" i="14"/>
  <c r="AB26" i="14"/>
  <c r="AB24" i="14"/>
  <c r="AB22" i="14"/>
  <c r="AB20" i="14"/>
  <c r="AB18" i="14"/>
  <c r="AB16" i="14"/>
  <c r="AB14" i="14"/>
  <c r="AB12" i="14"/>
  <c r="AB10" i="14"/>
  <c r="AR41" i="6"/>
  <c r="AD7" i="7"/>
  <c r="Q11" i="7"/>
  <c r="Q15" i="7"/>
  <c r="O43" i="7"/>
  <c r="AC15" i="8"/>
  <c r="AC9" i="8"/>
  <c r="AQ30" i="8"/>
  <c r="AO11" i="8"/>
  <c r="AP24" i="8"/>
  <c r="AQ7" i="8"/>
  <c r="AD13" i="8"/>
  <c r="AP21" i="8"/>
  <c r="AO28" i="8"/>
  <c r="AK11" i="6"/>
  <c r="AH7" i="7"/>
  <c r="AR11" i="7"/>
  <c r="AT13" i="7"/>
  <c r="AS19" i="7"/>
  <c r="L9" i="8"/>
  <c r="W11" i="8"/>
  <c r="M15" i="8"/>
  <c r="K19" i="8"/>
  <c r="M30" i="8"/>
  <c r="Y41" i="8"/>
  <c r="AO46" i="8"/>
  <c r="AO100" i="8" s="1"/>
  <c r="L49" i="8"/>
  <c r="AO58" i="8"/>
  <c r="V64" i="9"/>
  <c r="U7" i="9"/>
  <c r="AF11" i="9"/>
  <c r="AJ15" i="9"/>
  <c r="AR17" i="9"/>
  <c r="V21" i="9"/>
  <c r="AJ26" i="9"/>
  <c r="AT28" i="9"/>
  <c r="AJ43" i="9"/>
  <c r="AT41" i="9"/>
  <c r="AG7" i="9"/>
  <c r="AG13" i="9"/>
  <c r="AR15" i="9"/>
  <c r="AH19" i="9"/>
  <c r="AT21" i="9"/>
  <c r="AK26" i="9"/>
  <c r="AH30" i="9"/>
  <c r="AH49" i="9"/>
  <c r="AF52" i="9"/>
  <c r="AF53" i="9"/>
  <c r="AS7" i="9"/>
  <c r="AI13" i="9"/>
  <c r="AS15" i="9"/>
  <c r="AJ19" i="9"/>
  <c r="AI28" i="9"/>
  <c r="AK17" i="9"/>
  <c r="AT19" i="9"/>
  <c r="AJ28" i="9"/>
  <c r="AJ41" i="9"/>
  <c r="AH61" i="9"/>
  <c r="P28" i="6"/>
  <c r="AJ43" i="6"/>
  <c r="N15" i="6"/>
  <c r="P11" i="6"/>
  <c r="AF11" i="6"/>
  <c r="AJ11" i="6"/>
  <c r="AK58" i="6"/>
  <c r="S17" i="6"/>
  <c r="R101" i="6"/>
  <c r="Q101" i="6"/>
  <c r="S101" i="6"/>
  <c r="AD21" i="6"/>
  <c r="AD101" i="6"/>
  <c r="AC101" i="6"/>
  <c r="AE101" i="6"/>
  <c r="AL30" i="6"/>
  <c r="AL101" i="6"/>
  <c r="AN101" i="6"/>
  <c r="AM101" i="6"/>
  <c r="I28" i="7"/>
  <c r="I101" i="7"/>
  <c r="H101" i="7"/>
  <c r="J101" i="7"/>
  <c r="Q43" i="7"/>
  <c r="AB101" i="7"/>
  <c r="AA101" i="7"/>
  <c r="Z101" i="7"/>
  <c r="AS28" i="7"/>
  <c r="AF7" i="7"/>
  <c r="AH9" i="7"/>
  <c r="O13" i="7"/>
  <c r="AL13" i="7"/>
  <c r="AF15" i="7"/>
  <c r="AH17" i="7"/>
  <c r="AF19" i="7"/>
  <c r="AL21" i="7"/>
  <c r="AM24" i="7"/>
  <c r="T41" i="7"/>
  <c r="Y39" i="8"/>
  <c r="AD30" i="8"/>
  <c r="AE101" i="8"/>
  <c r="AC101" i="8"/>
  <c r="AD101" i="8"/>
  <c r="AP43" i="8"/>
  <c r="AQ101" i="8"/>
  <c r="AO101" i="8"/>
  <c r="AP101" i="8"/>
  <c r="M7" i="8"/>
  <c r="AP7" i="8"/>
  <c r="X9" i="8"/>
  <c r="AU9" i="8"/>
  <c r="R11" i="8"/>
  <c r="AQ11" i="8"/>
  <c r="AV13" i="8"/>
  <c r="W15" i="8"/>
  <c r="AW15" i="8"/>
  <c r="AO17" i="8"/>
  <c r="M19" i="8"/>
  <c r="AO19" i="8"/>
  <c r="W21" i="8"/>
  <c r="S24" i="8"/>
  <c r="AQ24" i="8"/>
  <c r="W26" i="8"/>
  <c r="M28" i="8"/>
  <c r="AU28" i="8"/>
  <c r="M39" i="8"/>
  <c r="L41" i="8"/>
  <c r="R43" i="8"/>
  <c r="W46" i="8"/>
  <c r="W100" i="8" s="1"/>
  <c r="AN46" i="8"/>
  <c r="AN100" i="8" s="1"/>
  <c r="J32" i="10" s="1"/>
  <c r="K50" i="8"/>
  <c r="AI49" i="8"/>
  <c r="AO59" i="8"/>
  <c r="I24" i="9"/>
  <c r="J101" i="9"/>
  <c r="H101" i="9"/>
  <c r="I101" i="9"/>
  <c r="W43" i="9"/>
  <c r="W101" i="9"/>
  <c r="X101" i="9"/>
  <c r="Y101" i="9"/>
  <c r="AI101" i="9"/>
  <c r="AJ101" i="9"/>
  <c r="AK101" i="9"/>
  <c r="AS41" i="9"/>
  <c r="AT101" i="9"/>
  <c r="AR101" i="9"/>
  <c r="AS101" i="9"/>
  <c r="X7" i="9"/>
  <c r="AR7" i="9"/>
  <c r="AI9" i="9"/>
  <c r="AT11" i="9"/>
  <c r="AK13" i="9"/>
  <c r="AG15" i="9"/>
  <c r="T17" i="9"/>
  <c r="T19" i="9"/>
  <c r="AR19" i="9"/>
  <c r="AS21" i="9"/>
  <c r="AG24" i="9"/>
  <c r="AF26" i="9"/>
  <c r="AH28" i="9"/>
  <c r="U30" i="9"/>
  <c r="V39" i="9"/>
  <c r="U41" i="9"/>
  <c r="V49" i="9"/>
  <c r="AG58" i="9"/>
  <c r="AD103" i="15"/>
  <c r="AD103" i="16"/>
  <c r="AD103" i="17"/>
  <c r="AP106" i="16"/>
  <c r="AQ106" i="16" s="1"/>
  <c r="AP106" i="17"/>
  <c r="AQ106" i="17" s="1"/>
  <c r="AP106" i="15"/>
  <c r="AQ106" i="15" s="1"/>
  <c r="AS106" i="15"/>
  <c r="AT106" i="15" s="1"/>
  <c r="AS106" i="16"/>
  <c r="AT106" i="16" s="1"/>
  <c r="AS106" i="17"/>
  <c r="AT106" i="17" s="1"/>
  <c r="AC93" i="17"/>
  <c r="AC93" i="16"/>
  <c r="AC93" i="15"/>
  <c r="AC89" i="17"/>
  <c r="AC89" i="16"/>
  <c r="AC89" i="15"/>
  <c r="H85" i="11"/>
  <c r="AC85" i="17"/>
  <c r="AC85" i="16"/>
  <c r="AC85" i="15"/>
  <c r="AC81" i="17"/>
  <c r="AC81" i="16"/>
  <c r="AC81" i="15"/>
  <c r="H77" i="11"/>
  <c r="AC77" i="17"/>
  <c r="AC77" i="16"/>
  <c r="AC77" i="15"/>
  <c r="AC73" i="15"/>
  <c r="AC73" i="17"/>
  <c r="AC73" i="16"/>
  <c r="AC69" i="17"/>
  <c r="AC69" i="16"/>
  <c r="AC69" i="15"/>
  <c r="AC65" i="16"/>
  <c r="AC65" i="17"/>
  <c r="AC65" i="15"/>
  <c r="AC61" i="16"/>
  <c r="AC61" i="17"/>
  <c r="AC61" i="15"/>
  <c r="AC57" i="17"/>
  <c r="AC57" i="16"/>
  <c r="AC57" i="15"/>
  <c r="AC53" i="17"/>
  <c r="AC53" i="16"/>
  <c r="AC53" i="15"/>
  <c r="AC49" i="17"/>
  <c r="AC49" i="16"/>
  <c r="AC49" i="15"/>
  <c r="AC45" i="17"/>
  <c r="AC45" i="15"/>
  <c r="AC45" i="16"/>
  <c r="AC41" i="17"/>
  <c r="AC41" i="16"/>
  <c r="AC41" i="15"/>
  <c r="AC37" i="17"/>
  <c r="AC37" i="16"/>
  <c r="AC37" i="15"/>
  <c r="AC33" i="15"/>
  <c r="AC33" i="17"/>
  <c r="AC33" i="16"/>
  <c r="AC29" i="15"/>
  <c r="AC29" i="17"/>
  <c r="AC29" i="16"/>
  <c r="AC25" i="17"/>
  <c r="AC25" i="16"/>
  <c r="AC25" i="15"/>
  <c r="AC21" i="17"/>
  <c r="AC21" i="15"/>
  <c r="AC21" i="16"/>
  <c r="AC17" i="15"/>
  <c r="AC17" i="17"/>
  <c r="AC17" i="16"/>
  <c r="AC13" i="17"/>
  <c r="AC13" i="15"/>
  <c r="AC13" i="16"/>
  <c r="AC9" i="17"/>
  <c r="AC9" i="16"/>
  <c r="AC9" i="15"/>
  <c r="AF95" i="17"/>
  <c r="AF95" i="16"/>
  <c r="AF95" i="15"/>
  <c r="AF91" i="16"/>
  <c r="AF91" i="17"/>
  <c r="AF91" i="15"/>
  <c r="AF87" i="17"/>
  <c r="AF87" i="16"/>
  <c r="AF87" i="15"/>
  <c r="AF83" i="16"/>
  <c r="AF83" i="15"/>
  <c r="AF83" i="17"/>
  <c r="AF79" i="16"/>
  <c r="AF79" i="17"/>
  <c r="AF79" i="15"/>
  <c r="AF75" i="17"/>
  <c r="AF75" i="15"/>
  <c r="AF75" i="16"/>
  <c r="AF71" i="15"/>
  <c r="AF71" i="16"/>
  <c r="AF71" i="17"/>
  <c r="AF67" i="15"/>
  <c r="AF67" i="17"/>
  <c r="AF67" i="16"/>
  <c r="AF63" i="17"/>
  <c r="AF63" i="16"/>
  <c r="AF63" i="15"/>
  <c r="AF59" i="17"/>
  <c r="AF59" i="16"/>
  <c r="AF59" i="15"/>
  <c r="AF55" i="17"/>
  <c r="AF55" i="16"/>
  <c r="AF55" i="15"/>
  <c r="AF51" i="17"/>
  <c r="AF51" i="16"/>
  <c r="AF51" i="15"/>
  <c r="AF47" i="15"/>
  <c r="AF47" i="17"/>
  <c r="AF47" i="16"/>
  <c r="AF43" i="17"/>
  <c r="AF43" i="16"/>
  <c r="AF43" i="15"/>
  <c r="AF39" i="17"/>
  <c r="AF39" i="16"/>
  <c r="AF39" i="15"/>
  <c r="AF35" i="17"/>
  <c r="AF35" i="16"/>
  <c r="AF35" i="15"/>
  <c r="AF31" i="16"/>
  <c r="AF31" i="17"/>
  <c r="AF31" i="15"/>
  <c r="AF27" i="16"/>
  <c r="AF27" i="17"/>
  <c r="AF27" i="15"/>
  <c r="AF23" i="16"/>
  <c r="AF23" i="17"/>
  <c r="AF23" i="15"/>
  <c r="AF19" i="17"/>
  <c r="AF19" i="16"/>
  <c r="AF19" i="15"/>
  <c r="AF15" i="17"/>
  <c r="AF15" i="16"/>
  <c r="AF15" i="15"/>
  <c r="AF11" i="17"/>
  <c r="AF11" i="16"/>
  <c r="AF11" i="15"/>
  <c r="AF7" i="16"/>
  <c r="AF7" i="17"/>
  <c r="AF7" i="15"/>
  <c r="AI93" i="16"/>
  <c r="AI93" i="17"/>
  <c r="AI93" i="15"/>
  <c r="AI89" i="16"/>
  <c r="AI89" i="17"/>
  <c r="AI89" i="15"/>
  <c r="AI85" i="17"/>
  <c r="AI85" i="16"/>
  <c r="AI85" i="15"/>
  <c r="AI81" i="16"/>
  <c r="AI81" i="15"/>
  <c r="AI81" i="17"/>
  <c r="AI77" i="17"/>
  <c r="AI77" i="16"/>
  <c r="AI77" i="15"/>
  <c r="AI73" i="17"/>
  <c r="AI73" i="15"/>
  <c r="AI73" i="16"/>
  <c r="AI69" i="17"/>
  <c r="AI69" i="15"/>
  <c r="AI69" i="16"/>
  <c r="AI65" i="17"/>
  <c r="AI65" i="16"/>
  <c r="AI65" i="15"/>
  <c r="AI61" i="17"/>
  <c r="AI61" i="16"/>
  <c r="AI61" i="15"/>
  <c r="AI57" i="16"/>
  <c r="AI57" i="17"/>
  <c r="AI57" i="15"/>
  <c r="AI53" i="15"/>
  <c r="AI53" i="17"/>
  <c r="AI53" i="16"/>
  <c r="AI49" i="17"/>
  <c r="AI49" i="16"/>
  <c r="AI49" i="15"/>
  <c r="AI45" i="15"/>
  <c r="AI45" i="16"/>
  <c r="AI45" i="17"/>
  <c r="AI41" i="16"/>
  <c r="AI41" i="17"/>
  <c r="AI41" i="15"/>
  <c r="AI37" i="17"/>
  <c r="AI37" i="16"/>
  <c r="AI37" i="15"/>
  <c r="AI33" i="17"/>
  <c r="AI33" i="16"/>
  <c r="AI33" i="15"/>
  <c r="AI29" i="17"/>
  <c r="AI29" i="16"/>
  <c r="AI29" i="15"/>
  <c r="AI25" i="17"/>
  <c r="AI25" i="16"/>
  <c r="AI25" i="15"/>
  <c r="AI21" i="15"/>
  <c r="AI21" i="16"/>
  <c r="AI21" i="17"/>
  <c r="AI17" i="15"/>
  <c r="AI17" i="17"/>
  <c r="AI17" i="16"/>
  <c r="AI13" i="17"/>
  <c r="AI13" i="15"/>
  <c r="AI13" i="16"/>
  <c r="AI9" i="15"/>
  <c r="AI9" i="17"/>
  <c r="AI9" i="16"/>
  <c r="AL95" i="17"/>
  <c r="AL95" i="16"/>
  <c r="AL95" i="15"/>
  <c r="AL91" i="16"/>
  <c r="AL91" i="17"/>
  <c r="AL91" i="15"/>
  <c r="AL87" i="17"/>
  <c r="AL87" i="16"/>
  <c r="AL87" i="15"/>
  <c r="AL83" i="16"/>
  <c r="AL83" i="17"/>
  <c r="AL83" i="15"/>
  <c r="AL79" i="17"/>
  <c r="AL79" i="16"/>
  <c r="AL79" i="15"/>
  <c r="AL75" i="17"/>
  <c r="AL75" i="16"/>
  <c r="AL75" i="15"/>
  <c r="AL71" i="17"/>
  <c r="AL71" i="16"/>
  <c r="AL71" i="15"/>
  <c r="AL67" i="15"/>
  <c r="AL67" i="16"/>
  <c r="AL67" i="17"/>
  <c r="AL63" i="15"/>
  <c r="AL63" i="17"/>
  <c r="AL63" i="16"/>
  <c r="AL59" i="15"/>
  <c r="AL59" i="17"/>
  <c r="AL59" i="16"/>
  <c r="AL55" i="15"/>
  <c r="AL55" i="17"/>
  <c r="AL55" i="16"/>
  <c r="AL51" i="16"/>
  <c r="AL51" i="17"/>
  <c r="AL51" i="15"/>
  <c r="AL47" i="16"/>
  <c r="AL47" i="17"/>
  <c r="AL47" i="15"/>
  <c r="AL43" i="17"/>
  <c r="AL43" i="16"/>
  <c r="AL43" i="15"/>
  <c r="AL39" i="15"/>
  <c r="AL39" i="17"/>
  <c r="AL39" i="16"/>
  <c r="AL35" i="16"/>
  <c r="AL35" i="17"/>
  <c r="AL35" i="15"/>
  <c r="AL31" i="16"/>
  <c r="AL31" i="17"/>
  <c r="AL31" i="15"/>
  <c r="AL27" i="17"/>
  <c r="AL27" i="16"/>
  <c r="AL27" i="15"/>
  <c r="AL23" i="17"/>
  <c r="AL23" i="16"/>
  <c r="AL23" i="15"/>
  <c r="AL19" i="17"/>
  <c r="AL19" i="16"/>
  <c r="AL19" i="15"/>
  <c r="AL15" i="17"/>
  <c r="AL15" i="16"/>
  <c r="AL15" i="15"/>
  <c r="AL11" i="17"/>
  <c r="AL11" i="15"/>
  <c r="AL11" i="16"/>
  <c r="AL7" i="17"/>
  <c r="AL7" i="16"/>
  <c r="AL7" i="15"/>
  <c r="AO93" i="17"/>
  <c r="AO93" i="16"/>
  <c r="AO93" i="15"/>
  <c r="AO89" i="17"/>
  <c r="AO89" i="16"/>
  <c r="AO89" i="15"/>
  <c r="AO85" i="17"/>
  <c r="AO85" i="16"/>
  <c r="AO85" i="15"/>
  <c r="AO81" i="17"/>
  <c r="AO81" i="16"/>
  <c r="AO81" i="15"/>
  <c r="AO77" i="17"/>
  <c r="AO77" i="16"/>
  <c r="AO77" i="15"/>
  <c r="AO73" i="16"/>
  <c r="AO73" i="15"/>
  <c r="AO73" i="17"/>
  <c r="AO69" i="17"/>
  <c r="AO69" i="16"/>
  <c r="AO69" i="15"/>
  <c r="AO65" i="16"/>
  <c r="AO65" i="17"/>
  <c r="AO65" i="15"/>
  <c r="AO61" i="17"/>
  <c r="AO61" i="16"/>
  <c r="AO61" i="15"/>
  <c r="AO57" i="17"/>
  <c r="AO57" i="16"/>
  <c r="AO57" i="15"/>
  <c r="AO53" i="15"/>
  <c r="AO53" i="17"/>
  <c r="AO53" i="16"/>
  <c r="AO49" i="17"/>
  <c r="AO49" i="15"/>
  <c r="AO49" i="16"/>
  <c r="AO45" i="15"/>
  <c r="AO45" i="17"/>
  <c r="AO45" i="16"/>
  <c r="AO41" i="17"/>
  <c r="AO41" i="16"/>
  <c r="AO41" i="15"/>
  <c r="AO37" i="17"/>
  <c r="AO37" i="16"/>
  <c r="AO37" i="15"/>
  <c r="AO33" i="17"/>
  <c r="AO33" i="16"/>
  <c r="AO33" i="15"/>
  <c r="AO29" i="17"/>
  <c r="AO29" i="16"/>
  <c r="AO29" i="15"/>
  <c r="AO25" i="16"/>
  <c r="AO25" i="17"/>
  <c r="AO25" i="15"/>
  <c r="AO21" i="17"/>
  <c r="AO21" i="15"/>
  <c r="AO21" i="16"/>
  <c r="AO17" i="15"/>
  <c r="AO17" i="17"/>
  <c r="AO17" i="16"/>
  <c r="AO13" i="15"/>
  <c r="AO13" i="17"/>
  <c r="AO13" i="16"/>
  <c r="AO9" i="15"/>
  <c r="AO9" i="17"/>
  <c r="AO9" i="16"/>
  <c r="AR95" i="17"/>
  <c r="AR95" i="15"/>
  <c r="AR95" i="16"/>
  <c r="AR91" i="17"/>
  <c r="AR91" i="16"/>
  <c r="AR91" i="15"/>
  <c r="AR87" i="17"/>
  <c r="AR87" i="16"/>
  <c r="AR87" i="15"/>
  <c r="AR83" i="17"/>
  <c r="AR83" i="16"/>
  <c r="AR83" i="15"/>
  <c r="AR79" i="17"/>
  <c r="AR79" i="16"/>
  <c r="AR79" i="15"/>
  <c r="AR75" i="16"/>
  <c r="AR75" i="17"/>
  <c r="AR75" i="15"/>
  <c r="AR71" i="16"/>
  <c r="AR71" i="17"/>
  <c r="AR71" i="15"/>
  <c r="AR67" i="17"/>
  <c r="AR67" i="15"/>
  <c r="AR67" i="16"/>
  <c r="AR63" i="17"/>
  <c r="AR63" i="16"/>
  <c r="AR63" i="15"/>
  <c r="AR59" i="17"/>
  <c r="AR59" i="16"/>
  <c r="AR59" i="15"/>
  <c r="AR55" i="17"/>
  <c r="AR55" i="16"/>
  <c r="AR55" i="15"/>
  <c r="AR51" i="16"/>
  <c r="AR51" i="17"/>
  <c r="AR51" i="15"/>
  <c r="AR47" i="16"/>
  <c r="AR47" i="15"/>
  <c r="AR47" i="17"/>
  <c r="AR43" i="17"/>
  <c r="AR43" i="16"/>
  <c r="AR43" i="15"/>
  <c r="AR39" i="17"/>
  <c r="AR39" i="16"/>
  <c r="AR39" i="15"/>
  <c r="AR35" i="17"/>
  <c r="AR35" i="16"/>
  <c r="AR35" i="15"/>
  <c r="AR31" i="17"/>
  <c r="AR31" i="15"/>
  <c r="AR31" i="16"/>
  <c r="AR27" i="15"/>
  <c r="AR27" i="17"/>
  <c r="AR27" i="16"/>
  <c r="AR23" i="17"/>
  <c r="AR23" i="16"/>
  <c r="AR23" i="15"/>
  <c r="AR19" i="16"/>
  <c r="AR19" i="17"/>
  <c r="AR19" i="15"/>
  <c r="AR15" i="17"/>
  <c r="AR15" i="16"/>
  <c r="AR15" i="15"/>
  <c r="AR11" i="17"/>
  <c r="AR11" i="16"/>
  <c r="AR11" i="15"/>
  <c r="AR7" i="17"/>
  <c r="AR7" i="16"/>
  <c r="AR7" i="15"/>
  <c r="AU93" i="17"/>
  <c r="AU93" i="16"/>
  <c r="AU93" i="15"/>
  <c r="AU89" i="17"/>
  <c r="AU89" i="16"/>
  <c r="AU89" i="15"/>
  <c r="AU85" i="16"/>
  <c r="AU85" i="17"/>
  <c r="AU85" i="15"/>
  <c r="AU81" i="16"/>
  <c r="AU81" i="15"/>
  <c r="AU81" i="17"/>
  <c r="AU77" i="17"/>
  <c r="AU77" i="16"/>
  <c r="AU77" i="15"/>
  <c r="AU73" i="15"/>
  <c r="AU73" i="17"/>
  <c r="AU73" i="16"/>
  <c r="AU69" i="17"/>
  <c r="AU69" i="16"/>
  <c r="AU69" i="15"/>
  <c r="AU65" i="17"/>
  <c r="AU65" i="16"/>
  <c r="AU65" i="15"/>
  <c r="AU61" i="16"/>
  <c r="AU61" i="17"/>
  <c r="AU61" i="15"/>
  <c r="AU57" i="16"/>
  <c r="AU57" i="17"/>
  <c r="AU57" i="15"/>
  <c r="AU53" i="17"/>
  <c r="AU53" i="16"/>
  <c r="AU53" i="15"/>
  <c r="AU49" i="15"/>
  <c r="AU49" i="17"/>
  <c r="AU49" i="16"/>
  <c r="AU45" i="15"/>
  <c r="AU45" i="17"/>
  <c r="AU45" i="16"/>
  <c r="AU41" i="17"/>
  <c r="AU41" i="16"/>
  <c r="AU41" i="15"/>
  <c r="AU37" i="17"/>
  <c r="AU37" i="16"/>
  <c r="AU37" i="15"/>
  <c r="AU33" i="16"/>
  <c r="AU33" i="17"/>
  <c r="AU33" i="15"/>
  <c r="AU29" i="16"/>
  <c r="AU29" i="17"/>
  <c r="AU29" i="15"/>
  <c r="AU25" i="16"/>
  <c r="AU25" i="17"/>
  <c r="AU25" i="15"/>
  <c r="AU21" i="17"/>
  <c r="AU21" i="15"/>
  <c r="AU21" i="16"/>
  <c r="AU17" i="15"/>
  <c r="AU17" i="17"/>
  <c r="AU17" i="16"/>
  <c r="AU13" i="17"/>
  <c r="AU13" i="15"/>
  <c r="AU13" i="16"/>
  <c r="AU9" i="17"/>
  <c r="AU9" i="16"/>
  <c r="AU9" i="15"/>
  <c r="AX95" i="17"/>
  <c r="AX95" i="16"/>
  <c r="AX95" i="15"/>
  <c r="AX91" i="17"/>
  <c r="AX91" i="16"/>
  <c r="AX91" i="15"/>
  <c r="AX87" i="17"/>
  <c r="AX87" i="15"/>
  <c r="AX87" i="16"/>
  <c r="AX83" i="17"/>
  <c r="AX83" i="16"/>
  <c r="AX83" i="15"/>
  <c r="AX79" i="16"/>
  <c r="AX79" i="17"/>
  <c r="AX79" i="15"/>
  <c r="AX75" i="17"/>
  <c r="AX75" i="16"/>
  <c r="AX75" i="15"/>
  <c r="AX71" i="16"/>
  <c r="AX71" i="17"/>
  <c r="AX71" i="15"/>
  <c r="AX67" i="15"/>
  <c r="AX67" i="17"/>
  <c r="AX67" i="16"/>
  <c r="AX63" i="17"/>
  <c r="AX63" i="16"/>
  <c r="AX63" i="15"/>
  <c r="AX59" i="16"/>
  <c r="AX59" i="17"/>
  <c r="AX59" i="15"/>
  <c r="AX55" i="15"/>
  <c r="AX55" i="17"/>
  <c r="AX55" i="16"/>
  <c r="AX51" i="17"/>
  <c r="AX51" i="16"/>
  <c r="AX51" i="15"/>
  <c r="AX47" i="17"/>
  <c r="AX47" i="16"/>
  <c r="AX47" i="15"/>
  <c r="AX43" i="17"/>
  <c r="AX43" i="16"/>
  <c r="AX43" i="15"/>
  <c r="AX39" i="15"/>
  <c r="AX39" i="17"/>
  <c r="AX39" i="16"/>
  <c r="AX35" i="17"/>
  <c r="AX35" i="16"/>
  <c r="AX35" i="15"/>
  <c r="AX31" i="17"/>
  <c r="AX31" i="16"/>
  <c r="AX31" i="15"/>
  <c r="AX27" i="15"/>
  <c r="AX27" i="17"/>
  <c r="AX27" i="16"/>
  <c r="AX23" i="17"/>
  <c r="AX23" i="16"/>
  <c r="AX23" i="15"/>
  <c r="AX19" i="17"/>
  <c r="AX19" i="16"/>
  <c r="AX19" i="15"/>
  <c r="AX15" i="17"/>
  <c r="AX15" i="16"/>
  <c r="AX15" i="15"/>
  <c r="AX11" i="17"/>
  <c r="AX11" i="16"/>
  <c r="AX11" i="15"/>
  <c r="AX7" i="17"/>
  <c r="AX7" i="16"/>
  <c r="AX7" i="15"/>
  <c r="BA93" i="17"/>
  <c r="BA93" i="16"/>
  <c r="BA93" i="15"/>
  <c r="BA89" i="17"/>
  <c r="BA89" i="16"/>
  <c r="BA89" i="15"/>
  <c r="BA85" i="16"/>
  <c r="BA85" i="17"/>
  <c r="BA85" i="15"/>
  <c r="BA81" i="17"/>
  <c r="BA81" i="16"/>
  <c r="BA81" i="15"/>
  <c r="BA77" i="17"/>
  <c r="BA77" i="16"/>
  <c r="BA77" i="15"/>
  <c r="BA73" i="17"/>
  <c r="BA73" i="15"/>
  <c r="BA73" i="16"/>
  <c r="BA69" i="17"/>
  <c r="BA69" i="16"/>
  <c r="BA69" i="15"/>
  <c r="BA65" i="16"/>
  <c r="BA65" i="17"/>
  <c r="BA65" i="15"/>
  <c r="BA61" i="16"/>
  <c r="BA61" i="17"/>
  <c r="BA61" i="15"/>
  <c r="BA57" i="17"/>
  <c r="BA57" i="16"/>
  <c r="BA57" i="15"/>
  <c r="BA53" i="17"/>
  <c r="BA53" i="16"/>
  <c r="BA53" i="15"/>
  <c r="BA49" i="17"/>
  <c r="BA49" i="15"/>
  <c r="BA49" i="16"/>
  <c r="BA45" i="17"/>
  <c r="BA45" i="16"/>
  <c r="BA45" i="15"/>
  <c r="BA41" i="17"/>
  <c r="BA41" i="15"/>
  <c r="BA41" i="16"/>
  <c r="BA37" i="17"/>
  <c r="BA37" i="16"/>
  <c r="BA37" i="15"/>
  <c r="BA33" i="15"/>
  <c r="BA33" i="17"/>
  <c r="BA33" i="16"/>
  <c r="BA29" i="15"/>
  <c r="BA29" i="16"/>
  <c r="BA29" i="17"/>
  <c r="BA25" i="17"/>
  <c r="BA25" i="16"/>
  <c r="BA25" i="15"/>
  <c r="BA21" i="17"/>
  <c r="BA21" i="15"/>
  <c r="BA21" i="16"/>
  <c r="BA17" i="15"/>
  <c r="BA17" i="17"/>
  <c r="BA17" i="16"/>
  <c r="BA13" i="17"/>
  <c r="BA13" i="15"/>
  <c r="BA13" i="16"/>
  <c r="BA9" i="15"/>
  <c r="BA9" i="17"/>
  <c r="BA9" i="16"/>
  <c r="BD95" i="17"/>
  <c r="BD95" i="16"/>
  <c r="BD95" i="15"/>
  <c r="BD91" i="17"/>
  <c r="BD91" i="16"/>
  <c r="BD91" i="15"/>
  <c r="BD87" i="17"/>
  <c r="BD87" i="16"/>
  <c r="BD87" i="15"/>
  <c r="BD83" i="16"/>
  <c r="BD83" i="15"/>
  <c r="BD83" i="17"/>
  <c r="BD79" i="17"/>
  <c r="BD79" i="16"/>
  <c r="BD79" i="15"/>
  <c r="BD75" i="15"/>
  <c r="BD75" i="17"/>
  <c r="BD75" i="16"/>
  <c r="BD71" i="15"/>
  <c r="BD71" i="17"/>
  <c r="BD71" i="16"/>
  <c r="BD67" i="17"/>
  <c r="BD67" i="15"/>
  <c r="BD67" i="16"/>
  <c r="BD63" i="16"/>
  <c r="BD63" i="17"/>
  <c r="BD63" i="15"/>
  <c r="BD59" i="17"/>
  <c r="BD59" i="16"/>
  <c r="BD59" i="15"/>
  <c r="BD55" i="17"/>
  <c r="BD55" i="16"/>
  <c r="BD55" i="15"/>
  <c r="BD51" i="17"/>
  <c r="BD51" i="16"/>
  <c r="BD51" i="15"/>
  <c r="BD47" i="15"/>
  <c r="BD47" i="17"/>
  <c r="BD47" i="16"/>
  <c r="BD43" i="17"/>
  <c r="BD43" i="16"/>
  <c r="BD43" i="15"/>
  <c r="BD39" i="17"/>
  <c r="BD39" i="16"/>
  <c r="BD39" i="15"/>
  <c r="BD35" i="17"/>
  <c r="BD35" i="16"/>
  <c r="BD35" i="15"/>
  <c r="BD31" i="16"/>
  <c r="BD31" i="17"/>
  <c r="BD31" i="15"/>
  <c r="BD27" i="16"/>
  <c r="BD27" i="17"/>
  <c r="BD27" i="15"/>
  <c r="BD23" i="16"/>
  <c r="BD23" i="15"/>
  <c r="BD23" i="17"/>
  <c r="BD19" i="15"/>
  <c r="BD19" i="16"/>
  <c r="BD19" i="17"/>
  <c r="BD15" i="17"/>
  <c r="BD15" i="16"/>
  <c r="BD15" i="15"/>
  <c r="BD11" i="17"/>
  <c r="BD11" i="16"/>
  <c r="BD11" i="15"/>
  <c r="BD7" i="17"/>
  <c r="BD7" i="15"/>
  <c r="BD7" i="16"/>
  <c r="AD108" i="15"/>
  <c r="AD108" i="17"/>
  <c r="AD108" i="16"/>
  <c r="AD113" i="15"/>
  <c r="AD113" i="17"/>
  <c r="AD113" i="16"/>
  <c r="AG108" i="15"/>
  <c r="AH108" i="15" s="1"/>
  <c r="AG108" i="16"/>
  <c r="AH108" i="16" s="1"/>
  <c r="AG108" i="17"/>
  <c r="AH108" i="17" s="1"/>
  <c r="AG113" i="15"/>
  <c r="AH113" i="15" s="1"/>
  <c r="AG113" i="16"/>
  <c r="AH113" i="16" s="1"/>
  <c r="AG113" i="17"/>
  <c r="AH113" i="17" s="1"/>
  <c r="AJ108" i="16"/>
  <c r="AK108" i="16" s="1"/>
  <c r="AJ108" i="15"/>
  <c r="AK108" i="15" s="1"/>
  <c r="AJ108" i="17"/>
  <c r="AK108" i="17" s="1"/>
  <c r="AJ113" i="16"/>
  <c r="AK113" i="16" s="1"/>
  <c r="AJ113" i="15"/>
  <c r="AK113" i="15" s="1"/>
  <c r="AJ113" i="17"/>
  <c r="AK113" i="17" s="1"/>
  <c r="AM108" i="16"/>
  <c r="AN108" i="16" s="1"/>
  <c r="AM108" i="15"/>
  <c r="AN108" i="15" s="1"/>
  <c r="AM108" i="17"/>
  <c r="AN108" i="17" s="1"/>
  <c r="AM113" i="16"/>
  <c r="AN113" i="16" s="1"/>
  <c r="AM113" i="15"/>
  <c r="AN113" i="15" s="1"/>
  <c r="AM113" i="17"/>
  <c r="AN113" i="17" s="1"/>
  <c r="AP108" i="16"/>
  <c r="AQ108" i="16" s="1"/>
  <c r="AP108" i="15"/>
  <c r="AQ108" i="15" s="1"/>
  <c r="AP108" i="17"/>
  <c r="AQ108" i="17" s="1"/>
  <c r="AP113" i="17"/>
  <c r="AQ113" i="17" s="1"/>
  <c r="AP113" i="15"/>
  <c r="AQ113" i="15" s="1"/>
  <c r="AP113" i="16"/>
  <c r="AQ113" i="16" s="1"/>
  <c r="AS108" i="16"/>
  <c r="AT108" i="16" s="1"/>
  <c r="AS108" i="15"/>
  <c r="AT108" i="15" s="1"/>
  <c r="AS108" i="17"/>
  <c r="AT108" i="17" s="1"/>
  <c r="AS113" i="15"/>
  <c r="AT113" i="15" s="1"/>
  <c r="AS113" i="17"/>
  <c r="AT113" i="17" s="1"/>
  <c r="AS113" i="16"/>
  <c r="AT113" i="16" s="1"/>
  <c r="AV108" i="15"/>
  <c r="AW108" i="15" s="1"/>
  <c r="AV108" i="16"/>
  <c r="AW108" i="16" s="1"/>
  <c r="AV108" i="17"/>
  <c r="AW108" i="17" s="1"/>
  <c r="AV113" i="16"/>
  <c r="AW113" i="16" s="1"/>
  <c r="AV113" i="15"/>
  <c r="AW113" i="15" s="1"/>
  <c r="AV113" i="17"/>
  <c r="AW113" i="17" s="1"/>
  <c r="AY108" i="15"/>
  <c r="AY108" i="17"/>
  <c r="AY108" i="16"/>
  <c r="AY113" i="15"/>
  <c r="AY113" i="17"/>
  <c r="AY113" i="16"/>
  <c r="BB108" i="17"/>
  <c r="BC108" i="17" s="1"/>
  <c r="BB108" i="15"/>
  <c r="BC108" i="15" s="1"/>
  <c r="BB108" i="16"/>
  <c r="BC108" i="16" s="1"/>
  <c r="BB113" i="16"/>
  <c r="BC113" i="16" s="1"/>
  <c r="BB113" i="15"/>
  <c r="BC113" i="15" s="1"/>
  <c r="BB113" i="17"/>
  <c r="BC113" i="17" s="1"/>
  <c r="BE108" i="17"/>
  <c r="BF108" i="17" s="1"/>
  <c r="BE108" i="15"/>
  <c r="BF108" i="15" s="1"/>
  <c r="BE108" i="16"/>
  <c r="BF108" i="16" s="1"/>
  <c r="BE113" i="15"/>
  <c r="BF113" i="15" s="1"/>
  <c r="BE113" i="16"/>
  <c r="BF113" i="16" s="1"/>
  <c r="BE113" i="17"/>
  <c r="BF113" i="17" s="1"/>
  <c r="N30" i="6"/>
  <c r="AK26" i="6"/>
  <c r="P13" i="6"/>
  <c r="N24" i="6"/>
  <c r="H55" i="6"/>
  <c r="J101" i="6"/>
  <c r="I101" i="6"/>
  <c r="H101" i="6"/>
  <c r="V101" i="6"/>
  <c r="U101" i="6"/>
  <c r="T101" i="6"/>
  <c r="AP101" i="6"/>
  <c r="AO101" i="6"/>
  <c r="AQ101" i="6"/>
  <c r="G43" i="6"/>
  <c r="F101" i="6"/>
  <c r="E101" i="6"/>
  <c r="G101" i="6"/>
  <c r="AF52" i="6"/>
  <c r="R9" i="7"/>
  <c r="Q101" i="7"/>
  <c r="S101" i="7"/>
  <c r="R101" i="7"/>
  <c r="AC101" i="7"/>
  <c r="AE101" i="7"/>
  <c r="AD101" i="7"/>
  <c r="AK101" i="7"/>
  <c r="AJ101" i="7"/>
  <c r="AI101" i="7"/>
  <c r="AS101" i="7"/>
  <c r="AR101" i="7"/>
  <c r="AT101" i="7"/>
  <c r="AN7" i="7"/>
  <c r="AL9" i="7"/>
  <c r="AD11" i="7"/>
  <c r="P13" i="7"/>
  <c r="AS13" i="7"/>
  <c r="AM15" i="7"/>
  <c r="AS17" i="7"/>
  <c r="AR21" i="7"/>
  <c r="AD39" i="7"/>
  <c r="AM49" i="7"/>
  <c r="F21" i="8"/>
  <c r="G101" i="8"/>
  <c r="F101" i="8"/>
  <c r="E101" i="8"/>
  <c r="P101" i="8"/>
  <c r="O101" i="8"/>
  <c r="N101" i="8"/>
  <c r="Y28" i="8"/>
  <c r="X101" i="8"/>
  <c r="W101" i="8"/>
  <c r="Y101" i="8"/>
  <c r="AH17" i="8"/>
  <c r="AF101" i="8"/>
  <c r="AG101" i="8"/>
  <c r="AH101" i="8"/>
  <c r="AS21" i="8"/>
  <c r="AR101" i="8"/>
  <c r="AS101" i="8"/>
  <c r="AT101" i="8"/>
  <c r="Q7" i="8"/>
  <c r="Y9" i="8"/>
  <c r="K11" i="8"/>
  <c r="S11" i="8"/>
  <c r="K13" i="8"/>
  <c r="W13" i="8"/>
  <c r="K15" i="8"/>
  <c r="X15" i="8"/>
  <c r="Q19" i="8"/>
  <c r="AU19" i="8"/>
  <c r="X21" i="8"/>
  <c r="W24" i="8"/>
  <c r="AU24" i="8"/>
  <c r="X26" i="8"/>
  <c r="W28" i="8"/>
  <c r="AV28" i="8"/>
  <c r="Q39" i="8"/>
  <c r="W43" i="8"/>
  <c r="X46" i="8"/>
  <c r="X100" i="8" s="1"/>
  <c r="I27" i="10" s="1"/>
  <c r="K76" i="8"/>
  <c r="K13" i="9"/>
  <c r="K101" i="9"/>
  <c r="L101" i="9"/>
  <c r="M101" i="9"/>
  <c r="Q7" i="9"/>
  <c r="S101" i="9"/>
  <c r="R101" i="9"/>
  <c r="Q101" i="9"/>
  <c r="AA101" i="9"/>
  <c r="Z101" i="9"/>
  <c r="AB101" i="9"/>
  <c r="AL7" i="9"/>
  <c r="AM101" i="9"/>
  <c r="AL101" i="9"/>
  <c r="AN101" i="9"/>
  <c r="AV41" i="9"/>
  <c r="AU101" i="9"/>
  <c r="AV101" i="9"/>
  <c r="AW101" i="9"/>
  <c r="AF7" i="9"/>
  <c r="T11" i="9"/>
  <c r="V13" i="9"/>
  <c r="AF17" i="9"/>
  <c r="AF19" i="9"/>
  <c r="AH24" i="9"/>
  <c r="AG30" i="9"/>
  <c r="AF39" i="9"/>
  <c r="AF55" i="9"/>
  <c r="AT55" i="9"/>
  <c r="AS58" i="9"/>
  <c r="AS103" i="15"/>
  <c r="AT103" i="15" s="1"/>
  <c r="AS103" i="16"/>
  <c r="AT103" i="16" s="1"/>
  <c r="AS103" i="17"/>
  <c r="AT103" i="17" s="1"/>
  <c r="AV106" i="16"/>
  <c r="AW106" i="16" s="1"/>
  <c r="AV106" i="17"/>
  <c r="AW106" i="17" s="1"/>
  <c r="AV106" i="15"/>
  <c r="AW106" i="15" s="1"/>
  <c r="AC92" i="15"/>
  <c r="AC92" i="17"/>
  <c r="AC92" i="16"/>
  <c r="AC88" i="17"/>
  <c r="AC88" i="16"/>
  <c r="AC88" i="15"/>
  <c r="AC84" i="15"/>
  <c r="AC84" i="16"/>
  <c r="AC84" i="17"/>
  <c r="AC80" i="16"/>
  <c r="AC80" i="17"/>
  <c r="AC80" i="15"/>
  <c r="AC76" i="16"/>
  <c r="AC76" i="17"/>
  <c r="AC76" i="15"/>
  <c r="AC72" i="16"/>
  <c r="AC72" i="17"/>
  <c r="AC72" i="15"/>
  <c r="AC68" i="15"/>
  <c r="AC68" i="17"/>
  <c r="AC68" i="16"/>
  <c r="AC64" i="17"/>
  <c r="AC64" i="16"/>
  <c r="AC64" i="15"/>
  <c r="AC60" i="17"/>
  <c r="AC60" i="16"/>
  <c r="AC60" i="15"/>
  <c r="AC56" i="16"/>
  <c r="AC56" i="17"/>
  <c r="AC56" i="15"/>
  <c r="AC52" i="16"/>
  <c r="AC52" i="17"/>
  <c r="AC52" i="15"/>
  <c r="AC48" i="16"/>
  <c r="AC48" i="17"/>
  <c r="AC48" i="15"/>
  <c r="AC44" i="15"/>
  <c r="AC44" i="17"/>
  <c r="AC44" i="16"/>
  <c r="AC40" i="16"/>
  <c r="AC40" i="17"/>
  <c r="AC40" i="15"/>
  <c r="AC36" i="16"/>
  <c r="AC36" i="17"/>
  <c r="AC36" i="15"/>
  <c r="AC32" i="15"/>
  <c r="AC32" i="17"/>
  <c r="AC32" i="16"/>
  <c r="AC28" i="15"/>
  <c r="AC28" i="16"/>
  <c r="AC28" i="17"/>
  <c r="AC24" i="16"/>
  <c r="AC24" i="17"/>
  <c r="AC24" i="15"/>
  <c r="AC20" i="16"/>
  <c r="AC20" i="17"/>
  <c r="AC20" i="15"/>
  <c r="AC16" i="16"/>
  <c r="AC16" i="17"/>
  <c r="AC16" i="15"/>
  <c r="AC12" i="16"/>
  <c r="AC12" i="17"/>
  <c r="AC12" i="15"/>
  <c r="AC8" i="17"/>
  <c r="AC8" i="16"/>
  <c r="AC8" i="15"/>
  <c r="AF94" i="17"/>
  <c r="AF94" i="15"/>
  <c r="AF94" i="16"/>
  <c r="AF90" i="16"/>
  <c r="AF90" i="17"/>
  <c r="AF90" i="15"/>
  <c r="AF86" i="17"/>
  <c r="AF86" i="16"/>
  <c r="AF86" i="15"/>
  <c r="AF82" i="17"/>
  <c r="AF82" i="16"/>
  <c r="AF82" i="15"/>
  <c r="AF78" i="17"/>
  <c r="AF78" i="16"/>
  <c r="AF78" i="15"/>
  <c r="AF74" i="17"/>
  <c r="AF74" i="16"/>
  <c r="AF74" i="15"/>
  <c r="AF70" i="17"/>
  <c r="AF70" i="16"/>
  <c r="AF70" i="15"/>
  <c r="AF66" i="15"/>
  <c r="AF66" i="17"/>
  <c r="AF66" i="16"/>
  <c r="AF62" i="17"/>
  <c r="AF62" i="16"/>
  <c r="AF62" i="15"/>
  <c r="AF58" i="15"/>
  <c r="AF58" i="17"/>
  <c r="AF58" i="16"/>
  <c r="AF54" i="17"/>
  <c r="AF54" i="16"/>
  <c r="AF54" i="15"/>
  <c r="AF50" i="15"/>
  <c r="AF50" i="17"/>
  <c r="AF50" i="16"/>
  <c r="AF46" i="15"/>
  <c r="AF46" i="17"/>
  <c r="AF46" i="16"/>
  <c r="AF42" i="17"/>
  <c r="AF42" i="16"/>
  <c r="AF42" i="15"/>
  <c r="AF38" i="15"/>
  <c r="AF38" i="16"/>
  <c r="AF38" i="17"/>
  <c r="AF34" i="16"/>
  <c r="AF34" i="17"/>
  <c r="AF34" i="15"/>
  <c r="AF30" i="17"/>
  <c r="AF30" i="16"/>
  <c r="AF30" i="15"/>
  <c r="AF26" i="17"/>
  <c r="AF26" i="16"/>
  <c r="AF26" i="15"/>
  <c r="AF22" i="17"/>
  <c r="AF22" i="16"/>
  <c r="AF22" i="15"/>
  <c r="AF18" i="16"/>
  <c r="AF18" i="17"/>
  <c r="AF18" i="15"/>
  <c r="AF14" i="17"/>
  <c r="AF14" i="16"/>
  <c r="AF14" i="15"/>
  <c r="AF10" i="16"/>
  <c r="AF10" i="17"/>
  <c r="AF10" i="15"/>
  <c r="AI6" i="17"/>
  <c r="AI6" i="16"/>
  <c r="AI6" i="15"/>
  <c r="AI92" i="15"/>
  <c r="AI92" i="17"/>
  <c r="AI92" i="16"/>
  <c r="AI88" i="16"/>
  <c r="AI88" i="17"/>
  <c r="AI88" i="15"/>
  <c r="AI84" i="17"/>
  <c r="AI84" i="15"/>
  <c r="AI84" i="16"/>
  <c r="AI80" i="16"/>
  <c r="AI80" i="17"/>
  <c r="AI80" i="15"/>
  <c r="AI76" i="16"/>
  <c r="AI76" i="17"/>
  <c r="AI76" i="15"/>
  <c r="AI72" i="17"/>
  <c r="AI72" i="16"/>
  <c r="AI72" i="15"/>
  <c r="AI68" i="17"/>
  <c r="AI68" i="16"/>
  <c r="AI68" i="15"/>
  <c r="AI64" i="17"/>
  <c r="AI64" i="16"/>
  <c r="AI64" i="15"/>
  <c r="AI60" i="15"/>
  <c r="AI60" i="17"/>
  <c r="AI60" i="16"/>
  <c r="AI56" i="17"/>
  <c r="AI56" i="16"/>
  <c r="AI56" i="15"/>
  <c r="AI52" i="16"/>
  <c r="AI52" i="17"/>
  <c r="AI52" i="15"/>
  <c r="AI48" i="17"/>
  <c r="AI48" i="16"/>
  <c r="AI48" i="15"/>
  <c r="AI44" i="17"/>
  <c r="AI44" i="16"/>
  <c r="AI44" i="15"/>
  <c r="AI40" i="16"/>
  <c r="AI40" i="17"/>
  <c r="AI40" i="15"/>
  <c r="AI36" i="16"/>
  <c r="AI36" i="17"/>
  <c r="AI36" i="15"/>
  <c r="AI32" i="15"/>
  <c r="AI32" i="17"/>
  <c r="AI32" i="16"/>
  <c r="AI28" i="15"/>
  <c r="AI28" i="16"/>
  <c r="AI28" i="17"/>
  <c r="AI24" i="17"/>
  <c r="AI24" i="16"/>
  <c r="AI24" i="15"/>
  <c r="AI20" i="17"/>
  <c r="AI20" i="16"/>
  <c r="AI20" i="15"/>
  <c r="AI16" i="16"/>
  <c r="AI16" i="17"/>
  <c r="AI16" i="15"/>
  <c r="AI12" i="17"/>
  <c r="AI12" i="16"/>
  <c r="AI12" i="15"/>
  <c r="AI8" i="17"/>
  <c r="AI8" i="16"/>
  <c r="AI8" i="15"/>
  <c r="AL94" i="16"/>
  <c r="AL94" i="15"/>
  <c r="AL94" i="17"/>
  <c r="AL90" i="17"/>
  <c r="AL90" i="16"/>
  <c r="AL90" i="15"/>
  <c r="AL86" i="17"/>
  <c r="AL86" i="16"/>
  <c r="AL86" i="15"/>
  <c r="AL82" i="17"/>
  <c r="AL82" i="15"/>
  <c r="AL82" i="16"/>
  <c r="AL78" i="15"/>
  <c r="AL78" i="17"/>
  <c r="AL78" i="16"/>
  <c r="AL74" i="15"/>
  <c r="AL74" i="17"/>
  <c r="AL74" i="16"/>
  <c r="AL70" i="17"/>
  <c r="AL70" i="16"/>
  <c r="AL70" i="15"/>
  <c r="AL66" i="17"/>
  <c r="AL66" i="16"/>
  <c r="AL66" i="15"/>
  <c r="AL62" i="17"/>
  <c r="AL62" i="16"/>
  <c r="AL62" i="15"/>
  <c r="AL58" i="17"/>
  <c r="AL58" i="15"/>
  <c r="AL58" i="16"/>
  <c r="AL54" i="17"/>
  <c r="AL54" i="16"/>
  <c r="AL54" i="15"/>
  <c r="AL50" i="15"/>
  <c r="AL50" i="17"/>
  <c r="AL50" i="16"/>
  <c r="AL46" i="15"/>
  <c r="AL46" i="17"/>
  <c r="AL46" i="16"/>
  <c r="AL42" i="17"/>
  <c r="AL42" i="16"/>
  <c r="AL42" i="15"/>
  <c r="AL38" i="17"/>
  <c r="AL38" i="16"/>
  <c r="AL38" i="15"/>
  <c r="AL34" i="17"/>
  <c r="AL34" i="16"/>
  <c r="AL34" i="15"/>
  <c r="AL30" i="15"/>
  <c r="AL30" i="17"/>
  <c r="AL30" i="16"/>
  <c r="AL26" i="17"/>
  <c r="AL26" i="16"/>
  <c r="AL26" i="15"/>
  <c r="AL22" i="17"/>
  <c r="AL22" i="16"/>
  <c r="AL22" i="15"/>
  <c r="AL18" i="15"/>
  <c r="AL18" i="17"/>
  <c r="AL18" i="16"/>
  <c r="AL14" i="16"/>
  <c r="AL14" i="17"/>
  <c r="AL14" i="15"/>
  <c r="AL10" i="16"/>
  <c r="AL10" i="17"/>
  <c r="AL10" i="15"/>
  <c r="AO6" i="17"/>
  <c r="AO6" i="16"/>
  <c r="AO6" i="15"/>
  <c r="AO92" i="16"/>
  <c r="AO92" i="15"/>
  <c r="AO92" i="17"/>
  <c r="AO88" i="15"/>
  <c r="AO88" i="17"/>
  <c r="AO88" i="16"/>
  <c r="AO84" i="17"/>
  <c r="AO84" i="16"/>
  <c r="AO84" i="15"/>
  <c r="AO80" i="15"/>
  <c r="AO80" i="16"/>
  <c r="AO80" i="17"/>
  <c r="AO76" i="16"/>
  <c r="AO76" i="17"/>
  <c r="AO76" i="15"/>
  <c r="AO72" i="17"/>
  <c r="AO72" i="16"/>
  <c r="AO72" i="15"/>
  <c r="AO68" i="17"/>
  <c r="AO68" i="16"/>
  <c r="AO68" i="15"/>
  <c r="AO64" i="16"/>
  <c r="AO64" i="17"/>
  <c r="AO64" i="15"/>
  <c r="AO60" i="17"/>
  <c r="AO60" i="16"/>
  <c r="AO60" i="15"/>
  <c r="AO56" i="16"/>
  <c r="AO56" i="17"/>
  <c r="AO56" i="15"/>
  <c r="AO52" i="17"/>
  <c r="AO52" i="16"/>
  <c r="AO52" i="15"/>
  <c r="AO48" i="17"/>
  <c r="AO48" i="16"/>
  <c r="AO48" i="15"/>
  <c r="AO44" i="15"/>
  <c r="AO44" i="17"/>
  <c r="AO44" i="16"/>
  <c r="AO40" i="15"/>
  <c r="AO40" i="17"/>
  <c r="AO40" i="16"/>
  <c r="AO36" i="15"/>
  <c r="AO36" i="17"/>
  <c r="AO36" i="16"/>
  <c r="AO32" i="17"/>
  <c r="AO32" i="16"/>
  <c r="AO32" i="15"/>
  <c r="AO28" i="16"/>
  <c r="AO28" i="17"/>
  <c r="AO28" i="15"/>
  <c r="AO24" i="16"/>
  <c r="AO24" i="17"/>
  <c r="AO24" i="15"/>
  <c r="AO20" i="16"/>
  <c r="AO20" i="17"/>
  <c r="AO20" i="15"/>
  <c r="AO16" i="17"/>
  <c r="AO16" i="16"/>
  <c r="AO16" i="15"/>
  <c r="AO12" i="16"/>
  <c r="AO12" i="17"/>
  <c r="AO12" i="15"/>
  <c r="AO8" i="16"/>
  <c r="AO8" i="17"/>
  <c r="AO8" i="15"/>
  <c r="AR94" i="17"/>
  <c r="AR94" i="16"/>
  <c r="AR94" i="15"/>
  <c r="AR90" i="17"/>
  <c r="AR90" i="16"/>
  <c r="AR90" i="15"/>
  <c r="AR86" i="16"/>
  <c r="AR86" i="17"/>
  <c r="AR86" i="15"/>
  <c r="AR82" i="17"/>
  <c r="AR82" i="16"/>
  <c r="AR82" i="15"/>
  <c r="AR78" i="16"/>
  <c r="AR78" i="17"/>
  <c r="AR78" i="15"/>
  <c r="AR74" i="17"/>
  <c r="AR74" i="16"/>
  <c r="AR74" i="15"/>
  <c r="AR70" i="15"/>
  <c r="AR70" i="17"/>
  <c r="AR70" i="16"/>
  <c r="AR66" i="17"/>
  <c r="AR66" i="16"/>
  <c r="AR66" i="15"/>
  <c r="AR62" i="15"/>
  <c r="AR62" i="17"/>
  <c r="AR62" i="16"/>
  <c r="AR58" i="16"/>
  <c r="AR58" i="17"/>
  <c r="AR58" i="15"/>
  <c r="AR54" i="17"/>
  <c r="AR54" i="16"/>
  <c r="AR54" i="15"/>
  <c r="AR50" i="17"/>
  <c r="AR50" i="16"/>
  <c r="AR50" i="15"/>
  <c r="AR46" i="16"/>
  <c r="AR46" i="17"/>
  <c r="AR46" i="15"/>
  <c r="AR42" i="16"/>
  <c r="AR42" i="17"/>
  <c r="AR42" i="15"/>
  <c r="AR38" i="15"/>
  <c r="AR38" i="16"/>
  <c r="AR38" i="17"/>
  <c r="AR34" i="17"/>
  <c r="AR34" i="16"/>
  <c r="AR34" i="15"/>
  <c r="AR30" i="17"/>
  <c r="AR30" i="16"/>
  <c r="AR30" i="15"/>
  <c r="AR26" i="17"/>
  <c r="AR26" i="16"/>
  <c r="AR26" i="15"/>
  <c r="AR22" i="17"/>
  <c r="AR22" i="16"/>
  <c r="AR22" i="15"/>
  <c r="AR18" i="17"/>
  <c r="AR18" i="16"/>
  <c r="AR18" i="15"/>
  <c r="AR14" i="17"/>
  <c r="AR14" i="16"/>
  <c r="AR14" i="15"/>
  <c r="AR10" i="17"/>
  <c r="AR10" i="16"/>
  <c r="AR10" i="15"/>
  <c r="AU6" i="17"/>
  <c r="AU6" i="16"/>
  <c r="AU6" i="15"/>
  <c r="AU92" i="16"/>
  <c r="AU92" i="17"/>
  <c r="AU92" i="15"/>
  <c r="AU88" i="17"/>
  <c r="AU88" i="16"/>
  <c r="AU88" i="15"/>
  <c r="AU84" i="15"/>
  <c r="AU84" i="17"/>
  <c r="AU84" i="16"/>
  <c r="AU80" i="16"/>
  <c r="AU80" i="17"/>
  <c r="AU80" i="15"/>
  <c r="AU76" i="16"/>
  <c r="AU76" i="17"/>
  <c r="AU76" i="15"/>
  <c r="AU72" i="17"/>
  <c r="AU72" i="16"/>
  <c r="AU72" i="15"/>
  <c r="AU68" i="17"/>
  <c r="AU68" i="16"/>
  <c r="AU68" i="15"/>
  <c r="AU64" i="17"/>
  <c r="AU64" i="16"/>
  <c r="AU64" i="15"/>
  <c r="AU60" i="17"/>
  <c r="AU60" i="16"/>
  <c r="AU60" i="15"/>
  <c r="AU56" i="17"/>
  <c r="AU56" i="16"/>
  <c r="AU56" i="15"/>
  <c r="AU52" i="16"/>
  <c r="AU52" i="17"/>
  <c r="AU52" i="15"/>
  <c r="AU48" i="17"/>
  <c r="AU48" i="16"/>
  <c r="AU48" i="15"/>
  <c r="AU44" i="17"/>
  <c r="AU44" i="16"/>
  <c r="AU44" i="15"/>
  <c r="AU40" i="17"/>
  <c r="AU40" i="16"/>
  <c r="AU40" i="15"/>
  <c r="AU36" i="16"/>
  <c r="AU36" i="17"/>
  <c r="AU36" i="15"/>
  <c r="AU32" i="17"/>
  <c r="AU32" i="16"/>
  <c r="AU32" i="15"/>
  <c r="AU28" i="16"/>
  <c r="AU28" i="17"/>
  <c r="AU28" i="15"/>
  <c r="AU24" i="17"/>
  <c r="AU24" i="16"/>
  <c r="AU24" i="15"/>
  <c r="AU20" i="17"/>
  <c r="AU20" i="16"/>
  <c r="AU20" i="15"/>
  <c r="AU16" i="17"/>
  <c r="AU16" i="16"/>
  <c r="AU16" i="15"/>
  <c r="AU12" i="17"/>
  <c r="AU12" i="16"/>
  <c r="AU12" i="15"/>
  <c r="AU8" i="17"/>
  <c r="AU8" i="16"/>
  <c r="AU8" i="15"/>
  <c r="AX94" i="17"/>
  <c r="AX94" i="16"/>
  <c r="AX94" i="15"/>
  <c r="AX90" i="17"/>
  <c r="AX90" i="16"/>
  <c r="AX90" i="15"/>
  <c r="AX86" i="17"/>
  <c r="AX86" i="16"/>
  <c r="AX86" i="15"/>
  <c r="AX82" i="16"/>
  <c r="AX82" i="17"/>
  <c r="AX82" i="15"/>
  <c r="AX78" i="15"/>
  <c r="AX78" i="17"/>
  <c r="AX78" i="16"/>
  <c r="AX74" i="15"/>
  <c r="AX74" i="17"/>
  <c r="AX74" i="16"/>
  <c r="AX70" i="15"/>
  <c r="AX70" i="17"/>
  <c r="AX70" i="16"/>
  <c r="AX66" i="15"/>
  <c r="AX66" i="17"/>
  <c r="AX66" i="16"/>
  <c r="AX62" i="17"/>
  <c r="AX62" i="16"/>
  <c r="AX62" i="15"/>
  <c r="AX58" i="17"/>
  <c r="AX58" i="16"/>
  <c r="AX58" i="15"/>
  <c r="AX54" i="17"/>
  <c r="AX54" i="16"/>
  <c r="AX54" i="15"/>
  <c r="AX50" i="15"/>
  <c r="AX50" i="17"/>
  <c r="AX50" i="16"/>
  <c r="AX46" i="15"/>
  <c r="AX46" i="17"/>
  <c r="AX46" i="16"/>
  <c r="AX42" i="17"/>
  <c r="AX42" i="16"/>
  <c r="AX42" i="15"/>
  <c r="AX38" i="17"/>
  <c r="AX38" i="16"/>
  <c r="AX38" i="15"/>
  <c r="AX34" i="17"/>
  <c r="AX34" i="16"/>
  <c r="AX34" i="15"/>
  <c r="AX30" i="17"/>
  <c r="AX30" i="16"/>
  <c r="AX30" i="15"/>
  <c r="AX26" i="17"/>
  <c r="AX26" i="16"/>
  <c r="AX26" i="15"/>
  <c r="AX22" i="17"/>
  <c r="AX22" i="16"/>
  <c r="AX22" i="15"/>
  <c r="AX18" i="17"/>
  <c r="AX18" i="16"/>
  <c r="AX18" i="15"/>
  <c r="AX14" i="16"/>
  <c r="AX14" i="17"/>
  <c r="AX14" i="15"/>
  <c r="AX10" i="16"/>
  <c r="AX10" i="15"/>
  <c r="AX10" i="17"/>
  <c r="BA6" i="17"/>
  <c r="BA6" i="16"/>
  <c r="BA6" i="15"/>
  <c r="BA92" i="15"/>
  <c r="BA92" i="17"/>
  <c r="BA92" i="16"/>
  <c r="BA88" i="15"/>
  <c r="BA88" i="17"/>
  <c r="BA88" i="16"/>
  <c r="BA84" i="17"/>
  <c r="BA84" i="16"/>
  <c r="BA84" i="15"/>
  <c r="BA80" i="16"/>
  <c r="BA80" i="15"/>
  <c r="BA80" i="17"/>
  <c r="BA76" i="15"/>
  <c r="BA76" i="16"/>
  <c r="BA76" i="17"/>
  <c r="BA72" i="17"/>
  <c r="BA72" i="16"/>
  <c r="BA72" i="15"/>
  <c r="BA68" i="15"/>
  <c r="BA68" i="17"/>
  <c r="BA68" i="16"/>
  <c r="BA64" i="17"/>
  <c r="BA64" i="16"/>
  <c r="BA64" i="15"/>
  <c r="BA60" i="17"/>
  <c r="BA60" i="16"/>
  <c r="BA60" i="15"/>
  <c r="BA56" i="17"/>
  <c r="BA56" i="16"/>
  <c r="BA56" i="15"/>
  <c r="BA52" i="16"/>
  <c r="BA52" i="17"/>
  <c r="BA52" i="15"/>
  <c r="BA48" i="16"/>
  <c r="BA48" i="17"/>
  <c r="BA48" i="15"/>
  <c r="BA44" i="15"/>
  <c r="BA44" i="17"/>
  <c r="BA44" i="16"/>
  <c r="BA40" i="17"/>
  <c r="BA40" i="16"/>
  <c r="BA40" i="15"/>
  <c r="BA36" i="17"/>
  <c r="BA36" i="16"/>
  <c r="BA36" i="15"/>
  <c r="BA32" i="17"/>
  <c r="BA32" i="15"/>
  <c r="BA32" i="16"/>
  <c r="BA28" i="15"/>
  <c r="BA28" i="17"/>
  <c r="BA28" i="16"/>
  <c r="BA24" i="17"/>
  <c r="BA24" i="16"/>
  <c r="BA24" i="15"/>
  <c r="BA20" i="16"/>
  <c r="BA20" i="17"/>
  <c r="BA20" i="15"/>
  <c r="BA16" i="16"/>
  <c r="BA16" i="17"/>
  <c r="BA16" i="15"/>
  <c r="BA12" i="16"/>
  <c r="BA12" i="17"/>
  <c r="BA12" i="15"/>
  <c r="BA8" i="17"/>
  <c r="BA8" i="16"/>
  <c r="BA8" i="15"/>
  <c r="BD94" i="16"/>
  <c r="BD94" i="17"/>
  <c r="BD94" i="15"/>
  <c r="BD90" i="17"/>
  <c r="BD90" i="16"/>
  <c r="BD90" i="15"/>
  <c r="BD86" i="16"/>
  <c r="BD86" i="17"/>
  <c r="BD86" i="15"/>
  <c r="BD82" i="15"/>
  <c r="BD82" i="17"/>
  <c r="BD82" i="16"/>
  <c r="BD78" i="17"/>
  <c r="BD78" i="16"/>
  <c r="BD78" i="15"/>
  <c r="BD74" i="15"/>
  <c r="BD74" i="17"/>
  <c r="BD74" i="16"/>
  <c r="BD70" i="17"/>
  <c r="BD70" i="16"/>
  <c r="BD70" i="15"/>
  <c r="BD66" i="15"/>
  <c r="BD66" i="17"/>
  <c r="BD66" i="16"/>
  <c r="BD62" i="17"/>
  <c r="BD62" i="16"/>
  <c r="BD62" i="15"/>
  <c r="BD58" i="15"/>
  <c r="BD58" i="17"/>
  <c r="BD58" i="16"/>
  <c r="BD54" i="17"/>
  <c r="BD54" i="15"/>
  <c r="BD54" i="16"/>
  <c r="BD50" i="15"/>
  <c r="BD50" i="17"/>
  <c r="BD50" i="16"/>
  <c r="BD46" i="15"/>
  <c r="BD46" i="17"/>
  <c r="BD46" i="16"/>
  <c r="BD42" i="17"/>
  <c r="BD42" i="16"/>
  <c r="BD42" i="15"/>
  <c r="BD38" i="15"/>
  <c r="BD38" i="16"/>
  <c r="BD38" i="17"/>
  <c r="BD34" i="17"/>
  <c r="BD34" i="16"/>
  <c r="BD34" i="15"/>
  <c r="BD30" i="17"/>
  <c r="BD30" i="16"/>
  <c r="BD30" i="15"/>
  <c r="BD26" i="17"/>
  <c r="BD26" i="15"/>
  <c r="BD26" i="16"/>
  <c r="BD22" i="17"/>
  <c r="BD22" i="16"/>
  <c r="BD22" i="15"/>
  <c r="BD18" i="15"/>
  <c r="BD18" i="16"/>
  <c r="BD18" i="17"/>
  <c r="BD14" i="17"/>
  <c r="BD14" i="16"/>
  <c r="BD14" i="15"/>
  <c r="BD10" i="16"/>
  <c r="BD10" i="17"/>
  <c r="BD10" i="15"/>
  <c r="AD101" i="15"/>
  <c r="AD101" i="16"/>
  <c r="AD101" i="17"/>
  <c r="AD109" i="16"/>
  <c r="AD109" i="15"/>
  <c r="AD109" i="17"/>
  <c r="AG101" i="17"/>
  <c r="AH101" i="17" s="1"/>
  <c r="AG101" i="15"/>
  <c r="AH101" i="15" s="1"/>
  <c r="AG101" i="16"/>
  <c r="AH101" i="16" s="1"/>
  <c r="AG109" i="16"/>
  <c r="AH109" i="16" s="1"/>
  <c r="AG109" i="17"/>
  <c r="AH109" i="17" s="1"/>
  <c r="AG109" i="15"/>
  <c r="AH109" i="15" s="1"/>
  <c r="AJ101" i="16"/>
  <c r="AK101" i="16" s="1"/>
  <c r="AJ101" i="17"/>
  <c r="AK101" i="17" s="1"/>
  <c r="AJ101" i="15"/>
  <c r="AK101" i="15" s="1"/>
  <c r="AJ109" i="16"/>
  <c r="AK109" i="16" s="1"/>
  <c r="AJ109" i="17"/>
  <c r="AK109" i="17" s="1"/>
  <c r="AJ109" i="15"/>
  <c r="AK109" i="15" s="1"/>
  <c r="AM101" i="16"/>
  <c r="AN101" i="16" s="1"/>
  <c r="AM101" i="15"/>
  <c r="AN101" i="15" s="1"/>
  <c r="AM101" i="17"/>
  <c r="AN101" i="17" s="1"/>
  <c r="AM109" i="16"/>
  <c r="AN109" i="16" s="1"/>
  <c r="AM109" i="15"/>
  <c r="AN109" i="15" s="1"/>
  <c r="AM109" i="17"/>
  <c r="AN109" i="17" s="1"/>
  <c r="AP101" i="17"/>
  <c r="AQ101" i="17" s="1"/>
  <c r="AP101" i="15"/>
  <c r="AQ101" i="15" s="1"/>
  <c r="AP101" i="16"/>
  <c r="AQ101" i="16" s="1"/>
  <c r="AP109" i="15"/>
  <c r="AQ109" i="15" s="1"/>
  <c r="AP109" i="16"/>
  <c r="AQ109" i="16" s="1"/>
  <c r="AP109" i="17"/>
  <c r="AQ109" i="17" s="1"/>
  <c r="AS101" i="16"/>
  <c r="AT101" i="16" s="1"/>
  <c r="AS101" i="17"/>
  <c r="AT101" i="17" s="1"/>
  <c r="AS101" i="15"/>
  <c r="AT101" i="15" s="1"/>
  <c r="AS109" i="15"/>
  <c r="AT109" i="15" s="1"/>
  <c r="AS109" i="16"/>
  <c r="AT109" i="16" s="1"/>
  <c r="AS109" i="17"/>
  <c r="AT109" i="17" s="1"/>
  <c r="AV101" i="15"/>
  <c r="AW101" i="15" s="1"/>
  <c r="AV101" i="16"/>
  <c r="AW101" i="16" s="1"/>
  <c r="AV101" i="17"/>
  <c r="AW101" i="17" s="1"/>
  <c r="AV109" i="16"/>
  <c r="AW109" i="16" s="1"/>
  <c r="AV109" i="15"/>
  <c r="AW109" i="15" s="1"/>
  <c r="AV109" i="17"/>
  <c r="AW109" i="17" s="1"/>
  <c r="AY101" i="15"/>
  <c r="AY101" i="16"/>
  <c r="AY101" i="17"/>
  <c r="AY109" i="16"/>
  <c r="AY109" i="15"/>
  <c r="AY109" i="17"/>
  <c r="BB101" i="15"/>
  <c r="BC101" i="15" s="1"/>
  <c r="BB101" i="16"/>
  <c r="BC101" i="16" s="1"/>
  <c r="BB101" i="17"/>
  <c r="BC101" i="17" s="1"/>
  <c r="BB109" i="17"/>
  <c r="BC109" i="17" s="1"/>
  <c r="BB109" i="15"/>
  <c r="BC109" i="15" s="1"/>
  <c r="BB109" i="16"/>
  <c r="BC109" i="16" s="1"/>
  <c r="BE101" i="15"/>
  <c r="BF101" i="15" s="1"/>
  <c r="BE101" i="16"/>
  <c r="BF101" i="16" s="1"/>
  <c r="BE101" i="17"/>
  <c r="BF101" i="17" s="1"/>
  <c r="BE109" i="15"/>
  <c r="BF109" i="15" s="1"/>
  <c r="BE109" i="16"/>
  <c r="BF109" i="16" s="1"/>
  <c r="BE109" i="17"/>
  <c r="BF109" i="17" s="1"/>
  <c r="AE6" i="16"/>
  <c r="AD6" i="16"/>
  <c r="L39" i="6"/>
  <c r="M101" i="6"/>
  <c r="L101" i="6"/>
  <c r="K101" i="6"/>
  <c r="X28" i="6"/>
  <c r="Y101" i="6"/>
  <c r="X101" i="6"/>
  <c r="W101" i="6"/>
  <c r="AF28" i="6"/>
  <c r="AH101" i="6"/>
  <c r="AG101" i="6"/>
  <c r="AF101" i="6"/>
  <c r="AT7" i="6"/>
  <c r="AT101" i="6"/>
  <c r="AS101" i="6"/>
  <c r="AR101" i="6"/>
  <c r="M101" i="7"/>
  <c r="L101" i="7"/>
  <c r="K101" i="7"/>
  <c r="U13" i="7"/>
  <c r="U101" i="7"/>
  <c r="T101" i="7"/>
  <c r="V101" i="7"/>
  <c r="AL17" i="7"/>
  <c r="AN101" i="7"/>
  <c r="AM101" i="7"/>
  <c r="AL101" i="7"/>
  <c r="AV28" i="7"/>
  <c r="AW101" i="7"/>
  <c r="AV101" i="7"/>
  <c r="AU101" i="7"/>
  <c r="AM9" i="7"/>
  <c r="AL11" i="7"/>
  <c r="AN15" i="7"/>
  <c r="U24" i="7"/>
  <c r="AN26" i="7"/>
  <c r="AL39" i="7"/>
  <c r="J19" i="8"/>
  <c r="H101" i="8"/>
  <c r="J101" i="8"/>
  <c r="I101" i="8"/>
  <c r="Q21" i="8"/>
  <c r="S101" i="8"/>
  <c r="R101" i="8"/>
  <c r="Q101" i="8"/>
  <c r="AB101" i="8"/>
  <c r="AA101" i="8"/>
  <c r="Z101" i="8"/>
  <c r="AJ43" i="8"/>
  <c r="AJ101" i="8"/>
  <c r="AI101" i="8"/>
  <c r="AK101" i="8"/>
  <c r="AU21" i="8"/>
  <c r="AV101" i="8"/>
  <c r="AU101" i="8"/>
  <c r="AW101" i="8"/>
  <c r="R7" i="8"/>
  <c r="R17" i="8"/>
  <c r="R19" i="8"/>
  <c r="AU26" i="8"/>
  <c r="AW30" i="8"/>
  <c r="AK39" i="8"/>
  <c r="AW41" i="8"/>
  <c r="AE43" i="9"/>
  <c r="AE101" i="9"/>
  <c r="AD101" i="9"/>
  <c r="AC101" i="9"/>
  <c r="AP46" i="9"/>
  <c r="AP100" i="9" s="1"/>
  <c r="L33" i="10" s="1"/>
  <c r="AQ101" i="9"/>
  <c r="AP101" i="9"/>
  <c r="AO101" i="9"/>
  <c r="AF58" i="9"/>
  <c r="AM106" i="17"/>
  <c r="AN106" i="17" s="1"/>
  <c r="AM106" i="15"/>
  <c r="AN106" i="15" s="1"/>
  <c r="AM106" i="16"/>
  <c r="AN106" i="16" s="1"/>
  <c r="AY106" i="15"/>
  <c r="AY106" i="16"/>
  <c r="AY106" i="17"/>
  <c r="BE106" i="15"/>
  <c r="BF106" i="15" s="1"/>
  <c r="BE106" i="17"/>
  <c r="BF106" i="17" s="1"/>
  <c r="BE106" i="16"/>
  <c r="BF106" i="16" s="1"/>
  <c r="AC95" i="16"/>
  <c r="AC95" i="17"/>
  <c r="AC95" i="15"/>
  <c r="AC91" i="17"/>
  <c r="AC91" i="16"/>
  <c r="AC91" i="15"/>
  <c r="AC87" i="17"/>
  <c r="AC87" i="15"/>
  <c r="AC87" i="16"/>
  <c r="AC83" i="15"/>
  <c r="AC83" i="17"/>
  <c r="AC83" i="16"/>
  <c r="AC79" i="16"/>
  <c r="AC79" i="17"/>
  <c r="AC79" i="15"/>
  <c r="AC75" i="15"/>
  <c r="AC75" i="17"/>
  <c r="AC75" i="16"/>
  <c r="AC71" i="15"/>
  <c r="AC71" i="17"/>
  <c r="AC71" i="16"/>
  <c r="AC67" i="17"/>
  <c r="AC67" i="16"/>
  <c r="AC67" i="15"/>
  <c r="AC63" i="15"/>
  <c r="AC63" i="17"/>
  <c r="AC63" i="16"/>
  <c r="AC59" i="15"/>
  <c r="AC59" i="17"/>
  <c r="AC59" i="16"/>
  <c r="AC55" i="15"/>
  <c r="AC55" i="16"/>
  <c r="AC55" i="17"/>
  <c r="AC51" i="17"/>
  <c r="AC51" i="16"/>
  <c r="AC51" i="15"/>
  <c r="AC47" i="16"/>
  <c r="AC47" i="17"/>
  <c r="AC47" i="15"/>
  <c r="AC43" i="17"/>
  <c r="AC43" i="16"/>
  <c r="AC43" i="15"/>
  <c r="AC39" i="17"/>
  <c r="AC39" i="16"/>
  <c r="AC39" i="15"/>
  <c r="AC35" i="17"/>
  <c r="AC35" i="15"/>
  <c r="AC35" i="16"/>
  <c r="AC31" i="17"/>
  <c r="AC31" i="16"/>
  <c r="AC31" i="15"/>
  <c r="AC27" i="16"/>
  <c r="AC27" i="17"/>
  <c r="AC27" i="15"/>
  <c r="AC23" i="17"/>
  <c r="AC23" i="15"/>
  <c r="AC23" i="16"/>
  <c r="AC19" i="15"/>
  <c r="AC19" i="16"/>
  <c r="AC19" i="17"/>
  <c r="AC15" i="17"/>
  <c r="AC15" i="15"/>
  <c r="AC15" i="16"/>
  <c r="AC11" i="17"/>
  <c r="AC11" i="15"/>
  <c r="AC11" i="16"/>
  <c r="AC7" i="17"/>
  <c r="AC7" i="16"/>
  <c r="AC7" i="15"/>
  <c r="AF93" i="16"/>
  <c r="AF93" i="17"/>
  <c r="AF93" i="15"/>
  <c r="AF89" i="17"/>
  <c r="AF89" i="16"/>
  <c r="AF89" i="15"/>
  <c r="AF85" i="15"/>
  <c r="AF85" i="17"/>
  <c r="AF85" i="16"/>
  <c r="AF81" i="16"/>
  <c r="AF81" i="17"/>
  <c r="AF81" i="15"/>
  <c r="AF77" i="17"/>
  <c r="AF77" i="16"/>
  <c r="AF77" i="15"/>
  <c r="AF73" i="16"/>
  <c r="AF73" i="17"/>
  <c r="AF73" i="15"/>
  <c r="AF69" i="17"/>
  <c r="AF69" i="16"/>
  <c r="AF69" i="15"/>
  <c r="AF65" i="17"/>
  <c r="AF65" i="16"/>
  <c r="AF65" i="15"/>
  <c r="AF61" i="15"/>
  <c r="AF61" i="17"/>
  <c r="AF61" i="16"/>
  <c r="AF57" i="16"/>
  <c r="AF57" i="17"/>
  <c r="AF57" i="15"/>
  <c r="AF53" i="15"/>
  <c r="AF53" i="17"/>
  <c r="AF53" i="16"/>
  <c r="AF49" i="17"/>
  <c r="AF49" i="16"/>
  <c r="AF49" i="15"/>
  <c r="AF45" i="17"/>
  <c r="AF45" i="16"/>
  <c r="AF45" i="15"/>
  <c r="AF41" i="17"/>
  <c r="AF41" i="16"/>
  <c r="AF41" i="15"/>
  <c r="AF37" i="17"/>
  <c r="AF37" i="16"/>
  <c r="AF37" i="15"/>
  <c r="AF33" i="17"/>
  <c r="AF33" i="16"/>
  <c r="AF33" i="15"/>
  <c r="AF29" i="16"/>
  <c r="AF29" i="17"/>
  <c r="AF29" i="15"/>
  <c r="AF25" i="17"/>
  <c r="AF25" i="16"/>
  <c r="AF25" i="15"/>
  <c r="AF21" i="17"/>
  <c r="AF21" i="16"/>
  <c r="AF21" i="15"/>
  <c r="AF17" i="17"/>
  <c r="AF17" i="16"/>
  <c r="AF17" i="15"/>
  <c r="AF13" i="16"/>
  <c r="AF13" i="17"/>
  <c r="AF13" i="15"/>
  <c r="AF9" i="17"/>
  <c r="AF9" i="16"/>
  <c r="AF9" i="15"/>
  <c r="AI95" i="16"/>
  <c r="AI95" i="17"/>
  <c r="AI95" i="15"/>
  <c r="AI91" i="17"/>
  <c r="AI91" i="16"/>
  <c r="AI91" i="15"/>
  <c r="AI87" i="17"/>
  <c r="AI87" i="16"/>
  <c r="AI87" i="15"/>
  <c r="AI83" i="17"/>
  <c r="AI83" i="16"/>
  <c r="AI83" i="15"/>
  <c r="AI79" i="16"/>
  <c r="AI79" i="17"/>
  <c r="AI79" i="15"/>
  <c r="AI75" i="17"/>
  <c r="AI75" i="16"/>
  <c r="AI75" i="15"/>
  <c r="AI71" i="17"/>
  <c r="AI71" i="16"/>
  <c r="AI71" i="15"/>
  <c r="AI67" i="15"/>
  <c r="AI67" i="17"/>
  <c r="AI67" i="16"/>
  <c r="AI63" i="17"/>
  <c r="AI63" i="16"/>
  <c r="AI63" i="15"/>
  <c r="AI59" i="15"/>
  <c r="AI59" i="17"/>
  <c r="AI59" i="16"/>
  <c r="AI55" i="15"/>
  <c r="AI55" i="17"/>
  <c r="AI55" i="16"/>
  <c r="AI51" i="17"/>
  <c r="AI51" i="16"/>
  <c r="AI51" i="15"/>
  <c r="AI47" i="17"/>
  <c r="AI47" i="16"/>
  <c r="AI47" i="15"/>
  <c r="AI43" i="17"/>
  <c r="AI43" i="16"/>
  <c r="AI43" i="15"/>
  <c r="AI39" i="17"/>
  <c r="AI39" i="16"/>
  <c r="AI39" i="15"/>
  <c r="AI35" i="17"/>
  <c r="AI35" i="16"/>
  <c r="AI35" i="15"/>
  <c r="AI31" i="17"/>
  <c r="AI31" i="16"/>
  <c r="AI31" i="15"/>
  <c r="AI27" i="16"/>
  <c r="AI27" i="15"/>
  <c r="AI27" i="17"/>
  <c r="AI23" i="15"/>
  <c r="AI23" i="17"/>
  <c r="AI23" i="16"/>
  <c r="AI19" i="16"/>
  <c r="AI19" i="17"/>
  <c r="AI19" i="15"/>
  <c r="AI15" i="17"/>
  <c r="AI15" i="16"/>
  <c r="AI15" i="15"/>
  <c r="AI11" i="17"/>
  <c r="AI11" i="15"/>
  <c r="AI11" i="16"/>
  <c r="AI7" i="17"/>
  <c r="AI7" i="15"/>
  <c r="AI7" i="16"/>
  <c r="AL93" i="15"/>
  <c r="AL93" i="17"/>
  <c r="AL93" i="16"/>
  <c r="AL89" i="17"/>
  <c r="AL89" i="15"/>
  <c r="AL89" i="16"/>
  <c r="AL85" i="15"/>
  <c r="AL85" i="17"/>
  <c r="AL85" i="16"/>
  <c r="AL81" i="16"/>
  <c r="AL81" i="15"/>
  <c r="AL81" i="17"/>
  <c r="AL77" i="17"/>
  <c r="AL77" i="16"/>
  <c r="AL77" i="15"/>
  <c r="AL73" i="15"/>
  <c r="AL73" i="16"/>
  <c r="AL73" i="17"/>
  <c r="AL69" i="17"/>
  <c r="AL69" i="16"/>
  <c r="AL69" i="15"/>
  <c r="AL65" i="17"/>
  <c r="AL65" i="16"/>
  <c r="AL65" i="15"/>
  <c r="AL61" i="17"/>
  <c r="AL61" i="16"/>
  <c r="AL61" i="15"/>
  <c r="AL57" i="17"/>
  <c r="AL57" i="16"/>
  <c r="AL57" i="15"/>
  <c r="AL53" i="17"/>
  <c r="AL53" i="16"/>
  <c r="AL53" i="15"/>
  <c r="AL49" i="17"/>
  <c r="AL49" i="16"/>
  <c r="AL49" i="15"/>
  <c r="AL45" i="17"/>
  <c r="AL45" i="15"/>
  <c r="AL45" i="16"/>
  <c r="AL41" i="17"/>
  <c r="AL41" i="16"/>
  <c r="AL41" i="15"/>
  <c r="AL37" i="15"/>
  <c r="AL37" i="17"/>
  <c r="AL37" i="16"/>
  <c r="AL33" i="16"/>
  <c r="AL33" i="17"/>
  <c r="AL33" i="15"/>
  <c r="AL29" i="16"/>
  <c r="AL29" i="15"/>
  <c r="AL29" i="17"/>
  <c r="AL25" i="15"/>
  <c r="AL25" i="17"/>
  <c r="AL25" i="16"/>
  <c r="AL21" i="17"/>
  <c r="AL21" i="16"/>
  <c r="AL21" i="15"/>
  <c r="AL17" i="17"/>
  <c r="AL17" i="16"/>
  <c r="AL17" i="15"/>
  <c r="AL13" i="17"/>
  <c r="AL13" i="16"/>
  <c r="AL13" i="15"/>
  <c r="AL9" i="17"/>
  <c r="AL9" i="16"/>
  <c r="AL9" i="15"/>
  <c r="AO95" i="16"/>
  <c r="AO95" i="17"/>
  <c r="AO95" i="15"/>
  <c r="AO91" i="17"/>
  <c r="AO91" i="16"/>
  <c r="AO91" i="15"/>
  <c r="AO87" i="17"/>
  <c r="AO87" i="16"/>
  <c r="AO87" i="15"/>
  <c r="AO83" i="15"/>
  <c r="AO83" i="17"/>
  <c r="AO83" i="16"/>
  <c r="AO79" i="16"/>
  <c r="AO79" i="17"/>
  <c r="AO79" i="15"/>
  <c r="AO75" i="15"/>
  <c r="AO75" i="17"/>
  <c r="AO75" i="16"/>
  <c r="AO71" i="15"/>
  <c r="AO71" i="17"/>
  <c r="AO71" i="16"/>
  <c r="AO67" i="17"/>
  <c r="AO67" i="16"/>
  <c r="AO67" i="15"/>
  <c r="AO63" i="17"/>
  <c r="AO63" i="16"/>
  <c r="AO63" i="15"/>
  <c r="AO59" i="15"/>
  <c r="AO59" i="17"/>
  <c r="AO59" i="16"/>
  <c r="AO55" i="15"/>
  <c r="AO55" i="16"/>
  <c r="AO55" i="17"/>
  <c r="AO51" i="17"/>
  <c r="AO51" i="16"/>
  <c r="AO51" i="15"/>
  <c r="AO47" i="17"/>
  <c r="AO47" i="16"/>
  <c r="AO47" i="15"/>
  <c r="AO43" i="17"/>
  <c r="AO43" i="15"/>
  <c r="AO43" i="16"/>
  <c r="AO39" i="16"/>
  <c r="AO39" i="17"/>
  <c r="AO39" i="15"/>
  <c r="AO35" i="17"/>
  <c r="AO35" i="16"/>
  <c r="AO35" i="15"/>
  <c r="AO31" i="17"/>
  <c r="AO31" i="16"/>
  <c r="AO31" i="15"/>
  <c r="AO27" i="16"/>
  <c r="AO27" i="17"/>
  <c r="AO27" i="15"/>
  <c r="AO23" i="15"/>
  <c r="AO23" i="17"/>
  <c r="AO23" i="16"/>
  <c r="AO19" i="16"/>
  <c r="AO19" i="15"/>
  <c r="AO19" i="17"/>
  <c r="AO15" i="17"/>
  <c r="AO15" i="16"/>
  <c r="AO15" i="15"/>
  <c r="AO11" i="15"/>
  <c r="AO11" i="16"/>
  <c r="AO11" i="17"/>
  <c r="AO7" i="16"/>
  <c r="AO7" i="17"/>
  <c r="AO7" i="15"/>
  <c r="AR93" i="17"/>
  <c r="AR93" i="16"/>
  <c r="AR93" i="15"/>
  <c r="AR89" i="17"/>
  <c r="AR89" i="15"/>
  <c r="AR89" i="16"/>
  <c r="AR85" i="16"/>
  <c r="AR85" i="15"/>
  <c r="AR85" i="17"/>
  <c r="AR81" i="17"/>
  <c r="AR81" i="16"/>
  <c r="AR81" i="15"/>
  <c r="AR77" i="17"/>
  <c r="AR77" i="16"/>
  <c r="AR77" i="15"/>
  <c r="AR73" i="17"/>
  <c r="AR73" i="16"/>
  <c r="AR73" i="15"/>
  <c r="AR69" i="16"/>
  <c r="AR69" i="17"/>
  <c r="AR69" i="15"/>
  <c r="AR65" i="17"/>
  <c r="AR65" i="16"/>
  <c r="AR65" i="15"/>
  <c r="AR61" i="15"/>
  <c r="AR61" i="17"/>
  <c r="AR61" i="16"/>
  <c r="AR57" i="17"/>
  <c r="AR57" i="15"/>
  <c r="AR57" i="16"/>
  <c r="AR53" i="15"/>
  <c r="AR53" i="17"/>
  <c r="AR53" i="16"/>
  <c r="AR49" i="16"/>
  <c r="AR49" i="17"/>
  <c r="AR49" i="15"/>
  <c r="AR45" i="17"/>
  <c r="AR45" i="16"/>
  <c r="AR45" i="15"/>
  <c r="AR41" i="17"/>
  <c r="AR41" i="16"/>
  <c r="AR41" i="15"/>
  <c r="AR37" i="17"/>
  <c r="AR37" i="16"/>
  <c r="AR37" i="15"/>
  <c r="AR33" i="15"/>
  <c r="AR33" i="16"/>
  <c r="AR33" i="17"/>
  <c r="AR29" i="15"/>
  <c r="AR29" i="16"/>
  <c r="AR29" i="17"/>
  <c r="AR25" i="15"/>
  <c r="AR25" i="17"/>
  <c r="AR25" i="16"/>
  <c r="AR21" i="17"/>
  <c r="AR21" i="16"/>
  <c r="AR21" i="15"/>
  <c r="AR17" i="17"/>
  <c r="AR17" i="16"/>
  <c r="AR17" i="15"/>
  <c r="AR13" i="17"/>
  <c r="AR13" i="16"/>
  <c r="AR13" i="15"/>
  <c r="R9" i="11"/>
  <c r="AR9" i="17"/>
  <c r="AR9" i="16"/>
  <c r="AR9" i="15"/>
  <c r="AU95" i="16"/>
  <c r="AU95" i="17"/>
  <c r="AU95" i="15"/>
  <c r="AU91" i="17"/>
  <c r="AU91" i="15"/>
  <c r="AU91" i="16"/>
  <c r="AU87" i="17"/>
  <c r="AU87" i="15"/>
  <c r="AU87" i="16"/>
  <c r="AU83" i="16"/>
  <c r="AU83" i="17"/>
  <c r="AU83" i="15"/>
  <c r="AU79" i="17"/>
  <c r="AU79" i="16"/>
  <c r="AU79" i="15"/>
  <c r="AU75" i="15"/>
  <c r="AU75" i="17"/>
  <c r="AU75" i="16"/>
  <c r="AU71" i="17"/>
  <c r="AU71" i="15"/>
  <c r="AU71" i="16"/>
  <c r="AU67" i="16"/>
  <c r="AU67" i="17"/>
  <c r="AU67" i="15"/>
  <c r="AU63" i="15"/>
  <c r="AU63" i="17"/>
  <c r="AU63" i="16"/>
  <c r="AU59" i="17"/>
  <c r="AU59" i="16"/>
  <c r="AU59" i="15"/>
  <c r="AU55" i="15"/>
  <c r="AU55" i="17"/>
  <c r="AU55" i="16"/>
  <c r="AU51" i="17"/>
  <c r="AU51" i="16"/>
  <c r="AU51" i="15"/>
  <c r="AU47" i="17"/>
  <c r="AU47" i="16"/>
  <c r="AU47" i="15"/>
  <c r="AU43" i="17"/>
  <c r="AU43" i="16"/>
  <c r="AU43" i="15"/>
  <c r="AU39" i="17"/>
  <c r="AU39" i="15"/>
  <c r="AU39" i="16"/>
  <c r="AU35" i="17"/>
  <c r="AU35" i="16"/>
  <c r="AU35" i="15"/>
  <c r="AU31" i="15"/>
  <c r="AU31" i="17"/>
  <c r="AU31" i="16"/>
  <c r="AU27" i="16"/>
  <c r="AU27" i="17"/>
  <c r="AU27" i="15"/>
  <c r="AU23" i="16"/>
  <c r="AU23" i="17"/>
  <c r="AU23" i="15"/>
  <c r="AU19" i="15"/>
  <c r="AU19" i="17"/>
  <c r="AU19" i="16"/>
  <c r="AU15" i="17"/>
  <c r="AU15" i="15"/>
  <c r="AU15" i="16"/>
  <c r="AU11" i="17"/>
  <c r="AU11" i="15"/>
  <c r="AU11" i="16"/>
  <c r="AU7" i="16"/>
  <c r="AU7" i="17"/>
  <c r="AU7" i="15"/>
  <c r="AX93" i="17"/>
  <c r="AX93" i="16"/>
  <c r="AX93" i="15"/>
  <c r="AX89" i="16"/>
  <c r="AX89" i="17"/>
  <c r="AX89" i="15"/>
  <c r="AX85" i="15"/>
  <c r="AX85" i="17"/>
  <c r="AX85" i="16"/>
  <c r="AX81" i="17"/>
  <c r="AX81" i="16"/>
  <c r="AX81" i="15"/>
  <c r="AX77" i="17"/>
  <c r="AX77" i="16"/>
  <c r="AX77" i="15"/>
  <c r="AX73" i="17"/>
  <c r="AX73" i="16"/>
  <c r="AX73" i="15"/>
  <c r="AX69" i="17"/>
  <c r="AX69" i="16"/>
  <c r="AX69" i="15"/>
  <c r="AX65" i="16"/>
  <c r="AX65" i="15"/>
  <c r="AX65" i="17"/>
  <c r="AX61" i="17"/>
  <c r="AX61" i="16"/>
  <c r="AX61" i="15"/>
  <c r="AX57" i="17"/>
  <c r="AX57" i="16"/>
  <c r="AX57" i="15"/>
  <c r="AX53" i="16"/>
  <c r="AX53" i="17"/>
  <c r="AX53" i="15"/>
  <c r="AX49" i="17"/>
  <c r="AX49" i="16"/>
  <c r="AX49" i="15"/>
  <c r="AX45" i="16"/>
  <c r="AX45" i="17"/>
  <c r="AX45" i="15"/>
  <c r="AX41" i="17"/>
  <c r="AX41" i="16"/>
  <c r="AX41" i="15"/>
  <c r="AX37" i="17"/>
  <c r="AX37" i="15"/>
  <c r="AX37" i="16"/>
  <c r="AX33" i="16"/>
  <c r="AX33" i="15"/>
  <c r="AX33" i="17"/>
  <c r="AX29" i="16"/>
  <c r="AX29" i="17"/>
  <c r="AX29" i="15"/>
  <c r="AX25" i="17"/>
  <c r="AX25" i="16"/>
  <c r="AX25" i="15"/>
  <c r="AX21" i="15"/>
  <c r="AX21" i="16"/>
  <c r="AX21" i="17"/>
  <c r="AX17" i="15"/>
  <c r="AX17" i="17"/>
  <c r="AX17" i="16"/>
  <c r="AX13" i="15"/>
  <c r="AX13" i="17"/>
  <c r="AX13" i="16"/>
  <c r="AX9" i="16"/>
  <c r="AX9" i="17"/>
  <c r="AX9" i="15"/>
  <c r="BA95" i="16"/>
  <c r="BA95" i="17"/>
  <c r="BA95" i="15"/>
  <c r="BA91" i="17"/>
  <c r="BA91" i="16"/>
  <c r="BA91" i="15"/>
  <c r="BA87" i="17"/>
  <c r="BA87" i="16"/>
  <c r="BA87" i="15"/>
  <c r="BA83" i="17"/>
  <c r="BA83" i="16"/>
  <c r="BA83" i="15"/>
  <c r="BA79" i="16"/>
  <c r="BA79" i="17"/>
  <c r="BA79" i="15"/>
  <c r="BA75" i="17"/>
  <c r="BA75" i="16"/>
  <c r="BA75" i="15"/>
  <c r="BA71" i="17"/>
  <c r="BA71" i="16"/>
  <c r="BA71" i="15"/>
  <c r="BA67" i="16"/>
  <c r="BA67" i="17"/>
  <c r="BA67" i="15"/>
  <c r="BA63" i="17"/>
  <c r="BA63" i="15"/>
  <c r="BA63" i="16"/>
  <c r="BA59" i="15"/>
  <c r="BA59" i="17"/>
  <c r="BA59" i="16"/>
  <c r="BA55" i="17"/>
  <c r="BA55" i="15"/>
  <c r="BA55" i="16"/>
  <c r="BA51" i="17"/>
  <c r="BA51" i="16"/>
  <c r="BA51" i="15"/>
  <c r="BA47" i="16"/>
  <c r="BA47" i="17"/>
  <c r="BA47" i="15"/>
  <c r="BA43" i="17"/>
  <c r="BA43" i="15"/>
  <c r="BA43" i="16"/>
  <c r="BA39" i="17"/>
  <c r="BA39" i="16"/>
  <c r="BA39" i="15"/>
  <c r="BA35" i="17"/>
  <c r="BA35" i="16"/>
  <c r="BA35" i="15"/>
  <c r="BA31" i="16"/>
  <c r="BA31" i="17"/>
  <c r="BA31" i="15"/>
  <c r="BA27" i="16"/>
  <c r="BA27" i="17"/>
  <c r="BA27" i="15"/>
  <c r="BA23" i="17"/>
  <c r="BA23" i="15"/>
  <c r="BA23" i="16"/>
  <c r="BA19" i="15"/>
  <c r="BA19" i="16"/>
  <c r="BA19" i="17"/>
  <c r="BA15" i="17"/>
  <c r="BA15" i="16"/>
  <c r="BA15" i="15"/>
  <c r="BA11" i="17"/>
  <c r="BA11" i="16"/>
  <c r="BA11" i="15"/>
  <c r="X7" i="11"/>
  <c r="X106" i="11" s="1"/>
  <c r="BA7" i="15"/>
  <c r="BA7" i="17"/>
  <c r="BA7" i="16"/>
  <c r="BD93" i="15"/>
  <c r="BD93" i="17"/>
  <c r="BD93" i="16"/>
  <c r="BD89" i="17"/>
  <c r="BD89" i="16"/>
  <c r="BD89" i="15"/>
  <c r="BD85" i="17"/>
  <c r="BD85" i="15"/>
  <c r="BD85" i="16"/>
  <c r="BD81" i="17"/>
  <c r="BD81" i="15"/>
  <c r="BD81" i="16"/>
  <c r="BD77" i="17"/>
  <c r="BD77" i="16"/>
  <c r="BD77" i="15"/>
  <c r="BD73" i="17"/>
  <c r="BD73" i="16"/>
  <c r="BD73" i="15"/>
  <c r="BD69" i="17"/>
  <c r="BD69" i="16"/>
  <c r="BD69" i="15"/>
  <c r="BD65" i="16"/>
  <c r="BD65" i="17"/>
  <c r="BD65" i="15"/>
  <c r="BD61" i="17"/>
  <c r="BD61" i="16"/>
  <c r="BD61" i="15"/>
  <c r="BD57" i="16"/>
  <c r="BD57" i="17"/>
  <c r="BD57" i="15"/>
  <c r="BD53" i="17"/>
  <c r="BD53" i="16"/>
  <c r="BD53" i="15"/>
  <c r="BD49" i="17"/>
  <c r="BD49" i="16"/>
  <c r="BD49" i="15"/>
  <c r="BD45" i="17"/>
  <c r="BD45" i="16"/>
  <c r="BD45" i="15"/>
  <c r="BD41" i="17"/>
  <c r="BD41" i="16"/>
  <c r="BD41" i="15"/>
  <c r="BD37" i="17"/>
  <c r="BD37" i="16"/>
  <c r="BD37" i="15"/>
  <c r="BD33" i="17"/>
  <c r="BD33" i="16"/>
  <c r="BD33" i="15"/>
  <c r="BD29" i="16"/>
  <c r="BD29" i="15"/>
  <c r="BD29" i="17"/>
  <c r="BD25" i="17"/>
  <c r="BD25" i="16"/>
  <c r="BD25" i="15"/>
  <c r="BD21" i="17"/>
  <c r="BD21" i="16"/>
  <c r="BD21" i="15"/>
  <c r="BD17" i="17"/>
  <c r="BD17" i="16"/>
  <c r="BD17" i="15"/>
  <c r="BD13" i="17"/>
  <c r="BD13" i="16"/>
  <c r="BD13" i="15"/>
  <c r="Z9" i="11"/>
  <c r="BD9" i="17"/>
  <c r="BD9" i="16"/>
  <c r="BD9" i="15"/>
  <c r="AD104" i="16"/>
  <c r="AD104" i="17"/>
  <c r="AD104" i="15"/>
  <c r="AD110" i="17"/>
  <c r="AD110" i="16"/>
  <c r="AD110" i="15"/>
  <c r="AG104" i="17"/>
  <c r="AH104" i="17" s="1"/>
  <c r="AG104" i="15"/>
  <c r="AH104" i="15" s="1"/>
  <c r="AG104" i="16"/>
  <c r="AH104" i="16" s="1"/>
  <c r="AG110" i="16"/>
  <c r="AH110" i="16" s="1"/>
  <c r="AG110" i="15"/>
  <c r="AH110" i="15" s="1"/>
  <c r="AG110" i="17"/>
  <c r="AH110" i="17" s="1"/>
  <c r="AJ104" i="15"/>
  <c r="AK104" i="15" s="1"/>
  <c r="AJ104" i="16"/>
  <c r="AK104" i="16" s="1"/>
  <c r="AJ104" i="17"/>
  <c r="AK104" i="17" s="1"/>
  <c r="AJ110" i="15"/>
  <c r="AK110" i="15" s="1"/>
  <c r="AJ110" i="16"/>
  <c r="AK110" i="16" s="1"/>
  <c r="AJ110" i="17"/>
  <c r="AK110" i="17" s="1"/>
  <c r="AM104" i="17"/>
  <c r="AN104" i="17" s="1"/>
  <c r="AM104" i="16"/>
  <c r="AN104" i="16" s="1"/>
  <c r="AM104" i="15"/>
  <c r="AN104" i="15" s="1"/>
  <c r="AM110" i="15"/>
  <c r="AN110" i="15" s="1"/>
  <c r="AM110" i="16"/>
  <c r="AN110" i="16" s="1"/>
  <c r="AM110" i="17"/>
  <c r="AN110" i="17" s="1"/>
  <c r="AP104" i="15"/>
  <c r="AQ104" i="15" s="1"/>
  <c r="AP104" i="17"/>
  <c r="AQ104" i="17" s="1"/>
  <c r="AP104" i="16"/>
  <c r="AQ104" i="16" s="1"/>
  <c r="AP110" i="15"/>
  <c r="AQ110" i="15" s="1"/>
  <c r="AP110" i="16"/>
  <c r="AQ110" i="16" s="1"/>
  <c r="AP110" i="17"/>
  <c r="AQ110" i="17" s="1"/>
  <c r="AS104" i="15"/>
  <c r="AT104" i="15" s="1"/>
  <c r="AS104" i="16"/>
  <c r="AT104" i="16" s="1"/>
  <c r="AS104" i="17"/>
  <c r="AT104" i="17" s="1"/>
  <c r="AS110" i="16"/>
  <c r="AT110" i="16" s="1"/>
  <c r="AS110" i="17"/>
  <c r="AT110" i="17" s="1"/>
  <c r="AS110" i="15"/>
  <c r="AT110" i="15" s="1"/>
  <c r="AV104" i="15"/>
  <c r="AW104" i="15" s="1"/>
  <c r="AV104" i="17"/>
  <c r="AW104" i="17" s="1"/>
  <c r="AV104" i="16"/>
  <c r="AW104" i="16" s="1"/>
  <c r="AV110" i="16"/>
  <c r="AW110" i="16" s="1"/>
  <c r="AV110" i="17"/>
  <c r="AW110" i="17" s="1"/>
  <c r="AV110" i="15"/>
  <c r="AW110" i="15" s="1"/>
  <c r="AY104" i="16"/>
  <c r="AY104" i="15"/>
  <c r="AY104" i="17"/>
  <c r="AY110" i="15"/>
  <c r="AY110" i="16"/>
  <c r="AY110" i="17"/>
  <c r="BB104" i="16"/>
  <c r="BC104" i="16" s="1"/>
  <c r="BB104" i="15"/>
  <c r="BC104" i="15" s="1"/>
  <c r="BB104" i="17"/>
  <c r="BC104" i="17" s="1"/>
  <c r="BB110" i="15"/>
  <c r="BC110" i="15" s="1"/>
  <c r="BB110" i="17"/>
  <c r="BC110" i="17" s="1"/>
  <c r="BB110" i="16"/>
  <c r="BC110" i="16" s="1"/>
  <c r="BE104" i="16"/>
  <c r="BF104" i="16" s="1"/>
  <c r="BE104" i="15"/>
  <c r="BF104" i="15" s="1"/>
  <c r="BE104" i="17"/>
  <c r="BF104" i="17" s="1"/>
  <c r="BE110" i="15"/>
  <c r="BF110" i="15" s="1"/>
  <c r="BE110" i="17"/>
  <c r="BF110" i="17" s="1"/>
  <c r="BE110" i="16"/>
  <c r="BF110" i="16" s="1"/>
  <c r="AD6" i="15"/>
  <c r="AE6" i="15"/>
  <c r="AF7" i="6"/>
  <c r="AF19" i="6"/>
  <c r="AS21" i="6"/>
  <c r="O11" i="6"/>
  <c r="N101" i="6"/>
  <c r="P101" i="6"/>
  <c r="O101" i="6"/>
  <c r="Z17" i="6"/>
  <c r="Z101" i="6"/>
  <c r="AB101" i="6"/>
  <c r="AA101" i="6"/>
  <c r="AI17" i="6"/>
  <c r="AK101" i="6"/>
  <c r="AJ101" i="6"/>
  <c r="AI101" i="6"/>
  <c r="AU24" i="6"/>
  <c r="AW101" i="6"/>
  <c r="AV101" i="6"/>
  <c r="AU101" i="6"/>
  <c r="V76" i="6"/>
  <c r="E39" i="7"/>
  <c r="E101" i="7"/>
  <c r="G101" i="7"/>
  <c r="F101" i="7"/>
  <c r="N30" i="7"/>
  <c r="P101" i="7"/>
  <c r="O101" i="7"/>
  <c r="N101" i="7"/>
  <c r="W9" i="7"/>
  <c r="Y101" i="7"/>
  <c r="X101" i="7"/>
  <c r="W101" i="7"/>
  <c r="AF21" i="7"/>
  <c r="AG101" i="7"/>
  <c r="AF101" i="7"/>
  <c r="AH101" i="7"/>
  <c r="AP9" i="7"/>
  <c r="AO101" i="7"/>
  <c r="AQ101" i="7"/>
  <c r="AP101" i="7"/>
  <c r="O7" i="7"/>
  <c r="AG13" i="7"/>
  <c r="V19" i="7"/>
  <c r="U21" i="7"/>
  <c r="AL24" i="7"/>
  <c r="AN30" i="7"/>
  <c r="N41" i="7"/>
  <c r="U43" i="7"/>
  <c r="L30" i="8"/>
  <c r="L101" i="8"/>
  <c r="K101" i="8"/>
  <c r="M101" i="8"/>
  <c r="V17" i="8"/>
  <c r="T101" i="8"/>
  <c r="V101" i="8"/>
  <c r="U101" i="8"/>
  <c r="AN101" i="8"/>
  <c r="AM101" i="8"/>
  <c r="AL101" i="8"/>
  <c r="L7" i="8"/>
  <c r="M9" i="8"/>
  <c r="Q11" i="8"/>
  <c r="M13" i="8"/>
  <c r="AU13" i="8"/>
  <c r="S15" i="8"/>
  <c r="AU15" i="8"/>
  <c r="L19" i="8"/>
  <c r="S19" i="8"/>
  <c r="M21" i="8"/>
  <c r="M24" i="8"/>
  <c r="V26" i="8"/>
  <c r="K28" i="8"/>
  <c r="R30" i="8"/>
  <c r="L39" i="8"/>
  <c r="K43" i="8"/>
  <c r="V52" i="8"/>
  <c r="M64" i="8"/>
  <c r="E39" i="9"/>
  <c r="G101" i="9"/>
  <c r="F101" i="9"/>
  <c r="E101" i="9"/>
  <c r="O9" i="9"/>
  <c r="O101" i="9"/>
  <c r="N101" i="9"/>
  <c r="P101" i="9"/>
  <c r="V55" i="9"/>
  <c r="V101" i="9"/>
  <c r="T101" i="9"/>
  <c r="U101" i="9"/>
  <c r="AG39" i="9"/>
  <c r="AH101" i="9"/>
  <c r="AF101" i="9"/>
  <c r="AG101" i="9"/>
  <c r="V7" i="9"/>
  <c r="AH7" i="9"/>
  <c r="AG9" i="9"/>
  <c r="AH11" i="9"/>
  <c r="AF15" i="9"/>
  <c r="AG21" i="9"/>
  <c r="V24" i="9"/>
  <c r="U26" i="9"/>
  <c r="V28" i="9"/>
  <c r="T39" i="9"/>
  <c r="T41" i="9"/>
  <c r="T55" i="9"/>
  <c r="AG55" i="9"/>
  <c r="AC94" i="17"/>
  <c r="AC94" i="16"/>
  <c r="AC94" i="15"/>
  <c r="AC90" i="17"/>
  <c r="AC90" i="16"/>
  <c r="AC90" i="15"/>
  <c r="AC86" i="16"/>
  <c r="AC86" i="15"/>
  <c r="AC86" i="17"/>
  <c r="AC82" i="17"/>
  <c r="AC82" i="16"/>
  <c r="AC82" i="15"/>
  <c r="AC78" i="17"/>
  <c r="AC78" i="16"/>
  <c r="AC78" i="15"/>
  <c r="AC74" i="17"/>
  <c r="AC74" i="16"/>
  <c r="AC74" i="15"/>
  <c r="AC70" i="17"/>
  <c r="AC70" i="16"/>
  <c r="AC70" i="15"/>
  <c r="AC66" i="15"/>
  <c r="AC66" i="17"/>
  <c r="AC66" i="16"/>
  <c r="AC62" i="17"/>
  <c r="AC62" i="16"/>
  <c r="AC62" i="15"/>
  <c r="AC58" i="15"/>
  <c r="AC58" i="17"/>
  <c r="AC58" i="16"/>
  <c r="AC54" i="15"/>
  <c r="AC54" i="17"/>
  <c r="AC54" i="16"/>
  <c r="AC50" i="15"/>
  <c r="AC50" i="17"/>
  <c r="AC50" i="16"/>
  <c r="AC46" i="16"/>
  <c r="AC46" i="17"/>
  <c r="AC46" i="15"/>
  <c r="AC42" i="17"/>
  <c r="AC42" i="16"/>
  <c r="AC42" i="15"/>
  <c r="AC38" i="16"/>
  <c r="AC38" i="15"/>
  <c r="AC38" i="17"/>
  <c r="AC34" i="17"/>
  <c r="AC34" i="16"/>
  <c r="AC34" i="15"/>
  <c r="AC30" i="17"/>
  <c r="AC30" i="15"/>
  <c r="AC30" i="16"/>
  <c r="AC26" i="17"/>
  <c r="AC26" i="16"/>
  <c r="AC26" i="15"/>
  <c r="AC22" i="17"/>
  <c r="AC22" i="15"/>
  <c r="AC22" i="16"/>
  <c r="AC18" i="17"/>
  <c r="AC18" i="15"/>
  <c r="AC18" i="16"/>
  <c r="AC14" i="17"/>
  <c r="AC14" i="15"/>
  <c r="AC14" i="16"/>
  <c r="AC10" i="17"/>
  <c r="AC10" i="16"/>
  <c r="AC10" i="15"/>
  <c r="AF6" i="17"/>
  <c r="AF6" i="16"/>
  <c r="AF6" i="15"/>
  <c r="AF92" i="17"/>
  <c r="AF92" i="16"/>
  <c r="AF92" i="15"/>
  <c r="AF88" i="17"/>
  <c r="AF88" i="15"/>
  <c r="AF88" i="16"/>
  <c r="AF84" i="17"/>
  <c r="AF84" i="16"/>
  <c r="AF84" i="15"/>
  <c r="AF80" i="16"/>
  <c r="AF80" i="15"/>
  <c r="AF80" i="17"/>
  <c r="AF76" i="15"/>
  <c r="AF76" i="17"/>
  <c r="AF76" i="16"/>
  <c r="AF72" i="16"/>
  <c r="AF72" i="17"/>
  <c r="AF72" i="15"/>
  <c r="AF68" i="15"/>
  <c r="AF68" i="16"/>
  <c r="AF68" i="17"/>
  <c r="AF64" i="16"/>
  <c r="AF64" i="17"/>
  <c r="AF64" i="15"/>
  <c r="AF60" i="16"/>
  <c r="AF60" i="17"/>
  <c r="AF60" i="15"/>
  <c r="AF56" i="15"/>
  <c r="AF56" i="17"/>
  <c r="AF56" i="16"/>
  <c r="AF52" i="17"/>
  <c r="AF52" i="15"/>
  <c r="AF52" i="16"/>
  <c r="AF48" i="17"/>
  <c r="AF48" i="16"/>
  <c r="AF48" i="15"/>
  <c r="AF44" i="15"/>
  <c r="AF44" i="17"/>
  <c r="AF44" i="16"/>
  <c r="AF40" i="17"/>
  <c r="AF40" i="16"/>
  <c r="AF40" i="15"/>
  <c r="AF36" i="17"/>
  <c r="AF36" i="16"/>
  <c r="AF36" i="15"/>
  <c r="AF32" i="17"/>
  <c r="AF32" i="16"/>
  <c r="AF32" i="15"/>
  <c r="AF28" i="17"/>
  <c r="AF28" i="16"/>
  <c r="AF28" i="15"/>
  <c r="AF24" i="16"/>
  <c r="AF24" i="17"/>
  <c r="AF24" i="15"/>
  <c r="AF20" i="17"/>
  <c r="AF20" i="16"/>
  <c r="AF20" i="15"/>
  <c r="AF16" i="17"/>
  <c r="AF16" i="16"/>
  <c r="AF16" i="15"/>
  <c r="AF12" i="16"/>
  <c r="AF12" i="17"/>
  <c r="AF12" i="15"/>
  <c r="AF8" i="16"/>
  <c r="AF8" i="17"/>
  <c r="AF8" i="15"/>
  <c r="AI94" i="16"/>
  <c r="AI94" i="17"/>
  <c r="AI94" i="15"/>
  <c r="AI90" i="15"/>
  <c r="AI90" i="17"/>
  <c r="AI90" i="16"/>
  <c r="AI86" i="16"/>
  <c r="AI86" i="15"/>
  <c r="AI86" i="17"/>
  <c r="AI82" i="17"/>
  <c r="AI82" i="16"/>
  <c r="AI82" i="15"/>
  <c r="AI78" i="17"/>
  <c r="AI78" i="16"/>
  <c r="AI78" i="15"/>
  <c r="AI74" i="17"/>
  <c r="AI74" i="16"/>
  <c r="AI74" i="15"/>
  <c r="AI70" i="15"/>
  <c r="AI70" i="17"/>
  <c r="AI70" i="16"/>
  <c r="AI66" i="15"/>
  <c r="AI66" i="17"/>
  <c r="AI66" i="16"/>
  <c r="AI62" i="17"/>
  <c r="AI62" i="16"/>
  <c r="AI62" i="15"/>
  <c r="AI58" i="17"/>
  <c r="AI58" i="16"/>
  <c r="AI58" i="15"/>
  <c r="AI54" i="17"/>
  <c r="AI54" i="16"/>
  <c r="AI54" i="15"/>
  <c r="AI50" i="17"/>
  <c r="AI50" i="16"/>
  <c r="AI50" i="15"/>
  <c r="AI46" i="17"/>
  <c r="AI46" i="16"/>
  <c r="AI46" i="15"/>
  <c r="AI42" i="16"/>
  <c r="AI42" i="17"/>
  <c r="AI42" i="15"/>
  <c r="AI38" i="16"/>
  <c r="AI38" i="15"/>
  <c r="AI38" i="17"/>
  <c r="AI34" i="17"/>
  <c r="AI34" i="16"/>
  <c r="AI34" i="15"/>
  <c r="AI30" i="15"/>
  <c r="AI30" i="17"/>
  <c r="AI30" i="16"/>
  <c r="AI26" i="16"/>
  <c r="AI26" i="17"/>
  <c r="AI26" i="15"/>
  <c r="AI22" i="17"/>
  <c r="AI22" i="16"/>
  <c r="AI22" i="15"/>
  <c r="AI18" i="16"/>
  <c r="AI18" i="17"/>
  <c r="AI18" i="15"/>
  <c r="AI14" i="17"/>
  <c r="AI14" i="16"/>
  <c r="AI14" i="15"/>
  <c r="AI10" i="16"/>
  <c r="AI10" i="17"/>
  <c r="AI10" i="15"/>
  <c r="N6" i="11"/>
  <c r="N103" i="11" s="1"/>
  <c r="AL6" i="17"/>
  <c r="AL6" i="16"/>
  <c r="AL6" i="15"/>
  <c r="AL92" i="17"/>
  <c r="AL92" i="16"/>
  <c r="AL92" i="15"/>
  <c r="AL88" i="16"/>
  <c r="AL88" i="17"/>
  <c r="AL88" i="15"/>
  <c r="AL84" i="15"/>
  <c r="AL84" i="17"/>
  <c r="AL84" i="16"/>
  <c r="AL80" i="17"/>
  <c r="AL80" i="16"/>
  <c r="AL80" i="15"/>
  <c r="AL76" i="17"/>
  <c r="AL76" i="16"/>
  <c r="AL76" i="15"/>
  <c r="AL72" i="17"/>
  <c r="AL72" i="16"/>
  <c r="AL72" i="15"/>
  <c r="AL68" i="16"/>
  <c r="AL68" i="17"/>
  <c r="AL68" i="15"/>
  <c r="AL64" i="17"/>
  <c r="AL64" i="16"/>
  <c r="AL64" i="15"/>
  <c r="AL60" i="15"/>
  <c r="AL60" i="17"/>
  <c r="AL60" i="16"/>
  <c r="AL56" i="17"/>
  <c r="AL56" i="16"/>
  <c r="AL56" i="15"/>
  <c r="AL52" i="17"/>
  <c r="AL52" i="16"/>
  <c r="AL52" i="15"/>
  <c r="AL48" i="17"/>
  <c r="AL48" i="16"/>
  <c r="AL48" i="15"/>
  <c r="AL44" i="17"/>
  <c r="AL44" i="16"/>
  <c r="AL44" i="15"/>
  <c r="AL40" i="17"/>
  <c r="AL40" i="16"/>
  <c r="AL40" i="15"/>
  <c r="AL36" i="17"/>
  <c r="AL36" i="16"/>
  <c r="AL36" i="15"/>
  <c r="AL32" i="17"/>
  <c r="AL32" i="16"/>
  <c r="AL32" i="15"/>
  <c r="AL28" i="16"/>
  <c r="AL28" i="17"/>
  <c r="AL28" i="15"/>
  <c r="AL24" i="17"/>
  <c r="AL24" i="16"/>
  <c r="AL24" i="15"/>
  <c r="AL20" i="17"/>
  <c r="AL20" i="15"/>
  <c r="AL20" i="16"/>
  <c r="AL16" i="17"/>
  <c r="AL16" i="16"/>
  <c r="AL16" i="15"/>
  <c r="AL12" i="16"/>
  <c r="AL12" i="17"/>
  <c r="AL12" i="15"/>
  <c r="AL8" i="17"/>
  <c r="AL8" i="16"/>
  <c r="AL8" i="15"/>
  <c r="AO94" i="17"/>
  <c r="AO94" i="16"/>
  <c r="AO94" i="15"/>
  <c r="AO90" i="16"/>
  <c r="AO90" i="15"/>
  <c r="AO90" i="17"/>
  <c r="AO86" i="15"/>
  <c r="AO86" i="17"/>
  <c r="AO86" i="16"/>
  <c r="AO82" i="16"/>
  <c r="AO82" i="17"/>
  <c r="AO82" i="15"/>
  <c r="AO78" i="17"/>
  <c r="AO78" i="16"/>
  <c r="AO78" i="15"/>
  <c r="AO74" i="17"/>
  <c r="AO74" i="16"/>
  <c r="AO74" i="15"/>
  <c r="AO70" i="17"/>
  <c r="AO70" i="16"/>
  <c r="AO70" i="15"/>
  <c r="AO66" i="15"/>
  <c r="AO66" i="17"/>
  <c r="AO66" i="16"/>
  <c r="AO62" i="17"/>
  <c r="AO62" i="16"/>
  <c r="AO62" i="15"/>
  <c r="AO58" i="17"/>
  <c r="AO58" i="16"/>
  <c r="AO58" i="15"/>
  <c r="AO54" i="17"/>
  <c r="AO54" i="16"/>
  <c r="AO54" i="15"/>
  <c r="AO50" i="15"/>
  <c r="AO50" i="17"/>
  <c r="AO50" i="16"/>
  <c r="AO46" i="16"/>
  <c r="AO46" i="17"/>
  <c r="AO46" i="15"/>
  <c r="AO42" i="17"/>
  <c r="AO42" i="16"/>
  <c r="AO42" i="15"/>
  <c r="AO38" i="16"/>
  <c r="AO38" i="17"/>
  <c r="AO38" i="15"/>
  <c r="AO34" i="17"/>
  <c r="AO34" i="16"/>
  <c r="AO34" i="15"/>
  <c r="AO30" i="17"/>
  <c r="AO30" i="15"/>
  <c r="AO30" i="16"/>
  <c r="AO26" i="17"/>
  <c r="AO26" i="15"/>
  <c r="AO26" i="16"/>
  <c r="AO22" i="17"/>
  <c r="AO22" i="16"/>
  <c r="AO22" i="15"/>
  <c r="AO18" i="17"/>
  <c r="AO18" i="16"/>
  <c r="AO18" i="15"/>
  <c r="AO14" i="17"/>
  <c r="AO14" i="15"/>
  <c r="AO14" i="16"/>
  <c r="AO10" i="17"/>
  <c r="AO10" i="16"/>
  <c r="AO10" i="15"/>
  <c r="AR6" i="17"/>
  <c r="AR6" i="16"/>
  <c r="AR6" i="15"/>
  <c r="AR92" i="17"/>
  <c r="AR92" i="16"/>
  <c r="AR92" i="15"/>
  <c r="AR88" i="17"/>
  <c r="AR88" i="16"/>
  <c r="AR88" i="15"/>
  <c r="AR84" i="17"/>
  <c r="AR84" i="16"/>
  <c r="AR84" i="15"/>
  <c r="AR80" i="17"/>
  <c r="AR80" i="16"/>
  <c r="AR80" i="15"/>
  <c r="AR76" i="15"/>
  <c r="AR76" i="17"/>
  <c r="AR76" i="16"/>
  <c r="AR72" i="16"/>
  <c r="AR72" i="17"/>
  <c r="AR72" i="15"/>
  <c r="AR68" i="15"/>
  <c r="AR68" i="17"/>
  <c r="AR68" i="16"/>
  <c r="AR64" i="17"/>
  <c r="AR64" i="15"/>
  <c r="AR64" i="16"/>
  <c r="AR60" i="15"/>
  <c r="AR60" i="17"/>
  <c r="AR60" i="16"/>
  <c r="AR56" i="15"/>
  <c r="AR56" i="17"/>
  <c r="AR56" i="16"/>
  <c r="AR52" i="17"/>
  <c r="AR52" i="16"/>
  <c r="AR52" i="15"/>
  <c r="AR48" i="17"/>
  <c r="AR48" i="16"/>
  <c r="AR48" i="15"/>
  <c r="AR44" i="17"/>
  <c r="AR44" i="16"/>
  <c r="AR44" i="15"/>
  <c r="AR40" i="17"/>
  <c r="AR40" i="16"/>
  <c r="AR40" i="15"/>
  <c r="AR36" i="17"/>
  <c r="AR36" i="16"/>
  <c r="AR36" i="15"/>
  <c r="AR32" i="15"/>
  <c r="AR32" i="17"/>
  <c r="AR32" i="16"/>
  <c r="AR28" i="15"/>
  <c r="AR28" i="17"/>
  <c r="AR28" i="16"/>
  <c r="AR24" i="17"/>
  <c r="AR24" i="16"/>
  <c r="AR24" i="15"/>
  <c r="AR20" i="15"/>
  <c r="AR20" i="17"/>
  <c r="AR20" i="16"/>
  <c r="AR16" i="16"/>
  <c r="AR16" i="17"/>
  <c r="AR16" i="15"/>
  <c r="AR12" i="16"/>
  <c r="AR12" i="17"/>
  <c r="AR12" i="15"/>
  <c r="AR8" i="17"/>
  <c r="AR8" i="16"/>
  <c r="AR8" i="15"/>
  <c r="AU94" i="17"/>
  <c r="AU94" i="16"/>
  <c r="AU94" i="15"/>
  <c r="AU90" i="16"/>
  <c r="AU90" i="15"/>
  <c r="AU90" i="17"/>
  <c r="AU86" i="17"/>
  <c r="AU86" i="15"/>
  <c r="AU86" i="16"/>
  <c r="AU82" i="17"/>
  <c r="AU82" i="15"/>
  <c r="AU82" i="16"/>
  <c r="AU78" i="17"/>
  <c r="AU78" i="16"/>
  <c r="AU78" i="15"/>
  <c r="AU74" i="17"/>
  <c r="AU74" i="16"/>
  <c r="AU74" i="15"/>
  <c r="AU70" i="17"/>
  <c r="AU70" i="16"/>
  <c r="AU70" i="15"/>
  <c r="AU66" i="15"/>
  <c r="AU66" i="17"/>
  <c r="AU66" i="16"/>
  <c r="AU62" i="17"/>
  <c r="AU62" i="16"/>
  <c r="AU62" i="15"/>
  <c r="AU58" i="17"/>
  <c r="AU58" i="16"/>
  <c r="AU58" i="15"/>
  <c r="AU54" i="17"/>
  <c r="AU54" i="16"/>
  <c r="AU54" i="15"/>
  <c r="AU50" i="17"/>
  <c r="AU50" i="16"/>
  <c r="AU50" i="15"/>
  <c r="AU46" i="17"/>
  <c r="AU46" i="15"/>
  <c r="AU46" i="16"/>
  <c r="AU42" i="16"/>
  <c r="AU42" i="17"/>
  <c r="AU42" i="15"/>
  <c r="AU38" i="15"/>
  <c r="AU38" i="16"/>
  <c r="AU38" i="17"/>
  <c r="AU34" i="17"/>
  <c r="AU34" i="16"/>
  <c r="AU34" i="15"/>
  <c r="AU30" i="17"/>
  <c r="AU30" i="16"/>
  <c r="AU30" i="15"/>
  <c r="AU26" i="17"/>
  <c r="AU26" i="15"/>
  <c r="AU26" i="16"/>
  <c r="AU22" i="17"/>
  <c r="AU22" i="16"/>
  <c r="AU22" i="15"/>
  <c r="AU18" i="16"/>
  <c r="AU18" i="17"/>
  <c r="AU18" i="15"/>
  <c r="AU14" i="16"/>
  <c r="AU14" i="17"/>
  <c r="AU14" i="15"/>
  <c r="AU10" i="17"/>
  <c r="AU10" i="16"/>
  <c r="AU10" i="15"/>
  <c r="AX6" i="17"/>
  <c r="AX6" i="16"/>
  <c r="AX6" i="15"/>
  <c r="AX92" i="17"/>
  <c r="AX92" i="16"/>
  <c r="AX92" i="15"/>
  <c r="AX88" i="17"/>
  <c r="AX88" i="16"/>
  <c r="AX88" i="15"/>
  <c r="AX84" i="17"/>
  <c r="AX84" i="16"/>
  <c r="AX84" i="15"/>
  <c r="AX80" i="16"/>
  <c r="AX80" i="17"/>
  <c r="AX80" i="15"/>
  <c r="AX76" i="17"/>
  <c r="AX76" i="15"/>
  <c r="AX76" i="16"/>
  <c r="AX72" i="17"/>
  <c r="AX72" i="16"/>
  <c r="AX72" i="15"/>
  <c r="AX68" i="17"/>
  <c r="AX68" i="16"/>
  <c r="AX68" i="15"/>
  <c r="AX64" i="17"/>
  <c r="AX64" i="15"/>
  <c r="AX64" i="16"/>
  <c r="AX60" i="15"/>
  <c r="AX60" i="17"/>
  <c r="AX60" i="16"/>
  <c r="AX56" i="15"/>
  <c r="AX56" i="16"/>
  <c r="AX56" i="17"/>
  <c r="AX52" i="15"/>
  <c r="AX52" i="17"/>
  <c r="AX52" i="16"/>
  <c r="AX48" i="17"/>
  <c r="AX48" i="16"/>
  <c r="AX48" i="15"/>
  <c r="AX44" i="15"/>
  <c r="AX44" i="16"/>
  <c r="AX44" i="17"/>
  <c r="AX40" i="16"/>
  <c r="AX40" i="15"/>
  <c r="AX40" i="17"/>
  <c r="AX36" i="16"/>
  <c r="AX36" i="17"/>
  <c r="AX36" i="15"/>
  <c r="AX32" i="17"/>
  <c r="AX32" i="16"/>
  <c r="AX32" i="15"/>
  <c r="AX28" i="17"/>
  <c r="AX28" i="16"/>
  <c r="AX28" i="15"/>
  <c r="AX24" i="16"/>
  <c r="AX24" i="17"/>
  <c r="AX24" i="15"/>
  <c r="AX20" i="16"/>
  <c r="AX20" i="17"/>
  <c r="AX20" i="15"/>
  <c r="AX16" i="16"/>
  <c r="AX16" i="17"/>
  <c r="AX16" i="15"/>
  <c r="AX12" i="16"/>
  <c r="AX12" i="15"/>
  <c r="AX12" i="17"/>
  <c r="AX8" i="16"/>
  <c r="AX8" i="17"/>
  <c r="AX8" i="15"/>
  <c r="BA94" i="16"/>
  <c r="BA94" i="17"/>
  <c r="BA94" i="15"/>
  <c r="BA90" i="16"/>
  <c r="BA90" i="17"/>
  <c r="BA90" i="15"/>
  <c r="BA86" i="17"/>
  <c r="BA86" i="15"/>
  <c r="BA86" i="16"/>
  <c r="BA82" i="17"/>
  <c r="BA82" i="16"/>
  <c r="BA82" i="15"/>
  <c r="BA78" i="17"/>
  <c r="BA78" i="16"/>
  <c r="BA78" i="15"/>
  <c r="BA74" i="16"/>
  <c r="BA74" i="17"/>
  <c r="BA74" i="15"/>
  <c r="BA70" i="17"/>
  <c r="BA70" i="16"/>
  <c r="BA70" i="15"/>
  <c r="BA66" i="15"/>
  <c r="BA66" i="17"/>
  <c r="BA66" i="16"/>
  <c r="BA62" i="17"/>
  <c r="BA62" i="16"/>
  <c r="BA62" i="15"/>
  <c r="BA58" i="17"/>
  <c r="BA58" i="16"/>
  <c r="BA58" i="15"/>
  <c r="BA54" i="17"/>
  <c r="BA54" i="16"/>
  <c r="BA54" i="15"/>
  <c r="BA50" i="17"/>
  <c r="BA50" i="16"/>
  <c r="BA50" i="15"/>
  <c r="BA46" i="17"/>
  <c r="BA46" i="16"/>
  <c r="BA46" i="15"/>
  <c r="BA42" i="16"/>
  <c r="BA42" i="17"/>
  <c r="BA42" i="15"/>
  <c r="BA38" i="16"/>
  <c r="BA38" i="15"/>
  <c r="BA38" i="17"/>
  <c r="BA34" i="17"/>
  <c r="BA34" i="16"/>
  <c r="BA34" i="15"/>
  <c r="BA30" i="15"/>
  <c r="BA30" i="17"/>
  <c r="BA30" i="16"/>
  <c r="BA26" i="17"/>
  <c r="BA26" i="16"/>
  <c r="BA26" i="15"/>
  <c r="BA22" i="17"/>
  <c r="BA22" i="16"/>
  <c r="BA22" i="15"/>
  <c r="BA18" i="17"/>
  <c r="BA18" i="16"/>
  <c r="BA18" i="15"/>
  <c r="BA14" i="17"/>
  <c r="BA14" i="16"/>
  <c r="BA14" i="15"/>
  <c r="BA10" i="17"/>
  <c r="BA10" i="16"/>
  <c r="BA10" i="15"/>
  <c r="BD6" i="17"/>
  <c r="BD6" i="16"/>
  <c r="BD6" i="15"/>
  <c r="BD92" i="17"/>
  <c r="BD92" i="16"/>
  <c r="BD92" i="15"/>
  <c r="BD88" i="17"/>
  <c r="BD88" i="16"/>
  <c r="BD88" i="15"/>
  <c r="BD84" i="16"/>
  <c r="BD84" i="17"/>
  <c r="BD84" i="15"/>
  <c r="BD80" i="17"/>
  <c r="BD80" i="16"/>
  <c r="BD80" i="15"/>
  <c r="BD76" i="17"/>
  <c r="BD76" i="16"/>
  <c r="BD76" i="15"/>
  <c r="BD72" i="16"/>
  <c r="BD72" i="17"/>
  <c r="BD72" i="15"/>
  <c r="BD68" i="17"/>
  <c r="BD68" i="16"/>
  <c r="BD68" i="15"/>
  <c r="BD64" i="16"/>
  <c r="BD64" i="17"/>
  <c r="BD64" i="15"/>
  <c r="BD60" i="15"/>
  <c r="BD60" i="17"/>
  <c r="BD60" i="16"/>
  <c r="BD56" i="17"/>
  <c r="BD56" i="15"/>
  <c r="BD56" i="16"/>
  <c r="BD52" i="17"/>
  <c r="BD52" i="16"/>
  <c r="BD52" i="15"/>
  <c r="BD48" i="17"/>
  <c r="BD48" i="16"/>
  <c r="BD48" i="15"/>
  <c r="BD44" i="15"/>
  <c r="BD44" i="17"/>
  <c r="BD44" i="16"/>
  <c r="BD40" i="17"/>
  <c r="BD40" i="16"/>
  <c r="BD40" i="15"/>
  <c r="BD36" i="17"/>
  <c r="BD36" i="16"/>
  <c r="BD36" i="15"/>
  <c r="BD32" i="17"/>
  <c r="BD32" i="16"/>
  <c r="BD32" i="15"/>
  <c r="BD28" i="15"/>
  <c r="BD28" i="17"/>
  <c r="BD28" i="16"/>
  <c r="BD24" i="17"/>
  <c r="BD24" i="16"/>
  <c r="BD24" i="15"/>
  <c r="BD20" i="17"/>
  <c r="BD20" i="16"/>
  <c r="BD20" i="15"/>
  <c r="BD16" i="17"/>
  <c r="BD16" i="16"/>
  <c r="BD16" i="15"/>
  <c r="BD12" i="16"/>
  <c r="BD12" i="17"/>
  <c r="BD12" i="15"/>
  <c r="BD8" i="17"/>
  <c r="BD8" i="16"/>
  <c r="BD8" i="15"/>
  <c r="AD107" i="17"/>
  <c r="AD107" i="15"/>
  <c r="AD107" i="16"/>
  <c r="AD111" i="15"/>
  <c r="AD111" i="16"/>
  <c r="AD111" i="17"/>
  <c r="AG107" i="15"/>
  <c r="AH107" i="15" s="1"/>
  <c r="AG107" i="17"/>
  <c r="AH107" i="17" s="1"/>
  <c r="AG107" i="16"/>
  <c r="AH107" i="16" s="1"/>
  <c r="AG111" i="17"/>
  <c r="AH111" i="17" s="1"/>
  <c r="AG111" i="16"/>
  <c r="AH111" i="16" s="1"/>
  <c r="AG111" i="15"/>
  <c r="AH111" i="15" s="1"/>
  <c r="AJ107" i="16"/>
  <c r="AK107" i="16" s="1"/>
  <c r="AJ107" i="15"/>
  <c r="AK107" i="15" s="1"/>
  <c r="AJ107" i="17"/>
  <c r="AK107" i="17" s="1"/>
  <c r="AJ111" i="15"/>
  <c r="AK111" i="15" s="1"/>
  <c r="AJ111" i="17"/>
  <c r="AK111" i="17" s="1"/>
  <c r="AJ111" i="16"/>
  <c r="AK111" i="16" s="1"/>
  <c r="AM107" i="15"/>
  <c r="AN107" i="15" s="1"/>
  <c r="AM107" i="16"/>
  <c r="AN107" i="16" s="1"/>
  <c r="AM107" i="17"/>
  <c r="AN107" i="17" s="1"/>
  <c r="AM111" i="17"/>
  <c r="AN111" i="17" s="1"/>
  <c r="AM111" i="15"/>
  <c r="AN111" i="15" s="1"/>
  <c r="AM111" i="16"/>
  <c r="AN111" i="16" s="1"/>
  <c r="AP107" i="16"/>
  <c r="AQ107" i="16" s="1"/>
  <c r="AP107" i="15"/>
  <c r="AQ107" i="15" s="1"/>
  <c r="AP107" i="17"/>
  <c r="AQ107" i="17" s="1"/>
  <c r="AP111" i="17"/>
  <c r="AQ111" i="17" s="1"/>
  <c r="AP111" i="16"/>
  <c r="AQ111" i="16" s="1"/>
  <c r="AP111" i="15"/>
  <c r="AQ111" i="15" s="1"/>
  <c r="AS107" i="15"/>
  <c r="AT107" i="15" s="1"/>
  <c r="AS107" i="16"/>
  <c r="AT107" i="16" s="1"/>
  <c r="AS107" i="17"/>
  <c r="AT107" i="17" s="1"/>
  <c r="AS111" i="16"/>
  <c r="AT111" i="16" s="1"/>
  <c r="AS111" i="15"/>
  <c r="AT111" i="15" s="1"/>
  <c r="AS111" i="17"/>
  <c r="AT111" i="17" s="1"/>
  <c r="AV107" i="17"/>
  <c r="AW107" i="17" s="1"/>
  <c r="AV107" i="16"/>
  <c r="AW107" i="16" s="1"/>
  <c r="AV107" i="15"/>
  <c r="AW107" i="15" s="1"/>
  <c r="AV111" i="16"/>
  <c r="AW111" i="16" s="1"/>
  <c r="AV111" i="17"/>
  <c r="AW111" i="17" s="1"/>
  <c r="AV111" i="15"/>
  <c r="AW111" i="15" s="1"/>
  <c r="AY107" i="17"/>
  <c r="AY107" i="15"/>
  <c r="AY107" i="16"/>
  <c r="AY111" i="16"/>
  <c r="AY111" i="17"/>
  <c r="AY111" i="15"/>
  <c r="BB107" i="17"/>
  <c r="BC107" i="17" s="1"/>
  <c r="BB107" i="15"/>
  <c r="BC107" i="15" s="1"/>
  <c r="BB107" i="16"/>
  <c r="BC107" i="16" s="1"/>
  <c r="BB111" i="17"/>
  <c r="BC111" i="17" s="1"/>
  <c r="BB111" i="15"/>
  <c r="BC111" i="15" s="1"/>
  <c r="BB111" i="16"/>
  <c r="BC111" i="16" s="1"/>
  <c r="BE107" i="16"/>
  <c r="BF107" i="16" s="1"/>
  <c r="BE107" i="17"/>
  <c r="BF107" i="17" s="1"/>
  <c r="BE107" i="15"/>
  <c r="BF107" i="15" s="1"/>
  <c r="BE111" i="16"/>
  <c r="BF111" i="16" s="1"/>
  <c r="BE111" i="15"/>
  <c r="BF111" i="15" s="1"/>
  <c r="BE111" i="17"/>
  <c r="BF111" i="17" s="1"/>
  <c r="AE6" i="17"/>
  <c r="AD6" i="17"/>
  <c r="T79" i="6"/>
  <c r="T91" i="6"/>
  <c r="T9" i="6"/>
  <c r="V17" i="6"/>
  <c r="V9" i="6"/>
  <c r="U17" i="6"/>
  <c r="U64" i="6"/>
  <c r="V28" i="6"/>
  <c r="V13" i="6"/>
  <c r="AP13" i="6"/>
  <c r="AP41" i="6"/>
  <c r="AQ61" i="6"/>
  <c r="AO13" i="6"/>
  <c r="AQ43" i="6"/>
  <c r="AO91" i="6"/>
  <c r="AQ28" i="6"/>
  <c r="AP76" i="6"/>
  <c r="AQ67" i="6"/>
  <c r="AP49" i="6"/>
  <c r="F61" i="6"/>
  <c r="V77" i="6"/>
  <c r="Z28" i="6"/>
  <c r="AW91" i="6"/>
  <c r="AU64" i="6"/>
  <c r="AU97" i="6"/>
  <c r="Q41" i="6"/>
  <c r="AM19" i="6"/>
  <c r="AC76" i="6"/>
  <c r="AE7" i="6"/>
  <c r="AC91" i="6"/>
  <c r="AQ52" i="6"/>
  <c r="AN13" i="6"/>
  <c r="H58" i="6"/>
  <c r="AV30" i="6"/>
  <c r="G7" i="6"/>
  <c r="E19" i="6"/>
  <c r="H17" i="6"/>
  <c r="J79" i="6"/>
  <c r="AV13" i="6"/>
  <c r="G26" i="6"/>
  <c r="AH52" i="6"/>
  <c r="AD13" i="6"/>
  <c r="J43" i="6"/>
  <c r="AM41" i="6"/>
  <c r="AE17" i="6"/>
  <c r="Z55" i="6"/>
  <c r="AN39" i="6"/>
  <c r="R11" i="6"/>
  <c r="Z39" i="6"/>
  <c r="R39" i="6"/>
  <c r="AI39" i="6"/>
  <c r="S26" i="6"/>
  <c r="AB17" i="6"/>
  <c r="I24" i="6"/>
  <c r="AI58" i="6"/>
  <c r="I11" i="6"/>
  <c r="AK15" i="6"/>
  <c r="S7" i="6"/>
  <c r="AI13" i="6"/>
  <c r="AN9" i="6"/>
  <c r="H41" i="6"/>
  <c r="S28" i="6"/>
  <c r="AL13" i="6"/>
  <c r="R7" i="6"/>
  <c r="AA39" i="6"/>
  <c r="AA15" i="6"/>
  <c r="AB28" i="6"/>
  <c r="AA41" i="6"/>
  <c r="AB7" i="6"/>
  <c r="AK17" i="6"/>
  <c r="I28" i="6"/>
  <c r="AH21" i="6"/>
  <c r="AU49" i="6"/>
  <c r="AU13" i="6"/>
  <c r="S43" i="6"/>
  <c r="Q30" i="6"/>
  <c r="J13" i="6"/>
  <c r="AV43" i="6"/>
  <c r="N9" i="6"/>
  <c r="AW64" i="6"/>
  <c r="AB112" i="14"/>
  <c r="AB111" i="14"/>
  <c r="AB101" i="14"/>
  <c r="AB108" i="14"/>
  <c r="AB107" i="14"/>
  <c r="AB103" i="14"/>
  <c r="AB113" i="14"/>
  <c r="AB105" i="14"/>
  <c r="AB106" i="14"/>
  <c r="AB110" i="14"/>
  <c r="AB109" i="14"/>
  <c r="AB102" i="14"/>
  <c r="AB104" i="14"/>
  <c r="F7" i="14"/>
  <c r="AA7" i="14" s="1"/>
  <c r="AB7" i="14" s="1"/>
  <c r="J7" i="11"/>
  <c r="L7" i="11"/>
  <c r="L106" i="11" s="1"/>
  <c r="P6" i="11"/>
  <c r="P103" i="11" s="1"/>
  <c r="X6" i="11"/>
  <c r="X100" i="11" s="1"/>
  <c r="Z6" i="11"/>
  <c r="Z103" i="11" s="1"/>
  <c r="T6" i="11"/>
  <c r="T102" i="11" s="1"/>
  <c r="V6" i="11"/>
  <c r="V103" i="11" s="1"/>
  <c r="J9" i="8"/>
  <c r="J11" i="9"/>
  <c r="I39" i="8"/>
  <c r="H7" i="9"/>
  <c r="H55" i="9"/>
  <c r="H30" i="8"/>
  <c r="H9" i="9"/>
  <c r="J19" i="9"/>
  <c r="I41" i="9"/>
  <c r="H9" i="7"/>
  <c r="J52" i="8"/>
  <c r="G30" i="7"/>
  <c r="G43" i="7"/>
  <c r="E13" i="7"/>
  <c r="E7" i="7"/>
  <c r="F13" i="7"/>
  <c r="I21" i="10"/>
  <c r="G7" i="7"/>
  <c r="F9" i="7"/>
  <c r="E11" i="7"/>
  <c r="G9" i="7"/>
  <c r="E26" i="7"/>
  <c r="H95" i="11"/>
  <c r="H7" i="11"/>
  <c r="H106" i="11" s="1"/>
  <c r="H93" i="11"/>
  <c r="N100" i="11"/>
  <c r="P100" i="11"/>
  <c r="R100" i="11"/>
  <c r="J6" i="11"/>
  <c r="T100" i="11"/>
  <c r="V100" i="11"/>
  <c r="L6" i="11"/>
  <c r="H100" i="11"/>
  <c r="Z100" i="11"/>
  <c r="U87" i="14"/>
  <c r="M87" i="14"/>
  <c r="S87" i="14"/>
  <c r="Y87" i="14"/>
  <c r="Q87" i="14"/>
  <c r="O87" i="14"/>
  <c r="K87" i="14"/>
  <c r="W87" i="14"/>
  <c r="U79" i="14"/>
  <c r="M79" i="14"/>
  <c r="S79" i="14"/>
  <c r="Y79" i="14"/>
  <c r="Q79" i="14"/>
  <c r="W79" i="14"/>
  <c r="K79" i="14"/>
  <c r="O79" i="14"/>
  <c r="U71" i="14"/>
  <c r="M71" i="14"/>
  <c r="S71" i="14"/>
  <c r="Y71" i="14"/>
  <c r="Q71" i="14"/>
  <c r="W71" i="14"/>
  <c r="K71" i="14"/>
  <c r="O71" i="14"/>
  <c r="U63" i="14"/>
  <c r="M63" i="14"/>
  <c r="S63" i="14"/>
  <c r="Y63" i="14"/>
  <c r="Q63" i="14"/>
  <c r="W63" i="14"/>
  <c r="O63" i="14"/>
  <c r="K63" i="14"/>
  <c r="U55" i="14"/>
  <c r="M55" i="14"/>
  <c r="S55" i="14"/>
  <c r="K55" i="14"/>
  <c r="Y55" i="14"/>
  <c r="Q55" i="14"/>
  <c r="O55" i="14"/>
  <c r="W55" i="14"/>
  <c r="U47" i="14"/>
  <c r="M47" i="14"/>
  <c r="S47" i="14"/>
  <c r="K47" i="14"/>
  <c r="Y47" i="14"/>
  <c r="Q47" i="14"/>
  <c r="W47" i="14"/>
  <c r="O47" i="14"/>
  <c r="U39" i="14"/>
  <c r="M39" i="14"/>
  <c r="S39" i="14"/>
  <c r="K39" i="14"/>
  <c r="Y39" i="14"/>
  <c r="Q39" i="14"/>
  <c r="W39" i="14"/>
  <c r="O39" i="14"/>
  <c r="U31" i="14"/>
  <c r="M31" i="14"/>
  <c r="S31" i="14"/>
  <c r="K31" i="14"/>
  <c r="Y31" i="14"/>
  <c r="Q31" i="14"/>
  <c r="W31" i="14"/>
  <c r="O31" i="14"/>
  <c r="U23" i="14"/>
  <c r="M23" i="14"/>
  <c r="S23" i="14"/>
  <c r="K23" i="14"/>
  <c r="Y23" i="14"/>
  <c r="Q23" i="14"/>
  <c r="O23" i="14"/>
  <c r="W23" i="14"/>
  <c r="U15" i="14"/>
  <c r="M15" i="14"/>
  <c r="S15" i="14"/>
  <c r="K15" i="14"/>
  <c r="Y15" i="14"/>
  <c r="Q15" i="14"/>
  <c r="W15" i="14"/>
  <c r="O15" i="14"/>
  <c r="U7" i="14"/>
  <c r="V7" i="14" s="1"/>
  <c r="M7" i="14"/>
  <c r="S7" i="14"/>
  <c r="T7" i="14" s="1"/>
  <c r="K7" i="14"/>
  <c r="L7" i="14" s="1"/>
  <c r="Y7" i="14"/>
  <c r="Z7" i="14" s="1"/>
  <c r="Q7" i="14"/>
  <c r="R7" i="14" s="1"/>
  <c r="W7" i="14"/>
  <c r="X7" i="14" s="1"/>
  <c r="O7" i="14"/>
  <c r="P7" i="14" s="1"/>
  <c r="Y92" i="14"/>
  <c r="BD92" i="14" s="1"/>
  <c r="Q92" i="14"/>
  <c r="AR92" i="14" s="1"/>
  <c r="W92" i="14"/>
  <c r="O92" i="14"/>
  <c r="AO92" i="14" s="1"/>
  <c r="U92" i="14"/>
  <c r="AX92" i="14" s="1"/>
  <c r="M92" i="14"/>
  <c r="AL92" i="14" s="1"/>
  <c r="K92" i="14"/>
  <c r="AI92" i="14" s="1"/>
  <c r="S92" i="14"/>
  <c r="AU92" i="14" s="1"/>
  <c r="Y84" i="14"/>
  <c r="Q84" i="14"/>
  <c r="W84" i="14"/>
  <c r="BA84" i="14" s="1"/>
  <c r="O84" i="14"/>
  <c r="U84" i="14"/>
  <c r="AX84" i="14" s="1"/>
  <c r="M84" i="14"/>
  <c r="AL84" i="14" s="1"/>
  <c r="K84" i="14"/>
  <c r="S84" i="14"/>
  <c r="Y76" i="14"/>
  <c r="Q76" i="14"/>
  <c r="W76" i="14"/>
  <c r="O76" i="14"/>
  <c r="U76" i="14"/>
  <c r="M76" i="14"/>
  <c r="S76" i="14"/>
  <c r="K76" i="14"/>
  <c r="Y68" i="14"/>
  <c r="Q68" i="14"/>
  <c r="W68" i="14"/>
  <c r="O68" i="14"/>
  <c r="U68" i="14"/>
  <c r="M68" i="14"/>
  <c r="K68" i="14"/>
  <c r="S68" i="14"/>
  <c r="Y60" i="14"/>
  <c r="Q60" i="14"/>
  <c r="W60" i="14"/>
  <c r="O60" i="14"/>
  <c r="U60" i="14"/>
  <c r="M60" i="14"/>
  <c r="K60" i="14"/>
  <c r="S60" i="14"/>
  <c r="Y52" i="14"/>
  <c r="Q52" i="14"/>
  <c r="W52" i="14"/>
  <c r="O52" i="14"/>
  <c r="U52" i="14"/>
  <c r="M52" i="14"/>
  <c r="S52" i="14"/>
  <c r="K52" i="14"/>
  <c r="Y44" i="14"/>
  <c r="Q44" i="14"/>
  <c r="W44" i="14"/>
  <c r="O44" i="14"/>
  <c r="U44" i="14"/>
  <c r="M44" i="14"/>
  <c r="S44" i="14"/>
  <c r="K44" i="14"/>
  <c r="Y36" i="14"/>
  <c r="Q36" i="14"/>
  <c r="W36" i="14"/>
  <c r="O36" i="14"/>
  <c r="U36" i="14"/>
  <c r="M36" i="14"/>
  <c r="K36" i="14"/>
  <c r="S36" i="14"/>
  <c r="Y28" i="14"/>
  <c r="Q28" i="14"/>
  <c r="W28" i="14"/>
  <c r="O28" i="14"/>
  <c r="U28" i="14"/>
  <c r="M28" i="14"/>
  <c r="S28" i="14"/>
  <c r="K28" i="14"/>
  <c r="Y20" i="14"/>
  <c r="Q20" i="14"/>
  <c r="W20" i="14"/>
  <c r="O20" i="14"/>
  <c r="U20" i="14"/>
  <c r="M20" i="14"/>
  <c r="S20" i="14"/>
  <c r="K20" i="14"/>
  <c r="Y12" i="14"/>
  <c r="Q12" i="14"/>
  <c r="W12" i="14"/>
  <c r="O12" i="14"/>
  <c r="U12" i="14"/>
  <c r="M12" i="14"/>
  <c r="S12" i="14"/>
  <c r="K12" i="14"/>
  <c r="W81" i="14"/>
  <c r="O81" i="14"/>
  <c r="U81" i="14"/>
  <c r="M81" i="14"/>
  <c r="S81" i="14"/>
  <c r="Q81" i="14"/>
  <c r="Y81" i="14"/>
  <c r="K81" i="14"/>
  <c r="W73" i="14"/>
  <c r="O73" i="14"/>
  <c r="U73" i="14"/>
  <c r="M73" i="14"/>
  <c r="S73" i="14"/>
  <c r="K73" i="14"/>
  <c r="Y73" i="14"/>
  <c r="Q73" i="14"/>
  <c r="W65" i="14"/>
  <c r="O65" i="14"/>
  <c r="U65" i="14"/>
  <c r="M65" i="14"/>
  <c r="S65" i="14"/>
  <c r="Y65" i="14"/>
  <c r="Q65" i="14"/>
  <c r="K65" i="14"/>
  <c r="W57" i="14"/>
  <c r="O57" i="14"/>
  <c r="U57" i="14"/>
  <c r="M57" i="14"/>
  <c r="S57" i="14"/>
  <c r="Y57" i="14"/>
  <c r="Q57" i="14"/>
  <c r="K57" i="14"/>
  <c r="W49" i="14"/>
  <c r="O49" i="14"/>
  <c r="U49" i="14"/>
  <c r="M49" i="14"/>
  <c r="S49" i="14"/>
  <c r="Q49" i="14"/>
  <c r="K49" i="14"/>
  <c r="Y49" i="14"/>
  <c r="W41" i="14"/>
  <c r="O41" i="14"/>
  <c r="U41" i="14"/>
  <c r="M41" i="14"/>
  <c r="S41" i="14"/>
  <c r="K41" i="14"/>
  <c r="Y41" i="14"/>
  <c r="Q41" i="14"/>
  <c r="W33" i="14"/>
  <c r="O33" i="14"/>
  <c r="U33" i="14"/>
  <c r="M33" i="14"/>
  <c r="S33" i="14"/>
  <c r="K33" i="14"/>
  <c r="Y33" i="14"/>
  <c r="Q33" i="14"/>
  <c r="W25" i="14"/>
  <c r="O25" i="14"/>
  <c r="U25" i="14"/>
  <c r="M25" i="14"/>
  <c r="S25" i="14"/>
  <c r="K25" i="14"/>
  <c r="Y25" i="14"/>
  <c r="Q25" i="14"/>
  <c r="W17" i="14"/>
  <c r="O17" i="14"/>
  <c r="U17" i="14"/>
  <c r="M17" i="14"/>
  <c r="S17" i="14"/>
  <c r="K17" i="14"/>
  <c r="Q17" i="14"/>
  <c r="Y17" i="14"/>
  <c r="W9" i="14"/>
  <c r="X9" i="14" s="1"/>
  <c r="O9" i="14"/>
  <c r="P9" i="14" s="1"/>
  <c r="U9" i="14"/>
  <c r="V9" i="14" s="1"/>
  <c r="M9" i="14"/>
  <c r="S9" i="14"/>
  <c r="T9" i="14" s="1"/>
  <c r="K9" i="14"/>
  <c r="L9" i="14" s="1"/>
  <c r="Y9" i="14"/>
  <c r="Z9" i="14" s="1"/>
  <c r="Q9" i="14"/>
  <c r="R9" i="14" s="1"/>
  <c r="S94" i="14"/>
  <c r="Y94" i="14"/>
  <c r="Q94" i="14"/>
  <c r="W94" i="14"/>
  <c r="O94" i="14"/>
  <c r="M94" i="14"/>
  <c r="K94" i="14"/>
  <c r="U94" i="14"/>
  <c r="S86" i="14"/>
  <c r="Y86" i="14"/>
  <c r="Q86" i="14"/>
  <c r="W86" i="14"/>
  <c r="O86" i="14"/>
  <c r="M86" i="14"/>
  <c r="K86" i="14"/>
  <c r="U86" i="14"/>
  <c r="S78" i="14"/>
  <c r="Y78" i="14"/>
  <c r="Q78" i="14"/>
  <c r="W78" i="14"/>
  <c r="O78" i="14"/>
  <c r="M78" i="14"/>
  <c r="U78" i="14"/>
  <c r="K78" i="14"/>
  <c r="S70" i="14"/>
  <c r="Y70" i="14"/>
  <c r="Q70" i="14"/>
  <c r="W70" i="14"/>
  <c r="O70" i="14"/>
  <c r="U70" i="14"/>
  <c r="M70" i="14"/>
  <c r="K70" i="14"/>
  <c r="S62" i="14"/>
  <c r="Y62" i="14"/>
  <c r="Q62" i="14"/>
  <c r="W62" i="14"/>
  <c r="O62" i="14"/>
  <c r="M62" i="14"/>
  <c r="K62" i="14"/>
  <c r="U62" i="14"/>
  <c r="S54" i="14"/>
  <c r="K54" i="14"/>
  <c r="Y54" i="14"/>
  <c r="Q54" i="14"/>
  <c r="W54" i="14"/>
  <c r="O54" i="14"/>
  <c r="U54" i="14"/>
  <c r="M54" i="14"/>
  <c r="S46" i="14"/>
  <c r="K46" i="14"/>
  <c r="Y46" i="14"/>
  <c r="Q46" i="14"/>
  <c r="W46" i="14"/>
  <c r="O46" i="14"/>
  <c r="U46" i="14"/>
  <c r="M46" i="14"/>
  <c r="S38" i="14"/>
  <c r="K38" i="14"/>
  <c r="Y38" i="14"/>
  <c r="Q38" i="14"/>
  <c r="W38" i="14"/>
  <c r="O38" i="14"/>
  <c r="U38" i="14"/>
  <c r="M38" i="14"/>
  <c r="S30" i="14"/>
  <c r="K30" i="14"/>
  <c r="Y30" i="14"/>
  <c r="Q30" i="14"/>
  <c r="W30" i="14"/>
  <c r="O30" i="14"/>
  <c r="M30" i="14"/>
  <c r="U30" i="14"/>
  <c r="S22" i="14"/>
  <c r="K22" i="14"/>
  <c r="Y22" i="14"/>
  <c r="Q22" i="14"/>
  <c r="W22" i="14"/>
  <c r="O22" i="14"/>
  <c r="U22" i="14"/>
  <c r="M22" i="14"/>
  <c r="S14" i="14"/>
  <c r="K14" i="14"/>
  <c r="Y14" i="14"/>
  <c r="Q14" i="14"/>
  <c r="W14" i="14"/>
  <c r="O14" i="14"/>
  <c r="U14" i="14"/>
  <c r="M14" i="14"/>
  <c r="Y91" i="14"/>
  <c r="Q91" i="14"/>
  <c r="W91" i="14"/>
  <c r="O91" i="14"/>
  <c r="U91" i="14"/>
  <c r="M91" i="14"/>
  <c r="K91" i="14"/>
  <c r="S91" i="14"/>
  <c r="Y83" i="14"/>
  <c r="Q83" i="14"/>
  <c r="W83" i="14"/>
  <c r="O83" i="14"/>
  <c r="U83" i="14"/>
  <c r="M83" i="14"/>
  <c r="S83" i="14"/>
  <c r="K83" i="14"/>
  <c r="Y75" i="14"/>
  <c r="Q75" i="14"/>
  <c r="W75" i="14"/>
  <c r="O75" i="14"/>
  <c r="U75" i="14"/>
  <c r="M75" i="14"/>
  <c r="S75" i="14"/>
  <c r="K75" i="14"/>
  <c r="Y67" i="14"/>
  <c r="Q67" i="14"/>
  <c r="W67" i="14"/>
  <c r="O67" i="14"/>
  <c r="U67" i="14"/>
  <c r="M67" i="14"/>
  <c r="K67" i="14"/>
  <c r="S67" i="14"/>
  <c r="Y59" i="14"/>
  <c r="Q59" i="14"/>
  <c r="W59" i="14"/>
  <c r="O59" i="14"/>
  <c r="U59" i="14"/>
  <c r="M59" i="14"/>
  <c r="K59" i="14"/>
  <c r="S59" i="14"/>
  <c r="Y51" i="14"/>
  <c r="Q51" i="14"/>
  <c r="W51" i="14"/>
  <c r="O51" i="14"/>
  <c r="U51" i="14"/>
  <c r="M51" i="14"/>
  <c r="S51" i="14"/>
  <c r="K51" i="14"/>
  <c r="Y43" i="14"/>
  <c r="Q43" i="14"/>
  <c r="W43" i="14"/>
  <c r="O43" i="14"/>
  <c r="U43" i="14"/>
  <c r="M43" i="14"/>
  <c r="S43" i="14"/>
  <c r="K43" i="14"/>
  <c r="Y35" i="14"/>
  <c r="Q35" i="14"/>
  <c r="W35" i="14"/>
  <c r="O35" i="14"/>
  <c r="U35" i="14"/>
  <c r="M35" i="14"/>
  <c r="K35" i="14"/>
  <c r="S35" i="14"/>
  <c r="Y27" i="14"/>
  <c r="Q27" i="14"/>
  <c r="W27" i="14"/>
  <c r="O27" i="14"/>
  <c r="U27" i="14"/>
  <c r="M27" i="14"/>
  <c r="S27" i="14"/>
  <c r="K27" i="14"/>
  <c r="Y19" i="14"/>
  <c r="Q19" i="14"/>
  <c r="W19" i="14"/>
  <c r="O19" i="14"/>
  <c r="U19" i="14"/>
  <c r="M19" i="14"/>
  <c r="S19" i="14"/>
  <c r="K19" i="14"/>
  <c r="Y11" i="14"/>
  <c r="Q11" i="14"/>
  <c r="W11" i="14"/>
  <c r="O11" i="14"/>
  <c r="U11" i="14"/>
  <c r="M11" i="14"/>
  <c r="S11" i="14"/>
  <c r="K11" i="14"/>
  <c r="U88" i="14"/>
  <c r="AX88" i="14" s="1"/>
  <c r="M88" i="14"/>
  <c r="AL88" i="14" s="1"/>
  <c r="S88" i="14"/>
  <c r="Y88" i="14"/>
  <c r="BD88" i="14" s="1"/>
  <c r="Q88" i="14"/>
  <c r="AR88" i="14" s="1"/>
  <c r="O88" i="14"/>
  <c r="AO88" i="14" s="1"/>
  <c r="K88" i="14"/>
  <c r="AI88" i="14" s="1"/>
  <c r="W88" i="14"/>
  <c r="BA88" i="14" s="1"/>
  <c r="U80" i="14"/>
  <c r="M80" i="14"/>
  <c r="AL80" i="14" s="1"/>
  <c r="S80" i="14"/>
  <c r="AU80" i="14" s="1"/>
  <c r="Y80" i="14"/>
  <c r="BD80" i="14" s="1"/>
  <c r="Q80" i="14"/>
  <c r="AR80" i="14" s="1"/>
  <c r="O80" i="14"/>
  <c r="AO80" i="14" s="1"/>
  <c r="W80" i="14"/>
  <c r="BA80" i="14" s="1"/>
  <c r="K80" i="14"/>
  <c r="AI80" i="14" s="1"/>
  <c r="U72" i="14"/>
  <c r="AX72" i="14" s="1"/>
  <c r="M72" i="14"/>
  <c r="AL72" i="14" s="1"/>
  <c r="S72" i="14"/>
  <c r="AU72" i="14" s="1"/>
  <c r="Y72" i="14"/>
  <c r="Q72" i="14"/>
  <c r="AR72" i="14" s="1"/>
  <c r="W72" i="14"/>
  <c r="BA72" i="14" s="1"/>
  <c r="O72" i="14"/>
  <c r="AO72" i="14" s="1"/>
  <c r="K72" i="14"/>
  <c r="AI72" i="14" s="1"/>
  <c r="U64" i="14"/>
  <c r="M64" i="14"/>
  <c r="AL64" i="14" s="1"/>
  <c r="S64" i="14"/>
  <c r="AU64" i="14" s="1"/>
  <c r="Y64" i="14"/>
  <c r="BD64" i="14" s="1"/>
  <c r="Q64" i="14"/>
  <c r="AR64" i="14" s="1"/>
  <c r="W64" i="14"/>
  <c r="BA64" i="14" s="1"/>
  <c r="O64" i="14"/>
  <c r="AO64" i="14" s="1"/>
  <c r="K64" i="14"/>
  <c r="AI64" i="14" s="1"/>
  <c r="U56" i="14"/>
  <c r="AX56" i="14" s="1"/>
  <c r="M56" i="14"/>
  <c r="S56" i="14"/>
  <c r="AU56" i="14" s="1"/>
  <c r="K56" i="14"/>
  <c r="AI56" i="14" s="1"/>
  <c r="Y56" i="14"/>
  <c r="BD56" i="14" s="1"/>
  <c r="Q56" i="14"/>
  <c r="AR56" i="14" s="1"/>
  <c r="O56" i="14"/>
  <c r="AO56" i="14" s="1"/>
  <c r="W56" i="14"/>
  <c r="BA56" i="14" s="1"/>
  <c r="U48" i="14"/>
  <c r="M48" i="14"/>
  <c r="AL48" i="14" s="1"/>
  <c r="S48" i="14"/>
  <c r="AU48" i="14" s="1"/>
  <c r="K48" i="14"/>
  <c r="AI48" i="14" s="1"/>
  <c r="Y48" i="14"/>
  <c r="BD48" i="14" s="1"/>
  <c r="Q48" i="14"/>
  <c r="AR48" i="14" s="1"/>
  <c r="W48" i="14"/>
  <c r="BA48" i="14" s="1"/>
  <c r="O48" i="14"/>
  <c r="AO48" i="14" s="1"/>
  <c r="U40" i="14"/>
  <c r="AX40" i="14" s="1"/>
  <c r="M40" i="14"/>
  <c r="AL40" i="14" s="1"/>
  <c r="S40" i="14"/>
  <c r="AU40" i="14" s="1"/>
  <c r="K40" i="14"/>
  <c r="AI40" i="14" s="1"/>
  <c r="Y40" i="14"/>
  <c r="BD40" i="14" s="1"/>
  <c r="Q40" i="14"/>
  <c r="AR40" i="14" s="1"/>
  <c r="O40" i="14"/>
  <c r="W40" i="14"/>
  <c r="U32" i="14"/>
  <c r="AX32" i="14" s="1"/>
  <c r="M32" i="14"/>
  <c r="AL32" i="14" s="1"/>
  <c r="S32" i="14"/>
  <c r="AU32" i="14" s="1"/>
  <c r="K32" i="14"/>
  <c r="AI32" i="14" s="1"/>
  <c r="Y32" i="14"/>
  <c r="BD32" i="14" s="1"/>
  <c r="Q32" i="14"/>
  <c r="W32" i="14"/>
  <c r="O32" i="14"/>
  <c r="U24" i="14"/>
  <c r="AX24" i="14" s="1"/>
  <c r="M24" i="14"/>
  <c r="AL24" i="14" s="1"/>
  <c r="S24" i="14"/>
  <c r="AU24" i="14" s="1"/>
  <c r="K24" i="14"/>
  <c r="AI24" i="14" s="1"/>
  <c r="Y24" i="14"/>
  <c r="BD24" i="14" s="1"/>
  <c r="Q24" i="14"/>
  <c r="O24" i="14"/>
  <c r="AO24" i="14" s="1"/>
  <c r="W24" i="14"/>
  <c r="BA24" i="14" s="1"/>
  <c r="U16" i="14"/>
  <c r="AX16" i="14" s="1"/>
  <c r="M16" i="14"/>
  <c r="AL16" i="14" s="1"/>
  <c r="S16" i="14"/>
  <c r="AU16" i="14" s="1"/>
  <c r="K16" i="14"/>
  <c r="AI16" i="14" s="1"/>
  <c r="Y16" i="14"/>
  <c r="BD16" i="14" s="1"/>
  <c r="Q16" i="14"/>
  <c r="W16" i="14"/>
  <c r="BA16" i="14" s="1"/>
  <c r="O16" i="14"/>
  <c r="AO16" i="14" s="1"/>
  <c r="U8" i="14"/>
  <c r="AX8" i="14" s="1"/>
  <c r="M8" i="14"/>
  <c r="AL8" i="14" s="1"/>
  <c r="AN8" i="14" s="1"/>
  <c r="S8" i="14"/>
  <c r="AU8" i="14" s="1"/>
  <c r="K8" i="14"/>
  <c r="AI8" i="14" s="1"/>
  <c r="Y8" i="14"/>
  <c r="BD8" i="14" s="1"/>
  <c r="Q8" i="14"/>
  <c r="R8" i="14" s="1"/>
  <c r="W8" i="14"/>
  <c r="BA8" i="14" s="1"/>
  <c r="O8" i="14"/>
  <c r="AO8" i="14" s="1"/>
  <c r="F95" i="14"/>
  <c r="AA95" i="14" s="1"/>
  <c r="AB95" i="14" s="1"/>
  <c r="W90" i="14"/>
  <c r="O90" i="14"/>
  <c r="U90" i="14"/>
  <c r="M90" i="14"/>
  <c r="S90" i="14"/>
  <c r="K90" i="14"/>
  <c r="Y90" i="14"/>
  <c r="Q90" i="14"/>
  <c r="W82" i="14"/>
  <c r="O82" i="14"/>
  <c r="U82" i="14"/>
  <c r="M82" i="14"/>
  <c r="S82" i="14"/>
  <c r="K82" i="14"/>
  <c r="Q82" i="14"/>
  <c r="Y82" i="14"/>
  <c r="W74" i="14"/>
  <c r="O74" i="14"/>
  <c r="U74" i="14"/>
  <c r="M74" i="14"/>
  <c r="S74" i="14"/>
  <c r="K74" i="14"/>
  <c r="Y74" i="14"/>
  <c r="Q74" i="14"/>
  <c r="W66" i="14"/>
  <c r="O66" i="14"/>
  <c r="U66" i="14"/>
  <c r="M66" i="14"/>
  <c r="S66" i="14"/>
  <c r="K66" i="14"/>
  <c r="Y66" i="14"/>
  <c r="Q66" i="14"/>
  <c r="W58" i="14"/>
  <c r="O58" i="14"/>
  <c r="U58" i="14"/>
  <c r="M58" i="14"/>
  <c r="S58" i="14"/>
  <c r="K58" i="14"/>
  <c r="Y58" i="14"/>
  <c r="Q58" i="14"/>
  <c r="W50" i="14"/>
  <c r="O50" i="14"/>
  <c r="U50" i="14"/>
  <c r="M50" i="14"/>
  <c r="S50" i="14"/>
  <c r="K50" i="14"/>
  <c r="Q50" i="14"/>
  <c r="Y50" i="14"/>
  <c r="W42" i="14"/>
  <c r="O42" i="14"/>
  <c r="U42" i="14"/>
  <c r="M42" i="14"/>
  <c r="S42" i="14"/>
  <c r="K42" i="14"/>
  <c r="Q42" i="14"/>
  <c r="Y42" i="14"/>
  <c r="W34" i="14"/>
  <c r="O34" i="14"/>
  <c r="U34" i="14"/>
  <c r="M34" i="14"/>
  <c r="S34" i="14"/>
  <c r="K34" i="14"/>
  <c r="Q34" i="14"/>
  <c r="Y34" i="14"/>
  <c r="W26" i="14"/>
  <c r="O26" i="14"/>
  <c r="U26" i="14"/>
  <c r="M26" i="14"/>
  <c r="S26" i="14"/>
  <c r="K26" i="14"/>
  <c r="Y26" i="14"/>
  <c r="Q26" i="14"/>
  <c r="W18" i="14"/>
  <c r="O18" i="14"/>
  <c r="U18" i="14"/>
  <c r="M18" i="14"/>
  <c r="S18" i="14"/>
  <c r="K18" i="14"/>
  <c r="Q18" i="14"/>
  <c r="Y18" i="14"/>
  <c r="W10" i="14"/>
  <c r="O10" i="14"/>
  <c r="U10" i="14"/>
  <c r="M10" i="14"/>
  <c r="S10" i="14"/>
  <c r="K10" i="14"/>
  <c r="Y10" i="14"/>
  <c r="Q10" i="14"/>
  <c r="O43" i="6"/>
  <c r="Z43" i="6"/>
  <c r="AR15" i="6"/>
  <c r="AT21" i="6"/>
  <c r="AL17" i="6"/>
  <c r="AM26" i="6"/>
  <c r="AM17" i="6"/>
  <c r="AM39" i="6"/>
  <c r="AL11" i="6"/>
  <c r="AN43" i="6"/>
  <c r="V15" i="6"/>
  <c r="V58" i="6"/>
  <c r="T7" i="6"/>
  <c r="U26" i="6"/>
  <c r="V11" i="6"/>
  <c r="AT43" i="6"/>
  <c r="AA43" i="6"/>
  <c r="AB9" i="6"/>
  <c r="Z24" i="6"/>
  <c r="AB30" i="6"/>
  <c r="AB15" i="6"/>
  <c r="Z26" i="6"/>
  <c r="Z41" i="6"/>
  <c r="AT30" i="6"/>
  <c r="AT26" i="6"/>
  <c r="AR7" i="6"/>
  <c r="AT24" i="6"/>
  <c r="AR28" i="6"/>
  <c r="AR43" i="6"/>
  <c r="AT28" i="6"/>
  <c r="AR19" i="6"/>
  <c r="AS15" i="6"/>
  <c r="AT41" i="6"/>
  <c r="O30" i="6"/>
  <c r="AS17" i="6"/>
  <c r="AS26" i="6"/>
  <c r="N28" i="6"/>
  <c r="O7" i="6"/>
  <c r="O17" i="6"/>
  <c r="O28" i="6"/>
  <c r="O15" i="6"/>
  <c r="O19" i="6"/>
  <c r="O21" i="6"/>
  <c r="P41" i="6"/>
  <c r="P43" i="6"/>
  <c r="N97" i="6"/>
  <c r="N13" i="6"/>
  <c r="N41" i="6"/>
  <c r="P15" i="6"/>
  <c r="N21" i="6"/>
  <c r="P21" i="6"/>
  <c r="AG41" i="6"/>
  <c r="AH26" i="6"/>
  <c r="AF9" i="6"/>
  <c r="AG21" i="6"/>
  <c r="AR64" i="6"/>
  <c r="AK9" i="6"/>
  <c r="AJ15" i="6"/>
  <c r="S11" i="6"/>
  <c r="AD24" i="6"/>
  <c r="AD19" i="7"/>
  <c r="AC26" i="7"/>
  <c r="AE17" i="7"/>
  <c r="AT24" i="7"/>
  <c r="AT7" i="7"/>
  <c r="AS11" i="7"/>
  <c r="AT9" i="7"/>
  <c r="S7" i="7"/>
  <c r="AD9" i="7"/>
  <c r="J11" i="7"/>
  <c r="AO11" i="7"/>
  <c r="N15" i="7"/>
  <c r="N17" i="7"/>
  <c r="J19" i="7"/>
  <c r="P21" i="7"/>
  <c r="AO39" i="7"/>
  <c r="AQ43" i="7"/>
  <c r="AN52" i="7"/>
  <c r="K17" i="6"/>
  <c r="P28" i="7"/>
  <c r="P15" i="7"/>
  <c r="N13" i="7"/>
  <c r="P11" i="7"/>
  <c r="O24" i="7"/>
  <c r="N19" i="7"/>
  <c r="N9" i="7"/>
  <c r="P7" i="7"/>
  <c r="N11" i="7"/>
  <c r="AQ11" i="7"/>
  <c r="O15" i="7"/>
  <c r="O17" i="7"/>
  <c r="O19" i="7"/>
  <c r="N26" i="7"/>
  <c r="AM30" i="7"/>
  <c r="AQ39" i="7"/>
  <c r="AL49" i="7"/>
  <c r="AM50" i="7"/>
  <c r="R11" i="7"/>
  <c r="R15" i="7"/>
  <c r="O49" i="7"/>
  <c r="AV15" i="6"/>
  <c r="Y39" i="6"/>
  <c r="V30" i="7"/>
  <c r="V13" i="7"/>
  <c r="T11" i="7"/>
  <c r="T15" i="7"/>
  <c r="J7" i="7"/>
  <c r="P9" i="7"/>
  <c r="AO9" i="7"/>
  <c r="S11" i="7"/>
  <c r="AN13" i="7"/>
  <c r="N24" i="7"/>
  <c r="AR26" i="7"/>
  <c r="O39" i="7"/>
  <c r="N58" i="7"/>
  <c r="I9" i="7"/>
  <c r="W15" i="7"/>
  <c r="AM43" i="7"/>
  <c r="AM13" i="7"/>
  <c r="AN11" i="7"/>
  <c r="AN9" i="7"/>
  <c r="AL41" i="7"/>
  <c r="AN19" i="7"/>
  <c r="AL7" i="7"/>
  <c r="N7" i="7"/>
  <c r="AM7" i="7"/>
  <c r="Q9" i="7"/>
  <c r="I13" i="7"/>
  <c r="AL15" i="7"/>
  <c r="AM17" i="7"/>
  <c r="AL19" i="7"/>
  <c r="S39" i="7"/>
  <c r="I41" i="7"/>
  <c r="J17" i="7"/>
  <c r="H7" i="7"/>
  <c r="AQ17" i="7"/>
  <c r="AQ30" i="7"/>
  <c r="AQ9" i="7"/>
  <c r="AO28" i="7"/>
  <c r="R46" i="7"/>
  <c r="R100" i="7" s="1"/>
  <c r="F25" i="10" s="1"/>
  <c r="O58" i="7"/>
  <c r="AA7" i="7"/>
  <c r="AA9" i="7"/>
  <c r="AQ7" i="7"/>
  <c r="H15" i="7"/>
  <c r="H19" i="7"/>
  <c r="AG9" i="7"/>
  <c r="G15" i="7"/>
  <c r="AH15" i="7"/>
  <c r="AG39" i="7"/>
  <c r="AL46" i="7"/>
  <c r="AL100" i="7" s="1"/>
  <c r="AK7" i="8"/>
  <c r="AK11" i="8"/>
  <c r="AS13" i="8"/>
  <c r="V15" i="8"/>
  <c r="AV15" i="8"/>
  <c r="AI17" i="8"/>
  <c r="AT19" i="8"/>
  <c r="AK21" i="8"/>
  <c r="T24" i="8"/>
  <c r="AW24" i="8"/>
  <c r="AT26" i="8"/>
  <c r="V39" i="8"/>
  <c r="V41" i="8"/>
  <c r="E43" i="8"/>
  <c r="AU43" i="8"/>
  <c r="AT46" i="8"/>
  <c r="AT100" i="8" s="1"/>
  <c r="J34" i="10" s="1"/>
  <c r="AI50" i="8"/>
  <c r="L50" i="8"/>
  <c r="L56" i="8"/>
  <c r="AJ70" i="8"/>
  <c r="AS9" i="8"/>
  <c r="AT13" i="8"/>
  <c r="AJ17" i="8"/>
  <c r="U24" i="8"/>
  <c r="AI30" i="8"/>
  <c r="AI39" i="8"/>
  <c r="E46" i="8"/>
  <c r="E100" i="8" s="1"/>
  <c r="L21" i="10" s="1"/>
  <c r="U46" i="8"/>
  <c r="U100" i="8" s="1"/>
  <c r="I26" i="10" s="1"/>
  <c r="AA46" i="8"/>
  <c r="AA100" i="8" s="1"/>
  <c r="I28" i="10" s="1"/>
  <c r="AJ61" i="8"/>
  <c r="AB7" i="8"/>
  <c r="AA39" i="8"/>
  <c r="AB21" i="8"/>
  <c r="AR43" i="8"/>
  <c r="T9" i="8"/>
  <c r="AT9" i="8"/>
  <c r="T13" i="8"/>
  <c r="T26" i="8"/>
  <c r="F28" i="8"/>
  <c r="AJ39" i="8"/>
  <c r="AO47" i="8"/>
  <c r="AT39" i="8"/>
  <c r="AR26" i="8"/>
  <c r="AR13" i="8"/>
  <c r="AR9" i="8"/>
  <c r="AT7" i="8"/>
  <c r="AS39" i="8"/>
  <c r="AS11" i="8"/>
  <c r="AS7" i="8"/>
  <c r="AR7" i="8"/>
  <c r="AR11" i="8"/>
  <c r="AT21" i="8"/>
  <c r="AK55" i="8"/>
  <c r="L70" i="8"/>
  <c r="AD19" i="8"/>
  <c r="AC11" i="8"/>
  <c r="AE17" i="8"/>
  <c r="AE15" i="8"/>
  <c r="AW39" i="8"/>
  <c r="S7" i="8"/>
  <c r="AU7" i="8"/>
  <c r="AV9" i="8"/>
  <c r="T11" i="8"/>
  <c r="AV11" i="8"/>
  <c r="AK15" i="8"/>
  <c r="S17" i="8"/>
  <c r="AR17" i="8"/>
  <c r="AI19" i="8"/>
  <c r="AR41" i="8"/>
  <c r="AC43" i="8"/>
  <c r="AJ46" i="8"/>
  <c r="AJ100" i="8" s="1"/>
  <c r="I31" i="10" s="1"/>
  <c r="Q43" i="8"/>
  <c r="R15" i="8"/>
  <c r="S13" i="8"/>
  <c r="R9" i="8"/>
  <c r="S39" i="8"/>
  <c r="Q15" i="8"/>
  <c r="R13" i="8"/>
  <c r="Q9" i="8"/>
  <c r="AH41" i="8"/>
  <c r="AU11" i="8"/>
  <c r="AW19" i="8"/>
  <c r="AW17" i="8"/>
  <c r="AW7" i="8"/>
  <c r="AW9" i="8"/>
  <c r="AW11" i="8"/>
  <c r="AS15" i="8"/>
  <c r="T17" i="8"/>
  <c r="AU17" i="8"/>
  <c r="AJ19" i="8"/>
  <c r="V21" i="8"/>
  <c r="AV21" i="8"/>
  <c r="Q30" i="8"/>
  <c r="AR39" i="8"/>
  <c r="AT41" i="8"/>
  <c r="AI43" i="8"/>
  <c r="AK46" i="8"/>
  <c r="AK100" i="8" s="1"/>
  <c r="J31" i="10" s="1"/>
  <c r="Y50" i="8"/>
  <c r="Y49" i="8"/>
  <c r="AK49" i="8"/>
  <c r="AR52" i="8"/>
  <c r="T30" i="8"/>
  <c r="E7" i="8"/>
  <c r="AI7" i="8"/>
  <c r="F9" i="8"/>
  <c r="AJ9" i="8"/>
  <c r="G11" i="8"/>
  <c r="AI11" i="8"/>
  <c r="G13" i="8"/>
  <c r="AI13" i="8"/>
  <c r="AT15" i="8"/>
  <c r="AK19" i="8"/>
  <c r="AS24" i="8"/>
  <c r="Z26" i="8"/>
  <c r="U39" i="8"/>
  <c r="T19" i="8"/>
  <c r="AJ41" i="8"/>
  <c r="AK24" i="8"/>
  <c r="AJ21" i="8"/>
  <c r="AI15" i="8"/>
  <c r="AI41" i="8"/>
  <c r="AJ30" i="8"/>
  <c r="AK26" i="8"/>
  <c r="AJ24" i="8"/>
  <c r="AK13" i="8"/>
  <c r="G7" i="8"/>
  <c r="AJ7" i="8"/>
  <c r="AK9" i="8"/>
  <c r="AJ11" i="8"/>
  <c r="AJ13" i="8"/>
  <c r="U15" i="8"/>
  <c r="AI26" i="8"/>
  <c r="AI28" i="8"/>
  <c r="AK43" i="8"/>
  <c r="AK61" i="8"/>
  <c r="J7" i="8"/>
  <c r="Y7" i="8"/>
  <c r="Y11" i="8"/>
  <c r="K17" i="8"/>
  <c r="K24" i="8"/>
  <c r="L26" i="8"/>
  <c r="X28" i="8"/>
  <c r="K30" i="8"/>
  <c r="M43" i="8"/>
  <c r="AO43" i="8"/>
  <c r="AI19" i="9"/>
  <c r="AI11" i="9"/>
  <c r="AK9" i="9"/>
  <c r="AI30" i="9"/>
  <c r="AK7" i="9"/>
  <c r="I7" i="9"/>
  <c r="K9" i="9"/>
  <c r="AJ9" i="9"/>
  <c r="I13" i="9"/>
  <c r="AL13" i="9"/>
  <c r="AW15" i="9"/>
  <c r="AV19" i="9"/>
  <c r="AW21" i="9"/>
  <c r="J28" i="9"/>
  <c r="AU28" i="9"/>
  <c r="AS30" i="9"/>
  <c r="L43" i="9"/>
  <c r="X49" i="9"/>
  <c r="X50" i="9"/>
  <c r="AR49" i="9"/>
  <c r="AR50" i="9"/>
  <c r="K7" i="8"/>
  <c r="L11" i="8"/>
  <c r="L17" i="8"/>
  <c r="L24" i="8"/>
  <c r="M26" i="8"/>
  <c r="AP30" i="8"/>
  <c r="Y46" i="8"/>
  <c r="Y100" i="8" s="1"/>
  <c r="J27" i="10" s="1"/>
  <c r="T43" i="9"/>
  <c r="V30" i="9"/>
  <c r="U21" i="9"/>
  <c r="U13" i="9"/>
  <c r="T9" i="9"/>
  <c r="U39" i="9"/>
  <c r="T26" i="9"/>
  <c r="T24" i="9"/>
  <c r="U17" i="9"/>
  <c r="T7" i="9"/>
  <c r="AL19" i="9"/>
  <c r="L7" i="9"/>
  <c r="M9" i="9"/>
  <c r="AR9" i="9"/>
  <c r="V11" i="9"/>
  <c r="J13" i="9"/>
  <c r="AT13" i="9"/>
  <c r="V15" i="9"/>
  <c r="H17" i="9"/>
  <c r="AJ17" i="9"/>
  <c r="V19" i="9"/>
  <c r="I21" i="9"/>
  <c r="AK24" i="9"/>
  <c r="X26" i="9"/>
  <c r="T28" i="9"/>
  <c r="AV28" i="9"/>
  <c r="AT30" i="9"/>
  <c r="X41" i="9"/>
  <c r="V43" i="9"/>
  <c r="H49" i="9"/>
  <c r="AF49" i="9"/>
  <c r="AF50" i="9"/>
  <c r="AS55" i="9"/>
  <c r="AS59" i="9"/>
  <c r="I39" i="9"/>
  <c r="H26" i="9"/>
  <c r="H24" i="9"/>
  <c r="J7" i="9"/>
  <c r="I55" i="9"/>
  <c r="J43" i="9"/>
  <c r="H43" i="9"/>
  <c r="I30" i="9"/>
  <c r="H15" i="9"/>
  <c r="I9" i="9"/>
  <c r="W13" i="9"/>
  <c r="M7" i="9"/>
  <c r="AS9" i="9"/>
  <c r="X11" i="9"/>
  <c r="AU13" i="9"/>
  <c r="Y15" i="9"/>
  <c r="I17" i="9"/>
  <c r="X19" i="9"/>
  <c r="J21" i="9"/>
  <c r="J24" i="9"/>
  <c r="AS24" i="9"/>
  <c r="J30" i="9"/>
  <c r="H39" i="9"/>
  <c r="AR39" i="9"/>
  <c r="I46" i="9"/>
  <c r="I100" i="9" s="1"/>
  <c r="T50" i="9"/>
  <c r="AR58" i="9"/>
  <c r="L41" i="9"/>
  <c r="L28" i="9"/>
  <c r="K19" i="9"/>
  <c r="K17" i="9"/>
  <c r="M15" i="9"/>
  <c r="K11" i="9"/>
  <c r="Y41" i="9"/>
  <c r="W19" i="9"/>
  <c r="X15" i="9"/>
  <c r="W11" i="9"/>
  <c r="AU9" i="9"/>
  <c r="AW13" i="9"/>
  <c r="L17" i="9"/>
  <c r="L24" i="9"/>
  <c r="W28" i="9"/>
  <c r="K30" i="9"/>
  <c r="J39" i="9"/>
  <c r="AS39" i="9"/>
  <c r="X43" i="9"/>
  <c r="Y46" i="9"/>
  <c r="Y100" i="9" s="1"/>
  <c r="M27" i="10" s="1"/>
  <c r="AT49" i="9"/>
  <c r="I58" i="9"/>
  <c r="AB7" i="9"/>
  <c r="AB43" i="9"/>
  <c r="X9" i="9"/>
  <c r="AW9" i="9"/>
  <c r="Y13" i="9"/>
  <c r="I15" i="9"/>
  <c r="M17" i="9"/>
  <c r="AW17" i="9"/>
  <c r="Y21" i="9"/>
  <c r="AW24" i="9"/>
  <c r="M39" i="9"/>
  <c r="AW39" i="9"/>
  <c r="J49" i="9"/>
  <c r="Y52" i="9"/>
  <c r="AH55" i="9"/>
  <c r="AH56" i="9"/>
  <c r="AT43" i="9"/>
  <c r="AR41" i="9"/>
  <c r="AR28" i="9"/>
  <c r="AS13" i="9"/>
  <c r="AT7" i="9"/>
  <c r="AT39" i="9"/>
  <c r="AS26" i="9"/>
  <c r="AR24" i="9"/>
  <c r="AS17" i="9"/>
  <c r="AT15" i="9"/>
  <c r="AV7" i="9"/>
  <c r="Y9" i="9"/>
  <c r="H11" i="9"/>
  <c r="AR11" i="9"/>
  <c r="J15" i="9"/>
  <c r="H19" i="9"/>
  <c r="I26" i="9"/>
  <c r="AR26" i="9"/>
  <c r="W30" i="9"/>
  <c r="H41" i="9"/>
  <c r="AR43" i="9"/>
  <c r="AU43" i="9"/>
  <c r="AU19" i="9"/>
  <c r="AV11" i="9"/>
  <c r="AV9" i="9"/>
  <c r="AV43" i="9"/>
  <c r="AW7" i="9"/>
  <c r="L15" i="9"/>
  <c r="X17" i="9"/>
  <c r="Y24" i="9"/>
  <c r="L26" i="9"/>
  <c r="AV26" i="9"/>
  <c r="AW41" i="9"/>
  <c r="H53" i="9"/>
  <c r="H52" i="9"/>
  <c r="T53" i="9"/>
  <c r="T52" i="9"/>
  <c r="J55" i="9"/>
  <c r="L11" i="9"/>
  <c r="AU11" i="9"/>
  <c r="Y17" i="9"/>
  <c r="L19" i="9"/>
  <c r="M26" i="9"/>
  <c r="H28" i="9"/>
  <c r="Y39" i="9"/>
  <c r="K43" i="9"/>
  <c r="AR46" i="9"/>
  <c r="AR100" i="9" s="1"/>
  <c r="L50" i="9"/>
  <c r="L49" i="9"/>
  <c r="AF9" i="9"/>
  <c r="AH13" i="9"/>
  <c r="AH21" i="9"/>
  <c r="AF28" i="9"/>
  <c r="AF43" i="9"/>
  <c r="AK46" i="9"/>
  <c r="AK100" i="9" s="1"/>
  <c r="M31" i="10" s="1"/>
  <c r="AS56" i="9"/>
  <c r="AF59" i="9"/>
  <c r="AF41" i="9"/>
  <c r="AH43" i="9"/>
  <c r="I92" i="14"/>
  <c r="AF92" i="14" s="1"/>
  <c r="G92" i="14"/>
  <c r="H92" i="14" s="1"/>
  <c r="I84" i="14"/>
  <c r="AF84" i="14" s="1"/>
  <c r="G84" i="14"/>
  <c r="AC84" i="14" s="1"/>
  <c r="I76" i="14"/>
  <c r="G76" i="14"/>
  <c r="H76" i="14" s="1"/>
  <c r="I68" i="14"/>
  <c r="G68" i="14"/>
  <c r="H68" i="14" s="1"/>
  <c r="I60" i="14"/>
  <c r="G60" i="14"/>
  <c r="H60" i="14" s="1"/>
  <c r="I52" i="14"/>
  <c r="G52" i="14"/>
  <c r="H52" i="14" s="1"/>
  <c r="I44" i="14"/>
  <c r="G44" i="14"/>
  <c r="H44" i="14" s="1"/>
  <c r="I36" i="14"/>
  <c r="G36" i="14"/>
  <c r="H36" i="14" s="1"/>
  <c r="I28" i="14"/>
  <c r="G28" i="14"/>
  <c r="H28" i="14" s="1"/>
  <c r="I20" i="14"/>
  <c r="G20" i="14"/>
  <c r="H20" i="14" s="1"/>
  <c r="I12" i="14"/>
  <c r="G12" i="14"/>
  <c r="H12" i="14" s="1"/>
  <c r="I81" i="14"/>
  <c r="G81" i="14"/>
  <c r="H81" i="14" s="1"/>
  <c r="G73" i="14"/>
  <c r="H73" i="14" s="1"/>
  <c r="I73" i="14"/>
  <c r="I65" i="14"/>
  <c r="G65" i="14"/>
  <c r="H65" i="14" s="1"/>
  <c r="G57" i="14"/>
  <c r="H57" i="14" s="1"/>
  <c r="I57" i="14"/>
  <c r="I49" i="14"/>
  <c r="G49" i="14"/>
  <c r="H49" i="14" s="1"/>
  <c r="I41" i="14"/>
  <c r="G41" i="14"/>
  <c r="H41" i="14" s="1"/>
  <c r="G33" i="14"/>
  <c r="H33" i="14" s="1"/>
  <c r="I33" i="14"/>
  <c r="I25" i="14"/>
  <c r="G25" i="14"/>
  <c r="H25" i="14" s="1"/>
  <c r="G17" i="14"/>
  <c r="H17" i="14" s="1"/>
  <c r="I17" i="14"/>
  <c r="I9" i="14"/>
  <c r="J9" i="14" s="1"/>
  <c r="G9" i="14"/>
  <c r="H9" i="14" s="1"/>
  <c r="G94" i="14"/>
  <c r="H94" i="14" s="1"/>
  <c r="I94" i="14"/>
  <c r="G86" i="14"/>
  <c r="H86" i="14" s="1"/>
  <c r="I86" i="14"/>
  <c r="G78" i="14"/>
  <c r="H78" i="14" s="1"/>
  <c r="I78" i="14"/>
  <c r="G70" i="14"/>
  <c r="H70" i="14" s="1"/>
  <c r="I70" i="14"/>
  <c r="G62" i="14"/>
  <c r="H62" i="14" s="1"/>
  <c r="I62" i="14"/>
  <c r="G54" i="14"/>
  <c r="H54" i="14" s="1"/>
  <c r="I54" i="14"/>
  <c r="G46" i="14"/>
  <c r="H46" i="14" s="1"/>
  <c r="I46" i="14"/>
  <c r="G38" i="14"/>
  <c r="H38" i="14" s="1"/>
  <c r="I38" i="14"/>
  <c r="G30" i="14"/>
  <c r="H30" i="14" s="1"/>
  <c r="I30" i="14"/>
  <c r="G22" i="14"/>
  <c r="H22" i="14" s="1"/>
  <c r="I22" i="14"/>
  <c r="G14" i="14"/>
  <c r="H14" i="14" s="1"/>
  <c r="I14" i="14"/>
  <c r="AH15" i="9"/>
  <c r="AG17" i="9"/>
  <c r="AF24" i="9"/>
  <c r="AG26" i="9"/>
  <c r="G91" i="14"/>
  <c r="H91" i="14" s="1"/>
  <c r="I91" i="14"/>
  <c r="I83" i="14"/>
  <c r="G83" i="14"/>
  <c r="H83" i="14" s="1"/>
  <c r="G75" i="14"/>
  <c r="H75" i="14" s="1"/>
  <c r="I75" i="14"/>
  <c r="G67" i="14"/>
  <c r="H67" i="14" s="1"/>
  <c r="I67" i="14"/>
  <c r="I59" i="14"/>
  <c r="G59" i="14"/>
  <c r="H59" i="14" s="1"/>
  <c r="G51" i="14"/>
  <c r="H51" i="14" s="1"/>
  <c r="I51" i="14"/>
  <c r="G43" i="14"/>
  <c r="H43" i="14" s="1"/>
  <c r="I43" i="14"/>
  <c r="I35" i="14"/>
  <c r="G35" i="14"/>
  <c r="H35" i="14" s="1"/>
  <c r="I27" i="14"/>
  <c r="G27" i="14"/>
  <c r="H27" i="14" s="1"/>
  <c r="G19" i="14"/>
  <c r="H19" i="14" s="1"/>
  <c r="I19" i="14"/>
  <c r="I11" i="14"/>
  <c r="G11" i="14"/>
  <c r="H11" i="14" s="1"/>
  <c r="I88" i="14"/>
  <c r="G88" i="14"/>
  <c r="H88" i="14" s="1"/>
  <c r="G80" i="14"/>
  <c r="H80" i="14" s="1"/>
  <c r="I80" i="14"/>
  <c r="I72" i="14"/>
  <c r="G72" i="14"/>
  <c r="H72" i="14" s="1"/>
  <c r="I64" i="14"/>
  <c r="G64" i="14"/>
  <c r="H64" i="14" s="1"/>
  <c r="I56" i="14"/>
  <c r="G56" i="14"/>
  <c r="H56" i="14" s="1"/>
  <c r="I48" i="14"/>
  <c r="G48" i="14"/>
  <c r="H48" i="14" s="1"/>
  <c r="I40" i="14"/>
  <c r="G40" i="14"/>
  <c r="H40" i="14" s="1"/>
  <c r="I32" i="14"/>
  <c r="G32" i="14"/>
  <c r="H32" i="14" s="1"/>
  <c r="I24" i="14"/>
  <c r="G24" i="14"/>
  <c r="H24" i="14" s="1"/>
  <c r="I16" i="14"/>
  <c r="G16" i="14"/>
  <c r="H16" i="14" s="1"/>
  <c r="I8" i="14"/>
  <c r="J8" i="14" s="1"/>
  <c r="G8" i="14"/>
  <c r="H8" i="14" s="1"/>
  <c r="I90" i="14"/>
  <c r="G90" i="14"/>
  <c r="H90" i="14" s="1"/>
  <c r="I82" i="14"/>
  <c r="G82" i="14"/>
  <c r="H82" i="14" s="1"/>
  <c r="G74" i="14"/>
  <c r="H74" i="14" s="1"/>
  <c r="I74" i="14"/>
  <c r="I66" i="14"/>
  <c r="G66" i="14"/>
  <c r="H66" i="14" s="1"/>
  <c r="I58" i="14"/>
  <c r="G58" i="14"/>
  <c r="H58" i="14" s="1"/>
  <c r="I50" i="14"/>
  <c r="G50" i="14"/>
  <c r="H50" i="14" s="1"/>
  <c r="I42" i="14"/>
  <c r="G42" i="14"/>
  <c r="H42" i="14" s="1"/>
  <c r="I34" i="14"/>
  <c r="G34" i="14"/>
  <c r="H34" i="14" s="1"/>
  <c r="I26" i="14"/>
  <c r="G26" i="14"/>
  <c r="H26" i="14" s="1"/>
  <c r="G18" i="14"/>
  <c r="H18" i="14" s="1"/>
  <c r="I18" i="14"/>
  <c r="I10" i="14"/>
  <c r="G10" i="14"/>
  <c r="H10" i="14" s="1"/>
  <c r="I95" i="14"/>
  <c r="G95" i="14"/>
  <c r="H95" i="14" s="1"/>
  <c r="I87" i="14"/>
  <c r="G87" i="14"/>
  <c r="H87" i="14" s="1"/>
  <c r="I79" i="14"/>
  <c r="G79" i="14"/>
  <c r="H79" i="14" s="1"/>
  <c r="I71" i="14"/>
  <c r="G71" i="14"/>
  <c r="H71" i="14" s="1"/>
  <c r="I63" i="14"/>
  <c r="G63" i="14"/>
  <c r="H63" i="14" s="1"/>
  <c r="I55" i="14"/>
  <c r="G55" i="14"/>
  <c r="H55" i="14" s="1"/>
  <c r="I47" i="14"/>
  <c r="G47" i="14"/>
  <c r="H47" i="14" s="1"/>
  <c r="I39" i="14"/>
  <c r="G39" i="14"/>
  <c r="H39" i="14" s="1"/>
  <c r="I31" i="14"/>
  <c r="G31" i="14"/>
  <c r="H31" i="14" s="1"/>
  <c r="I23" i="14"/>
  <c r="G23" i="14"/>
  <c r="H23" i="14" s="1"/>
  <c r="I15" i="14"/>
  <c r="G15" i="14"/>
  <c r="H15" i="14" s="1"/>
  <c r="T8" i="14"/>
  <c r="T16" i="14"/>
  <c r="T24" i="14"/>
  <c r="T32" i="14"/>
  <c r="L40" i="14"/>
  <c r="X48" i="14"/>
  <c r="P56" i="14"/>
  <c r="X64" i="14"/>
  <c r="L72" i="14"/>
  <c r="X80" i="14"/>
  <c r="N40" i="14"/>
  <c r="Z40" i="14"/>
  <c r="Z48" i="14"/>
  <c r="R56" i="14"/>
  <c r="L64" i="14"/>
  <c r="Z64" i="14"/>
  <c r="N72" i="14"/>
  <c r="L80" i="14"/>
  <c r="Z80" i="14"/>
  <c r="X88" i="14"/>
  <c r="G7" i="14"/>
  <c r="H7" i="14" s="1"/>
  <c r="I7" i="14"/>
  <c r="J7" i="14" s="1"/>
  <c r="F93" i="14"/>
  <c r="AA93" i="14" s="1"/>
  <c r="AB93" i="14" s="1"/>
  <c r="F85" i="14"/>
  <c r="AA85" i="14" s="1"/>
  <c r="AB85" i="14" s="1"/>
  <c r="F77" i="14"/>
  <c r="AA77" i="14" s="1"/>
  <c r="AB77" i="14" s="1"/>
  <c r="F69" i="14"/>
  <c r="AA69" i="14" s="1"/>
  <c r="AB69" i="14" s="1"/>
  <c r="F61" i="14"/>
  <c r="AA61" i="14" s="1"/>
  <c r="AB61" i="14" s="1"/>
  <c r="F53" i="14"/>
  <c r="AA53" i="14" s="1"/>
  <c r="AB53" i="14" s="1"/>
  <c r="F45" i="14"/>
  <c r="AA45" i="14" s="1"/>
  <c r="AB45" i="14" s="1"/>
  <c r="F37" i="14"/>
  <c r="AA37" i="14" s="1"/>
  <c r="AB37" i="14" s="1"/>
  <c r="F29" i="14"/>
  <c r="AA29" i="14" s="1"/>
  <c r="AB29" i="14" s="1"/>
  <c r="F21" i="14"/>
  <c r="AA21" i="14" s="1"/>
  <c r="AB21" i="14" s="1"/>
  <c r="F13" i="14"/>
  <c r="AA13" i="14" s="1"/>
  <c r="AB13" i="14" s="1"/>
  <c r="X8" i="14"/>
  <c r="X16" i="14"/>
  <c r="X24" i="14"/>
  <c r="L48" i="14"/>
  <c r="T56" i="14"/>
  <c r="N64" i="14"/>
  <c r="P72" i="14"/>
  <c r="N80" i="14"/>
  <c r="Z88" i="14"/>
  <c r="Z8" i="14"/>
  <c r="Z16" i="14"/>
  <c r="Z24" i="14"/>
  <c r="L32" i="14"/>
  <c r="N48" i="14"/>
  <c r="P64" i="14"/>
  <c r="R72" i="14"/>
  <c r="P80" i="14"/>
  <c r="L88" i="14"/>
  <c r="L8" i="14"/>
  <c r="L16" i="14"/>
  <c r="L24" i="14"/>
  <c r="N32" i="14"/>
  <c r="Z32" i="14"/>
  <c r="R40" i="14"/>
  <c r="P48" i="14"/>
  <c r="X56" i="14"/>
  <c r="R64" i="14"/>
  <c r="T72" i="14"/>
  <c r="R80" i="14"/>
  <c r="N88" i="14"/>
  <c r="N8" i="14"/>
  <c r="N16" i="14"/>
  <c r="N24" i="14"/>
  <c r="T40" i="14"/>
  <c r="R48" i="14"/>
  <c r="Z56" i="14"/>
  <c r="T64" i="14"/>
  <c r="T80" i="14"/>
  <c r="P88" i="14"/>
  <c r="F89" i="14"/>
  <c r="AA89" i="14" s="1"/>
  <c r="AB89" i="14" s="1"/>
  <c r="P8" i="14"/>
  <c r="P16" i="14"/>
  <c r="P24" i="14"/>
  <c r="T48" i="14"/>
  <c r="L56" i="14"/>
  <c r="X72" i="14"/>
  <c r="R88" i="14"/>
  <c r="J106" i="11"/>
  <c r="J112" i="11"/>
  <c r="H112" i="11"/>
  <c r="L112" i="11"/>
  <c r="P112" i="11"/>
  <c r="T112" i="11"/>
  <c r="X112" i="11"/>
  <c r="N112" i="11"/>
  <c r="R112" i="11"/>
  <c r="V112" i="11"/>
  <c r="Z112" i="11"/>
  <c r="AJ46" i="6"/>
  <c r="AJ100" i="6" s="1"/>
  <c r="C31" i="10" s="1"/>
  <c r="AW46" i="6"/>
  <c r="AW100" i="6" s="1"/>
  <c r="D35" i="10" s="1"/>
  <c r="X103" i="11"/>
  <c r="X105" i="11"/>
  <c r="H105" i="11"/>
  <c r="J105" i="11"/>
  <c r="L105" i="11"/>
  <c r="N105" i="11"/>
  <c r="P105" i="11"/>
  <c r="R105" i="11"/>
  <c r="R114" i="11" s="1"/>
  <c r="T105" i="11"/>
  <c r="V105" i="11"/>
  <c r="Z105" i="11"/>
  <c r="V113" i="14"/>
  <c r="AY113" i="14" s="1"/>
  <c r="BG113" i="14" s="1"/>
  <c r="P113" i="14"/>
  <c r="AP113" i="14" s="1"/>
  <c r="AQ113" i="14" s="1"/>
  <c r="T112" i="14"/>
  <c r="AT46" i="6"/>
  <c r="AT100" i="6" s="1"/>
  <c r="D34" i="10" s="1"/>
  <c r="L110" i="14"/>
  <c r="AJ110" i="14" s="1"/>
  <c r="AK110" i="14" s="1"/>
  <c r="P109" i="14"/>
  <c r="AP109" i="14" s="1"/>
  <c r="AQ109" i="14" s="1"/>
  <c r="X107" i="14"/>
  <c r="BB107" i="14" s="1"/>
  <c r="BC107" i="14" s="1"/>
  <c r="L106" i="14"/>
  <c r="AJ106" i="14" s="1"/>
  <c r="AK106" i="14" s="1"/>
  <c r="P105" i="14"/>
  <c r="T104" i="14"/>
  <c r="AV104" i="14" s="1"/>
  <c r="AW104" i="14" s="1"/>
  <c r="N102" i="11"/>
  <c r="V102" i="11"/>
  <c r="H102" i="11"/>
  <c r="P102" i="11"/>
  <c r="X102" i="11"/>
  <c r="J102" i="11"/>
  <c r="R102" i="11"/>
  <c r="Z102" i="11"/>
  <c r="L103" i="11"/>
  <c r="L99" i="11"/>
  <c r="T103" i="11"/>
  <c r="T99" i="11"/>
  <c r="J99" i="11"/>
  <c r="R99" i="11"/>
  <c r="Z99" i="11"/>
  <c r="H99" i="11"/>
  <c r="P99" i="11"/>
  <c r="P114" i="11" s="1"/>
  <c r="X99" i="11"/>
  <c r="N99" i="11"/>
  <c r="V99" i="11"/>
  <c r="T108" i="14"/>
  <c r="AV108" i="14" s="1"/>
  <c r="AW108" i="14" s="1"/>
  <c r="X111" i="14"/>
  <c r="BB111" i="14" s="1"/>
  <c r="BC111" i="14" s="1"/>
  <c r="F6" i="14"/>
  <c r="N84" i="14"/>
  <c r="P92" i="14"/>
  <c r="X101" i="14"/>
  <c r="BB101" i="14" s="1"/>
  <c r="BC101" i="14" s="1"/>
  <c r="T102" i="14"/>
  <c r="AV102" i="14" s="1"/>
  <c r="AW102" i="14" s="1"/>
  <c r="P103" i="14"/>
  <c r="AP103" i="14" s="1"/>
  <c r="AQ103" i="14" s="1"/>
  <c r="L104" i="14"/>
  <c r="AJ104" i="14" s="1"/>
  <c r="AK104" i="14" s="1"/>
  <c r="X105" i="14"/>
  <c r="T106" i="14"/>
  <c r="AV106" i="14" s="1"/>
  <c r="AW106" i="14" s="1"/>
  <c r="P107" i="14"/>
  <c r="AP107" i="14" s="1"/>
  <c r="AQ107" i="14" s="1"/>
  <c r="L108" i="14"/>
  <c r="AJ108" i="14" s="1"/>
  <c r="AK108" i="14" s="1"/>
  <c r="X109" i="14"/>
  <c r="BB109" i="14" s="1"/>
  <c r="BC109" i="14" s="1"/>
  <c r="T110" i="14"/>
  <c r="AV110" i="14" s="1"/>
  <c r="AW110" i="14" s="1"/>
  <c r="P111" i="14"/>
  <c r="AP111" i="14" s="1"/>
  <c r="AQ111" i="14" s="1"/>
  <c r="L112" i="14"/>
  <c r="X113" i="14"/>
  <c r="BB113" i="14" s="1"/>
  <c r="BC113" i="14" s="1"/>
  <c r="R92" i="14"/>
  <c r="J101" i="14"/>
  <c r="AG101" i="14" s="1"/>
  <c r="AH101" i="14" s="1"/>
  <c r="Z101" i="14"/>
  <c r="BE101" i="14" s="1"/>
  <c r="BF101" i="14" s="1"/>
  <c r="V102" i="14"/>
  <c r="R103" i="14"/>
  <c r="AS103" i="14" s="1"/>
  <c r="AT103" i="14" s="1"/>
  <c r="N104" i="14"/>
  <c r="AM104" i="14" s="1"/>
  <c r="AN104" i="14" s="1"/>
  <c r="J105" i="14"/>
  <c r="Z105" i="14"/>
  <c r="V106" i="14"/>
  <c r="AY106" i="14" s="1"/>
  <c r="BG106" i="14" s="1"/>
  <c r="R107" i="14"/>
  <c r="AS107" i="14" s="1"/>
  <c r="AT107" i="14" s="1"/>
  <c r="N108" i="14"/>
  <c r="AM108" i="14" s="1"/>
  <c r="AN108" i="14" s="1"/>
  <c r="J109" i="14"/>
  <c r="AG109" i="14" s="1"/>
  <c r="AH109" i="14" s="1"/>
  <c r="Z109" i="14"/>
  <c r="BE109" i="14" s="1"/>
  <c r="BF109" i="14" s="1"/>
  <c r="V110" i="14"/>
  <c r="AY110" i="14" s="1"/>
  <c r="BG110" i="14" s="1"/>
  <c r="R111" i="14"/>
  <c r="AS111" i="14" s="1"/>
  <c r="AT111" i="14" s="1"/>
  <c r="N112" i="14"/>
  <c r="J113" i="14"/>
  <c r="AG113" i="14" s="1"/>
  <c r="AH113" i="14" s="1"/>
  <c r="Z113" i="14"/>
  <c r="BE113" i="14" s="1"/>
  <c r="BF113" i="14" s="1"/>
  <c r="T92" i="14"/>
  <c r="L101" i="14"/>
  <c r="AJ101" i="14" s="1"/>
  <c r="AK101" i="14" s="1"/>
  <c r="X102" i="14"/>
  <c r="T103" i="14"/>
  <c r="P104" i="14"/>
  <c r="AP104" i="14" s="1"/>
  <c r="AQ104" i="14" s="1"/>
  <c r="L105" i="14"/>
  <c r="X106" i="14"/>
  <c r="BB106" i="14" s="1"/>
  <c r="BC106" i="14" s="1"/>
  <c r="T107" i="14"/>
  <c r="AV107" i="14" s="1"/>
  <c r="AW107" i="14" s="1"/>
  <c r="P108" i="14"/>
  <c r="AP108" i="14" s="1"/>
  <c r="AQ108" i="14" s="1"/>
  <c r="L109" i="14"/>
  <c r="AJ109" i="14" s="1"/>
  <c r="AK109" i="14" s="1"/>
  <c r="X110" i="14"/>
  <c r="BB110" i="14" s="1"/>
  <c r="BC110" i="14" s="1"/>
  <c r="T111" i="14"/>
  <c r="AV111" i="14" s="1"/>
  <c r="AW111" i="14" s="1"/>
  <c r="P112" i="14"/>
  <c r="L113" i="14"/>
  <c r="AJ113" i="14" s="1"/>
  <c r="AK113" i="14" s="1"/>
  <c r="V92" i="14"/>
  <c r="N101" i="14"/>
  <c r="AM101" i="14" s="1"/>
  <c r="AN101" i="14" s="1"/>
  <c r="J102" i="14"/>
  <c r="Z102" i="14"/>
  <c r="V103" i="14"/>
  <c r="R104" i="14"/>
  <c r="AS104" i="14" s="1"/>
  <c r="AT104" i="14" s="1"/>
  <c r="N105" i="14"/>
  <c r="J106" i="14"/>
  <c r="Z106" i="14"/>
  <c r="BE106" i="14" s="1"/>
  <c r="BF106" i="14" s="1"/>
  <c r="V107" i="14"/>
  <c r="AY107" i="14" s="1"/>
  <c r="BG107" i="14" s="1"/>
  <c r="R108" i="14"/>
  <c r="AS108" i="14" s="1"/>
  <c r="AT108" i="14" s="1"/>
  <c r="N109" i="14"/>
  <c r="AM109" i="14" s="1"/>
  <c r="AN109" i="14" s="1"/>
  <c r="J110" i="14"/>
  <c r="AG110" i="14" s="1"/>
  <c r="AH110" i="14" s="1"/>
  <c r="Z110" i="14"/>
  <c r="BE110" i="14" s="1"/>
  <c r="BF110" i="14" s="1"/>
  <c r="V111" i="14"/>
  <c r="AY111" i="14" s="1"/>
  <c r="BG111" i="14" s="1"/>
  <c r="R112" i="14"/>
  <c r="N113" i="14"/>
  <c r="AM113" i="14" s="1"/>
  <c r="AN113" i="14" s="1"/>
  <c r="H84" i="14"/>
  <c r="J92" i="14"/>
  <c r="Z92" i="14"/>
  <c r="R101" i="14"/>
  <c r="AS101" i="14" s="1"/>
  <c r="AT101" i="14" s="1"/>
  <c r="N102" i="14"/>
  <c r="J103" i="14"/>
  <c r="Z103" i="14"/>
  <c r="BE103" i="14" s="1"/>
  <c r="BF103" i="14" s="1"/>
  <c r="V104" i="14"/>
  <c r="AY104" i="14" s="1"/>
  <c r="BG104" i="14" s="1"/>
  <c r="R105" i="14"/>
  <c r="N106" i="14"/>
  <c r="AM106" i="14" s="1"/>
  <c r="AN106" i="14" s="1"/>
  <c r="J107" i="14"/>
  <c r="AG107" i="14" s="1"/>
  <c r="AH107" i="14" s="1"/>
  <c r="Z107" i="14"/>
  <c r="BE107" i="14" s="1"/>
  <c r="BF107" i="14" s="1"/>
  <c r="V108" i="14"/>
  <c r="AY108" i="14" s="1"/>
  <c r="BG108" i="14" s="1"/>
  <c r="R109" i="14"/>
  <c r="AS109" i="14" s="1"/>
  <c r="AT109" i="14" s="1"/>
  <c r="N110" i="14"/>
  <c r="AM110" i="14" s="1"/>
  <c r="AN110" i="14" s="1"/>
  <c r="J111" i="14"/>
  <c r="AG111" i="14" s="1"/>
  <c r="AH111" i="14" s="1"/>
  <c r="Z111" i="14"/>
  <c r="BE111" i="14" s="1"/>
  <c r="BF111" i="14" s="1"/>
  <c r="V112" i="14"/>
  <c r="R113" i="14"/>
  <c r="AS113" i="14" s="1"/>
  <c r="AT113" i="14" s="1"/>
  <c r="J84" i="14"/>
  <c r="X84" i="14"/>
  <c r="L92" i="14"/>
  <c r="T101" i="14"/>
  <c r="AV101" i="14" s="1"/>
  <c r="AW101" i="14" s="1"/>
  <c r="P102" i="14"/>
  <c r="L103" i="14"/>
  <c r="X104" i="14"/>
  <c r="BB104" i="14" s="1"/>
  <c r="BC104" i="14" s="1"/>
  <c r="T105" i="14"/>
  <c r="P106" i="14"/>
  <c r="AP106" i="14" s="1"/>
  <c r="AQ106" i="14" s="1"/>
  <c r="L107" i="14"/>
  <c r="AJ107" i="14" s="1"/>
  <c r="AK107" i="14" s="1"/>
  <c r="X108" i="14"/>
  <c r="BB108" i="14" s="1"/>
  <c r="BC108" i="14" s="1"/>
  <c r="T109" i="14"/>
  <c r="AV109" i="14" s="1"/>
  <c r="AW109" i="14" s="1"/>
  <c r="P110" i="14"/>
  <c r="AP110" i="14" s="1"/>
  <c r="AQ110" i="14" s="1"/>
  <c r="L111" i="14"/>
  <c r="AJ111" i="14" s="1"/>
  <c r="AK111" i="14" s="1"/>
  <c r="X112" i="14"/>
  <c r="T113" i="14"/>
  <c r="AV113" i="14" s="1"/>
  <c r="AW113" i="14" s="1"/>
  <c r="N92" i="14"/>
  <c r="V101" i="14"/>
  <c r="AY101" i="14" s="1"/>
  <c r="BG101" i="14" s="1"/>
  <c r="R102" i="14"/>
  <c r="N103" i="14"/>
  <c r="AM103" i="14" s="1"/>
  <c r="AN103" i="14" s="1"/>
  <c r="J104" i="14"/>
  <c r="AG104" i="14" s="1"/>
  <c r="AH104" i="14" s="1"/>
  <c r="Z104" i="14"/>
  <c r="BE104" i="14" s="1"/>
  <c r="BF104" i="14" s="1"/>
  <c r="V105" i="14"/>
  <c r="R106" i="14"/>
  <c r="AS106" i="14" s="1"/>
  <c r="AT106" i="14" s="1"/>
  <c r="N107" i="14"/>
  <c r="AM107" i="14" s="1"/>
  <c r="AN107" i="14" s="1"/>
  <c r="J108" i="14"/>
  <c r="AG108" i="14" s="1"/>
  <c r="AH108" i="14" s="1"/>
  <c r="Z108" i="14"/>
  <c r="BE108" i="14" s="1"/>
  <c r="BF108" i="14" s="1"/>
  <c r="V109" i="14"/>
  <c r="AY109" i="14" s="1"/>
  <c r="BG109" i="14" s="1"/>
  <c r="R110" i="14"/>
  <c r="AS110" i="14" s="1"/>
  <c r="AT110" i="14" s="1"/>
  <c r="N111" i="14"/>
  <c r="AM111" i="14" s="1"/>
  <c r="AN111" i="14" s="1"/>
  <c r="J112" i="14"/>
  <c r="Z112" i="14"/>
  <c r="X114" i="11"/>
  <c r="R47" i="7"/>
  <c r="AR46" i="8"/>
  <c r="AR100" i="8" s="1"/>
  <c r="H46" i="9"/>
  <c r="H100" i="9" s="1"/>
  <c r="F22" i="10" s="1"/>
  <c r="AK47" i="9"/>
  <c r="AR47" i="9"/>
  <c r="B33" i="10"/>
  <c r="C76" i="10"/>
  <c r="D76" i="10" s="1"/>
  <c r="C97" i="10"/>
  <c r="D97" i="10" s="1"/>
  <c r="B51" i="10"/>
  <c r="C93" i="10"/>
  <c r="D93" i="10" s="1"/>
  <c r="C72" i="10"/>
  <c r="D72" i="10" s="1"/>
  <c r="C78" i="10"/>
  <c r="D78" i="10" s="1"/>
  <c r="B56" i="10"/>
  <c r="C77" i="10"/>
  <c r="D77" i="10" s="1"/>
  <c r="C98" i="10"/>
  <c r="D98" i="10" s="1"/>
  <c r="B32" i="10"/>
  <c r="C75" i="10"/>
  <c r="D75" i="10" s="1"/>
  <c r="C96" i="10"/>
  <c r="D96" i="10" s="1"/>
  <c r="F88" i="10"/>
  <c r="G88" i="10" s="1"/>
  <c r="F67" i="10"/>
  <c r="G67" i="10" s="1"/>
  <c r="E46" i="10"/>
  <c r="H24" i="10"/>
  <c r="I67" i="10"/>
  <c r="J67" i="10" s="1"/>
  <c r="I88" i="10"/>
  <c r="J88" i="10" s="1"/>
  <c r="H46" i="10"/>
  <c r="K31" i="10"/>
  <c r="L74" i="10"/>
  <c r="M74" i="10" s="1"/>
  <c r="K53" i="10"/>
  <c r="L95" i="10"/>
  <c r="M95" i="10" s="1"/>
  <c r="K23" i="10"/>
  <c r="L66" i="10"/>
  <c r="M66" i="10" s="1"/>
  <c r="K45" i="10"/>
  <c r="E32" i="10"/>
  <c r="F96" i="10"/>
  <c r="G96" i="10" s="1"/>
  <c r="F75" i="10"/>
  <c r="G75" i="10" s="1"/>
  <c r="E54" i="10"/>
  <c r="K34" i="10"/>
  <c r="K56" i="10"/>
  <c r="C68" i="10"/>
  <c r="D68" i="10" s="1"/>
  <c r="C89" i="10"/>
  <c r="D89" i="10" s="1"/>
  <c r="F66" i="10"/>
  <c r="G66" i="10" s="1"/>
  <c r="E45" i="10"/>
  <c r="F87" i="10"/>
  <c r="G87" i="10" s="1"/>
  <c r="H31" i="10"/>
  <c r="I74" i="10"/>
  <c r="J74" i="10" s="1"/>
  <c r="H53" i="10"/>
  <c r="I95" i="10"/>
  <c r="J95" i="10" s="1"/>
  <c r="H35" i="10"/>
  <c r="I99" i="10"/>
  <c r="J99" i="10" s="1"/>
  <c r="I78" i="10"/>
  <c r="J78" i="10" s="1"/>
  <c r="H57" i="10"/>
  <c r="H26" i="10"/>
  <c r="H48" i="10"/>
  <c r="I69" i="10"/>
  <c r="J69" i="10" s="1"/>
  <c r="K25" i="10"/>
  <c r="L89" i="10"/>
  <c r="M89" i="10" s="1"/>
  <c r="K47" i="10"/>
  <c r="L68" i="10"/>
  <c r="M68" i="10" s="1"/>
  <c r="K32" i="10"/>
  <c r="L96" i="10"/>
  <c r="M96" i="10" s="1"/>
  <c r="K54" i="10"/>
  <c r="L75" i="10"/>
  <c r="M75" i="10" s="1"/>
  <c r="H34" i="10"/>
  <c r="I98" i="10"/>
  <c r="J98" i="10" s="1"/>
  <c r="H56" i="10"/>
  <c r="I77" i="10"/>
  <c r="J77" i="10" s="1"/>
  <c r="H33" i="10"/>
  <c r="H55" i="10"/>
  <c r="B50" i="10"/>
  <c r="C92" i="10"/>
  <c r="D92" i="10" s="1"/>
  <c r="C71" i="10"/>
  <c r="D71" i="10" s="1"/>
  <c r="C87" i="10"/>
  <c r="D87" i="10" s="1"/>
  <c r="C66" i="10"/>
  <c r="D66" i="10" s="1"/>
  <c r="C69" i="10"/>
  <c r="D69" i="10" s="1"/>
  <c r="C90" i="10"/>
  <c r="D90" i="10" s="1"/>
  <c r="E35" i="10"/>
  <c r="F99" i="10"/>
  <c r="G99" i="10" s="1"/>
  <c r="F78" i="10"/>
  <c r="G78" i="10" s="1"/>
  <c r="E57" i="10"/>
  <c r="E28" i="10"/>
  <c r="F92" i="10"/>
  <c r="G92" i="10" s="1"/>
  <c r="F71" i="10"/>
  <c r="G71" i="10" s="1"/>
  <c r="E50" i="10"/>
  <c r="K29" i="10"/>
  <c r="K51" i="10"/>
  <c r="L72" i="10"/>
  <c r="M72" i="10" s="1"/>
  <c r="L93" i="10"/>
  <c r="M93" i="10" s="1"/>
  <c r="K33" i="10"/>
  <c r="L97" i="10"/>
  <c r="M97" i="10" s="1"/>
  <c r="K55" i="10"/>
  <c r="L76" i="10"/>
  <c r="M76" i="10" s="1"/>
  <c r="H28" i="10"/>
  <c r="H50" i="10"/>
  <c r="I71" i="10"/>
  <c r="J71" i="10" s="1"/>
  <c r="I92" i="10"/>
  <c r="J92" i="10" s="1"/>
  <c r="B49" i="10"/>
  <c r="C91" i="10"/>
  <c r="D91" i="10" s="1"/>
  <c r="C70" i="10"/>
  <c r="D70" i="10" s="1"/>
  <c r="B53" i="10"/>
  <c r="E30" i="10"/>
  <c r="F73" i="10"/>
  <c r="G73" i="10" s="1"/>
  <c r="E52" i="10"/>
  <c r="F94" i="10"/>
  <c r="G94" i="10" s="1"/>
  <c r="F89" i="10"/>
  <c r="G89" i="10" s="1"/>
  <c r="F68" i="10"/>
  <c r="G68" i="10" s="1"/>
  <c r="E47" i="10"/>
  <c r="E34" i="10"/>
  <c r="F98" i="10"/>
  <c r="G98" i="10" s="1"/>
  <c r="F77" i="10"/>
  <c r="G77" i="10" s="1"/>
  <c r="E56" i="10"/>
  <c r="H29" i="10"/>
  <c r="H51" i="10"/>
  <c r="I72" i="10"/>
  <c r="J72" i="10" s="1"/>
  <c r="I93" i="10"/>
  <c r="J93" i="10" s="1"/>
  <c r="H30" i="10"/>
  <c r="H52" i="10"/>
  <c r="I73" i="10"/>
  <c r="J73" i="10" s="1"/>
  <c r="I94" i="10"/>
  <c r="J94" i="10" s="1"/>
  <c r="B30" i="10"/>
  <c r="C94" i="10"/>
  <c r="D94" i="10" s="1"/>
  <c r="C73" i="10"/>
  <c r="D73" i="10" s="1"/>
  <c r="E33" i="10"/>
  <c r="F97" i="10"/>
  <c r="G97" i="10" s="1"/>
  <c r="F76" i="10"/>
  <c r="G76" i="10" s="1"/>
  <c r="E55" i="10"/>
  <c r="E27" i="10"/>
  <c r="F91" i="10"/>
  <c r="G91" i="10" s="1"/>
  <c r="F70" i="10"/>
  <c r="G70" i="10" s="1"/>
  <c r="E49" i="10"/>
  <c r="H23" i="10"/>
  <c r="H45" i="10"/>
  <c r="H32" i="10"/>
  <c r="I75" i="10"/>
  <c r="J75" i="10" s="1"/>
  <c r="I96" i="10"/>
  <c r="J96" i="10" s="1"/>
  <c r="H54" i="10"/>
  <c r="K24" i="10"/>
  <c r="L88" i="10"/>
  <c r="M88" i="10" s="1"/>
  <c r="K46" i="10"/>
  <c r="L67" i="10"/>
  <c r="M67" i="10" s="1"/>
  <c r="K35" i="10"/>
  <c r="L78" i="10"/>
  <c r="M78" i="10" s="1"/>
  <c r="K57" i="10"/>
  <c r="L99" i="10"/>
  <c r="M99" i="10" s="1"/>
  <c r="K28" i="10"/>
  <c r="L71" i="10"/>
  <c r="M71" i="10" s="1"/>
  <c r="L92" i="10"/>
  <c r="M92" i="10" s="1"/>
  <c r="K50" i="10"/>
  <c r="C67" i="10"/>
  <c r="D67" i="10" s="1"/>
  <c r="C88" i="10"/>
  <c r="D88" i="10" s="1"/>
  <c r="E31" i="10"/>
  <c r="F74" i="10"/>
  <c r="G74" i="10" s="1"/>
  <c r="E53" i="10"/>
  <c r="F95" i="10"/>
  <c r="G95" i="10" s="1"/>
  <c r="E26" i="10"/>
  <c r="F90" i="10"/>
  <c r="G90" i="10" s="1"/>
  <c r="F69" i="10"/>
  <c r="G69" i="10" s="1"/>
  <c r="E48" i="10"/>
  <c r="H25" i="10"/>
  <c r="I89" i="10"/>
  <c r="J89" i="10" s="1"/>
  <c r="H47" i="10"/>
  <c r="I68" i="10"/>
  <c r="J68" i="10" s="1"/>
  <c r="K27" i="10"/>
  <c r="L70" i="10"/>
  <c r="M70" i="10" s="1"/>
  <c r="K49" i="10"/>
  <c r="L91" i="10"/>
  <c r="M91" i="10" s="1"/>
  <c r="H27" i="10"/>
  <c r="I91" i="10"/>
  <c r="J91" i="10" s="1"/>
  <c r="I70" i="10"/>
  <c r="J70" i="10" s="1"/>
  <c r="H49" i="10"/>
  <c r="U47" i="8"/>
  <c r="W47" i="8"/>
  <c r="AP46" i="8"/>
  <c r="AP100" i="8" s="1"/>
  <c r="I33" i="10" s="1"/>
  <c r="AA47" i="8"/>
  <c r="M46" i="9"/>
  <c r="M100" i="9" s="1"/>
  <c r="M23" i="10" s="1"/>
  <c r="AF46" i="9"/>
  <c r="AF100" i="9" s="1"/>
  <c r="AS46" i="9"/>
  <c r="AS100" i="9" s="1"/>
  <c r="L34" i="10" s="1"/>
  <c r="Y47" i="9"/>
  <c r="V46" i="8"/>
  <c r="V100" i="8" s="1"/>
  <c r="J26" i="10" s="1"/>
  <c r="L46" i="8"/>
  <c r="L100" i="8" s="1"/>
  <c r="I23" i="10" s="1"/>
  <c r="T46" i="9"/>
  <c r="T100" i="9" s="1"/>
  <c r="AG46" i="9"/>
  <c r="AG100" i="9" s="1"/>
  <c r="L30" i="10" s="1"/>
  <c r="AC46" i="7"/>
  <c r="AC100" i="7" s="1"/>
  <c r="E96" i="10" s="1"/>
  <c r="U46" i="9"/>
  <c r="U100" i="9" s="1"/>
  <c r="L26" i="10" s="1"/>
  <c r="C86" i="10"/>
  <c r="D86" i="10" s="1"/>
  <c r="C65" i="10"/>
  <c r="D65" i="10" s="1"/>
  <c r="H22" i="10"/>
  <c r="I86" i="10"/>
  <c r="J86" i="10" s="1"/>
  <c r="H44" i="10"/>
  <c r="I65" i="10"/>
  <c r="J65" i="10" s="1"/>
  <c r="F65" i="10"/>
  <c r="G65" i="10" s="1"/>
  <c r="F86" i="10"/>
  <c r="G86" i="10" s="1"/>
  <c r="E44" i="10"/>
  <c r="L65" i="10"/>
  <c r="M65" i="10" s="1"/>
  <c r="L86" i="10"/>
  <c r="M86" i="10" s="1"/>
  <c r="I47" i="9"/>
  <c r="K43" i="10"/>
  <c r="L64" i="10"/>
  <c r="M64" i="10" s="1"/>
  <c r="L85" i="10"/>
  <c r="M85" i="10" s="1"/>
  <c r="E88" i="10"/>
  <c r="E72" i="10"/>
  <c r="E89" i="10"/>
  <c r="E73" i="10"/>
  <c r="E90" i="10"/>
  <c r="E98" i="10"/>
  <c r="F64" i="10"/>
  <c r="G64" i="10" s="1"/>
  <c r="E66" i="10"/>
  <c r="E74" i="10"/>
  <c r="E91" i="10"/>
  <c r="E75" i="10"/>
  <c r="E92" i="10"/>
  <c r="E68" i="10"/>
  <c r="E76" i="10"/>
  <c r="F85" i="10"/>
  <c r="G85" i="10" s="1"/>
  <c r="E69" i="10"/>
  <c r="E77" i="10"/>
  <c r="E70" i="10"/>
  <c r="E78" i="10"/>
  <c r="E43" i="10"/>
  <c r="E95" i="10"/>
  <c r="E71" i="10"/>
  <c r="E64" i="10"/>
  <c r="H21" i="10"/>
  <c r="H43" i="10"/>
  <c r="I64" i="10"/>
  <c r="J64" i="10" s="1"/>
  <c r="B71" i="10"/>
  <c r="B64" i="10"/>
  <c r="G46" i="8"/>
  <c r="G100" i="8" s="1"/>
  <c r="J21" i="10" s="1"/>
  <c r="E47" i="8"/>
  <c r="B78" i="10"/>
  <c r="B70" i="10"/>
  <c r="C64" i="10"/>
  <c r="D64" i="10" s="1"/>
  <c r="B77" i="10"/>
  <c r="B69" i="10"/>
  <c r="B86" i="10"/>
  <c r="C85" i="10"/>
  <c r="D85" i="10" s="1"/>
  <c r="B76" i="10"/>
  <c r="B68" i="10"/>
  <c r="B75" i="10"/>
  <c r="B67" i="10"/>
  <c r="B92" i="10"/>
  <c r="B74" i="10"/>
  <c r="B66" i="10"/>
  <c r="B73" i="10"/>
  <c r="B65" i="10"/>
  <c r="B90" i="10"/>
  <c r="B72" i="10"/>
  <c r="B22" i="10"/>
  <c r="B24" i="10"/>
  <c r="C25" i="10"/>
  <c r="B29" i="10"/>
  <c r="C21" i="10"/>
  <c r="B31" i="10"/>
  <c r="E22" i="10"/>
  <c r="B55" i="10"/>
  <c r="B54" i="10"/>
  <c r="E24" i="10"/>
  <c r="B47" i="10"/>
  <c r="C23" i="10"/>
  <c r="B35" i="10"/>
  <c r="B27" i="10"/>
  <c r="B46" i="10"/>
  <c r="B25" i="10"/>
  <c r="B23" i="10"/>
  <c r="D21" i="10"/>
  <c r="D24" i="10"/>
  <c r="D22" i="10"/>
  <c r="B45" i="10"/>
  <c r="C24" i="10"/>
  <c r="C22" i="10"/>
  <c r="B52" i="10"/>
  <c r="B44" i="10"/>
  <c r="B34" i="10"/>
  <c r="B28" i="10"/>
  <c r="B26" i="10"/>
  <c r="E25" i="10"/>
  <c r="E23" i="10"/>
  <c r="D25" i="10"/>
  <c r="D23" i="10"/>
  <c r="B43" i="10"/>
  <c r="B48" i="10"/>
  <c r="G21" i="10"/>
  <c r="B21" i="10"/>
  <c r="E21" i="10"/>
  <c r="B98" i="10" l="1"/>
  <c r="B85" i="10"/>
  <c r="B94" i="10"/>
  <c r="B89" i="10"/>
  <c r="E86" i="10"/>
  <c r="E67" i="10"/>
  <c r="E97" i="10"/>
  <c r="K44" i="10"/>
  <c r="B91" i="10"/>
  <c r="B93" i="10"/>
  <c r="B88" i="10"/>
  <c r="K22" i="10"/>
  <c r="C99" i="10"/>
  <c r="D99" i="10" s="1"/>
  <c r="B87" i="10"/>
  <c r="B97" i="10"/>
  <c r="B95" i="10"/>
  <c r="B99" i="10"/>
  <c r="B57" i="10"/>
  <c r="B96" i="10"/>
  <c r="AB99" i="14"/>
  <c r="I6" i="14"/>
  <c r="J6" i="14" s="1"/>
  <c r="M6" i="14"/>
  <c r="N6" i="14" s="1"/>
  <c r="K6" i="14"/>
  <c r="L6" i="14" s="1"/>
  <c r="G6" i="14"/>
  <c r="H6" i="14" s="1"/>
  <c r="AA6" i="14"/>
  <c r="AB6" i="14" s="1"/>
  <c r="AS114" i="17"/>
  <c r="AT114" i="17" s="1"/>
  <c r="AS114" i="16"/>
  <c r="AT114" i="16" s="1"/>
  <c r="AS114" i="15"/>
  <c r="AT114" i="15" s="1"/>
  <c r="AY99" i="17"/>
  <c r="AY99" i="16"/>
  <c r="AY99" i="15"/>
  <c r="AD99" i="17"/>
  <c r="AD99" i="16"/>
  <c r="AD99" i="15"/>
  <c r="AV99" i="17"/>
  <c r="AW99" i="17" s="1"/>
  <c r="AV99" i="16"/>
  <c r="AW99" i="16" s="1"/>
  <c r="AV99" i="15"/>
  <c r="AW99" i="15" s="1"/>
  <c r="BE102" i="16"/>
  <c r="BF102" i="16" s="1"/>
  <c r="BE102" i="17"/>
  <c r="BF102" i="17" s="1"/>
  <c r="BE102" i="15"/>
  <c r="BF102" i="15" s="1"/>
  <c r="AP102" i="15"/>
  <c r="AQ102" i="15" s="1"/>
  <c r="AP102" i="16"/>
  <c r="AQ102" i="16" s="1"/>
  <c r="AP102" i="17"/>
  <c r="AQ102" i="17" s="1"/>
  <c r="AV105" i="16"/>
  <c r="AW105" i="16" s="1"/>
  <c r="AV105" i="17"/>
  <c r="AW105" i="17" s="1"/>
  <c r="AV105" i="15"/>
  <c r="AW105" i="15" s="1"/>
  <c r="AJ105" i="17"/>
  <c r="AK105" i="17" s="1"/>
  <c r="AJ105" i="15"/>
  <c r="AK105" i="15" s="1"/>
  <c r="AJ105" i="16"/>
  <c r="AK105" i="16" s="1"/>
  <c r="BB103" i="15"/>
  <c r="BC103" i="15" s="1"/>
  <c r="BB103" i="17"/>
  <c r="BC103" i="17" s="1"/>
  <c r="BB103" i="16"/>
  <c r="BC103" i="16" s="1"/>
  <c r="AY112" i="15"/>
  <c r="AY112" i="17"/>
  <c r="AY112" i="16"/>
  <c r="AV112" i="17"/>
  <c r="AW112" i="17" s="1"/>
  <c r="AV112" i="15"/>
  <c r="AW112" i="15" s="1"/>
  <c r="AV112" i="16"/>
  <c r="AW112" i="16" s="1"/>
  <c r="AG112" i="17"/>
  <c r="AH112" i="17" s="1"/>
  <c r="AG112" i="15"/>
  <c r="AH112" i="15" s="1"/>
  <c r="AG112" i="16"/>
  <c r="AH112" i="16" s="1"/>
  <c r="AY100" i="16"/>
  <c r="AY100" i="15"/>
  <c r="AY100" i="17"/>
  <c r="AP100" i="17"/>
  <c r="AQ100" i="17" s="1"/>
  <c r="AP100" i="16"/>
  <c r="AQ100" i="16" s="1"/>
  <c r="AP100" i="15"/>
  <c r="AQ100" i="15" s="1"/>
  <c r="AV102" i="16"/>
  <c r="AW102" i="16" s="1"/>
  <c r="AV102" i="15"/>
  <c r="AW102" i="15" s="1"/>
  <c r="AV102" i="17"/>
  <c r="AW102" i="17" s="1"/>
  <c r="AJ106" i="16"/>
  <c r="AK106" i="16" s="1"/>
  <c r="AJ106" i="15"/>
  <c r="AK106" i="15" s="1"/>
  <c r="AJ106" i="17"/>
  <c r="AK106" i="17" s="1"/>
  <c r="AZ111" i="16"/>
  <c r="BG111" i="16"/>
  <c r="AE111" i="17"/>
  <c r="BH111" i="17"/>
  <c r="AE107" i="15"/>
  <c r="BH107" i="15"/>
  <c r="BF8" i="17"/>
  <c r="BE8" i="17"/>
  <c r="BF16" i="15"/>
  <c r="BE16" i="15"/>
  <c r="BF20" i="16"/>
  <c r="BE20" i="16"/>
  <c r="BF24" i="17"/>
  <c r="BE24" i="17"/>
  <c r="BE32" i="15"/>
  <c r="BF32" i="15"/>
  <c r="BE36" i="16"/>
  <c r="BF36" i="16"/>
  <c r="BF40" i="17"/>
  <c r="BE40" i="17"/>
  <c r="BF48" i="15"/>
  <c r="BE48" i="15"/>
  <c r="BE52" i="16"/>
  <c r="BF52" i="16"/>
  <c r="BE56" i="17"/>
  <c r="BF56" i="17"/>
  <c r="BE64" i="15"/>
  <c r="BF64" i="15"/>
  <c r="BE68" i="16"/>
  <c r="BF68" i="16"/>
  <c r="BE72" i="16"/>
  <c r="BF72" i="16"/>
  <c r="BF80" i="15"/>
  <c r="BE80" i="15"/>
  <c r="BE84" i="17"/>
  <c r="BF84" i="17"/>
  <c r="BE88" i="17"/>
  <c r="BF88" i="17"/>
  <c r="BF6" i="15"/>
  <c r="BE6" i="15"/>
  <c r="BC10" i="16"/>
  <c r="BB10" i="16"/>
  <c r="BC14" i="17"/>
  <c r="BB14" i="17"/>
  <c r="BC22" i="15"/>
  <c r="BB22" i="15"/>
  <c r="BC26" i="16"/>
  <c r="BB26" i="16"/>
  <c r="BC30" i="15"/>
  <c r="BB30" i="15"/>
  <c r="BB38" i="17"/>
  <c r="BC38" i="17"/>
  <c r="BB42" i="17"/>
  <c r="BC42" i="17"/>
  <c r="BC46" i="17"/>
  <c r="BB46" i="17"/>
  <c r="BC54" i="15"/>
  <c r="BB54" i="15"/>
  <c r="BB58" i="16"/>
  <c r="BC58" i="16"/>
  <c r="BB62" i="17"/>
  <c r="BC62" i="17"/>
  <c r="BB70" i="15"/>
  <c r="BC70" i="15"/>
  <c r="BC74" i="17"/>
  <c r="BB74" i="17"/>
  <c r="BB78" i="17"/>
  <c r="BC78" i="17"/>
  <c r="BC86" i="16"/>
  <c r="BB86" i="16"/>
  <c r="BB90" i="17"/>
  <c r="BC90" i="17"/>
  <c r="BC94" i="16"/>
  <c r="BB94" i="16"/>
  <c r="AY12" i="17"/>
  <c r="AZ12" i="17"/>
  <c r="AY16" i="17"/>
  <c r="AZ16" i="17"/>
  <c r="AZ20" i="16"/>
  <c r="AY20" i="16"/>
  <c r="AZ28" i="15"/>
  <c r="AY28" i="15"/>
  <c r="AY32" i="16"/>
  <c r="AZ32" i="16"/>
  <c r="AY36" i="16"/>
  <c r="AZ36" i="16"/>
  <c r="AY44" i="17"/>
  <c r="AZ44" i="17"/>
  <c r="AY48" i="16"/>
  <c r="AZ48" i="16"/>
  <c r="AY52" i="15"/>
  <c r="AZ52" i="15"/>
  <c r="AZ60" i="16"/>
  <c r="AY60" i="16"/>
  <c r="AY64" i="15"/>
  <c r="AZ64" i="15"/>
  <c r="AY68" i="17"/>
  <c r="AZ68" i="17"/>
  <c r="AZ76" i="16"/>
  <c r="AY76" i="16"/>
  <c r="AZ80" i="17"/>
  <c r="AY80" i="17"/>
  <c r="AZ84" i="17"/>
  <c r="AY84" i="17"/>
  <c r="AZ92" i="15"/>
  <c r="AY92" i="15"/>
  <c r="AY6" i="16"/>
  <c r="AZ6" i="16"/>
  <c r="AW10" i="17"/>
  <c r="AV10" i="17"/>
  <c r="AV18" i="15"/>
  <c r="AW18" i="15"/>
  <c r="AW22" i="16"/>
  <c r="AV22" i="16"/>
  <c r="AW26" i="17"/>
  <c r="AV26" i="17"/>
  <c r="AW34" i="15"/>
  <c r="AV34" i="15"/>
  <c r="AV38" i="16"/>
  <c r="AW38" i="16"/>
  <c r="AV42" i="16"/>
  <c r="AW42" i="16"/>
  <c r="AW50" i="15"/>
  <c r="AV50" i="15"/>
  <c r="AW54" i="16"/>
  <c r="AV54" i="16"/>
  <c r="AW58" i="17"/>
  <c r="AV58" i="17"/>
  <c r="AW66" i="16"/>
  <c r="AV66" i="16"/>
  <c r="AV70" i="16"/>
  <c r="AW70" i="16"/>
  <c r="AV74" i="17"/>
  <c r="AW74" i="17"/>
  <c r="AW82" i="16"/>
  <c r="AV82" i="16"/>
  <c r="AW86" i="15"/>
  <c r="AV86" i="15"/>
  <c r="AW90" i="16"/>
  <c r="AV90" i="16"/>
  <c r="AT8" i="15"/>
  <c r="AS8" i="15"/>
  <c r="AS12" i="17"/>
  <c r="AT12" i="17"/>
  <c r="AS16" i="16"/>
  <c r="AT16" i="16"/>
  <c r="AT24" i="15"/>
  <c r="AS24" i="15"/>
  <c r="AS28" i="17"/>
  <c r="AT28" i="17"/>
  <c r="AT32" i="15"/>
  <c r="AS32" i="15"/>
  <c r="AT40" i="15"/>
  <c r="AS40" i="15"/>
  <c r="AT44" i="16"/>
  <c r="AS44" i="16"/>
  <c r="AS48" i="17"/>
  <c r="AT48" i="17"/>
  <c r="AT56" i="16"/>
  <c r="AS56" i="16"/>
  <c r="AS60" i="17"/>
  <c r="AT60" i="17"/>
  <c r="AS64" i="17"/>
  <c r="AT64" i="17"/>
  <c r="AS72" i="15"/>
  <c r="AT72" i="15"/>
  <c r="AT76" i="17"/>
  <c r="AS76" i="17"/>
  <c r="AT80" i="17"/>
  <c r="AS80" i="17"/>
  <c r="AS88" i="15"/>
  <c r="AT88" i="15"/>
  <c r="AT92" i="16"/>
  <c r="AS92" i="16"/>
  <c r="AT6" i="17"/>
  <c r="AS6" i="17"/>
  <c r="AP14" i="16"/>
  <c r="AQ14" i="16"/>
  <c r="AP18" i="16"/>
  <c r="AQ18" i="16"/>
  <c r="AQ22" i="17"/>
  <c r="AP22" i="17"/>
  <c r="AQ30" i="16"/>
  <c r="AP30" i="16"/>
  <c r="AQ34" i="16"/>
  <c r="AP34" i="16"/>
  <c r="AP38" i="16"/>
  <c r="AQ38" i="16"/>
  <c r="AP46" i="15"/>
  <c r="AQ46" i="15"/>
  <c r="AQ50" i="17"/>
  <c r="AP50" i="17"/>
  <c r="AQ54" i="17"/>
  <c r="AP54" i="17"/>
  <c r="AQ62" i="15"/>
  <c r="AP62" i="15"/>
  <c r="AQ66" i="17"/>
  <c r="AP66" i="17"/>
  <c r="AP70" i="17"/>
  <c r="AQ70" i="17"/>
  <c r="AP78" i="15"/>
  <c r="AQ78" i="15"/>
  <c r="AP82" i="17"/>
  <c r="AQ82" i="17"/>
  <c r="AP86" i="15"/>
  <c r="AQ86" i="15"/>
  <c r="AQ94" i="15"/>
  <c r="AP94" i="15"/>
  <c r="AM8" i="16"/>
  <c r="AN8" i="16"/>
  <c r="AN12" i="16"/>
  <c r="AM12" i="16"/>
  <c r="AM20" i="16"/>
  <c r="AN20" i="16"/>
  <c r="AN24" i="16"/>
  <c r="AM24" i="16"/>
  <c r="AN28" i="16"/>
  <c r="AM28" i="16"/>
  <c r="AM36" i="15"/>
  <c r="AN36" i="15"/>
  <c r="AN40" i="16"/>
  <c r="AM40" i="16"/>
  <c r="AN44" i="17"/>
  <c r="AM44" i="17"/>
  <c r="AN52" i="15"/>
  <c r="AM52" i="15"/>
  <c r="AM56" i="16"/>
  <c r="AN56" i="16"/>
  <c r="AN60" i="15"/>
  <c r="AM60" i="15"/>
  <c r="AM68" i="15"/>
  <c r="AN68" i="15"/>
  <c r="AM72" i="16"/>
  <c r="AN72" i="16"/>
  <c r="AN76" i="17"/>
  <c r="AM76" i="17"/>
  <c r="AM84" i="16"/>
  <c r="AN84" i="16"/>
  <c r="AM88" i="17"/>
  <c r="AN88" i="17"/>
  <c r="AM92" i="17"/>
  <c r="AN92" i="17"/>
  <c r="AM103" i="17"/>
  <c r="AN103" i="17" s="1"/>
  <c r="AM103" i="15"/>
  <c r="AN103" i="15" s="1"/>
  <c r="AM103" i="16"/>
  <c r="AN103" i="16" s="1"/>
  <c r="AJ14" i="15"/>
  <c r="AK14" i="15"/>
  <c r="AK18" i="17"/>
  <c r="AJ18" i="17"/>
  <c r="AK22" i="17"/>
  <c r="AJ22" i="17"/>
  <c r="AK30" i="16"/>
  <c r="AJ30" i="16"/>
  <c r="AK34" i="16"/>
  <c r="AJ34" i="16"/>
  <c r="AK38" i="16"/>
  <c r="AJ38" i="16"/>
  <c r="AK46" i="15"/>
  <c r="AJ46" i="15"/>
  <c r="AK50" i="16"/>
  <c r="AJ50" i="16"/>
  <c r="AJ54" i="17"/>
  <c r="AK54" i="17"/>
  <c r="AJ62" i="15"/>
  <c r="AK62" i="15"/>
  <c r="AJ66" i="17"/>
  <c r="AK66" i="17"/>
  <c r="AJ70" i="15"/>
  <c r="AK70" i="15"/>
  <c r="AK78" i="15"/>
  <c r="AJ78" i="15"/>
  <c r="AJ82" i="16"/>
  <c r="AK82" i="16"/>
  <c r="AK86" i="16"/>
  <c r="AJ86" i="16"/>
  <c r="AJ94" i="15"/>
  <c r="AK94" i="15"/>
  <c r="AG8" i="17"/>
  <c r="AH8" i="17"/>
  <c r="AH12" i="16"/>
  <c r="AG12" i="16"/>
  <c r="AH20" i="15"/>
  <c r="AG20" i="15"/>
  <c r="AH24" i="17"/>
  <c r="AG24" i="17"/>
  <c r="AH28" i="17"/>
  <c r="AG28" i="17"/>
  <c r="AG36" i="15"/>
  <c r="AH36" i="15"/>
  <c r="AG40" i="16"/>
  <c r="AH40" i="16"/>
  <c r="AG44" i="15"/>
  <c r="AH44" i="15"/>
  <c r="AH52" i="16"/>
  <c r="AG52" i="16"/>
  <c r="AG56" i="17"/>
  <c r="AH56" i="17"/>
  <c r="AG60" i="16"/>
  <c r="AH60" i="16"/>
  <c r="AG68" i="17"/>
  <c r="AH68" i="17"/>
  <c r="AG72" i="17"/>
  <c r="AH72" i="17"/>
  <c r="AH76" i="15"/>
  <c r="AG76" i="15"/>
  <c r="AH84" i="15"/>
  <c r="AG84" i="15"/>
  <c r="AH88" i="15"/>
  <c r="AG88" i="15"/>
  <c r="AH92" i="17"/>
  <c r="AG92" i="17"/>
  <c r="AE10" i="15"/>
  <c r="AD10" i="15"/>
  <c r="AE14" i="15"/>
  <c r="AD14" i="15"/>
  <c r="AE18" i="17"/>
  <c r="AD18" i="17"/>
  <c r="AE26" i="15"/>
  <c r="AD26" i="15"/>
  <c r="AE30" i="15"/>
  <c r="AD30" i="15"/>
  <c r="AD34" i="17"/>
  <c r="AE34" i="17"/>
  <c r="AD42" i="15"/>
  <c r="AE42" i="15"/>
  <c r="AE46" i="17"/>
  <c r="AD46" i="17"/>
  <c r="AD50" i="15"/>
  <c r="AE50" i="15"/>
  <c r="AD58" i="16"/>
  <c r="AE58" i="16"/>
  <c r="AD62" i="16"/>
  <c r="AE62" i="16"/>
  <c r="AE66" i="15"/>
  <c r="AD66" i="15"/>
  <c r="AE74" i="15"/>
  <c r="AD74" i="15"/>
  <c r="AD78" i="16"/>
  <c r="AE78" i="16"/>
  <c r="AD82" i="17"/>
  <c r="AE82" i="17"/>
  <c r="AD90" i="15"/>
  <c r="AE90" i="15"/>
  <c r="AE94" i="16"/>
  <c r="AD94" i="16"/>
  <c r="AZ110" i="15"/>
  <c r="BG110" i="15"/>
  <c r="AE110" i="15"/>
  <c r="BH110" i="15"/>
  <c r="AE104" i="17"/>
  <c r="BH104" i="17"/>
  <c r="BE9" i="17"/>
  <c r="BF9" i="17"/>
  <c r="BE13" i="17"/>
  <c r="BF13" i="17"/>
  <c r="BF21" i="15"/>
  <c r="BE21" i="15"/>
  <c r="BF25" i="16"/>
  <c r="BE25" i="16"/>
  <c r="BE29" i="16"/>
  <c r="BF29" i="16"/>
  <c r="BF37" i="15"/>
  <c r="BE37" i="15"/>
  <c r="BE41" i="16"/>
  <c r="BF41" i="16"/>
  <c r="BF45" i="17"/>
  <c r="BE45" i="17"/>
  <c r="BF53" i="15"/>
  <c r="BE53" i="15"/>
  <c r="BE57" i="17"/>
  <c r="BF57" i="17"/>
  <c r="BF61" i="17"/>
  <c r="BE61" i="17"/>
  <c r="BE69" i="15"/>
  <c r="BF69" i="15"/>
  <c r="BE73" i="16"/>
  <c r="BF73" i="16"/>
  <c r="BF77" i="17"/>
  <c r="BE77" i="17"/>
  <c r="BE85" i="16"/>
  <c r="BF85" i="16"/>
  <c r="BF89" i="16"/>
  <c r="BE89" i="16"/>
  <c r="BF93" i="15"/>
  <c r="BE93" i="15"/>
  <c r="BB106" i="15"/>
  <c r="BC106" i="15" s="1"/>
  <c r="BB106" i="16"/>
  <c r="BC106" i="16" s="1"/>
  <c r="BB106" i="17"/>
  <c r="BC106" i="17" s="1"/>
  <c r="BC15" i="15"/>
  <c r="BB15" i="15"/>
  <c r="BB19" i="16"/>
  <c r="BC19" i="16"/>
  <c r="BB23" i="17"/>
  <c r="BC23" i="17"/>
  <c r="BB31" i="15"/>
  <c r="BC31" i="15"/>
  <c r="BB35" i="16"/>
  <c r="BC35" i="16"/>
  <c r="BC39" i="17"/>
  <c r="BB39" i="17"/>
  <c r="BB47" i="15"/>
  <c r="BC47" i="15"/>
  <c r="BB51" i="16"/>
  <c r="BC51" i="16"/>
  <c r="BC55" i="17"/>
  <c r="BB55" i="17"/>
  <c r="BC63" i="16"/>
  <c r="BB63" i="16"/>
  <c r="BC67" i="17"/>
  <c r="BB67" i="17"/>
  <c r="BB71" i="17"/>
  <c r="BC71" i="17"/>
  <c r="BB79" i="15"/>
  <c r="BC79" i="15"/>
  <c r="BC83" i="16"/>
  <c r="BB83" i="16"/>
  <c r="BC87" i="17"/>
  <c r="BB87" i="17"/>
  <c r="BC95" i="15"/>
  <c r="BB95" i="15"/>
  <c r="AZ9" i="17"/>
  <c r="AY9" i="17"/>
  <c r="AZ13" i="15"/>
  <c r="AY13" i="15"/>
  <c r="AZ21" i="17"/>
  <c r="AY21" i="17"/>
  <c r="AZ25" i="16"/>
  <c r="AY25" i="16"/>
  <c r="AY29" i="16"/>
  <c r="AZ29" i="16"/>
  <c r="AY37" i="16"/>
  <c r="AZ37" i="16"/>
  <c r="AZ41" i="16"/>
  <c r="AY41" i="16"/>
  <c r="AY45" i="16"/>
  <c r="AZ45" i="16"/>
  <c r="AZ53" i="15"/>
  <c r="AY53" i="15"/>
  <c r="AZ57" i="16"/>
  <c r="AY57" i="16"/>
  <c r="AY61" i="17"/>
  <c r="AZ61" i="17"/>
  <c r="AY69" i="15"/>
  <c r="AZ69" i="15"/>
  <c r="AY73" i="16"/>
  <c r="AZ73" i="16"/>
  <c r="AZ77" i="17"/>
  <c r="AY77" i="17"/>
  <c r="AZ85" i="16"/>
  <c r="AY85" i="16"/>
  <c r="AZ89" i="17"/>
  <c r="AY89" i="17"/>
  <c r="AY93" i="17"/>
  <c r="AZ93" i="17"/>
  <c r="AW11" i="16"/>
  <c r="AV11" i="16"/>
  <c r="AW15" i="15"/>
  <c r="AV15" i="15"/>
  <c r="AW19" i="15"/>
  <c r="AV19" i="15"/>
  <c r="AV27" i="15"/>
  <c r="AW27" i="15"/>
  <c r="AV31" i="17"/>
  <c r="AW31" i="17"/>
  <c r="AW35" i="17"/>
  <c r="AV35" i="17"/>
  <c r="AV43" i="15"/>
  <c r="AW43" i="15"/>
  <c r="AW47" i="16"/>
  <c r="AV47" i="16"/>
  <c r="AW51" i="17"/>
  <c r="AV51" i="17"/>
  <c r="AV59" i="15"/>
  <c r="AW59" i="15"/>
  <c r="AW63" i="17"/>
  <c r="AV63" i="17"/>
  <c r="AW67" i="16"/>
  <c r="AV67" i="16"/>
  <c r="AV75" i="16"/>
  <c r="AW75" i="16"/>
  <c r="AV79" i="16"/>
  <c r="AW79" i="16"/>
  <c r="AW83" i="16"/>
  <c r="AV83" i="16"/>
  <c r="AV91" i="16"/>
  <c r="AW91" i="16"/>
  <c r="AW95" i="17"/>
  <c r="AV95" i="17"/>
  <c r="AT9" i="17"/>
  <c r="AS9" i="17"/>
  <c r="AS13" i="17"/>
  <c r="AT13" i="17"/>
  <c r="AS21" i="15"/>
  <c r="AT21" i="15"/>
  <c r="AS25" i="17"/>
  <c r="AT25" i="17"/>
  <c r="AT29" i="15"/>
  <c r="AS29" i="15"/>
  <c r="AT37" i="15"/>
  <c r="AS37" i="15"/>
  <c r="AT41" i="16"/>
  <c r="AS41" i="16"/>
  <c r="AT45" i="17"/>
  <c r="AS45" i="17"/>
  <c r="AT53" i="16"/>
  <c r="AS53" i="16"/>
  <c r="AS57" i="15"/>
  <c r="AT57" i="15"/>
  <c r="AT61" i="15"/>
  <c r="AS61" i="15"/>
  <c r="AT69" i="15"/>
  <c r="AS69" i="15"/>
  <c r="AS73" i="16"/>
  <c r="AT73" i="16"/>
  <c r="AT77" i="17"/>
  <c r="AS77" i="17"/>
  <c r="AT85" i="17"/>
  <c r="AS85" i="17"/>
  <c r="AT89" i="15"/>
  <c r="AS89" i="15"/>
  <c r="AT93" i="17"/>
  <c r="AS93" i="17"/>
  <c r="AP11" i="17"/>
  <c r="AQ11" i="17"/>
  <c r="AP15" i="16"/>
  <c r="AQ15" i="16"/>
  <c r="AQ19" i="16"/>
  <c r="AP19" i="16"/>
  <c r="AP27" i="15"/>
  <c r="AQ27" i="15"/>
  <c r="AQ31" i="16"/>
  <c r="AP31" i="16"/>
  <c r="AP35" i="17"/>
  <c r="AQ35" i="17"/>
  <c r="AP43" i="16"/>
  <c r="AQ43" i="16"/>
  <c r="AQ47" i="16"/>
  <c r="AP47" i="16"/>
  <c r="AP51" i="17"/>
  <c r="AQ51" i="17"/>
  <c r="AP59" i="16"/>
  <c r="AQ59" i="16"/>
  <c r="AP63" i="16"/>
  <c r="AQ63" i="16"/>
  <c r="AP67" i="17"/>
  <c r="AQ67" i="17"/>
  <c r="AQ75" i="16"/>
  <c r="AP75" i="16"/>
  <c r="AQ79" i="17"/>
  <c r="AP79" i="17"/>
  <c r="AP83" i="15"/>
  <c r="AQ83" i="15"/>
  <c r="AQ91" i="15"/>
  <c r="AP91" i="15"/>
  <c r="AQ95" i="17"/>
  <c r="AP95" i="17"/>
  <c r="AN9" i="17"/>
  <c r="AM9" i="17"/>
  <c r="AN17" i="15"/>
  <c r="AM17" i="15"/>
  <c r="AN21" i="16"/>
  <c r="AM21" i="16"/>
  <c r="AN25" i="15"/>
  <c r="AM25" i="15"/>
  <c r="AM33" i="15"/>
  <c r="AN33" i="15"/>
  <c r="AN37" i="17"/>
  <c r="AM37" i="17"/>
  <c r="AN41" i="17"/>
  <c r="AM41" i="17"/>
  <c r="AM49" i="15"/>
  <c r="AN49" i="15"/>
  <c r="AN53" i="16"/>
  <c r="AM53" i="16"/>
  <c r="AN57" i="17"/>
  <c r="AM57" i="17"/>
  <c r="AM65" i="15"/>
  <c r="AN65" i="15"/>
  <c r="AN69" i="16"/>
  <c r="AM69" i="16"/>
  <c r="AN73" i="15"/>
  <c r="AM73" i="15"/>
  <c r="AN81" i="17"/>
  <c r="AM81" i="17"/>
  <c r="AM85" i="17"/>
  <c r="AN85" i="17"/>
  <c r="AN89" i="17"/>
  <c r="AM89" i="17"/>
  <c r="AJ7" i="16"/>
  <c r="AK7" i="16"/>
  <c r="AJ11" i="15"/>
  <c r="AK11" i="15"/>
  <c r="AK15" i="17"/>
  <c r="AJ15" i="17"/>
  <c r="AK23" i="16"/>
  <c r="AJ23" i="16"/>
  <c r="AK27" i="15"/>
  <c r="AJ27" i="15"/>
  <c r="AJ31" i="17"/>
  <c r="AK31" i="17"/>
  <c r="AJ39" i="15"/>
  <c r="AK39" i="15"/>
  <c r="AJ43" i="16"/>
  <c r="AK43" i="16"/>
  <c r="AK47" i="17"/>
  <c r="AJ47" i="17"/>
  <c r="AK55" i="16"/>
  <c r="AJ55" i="16"/>
  <c r="AK59" i="17"/>
  <c r="AJ59" i="17"/>
  <c r="AK63" i="17"/>
  <c r="AJ63" i="17"/>
  <c r="AJ71" i="15"/>
  <c r="AK71" i="15"/>
  <c r="AK75" i="16"/>
  <c r="AJ75" i="16"/>
  <c r="AK79" i="16"/>
  <c r="AJ79" i="16"/>
  <c r="AK87" i="15"/>
  <c r="AJ87" i="15"/>
  <c r="AK91" i="16"/>
  <c r="AJ91" i="16"/>
  <c r="AK95" i="16"/>
  <c r="AJ95" i="16"/>
  <c r="AG13" i="15"/>
  <c r="AH13" i="15"/>
  <c r="AG17" i="16"/>
  <c r="AH17" i="16"/>
  <c r="AG21" i="17"/>
  <c r="AH21" i="17"/>
  <c r="AG29" i="15"/>
  <c r="AH29" i="15"/>
  <c r="AG33" i="16"/>
  <c r="AH33" i="16"/>
  <c r="AG37" i="17"/>
  <c r="AH37" i="17"/>
  <c r="AH45" i="15"/>
  <c r="AG45" i="15"/>
  <c r="AH49" i="16"/>
  <c r="AG49" i="16"/>
  <c r="AH53" i="15"/>
  <c r="AG53" i="15"/>
  <c r="AG61" i="16"/>
  <c r="AH61" i="16"/>
  <c r="AG65" i="16"/>
  <c r="AH65" i="16"/>
  <c r="AH69" i="17"/>
  <c r="AG69" i="17"/>
  <c r="AG77" i="15"/>
  <c r="AH77" i="15"/>
  <c r="AH81" i="17"/>
  <c r="AG81" i="17"/>
  <c r="AG85" i="15"/>
  <c r="AH85" i="15"/>
  <c r="AH93" i="15"/>
  <c r="AG93" i="15"/>
  <c r="AD7" i="16"/>
  <c r="AE7" i="16"/>
  <c r="AD11" i="17"/>
  <c r="AE11" i="17"/>
  <c r="AE19" i="17"/>
  <c r="AD19" i="17"/>
  <c r="AD23" i="15"/>
  <c r="AE23" i="15"/>
  <c r="AD27" i="16"/>
  <c r="AE27" i="16"/>
  <c r="AE35" i="16"/>
  <c r="AD35" i="16"/>
  <c r="AE39" i="16"/>
  <c r="AD39" i="16"/>
  <c r="AE43" i="17"/>
  <c r="AD43" i="17"/>
  <c r="AD51" i="15"/>
  <c r="AE51" i="15"/>
  <c r="AD55" i="16"/>
  <c r="AE55" i="16"/>
  <c r="AE59" i="15"/>
  <c r="AD59" i="15"/>
  <c r="AE67" i="15"/>
  <c r="AD67" i="15"/>
  <c r="AD71" i="17"/>
  <c r="AE71" i="17"/>
  <c r="AE75" i="15"/>
  <c r="AD75" i="15"/>
  <c r="AE83" i="16"/>
  <c r="AD83" i="16"/>
  <c r="AD87" i="15"/>
  <c r="AE87" i="15"/>
  <c r="AD91" i="17"/>
  <c r="AE91" i="17"/>
  <c r="AZ106" i="16"/>
  <c r="BG106" i="16"/>
  <c r="AZ109" i="15"/>
  <c r="BG109" i="15"/>
  <c r="AZ101" i="15"/>
  <c r="BG101" i="15"/>
  <c r="AE101" i="17"/>
  <c r="BH101" i="17"/>
  <c r="BF10" i="17"/>
  <c r="BE10" i="17"/>
  <c r="BF14" i="17"/>
  <c r="BE14" i="17"/>
  <c r="BF22" i="15"/>
  <c r="BE22" i="15"/>
  <c r="BE26" i="15"/>
  <c r="BF26" i="15"/>
  <c r="BF30" i="17"/>
  <c r="BE30" i="17"/>
  <c r="BF38" i="17"/>
  <c r="BE38" i="17"/>
  <c r="BE42" i="16"/>
  <c r="BF42" i="16"/>
  <c r="BF46" i="15"/>
  <c r="BE46" i="15"/>
  <c r="BF54" i="16"/>
  <c r="BE54" i="16"/>
  <c r="BE58" i="17"/>
  <c r="BF58" i="17"/>
  <c r="BE62" i="17"/>
  <c r="BF62" i="17"/>
  <c r="BF70" i="15"/>
  <c r="BE70" i="15"/>
  <c r="BF74" i="17"/>
  <c r="BE74" i="17"/>
  <c r="BF78" i="17"/>
  <c r="BE78" i="17"/>
  <c r="BF86" i="15"/>
  <c r="BE86" i="15"/>
  <c r="BF90" i="16"/>
  <c r="BE90" i="16"/>
  <c r="BF94" i="16"/>
  <c r="BE94" i="16"/>
  <c r="BC12" i="15"/>
  <c r="BB12" i="15"/>
  <c r="BC16" i="17"/>
  <c r="BB16" i="17"/>
  <c r="BB20" i="16"/>
  <c r="BC20" i="16"/>
  <c r="BB28" i="16"/>
  <c r="BC28" i="16"/>
  <c r="BB32" i="15"/>
  <c r="BC32" i="15"/>
  <c r="BC36" i="17"/>
  <c r="BB36" i="17"/>
  <c r="BB44" i="16"/>
  <c r="BC44" i="16"/>
  <c r="BC48" i="17"/>
  <c r="BB48" i="17"/>
  <c r="BB52" i="16"/>
  <c r="BC52" i="16"/>
  <c r="BC60" i="15"/>
  <c r="BB60" i="15"/>
  <c r="BC64" i="16"/>
  <c r="BB64" i="16"/>
  <c r="BB68" i="15"/>
  <c r="BC68" i="15"/>
  <c r="BB76" i="17"/>
  <c r="BC76" i="17"/>
  <c r="BC80" i="15"/>
  <c r="BB80" i="15"/>
  <c r="BB84" i="17"/>
  <c r="BC84" i="17"/>
  <c r="BC92" i="16"/>
  <c r="BB92" i="16"/>
  <c r="BB6" i="16"/>
  <c r="BC6" i="16"/>
  <c r="AY10" i="16"/>
  <c r="AZ10" i="16"/>
  <c r="AY18" i="15"/>
  <c r="AZ18" i="15"/>
  <c r="AZ22" i="16"/>
  <c r="AY22" i="16"/>
  <c r="AY26" i="17"/>
  <c r="AZ26" i="17"/>
  <c r="AY34" i="15"/>
  <c r="AZ34" i="15"/>
  <c r="AY38" i="16"/>
  <c r="AZ38" i="16"/>
  <c r="AZ42" i="17"/>
  <c r="AY42" i="17"/>
  <c r="AY50" i="16"/>
  <c r="AZ50" i="16"/>
  <c r="AZ54" i="16"/>
  <c r="AY54" i="16"/>
  <c r="AZ58" i="17"/>
  <c r="AY58" i="17"/>
  <c r="AZ66" i="16"/>
  <c r="AY66" i="16"/>
  <c r="AZ70" i="17"/>
  <c r="AY70" i="17"/>
  <c r="AZ74" i="15"/>
  <c r="AY74" i="15"/>
  <c r="AZ82" i="15"/>
  <c r="AY82" i="15"/>
  <c r="AY86" i="16"/>
  <c r="AZ86" i="16"/>
  <c r="AZ90" i="17"/>
  <c r="AY90" i="17"/>
  <c r="AW8" i="15"/>
  <c r="AV8" i="15"/>
  <c r="AV12" i="16"/>
  <c r="AW12" i="16"/>
  <c r="AW16" i="17"/>
  <c r="AV16" i="17"/>
  <c r="AV24" i="15"/>
  <c r="AW24" i="15"/>
  <c r="AW28" i="17"/>
  <c r="AV28" i="17"/>
  <c r="AW32" i="17"/>
  <c r="AV32" i="17"/>
  <c r="AW40" i="15"/>
  <c r="AV40" i="15"/>
  <c r="AV44" i="16"/>
  <c r="AW44" i="16"/>
  <c r="AV48" i="17"/>
  <c r="AW48" i="17"/>
  <c r="AV56" i="15"/>
  <c r="AW56" i="15"/>
  <c r="AW60" i="16"/>
  <c r="AV60" i="16"/>
  <c r="AW64" i="17"/>
  <c r="AV64" i="17"/>
  <c r="AW72" i="15"/>
  <c r="AV72" i="15"/>
  <c r="AV76" i="17"/>
  <c r="AW76" i="17"/>
  <c r="AW80" i="16"/>
  <c r="AV80" i="16"/>
  <c r="AW88" i="15"/>
  <c r="AV88" i="15"/>
  <c r="AV92" i="17"/>
  <c r="AW92" i="17"/>
  <c r="AW6" i="17"/>
  <c r="AV6" i="17"/>
  <c r="AT14" i="15"/>
  <c r="AS14" i="15"/>
  <c r="AS18" i="16"/>
  <c r="AT18" i="16"/>
  <c r="AS22" i="17"/>
  <c r="AT22" i="17"/>
  <c r="AT30" i="15"/>
  <c r="AS30" i="15"/>
  <c r="AS34" i="16"/>
  <c r="AT34" i="16"/>
  <c r="AS38" i="15"/>
  <c r="AT38" i="15"/>
  <c r="AT46" i="15"/>
  <c r="AS46" i="15"/>
  <c r="AS50" i="16"/>
  <c r="AT50" i="16"/>
  <c r="AS54" i="17"/>
  <c r="AT54" i="17"/>
  <c r="AS62" i="16"/>
  <c r="AT62" i="16"/>
  <c r="AT66" i="16"/>
  <c r="AS66" i="16"/>
  <c r="AT70" i="15"/>
  <c r="AS70" i="15"/>
  <c r="AS78" i="15"/>
  <c r="AT78" i="15"/>
  <c r="AS82" i="16"/>
  <c r="AT82" i="16"/>
  <c r="AT86" i="16"/>
  <c r="AS86" i="16"/>
  <c r="AS94" i="15"/>
  <c r="AT94" i="15"/>
  <c r="AQ8" i="17"/>
  <c r="AP8" i="17"/>
  <c r="AQ12" i="16"/>
  <c r="AP12" i="16"/>
  <c r="AQ20" i="15"/>
  <c r="AP20" i="15"/>
  <c r="AQ24" i="17"/>
  <c r="AP24" i="17"/>
  <c r="AQ28" i="16"/>
  <c r="AP28" i="16"/>
  <c r="AQ36" i="16"/>
  <c r="AP36" i="16"/>
  <c r="AQ40" i="17"/>
  <c r="AP40" i="17"/>
  <c r="AP44" i="15"/>
  <c r="AQ44" i="15"/>
  <c r="AQ52" i="15"/>
  <c r="AP52" i="15"/>
  <c r="AP56" i="17"/>
  <c r="AQ56" i="17"/>
  <c r="AP60" i="17"/>
  <c r="AQ60" i="17"/>
  <c r="AQ68" i="15"/>
  <c r="AP68" i="15"/>
  <c r="AP72" i="16"/>
  <c r="AQ72" i="16"/>
  <c r="AP76" i="16"/>
  <c r="AQ76" i="16"/>
  <c r="AP84" i="15"/>
  <c r="AQ84" i="15"/>
  <c r="AQ88" i="17"/>
  <c r="AP88" i="17"/>
  <c r="AQ92" i="16"/>
  <c r="AP92" i="16"/>
  <c r="AM10" i="15"/>
  <c r="AN10" i="15"/>
  <c r="AM14" i="17"/>
  <c r="AN14" i="17"/>
  <c r="AM18" i="15"/>
  <c r="AN18" i="15"/>
  <c r="AN26" i="15"/>
  <c r="AM26" i="15"/>
  <c r="AN30" i="17"/>
  <c r="AM30" i="17"/>
  <c r="AN34" i="17"/>
  <c r="AM34" i="17"/>
  <c r="AM42" i="15"/>
  <c r="AN42" i="15"/>
  <c r="AM46" i="17"/>
  <c r="AN46" i="17"/>
  <c r="AM50" i="15"/>
  <c r="AN50" i="15"/>
  <c r="AN58" i="16"/>
  <c r="AM58" i="16"/>
  <c r="AN62" i="16"/>
  <c r="AM62" i="16"/>
  <c r="AM66" i="17"/>
  <c r="AN66" i="17"/>
  <c r="AN74" i="16"/>
  <c r="AM74" i="16"/>
  <c r="AN78" i="17"/>
  <c r="AM78" i="17"/>
  <c r="AN82" i="17"/>
  <c r="AM82" i="17"/>
  <c r="AN90" i="15"/>
  <c r="AM90" i="15"/>
  <c r="AM94" i="15"/>
  <c r="AN94" i="15"/>
  <c r="AK8" i="17"/>
  <c r="AJ8" i="17"/>
  <c r="AK16" i="15"/>
  <c r="AJ16" i="15"/>
  <c r="AK20" i="16"/>
  <c r="AJ20" i="16"/>
  <c r="AK24" i="17"/>
  <c r="AJ24" i="17"/>
  <c r="AJ32" i="16"/>
  <c r="AK32" i="16"/>
  <c r="AK36" i="17"/>
  <c r="AJ36" i="17"/>
  <c r="AJ40" i="16"/>
  <c r="AK40" i="16"/>
  <c r="AK48" i="15"/>
  <c r="AJ48" i="15"/>
  <c r="AK52" i="17"/>
  <c r="AJ52" i="17"/>
  <c r="AK56" i="17"/>
  <c r="AJ56" i="17"/>
  <c r="AJ64" i="15"/>
  <c r="AK64" i="15"/>
  <c r="AJ68" i="16"/>
  <c r="AK68" i="16"/>
  <c r="AK72" i="17"/>
  <c r="AJ72" i="17"/>
  <c r="AJ80" i="15"/>
  <c r="AK80" i="15"/>
  <c r="AJ84" i="15"/>
  <c r="AK84" i="15"/>
  <c r="AJ88" i="16"/>
  <c r="AK88" i="16"/>
  <c r="AJ6" i="15"/>
  <c r="AK6" i="15"/>
  <c r="AH10" i="17"/>
  <c r="AG10" i="17"/>
  <c r="AG14" i="17"/>
  <c r="AH14" i="17"/>
  <c r="AG22" i="15"/>
  <c r="AH22" i="15"/>
  <c r="AH26" i="16"/>
  <c r="AG26" i="16"/>
  <c r="AH30" i="17"/>
  <c r="AG30" i="17"/>
  <c r="AH38" i="17"/>
  <c r="AG38" i="17"/>
  <c r="AH42" i="16"/>
  <c r="AG42" i="16"/>
  <c r="AH46" i="15"/>
  <c r="AG46" i="15"/>
  <c r="AH54" i="15"/>
  <c r="AG54" i="15"/>
  <c r="AG58" i="17"/>
  <c r="AH58" i="17"/>
  <c r="AG62" i="17"/>
  <c r="AH62" i="17"/>
  <c r="AH70" i="15"/>
  <c r="AG70" i="15"/>
  <c r="AG74" i="16"/>
  <c r="AH74" i="16"/>
  <c r="AG78" i="17"/>
  <c r="AH78" i="17"/>
  <c r="AH86" i="15"/>
  <c r="AG86" i="15"/>
  <c r="AH90" i="17"/>
  <c r="AG90" i="17"/>
  <c r="AG94" i="17"/>
  <c r="AH94" i="17"/>
  <c r="AE12" i="15"/>
  <c r="AD12" i="15"/>
  <c r="AE16" i="17"/>
  <c r="AD16" i="17"/>
  <c r="AD20" i="16"/>
  <c r="AE20" i="16"/>
  <c r="AE28" i="17"/>
  <c r="AD28" i="17"/>
  <c r="AE32" i="17"/>
  <c r="AD32" i="17"/>
  <c r="AE36" i="16"/>
  <c r="AD36" i="16"/>
  <c r="AE44" i="16"/>
  <c r="AD44" i="16"/>
  <c r="AE48" i="17"/>
  <c r="AD48" i="17"/>
  <c r="AE52" i="16"/>
  <c r="AD52" i="16"/>
  <c r="AD60" i="15"/>
  <c r="AE60" i="15"/>
  <c r="AE64" i="16"/>
  <c r="AD64" i="16"/>
  <c r="AD68" i="15"/>
  <c r="AE68" i="15"/>
  <c r="AE76" i="15"/>
  <c r="AD76" i="15"/>
  <c r="AD80" i="17"/>
  <c r="AE80" i="17"/>
  <c r="AE84" i="15"/>
  <c r="AD84" i="15"/>
  <c r="AE92" i="16"/>
  <c r="AD92" i="16"/>
  <c r="AZ113" i="16"/>
  <c r="BG113" i="16"/>
  <c r="AZ108" i="17"/>
  <c r="BG108" i="17"/>
  <c r="AE113" i="15"/>
  <c r="BH113" i="15"/>
  <c r="BE7" i="16"/>
  <c r="BF7" i="16"/>
  <c r="BF11" i="16"/>
  <c r="BE11" i="16"/>
  <c r="BE15" i="17"/>
  <c r="BF15" i="17"/>
  <c r="BE23" i="17"/>
  <c r="BF23" i="17"/>
  <c r="BE27" i="17"/>
  <c r="BF27" i="17"/>
  <c r="BE31" i="16"/>
  <c r="BF31" i="16"/>
  <c r="BF39" i="15"/>
  <c r="BE39" i="15"/>
  <c r="BE43" i="16"/>
  <c r="BF43" i="16"/>
  <c r="BE47" i="15"/>
  <c r="BF47" i="15"/>
  <c r="BE55" i="15"/>
  <c r="BF55" i="15"/>
  <c r="BF59" i="16"/>
  <c r="BE59" i="16"/>
  <c r="BF63" i="16"/>
  <c r="BE63" i="16"/>
  <c r="BF71" i="16"/>
  <c r="BE71" i="16"/>
  <c r="BF75" i="17"/>
  <c r="BE75" i="17"/>
  <c r="BF79" i="17"/>
  <c r="BE79" i="17"/>
  <c r="BF87" i="15"/>
  <c r="BE87" i="15"/>
  <c r="BF91" i="16"/>
  <c r="BE91" i="16"/>
  <c r="BE95" i="17"/>
  <c r="BF95" i="17"/>
  <c r="BB13" i="16"/>
  <c r="BC13" i="16"/>
  <c r="BC17" i="17"/>
  <c r="BB17" i="17"/>
  <c r="BC21" i="17"/>
  <c r="BB21" i="17"/>
  <c r="BB29" i="17"/>
  <c r="BC29" i="17"/>
  <c r="BC33" i="17"/>
  <c r="BB33" i="17"/>
  <c r="BC37" i="17"/>
  <c r="BB37" i="17"/>
  <c r="BB45" i="15"/>
  <c r="BC45" i="15"/>
  <c r="BC49" i="15"/>
  <c r="BB49" i="15"/>
  <c r="BB53" i="17"/>
  <c r="BC53" i="17"/>
  <c r="BB61" i="15"/>
  <c r="BC61" i="15"/>
  <c r="BB65" i="17"/>
  <c r="BC65" i="17"/>
  <c r="BB69" i="17"/>
  <c r="BC69" i="17"/>
  <c r="BC77" i="15"/>
  <c r="BB77" i="15"/>
  <c r="BB81" i="16"/>
  <c r="BC81" i="16"/>
  <c r="BC85" i="16"/>
  <c r="BB85" i="16"/>
  <c r="BC93" i="15"/>
  <c r="BB93" i="15"/>
  <c r="AZ7" i="16"/>
  <c r="AY7" i="16"/>
  <c r="AY11" i="17"/>
  <c r="AZ11" i="17"/>
  <c r="AZ19" i="15"/>
  <c r="AY19" i="15"/>
  <c r="AY23" i="16"/>
  <c r="AZ23" i="16"/>
  <c r="AY27" i="15"/>
  <c r="AZ27" i="15"/>
  <c r="AY35" i="15"/>
  <c r="AZ35" i="15"/>
  <c r="AZ39" i="17"/>
  <c r="AY39" i="17"/>
  <c r="AZ43" i="17"/>
  <c r="AY43" i="17"/>
  <c r="AY51" i="15"/>
  <c r="AZ51" i="15"/>
  <c r="AZ55" i="17"/>
  <c r="AY55" i="17"/>
  <c r="AZ59" i="16"/>
  <c r="AY59" i="16"/>
  <c r="AY67" i="16"/>
  <c r="AZ67" i="16"/>
  <c r="AY71" i="17"/>
  <c r="AZ71" i="17"/>
  <c r="AZ75" i="17"/>
  <c r="AY75" i="17"/>
  <c r="AZ83" i="15"/>
  <c r="AY83" i="15"/>
  <c r="AZ87" i="15"/>
  <c r="AY87" i="15"/>
  <c r="AZ91" i="17"/>
  <c r="AY91" i="17"/>
  <c r="AW9" i="15"/>
  <c r="AV9" i="15"/>
  <c r="AW13" i="15"/>
  <c r="AV13" i="15"/>
  <c r="AW17" i="15"/>
  <c r="AV17" i="15"/>
  <c r="AV25" i="15"/>
  <c r="AW25" i="15"/>
  <c r="AV29" i="17"/>
  <c r="AW29" i="17"/>
  <c r="AV33" i="16"/>
  <c r="AW33" i="16"/>
  <c r="AW41" i="15"/>
  <c r="AV41" i="15"/>
  <c r="AV45" i="17"/>
  <c r="AW45" i="17"/>
  <c r="AW49" i="15"/>
  <c r="AV49" i="15"/>
  <c r="AW57" i="15"/>
  <c r="AV57" i="15"/>
  <c r="AW61" i="17"/>
  <c r="AV61" i="17"/>
  <c r="AV65" i="17"/>
  <c r="AW65" i="17"/>
  <c r="AV73" i="16"/>
  <c r="AW73" i="16"/>
  <c r="AV77" i="16"/>
  <c r="AW77" i="16"/>
  <c r="AV81" i="16"/>
  <c r="AW81" i="16"/>
  <c r="AV89" i="15"/>
  <c r="AW89" i="15"/>
  <c r="AV93" i="16"/>
  <c r="AW93" i="16"/>
  <c r="AS7" i="17"/>
  <c r="AT7" i="17"/>
  <c r="AS15" i="15"/>
  <c r="AT15" i="15"/>
  <c r="AS19" i="17"/>
  <c r="AT19" i="17"/>
  <c r="AS23" i="17"/>
  <c r="AT23" i="17"/>
  <c r="AT31" i="16"/>
  <c r="AS31" i="16"/>
  <c r="AS35" i="16"/>
  <c r="AT35" i="16"/>
  <c r="AT39" i="17"/>
  <c r="AS39" i="17"/>
  <c r="AT47" i="17"/>
  <c r="AS47" i="17"/>
  <c r="AT51" i="17"/>
  <c r="AS51" i="17"/>
  <c r="AT55" i="17"/>
  <c r="AS55" i="17"/>
  <c r="AT63" i="15"/>
  <c r="AS63" i="15"/>
  <c r="AT67" i="15"/>
  <c r="AS67" i="15"/>
  <c r="AS71" i="16"/>
  <c r="AT71" i="16"/>
  <c r="AT79" i="15"/>
  <c r="AS79" i="15"/>
  <c r="AS83" i="16"/>
  <c r="AT83" i="16"/>
  <c r="AT87" i="17"/>
  <c r="AS87" i="17"/>
  <c r="AT95" i="16"/>
  <c r="AS95" i="16"/>
  <c r="AQ9" i="17"/>
  <c r="AP9" i="17"/>
  <c r="AQ13" i="15"/>
  <c r="AP13" i="15"/>
  <c r="AQ21" i="16"/>
  <c r="AP21" i="16"/>
  <c r="AP25" i="17"/>
  <c r="AQ25" i="17"/>
  <c r="AQ29" i="17"/>
  <c r="AP29" i="17"/>
  <c r="AQ37" i="15"/>
  <c r="AP37" i="15"/>
  <c r="AQ41" i="16"/>
  <c r="AP41" i="16"/>
  <c r="AP45" i="15"/>
  <c r="AQ45" i="15"/>
  <c r="AQ53" i="16"/>
  <c r="AP53" i="16"/>
  <c r="AQ57" i="16"/>
  <c r="AP57" i="16"/>
  <c r="AQ61" i="17"/>
  <c r="AP61" i="17"/>
  <c r="AQ69" i="15"/>
  <c r="AP69" i="15"/>
  <c r="AP73" i="15"/>
  <c r="AQ73" i="15"/>
  <c r="AP77" i="17"/>
  <c r="AQ77" i="17"/>
  <c r="AP85" i="15"/>
  <c r="AQ85" i="15"/>
  <c r="AQ89" i="16"/>
  <c r="AP89" i="16"/>
  <c r="AP93" i="17"/>
  <c r="AQ93" i="17"/>
  <c r="AN11" i="16"/>
  <c r="AM11" i="16"/>
  <c r="AN15" i="16"/>
  <c r="AM15" i="16"/>
  <c r="AM19" i="17"/>
  <c r="AN19" i="17"/>
  <c r="AM27" i="15"/>
  <c r="AN27" i="15"/>
  <c r="AN31" i="17"/>
  <c r="AM31" i="17"/>
  <c r="AN35" i="16"/>
  <c r="AM35" i="16"/>
  <c r="AM43" i="15"/>
  <c r="AN43" i="15"/>
  <c r="AM47" i="17"/>
  <c r="AN47" i="17"/>
  <c r="AM51" i="16"/>
  <c r="AN51" i="16"/>
  <c r="AM59" i="16"/>
  <c r="AN59" i="16"/>
  <c r="AM63" i="17"/>
  <c r="AN63" i="17"/>
  <c r="AM67" i="15"/>
  <c r="AN67" i="15"/>
  <c r="AN75" i="15"/>
  <c r="AM75" i="15"/>
  <c r="AM79" i="16"/>
  <c r="AN79" i="16"/>
  <c r="AN83" i="16"/>
  <c r="AM83" i="16"/>
  <c r="AM91" i="15"/>
  <c r="AN91" i="15"/>
  <c r="AN95" i="16"/>
  <c r="AM95" i="16"/>
  <c r="AK9" i="15"/>
  <c r="AJ9" i="15"/>
  <c r="AJ17" i="16"/>
  <c r="AK17" i="16"/>
  <c r="AJ21" i="16"/>
  <c r="AK21" i="16"/>
  <c r="AK25" i="17"/>
  <c r="AJ25" i="17"/>
  <c r="AJ33" i="15"/>
  <c r="AK33" i="15"/>
  <c r="AJ37" i="16"/>
  <c r="AK37" i="16"/>
  <c r="AK41" i="16"/>
  <c r="AJ41" i="16"/>
  <c r="AK49" i="15"/>
  <c r="AJ49" i="15"/>
  <c r="AK53" i="17"/>
  <c r="AJ53" i="17"/>
  <c r="AJ57" i="16"/>
  <c r="AK57" i="16"/>
  <c r="AJ65" i="15"/>
  <c r="AK65" i="15"/>
  <c r="AK69" i="15"/>
  <c r="AJ69" i="15"/>
  <c r="AK73" i="17"/>
  <c r="AJ73" i="17"/>
  <c r="AJ81" i="17"/>
  <c r="AK81" i="17"/>
  <c r="AK85" i="16"/>
  <c r="AJ85" i="16"/>
  <c r="AJ89" i="16"/>
  <c r="AK89" i="16"/>
  <c r="AG7" i="15"/>
  <c r="AH7" i="15"/>
  <c r="AG11" i="16"/>
  <c r="AH11" i="16"/>
  <c r="AG15" i="17"/>
  <c r="AH15" i="17"/>
  <c r="AG23" i="15"/>
  <c r="AH23" i="15"/>
  <c r="AG27" i="17"/>
  <c r="AH27" i="17"/>
  <c r="AH31" i="16"/>
  <c r="AG31" i="16"/>
  <c r="AH39" i="15"/>
  <c r="AG39" i="15"/>
  <c r="AH43" i="16"/>
  <c r="AG43" i="16"/>
  <c r="AG47" i="15"/>
  <c r="AH47" i="15"/>
  <c r="AG55" i="15"/>
  <c r="AH55" i="15"/>
  <c r="AG59" i="16"/>
  <c r="AH59" i="16"/>
  <c r="AH63" i="17"/>
  <c r="AG63" i="17"/>
  <c r="AH71" i="17"/>
  <c r="AG71" i="17"/>
  <c r="AH75" i="15"/>
  <c r="AG75" i="15"/>
  <c r="AH79" i="16"/>
  <c r="AG79" i="16"/>
  <c r="AH87" i="15"/>
  <c r="AG87" i="15"/>
  <c r="AG91" i="17"/>
  <c r="AH91" i="17"/>
  <c r="AG95" i="17"/>
  <c r="AH95" i="17"/>
  <c r="AE13" i="16"/>
  <c r="AD13" i="16"/>
  <c r="AD17" i="17"/>
  <c r="AE17" i="17"/>
  <c r="AD21" i="17"/>
  <c r="AE21" i="17"/>
  <c r="AD29" i="16"/>
  <c r="AE29" i="16"/>
  <c r="AD33" i="17"/>
  <c r="AE33" i="17"/>
  <c r="AD37" i="17"/>
  <c r="AE37" i="17"/>
  <c r="AE45" i="16"/>
  <c r="AD45" i="16"/>
  <c r="AE49" i="16"/>
  <c r="AD49" i="16"/>
  <c r="AD53" i="17"/>
  <c r="AE53" i="17"/>
  <c r="AE61" i="15"/>
  <c r="AD61" i="15"/>
  <c r="AD65" i="17"/>
  <c r="AE65" i="17"/>
  <c r="AD69" i="17"/>
  <c r="AE69" i="17"/>
  <c r="AE77" i="15"/>
  <c r="AD77" i="15"/>
  <c r="AD81" i="15"/>
  <c r="AE81" i="15"/>
  <c r="AE85" i="16"/>
  <c r="AD85" i="16"/>
  <c r="AE89" i="16"/>
  <c r="AD89" i="16"/>
  <c r="AE93" i="17"/>
  <c r="AD93" i="17"/>
  <c r="AE103" i="16"/>
  <c r="BH103" i="16"/>
  <c r="BB114" i="16"/>
  <c r="BC114" i="16" s="1"/>
  <c r="BB114" i="17"/>
  <c r="BC114" i="17" s="1"/>
  <c r="BB114" i="15"/>
  <c r="BC114" i="15" s="1"/>
  <c r="AM99" i="17"/>
  <c r="AN99" i="17" s="1"/>
  <c r="AM99" i="16"/>
  <c r="AN99" i="16" s="1"/>
  <c r="AM99" i="15"/>
  <c r="AN99" i="15" s="1"/>
  <c r="BE99" i="17"/>
  <c r="BF99" i="17" s="1"/>
  <c r="BE99" i="16"/>
  <c r="BF99" i="16" s="1"/>
  <c r="BE99" i="15"/>
  <c r="BF99" i="15" s="1"/>
  <c r="AV103" i="15"/>
  <c r="AW103" i="15" s="1"/>
  <c r="AV103" i="17"/>
  <c r="AW103" i="17" s="1"/>
  <c r="AV103" i="16"/>
  <c r="AW103" i="16" s="1"/>
  <c r="AS102" i="15"/>
  <c r="AT102" i="15" s="1"/>
  <c r="AS102" i="16"/>
  <c r="AT102" i="16" s="1"/>
  <c r="AS102" i="17"/>
  <c r="AT102" i="17" s="1"/>
  <c r="AD102" i="16"/>
  <c r="AD102" i="15"/>
  <c r="AD102" i="17"/>
  <c r="AS105" i="16"/>
  <c r="AT105" i="16" s="1"/>
  <c r="AS105" i="15"/>
  <c r="AT105" i="15" s="1"/>
  <c r="AS105" i="17"/>
  <c r="AT105" i="17" s="1"/>
  <c r="AG105" i="17"/>
  <c r="AH105" i="17" s="1"/>
  <c r="AG105" i="15"/>
  <c r="AH105" i="15" s="1"/>
  <c r="AG105" i="16"/>
  <c r="AH105" i="16" s="1"/>
  <c r="AS112" i="15"/>
  <c r="AT112" i="15" s="1"/>
  <c r="AS112" i="17"/>
  <c r="AT112" i="17" s="1"/>
  <c r="AS112" i="16"/>
  <c r="AT112" i="16" s="1"/>
  <c r="AP112" i="17"/>
  <c r="AQ112" i="17" s="1"/>
  <c r="AP112" i="15"/>
  <c r="AQ112" i="15" s="1"/>
  <c r="AP112" i="16"/>
  <c r="AQ112" i="16" s="1"/>
  <c r="AG106" i="17"/>
  <c r="AH106" i="17" s="1"/>
  <c r="AG106" i="16"/>
  <c r="AH106" i="16" s="1"/>
  <c r="AG106" i="15"/>
  <c r="AH106" i="15" s="1"/>
  <c r="BE100" i="15"/>
  <c r="BF100" i="15" s="1"/>
  <c r="BE100" i="17"/>
  <c r="BF100" i="17" s="1"/>
  <c r="BE100" i="16"/>
  <c r="BF100" i="16" s="1"/>
  <c r="AV100" i="17"/>
  <c r="AW100" i="17" s="1"/>
  <c r="AV100" i="15"/>
  <c r="AW100" i="15" s="1"/>
  <c r="AV100" i="16"/>
  <c r="AW100" i="16" s="1"/>
  <c r="AM100" i="15"/>
  <c r="AN100" i="15" s="1"/>
  <c r="AM100" i="16"/>
  <c r="AN100" i="16" s="1"/>
  <c r="AM100" i="17"/>
  <c r="AN100" i="17" s="1"/>
  <c r="BE103" i="16"/>
  <c r="BF103" i="16" s="1"/>
  <c r="BE103" i="17"/>
  <c r="BF103" i="17" s="1"/>
  <c r="BE103" i="15"/>
  <c r="BF103" i="15" s="1"/>
  <c r="AZ107" i="16"/>
  <c r="BG107" i="16"/>
  <c r="AE111" i="16"/>
  <c r="BH111" i="16"/>
  <c r="AE107" i="17"/>
  <c r="BH107" i="17"/>
  <c r="BE12" i="15"/>
  <c r="BF12" i="15"/>
  <c r="BE16" i="16"/>
  <c r="BF16" i="16"/>
  <c r="BF20" i="17"/>
  <c r="BE20" i="17"/>
  <c r="BE28" i="16"/>
  <c r="BF28" i="16"/>
  <c r="BF32" i="16"/>
  <c r="BE32" i="16"/>
  <c r="BF36" i="17"/>
  <c r="BE36" i="17"/>
  <c r="BE44" i="16"/>
  <c r="BF44" i="16"/>
  <c r="BF48" i="16"/>
  <c r="BE48" i="16"/>
  <c r="BE52" i="17"/>
  <c r="BF52" i="17"/>
  <c r="BE60" i="16"/>
  <c r="BF60" i="16"/>
  <c r="BE64" i="17"/>
  <c r="BF64" i="17"/>
  <c r="BF68" i="17"/>
  <c r="BE68" i="17"/>
  <c r="BE76" i="15"/>
  <c r="BF76" i="15"/>
  <c r="BF80" i="16"/>
  <c r="BE80" i="16"/>
  <c r="BE84" i="16"/>
  <c r="BF84" i="16"/>
  <c r="BF92" i="15"/>
  <c r="BE92" i="15"/>
  <c r="BE6" i="16"/>
  <c r="BF6" i="16"/>
  <c r="BC10" i="17"/>
  <c r="BB10" i="17"/>
  <c r="BB18" i="15"/>
  <c r="BC18" i="15"/>
  <c r="BB22" i="16"/>
  <c r="BC22" i="16"/>
  <c r="BC26" i="17"/>
  <c r="BB26" i="17"/>
  <c r="BB34" i="15"/>
  <c r="BC34" i="15"/>
  <c r="BB38" i="15"/>
  <c r="BC38" i="15"/>
  <c r="BC42" i="16"/>
  <c r="BB42" i="16"/>
  <c r="BB50" i="15"/>
  <c r="BC50" i="15"/>
  <c r="BB54" i="16"/>
  <c r="BC54" i="16"/>
  <c r="BC58" i="17"/>
  <c r="BB58" i="17"/>
  <c r="BC66" i="16"/>
  <c r="BB66" i="16"/>
  <c r="BB70" i="16"/>
  <c r="BC70" i="16"/>
  <c r="BB74" i="16"/>
  <c r="BC74" i="16"/>
  <c r="BB82" i="15"/>
  <c r="BC82" i="15"/>
  <c r="BC86" i="15"/>
  <c r="BB86" i="15"/>
  <c r="BB90" i="16"/>
  <c r="BC90" i="16"/>
  <c r="AZ8" i="15"/>
  <c r="AY8" i="15"/>
  <c r="AY12" i="15"/>
  <c r="AZ12" i="15"/>
  <c r="AY16" i="16"/>
  <c r="AZ16" i="16"/>
  <c r="AZ24" i="15"/>
  <c r="AY24" i="15"/>
  <c r="AY28" i="16"/>
  <c r="AZ28" i="16"/>
  <c r="AZ32" i="17"/>
  <c r="AY32" i="17"/>
  <c r="AZ40" i="17"/>
  <c r="AY40" i="17"/>
  <c r="AY44" i="16"/>
  <c r="AZ44" i="16"/>
  <c r="AZ48" i="17"/>
  <c r="AY48" i="17"/>
  <c r="AY56" i="17"/>
  <c r="AZ56" i="17"/>
  <c r="AY60" i="17"/>
  <c r="AZ60" i="17"/>
  <c r="AY64" i="17"/>
  <c r="AZ64" i="17"/>
  <c r="AY72" i="15"/>
  <c r="AZ72" i="15"/>
  <c r="AY76" i="15"/>
  <c r="AZ76" i="15"/>
  <c r="AY80" i="16"/>
  <c r="AZ80" i="16"/>
  <c r="AY88" i="15"/>
  <c r="AZ88" i="15"/>
  <c r="AZ92" i="16"/>
  <c r="AY92" i="16"/>
  <c r="AY6" i="17"/>
  <c r="AZ6" i="17"/>
  <c r="AW14" i="15"/>
  <c r="AV14" i="15"/>
  <c r="AW18" i="17"/>
  <c r="AV18" i="17"/>
  <c r="AW22" i="17"/>
  <c r="AV22" i="17"/>
  <c r="AV30" i="15"/>
  <c r="AW30" i="15"/>
  <c r="AV34" i="16"/>
  <c r="AW34" i="16"/>
  <c r="AW38" i="15"/>
  <c r="AV38" i="15"/>
  <c r="AV46" i="16"/>
  <c r="AW46" i="16"/>
  <c r="AW50" i="16"/>
  <c r="AV50" i="16"/>
  <c r="AW54" i="17"/>
  <c r="AV54" i="17"/>
  <c r="AV62" i="15"/>
  <c r="AW62" i="15"/>
  <c r="AW66" i="17"/>
  <c r="AV66" i="17"/>
  <c r="AV70" i="17"/>
  <c r="AW70" i="17"/>
  <c r="AV78" i="15"/>
  <c r="AW78" i="15"/>
  <c r="AV82" i="15"/>
  <c r="AW82" i="15"/>
  <c r="AW86" i="17"/>
  <c r="AV86" i="17"/>
  <c r="AW94" i="15"/>
  <c r="AV94" i="15"/>
  <c r="AS8" i="16"/>
  <c r="AT8" i="16"/>
  <c r="AS12" i="16"/>
  <c r="AT12" i="16"/>
  <c r="AT20" i="16"/>
  <c r="AS20" i="16"/>
  <c r="AS24" i="16"/>
  <c r="AT24" i="16"/>
  <c r="AS28" i="15"/>
  <c r="AT28" i="15"/>
  <c r="AS36" i="15"/>
  <c r="AT36" i="15"/>
  <c r="AS40" i="16"/>
  <c r="AT40" i="16"/>
  <c r="AS44" i="17"/>
  <c r="AT44" i="17"/>
  <c r="AT52" i="15"/>
  <c r="AS52" i="15"/>
  <c r="AS56" i="17"/>
  <c r="AT56" i="17"/>
  <c r="AT60" i="15"/>
  <c r="AS60" i="15"/>
  <c r="AS68" i="16"/>
  <c r="AT68" i="16"/>
  <c r="AT72" i="17"/>
  <c r="AS72" i="17"/>
  <c r="AS76" i="15"/>
  <c r="AT76" i="15"/>
  <c r="AT84" i="15"/>
  <c r="AS84" i="15"/>
  <c r="AT88" i="16"/>
  <c r="AS88" i="16"/>
  <c r="AT92" i="17"/>
  <c r="AS92" i="17"/>
  <c r="AP10" i="15"/>
  <c r="AQ10" i="15"/>
  <c r="AQ14" i="15"/>
  <c r="AP14" i="15"/>
  <c r="AQ18" i="17"/>
  <c r="AP18" i="17"/>
  <c r="AQ26" i="16"/>
  <c r="AP26" i="16"/>
  <c r="AP30" i="15"/>
  <c r="AQ30" i="15"/>
  <c r="AP34" i="17"/>
  <c r="AQ34" i="17"/>
  <c r="AQ42" i="15"/>
  <c r="AP42" i="15"/>
  <c r="AQ46" i="17"/>
  <c r="AP46" i="17"/>
  <c r="AQ50" i="15"/>
  <c r="AP50" i="15"/>
  <c r="AP58" i="15"/>
  <c r="AQ58" i="15"/>
  <c r="AQ62" i="16"/>
  <c r="AP62" i="16"/>
  <c r="AP66" i="15"/>
  <c r="AQ66" i="15"/>
  <c r="AP74" i="15"/>
  <c r="AQ74" i="15"/>
  <c r="AP78" i="16"/>
  <c r="AQ78" i="16"/>
  <c r="AQ82" i="16"/>
  <c r="AP82" i="16"/>
  <c r="AP90" i="17"/>
  <c r="AQ90" i="17"/>
  <c r="AQ94" i="16"/>
  <c r="AP94" i="16"/>
  <c r="AM8" i="17"/>
  <c r="AN8" i="17"/>
  <c r="AM16" i="15"/>
  <c r="AN16" i="15"/>
  <c r="AN20" i="15"/>
  <c r="AM20" i="15"/>
  <c r="AM24" i="17"/>
  <c r="AN24" i="17"/>
  <c r="AN32" i="15"/>
  <c r="AM32" i="15"/>
  <c r="AM36" i="16"/>
  <c r="AN36" i="16"/>
  <c r="AN40" i="17"/>
  <c r="AM40" i="17"/>
  <c r="AM48" i="15"/>
  <c r="AN48" i="15"/>
  <c r="AN52" i="16"/>
  <c r="AM52" i="16"/>
  <c r="AM56" i="17"/>
  <c r="AN56" i="17"/>
  <c r="AM64" i="15"/>
  <c r="AN64" i="15"/>
  <c r="AN68" i="17"/>
  <c r="AM68" i="17"/>
  <c r="AN72" i="17"/>
  <c r="AM72" i="17"/>
  <c r="AN80" i="15"/>
  <c r="AM80" i="15"/>
  <c r="AM84" i="17"/>
  <c r="AN84" i="17"/>
  <c r="AN88" i="16"/>
  <c r="AM88" i="16"/>
  <c r="AN6" i="15"/>
  <c r="AM6" i="15"/>
  <c r="AJ10" i="15"/>
  <c r="AK10" i="15"/>
  <c r="AJ14" i="16"/>
  <c r="AK14" i="16"/>
  <c r="AJ18" i="16"/>
  <c r="AK18" i="16"/>
  <c r="AK26" i="15"/>
  <c r="AJ26" i="15"/>
  <c r="AJ30" i="17"/>
  <c r="AK30" i="17"/>
  <c r="AJ34" i="17"/>
  <c r="AK34" i="17"/>
  <c r="AJ42" i="15"/>
  <c r="AK42" i="15"/>
  <c r="AJ46" i="16"/>
  <c r="AK46" i="16"/>
  <c r="AJ50" i="17"/>
  <c r="AK50" i="17"/>
  <c r="AK58" i="15"/>
  <c r="AJ58" i="15"/>
  <c r="AK62" i="16"/>
  <c r="AJ62" i="16"/>
  <c r="AK66" i="15"/>
  <c r="AJ66" i="15"/>
  <c r="AJ74" i="15"/>
  <c r="AK74" i="15"/>
  <c r="AJ78" i="16"/>
  <c r="AK78" i="16"/>
  <c r="AK82" i="17"/>
  <c r="AJ82" i="17"/>
  <c r="AK90" i="16"/>
  <c r="AJ90" i="16"/>
  <c r="AK94" i="17"/>
  <c r="AJ94" i="17"/>
  <c r="AG8" i="16"/>
  <c r="AH8" i="16"/>
  <c r="AH16" i="15"/>
  <c r="AG16" i="15"/>
  <c r="AH20" i="16"/>
  <c r="AG20" i="16"/>
  <c r="AG24" i="16"/>
  <c r="AH24" i="16"/>
  <c r="AG32" i="15"/>
  <c r="AH32" i="15"/>
  <c r="AG36" i="16"/>
  <c r="AH36" i="16"/>
  <c r="AH40" i="17"/>
  <c r="AG40" i="17"/>
  <c r="AH48" i="15"/>
  <c r="AG48" i="15"/>
  <c r="AH52" i="15"/>
  <c r="AG52" i="15"/>
  <c r="AG56" i="15"/>
  <c r="AH56" i="15"/>
  <c r="AH64" i="15"/>
  <c r="AG64" i="15"/>
  <c r="AH68" i="16"/>
  <c r="AG68" i="16"/>
  <c r="AG72" i="16"/>
  <c r="AH72" i="16"/>
  <c r="AH80" i="17"/>
  <c r="AG80" i="17"/>
  <c r="AG84" i="16"/>
  <c r="AH84" i="16"/>
  <c r="AH88" i="17"/>
  <c r="AG88" i="17"/>
  <c r="AG6" i="15"/>
  <c r="AH6" i="15"/>
  <c r="AE10" i="16"/>
  <c r="AD10" i="16"/>
  <c r="AE14" i="17"/>
  <c r="AD14" i="17"/>
  <c r="AE22" i="16"/>
  <c r="AD22" i="16"/>
  <c r="AE26" i="16"/>
  <c r="AD26" i="16"/>
  <c r="AD30" i="17"/>
  <c r="AE30" i="17"/>
  <c r="AD38" i="17"/>
  <c r="AE38" i="17"/>
  <c r="AD42" i="16"/>
  <c r="AE42" i="16"/>
  <c r="AD46" i="16"/>
  <c r="AE46" i="16"/>
  <c r="AD54" i="16"/>
  <c r="AE54" i="16"/>
  <c r="AD58" i="17"/>
  <c r="AE58" i="17"/>
  <c r="AE62" i="17"/>
  <c r="AD62" i="17"/>
  <c r="AD70" i="15"/>
  <c r="AE70" i="15"/>
  <c r="AD74" i="16"/>
  <c r="AE74" i="16"/>
  <c r="AE78" i="17"/>
  <c r="AD78" i="17"/>
  <c r="AE86" i="17"/>
  <c r="AD86" i="17"/>
  <c r="AD90" i="16"/>
  <c r="AE90" i="16"/>
  <c r="AE94" i="17"/>
  <c r="AD94" i="17"/>
  <c r="AZ104" i="17"/>
  <c r="BG104" i="17"/>
  <c r="AE110" i="16"/>
  <c r="BH110" i="16"/>
  <c r="AE104" i="16"/>
  <c r="BH104" i="16"/>
  <c r="BE17" i="15"/>
  <c r="BF17" i="15"/>
  <c r="BE21" i="16"/>
  <c r="BF21" i="16"/>
  <c r="BE25" i="17"/>
  <c r="BF25" i="17"/>
  <c r="BF33" i="15"/>
  <c r="BE33" i="15"/>
  <c r="BE37" i="16"/>
  <c r="BF37" i="16"/>
  <c r="BF41" i="17"/>
  <c r="BE41" i="17"/>
  <c r="BF49" i="15"/>
  <c r="BE49" i="15"/>
  <c r="BE53" i="16"/>
  <c r="BF53" i="16"/>
  <c r="BE57" i="16"/>
  <c r="BF57" i="16"/>
  <c r="BF65" i="15"/>
  <c r="BE65" i="15"/>
  <c r="BF69" i="16"/>
  <c r="BE69" i="16"/>
  <c r="BF73" i="17"/>
  <c r="BE73" i="17"/>
  <c r="BF81" i="16"/>
  <c r="BE81" i="16"/>
  <c r="BF85" i="15"/>
  <c r="BE85" i="15"/>
  <c r="BE89" i="17"/>
  <c r="BF89" i="17"/>
  <c r="BC7" i="16"/>
  <c r="BB7" i="16"/>
  <c r="BB11" i="15"/>
  <c r="BC11" i="15"/>
  <c r="BB15" i="16"/>
  <c r="BC15" i="16"/>
  <c r="BB19" i="15"/>
  <c r="BC19" i="15"/>
  <c r="BB27" i="15"/>
  <c r="BC27" i="15"/>
  <c r="BC31" i="17"/>
  <c r="BB31" i="17"/>
  <c r="BC35" i="17"/>
  <c r="BB35" i="17"/>
  <c r="BC43" i="16"/>
  <c r="BB43" i="16"/>
  <c r="BC47" i="17"/>
  <c r="BB47" i="17"/>
  <c r="BC51" i="17"/>
  <c r="BB51" i="17"/>
  <c r="BB59" i="16"/>
  <c r="BC59" i="16"/>
  <c r="BB63" i="15"/>
  <c r="BC63" i="15"/>
  <c r="BB67" i="16"/>
  <c r="BC67" i="16"/>
  <c r="BC75" i="15"/>
  <c r="BB75" i="15"/>
  <c r="BC79" i="17"/>
  <c r="BB79" i="17"/>
  <c r="BB83" i="17"/>
  <c r="BC83" i="17"/>
  <c r="BB91" i="15"/>
  <c r="BC91" i="15"/>
  <c r="BC95" i="17"/>
  <c r="BB95" i="17"/>
  <c r="AZ9" i="16"/>
  <c r="AY9" i="16"/>
  <c r="AZ17" i="16"/>
  <c r="AY17" i="16"/>
  <c r="AZ21" i="16"/>
  <c r="AY21" i="16"/>
  <c r="AZ25" i="17"/>
  <c r="AY25" i="17"/>
  <c r="AZ33" i="17"/>
  <c r="AY33" i="17"/>
  <c r="AZ37" i="15"/>
  <c r="AY37" i="15"/>
  <c r="AZ41" i="17"/>
  <c r="AY41" i="17"/>
  <c r="AY49" i="15"/>
  <c r="AZ49" i="15"/>
  <c r="AY53" i="17"/>
  <c r="AZ53" i="17"/>
  <c r="AY57" i="17"/>
  <c r="AZ57" i="17"/>
  <c r="AZ65" i="17"/>
  <c r="AY65" i="17"/>
  <c r="AZ69" i="16"/>
  <c r="AY69" i="16"/>
  <c r="AZ73" i="17"/>
  <c r="AY73" i="17"/>
  <c r="AZ81" i="15"/>
  <c r="AY81" i="15"/>
  <c r="AZ85" i="17"/>
  <c r="AY85" i="17"/>
  <c r="AZ89" i="16"/>
  <c r="AY89" i="16"/>
  <c r="AV7" i="15"/>
  <c r="AW7" i="15"/>
  <c r="AV11" i="15"/>
  <c r="AW11" i="15"/>
  <c r="AW15" i="17"/>
  <c r="AV15" i="17"/>
  <c r="AV23" i="15"/>
  <c r="AW23" i="15"/>
  <c r="AW27" i="17"/>
  <c r="AV27" i="17"/>
  <c r="AV31" i="15"/>
  <c r="AW31" i="15"/>
  <c r="AW39" i="16"/>
  <c r="AV39" i="16"/>
  <c r="AW43" i="16"/>
  <c r="AV43" i="16"/>
  <c r="AW47" i="17"/>
  <c r="AV47" i="17"/>
  <c r="AV55" i="16"/>
  <c r="AW55" i="16"/>
  <c r="AW59" i="16"/>
  <c r="AV59" i="16"/>
  <c r="AW63" i="15"/>
  <c r="AV63" i="15"/>
  <c r="AV71" i="16"/>
  <c r="AW71" i="16"/>
  <c r="AV75" i="17"/>
  <c r="AW75" i="17"/>
  <c r="AV79" i="17"/>
  <c r="AW79" i="17"/>
  <c r="AW87" i="16"/>
  <c r="AV87" i="16"/>
  <c r="AW91" i="15"/>
  <c r="AV91" i="15"/>
  <c r="AW95" i="16"/>
  <c r="AV95" i="16"/>
  <c r="AT17" i="15"/>
  <c r="AS17" i="15"/>
  <c r="AT21" i="16"/>
  <c r="AS21" i="16"/>
  <c r="AT25" i="15"/>
  <c r="AS25" i="15"/>
  <c r="AT33" i="17"/>
  <c r="AS33" i="17"/>
  <c r="AT37" i="16"/>
  <c r="AS37" i="16"/>
  <c r="AS41" i="17"/>
  <c r="AT41" i="17"/>
  <c r="AT49" i="15"/>
  <c r="AS49" i="15"/>
  <c r="AT53" i="17"/>
  <c r="AS53" i="17"/>
  <c r="AT57" i="17"/>
  <c r="AS57" i="17"/>
  <c r="AT65" i="15"/>
  <c r="AS65" i="15"/>
  <c r="AT69" i="17"/>
  <c r="AS69" i="17"/>
  <c r="AT73" i="17"/>
  <c r="AS73" i="17"/>
  <c r="AT81" i="15"/>
  <c r="AS81" i="15"/>
  <c r="AT85" i="15"/>
  <c r="AS85" i="15"/>
  <c r="AS89" i="17"/>
  <c r="AT89" i="17"/>
  <c r="AQ7" i="15"/>
  <c r="AP7" i="15"/>
  <c r="AQ11" i="16"/>
  <c r="AP11" i="16"/>
  <c r="AP15" i="17"/>
  <c r="AQ15" i="17"/>
  <c r="AP23" i="16"/>
  <c r="AQ23" i="16"/>
  <c r="AQ27" i="17"/>
  <c r="AP27" i="17"/>
  <c r="AQ31" i="17"/>
  <c r="AP31" i="17"/>
  <c r="AQ39" i="15"/>
  <c r="AP39" i="15"/>
  <c r="AP43" i="15"/>
  <c r="AQ43" i="15"/>
  <c r="AP47" i="17"/>
  <c r="AQ47" i="17"/>
  <c r="AQ55" i="17"/>
  <c r="AP55" i="17"/>
  <c r="AP59" i="17"/>
  <c r="AQ59" i="17"/>
  <c r="AP63" i="17"/>
  <c r="AQ63" i="17"/>
  <c r="AQ71" i="16"/>
  <c r="AP71" i="16"/>
  <c r="AP75" i="17"/>
  <c r="AQ75" i="17"/>
  <c r="AP79" i="16"/>
  <c r="AQ79" i="16"/>
  <c r="AQ87" i="15"/>
  <c r="AP87" i="15"/>
  <c r="AP91" i="16"/>
  <c r="AQ91" i="16"/>
  <c r="AQ95" i="16"/>
  <c r="AP95" i="16"/>
  <c r="AM13" i="15"/>
  <c r="AN13" i="15"/>
  <c r="AM17" i="16"/>
  <c r="AN17" i="16"/>
  <c r="AN21" i="17"/>
  <c r="AM21" i="17"/>
  <c r="AN29" i="17"/>
  <c r="AM29" i="17"/>
  <c r="AN33" i="17"/>
  <c r="AM33" i="17"/>
  <c r="AM37" i="15"/>
  <c r="AN37" i="15"/>
  <c r="AM45" i="16"/>
  <c r="AN45" i="16"/>
  <c r="AM49" i="16"/>
  <c r="AN49" i="16"/>
  <c r="AM53" i="17"/>
  <c r="AN53" i="17"/>
  <c r="AM61" i="15"/>
  <c r="AN61" i="15"/>
  <c r="AN65" i="16"/>
  <c r="AM65" i="16"/>
  <c r="AN69" i="17"/>
  <c r="AM69" i="17"/>
  <c r="AN77" i="15"/>
  <c r="AM77" i="15"/>
  <c r="AN81" i="15"/>
  <c r="AM81" i="15"/>
  <c r="AM85" i="15"/>
  <c r="AN85" i="15"/>
  <c r="AM93" i="16"/>
  <c r="AN93" i="16"/>
  <c r="AK7" i="15"/>
  <c r="AJ7" i="15"/>
  <c r="AJ11" i="17"/>
  <c r="AK11" i="17"/>
  <c r="AK19" i="15"/>
  <c r="AJ19" i="15"/>
  <c r="AK23" i="17"/>
  <c r="AJ23" i="17"/>
  <c r="AK27" i="16"/>
  <c r="AJ27" i="16"/>
  <c r="AJ35" i="15"/>
  <c r="AK35" i="15"/>
  <c r="AK39" i="16"/>
  <c r="AJ39" i="16"/>
  <c r="AJ43" i="17"/>
  <c r="AK43" i="17"/>
  <c r="AJ51" i="15"/>
  <c r="AK51" i="15"/>
  <c r="AK55" i="17"/>
  <c r="AJ55" i="17"/>
  <c r="AJ59" i="15"/>
  <c r="AK59" i="15"/>
  <c r="AK67" i="16"/>
  <c r="AJ67" i="16"/>
  <c r="AJ71" i="16"/>
  <c r="AK71" i="16"/>
  <c r="AK75" i="17"/>
  <c r="AJ75" i="17"/>
  <c r="AJ83" i="15"/>
  <c r="AK83" i="15"/>
  <c r="AK87" i="16"/>
  <c r="AJ87" i="16"/>
  <c r="AJ91" i="17"/>
  <c r="AK91" i="17"/>
  <c r="AH9" i="15"/>
  <c r="AG9" i="15"/>
  <c r="AG13" i="17"/>
  <c r="AH13" i="17"/>
  <c r="AG17" i="17"/>
  <c r="AH17" i="17"/>
  <c r="AH25" i="15"/>
  <c r="AG25" i="15"/>
  <c r="AH29" i="17"/>
  <c r="AG29" i="17"/>
  <c r="AH33" i="17"/>
  <c r="AG33" i="17"/>
  <c r="AH41" i="15"/>
  <c r="AG41" i="15"/>
  <c r="AG45" i="16"/>
  <c r="AH45" i="16"/>
  <c r="AH49" i="17"/>
  <c r="AG49" i="17"/>
  <c r="AH57" i="15"/>
  <c r="AG57" i="15"/>
  <c r="AG61" i="17"/>
  <c r="AH61" i="17"/>
  <c r="AG65" i="17"/>
  <c r="AH65" i="17"/>
  <c r="AH73" i="15"/>
  <c r="AG73" i="15"/>
  <c r="AG77" i="16"/>
  <c r="AH77" i="16"/>
  <c r="AG81" i="16"/>
  <c r="AH81" i="16"/>
  <c r="AH89" i="15"/>
  <c r="AG89" i="15"/>
  <c r="AG93" i="17"/>
  <c r="AH93" i="17"/>
  <c r="AE7" i="17"/>
  <c r="AD7" i="17"/>
  <c r="AE15" i="16"/>
  <c r="AD15" i="16"/>
  <c r="AE19" i="16"/>
  <c r="AD19" i="16"/>
  <c r="AE23" i="17"/>
  <c r="AD23" i="17"/>
  <c r="AD31" i="15"/>
  <c r="AE31" i="15"/>
  <c r="AE35" i="15"/>
  <c r="AD35" i="15"/>
  <c r="AE39" i="17"/>
  <c r="AD39" i="17"/>
  <c r="AD47" i="15"/>
  <c r="AE47" i="15"/>
  <c r="AE51" i="16"/>
  <c r="AD51" i="16"/>
  <c r="AD55" i="15"/>
  <c r="AE55" i="15"/>
  <c r="AE63" i="16"/>
  <c r="AD63" i="16"/>
  <c r="AE67" i="16"/>
  <c r="AD67" i="16"/>
  <c r="AE71" i="15"/>
  <c r="AD71" i="15"/>
  <c r="AD79" i="15"/>
  <c r="AE79" i="15"/>
  <c r="AD83" i="17"/>
  <c r="AE83" i="17"/>
  <c r="AE87" i="17"/>
  <c r="AD87" i="17"/>
  <c r="AD95" i="15"/>
  <c r="AE95" i="15"/>
  <c r="AZ106" i="15"/>
  <c r="BG106" i="15"/>
  <c r="AZ109" i="16"/>
  <c r="BG109" i="16"/>
  <c r="AE109" i="17"/>
  <c r="BH109" i="17"/>
  <c r="AE101" i="16"/>
  <c r="BH101" i="16"/>
  <c r="BF10" i="16"/>
  <c r="BE10" i="16"/>
  <c r="BF18" i="17"/>
  <c r="BE18" i="17"/>
  <c r="BE22" i="16"/>
  <c r="BF22" i="16"/>
  <c r="BE26" i="17"/>
  <c r="BF26" i="17"/>
  <c r="BF34" i="15"/>
  <c r="BE34" i="15"/>
  <c r="BF38" i="16"/>
  <c r="BE38" i="16"/>
  <c r="BE42" i="17"/>
  <c r="BF42" i="17"/>
  <c r="BF50" i="16"/>
  <c r="BE50" i="16"/>
  <c r="BE54" i="15"/>
  <c r="BF54" i="15"/>
  <c r="BF58" i="15"/>
  <c r="BE58" i="15"/>
  <c r="BE66" i="16"/>
  <c r="BF66" i="16"/>
  <c r="BE70" i="16"/>
  <c r="BF70" i="16"/>
  <c r="BE74" i="15"/>
  <c r="BF74" i="15"/>
  <c r="BF82" i="16"/>
  <c r="BE82" i="16"/>
  <c r="BF86" i="17"/>
  <c r="BE86" i="17"/>
  <c r="BF90" i="17"/>
  <c r="BE90" i="17"/>
  <c r="BC8" i="15"/>
  <c r="BB8" i="15"/>
  <c r="BC12" i="17"/>
  <c r="BB12" i="17"/>
  <c r="BB16" i="16"/>
  <c r="BC16" i="16"/>
  <c r="BB24" i="15"/>
  <c r="BC24" i="15"/>
  <c r="BC28" i="17"/>
  <c r="BB28" i="17"/>
  <c r="BC32" i="17"/>
  <c r="BB32" i="17"/>
  <c r="BC40" i="15"/>
  <c r="BB40" i="15"/>
  <c r="BC44" i="17"/>
  <c r="BB44" i="17"/>
  <c r="BC48" i="16"/>
  <c r="BB48" i="16"/>
  <c r="BB56" i="15"/>
  <c r="BC56" i="15"/>
  <c r="BC60" i="16"/>
  <c r="BB60" i="16"/>
  <c r="BC64" i="17"/>
  <c r="BB64" i="17"/>
  <c r="BC72" i="15"/>
  <c r="BB72" i="15"/>
  <c r="BB76" i="16"/>
  <c r="BC76" i="16"/>
  <c r="BC80" i="16"/>
  <c r="BB80" i="16"/>
  <c r="BB88" i="16"/>
  <c r="BC88" i="16"/>
  <c r="BB92" i="17"/>
  <c r="BC92" i="17"/>
  <c r="BC6" i="17"/>
  <c r="BB6" i="17"/>
  <c r="AY14" i="15"/>
  <c r="AZ14" i="15"/>
  <c r="AZ18" i="16"/>
  <c r="AY18" i="16"/>
  <c r="AY22" i="17"/>
  <c r="AZ22" i="17"/>
  <c r="AZ30" i="15"/>
  <c r="AY30" i="15"/>
  <c r="AZ34" i="16"/>
  <c r="AY34" i="16"/>
  <c r="AZ38" i="17"/>
  <c r="AY38" i="17"/>
  <c r="AY46" i="16"/>
  <c r="AZ46" i="16"/>
  <c r="AZ50" i="17"/>
  <c r="AY50" i="17"/>
  <c r="AZ54" i="17"/>
  <c r="AY54" i="17"/>
  <c r="AY62" i="15"/>
  <c r="AZ62" i="15"/>
  <c r="AZ66" i="17"/>
  <c r="AY66" i="17"/>
  <c r="AY70" i="15"/>
  <c r="AZ70" i="15"/>
  <c r="AZ78" i="16"/>
  <c r="AY78" i="16"/>
  <c r="AY82" i="17"/>
  <c r="AZ82" i="17"/>
  <c r="AY86" i="17"/>
  <c r="AZ86" i="17"/>
  <c r="AZ94" i="15"/>
  <c r="AY94" i="15"/>
  <c r="AW8" i="16"/>
  <c r="AV8" i="16"/>
  <c r="AW12" i="17"/>
  <c r="AV12" i="17"/>
  <c r="AV20" i="15"/>
  <c r="AW20" i="15"/>
  <c r="AV24" i="16"/>
  <c r="AW24" i="16"/>
  <c r="AV28" i="16"/>
  <c r="AW28" i="16"/>
  <c r="AW36" i="15"/>
  <c r="AV36" i="15"/>
  <c r="AW40" i="16"/>
  <c r="AV40" i="16"/>
  <c r="AV44" i="17"/>
  <c r="AW44" i="17"/>
  <c r="AV52" i="15"/>
  <c r="AW52" i="15"/>
  <c r="AW56" i="16"/>
  <c r="AV56" i="16"/>
  <c r="AV60" i="17"/>
  <c r="AW60" i="17"/>
  <c r="AW68" i="15"/>
  <c r="AV68" i="15"/>
  <c r="AV72" i="16"/>
  <c r="AW72" i="16"/>
  <c r="AW76" i="16"/>
  <c r="AV76" i="16"/>
  <c r="AV84" i="16"/>
  <c r="AW84" i="16"/>
  <c r="AW88" i="16"/>
  <c r="AV88" i="16"/>
  <c r="AW92" i="16"/>
  <c r="AV92" i="16"/>
  <c r="AS10" i="15"/>
  <c r="AT10" i="15"/>
  <c r="AT14" i="16"/>
  <c r="AS14" i="16"/>
  <c r="AS18" i="17"/>
  <c r="AT18" i="17"/>
  <c r="AS26" i="15"/>
  <c r="AT26" i="15"/>
  <c r="AS30" i="16"/>
  <c r="AT30" i="16"/>
  <c r="AT34" i="17"/>
  <c r="AS34" i="17"/>
  <c r="AS42" i="15"/>
  <c r="AT42" i="15"/>
  <c r="AT46" i="17"/>
  <c r="AS46" i="17"/>
  <c r="AS50" i="17"/>
  <c r="AT50" i="17"/>
  <c r="AS58" i="15"/>
  <c r="AT58" i="15"/>
  <c r="AT62" i="17"/>
  <c r="AS62" i="17"/>
  <c r="AT66" i="17"/>
  <c r="AS66" i="17"/>
  <c r="AT74" i="15"/>
  <c r="AS74" i="15"/>
  <c r="AS78" i="17"/>
  <c r="AT78" i="17"/>
  <c r="AT82" i="17"/>
  <c r="AS82" i="17"/>
  <c r="AT90" i="15"/>
  <c r="AS90" i="15"/>
  <c r="AT94" i="16"/>
  <c r="AS94" i="16"/>
  <c r="AP8" i="16"/>
  <c r="AQ8" i="16"/>
  <c r="AP16" i="15"/>
  <c r="AQ16" i="15"/>
  <c r="AQ20" i="17"/>
  <c r="AP20" i="17"/>
  <c r="AQ24" i="16"/>
  <c r="AP24" i="16"/>
  <c r="AP32" i="15"/>
  <c r="AQ32" i="15"/>
  <c r="AP36" i="17"/>
  <c r="AQ36" i="17"/>
  <c r="AQ40" i="15"/>
  <c r="AP40" i="15"/>
  <c r="AP48" i="15"/>
  <c r="AQ48" i="15"/>
  <c r="AQ52" i="16"/>
  <c r="AP52" i="16"/>
  <c r="AQ56" i="16"/>
  <c r="AP56" i="16"/>
  <c r="AQ64" i="15"/>
  <c r="AP64" i="15"/>
  <c r="AQ68" i="16"/>
  <c r="AP68" i="16"/>
  <c r="AP72" i="17"/>
  <c r="AQ72" i="17"/>
  <c r="AP80" i="17"/>
  <c r="AQ80" i="17"/>
  <c r="AP84" i="16"/>
  <c r="AQ84" i="16"/>
  <c r="AQ88" i="15"/>
  <c r="AP88" i="15"/>
  <c r="AQ6" i="15"/>
  <c r="AP6" i="15"/>
  <c r="AM10" i="17"/>
  <c r="AN10" i="17"/>
  <c r="AM14" i="16"/>
  <c r="AN14" i="16"/>
  <c r="AN22" i="15"/>
  <c r="AM22" i="15"/>
  <c r="AM26" i="16"/>
  <c r="AN26" i="16"/>
  <c r="AN30" i="15"/>
  <c r="AM30" i="15"/>
  <c r="AN38" i="15"/>
  <c r="AM38" i="15"/>
  <c r="AN42" i="16"/>
  <c r="AM42" i="16"/>
  <c r="AN46" i="15"/>
  <c r="AM46" i="15"/>
  <c r="AN54" i="15"/>
  <c r="AM54" i="15"/>
  <c r="AN58" i="15"/>
  <c r="AM58" i="15"/>
  <c r="AM62" i="17"/>
  <c r="AN62" i="17"/>
  <c r="AN70" i="15"/>
  <c r="AM70" i="15"/>
  <c r="AN74" i="17"/>
  <c r="AM74" i="17"/>
  <c r="AN78" i="15"/>
  <c r="AM78" i="15"/>
  <c r="AN86" i="15"/>
  <c r="AM86" i="15"/>
  <c r="AN90" i="16"/>
  <c r="AM90" i="16"/>
  <c r="AN94" i="16"/>
  <c r="AM94" i="16"/>
  <c r="AK12" i="15"/>
  <c r="AJ12" i="15"/>
  <c r="AJ16" i="17"/>
  <c r="AK16" i="17"/>
  <c r="AK20" i="17"/>
  <c r="AJ20" i="17"/>
  <c r="AK28" i="17"/>
  <c r="AJ28" i="17"/>
  <c r="AK32" i="17"/>
  <c r="AJ32" i="17"/>
  <c r="AK36" i="16"/>
  <c r="AJ36" i="16"/>
  <c r="AK44" i="15"/>
  <c r="AJ44" i="15"/>
  <c r="AJ48" i="16"/>
  <c r="AK48" i="16"/>
  <c r="AK52" i="16"/>
  <c r="AJ52" i="16"/>
  <c r="AK60" i="16"/>
  <c r="AJ60" i="16"/>
  <c r="AK64" i="16"/>
  <c r="AJ64" i="16"/>
  <c r="AK68" i="17"/>
  <c r="AJ68" i="17"/>
  <c r="AJ76" i="15"/>
  <c r="AK76" i="15"/>
  <c r="AK80" i="17"/>
  <c r="AJ80" i="17"/>
  <c r="AJ84" i="17"/>
  <c r="AK84" i="17"/>
  <c r="AK92" i="16"/>
  <c r="AJ92" i="16"/>
  <c r="AK6" i="16"/>
  <c r="AJ6" i="16"/>
  <c r="AH10" i="16"/>
  <c r="AG10" i="16"/>
  <c r="AG18" i="15"/>
  <c r="AH18" i="15"/>
  <c r="AH22" i="16"/>
  <c r="AG22" i="16"/>
  <c r="AH26" i="17"/>
  <c r="AG26" i="17"/>
  <c r="AH34" i="15"/>
  <c r="AG34" i="15"/>
  <c r="AH38" i="16"/>
  <c r="AG38" i="16"/>
  <c r="AH42" i="17"/>
  <c r="AG42" i="17"/>
  <c r="AH50" i="16"/>
  <c r="AG50" i="16"/>
  <c r="AH54" i="16"/>
  <c r="AG54" i="16"/>
  <c r="AG58" i="15"/>
  <c r="AH58" i="15"/>
  <c r="AG66" i="16"/>
  <c r="AH66" i="16"/>
  <c r="AG70" i="16"/>
  <c r="AH70" i="16"/>
  <c r="AH74" i="17"/>
  <c r="AG74" i="17"/>
  <c r="AG82" i="15"/>
  <c r="AH82" i="15"/>
  <c r="AH86" i="16"/>
  <c r="AG86" i="16"/>
  <c r="AH90" i="16"/>
  <c r="AG90" i="16"/>
  <c r="AE8" i="15"/>
  <c r="AD8" i="15"/>
  <c r="AE12" i="17"/>
  <c r="AD12" i="17"/>
  <c r="AE16" i="16"/>
  <c r="AD16" i="16"/>
  <c r="AD24" i="15"/>
  <c r="AE24" i="15"/>
  <c r="AD28" i="16"/>
  <c r="AE28" i="16"/>
  <c r="AE32" i="15"/>
  <c r="AD32" i="15"/>
  <c r="AD40" i="15"/>
  <c r="AE40" i="15"/>
  <c r="AE44" i="17"/>
  <c r="AD44" i="17"/>
  <c r="AE48" i="16"/>
  <c r="AD48" i="16"/>
  <c r="AD56" i="15"/>
  <c r="AE56" i="15"/>
  <c r="AD60" i="16"/>
  <c r="AE60" i="16"/>
  <c r="AE64" i="17"/>
  <c r="AD64" i="17"/>
  <c r="AE72" i="15"/>
  <c r="AD72" i="15"/>
  <c r="AD76" i="17"/>
  <c r="AE76" i="17"/>
  <c r="AD80" i="16"/>
  <c r="AE80" i="16"/>
  <c r="AD88" i="15"/>
  <c r="AE88" i="15"/>
  <c r="AD92" i="17"/>
  <c r="AE92" i="17"/>
  <c r="AZ113" i="17"/>
  <c r="BG113" i="17"/>
  <c r="AZ108" i="15"/>
  <c r="BG108" i="15"/>
  <c r="AE108" i="16"/>
  <c r="BH108" i="16"/>
  <c r="BE7" i="15"/>
  <c r="BF7" i="15"/>
  <c r="BF11" i="17"/>
  <c r="BE11" i="17"/>
  <c r="BE19" i="17"/>
  <c r="BF19" i="17"/>
  <c r="BF23" i="15"/>
  <c r="BE23" i="15"/>
  <c r="BE27" i="16"/>
  <c r="BF27" i="16"/>
  <c r="BF35" i="15"/>
  <c r="BE35" i="15"/>
  <c r="BF39" i="16"/>
  <c r="BE39" i="16"/>
  <c r="BF43" i="17"/>
  <c r="BE43" i="17"/>
  <c r="BE51" i="15"/>
  <c r="BF51" i="15"/>
  <c r="BF55" i="16"/>
  <c r="BE55" i="16"/>
  <c r="BF59" i="17"/>
  <c r="BE59" i="17"/>
  <c r="BF67" i="16"/>
  <c r="BE67" i="16"/>
  <c r="BF71" i="17"/>
  <c r="BE71" i="17"/>
  <c r="BE75" i="15"/>
  <c r="BF75" i="15"/>
  <c r="BF83" i="17"/>
  <c r="BE83" i="17"/>
  <c r="BF87" i="16"/>
  <c r="BE87" i="16"/>
  <c r="BF91" i="17"/>
  <c r="BE91" i="17"/>
  <c r="BB9" i="16"/>
  <c r="BC9" i="16"/>
  <c r="BB13" i="15"/>
  <c r="BC13" i="15"/>
  <c r="BC17" i="15"/>
  <c r="BB17" i="15"/>
  <c r="BB25" i="15"/>
  <c r="BC25" i="15"/>
  <c r="BC29" i="16"/>
  <c r="BB29" i="16"/>
  <c r="BB33" i="15"/>
  <c r="BC33" i="15"/>
  <c r="BC41" i="16"/>
  <c r="BB41" i="16"/>
  <c r="BB45" i="16"/>
  <c r="BC45" i="16"/>
  <c r="BB49" i="17"/>
  <c r="BC49" i="17"/>
  <c r="BC57" i="15"/>
  <c r="BB57" i="15"/>
  <c r="BC61" i="17"/>
  <c r="BB61" i="17"/>
  <c r="BC65" i="16"/>
  <c r="BB65" i="16"/>
  <c r="BC73" i="16"/>
  <c r="BB73" i="16"/>
  <c r="BB77" i="16"/>
  <c r="BC77" i="16"/>
  <c r="BB81" i="17"/>
  <c r="BC81" i="17"/>
  <c r="BC89" i="15"/>
  <c r="BB89" i="15"/>
  <c r="BC93" i="16"/>
  <c r="BB93" i="16"/>
  <c r="AY7" i="17"/>
  <c r="AZ7" i="17"/>
  <c r="AZ15" i="15"/>
  <c r="AY15" i="15"/>
  <c r="AY19" i="16"/>
  <c r="AZ19" i="16"/>
  <c r="AZ23" i="17"/>
  <c r="AY23" i="17"/>
  <c r="AY31" i="15"/>
  <c r="AZ31" i="15"/>
  <c r="AY35" i="16"/>
  <c r="AZ35" i="16"/>
  <c r="AY39" i="15"/>
  <c r="AZ39" i="15"/>
  <c r="AZ47" i="15"/>
  <c r="AY47" i="15"/>
  <c r="AY51" i="16"/>
  <c r="AZ51" i="16"/>
  <c r="AY55" i="15"/>
  <c r="AZ55" i="15"/>
  <c r="AY63" i="15"/>
  <c r="AZ63" i="15"/>
  <c r="AY67" i="17"/>
  <c r="AZ67" i="17"/>
  <c r="AZ71" i="16"/>
  <c r="AY71" i="16"/>
  <c r="AZ79" i="15"/>
  <c r="AY79" i="15"/>
  <c r="AZ83" i="16"/>
  <c r="AY83" i="16"/>
  <c r="AY87" i="17"/>
  <c r="AZ87" i="17"/>
  <c r="AZ95" i="15"/>
  <c r="AY95" i="15"/>
  <c r="AW9" i="16"/>
  <c r="AV9" i="16"/>
  <c r="AW13" i="17"/>
  <c r="AV13" i="17"/>
  <c r="AW21" i="16"/>
  <c r="AV21" i="16"/>
  <c r="AW25" i="17"/>
  <c r="AV25" i="17"/>
  <c r="AW29" i="16"/>
  <c r="AV29" i="16"/>
  <c r="AV37" i="15"/>
  <c r="AW37" i="15"/>
  <c r="AV41" i="16"/>
  <c r="AW41" i="16"/>
  <c r="AW45" i="15"/>
  <c r="AV45" i="15"/>
  <c r="AV53" i="15"/>
  <c r="AW53" i="15"/>
  <c r="AV57" i="17"/>
  <c r="AW57" i="17"/>
  <c r="AW61" i="16"/>
  <c r="AV61" i="16"/>
  <c r="AW69" i="15"/>
  <c r="AV69" i="15"/>
  <c r="AV73" i="17"/>
  <c r="AW73" i="17"/>
  <c r="AV77" i="17"/>
  <c r="AW77" i="17"/>
  <c r="AV85" i="15"/>
  <c r="AW85" i="15"/>
  <c r="AV89" i="16"/>
  <c r="AW89" i="16"/>
  <c r="AV93" i="17"/>
  <c r="AW93" i="17"/>
  <c r="AT11" i="15"/>
  <c r="AS11" i="15"/>
  <c r="AT15" i="16"/>
  <c r="AS15" i="16"/>
  <c r="AS19" i="16"/>
  <c r="AT19" i="16"/>
  <c r="AS27" i="16"/>
  <c r="AT27" i="16"/>
  <c r="AT31" i="15"/>
  <c r="AS31" i="15"/>
  <c r="AT35" i="17"/>
  <c r="AS35" i="17"/>
  <c r="AT43" i="15"/>
  <c r="AS43" i="15"/>
  <c r="AT47" i="15"/>
  <c r="AS47" i="15"/>
  <c r="AS51" i="16"/>
  <c r="AT51" i="16"/>
  <c r="AT59" i="15"/>
  <c r="AS59" i="15"/>
  <c r="AS63" i="16"/>
  <c r="AT63" i="16"/>
  <c r="AT67" i="17"/>
  <c r="AS67" i="17"/>
  <c r="AS75" i="15"/>
  <c r="AT75" i="15"/>
  <c r="AS79" i="16"/>
  <c r="AT79" i="16"/>
  <c r="AS83" i="17"/>
  <c r="AT83" i="17"/>
  <c r="AT91" i="15"/>
  <c r="AS91" i="15"/>
  <c r="AT95" i="15"/>
  <c r="AS95" i="15"/>
  <c r="AQ9" i="15"/>
  <c r="AP9" i="15"/>
  <c r="AP17" i="16"/>
  <c r="AQ17" i="16"/>
  <c r="AP21" i="15"/>
  <c r="AQ21" i="15"/>
  <c r="AP25" i="16"/>
  <c r="AQ25" i="16"/>
  <c r="AQ33" i="15"/>
  <c r="AP33" i="15"/>
  <c r="AP37" i="16"/>
  <c r="AQ37" i="16"/>
  <c r="AQ41" i="17"/>
  <c r="AP41" i="17"/>
  <c r="AQ49" i="16"/>
  <c r="AP49" i="16"/>
  <c r="AQ53" i="17"/>
  <c r="AP53" i="17"/>
  <c r="AQ57" i="17"/>
  <c r="AP57" i="17"/>
  <c r="AQ65" i="15"/>
  <c r="AP65" i="15"/>
  <c r="AQ69" i="16"/>
  <c r="AP69" i="16"/>
  <c r="AQ73" i="16"/>
  <c r="AP73" i="16"/>
  <c r="AP81" i="15"/>
  <c r="AQ81" i="15"/>
  <c r="AP85" i="16"/>
  <c r="AQ85" i="16"/>
  <c r="AQ89" i="17"/>
  <c r="AP89" i="17"/>
  <c r="AM7" i="15"/>
  <c r="AN7" i="15"/>
  <c r="AN11" i="15"/>
  <c r="AM11" i="15"/>
  <c r="AN15" i="17"/>
  <c r="AM15" i="17"/>
  <c r="AM23" i="15"/>
  <c r="AN23" i="15"/>
  <c r="AN27" i="16"/>
  <c r="AM27" i="16"/>
  <c r="AN31" i="16"/>
  <c r="AM31" i="16"/>
  <c r="AN39" i="16"/>
  <c r="AM39" i="16"/>
  <c r="AN43" i="16"/>
  <c r="AM43" i="16"/>
  <c r="AM47" i="16"/>
  <c r="AN47" i="16"/>
  <c r="AN55" i="16"/>
  <c r="AM55" i="16"/>
  <c r="AM59" i="17"/>
  <c r="AN59" i="17"/>
  <c r="AN63" i="15"/>
  <c r="AM63" i="15"/>
  <c r="AM71" i="15"/>
  <c r="AN71" i="15"/>
  <c r="AM75" i="16"/>
  <c r="AN75" i="16"/>
  <c r="AM79" i="17"/>
  <c r="AN79" i="17"/>
  <c r="AN87" i="15"/>
  <c r="AM87" i="15"/>
  <c r="AN91" i="17"/>
  <c r="AM91" i="17"/>
  <c r="AM95" i="17"/>
  <c r="AN95" i="17"/>
  <c r="AJ13" i="16"/>
  <c r="AK13" i="16"/>
  <c r="AK17" i="17"/>
  <c r="AJ17" i="17"/>
  <c r="AK21" i="15"/>
  <c r="AJ21" i="15"/>
  <c r="AK29" i="15"/>
  <c r="AJ29" i="15"/>
  <c r="AJ33" i="16"/>
  <c r="AK33" i="16"/>
  <c r="AK37" i="17"/>
  <c r="AJ37" i="17"/>
  <c r="AK45" i="17"/>
  <c r="AJ45" i="17"/>
  <c r="AK49" i="16"/>
  <c r="AJ49" i="16"/>
  <c r="AJ53" i="15"/>
  <c r="AK53" i="15"/>
  <c r="AK61" i="15"/>
  <c r="AJ61" i="15"/>
  <c r="AK65" i="16"/>
  <c r="AJ65" i="16"/>
  <c r="AK69" i="17"/>
  <c r="AJ69" i="17"/>
  <c r="AJ77" i="15"/>
  <c r="AK77" i="15"/>
  <c r="AJ81" i="15"/>
  <c r="AK81" i="15"/>
  <c r="AJ85" i="17"/>
  <c r="AK85" i="17"/>
  <c r="AK93" i="15"/>
  <c r="AJ93" i="15"/>
  <c r="AG7" i="17"/>
  <c r="AH7" i="17"/>
  <c r="AG11" i="17"/>
  <c r="AH11" i="17"/>
  <c r="AG19" i="15"/>
  <c r="AH19" i="15"/>
  <c r="AG23" i="17"/>
  <c r="AH23" i="17"/>
  <c r="AH27" i="16"/>
  <c r="AG27" i="16"/>
  <c r="AG35" i="15"/>
  <c r="AH35" i="15"/>
  <c r="AH39" i="16"/>
  <c r="AG39" i="16"/>
  <c r="AH43" i="17"/>
  <c r="AG43" i="17"/>
  <c r="AH51" i="15"/>
  <c r="AG51" i="15"/>
  <c r="AH55" i="16"/>
  <c r="AG55" i="16"/>
  <c r="AG59" i="17"/>
  <c r="AH59" i="17"/>
  <c r="AH67" i="16"/>
  <c r="AG67" i="16"/>
  <c r="AH71" i="16"/>
  <c r="AG71" i="16"/>
  <c r="AH75" i="17"/>
  <c r="AG75" i="17"/>
  <c r="AH83" i="17"/>
  <c r="AG83" i="17"/>
  <c r="AG87" i="16"/>
  <c r="AH87" i="16"/>
  <c r="AG91" i="16"/>
  <c r="AH91" i="16"/>
  <c r="AE9" i="15"/>
  <c r="AD9" i="15"/>
  <c r="AD13" i="15"/>
  <c r="AE13" i="15"/>
  <c r="AE17" i="15"/>
  <c r="AD17" i="15"/>
  <c r="AE25" i="15"/>
  <c r="AD25" i="15"/>
  <c r="AD29" i="17"/>
  <c r="AE29" i="17"/>
  <c r="AD33" i="15"/>
  <c r="AE33" i="15"/>
  <c r="AE41" i="15"/>
  <c r="AD41" i="15"/>
  <c r="AE45" i="15"/>
  <c r="AD45" i="15"/>
  <c r="AD49" i="17"/>
  <c r="AE49" i="17"/>
  <c r="AE57" i="15"/>
  <c r="AD57" i="15"/>
  <c r="AE61" i="17"/>
  <c r="AD61" i="17"/>
  <c r="AE65" i="16"/>
  <c r="AD65" i="16"/>
  <c r="AD73" i="16"/>
  <c r="AE73" i="16"/>
  <c r="AD77" i="16"/>
  <c r="AE77" i="16"/>
  <c r="AD81" i="16"/>
  <c r="AE81" i="16"/>
  <c r="AD85" i="17"/>
  <c r="AE85" i="17"/>
  <c r="AD89" i="17"/>
  <c r="AE89" i="17"/>
  <c r="AE103" i="15"/>
  <c r="BH103" i="15"/>
  <c r="K78" i="10"/>
  <c r="BB99" i="17"/>
  <c r="BC99" i="17" s="1"/>
  <c r="BB99" i="16"/>
  <c r="BC99" i="16" s="1"/>
  <c r="BB99" i="15"/>
  <c r="BC99" i="15" s="1"/>
  <c r="AS99" i="17"/>
  <c r="AT99" i="17" s="1"/>
  <c r="AS99" i="16"/>
  <c r="AT99" i="16" s="1"/>
  <c r="AS99" i="15"/>
  <c r="AT99" i="15" s="1"/>
  <c r="AJ99" i="17"/>
  <c r="AK99" i="17" s="1"/>
  <c r="AJ99" i="16"/>
  <c r="AK99" i="16" s="1"/>
  <c r="AJ99" i="15"/>
  <c r="AK99" i="15" s="1"/>
  <c r="AG102" i="16"/>
  <c r="AH102" i="16" s="1"/>
  <c r="AG102" i="15"/>
  <c r="AH102" i="15" s="1"/>
  <c r="AG102" i="17"/>
  <c r="AH102" i="17" s="1"/>
  <c r="AY102" i="15"/>
  <c r="AY102" i="16"/>
  <c r="AY102" i="17"/>
  <c r="BE105" i="16"/>
  <c r="BF105" i="16" s="1"/>
  <c r="BE105" i="17"/>
  <c r="BF105" i="17" s="1"/>
  <c r="BE105" i="15"/>
  <c r="BF105" i="15" s="1"/>
  <c r="AP105" i="15"/>
  <c r="AQ105" i="15" s="1"/>
  <c r="AP105" i="16"/>
  <c r="AQ105" i="16" s="1"/>
  <c r="AP105" i="17"/>
  <c r="AQ105" i="17" s="1"/>
  <c r="AD105" i="16"/>
  <c r="AD105" i="15"/>
  <c r="AD105" i="17"/>
  <c r="AM112" i="16"/>
  <c r="AN112" i="16" s="1"/>
  <c r="AM112" i="15"/>
  <c r="AN112" i="15" s="1"/>
  <c r="AM112" i="17"/>
  <c r="AN112" i="17" s="1"/>
  <c r="AJ112" i="17"/>
  <c r="AK112" i="17" s="1"/>
  <c r="AJ112" i="15"/>
  <c r="AK112" i="15" s="1"/>
  <c r="AJ112" i="16"/>
  <c r="AK112" i="16" s="1"/>
  <c r="AD100" i="17"/>
  <c r="AD100" i="15"/>
  <c r="AD100" i="16"/>
  <c r="BB100" i="16"/>
  <c r="BC100" i="16" s="1"/>
  <c r="BB100" i="17"/>
  <c r="BC100" i="17" s="1"/>
  <c r="BB100" i="15"/>
  <c r="BC100" i="15" s="1"/>
  <c r="AZ111" i="15"/>
  <c r="BG111" i="15"/>
  <c r="AZ107" i="15"/>
  <c r="BG107" i="15"/>
  <c r="AE111" i="15"/>
  <c r="BH111" i="15"/>
  <c r="BF8" i="15"/>
  <c r="BE8" i="15"/>
  <c r="BE12" i="17"/>
  <c r="BF12" i="17"/>
  <c r="BE16" i="17"/>
  <c r="BF16" i="17"/>
  <c r="BF24" i="15"/>
  <c r="BE24" i="15"/>
  <c r="BF28" i="17"/>
  <c r="BE28" i="17"/>
  <c r="BF32" i="17"/>
  <c r="BE32" i="17"/>
  <c r="BF40" i="15"/>
  <c r="BE40" i="15"/>
  <c r="BF44" i="17"/>
  <c r="BE44" i="17"/>
  <c r="BE48" i="17"/>
  <c r="BF48" i="17"/>
  <c r="BE56" i="16"/>
  <c r="BF56" i="16"/>
  <c r="BF60" i="17"/>
  <c r="BE60" i="17"/>
  <c r="BE64" i="16"/>
  <c r="BF64" i="16"/>
  <c r="BF72" i="15"/>
  <c r="BE72" i="15"/>
  <c r="BF76" i="16"/>
  <c r="BE76" i="16"/>
  <c r="BE80" i="17"/>
  <c r="BF80" i="17"/>
  <c r="BF88" i="15"/>
  <c r="BE88" i="15"/>
  <c r="BE92" i="16"/>
  <c r="BF92" i="16"/>
  <c r="BF6" i="17"/>
  <c r="BE6" i="17"/>
  <c r="BC14" i="15"/>
  <c r="BB14" i="15"/>
  <c r="BC18" i="16"/>
  <c r="BB18" i="16"/>
  <c r="BC22" i="17"/>
  <c r="BB22" i="17"/>
  <c r="BB30" i="16"/>
  <c r="BC30" i="16"/>
  <c r="BC34" i="16"/>
  <c r="BB34" i="16"/>
  <c r="BB38" i="16"/>
  <c r="BC38" i="16"/>
  <c r="BC46" i="15"/>
  <c r="BB46" i="15"/>
  <c r="BB50" i="16"/>
  <c r="BC50" i="16"/>
  <c r="BC54" i="17"/>
  <c r="BB54" i="17"/>
  <c r="BB62" i="15"/>
  <c r="BC62" i="15"/>
  <c r="BB66" i="17"/>
  <c r="BC66" i="17"/>
  <c r="BB70" i="17"/>
  <c r="BC70" i="17"/>
  <c r="BC78" i="15"/>
  <c r="BB78" i="15"/>
  <c r="BB82" i="16"/>
  <c r="BC82" i="16"/>
  <c r="BB86" i="17"/>
  <c r="BC86" i="17"/>
  <c r="BB94" i="15"/>
  <c r="BC94" i="15"/>
  <c r="AY8" i="17"/>
  <c r="AZ8" i="17"/>
  <c r="AY12" i="16"/>
  <c r="AZ12" i="16"/>
  <c r="AZ20" i="15"/>
  <c r="AY20" i="15"/>
  <c r="AY24" i="17"/>
  <c r="AZ24" i="17"/>
  <c r="AZ28" i="17"/>
  <c r="AY28" i="17"/>
  <c r="AY36" i="15"/>
  <c r="AZ36" i="15"/>
  <c r="AY40" i="15"/>
  <c r="AZ40" i="15"/>
  <c r="AZ44" i="15"/>
  <c r="AY44" i="15"/>
  <c r="AZ52" i="16"/>
  <c r="AY52" i="16"/>
  <c r="AZ56" i="16"/>
  <c r="AY56" i="16"/>
  <c r="AZ60" i="15"/>
  <c r="AY60" i="15"/>
  <c r="AY68" i="15"/>
  <c r="AZ68" i="15"/>
  <c r="AY72" i="16"/>
  <c r="AZ72" i="16"/>
  <c r="AY76" i="17"/>
  <c r="AZ76" i="17"/>
  <c r="AY84" i="15"/>
  <c r="AZ84" i="15"/>
  <c r="AY88" i="16"/>
  <c r="AZ88" i="16"/>
  <c r="AZ92" i="17"/>
  <c r="AY92" i="17"/>
  <c r="AW10" i="15"/>
  <c r="AV10" i="15"/>
  <c r="AV14" i="17"/>
  <c r="AW14" i="17"/>
  <c r="AW18" i="16"/>
  <c r="AV18" i="16"/>
  <c r="AV26" i="16"/>
  <c r="AW26" i="16"/>
  <c r="AW30" i="16"/>
  <c r="AV30" i="16"/>
  <c r="AW34" i="17"/>
  <c r="AV34" i="17"/>
  <c r="AW42" i="15"/>
  <c r="AV42" i="15"/>
  <c r="AW46" i="15"/>
  <c r="AV46" i="15"/>
  <c r="AW50" i="17"/>
  <c r="AV50" i="17"/>
  <c r="AV58" i="15"/>
  <c r="AW58" i="15"/>
  <c r="AV62" i="16"/>
  <c r="AW62" i="16"/>
  <c r="AW66" i="15"/>
  <c r="AV66" i="15"/>
  <c r="AV74" i="15"/>
  <c r="AW74" i="15"/>
  <c r="AW78" i="16"/>
  <c r="AV78" i="16"/>
  <c r="AW82" i="17"/>
  <c r="AV82" i="17"/>
  <c r="AV90" i="17"/>
  <c r="AW90" i="17"/>
  <c r="AV94" i="16"/>
  <c r="AW94" i="16"/>
  <c r="AT8" i="17"/>
  <c r="AS8" i="17"/>
  <c r="AT16" i="15"/>
  <c r="AS16" i="15"/>
  <c r="AT20" i="17"/>
  <c r="AS20" i="17"/>
  <c r="AT24" i="17"/>
  <c r="AS24" i="17"/>
  <c r="AS32" i="16"/>
  <c r="AT32" i="16"/>
  <c r="AT36" i="16"/>
  <c r="AS36" i="16"/>
  <c r="AT40" i="17"/>
  <c r="AS40" i="17"/>
  <c r="AT48" i="15"/>
  <c r="AS48" i="15"/>
  <c r="AT52" i="16"/>
  <c r="AS52" i="16"/>
  <c r="AT56" i="15"/>
  <c r="AS56" i="15"/>
  <c r="AS64" i="16"/>
  <c r="AT64" i="16"/>
  <c r="AT68" i="17"/>
  <c r="AS68" i="17"/>
  <c r="AS72" i="16"/>
  <c r="AT72" i="16"/>
  <c r="AT80" i="15"/>
  <c r="AS80" i="15"/>
  <c r="AT84" i="16"/>
  <c r="AS84" i="16"/>
  <c r="AT88" i="17"/>
  <c r="AS88" i="17"/>
  <c r="AT6" i="15"/>
  <c r="AS6" i="15"/>
  <c r="AP10" i="16"/>
  <c r="AQ10" i="16"/>
  <c r="AQ14" i="17"/>
  <c r="AP14" i="17"/>
  <c r="AQ22" i="15"/>
  <c r="AP22" i="15"/>
  <c r="AQ26" i="15"/>
  <c r="AP26" i="15"/>
  <c r="AQ30" i="17"/>
  <c r="AP30" i="17"/>
  <c r="AP38" i="15"/>
  <c r="AQ38" i="15"/>
  <c r="AQ42" i="16"/>
  <c r="AP42" i="16"/>
  <c r="AP46" i="16"/>
  <c r="AQ46" i="16"/>
  <c r="AP54" i="15"/>
  <c r="AQ54" i="15"/>
  <c r="AQ58" i="16"/>
  <c r="AP58" i="16"/>
  <c r="AQ62" i="17"/>
  <c r="AP62" i="17"/>
  <c r="AQ70" i="15"/>
  <c r="AP70" i="15"/>
  <c r="AQ74" i="16"/>
  <c r="AP74" i="16"/>
  <c r="AQ78" i="17"/>
  <c r="AP78" i="17"/>
  <c r="AP86" i="16"/>
  <c r="AQ86" i="16"/>
  <c r="AP90" i="15"/>
  <c r="AQ90" i="15"/>
  <c r="AQ94" i="17"/>
  <c r="AP94" i="17"/>
  <c r="AM12" i="15"/>
  <c r="AN12" i="15"/>
  <c r="AM16" i="16"/>
  <c r="AN16" i="16"/>
  <c r="AM20" i="17"/>
  <c r="AN20" i="17"/>
  <c r="AN28" i="15"/>
  <c r="AM28" i="15"/>
  <c r="AM32" i="16"/>
  <c r="AN32" i="16"/>
  <c r="AN36" i="17"/>
  <c r="AM36" i="17"/>
  <c r="AN44" i="15"/>
  <c r="AM44" i="15"/>
  <c r="AM48" i="16"/>
  <c r="AN48" i="16"/>
  <c r="AN52" i="17"/>
  <c r="AM52" i="17"/>
  <c r="AN60" i="16"/>
  <c r="AM60" i="16"/>
  <c r="AN64" i="16"/>
  <c r="AM64" i="16"/>
  <c r="AM68" i="16"/>
  <c r="AN68" i="16"/>
  <c r="AN76" i="15"/>
  <c r="AM76" i="15"/>
  <c r="AN80" i="16"/>
  <c r="AM80" i="16"/>
  <c r="AN84" i="15"/>
  <c r="AM84" i="15"/>
  <c r="AN92" i="15"/>
  <c r="AM92" i="15"/>
  <c r="AN6" i="16"/>
  <c r="AM6" i="16"/>
  <c r="AK10" i="17"/>
  <c r="AJ10" i="17"/>
  <c r="AK14" i="17"/>
  <c r="AJ14" i="17"/>
  <c r="AJ22" i="15"/>
  <c r="AK22" i="15"/>
  <c r="AJ26" i="17"/>
  <c r="AK26" i="17"/>
  <c r="AK30" i="15"/>
  <c r="AJ30" i="15"/>
  <c r="AJ38" i="17"/>
  <c r="AK38" i="17"/>
  <c r="AJ42" i="17"/>
  <c r="AK42" i="17"/>
  <c r="AJ46" i="17"/>
  <c r="AK46" i="17"/>
  <c r="AJ54" i="15"/>
  <c r="AK54" i="15"/>
  <c r="AJ58" i="16"/>
  <c r="AK58" i="16"/>
  <c r="AK62" i="17"/>
  <c r="AJ62" i="17"/>
  <c r="AK70" i="16"/>
  <c r="AJ70" i="16"/>
  <c r="AK74" i="16"/>
  <c r="AJ74" i="16"/>
  <c r="AJ78" i="17"/>
  <c r="AK78" i="17"/>
  <c r="AJ86" i="17"/>
  <c r="AK86" i="17"/>
  <c r="AJ90" i="17"/>
  <c r="AK90" i="17"/>
  <c r="AK94" i="16"/>
  <c r="AJ94" i="16"/>
  <c r="AH12" i="15"/>
  <c r="AG12" i="15"/>
  <c r="AH16" i="16"/>
  <c r="AG16" i="16"/>
  <c r="AH20" i="17"/>
  <c r="AG20" i="17"/>
  <c r="AG28" i="15"/>
  <c r="AH28" i="15"/>
  <c r="AG32" i="16"/>
  <c r="AH32" i="16"/>
  <c r="AH36" i="17"/>
  <c r="AG36" i="17"/>
  <c r="AG44" i="16"/>
  <c r="AH44" i="16"/>
  <c r="AG48" i="16"/>
  <c r="AH48" i="16"/>
  <c r="AH52" i="17"/>
  <c r="AG52" i="17"/>
  <c r="AG60" i="15"/>
  <c r="AH60" i="15"/>
  <c r="AH64" i="17"/>
  <c r="AG64" i="17"/>
  <c r="AG68" i="15"/>
  <c r="AH68" i="15"/>
  <c r="AH76" i="16"/>
  <c r="AG76" i="16"/>
  <c r="AG80" i="15"/>
  <c r="AH80" i="15"/>
  <c r="AG84" i="17"/>
  <c r="AH84" i="17"/>
  <c r="AH92" i="15"/>
  <c r="AG92" i="15"/>
  <c r="AH6" i="16"/>
  <c r="AG6" i="16"/>
  <c r="AE10" i="17"/>
  <c r="AD10" i="17"/>
  <c r="AE18" i="16"/>
  <c r="AD18" i="16"/>
  <c r="AD22" i="15"/>
  <c r="AE22" i="15"/>
  <c r="AE26" i="17"/>
  <c r="AD26" i="17"/>
  <c r="AD34" i="15"/>
  <c r="AE34" i="15"/>
  <c r="AD38" i="15"/>
  <c r="AE38" i="15"/>
  <c r="AD42" i="17"/>
  <c r="AE42" i="17"/>
  <c r="AE50" i="16"/>
  <c r="AD50" i="16"/>
  <c r="AE54" i="17"/>
  <c r="AD54" i="17"/>
  <c r="AD58" i="15"/>
  <c r="AE58" i="15"/>
  <c r="AE66" i="16"/>
  <c r="AD66" i="16"/>
  <c r="AD70" i="16"/>
  <c r="AE70" i="16"/>
  <c r="AE74" i="17"/>
  <c r="AD74" i="17"/>
  <c r="AD82" i="15"/>
  <c r="AE82" i="15"/>
  <c r="AD86" i="15"/>
  <c r="AE86" i="15"/>
  <c r="AD90" i="17"/>
  <c r="AE90" i="17"/>
  <c r="AZ110" i="17"/>
  <c r="BG110" i="17"/>
  <c r="AZ104" i="15"/>
  <c r="BG104" i="15"/>
  <c r="AE110" i="17"/>
  <c r="BH110" i="17"/>
  <c r="BE9" i="15"/>
  <c r="BF9" i="15"/>
  <c r="BE13" i="15"/>
  <c r="BF13" i="15"/>
  <c r="BF17" i="16"/>
  <c r="BE17" i="16"/>
  <c r="BE21" i="17"/>
  <c r="BF21" i="17"/>
  <c r="BF29" i="17"/>
  <c r="BE29" i="17"/>
  <c r="BE33" i="16"/>
  <c r="BF33" i="16"/>
  <c r="BF37" i="17"/>
  <c r="BE37" i="17"/>
  <c r="BE45" i="15"/>
  <c r="BF45" i="15"/>
  <c r="BF49" i="16"/>
  <c r="BE49" i="16"/>
  <c r="BE53" i="17"/>
  <c r="BF53" i="17"/>
  <c r="BE61" i="15"/>
  <c r="BF61" i="15"/>
  <c r="BE65" i="17"/>
  <c r="BF65" i="17"/>
  <c r="BF69" i="17"/>
  <c r="BE69" i="17"/>
  <c r="BE77" i="15"/>
  <c r="BF77" i="15"/>
  <c r="BF81" i="15"/>
  <c r="BE81" i="15"/>
  <c r="BE85" i="17"/>
  <c r="BF85" i="17"/>
  <c r="BE93" i="16"/>
  <c r="BF93" i="16"/>
  <c r="BC7" i="17"/>
  <c r="BB7" i="17"/>
  <c r="BB11" i="16"/>
  <c r="BC11" i="16"/>
  <c r="BB15" i="17"/>
  <c r="BC15" i="17"/>
  <c r="BB23" i="16"/>
  <c r="BC23" i="16"/>
  <c r="BC27" i="17"/>
  <c r="BB27" i="17"/>
  <c r="BC31" i="16"/>
  <c r="BB31" i="16"/>
  <c r="BB39" i="15"/>
  <c r="BC39" i="15"/>
  <c r="BC43" i="15"/>
  <c r="BB43" i="15"/>
  <c r="BC47" i="16"/>
  <c r="BB47" i="16"/>
  <c r="BB55" i="16"/>
  <c r="BC55" i="16"/>
  <c r="BC59" i="17"/>
  <c r="BB59" i="17"/>
  <c r="BC63" i="17"/>
  <c r="BB63" i="17"/>
  <c r="BB71" i="15"/>
  <c r="BC71" i="15"/>
  <c r="BC75" i="16"/>
  <c r="BB75" i="16"/>
  <c r="BB79" i="16"/>
  <c r="BC79" i="16"/>
  <c r="BB87" i="15"/>
  <c r="BC87" i="15"/>
  <c r="BB91" i="16"/>
  <c r="BC91" i="16"/>
  <c r="BC95" i="16"/>
  <c r="BB95" i="16"/>
  <c r="AY13" i="16"/>
  <c r="AZ13" i="16"/>
  <c r="AY17" i="17"/>
  <c r="AZ17" i="17"/>
  <c r="AY21" i="15"/>
  <c r="AZ21" i="15"/>
  <c r="AY29" i="15"/>
  <c r="AZ29" i="15"/>
  <c r="AY33" i="15"/>
  <c r="AZ33" i="15"/>
  <c r="AZ37" i="17"/>
  <c r="AY37" i="17"/>
  <c r="AY45" i="15"/>
  <c r="AZ45" i="15"/>
  <c r="AY49" i="16"/>
  <c r="AZ49" i="16"/>
  <c r="AY53" i="16"/>
  <c r="AZ53" i="16"/>
  <c r="AY61" i="15"/>
  <c r="AZ61" i="15"/>
  <c r="AY65" i="15"/>
  <c r="AZ65" i="15"/>
  <c r="AY69" i="17"/>
  <c r="AZ69" i="17"/>
  <c r="AZ77" i="15"/>
  <c r="AY77" i="15"/>
  <c r="AY81" i="16"/>
  <c r="AZ81" i="16"/>
  <c r="AZ85" i="15"/>
  <c r="AY85" i="15"/>
  <c r="AY93" i="15"/>
  <c r="AZ93" i="15"/>
  <c r="AW7" i="17"/>
  <c r="AV7" i="17"/>
  <c r="AW11" i="17"/>
  <c r="AV11" i="17"/>
  <c r="AV19" i="16"/>
  <c r="AW19" i="16"/>
  <c r="AW23" i="17"/>
  <c r="AV23" i="17"/>
  <c r="AV27" i="16"/>
  <c r="AW27" i="16"/>
  <c r="AV35" i="15"/>
  <c r="AW35" i="15"/>
  <c r="AV39" i="15"/>
  <c r="AW39" i="15"/>
  <c r="AW43" i="17"/>
  <c r="AV43" i="17"/>
  <c r="AW51" i="15"/>
  <c r="AV51" i="15"/>
  <c r="AW55" i="17"/>
  <c r="AV55" i="17"/>
  <c r="AV59" i="17"/>
  <c r="AW59" i="17"/>
  <c r="AV67" i="15"/>
  <c r="AW67" i="15"/>
  <c r="AV71" i="15"/>
  <c r="AW71" i="15"/>
  <c r="AV75" i="15"/>
  <c r="AW75" i="15"/>
  <c r="AV83" i="15"/>
  <c r="AW83" i="15"/>
  <c r="AW87" i="15"/>
  <c r="AV87" i="15"/>
  <c r="AV91" i="17"/>
  <c r="AW91" i="17"/>
  <c r="AS9" i="15"/>
  <c r="AT9" i="15"/>
  <c r="AS13" i="15"/>
  <c r="AT13" i="15"/>
  <c r="AT17" i="16"/>
  <c r="AS17" i="16"/>
  <c r="AS21" i="17"/>
  <c r="AT21" i="17"/>
  <c r="AT29" i="17"/>
  <c r="AS29" i="17"/>
  <c r="AS33" i="16"/>
  <c r="AT33" i="16"/>
  <c r="AT37" i="17"/>
  <c r="AS37" i="17"/>
  <c r="AT45" i="15"/>
  <c r="AS45" i="15"/>
  <c r="AT49" i="17"/>
  <c r="AS49" i="17"/>
  <c r="AS53" i="15"/>
  <c r="AT53" i="15"/>
  <c r="AT61" i="16"/>
  <c r="AS61" i="16"/>
  <c r="AT65" i="16"/>
  <c r="AS65" i="16"/>
  <c r="AT69" i="16"/>
  <c r="AS69" i="16"/>
  <c r="AT77" i="15"/>
  <c r="AS77" i="15"/>
  <c r="AT81" i="16"/>
  <c r="AS81" i="16"/>
  <c r="AT85" i="16"/>
  <c r="AS85" i="16"/>
  <c r="AS93" i="15"/>
  <c r="AT93" i="15"/>
  <c r="AP7" i="17"/>
  <c r="AQ7" i="17"/>
  <c r="AP11" i="15"/>
  <c r="AQ11" i="15"/>
  <c r="AP19" i="17"/>
  <c r="AQ19" i="17"/>
  <c r="AQ23" i="17"/>
  <c r="AP23" i="17"/>
  <c r="AQ27" i="16"/>
  <c r="AP27" i="16"/>
  <c r="AP35" i="15"/>
  <c r="AQ35" i="15"/>
  <c r="AP39" i="17"/>
  <c r="AQ39" i="17"/>
  <c r="AP43" i="17"/>
  <c r="AQ43" i="17"/>
  <c r="AP51" i="15"/>
  <c r="AQ51" i="15"/>
  <c r="AP55" i="16"/>
  <c r="AQ55" i="16"/>
  <c r="AP59" i="15"/>
  <c r="AQ59" i="15"/>
  <c r="AQ67" i="15"/>
  <c r="AP67" i="15"/>
  <c r="AP71" i="17"/>
  <c r="AQ71" i="17"/>
  <c r="AQ75" i="15"/>
  <c r="AP75" i="15"/>
  <c r="AP83" i="16"/>
  <c r="AQ83" i="16"/>
  <c r="AQ87" i="16"/>
  <c r="AP87" i="16"/>
  <c r="AP91" i="17"/>
  <c r="AQ91" i="17"/>
  <c r="AM9" i="15"/>
  <c r="AN9" i="15"/>
  <c r="AN13" i="16"/>
  <c r="AM13" i="16"/>
  <c r="AN17" i="17"/>
  <c r="AM17" i="17"/>
  <c r="AM25" i="16"/>
  <c r="AN25" i="16"/>
  <c r="AN29" i="15"/>
  <c r="AM29" i="15"/>
  <c r="AN33" i="16"/>
  <c r="AM33" i="16"/>
  <c r="AN41" i="15"/>
  <c r="AM41" i="15"/>
  <c r="AM45" i="15"/>
  <c r="AN45" i="15"/>
  <c r="AN49" i="17"/>
  <c r="AM49" i="17"/>
  <c r="AM57" i="15"/>
  <c r="AN57" i="15"/>
  <c r="AN61" i="16"/>
  <c r="AM61" i="16"/>
  <c r="AM65" i="17"/>
  <c r="AN65" i="17"/>
  <c r="AM73" i="17"/>
  <c r="AN73" i="17"/>
  <c r="AN77" i="16"/>
  <c r="AM77" i="16"/>
  <c r="AN81" i="16"/>
  <c r="AM81" i="16"/>
  <c r="AM89" i="16"/>
  <c r="AN89" i="16"/>
  <c r="AM93" i="17"/>
  <c r="AN93" i="17"/>
  <c r="AK7" i="17"/>
  <c r="AJ7" i="17"/>
  <c r="AJ15" i="15"/>
  <c r="AK15" i="15"/>
  <c r="AK19" i="17"/>
  <c r="AJ19" i="17"/>
  <c r="AJ23" i="15"/>
  <c r="AK23" i="15"/>
  <c r="AJ31" i="15"/>
  <c r="AK31" i="15"/>
  <c r="AJ35" i="16"/>
  <c r="AK35" i="16"/>
  <c r="AJ39" i="17"/>
  <c r="AK39" i="17"/>
  <c r="AK47" i="15"/>
  <c r="AJ47" i="15"/>
  <c r="AK51" i="16"/>
  <c r="AJ51" i="16"/>
  <c r="AJ55" i="15"/>
  <c r="AK55" i="15"/>
  <c r="AK63" i="15"/>
  <c r="AJ63" i="15"/>
  <c r="AJ67" i="17"/>
  <c r="AK67" i="17"/>
  <c r="AJ71" i="17"/>
  <c r="AK71" i="17"/>
  <c r="AK79" i="15"/>
  <c r="AJ79" i="15"/>
  <c r="AJ83" i="16"/>
  <c r="AK83" i="16"/>
  <c r="AK87" i="17"/>
  <c r="AJ87" i="17"/>
  <c r="AJ95" i="15"/>
  <c r="AK95" i="15"/>
  <c r="AH9" i="16"/>
  <c r="AG9" i="16"/>
  <c r="AH13" i="16"/>
  <c r="AG13" i="16"/>
  <c r="AH21" i="15"/>
  <c r="AG21" i="15"/>
  <c r="AG25" i="16"/>
  <c r="AH25" i="16"/>
  <c r="AG29" i="16"/>
  <c r="AH29" i="16"/>
  <c r="AH37" i="15"/>
  <c r="AG37" i="15"/>
  <c r="AH41" i="16"/>
  <c r="AG41" i="16"/>
  <c r="AG45" i="17"/>
  <c r="AH45" i="17"/>
  <c r="AH53" i="16"/>
  <c r="AG53" i="16"/>
  <c r="AG57" i="17"/>
  <c r="AH57" i="17"/>
  <c r="AG61" i="15"/>
  <c r="AH61" i="15"/>
  <c r="AG69" i="15"/>
  <c r="AH69" i="15"/>
  <c r="AH73" i="17"/>
  <c r="AG73" i="17"/>
  <c r="AG77" i="17"/>
  <c r="AH77" i="17"/>
  <c r="AG85" i="16"/>
  <c r="AH85" i="16"/>
  <c r="AH89" i="16"/>
  <c r="AG89" i="16"/>
  <c r="AG93" i="16"/>
  <c r="AH93" i="16"/>
  <c r="AE11" i="16"/>
  <c r="AD11" i="16"/>
  <c r="AD15" i="15"/>
  <c r="AE15" i="15"/>
  <c r="AD19" i="15"/>
  <c r="AE19" i="15"/>
  <c r="AE27" i="15"/>
  <c r="AD27" i="15"/>
  <c r="AD31" i="16"/>
  <c r="AE31" i="16"/>
  <c r="AD35" i="17"/>
  <c r="AE35" i="17"/>
  <c r="AE43" i="15"/>
  <c r="AD43" i="15"/>
  <c r="AE47" i="17"/>
  <c r="AD47" i="17"/>
  <c r="AE51" i="17"/>
  <c r="AD51" i="17"/>
  <c r="AD59" i="16"/>
  <c r="AE59" i="16"/>
  <c r="AE63" i="17"/>
  <c r="AD63" i="17"/>
  <c r="AE67" i="17"/>
  <c r="AD67" i="17"/>
  <c r="AE75" i="16"/>
  <c r="AD75" i="16"/>
  <c r="AD79" i="17"/>
  <c r="AE79" i="17"/>
  <c r="AD83" i="15"/>
  <c r="AE83" i="15"/>
  <c r="AE91" i="15"/>
  <c r="AD91" i="15"/>
  <c r="AE95" i="17"/>
  <c r="AD95" i="17"/>
  <c r="AZ101" i="17"/>
  <c r="BG101" i="17"/>
  <c r="AE109" i="15"/>
  <c r="BH109" i="15"/>
  <c r="AE101" i="15"/>
  <c r="BH101" i="15"/>
  <c r="BE14" i="15"/>
  <c r="BF14" i="15"/>
  <c r="BF18" i="16"/>
  <c r="BE18" i="16"/>
  <c r="BF22" i="17"/>
  <c r="BE22" i="17"/>
  <c r="BE30" i="15"/>
  <c r="BF30" i="15"/>
  <c r="BE34" i="16"/>
  <c r="BF34" i="16"/>
  <c r="BE38" i="15"/>
  <c r="BF38" i="15"/>
  <c r="BE46" i="16"/>
  <c r="BF46" i="16"/>
  <c r="BE50" i="17"/>
  <c r="BF50" i="17"/>
  <c r="BE54" i="17"/>
  <c r="BF54" i="17"/>
  <c r="BE62" i="15"/>
  <c r="BF62" i="15"/>
  <c r="BF66" i="17"/>
  <c r="BE66" i="17"/>
  <c r="BE70" i="17"/>
  <c r="BF70" i="17"/>
  <c r="BF78" i="15"/>
  <c r="BE78" i="15"/>
  <c r="BF82" i="17"/>
  <c r="BE82" i="17"/>
  <c r="BF86" i="16"/>
  <c r="BE86" i="16"/>
  <c r="BF94" i="15"/>
  <c r="BE94" i="15"/>
  <c r="BB8" i="16"/>
  <c r="BC8" i="16"/>
  <c r="BB12" i="16"/>
  <c r="BC12" i="16"/>
  <c r="BC20" i="15"/>
  <c r="BB20" i="15"/>
  <c r="BB24" i="16"/>
  <c r="BC24" i="16"/>
  <c r="BC28" i="15"/>
  <c r="BB28" i="15"/>
  <c r="BC36" i="15"/>
  <c r="BB36" i="15"/>
  <c r="BC40" i="16"/>
  <c r="BB40" i="16"/>
  <c r="BB44" i="15"/>
  <c r="BC44" i="15"/>
  <c r="BC52" i="15"/>
  <c r="BB52" i="15"/>
  <c r="BB56" i="16"/>
  <c r="BC56" i="16"/>
  <c r="BC60" i="17"/>
  <c r="BB60" i="17"/>
  <c r="BB68" i="16"/>
  <c r="BC68" i="16"/>
  <c r="BB72" i="16"/>
  <c r="BC72" i="16"/>
  <c r="BB76" i="15"/>
  <c r="BC76" i="15"/>
  <c r="BB84" i="15"/>
  <c r="BC84" i="15"/>
  <c r="BB88" i="17"/>
  <c r="BC88" i="17"/>
  <c r="BB92" i="15"/>
  <c r="BC92" i="15"/>
  <c r="AZ10" i="17"/>
  <c r="AY10" i="17"/>
  <c r="AY14" i="17"/>
  <c r="AZ14" i="17"/>
  <c r="AY18" i="17"/>
  <c r="AZ18" i="17"/>
  <c r="AZ26" i="15"/>
  <c r="AY26" i="15"/>
  <c r="AZ30" i="16"/>
  <c r="AY30" i="16"/>
  <c r="AZ34" i="17"/>
  <c r="AY34" i="17"/>
  <c r="AZ42" i="15"/>
  <c r="AY42" i="15"/>
  <c r="AZ46" i="17"/>
  <c r="AY46" i="17"/>
  <c r="AZ50" i="15"/>
  <c r="AY50" i="15"/>
  <c r="AY58" i="15"/>
  <c r="AZ58" i="15"/>
  <c r="AZ62" i="16"/>
  <c r="AY62" i="16"/>
  <c r="AZ66" i="15"/>
  <c r="AY66" i="15"/>
  <c r="AY74" i="16"/>
  <c r="AZ74" i="16"/>
  <c r="AZ78" i="17"/>
  <c r="AY78" i="17"/>
  <c r="AZ82" i="16"/>
  <c r="AY82" i="16"/>
  <c r="AY90" i="15"/>
  <c r="AZ90" i="15"/>
  <c r="AY94" i="16"/>
  <c r="AZ94" i="16"/>
  <c r="AW8" i="17"/>
  <c r="AV8" i="17"/>
  <c r="AV16" i="15"/>
  <c r="AW16" i="15"/>
  <c r="AV20" i="16"/>
  <c r="AW20" i="16"/>
  <c r="AV24" i="17"/>
  <c r="AW24" i="17"/>
  <c r="AW32" i="15"/>
  <c r="AV32" i="15"/>
  <c r="AV36" i="17"/>
  <c r="AW36" i="17"/>
  <c r="AV40" i="17"/>
  <c r="AW40" i="17"/>
  <c r="AW48" i="15"/>
  <c r="AV48" i="15"/>
  <c r="AV52" i="17"/>
  <c r="AW52" i="17"/>
  <c r="AW56" i="17"/>
  <c r="AV56" i="17"/>
  <c r="AV64" i="15"/>
  <c r="AW64" i="15"/>
  <c r="AV68" i="16"/>
  <c r="AW68" i="16"/>
  <c r="AV72" i="17"/>
  <c r="AW72" i="17"/>
  <c r="AW80" i="15"/>
  <c r="AV80" i="15"/>
  <c r="AV84" i="17"/>
  <c r="AW84" i="17"/>
  <c r="AV88" i="17"/>
  <c r="AW88" i="17"/>
  <c r="AW6" i="15"/>
  <c r="AV6" i="15"/>
  <c r="AT10" i="16"/>
  <c r="AS10" i="16"/>
  <c r="AT14" i="17"/>
  <c r="AS14" i="17"/>
  <c r="AT22" i="15"/>
  <c r="AS22" i="15"/>
  <c r="AT26" i="16"/>
  <c r="AS26" i="16"/>
  <c r="AS30" i="17"/>
  <c r="AT30" i="17"/>
  <c r="AT38" i="17"/>
  <c r="AS38" i="17"/>
  <c r="AS42" i="17"/>
  <c r="AT42" i="17"/>
  <c r="AS46" i="16"/>
  <c r="AT46" i="16"/>
  <c r="AS54" i="15"/>
  <c r="AT54" i="15"/>
  <c r="AT58" i="17"/>
  <c r="AS58" i="17"/>
  <c r="AS62" i="15"/>
  <c r="AT62" i="15"/>
  <c r="AT70" i="16"/>
  <c r="AS70" i="16"/>
  <c r="AS74" i="16"/>
  <c r="AT74" i="16"/>
  <c r="AT78" i="16"/>
  <c r="AS78" i="16"/>
  <c r="AS86" i="15"/>
  <c r="AT86" i="15"/>
  <c r="AS90" i="16"/>
  <c r="AT90" i="16"/>
  <c r="AS94" i="17"/>
  <c r="AT94" i="17"/>
  <c r="AQ12" i="15"/>
  <c r="AP12" i="15"/>
  <c r="AP16" i="16"/>
  <c r="AQ16" i="16"/>
  <c r="AP20" i="16"/>
  <c r="AQ20" i="16"/>
  <c r="AQ28" i="15"/>
  <c r="AP28" i="15"/>
  <c r="AP32" i="16"/>
  <c r="AQ32" i="16"/>
  <c r="AQ36" i="15"/>
  <c r="AP36" i="15"/>
  <c r="AQ44" i="16"/>
  <c r="AP44" i="16"/>
  <c r="AQ48" i="16"/>
  <c r="AP48" i="16"/>
  <c r="AQ52" i="17"/>
  <c r="AP52" i="17"/>
  <c r="AQ60" i="15"/>
  <c r="AP60" i="15"/>
  <c r="AP64" i="17"/>
  <c r="AQ64" i="17"/>
  <c r="AQ68" i="17"/>
  <c r="AP68" i="17"/>
  <c r="AP76" i="15"/>
  <c r="AQ76" i="15"/>
  <c r="AP80" i="16"/>
  <c r="AQ80" i="16"/>
  <c r="AQ84" i="17"/>
  <c r="AP84" i="17"/>
  <c r="AP92" i="17"/>
  <c r="AQ92" i="17"/>
  <c r="AQ6" i="16"/>
  <c r="AP6" i="16"/>
  <c r="AM10" i="16"/>
  <c r="AN10" i="16"/>
  <c r="AM18" i="16"/>
  <c r="AN18" i="16"/>
  <c r="AM22" i="16"/>
  <c r="AN22" i="16"/>
  <c r="AM26" i="17"/>
  <c r="AN26" i="17"/>
  <c r="AN34" i="15"/>
  <c r="AM34" i="15"/>
  <c r="AM38" i="16"/>
  <c r="AN38" i="16"/>
  <c r="AN42" i="17"/>
  <c r="AM42" i="17"/>
  <c r="AN50" i="16"/>
  <c r="AM50" i="16"/>
  <c r="AN54" i="16"/>
  <c r="AM54" i="16"/>
  <c r="AM58" i="17"/>
  <c r="AN58" i="17"/>
  <c r="AM66" i="15"/>
  <c r="AN66" i="15"/>
  <c r="AN70" i="16"/>
  <c r="AM70" i="16"/>
  <c r="AN74" i="15"/>
  <c r="AM74" i="15"/>
  <c r="AN82" i="16"/>
  <c r="AM82" i="16"/>
  <c r="AN86" i="16"/>
  <c r="AM86" i="16"/>
  <c r="AN90" i="17"/>
  <c r="AM90" i="17"/>
  <c r="AJ8" i="15"/>
  <c r="AK8" i="15"/>
  <c r="AK12" i="16"/>
  <c r="AJ12" i="16"/>
  <c r="AJ16" i="16"/>
  <c r="AK16" i="16"/>
  <c r="AK24" i="15"/>
  <c r="AJ24" i="15"/>
  <c r="AJ28" i="16"/>
  <c r="AK28" i="16"/>
  <c r="AK32" i="15"/>
  <c r="AJ32" i="15"/>
  <c r="AJ40" i="15"/>
  <c r="AK40" i="15"/>
  <c r="AJ44" i="16"/>
  <c r="AK44" i="16"/>
  <c r="AK48" i="17"/>
  <c r="AJ48" i="17"/>
  <c r="AK56" i="15"/>
  <c r="AJ56" i="15"/>
  <c r="AK60" i="17"/>
  <c r="AJ60" i="17"/>
  <c r="AK64" i="17"/>
  <c r="AJ64" i="17"/>
  <c r="AK72" i="15"/>
  <c r="AJ72" i="15"/>
  <c r="AK76" i="17"/>
  <c r="AJ76" i="17"/>
  <c r="AK80" i="16"/>
  <c r="AJ80" i="16"/>
  <c r="AJ88" i="15"/>
  <c r="AK88" i="15"/>
  <c r="AJ92" i="17"/>
  <c r="AK92" i="17"/>
  <c r="AK6" i="17"/>
  <c r="AJ6" i="17"/>
  <c r="AG14" i="15"/>
  <c r="AH14" i="15"/>
  <c r="AH18" i="17"/>
  <c r="AG18" i="17"/>
  <c r="AG22" i="17"/>
  <c r="AH22" i="17"/>
  <c r="AH30" i="15"/>
  <c r="AG30" i="15"/>
  <c r="AH34" i="17"/>
  <c r="AG34" i="17"/>
  <c r="AG38" i="15"/>
  <c r="AH38" i="15"/>
  <c r="AH46" i="16"/>
  <c r="AG46" i="16"/>
  <c r="AG50" i="17"/>
  <c r="AH50" i="17"/>
  <c r="AG54" i="17"/>
  <c r="AH54" i="17"/>
  <c r="AG62" i="15"/>
  <c r="AH62" i="15"/>
  <c r="AH66" i="17"/>
  <c r="AG66" i="17"/>
  <c r="AG70" i="17"/>
  <c r="AH70" i="17"/>
  <c r="AG78" i="15"/>
  <c r="AH78" i="15"/>
  <c r="AG82" i="16"/>
  <c r="AH82" i="16"/>
  <c r="AH86" i="17"/>
  <c r="AG86" i="17"/>
  <c r="AH94" i="16"/>
  <c r="AG94" i="16"/>
  <c r="AD8" i="16"/>
  <c r="AE8" i="16"/>
  <c r="AD12" i="16"/>
  <c r="AE12" i="16"/>
  <c r="AE20" i="15"/>
  <c r="AD20" i="15"/>
  <c r="AE24" i="17"/>
  <c r="AD24" i="17"/>
  <c r="AD28" i="15"/>
  <c r="AE28" i="15"/>
  <c r="AE36" i="15"/>
  <c r="AD36" i="15"/>
  <c r="AE40" i="17"/>
  <c r="AD40" i="17"/>
  <c r="AD44" i="15"/>
  <c r="AE44" i="15"/>
  <c r="AE52" i="15"/>
  <c r="AD52" i="15"/>
  <c r="AE56" i="17"/>
  <c r="AD56" i="17"/>
  <c r="AE60" i="17"/>
  <c r="AD60" i="17"/>
  <c r="AD68" i="16"/>
  <c r="AE68" i="16"/>
  <c r="AD72" i="17"/>
  <c r="AE72" i="17"/>
  <c r="AE76" i="16"/>
  <c r="AD76" i="16"/>
  <c r="AD84" i="17"/>
  <c r="AE84" i="17"/>
  <c r="AD88" i="16"/>
  <c r="AE88" i="16"/>
  <c r="AD92" i="15"/>
  <c r="AE92" i="15"/>
  <c r="AZ113" i="15"/>
  <c r="BG113" i="15"/>
  <c r="AE113" i="16"/>
  <c r="BH113" i="16"/>
  <c r="AE108" i="17"/>
  <c r="BH108" i="17"/>
  <c r="BE7" i="17"/>
  <c r="BF7" i="17"/>
  <c r="BE15" i="15"/>
  <c r="BF15" i="15"/>
  <c r="BF19" i="16"/>
  <c r="BE19" i="16"/>
  <c r="BF23" i="16"/>
  <c r="BE23" i="16"/>
  <c r="BE31" i="15"/>
  <c r="BF31" i="15"/>
  <c r="BE35" i="16"/>
  <c r="BF35" i="16"/>
  <c r="BF39" i="17"/>
  <c r="BE39" i="17"/>
  <c r="BE47" i="16"/>
  <c r="BF47" i="16"/>
  <c r="BE51" i="16"/>
  <c r="BF51" i="16"/>
  <c r="BE55" i="17"/>
  <c r="BF55" i="17"/>
  <c r="BE63" i="15"/>
  <c r="BF63" i="15"/>
  <c r="BF67" i="15"/>
  <c r="BE67" i="15"/>
  <c r="BE71" i="15"/>
  <c r="BF71" i="15"/>
  <c r="BE79" i="15"/>
  <c r="BF79" i="15"/>
  <c r="BF83" i="15"/>
  <c r="BE83" i="15"/>
  <c r="BF87" i="17"/>
  <c r="BE87" i="17"/>
  <c r="BE95" i="15"/>
  <c r="BF95" i="15"/>
  <c r="BC9" i="17"/>
  <c r="BB9" i="17"/>
  <c r="BB13" i="17"/>
  <c r="BC13" i="17"/>
  <c r="BB21" i="16"/>
  <c r="BC21" i="16"/>
  <c r="BC25" i="16"/>
  <c r="BB25" i="16"/>
  <c r="BB29" i="15"/>
  <c r="BC29" i="15"/>
  <c r="BB37" i="15"/>
  <c r="BC37" i="15"/>
  <c r="BB41" i="15"/>
  <c r="BC41" i="15"/>
  <c r="BC45" i="17"/>
  <c r="BB45" i="17"/>
  <c r="BC53" i="15"/>
  <c r="BB53" i="15"/>
  <c r="BC57" i="16"/>
  <c r="BB57" i="16"/>
  <c r="BC61" i="16"/>
  <c r="BB61" i="16"/>
  <c r="BC69" i="15"/>
  <c r="BB69" i="15"/>
  <c r="BB73" i="15"/>
  <c r="BC73" i="15"/>
  <c r="BB77" i="17"/>
  <c r="BC77" i="17"/>
  <c r="BB85" i="15"/>
  <c r="BC85" i="15"/>
  <c r="BC89" i="16"/>
  <c r="BB89" i="16"/>
  <c r="BC93" i="17"/>
  <c r="BB93" i="17"/>
  <c r="AZ11" i="15"/>
  <c r="AY11" i="15"/>
  <c r="AZ15" i="16"/>
  <c r="AY15" i="16"/>
  <c r="AZ19" i="17"/>
  <c r="AY19" i="17"/>
  <c r="AY27" i="16"/>
  <c r="AZ27" i="16"/>
  <c r="AY31" i="16"/>
  <c r="AZ31" i="16"/>
  <c r="AZ35" i="17"/>
  <c r="AY35" i="17"/>
  <c r="AY43" i="15"/>
  <c r="AZ43" i="15"/>
  <c r="AZ47" i="16"/>
  <c r="AY47" i="16"/>
  <c r="AY51" i="17"/>
  <c r="AZ51" i="17"/>
  <c r="AZ59" i="15"/>
  <c r="AY59" i="15"/>
  <c r="AZ63" i="16"/>
  <c r="AY63" i="16"/>
  <c r="AZ67" i="15"/>
  <c r="AY67" i="15"/>
  <c r="AZ75" i="15"/>
  <c r="AY75" i="15"/>
  <c r="AZ79" i="17"/>
  <c r="AY79" i="17"/>
  <c r="AZ83" i="17"/>
  <c r="AY83" i="17"/>
  <c r="AZ91" i="15"/>
  <c r="AY91" i="15"/>
  <c r="AY95" i="16"/>
  <c r="AZ95" i="16"/>
  <c r="AW9" i="17"/>
  <c r="AV9" i="17"/>
  <c r="AW17" i="16"/>
  <c r="AV17" i="16"/>
  <c r="AV21" i="15"/>
  <c r="AW21" i="15"/>
  <c r="AW25" i="16"/>
  <c r="AV25" i="16"/>
  <c r="AW33" i="15"/>
  <c r="AV33" i="15"/>
  <c r="AW37" i="16"/>
  <c r="AV37" i="16"/>
  <c r="AW41" i="17"/>
  <c r="AV41" i="17"/>
  <c r="AW49" i="16"/>
  <c r="AV49" i="16"/>
  <c r="AW53" i="16"/>
  <c r="AV53" i="16"/>
  <c r="AW57" i="16"/>
  <c r="AV57" i="16"/>
  <c r="AW65" i="15"/>
  <c r="AV65" i="15"/>
  <c r="AW69" i="16"/>
  <c r="AV69" i="16"/>
  <c r="AV73" i="15"/>
  <c r="AW73" i="15"/>
  <c r="AV81" i="17"/>
  <c r="AW81" i="17"/>
  <c r="AV85" i="17"/>
  <c r="AW85" i="17"/>
  <c r="AV89" i="17"/>
  <c r="AW89" i="17"/>
  <c r="AS7" i="15"/>
  <c r="AT7" i="15"/>
  <c r="AS11" i="16"/>
  <c r="AT11" i="16"/>
  <c r="AS15" i="17"/>
  <c r="AT15" i="17"/>
  <c r="AT23" i="15"/>
  <c r="AS23" i="15"/>
  <c r="AS27" i="17"/>
  <c r="AT27" i="17"/>
  <c r="AS31" i="17"/>
  <c r="AT31" i="17"/>
  <c r="AT39" i="15"/>
  <c r="AS39" i="15"/>
  <c r="AT43" i="16"/>
  <c r="AS43" i="16"/>
  <c r="AT47" i="16"/>
  <c r="AS47" i="16"/>
  <c r="AT55" i="15"/>
  <c r="AS55" i="15"/>
  <c r="AT59" i="16"/>
  <c r="AS59" i="16"/>
  <c r="AT63" i="17"/>
  <c r="AS63" i="17"/>
  <c r="AS71" i="15"/>
  <c r="AT71" i="15"/>
  <c r="AT75" i="17"/>
  <c r="AS75" i="17"/>
  <c r="AT79" i="17"/>
  <c r="AS79" i="17"/>
  <c r="AT87" i="15"/>
  <c r="AS87" i="15"/>
  <c r="AT91" i="16"/>
  <c r="AS91" i="16"/>
  <c r="AS95" i="17"/>
  <c r="AT95" i="17"/>
  <c r="AP13" i="16"/>
  <c r="AQ13" i="16"/>
  <c r="AQ17" i="17"/>
  <c r="AP17" i="17"/>
  <c r="AQ21" i="17"/>
  <c r="AP21" i="17"/>
  <c r="AQ29" i="15"/>
  <c r="AP29" i="15"/>
  <c r="AQ33" i="16"/>
  <c r="AP33" i="16"/>
  <c r="AQ37" i="17"/>
  <c r="AP37" i="17"/>
  <c r="AP45" i="16"/>
  <c r="AQ45" i="16"/>
  <c r="AP49" i="15"/>
  <c r="AQ49" i="15"/>
  <c r="AP53" i="15"/>
  <c r="AQ53" i="15"/>
  <c r="AP61" i="15"/>
  <c r="AQ61" i="15"/>
  <c r="AP65" i="17"/>
  <c r="AQ65" i="17"/>
  <c r="AQ69" i="17"/>
  <c r="AP69" i="17"/>
  <c r="AP77" i="15"/>
  <c r="AQ77" i="15"/>
  <c r="AQ81" i="16"/>
  <c r="AP81" i="16"/>
  <c r="AP85" i="17"/>
  <c r="AQ85" i="17"/>
  <c r="AQ93" i="15"/>
  <c r="AP93" i="15"/>
  <c r="AN7" i="16"/>
  <c r="AM7" i="16"/>
  <c r="AN11" i="17"/>
  <c r="AM11" i="17"/>
  <c r="AM19" i="15"/>
  <c r="AN19" i="15"/>
  <c r="AN23" i="16"/>
  <c r="AM23" i="16"/>
  <c r="AN27" i="17"/>
  <c r="AM27" i="17"/>
  <c r="AM35" i="15"/>
  <c r="AN35" i="15"/>
  <c r="AN39" i="17"/>
  <c r="AM39" i="17"/>
  <c r="AM43" i="17"/>
  <c r="AN43" i="17"/>
  <c r="AN51" i="15"/>
  <c r="AM51" i="15"/>
  <c r="AM55" i="17"/>
  <c r="AN55" i="17"/>
  <c r="AM59" i="15"/>
  <c r="AN59" i="15"/>
  <c r="AN67" i="17"/>
  <c r="AM67" i="17"/>
  <c r="AM71" i="16"/>
  <c r="AN71" i="16"/>
  <c r="AN75" i="17"/>
  <c r="AM75" i="17"/>
  <c r="AN83" i="15"/>
  <c r="AM83" i="15"/>
  <c r="AN87" i="16"/>
  <c r="AM87" i="16"/>
  <c r="AM91" i="16"/>
  <c r="AN91" i="16"/>
  <c r="AJ9" i="16"/>
  <c r="AK9" i="16"/>
  <c r="AJ13" i="15"/>
  <c r="AK13" i="15"/>
  <c r="AJ17" i="15"/>
  <c r="AK17" i="15"/>
  <c r="AJ25" i="15"/>
  <c r="AK25" i="15"/>
  <c r="AJ29" i="16"/>
  <c r="AK29" i="16"/>
  <c r="AJ33" i="17"/>
  <c r="AK33" i="17"/>
  <c r="AJ41" i="15"/>
  <c r="AK41" i="15"/>
  <c r="AJ45" i="16"/>
  <c r="AK45" i="16"/>
  <c r="AK49" i="17"/>
  <c r="AJ49" i="17"/>
  <c r="AJ57" i="15"/>
  <c r="AK57" i="15"/>
  <c r="AK61" i="16"/>
  <c r="AJ61" i="16"/>
  <c r="AJ65" i="17"/>
  <c r="AK65" i="17"/>
  <c r="AJ73" i="16"/>
  <c r="AK73" i="16"/>
  <c r="AJ77" i="16"/>
  <c r="AK77" i="16"/>
  <c r="AK81" i="16"/>
  <c r="AJ81" i="16"/>
  <c r="AJ89" i="15"/>
  <c r="AK89" i="15"/>
  <c r="AK93" i="17"/>
  <c r="AJ93" i="17"/>
  <c r="AH7" i="16"/>
  <c r="AG7" i="16"/>
  <c r="AG15" i="15"/>
  <c r="AH15" i="15"/>
  <c r="AG19" i="16"/>
  <c r="AH19" i="16"/>
  <c r="AH23" i="16"/>
  <c r="AG23" i="16"/>
  <c r="AH31" i="15"/>
  <c r="AG31" i="15"/>
  <c r="AH35" i="16"/>
  <c r="AG35" i="16"/>
  <c r="AH39" i="17"/>
  <c r="AG39" i="17"/>
  <c r="AG47" i="16"/>
  <c r="AH47" i="16"/>
  <c r="AG51" i="16"/>
  <c r="AH51" i="16"/>
  <c r="AG55" i="17"/>
  <c r="AH55" i="17"/>
  <c r="AG63" i="15"/>
  <c r="AH63" i="15"/>
  <c r="AH67" i="17"/>
  <c r="AG67" i="17"/>
  <c r="AG71" i="15"/>
  <c r="AH71" i="15"/>
  <c r="AH79" i="15"/>
  <c r="AG79" i="15"/>
  <c r="AG83" i="15"/>
  <c r="AH83" i="15"/>
  <c r="AH87" i="17"/>
  <c r="AG87" i="17"/>
  <c r="AH95" i="15"/>
  <c r="AG95" i="15"/>
  <c r="AE9" i="16"/>
  <c r="AD9" i="16"/>
  <c r="AE13" i="17"/>
  <c r="AD13" i="17"/>
  <c r="AE21" i="16"/>
  <c r="AD21" i="16"/>
  <c r="AD25" i="16"/>
  <c r="AE25" i="16"/>
  <c r="AE29" i="15"/>
  <c r="AD29" i="15"/>
  <c r="AE37" i="15"/>
  <c r="AD37" i="15"/>
  <c r="AE41" i="16"/>
  <c r="AD41" i="16"/>
  <c r="AE45" i="17"/>
  <c r="AD45" i="17"/>
  <c r="AE53" i="15"/>
  <c r="AD53" i="15"/>
  <c r="AE57" i="16"/>
  <c r="AD57" i="16"/>
  <c r="AE61" i="16"/>
  <c r="AD61" i="16"/>
  <c r="AE69" i="15"/>
  <c r="AD69" i="15"/>
  <c r="AD73" i="17"/>
  <c r="AE73" i="17"/>
  <c r="AD77" i="17"/>
  <c r="AE77" i="17"/>
  <c r="AE81" i="17"/>
  <c r="AD81" i="17"/>
  <c r="AE93" i="15"/>
  <c r="AD93" i="15"/>
  <c r="E87" i="10"/>
  <c r="E94" i="10"/>
  <c r="E93" i="10"/>
  <c r="E85" i="10"/>
  <c r="E99" i="10"/>
  <c r="E65" i="10"/>
  <c r="K67" i="10"/>
  <c r="AP114" i="15"/>
  <c r="AQ114" i="15" s="1"/>
  <c r="AP114" i="16"/>
  <c r="AQ114" i="16" s="1"/>
  <c r="AP114" i="17"/>
  <c r="AQ114" i="17" s="1"/>
  <c r="AP99" i="17"/>
  <c r="AQ99" i="17" s="1"/>
  <c r="AP99" i="16"/>
  <c r="AQ99" i="16" s="1"/>
  <c r="AP99" i="15"/>
  <c r="AQ99" i="15" s="1"/>
  <c r="AG99" i="16"/>
  <c r="AH99" i="16" s="1"/>
  <c r="AG99" i="17"/>
  <c r="AH99" i="17" s="1"/>
  <c r="AG99" i="15"/>
  <c r="AH99" i="15" s="1"/>
  <c r="AJ103" i="15"/>
  <c r="AK103" i="15" s="1"/>
  <c r="AJ103" i="17"/>
  <c r="AK103" i="17" s="1"/>
  <c r="AJ103" i="16"/>
  <c r="AK103" i="16" s="1"/>
  <c r="BB102" i="15"/>
  <c r="BC102" i="15" s="1"/>
  <c r="BB102" i="16"/>
  <c r="BC102" i="16" s="1"/>
  <c r="BB102" i="17"/>
  <c r="BC102" i="17" s="1"/>
  <c r="AM102" i="16"/>
  <c r="AN102" i="16" s="1"/>
  <c r="AM102" i="15"/>
  <c r="AN102" i="15" s="1"/>
  <c r="AM102" i="17"/>
  <c r="AN102" i="17" s="1"/>
  <c r="AY105" i="16"/>
  <c r="AY105" i="15"/>
  <c r="AY105" i="17"/>
  <c r="AM105" i="15"/>
  <c r="AN105" i="15" s="1"/>
  <c r="AM105" i="16"/>
  <c r="AN105" i="16" s="1"/>
  <c r="AM105" i="17"/>
  <c r="AN105" i="17" s="1"/>
  <c r="BB105" i="16"/>
  <c r="BC105" i="16" s="1"/>
  <c r="BB105" i="17"/>
  <c r="BC105" i="17" s="1"/>
  <c r="BB105" i="15"/>
  <c r="BC105" i="15" s="1"/>
  <c r="BE112" i="17"/>
  <c r="BF112" i="17" s="1"/>
  <c r="BE112" i="15"/>
  <c r="BF112" i="15" s="1"/>
  <c r="BE112" i="16"/>
  <c r="BF112" i="16" s="1"/>
  <c r="BB112" i="15"/>
  <c r="BC112" i="15" s="1"/>
  <c r="BB112" i="16"/>
  <c r="BC112" i="16" s="1"/>
  <c r="BB112" i="17"/>
  <c r="BC112" i="17" s="1"/>
  <c r="AD112" i="16"/>
  <c r="AD112" i="17"/>
  <c r="AD112" i="15"/>
  <c r="AS100" i="17"/>
  <c r="AT100" i="17" s="1"/>
  <c r="AS100" i="15"/>
  <c r="AT100" i="15" s="1"/>
  <c r="AS100" i="16"/>
  <c r="AT100" i="16" s="1"/>
  <c r="AD106" i="15"/>
  <c r="AD106" i="16"/>
  <c r="AD106" i="17"/>
  <c r="AY103" i="16"/>
  <c r="AY103" i="17"/>
  <c r="AY103" i="15"/>
  <c r="AP103" i="16"/>
  <c r="AQ103" i="16" s="1"/>
  <c r="AP103" i="15"/>
  <c r="AQ103" i="15" s="1"/>
  <c r="AP103" i="17"/>
  <c r="AQ103" i="17" s="1"/>
  <c r="AZ111" i="17"/>
  <c r="BG111" i="17"/>
  <c r="AZ107" i="17"/>
  <c r="BG107" i="17"/>
  <c r="AE107" i="16"/>
  <c r="BH107" i="16"/>
  <c r="BE8" i="16"/>
  <c r="BF8" i="16"/>
  <c r="BE12" i="16"/>
  <c r="BF12" i="16"/>
  <c r="BE20" i="15"/>
  <c r="BF20" i="15"/>
  <c r="BF24" i="16"/>
  <c r="BE24" i="16"/>
  <c r="BF28" i="15"/>
  <c r="BE28" i="15"/>
  <c r="BE36" i="15"/>
  <c r="BF36" i="15"/>
  <c r="BE40" i="16"/>
  <c r="BF40" i="16"/>
  <c r="BF44" i="15"/>
  <c r="BE44" i="15"/>
  <c r="BE52" i="15"/>
  <c r="BF52" i="15"/>
  <c r="BE56" i="15"/>
  <c r="BF56" i="15"/>
  <c r="BF60" i="15"/>
  <c r="BE60" i="15"/>
  <c r="BE68" i="15"/>
  <c r="BF68" i="15"/>
  <c r="BF72" i="17"/>
  <c r="BE72" i="17"/>
  <c r="BF76" i="17"/>
  <c r="BE76" i="17"/>
  <c r="BF84" i="15"/>
  <c r="BE84" i="15"/>
  <c r="BE88" i="16"/>
  <c r="BF88" i="16"/>
  <c r="BF92" i="17"/>
  <c r="BE92" i="17"/>
  <c r="BC10" i="15"/>
  <c r="BB10" i="15"/>
  <c r="BC14" i="16"/>
  <c r="BB14" i="16"/>
  <c r="BC18" i="17"/>
  <c r="BB18" i="17"/>
  <c r="BC26" i="15"/>
  <c r="BB26" i="15"/>
  <c r="BB30" i="17"/>
  <c r="BC30" i="17"/>
  <c r="BB34" i="17"/>
  <c r="BC34" i="17"/>
  <c r="BB42" i="15"/>
  <c r="BC42" i="15"/>
  <c r="BC46" i="16"/>
  <c r="BB46" i="16"/>
  <c r="BC50" i="17"/>
  <c r="BB50" i="17"/>
  <c r="BB58" i="15"/>
  <c r="BC58" i="15"/>
  <c r="BB62" i="16"/>
  <c r="BC62" i="16"/>
  <c r="BC66" i="15"/>
  <c r="BB66" i="15"/>
  <c r="BB74" i="15"/>
  <c r="BC74" i="15"/>
  <c r="BB78" i="16"/>
  <c r="BC78" i="16"/>
  <c r="BB82" i="17"/>
  <c r="BC82" i="17"/>
  <c r="BB90" i="15"/>
  <c r="BC90" i="15"/>
  <c r="BC94" i="17"/>
  <c r="BB94" i="17"/>
  <c r="AY8" i="16"/>
  <c r="AZ8" i="16"/>
  <c r="AY16" i="15"/>
  <c r="AZ16" i="15"/>
  <c r="AY20" i="17"/>
  <c r="AZ20" i="17"/>
  <c r="AY24" i="16"/>
  <c r="AZ24" i="16"/>
  <c r="AZ32" i="15"/>
  <c r="AY32" i="15"/>
  <c r="AZ36" i="17"/>
  <c r="AY36" i="17"/>
  <c r="AY40" i="16"/>
  <c r="AZ40" i="16"/>
  <c r="AY48" i="15"/>
  <c r="AZ48" i="15"/>
  <c r="AZ52" i="17"/>
  <c r="AY52" i="17"/>
  <c r="AY56" i="15"/>
  <c r="AZ56" i="15"/>
  <c r="AZ64" i="16"/>
  <c r="AY64" i="16"/>
  <c r="AZ68" i="16"/>
  <c r="AY68" i="16"/>
  <c r="AZ72" i="17"/>
  <c r="AY72" i="17"/>
  <c r="AZ80" i="15"/>
  <c r="AY80" i="15"/>
  <c r="AZ84" i="16"/>
  <c r="AY84" i="16"/>
  <c r="AY88" i="17"/>
  <c r="AZ88" i="17"/>
  <c r="AY6" i="15"/>
  <c r="AZ6" i="15"/>
  <c r="AW10" i="16"/>
  <c r="AV10" i="16"/>
  <c r="AV14" i="16"/>
  <c r="AW14" i="16"/>
  <c r="AV22" i="15"/>
  <c r="AW22" i="15"/>
  <c r="AW26" i="15"/>
  <c r="AV26" i="15"/>
  <c r="AV30" i="17"/>
  <c r="AW30" i="17"/>
  <c r="AW38" i="17"/>
  <c r="AV38" i="17"/>
  <c r="AW42" i="17"/>
  <c r="AV42" i="17"/>
  <c r="AW46" i="17"/>
  <c r="AV46" i="17"/>
  <c r="AV54" i="15"/>
  <c r="AW54" i="15"/>
  <c r="AV58" i="16"/>
  <c r="AW58" i="16"/>
  <c r="AW62" i="17"/>
  <c r="AV62" i="17"/>
  <c r="AV70" i="15"/>
  <c r="AW70" i="15"/>
  <c r="AV74" i="16"/>
  <c r="AW74" i="16"/>
  <c r="AW78" i="17"/>
  <c r="AV78" i="17"/>
  <c r="AV86" i="16"/>
  <c r="AW86" i="16"/>
  <c r="AW90" i="15"/>
  <c r="AV90" i="15"/>
  <c r="AW94" i="17"/>
  <c r="AV94" i="17"/>
  <c r="AS12" i="15"/>
  <c r="AT12" i="15"/>
  <c r="AT16" i="17"/>
  <c r="AS16" i="17"/>
  <c r="AT20" i="15"/>
  <c r="AS20" i="15"/>
  <c r="AS28" i="16"/>
  <c r="AT28" i="16"/>
  <c r="AT32" i="17"/>
  <c r="AS32" i="17"/>
  <c r="AT36" i="17"/>
  <c r="AS36" i="17"/>
  <c r="AS44" i="15"/>
  <c r="AT44" i="15"/>
  <c r="AT48" i="16"/>
  <c r="AS48" i="16"/>
  <c r="AS52" i="17"/>
  <c r="AT52" i="17"/>
  <c r="AT60" i="16"/>
  <c r="AS60" i="16"/>
  <c r="AS64" i="15"/>
  <c r="AT64" i="15"/>
  <c r="AS68" i="15"/>
  <c r="AT68" i="15"/>
  <c r="AS76" i="16"/>
  <c r="AT76" i="16"/>
  <c r="AT80" i="16"/>
  <c r="AS80" i="16"/>
  <c r="AT84" i="17"/>
  <c r="AS84" i="17"/>
  <c r="AT92" i="15"/>
  <c r="AS92" i="15"/>
  <c r="AT6" i="16"/>
  <c r="AS6" i="16"/>
  <c r="AQ10" i="17"/>
  <c r="AP10" i="17"/>
  <c r="AQ18" i="15"/>
  <c r="AP18" i="15"/>
  <c r="AP22" i="16"/>
  <c r="AQ22" i="16"/>
  <c r="AQ26" i="17"/>
  <c r="AP26" i="17"/>
  <c r="AP34" i="15"/>
  <c r="AQ34" i="15"/>
  <c r="AQ38" i="17"/>
  <c r="AP38" i="17"/>
  <c r="AQ42" i="17"/>
  <c r="AP42" i="17"/>
  <c r="AQ50" i="16"/>
  <c r="AP50" i="16"/>
  <c r="AQ54" i="16"/>
  <c r="AP54" i="16"/>
  <c r="AQ58" i="17"/>
  <c r="AP58" i="17"/>
  <c r="AQ66" i="16"/>
  <c r="AP66" i="16"/>
  <c r="AQ70" i="16"/>
  <c r="AP70" i="16"/>
  <c r="AP74" i="17"/>
  <c r="AQ74" i="17"/>
  <c r="AP82" i="15"/>
  <c r="AQ82" i="15"/>
  <c r="AP86" i="17"/>
  <c r="AQ86" i="17"/>
  <c r="AP90" i="16"/>
  <c r="AQ90" i="16"/>
  <c r="AM8" i="15"/>
  <c r="AN8" i="15"/>
  <c r="AN12" i="17"/>
  <c r="AM12" i="17"/>
  <c r="AM16" i="17"/>
  <c r="AN16" i="17"/>
  <c r="AM24" i="15"/>
  <c r="AN24" i="15"/>
  <c r="AM28" i="17"/>
  <c r="AN28" i="17"/>
  <c r="AM32" i="17"/>
  <c r="AN32" i="17"/>
  <c r="AM40" i="15"/>
  <c r="AN40" i="15"/>
  <c r="AM44" i="16"/>
  <c r="AN44" i="16"/>
  <c r="AN48" i="17"/>
  <c r="AM48" i="17"/>
  <c r="AN56" i="15"/>
  <c r="AM56" i="15"/>
  <c r="AN60" i="17"/>
  <c r="AM60" i="17"/>
  <c r="AM64" i="17"/>
  <c r="AN64" i="17"/>
  <c r="AM72" i="15"/>
  <c r="AN72" i="15"/>
  <c r="AN76" i="16"/>
  <c r="AM76" i="16"/>
  <c r="AM80" i="17"/>
  <c r="AN80" i="17"/>
  <c r="AN88" i="15"/>
  <c r="AM88" i="15"/>
  <c r="AM92" i="16"/>
  <c r="AN92" i="16"/>
  <c r="AM6" i="17"/>
  <c r="AN6" i="17"/>
  <c r="AK10" i="16"/>
  <c r="AJ10" i="16"/>
  <c r="AJ18" i="15"/>
  <c r="AK18" i="15"/>
  <c r="AK22" i="16"/>
  <c r="AJ22" i="16"/>
  <c r="AJ26" i="16"/>
  <c r="AK26" i="16"/>
  <c r="AJ34" i="15"/>
  <c r="AK34" i="15"/>
  <c r="AJ38" i="15"/>
  <c r="AK38" i="15"/>
  <c r="AK42" i="16"/>
  <c r="AJ42" i="16"/>
  <c r="AK50" i="15"/>
  <c r="AJ50" i="15"/>
  <c r="AK54" i="16"/>
  <c r="AJ54" i="16"/>
  <c r="AJ58" i="17"/>
  <c r="AK58" i="17"/>
  <c r="AK66" i="16"/>
  <c r="AJ66" i="16"/>
  <c r="AJ70" i="17"/>
  <c r="AK70" i="17"/>
  <c r="AJ74" i="17"/>
  <c r="AK74" i="17"/>
  <c r="AJ82" i="15"/>
  <c r="AK82" i="15"/>
  <c r="AK86" i="15"/>
  <c r="AJ86" i="15"/>
  <c r="AJ90" i="15"/>
  <c r="AK90" i="15"/>
  <c r="AH8" i="15"/>
  <c r="AG8" i="15"/>
  <c r="AH12" i="17"/>
  <c r="AG12" i="17"/>
  <c r="AH16" i="17"/>
  <c r="AG16" i="17"/>
  <c r="AG24" i="15"/>
  <c r="AH24" i="15"/>
  <c r="AH28" i="16"/>
  <c r="AG28" i="16"/>
  <c r="AH32" i="17"/>
  <c r="AG32" i="17"/>
  <c r="AH40" i="15"/>
  <c r="AG40" i="15"/>
  <c r="AH44" i="17"/>
  <c r="AG44" i="17"/>
  <c r="AH48" i="17"/>
  <c r="AG48" i="17"/>
  <c r="AG56" i="16"/>
  <c r="AH56" i="16"/>
  <c r="AG60" i="17"/>
  <c r="AH60" i="17"/>
  <c r="AH64" i="16"/>
  <c r="AG64" i="16"/>
  <c r="AH72" i="15"/>
  <c r="AG72" i="15"/>
  <c r="AG76" i="17"/>
  <c r="AH76" i="17"/>
  <c r="AH80" i="16"/>
  <c r="AG80" i="16"/>
  <c r="AH88" i="16"/>
  <c r="AG88" i="16"/>
  <c r="AG92" i="16"/>
  <c r="AH92" i="16"/>
  <c r="AG6" i="17"/>
  <c r="AH6" i="17"/>
  <c r="AD14" i="16"/>
  <c r="AE14" i="16"/>
  <c r="AE18" i="15"/>
  <c r="AD18" i="15"/>
  <c r="AE22" i="17"/>
  <c r="AD22" i="17"/>
  <c r="AE30" i="16"/>
  <c r="AD30" i="16"/>
  <c r="AD34" i="16"/>
  <c r="AE34" i="16"/>
  <c r="AD38" i="16"/>
  <c r="AE38" i="16"/>
  <c r="AE46" i="15"/>
  <c r="AD46" i="15"/>
  <c r="AE50" i="17"/>
  <c r="AD50" i="17"/>
  <c r="AD54" i="15"/>
  <c r="AE54" i="15"/>
  <c r="AE62" i="15"/>
  <c r="AD62" i="15"/>
  <c r="AE66" i="17"/>
  <c r="AD66" i="17"/>
  <c r="AD70" i="17"/>
  <c r="AE70" i="17"/>
  <c r="AD78" i="15"/>
  <c r="AE78" i="15"/>
  <c r="AD82" i="16"/>
  <c r="AE82" i="16"/>
  <c r="AD86" i="16"/>
  <c r="AE86" i="16"/>
  <c r="AE94" i="15"/>
  <c r="AD94" i="15"/>
  <c r="AZ110" i="16"/>
  <c r="BG110" i="16"/>
  <c r="AZ104" i="16"/>
  <c r="BG104" i="16"/>
  <c r="AE104" i="15"/>
  <c r="BH104" i="15"/>
  <c r="BE9" i="16"/>
  <c r="BF9" i="16"/>
  <c r="BE13" i="16"/>
  <c r="BF13" i="16"/>
  <c r="BE17" i="17"/>
  <c r="BF17" i="17"/>
  <c r="BF25" i="15"/>
  <c r="BE25" i="15"/>
  <c r="BE29" i="15"/>
  <c r="BF29" i="15"/>
  <c r="BE33" i="17"/>
  <c r="BF33" i="17"/>
  <c r="BF41" i="15"/>
  <c r="BE41" i="15"/>
  <c r="BE45" i="16"/>
  <c r="BF45" i="16"/>
  <c r="BE49" i="17"/>
  <c r="BF49" i="17"/>
  <c r="BF57" i="15"/>
  <c r="BE57" i="15"/>
  <c r="BF61" i="16"/>
  <c r="BE61" i="16"/>
  <c r="BE65" i="16"/>
  <c r="BF65" i="16"/>
  <c r="BE73" i="15"/>
  <c r="BF73" i="15"/>
  <c r="BF77" i="16"/>
  <c r="BE77" i="16"/>
  <c r="BE81" i="17"/>
  <c r="BF81" i="17"/>
  <c r="BF89" i="15"/>
  <c r="BE89" i="15"/>
  <c r="BE93" i="17"/>
  <c r="BF93" i="17"/>
  <c r="BC7" i="15"/>
  <c r="BB7" i="15"/>
  <c r="BB11" i="17"/>
  <c r="BC11" i="17"/>
  <c r="BC19" i="17"/>
  <c r="BB19" i="17"/>
  <c r="BC23" i="15"/>
  <c r="BB23" i="15"/>
  <c r="BB27" i="16"/>
  <c r="BC27" i="16"/>
  <c r="BC35" i="15"/>
  <c r="BB35" i="15"/>
  <c r="BC39" i="16"/>
  <c r="BB39" i="16"/>
  <c r="BC43" i="17"/>
  <c r="BB43" i="17"/>
  <c r="BB51" i="15"/>
  <c r="BC51" i="15"/>
  <c r="BB55" i="15"/>
  <c r="BC55" i="15"/>
  <c r="BB59" i="15"/>
  <c r="BC59" i="15"/>
  <c r="BC67" i="15"/>
  <c r="BB67" i="15"/>
  <c r="BC71" i="16"/>
  <c r="BB71" i="16"/>
  <c r="BC75" i="17"/>
  <c r="BB75" i="17"/>
  <c r="BB83" i="15"/>
  <c r="BC83" i="15"/>
  <c r="BB87" i="16"/>
  <c r="BC87" i="16"/>
  <c r="BB91" i="17"/>
  <c r="BC91" i="17"/>
  <c r="AZ9" i="15"/>
  <c r="AY9" i="15"/>
  <c r="AZ13" i="17"/>
  <c r="AY13" i="17"/>
  <c r="AZ17" i="15"/>
  <c r="AY17" i="15"/>
  <c r="AY25" i="15"/>
  <c r="AZ25" i="15"/>
  <c r="AY29" i="17"/>
  <c r="AZ29" i="17"/>
  <c r="AY33" i="16"/>
  <c r="AZ33" i="16"/>
  <c r="AZ41" i="15"/>
  <c r="AY41" i="15"/>
  <c r="AY45" i="17"/>
  <c r="AZ45" i="17"/>
  <c r="AY49" i="17"/>
  <c r="AZ49" i="17"/>
  <c r="AZ57" i="15"/>
  <c r="AY57" i="15"/>
  <c r="AY61" i="16"/>
  <c r="AZ61" i="16"/>
  <c r="AZ65" i="16"/>
  <c r="AY65" i="16"/>
  <c r="AY73" i="15"/>
  <c r="AZ73" i="15"/>
  <c r="AY77" i="16"/>
  <c r="AZ77" i="16"/>
  <c r="AY81" i="17"/>
  <c r="AZ81" i="17"/>
  <c r="AZ89" i="15"/>
  <c r="AY89" i="15"/>
  <c r="AZ93" i="16"/>
  <c r="AY93" i="16"/>
  <c r="AV7" i="16"/>
  <c r="AW7" i="16"/>
  <c r="AV15" i="16"/>
  <c r="AW15" i="16"/>
  <c r="AV19" i="17"/>
  <c r="AW19" i="17"/>
  <c r="AV23" i="16"/>
  <c r="AW23" i="16"/>
  <c r="AV31" i="16"/>
  <c r="AW31" i="16"/>
  <c r="AV35" i="16"/>
  <c r="AW35" i="16"/>
  <c r="AW39" i="17"/>
  <c r="AV39" i="17"/>
  <c r="AV47" i="15"/>
  <c r="AW47" i="15"/>
  <c r="AV51" i="16"/>
  <c r="AW51" i="16"/>
  <c r="AW55" i="15"/>
  <c r="AV55" i="15"/>
  <c r="AW63" i="16"/>
  <c r="AV63" i="16"/>
  <c r="AW67" i="17"/>
  <c r="AV67" i="17"/>
  <c r="AV71" i="17"/>
  <c r="AW71" i="17"/>
  <c r="AW79" i="15"/>
  <c r="AV79" i="15"/>
  <c r="AV83" i="17"/>
  <c r="AW83" i="17"/>
  <c r="AW87" i="17"/>
  <c r="AV87" i="17"/>
  <c r="AW95" i="15"/>
  <c r="AV95" i="15"/>
  <c r="AS9" i="16"/>
  <c r="AT9" i="16"/>
  <c r="AT13" i="16"/>
  <c r="AS13" i="16"/>
  <c r="AS17" i="17"/>
  <c r="AT17" i="17"/>
  <c r="AS25" i="16"/>
  <c r="AT25" i="16"/>
  <c r="AS29" i="16"/>
  <c r="AT29" i="16"/>
  <c r="AS33" i="15"/>
  <c r="AT33" i="15"/>
  <c r="AS41" i="15"/>
  <c r="AT41" i="15"/>
  <c r="AT45" i="16"/>
  <c r="AS45" i="16"/>
  <c r="AS49" i="16"/>
  <c r="AT49" i="16"/>
  <c r="AS57" i="16"/>
  <c r="AT57" i="16"/>
  <c r="AT61" i="17"/>
  <c r="AS61" i="17"/>
  <c r="AT65" i="17"/>
  <c r="AS65" i="17"/>
  <c r="AS73" i="15"/>
  <c r="AT73" i="15"/>
  <c r="AT77" i="16"/>
  <c r="AS77" i="16"/>
  <c r="AS81" i="17"/>
  <c r="AT81" i="17"/>
  <c r="AS89" i="16"/>
  <c r="AT89" i="16"/>
  <c r="AS93" i="16"/>
  <c r="AT93" i="16"/>
  <c r="AQ7" i="16"/>
  <c r="AP7" i="16"/>
  <c r="AP15" i="15"/>
  <c r="AQ15" i="15"/>
  <c r="AQ19" i="15"/>
  <c r="AP19" i="15"/>
  <c r="AQ23" i="15"/>
  <c r="AP23" i="15"/>
  <c r="AP31" i="15"/>
  <c r="AQ31" i="15"/>
  <c r="AP35" i="16"/>
  <c r="AQ35" i="16"/>
  <c r="AQ39" i="16"/>
  <c r="AP39" i="16"/>
  <c r="AQ47" i="15"/>
  <c r="AP47" i="15"/>
  <c r="AQ51" i="16"/>
  <c r="AP51" i="16"/>
  <c r="AQ55" i="15"/>
  <c r="AP55" i="15"/>
  <c r="AP63" i="15"/>
  <c r="AQ63" i="15"/>
  <c r="AQ67" i="16"/>
  <c r="AP67" i="16"/>
  <c r="AP71" i="15"/>
  <c r="AQ71" i="15"/>
  <c r="AP79" i="15"/>
  <c r="AQ79" i="15"/>
  <c r="AQ83" i="17"/>
  <c r="AP83" i="17"/>
  <c r="AP87" i="17"/>
  <c r="AQ87" i="17"/>
  <c r="AP95" i="15"/>
  <c r="AQ95" i="15"/>
  <c r="AN9" i="16"/>
  <c r="AM9" i="16"/>
  <c r="AM13" i="17"/>
  <c r="AN13" i="17"/>
  <c r="AN21" i="15"/>
  <c r="AM21" i="15"/>
  <c r="AN25" i="17"/>
  <c r="AM25" i="17"/>
  <c r="AM29" i="16"/>
  <c r="AN29" i="16"/>
  <c r="AM37" i="16"/>
  <c r="AN37" i="16"/>
  <c r="AN41" i="16"/>
  <c r="AM41" i="16"/>
  <c r="AM45" i="17"/>
  <c r="AN45" i="17"/>
  <c r="AN53" i="15"/>
  <c r="AM53" i="15"/>
  <c r="AM57" i="16"/>
  <c r="AN57" i="16"/>
  <c r="AN61" i="17"/>
  <c r="AM61" i="17"/>
  <c r="AN69" i="15"/>
  <c r="AM69" i="15"/>
  <c r="AM73" i="16"/>
  <c r="AN73" i="16"/>
  <c r="AM77" i="17"/>
  <c r="AN77" i="17"/>
  <c r="AM85" i="16"/>
  <c r="AN85" i="16"/>
  <c r="AN89" i="15"/>
  <c r="AM89" i="15"/>
  <c r="AM93" i="15"/>
  <c r="AN93" i="15"/>
  <c r="AJ11" i="16"/>
  <c r="AK11" i="16"/>
  <c r="AK15" i="16"/>
  <c r="AJ15" i="16"/>
  <c r="AK19" i="16"/>
  <c r="AJ19" i="16"/>
  <c r="AK27" i="17"/>
  <c r="AJ27" i="17"/>
  <c r="AK31" i="16"/>
  <c r="AJ31" i="16"/>
  <c r="AJ35" i="17"/>
  <c r="AK35" i="17"/>
  <c r="AK43" i="15"/>
  <c r="AJ43" i="15"/>
  <c r="AK47" i="16"/>
  <c r="AJ47" i="16"/>
  <c r="AK51" i="17"/>
  <c r="AJ51" i="17"/>
  <c r="AJ59" i="16"/>
  <c r="AK59" i="16"/>
  <c r="AK63" i="16"/>
  <c r="AJ63" i="16"/>
  <c r="AJ67" i="15"/>
  <c r="AK67" i="15"/>
  <c r="AK75" i="15"/>
  <c r="AJ75" i="15"/>
  <c r="AJ79" i="17"/>
  <c r="AK79" i="17"/>
  <c r="AK83" i="17"/>
  <c r="AJ83" i="17"/>
  <c r="AJ91" i="15"/>
  <c r="AK91" i="15"/>
  <c r="AK95" i="17"/>
  <c r="AJ95" i="17"/>
  <c r="AG9" i="17"/>
  <c r="AH9" i="17"/>
  <c r="AG17" i="15"/>
  <c r="AH17" i="15"/>
  <c r="AG21" i="16"/>
  <c r="AH21" i="16"/>
  <c r="AG25" i="17"/>
  <c r="AH25" i="17"/>
  <c r="AH33" i="15"/>
  <c r="AG33" i="15"/>
  <c r="AH37" i="16"/>
  <c r="AG37" i="16"/>
  <c r="AH41" i="17"/>
  <c r="AG41" i="17"/>
  <c r="AH49" i="15"/>
  <c r="AG49" i="15"/>
  <c r="AG53" i="17"/>
  <c r="AH53" i="17"/>
  <c r="AH57" i="16"/>
  <c r="AG57" i="16"/>
  <c r="AH65" i="15"/>
  <c r="AG65" i="15"/>
  <c r="AH69" i="16"/>
  <c r="AG69" i="16"/>
  <c r="AG73" i="16"/>
  <c r="AH73" i="16"/>
  <c r="AH81" i="15"/>
  <c r="AG81" i="15"/>
  <c r="AH85" i="17"/>
  <c r="AG85" i="17"/>
  <c r="AG89" i="17"/>
  <c r="AH89" i="17"/>
  <c r="AD7" i="15"/>
  <c r="AE7" i="15"/>
  <c r="AE11" i="15"/>
  <c r="AD11" i="15"/>
  <c r="AE15" i="17"/>
  <c r="AD15" i="17"/>
  <c r="AD23" i="16"/>
  <c r="AE23" i="16"/>
  <c r="AD27" i="17"/>
  <c r="AE27" i="17"/>
  <c r="AE31" i="17"/>
  <c r="AD31" i="17"/>
  <c r="AD39" i="15"/>
  <c r="AE39" i="15"/>
  <c r="AE43" i="16"/>
  <c r="AD43" i="16"/>
  <c r="AE47" i="16"/>
  <c r="AD47" i="16"/>
  <c r="AE55" i="17"/>
  <c r="AD55" i="17"/>
  <c r="AE59" i="17"/>
  <c r="AD59" i="17"/>
  <c r="AE63" i="15"/>
  <c r="AD63" i="15"/>
  <c r="AD71" i="16"/>
  <c r="AE71" i="16"/>
  <c r="AE75" i="17"/>
  <c r="AD75" i="17"/>
  <c r="AE79" i="16"/>
  <c r="AD79" i="16"/>
  <c r="AD87" i="16"/>
  <c r="AE87" i="16"/>
  <c r="AE91" i="16"/>
  <c r="AD91" i="16"/>
  <c r="AE95" i="16"/>
  <c r="AD95" i="16"/>
  <c r="AZ106" i="17"/>
  <c r="BG106" i="17"/>
  <c r="AZ109" i="17"/>
  <c r="BG109" i="17"/>
  <c r="AZ101" i="16"/>
  <c r="BG101" i="16"/>
  <c r="AE109" i="16"/>
  <c r="BH109" i="16"/>
  <c r="BF10" i="15"/>
  <c r="BE10" i="15"/>
  <c r="BF14" i="16"/>
  <c r="BE14" i="16"/>
  <c r="BE18" i="15"/>
  <c r="BF18" i="15"/>
  <c r="BE26" i="16"/>
  <c r="BF26" i="16"/>
  <c r="BF30" i="16"/>
  <c r="BE30" i="16"/>
  <c r="BF34" i="17"/>
  <c r="BE34" i="17"/>
  <c r="BF42" i="15"/>
  <c r="BE42" i="15"/>
  <c r="BE46" i="17"/>
  <c r="BF46" i="17"/>
  <c r="BF50" i="15"/>
  <c r="BE50" i="15"/>
  <c r="BE58" i="16"/>
  <c r="BF58" i="16"/>
  <c r="BE62" i="16"/>
  <c r="BF62" i="16"/>
  <c r="BF66" i="15"/>
  <c r="BE66" i="15"/>
  <c r="BF74" i="16"/>
  <c r="BE74" i="16"/>
  <c r="BF78" i="16"/>
  <c r="BE78" i="16"/>
  <c r="BE82" i="15"/>
  <c r="BF82" i="15"/>
  <c r="BF90" i="15"/>
  <c r="BE90" i="15"/>
  <c r="BE94" i="17"/>
  <c r="BF94" i="17"/>
  <c r="BB8" i="17"/>
  <c r="BC8" i="17"/>
  <c r="BC16" i="15"/>
  <c r="BB16" i="15"/>
  <c r="BC20" i="17"/>
  <c r="BB20" i="17"/>
  <c r="BC24" i="17"/>
  <c r="BB24" i="17"/>
  <c r="BB32" i="16"/>
  <c r="BC32" i="16"/>
  <c r="BC36" i="16"/>
  <c r="BB36" i="16"/>
  <c r="BB40" i="17"/>
  <c r="BC40" i="17"/>
  <c r="BC48" i="15"/>
  <c r="BB48" i="15"/>
  <c r="BC52" i="17"/>
  <c r="BB52" i="17"/>
  <c r="BB56" i="17"/>
  <c r="BC56" i="17"/>
  <c r="BC64" i="15"/>
  <c r="BB64" i="15"/>
  <c r="BC68" i="17"/>
  <c r="BB68" i="17"/>
  <c r="BC72" i="17"/>
  <c r="BB72" i="17"/>
  <c r="BB80" i="17"/>
  <c r="BC80" i="17"/>
  <c r="BB84" i="16"/>
  <c r="BC84" i="16"/>
  <c r="BB88" i="15"/>
  <c r="BC88" i="15"/>
  <c r="BB6" i="15"/>
  <c r="BC6" i="15"/>
  <c r="AZ10" i="15"/>
  <c r="AY10" i="15"/>
  <c r="AZ14" i="16"/>
  <c r="AY14" i="16"/>
  <c r="AY22" i="15"/>
  <c r="AZ22" i="15"/>
  <c r="AZ26" i="16"/>
  <c r="AY26" i="16"/>
  <c r="AZ30" i="17"/>
  <c r="AY30" i="17"/>
  <c r="AY38" i="15"/>
  <c r="AZ38" i="15"/>
  <c r="AZ42" i="16"/>
  <c r="AY42" i="16"/>
  <c r="AZ46" i="15"/>
  <c r="AY46" i="15"/>
  <c r="AY54" i="15"/>
  <c r="AZ54" i="15"/>
  <c r="AZ58" i="16"/>
  <c r="AY58" i="16"/>
  <c r="AZ62" i="17"/>
  <c r="AY62" i="17"/>
  <c r="AY70" i="16"/>
  <c r="AZ70" i="16"/>
  <c r="AZ74" i="17"/>
  <c r="AY74" i="17"/>
  <c r="AZ78" i="15"/>
  <c r="AY78" i="15"/>
  <c r="AZ86" i="15"/>
  <c r="AY86" i="15"/>
  <c r="AY90" i="16"/>
  <c r="AZ90" i="16"/>
  <c r="AY94" i="17"/>
  <c r="AZ94" i="17"/>
  <c r="AW12" i="15"/>
  <c r="AV12" i="15"/>
  <c r="AW16" i="16"/>
  <c r="AV16" i="16"/>
  <c r="AW20" i="17"/>
  <c r="AV20" i="17"/>
  <c r="AV28" i="15"/>
  <c r="AW28" i="15"/>
  <c r="AW32" i="16"/>
  <c r="AV32" i="16"/>
  <c r="AV36" i="16"/>
  <c r="AW36" i="16"/>
  <c r="AV44" i="15"/>
  <c r="AW44" i="15"/>
  <c r="AW48" i="16"/>
  <c r="AV48" i="16"/>
  <c r="AW52" i="16"/>
  <c r="AV52" i="16"/>
  <c r="AW60" i="15"/>
  <c r="AV60" i="15"/>
  <c r="AV64" i="16"/>
  <c r="AW64" i="16"/>
  <c r="AV68" i="17"/>
  <c r="AW68" i="17"/>
  <c r="AV76" i="15"/>
  <c r="AW76" i="15"/>
  <c r="AW80" i="17"/>
  <c r="AV80" i="17"/>
  <c r="AW84" i="15"/>
  <c r="AV84" i="15"/>
  <c r="AW92" i="15"/>
  <c r="AV92" i="15"/>
  <c r="AV6" i="16"/>
  <c r="AW6" i="16"/>
  <c r="AS10" i="17"/>
  <c r="AT10" i="17"/>
  <c r="AT18" i="15"/>
  <c r="AS18" i="15"/>
  <c r="AS22" i="16"/>
  <c r="AT22" i="16"/>
  <c r="AT26" i="17"/>
  <c r="AS26" i="17"/>
  <c r="AS34" i="15"/>
  <c r="AT34" i="15"/>
  <c r="AT38" i="16"/>
  <c r="AS38" i="16"/>
  <c r="AS42" i="16"/>
  <c r="AT42" i="16"/>
  <c r="AT50" i="15"/>
  <c r="AS50" i="15"/>
  <c r="AS54" i="16"/>
  <c r="AT54" i="16"/>
  <c r="AT58" i="16"/>
  <c r="AS58" i="16"/>
  <c r="AT66" i="15"/>
  <c r="AS66" i="15"/>
  <c r="AT70" i="17"/>
  <c r="AS70" i="17"/>
  <c r="AT74" i="17"/>
  <c r="AS74" i="17"/>
  <c r="AT82" i="15"/>
  <c r="AS82" i="15"/>
  <c r="AS86" i="17"/>
  <c r="AT86" i="17"/>
  <c r="AT90" i="17"/>
  <c r="AS90" i="17"/>
  <c r="AP8" i="15"/>
  <c r="AQ8" i="15"/>
  <c r="AQ12" i="17"/>
  <c r="AP12" i="17"/>
  <c r="AQ16" i="17"/>
  <c r="AP16" i="17"/>
  <c r="AP24" i="15"/>
  <c r="AQ24" i="15"/>
  <c r="AQ28" i="17"/>
  <c r="AP28" i="17"/>
  <c r="AP32" i="17"/>
  <c r="AQ32" i="17"/>
  <c r="AQ40" i="16"/>
  <c r="AP40" i="16"/>
  <c r="AQ44" i="17"/>
  <c r="AP44" i="17"/>
  <c r="AQ48" i="17"/>
  <c r="AP48" i="17"/>
  <c r="AP56" i="15"/>
  <c r="AQ56" i="15"/>
  <c r="AP60" i="16"/>
  <c r="AQ60" i="16"/>
  <c r="AP64" i="16"/>
  <c r="AQ64" i="16"/>
  <c r="AP72" i="15"/>
  <c r="AQ72" i="15"/>
  <c r="AQ76" i="17"/>
  <c r="AP76" i="17"/>
  <c r="AQ80" i="15"/>
  <c r="AP80" i="15"/>
  <c r="AQ88" i="16"/>
  <c r="AP88" i="16"/>
  <c r="AP92" i="15"/>
  <c r="AQ92" i="15"/>
  <c r="AP6" i="17"/>
  <c r="AQ6" i="17"/>
  <c r="AM14" i="15"/>
  <c r="AN14" i="15"/>
  <c r="AM18" i="17"/>
  <c r="AN18" i="17"/>
  <c r="AM22" i="17"/>
  <c r="AN22" i="17"/>
  <c r="AN30" i="16"/>
  <c r="AM30" i="16"/>
  <c r="AM34" i="16"/>
  <c r="AN34" i="16"/>
  <c r="AN38" i="17"/>
  <c r="AM38" i="17"/>
  <c r="AN46" i="16"/>
  <c r="AM46" i="16"/>
  <c r="AN50" i="17"/>
  <c r="AM50" i="17"/>
  <c r="AM54" i="17"/>
  <c r="AN54" i="17"/>
  <c r="AM62" i="15"/>
  <c r="AN62" i="15"/>
  <c r="AN66" i="16"/>
  <c r="AM66" i="16"/>
  <c r="AM70" i="17"/>
  <c r="AN70" i="17"/>
  <c r="AN78" i="16"/>
  <c r="AM78" i="16"/>
  <c r="AM82" i="15"/>
  <c r="AN82" i="15"/>
  <c r="AN86" i="17"/>
  <c r="AM86" i="17"/>
  <c r="AM94" i="17"/>
  <c r="AN94" i="17"/>
  <c r="AK8" i="16"/>
  <c r="AJ8" i="16"/>
  <c r="AK12" i="17"/>
  <c r="AJ12" i="17"/>
  <c r="AJ20" i="15"/>
  <c r="AK20" i="15"/>
  <c r="AK24" i="16"/>
  <c r="AJ24" i="16"/>
  <c r="AJ28" i="15"/>
  <c r="AK28" i="15"/>
  <c r="AJ36" i="15"/>
  <c r="AK36" i="15"/>
  <c r="AK40" i="17"/>
  <c r="AJ40" i="17"/>
  <c r="AK44" i="17"/>
  <c r="AJ44" i="17"/>
  <c r="AJ52" i="15"/>
  <c r="AK52" i="15"/>
  <c r="AJ56" i="16"/>
  <c r="AK56" i="16"/>
  <c r="AJ60" i="15"/>
  <c r="AK60" i="15"/>
  <c r="AK68" i="15"/>
  <c r="AJ68" i="15"/>
  <c r="AK72" i="16"/>
  <c r="AJ72" i="16"/>
  <c r="AJ76" i="16"/>
  <c r="AK76" i="16"/>
  <c r="AJ84" i="16"/>
  <c r="AK84" i="16"/>
  <c r="AK88" i="17"/>
  <c r="AJ88" i="17"/>
  <c r="AJ92" i="15"/>
  <c r="AK92" i="15"/>
  <c r="AH10" i="15"/>
  <c r="AG10" i="15"/>
  <c r="AG14" i="16"/>
  <c r="AH14" i="16"/>
  <c r="AG18" i="16"/>
  <c r="AH18" i="16"/>
  <c r="AG26" i="15"/>
  <c r="AH26" i="15"/>
  <c r="AG30" i="16"/>
  <c r="AH30" i="16"/>
  <c r="AH34" i="16"/>
  <c r="AG34" i="16"/>
  <c r="AG42" i="15"/>
  <c r="AH42" i="15"/>
  <c r="AG46" i="17"/>
  <c r="AH46" i="17"/>
  <c r="AH50" i="15"/>
  <c r="AG50" i="15"/>
  <c r="AG58" i="16"/>
  <c r="AH58" i="16"/>
  <c r="AG62" i="16"/>
  <c r="AH62" i="16"/>
  <c r="AH66" i="15"/>
  <c r="AG66" i="15"/>
  <c r="AG74" i="15"/>
  <c r="AH74" i="15"/>
  <c r="AH78" i="16"/>
  <c r="AG78" i="16"/>
  <c r="AH82" i="17"/>
  <c r="AG82" i="17"/>
  <c r="AH90" i="15"/>
  <c r="AG90" i="15"/>
  <c r="AH94" i="15"/>
  <c r="AG94" i="15"/>
  <c r="AE8" i="17"/>
  <c r="AD8" i="17"/>
  <c r="AE16" i="15"/>
  <c r="AD16" i="15"/>
  <c r="AE20" i="17"/>
  <c r="AD20" i="17"/>
  <c r="AD24" i="16"/>
  <c r="AE24" i="16"/>
  <c r="AE32" i="16"/>
  <c r="AD32" i="16"/>
  <c r="AE36" i="17"/>
  <c r="AD36" i="17"/>
  <c r="AE40" i="16"/>
  <c r="AD40" i="16"/>
  <c r="AD48" i="15"/>
  <c r="AE48" i="15"/>
  <c r="AD52" i="17"/>
  <c r="AE52" i="17"/>
  <c r="AD56" i="16"/>
  <c r="AE56" i="16"/>
  <c r="AE64" i="15"/>
  <c r="AD64" i="15"/>
  <c r="AD68" i="17"/>
  <c r="AE68" i="17"/>
  <c r="AE72" i="16"/>
  <c r="AD72" i="16"/>
  <c r="AE80" i="15"/>
  <c r="AD80" i="15"/>
  <c r="AD84" i="16"/>
  <c r="AE84" i="16"/>
  <c r="AE88" i="17"/>
  <c r="AD88" i="17"/>
  <c r="AZ108" i="16"/>
  <c r="BG108" i="16"/>
  <c r="AE113" i="17"/>
  <c r="BH113" i="17"/>
  <c r="AE108" i="15"/>
  <c r="BH108" i="15"/>
  <c r="BE11" i="15"/>
  <c r="BF11" i="15"/>
  <c r="BF15" i="16"/>
  <c r="BE15" i="16"/>
  <c r="BE19" i="15"/>
  <c r="BF19" i="15"/>
  <c r="BE27" i="15"/>
  <c r="BF27" i="15"/>
  <c r="BF31" i="17"/>
  <c r="BE31" i="17"/>
  <c r="BF35" i="17"/>
  <c r="BE35" i="17"/>
  <c r="BE43" i="15"/>
  <c r="BF43" i="15"/>
  <c r="BF47" i="17"/>
  <c r="BE47" i="17"/>
  <c r="BF51" i="17"/>
  <c r="BE51" i="17"/>
  <c r="BF59" i="15"/>
  <c r="BE59" i="15"/>
  <c r="BE63" i="17"/>
  <c r="BF63" i="17"/>
  <c r="BF67" i="17"/>
  <c r="BE67" i="17"/>
  <c r="BF75" i="16"/>
  <c r="BE75" i="16"/>
  <c r="BE79" i="16"/>
  <c r="BF79" i="16"/>
  <c r="BF83" i="16"/>
  <c r="BE83" i="16"/>
  <c r="BF91" i="15"/>
  <c r="BE91" i="15"/>
  <c r="BE95" i="16"/>
  <c r="BF95" i="16"/>
  <c r="BB9" i="15"/>
  <c r="BC9" i="15"/>
  <c r="BC17" i="16"/>
  <c r="BB17" i="16"/>
  <c r="BB21" i="15"/>
  <c r="BC21" i="15"/>
  <c r="BC25" i="17"/>
  <c r="BB25" i="17"/>
  <c r="BC33" i="16"/>
  <c r="BB33" i="16"/>
  <c r="BC37" i="16"/>
  <c r="BB37" i="16"/>
  <c r="BC41" i="17"/>
  <c r="BB41" i="17"/>
  <c r="BC49" i="16"/>
  <c r="BB49" i="16"/>
  <c r="BC53" i="16"/>
  <c r="BB53" i="16"/>
  <c r="BC57" i="17"/>
  <c r="BB57" i="17"/>
  <c r="BB65" i="15"/>
  <c r="BC65" i="15"/>
  <c r="BB69" i="16"/>
  <c r="BC69" i="16"/>
  <c r="BB73" i="17"/>
  <c r="BC73" i="17"/>
  <c r="BC81" i="15"/>
  <c r="BB81" i="15"/>
  <c r="BC85" i="17"/>
  <c r="BB85" i="17"/>
  <c r="BB89" i="17"/>
  <c r="BC89" i="17"/>
  <c r="AY7" i="15"/>
  <c r="AZ7" i="15"/>
  <c r="AY11" i="16"/>
  <c r="AZ11" i="16"/>
  <c r="AZ15" i="17"/>
  <c r="AY15" i="17"/>
  <c r="AY23" i="15"/>
  <c r="AZ23" i="15"/>
  <c r="AY27" i="17"/>
  <c r="AZ27" i="17"/>
  <c r="AZ31" i="17"/>
  <c r="AY31" i="17"/>
  <c r="AY39" i="16"/>
  <c r="AZ39" i="16"/>
  <c r="AY43" i="16"/>
  <c r="AZ43" i="16"/>
  <c r="AZ47" i="17"/>
  <c r="AY47" i="17"/>
  <c r="AY55" i="16"/>
  <c r="AZ55" i="16"/>
  <c r="AY59" i="17"/>
  <c r="AZ59" i="17"/>
  <c r="AY63" i="17"/>
  <c r="AZ63" i="17"/>
  <c r="AY71" i="15"/>
  <c r="AZ71" i="15"/>
  <c r="AZ75" i="16"/>
  <c r="AY75" i="16"/>
  <c r="AZ79" i="16"/>
  <c r="AY79" i="16"/>
  <c r="AY87" i="16"/>
  <c r="AZ87" i="16"/>
  <c r="AY91" i="16"/>
  <c r="AZ91" i="16"/>
  <c r="AY95" i="17"/>
  <c r="AZ95" i="17"/>
  <c r="AW13" i="16"/>
  <c r="AV13" i="16"/>
  <c r="AW17" i="17"/>
  <c r="AV17" i="17"/>
  <c r="AW21" i="17"/>
  <c r="AV21" i="17"/>
  <c r="AW29" i="15"/>
  <c r="AV29" i="15"/>
  <c r="AV33" i="17"/>
  <c r="AW33" i="17"/>
  <c r="AV37" i="17"/>
  <c r="AW37" i="17"/>
  <c r="AV45" i="16"/>
  <c r="AW45" i="16"/>
  <c r="AW49" i="17"/>
  <c r="AV49" i="17"/>
  <c r="AW53" i="17"/>
  <c r="AV53" i="17"/>
  <c r="AW61" i="15"/>
  <c r="AV61" i="15"/>
  <c r="AV65" i="16"/>
  <c r="AW65" i="16"/>
  <c r="AV69" i="17"/>
  <c r="AW69" i="17"/>
  <c r="AW77" i="15"/>
  <c r="AV77" i="15"/>
  <c r="AW81" i="15"/>
  <c r="AV81" i="15"/>
  <c r="AW85" i="16"/>
  <c r="AV85" i="16"/>
  <c r="AW93" i="15"/>
  <c r="AV93" i="15"/>
  <c r="AS7" i="16"/>
  <c r="AT7" i="16"/>
  <c r="AT11" i="17"/>
  <c r="AS11" i="17"/>
  <c r="AT19" i="15"/>
  <c r="AS19" i="15"/>
  <c r="AS23" i="16"/>
  <c r="AT23" i="16"/>
  <c r="AT27" i="15"/>
  <c r="AS27" i="15"/>
  <c r="AT35" i="15"/>
  <c r="AS35" i="15"/>
  <c r="AT39" i="16"/>
  <c r="AS39" i="16"/>
  <c r="AT43" i="17"/>
  <c r="AS43" i="17"/>
  <c r="AT51" i="15"/>
  <c r="AS51" i="15"/>
  <c r="AS55" i="16"/>
  <c r="AT55" i="16"/>
  <c r="AS59" i="17"/>
  <c r="AT59" i="17"/>
  <c r="AT67" i="16"/>
  <c r="AS67" i="16"/>
  <c r="AS71" i="17"/>
  <c r="AT71" i="17"/>
  <c r="AT75" i="16"/>
  <c r="AS75" i="16"/>
  <c r="AT83" i="15"/>
  <c r="AS83" i="15"/>
  <c r="AS87" i="16"/>
  <c r="AT87" i="16"/>
  <c r="AT91" i="17"/>
  <c r="AS91" i="17"/>
  <c r="AQ9" i="16"/>
  <c r="AP9" i="16"/>
  <c r="AQ13" i="17"/>
  <c r="AP13" i="17"/>
  <c r="AQ17" i="15"/>
  <c r="AP17" i="15"/>
  <c r="AQ25" i="15"/>
  <c r="AP25" i="15"/>
  <c r="AP29" i="16"/>
  <c r="AQ29" i="16"/>
  <c r="AQ33" i="17"/>
  <c r="AP33" i="17"/>
  <c r="AP41" i="15"/>
  <c r="AQ41" i="15"/>
  <c r="AQ45" i="17"/>
  <c r="AP45" i="17"/>
  <c r="AQ49" i="17"/>
  <c r="AP49" i="17"/>
  <c r="AQ57" i="15"/>
  <c r="AP57" i="15"/>
  <c r="AP61" i="16"/>
  <c r="AQ61" i="16"/>
  <c r="AQ65" i="16"/>
  <c r="AP65" i="16"/>
  <c r="AP73" i="17"/>
  <c r="AQ73" i="17"/>
  <c r="AP77" i="16"/>
  <c r="AQ77" i="16"/>
  <c r="AQ81" i="17"/>
  <c r="AP81" i="17"/>
  <c r="AP89" i="15"/>
  <c r="AQ89" i="15"/>
  <c r="AP93" i="16"/>
  <c r="AQ93" i="16"/>
  <c r="AN7" i="17"/>
  <c r="AM7" i="17"/>
  <c r="AN15" i="15"/>
  <c r="AM15" i="15"/>
  <c r="AN19" i="16"/>
  <c r="AM19" i="16"/>
  <c r="AN23" i="17"/>
  <c r="AM23" i="17"/>
  <c r="AM31" i="15"/>
  <c r="AN31" i="15"/>
  <c r="AN35" i="17"/>
  <c r="AM35" i="17"/>
  <c r="AN39" i="15"/>
  <c r="AM39" i="15"/>
  <c r="AM47" i="15"/>
  <c r="AN47" i="15"/>
  <c r="AM51" i="17"/>
  <c r="AN51" i="17"/>
  <c r="AN55" i="15"/>
  <c r="AM55" i="15"/>
  <c r="AM63" i="16"/>
  <c r="AN63" i="16"/>
  <c r="AM67" i="16"/>
  <c r="AN67" i="16"/>
  <c r="AN71" i="17"/>
  <c r="AM71" i="17"/>
  <c r="AM79" i="15"/>
  <c r="AN79" i="15"/>
  <c r="AN83" i="17"/>
  <c r="AM83" i="17"/>
  <c r="AN87" i="17"/>
  <c r="AM87" i="17"/>
  <c r="AM95" i="15"/>
  <c r="AN95" i="15"/>
  <c r="AK9" i="17"/>
  <c r="AJ9" i="17"/>
  <c r="AK13" i="17"/>
  <c r="AJ13" i="17"/>
  <c r="AK21" i="17"/>
  <c r="AJ21" i="17"/>
  <c r="AJ25" i="16"/>
  <c r="AK25" i="16"/>
  <c r="AK29" i="17"/>
  <c r="AJ29" i="17"/>
  <c r="AK37" i="15"/>
  <c r="AJ37" i="15"/>
  <c r="AJ41" i="17"/>
  <c r="AK41" i="17"/>
  <c r="AK45" i="15"/>
  <c r="AJ45" i="15"/>
  <c r="AK53" i="16"/>
  <c r="AJ53" i="16"/>
  <c r="AK57" i="17"/>
  <c r="AJ57" i="17"/>
  <c r="AK61" i="17"/>
  <c r="AJ61" i="17"/>
  <c r="AJ69" i="16"/>
  <c r="AK69" i="16"/>
  <c r="AJ73" i="15"/>
  <c r="AK73" i="15"/>
  <c r="AK77" i="17"/>
  <c r="AJ77" i="17"/>
  <c r="AK85" i="15"/>
  <c r="AJ85" i="15"/>
  <c r="AJ89" i="17"/>
  <c r="AK89" i="17"/>
  <c r="AK93" i="16"/>
  <c r="AJ93" i="16"/>
  <c r="AH11" i="15"/>
  <c r="AG11" i="15"/>
  <c r="AG15" i="16"/>
  <c r="AH15" i="16"/>
  <c r="AG19" i="17"/>
  <c r="AH19" i="17"/>
  <c r="AG27" i="15"/>
  <c r="AH27" i="15"/>
  <c r="AH31" i="17"/>
  <c r="AG31" i="17"/>
  <c r="AH35" i="17"/>
  <c r="AG35" i="17"/>
  <c r="AG43" i="15"/>
  <c r="AH43" i="15"/>
  <c r="AH47" i="17"/>
  <c r="AG47" i="17"/>
  <c r="AH51" i="17"/>
  <c r="AG51" i="17"/>
  <c r="AH59" i="15"/>
  <c r="AG59" i="15"/>
  <c r="AH63" i="16"/>
  <c r="AG63" i="16"/>
  <c r="AH67" i="15"/>
  <c r="AG67" i="15"/>
  <c r="AG75" i="16"/>
  <c r="AH75" i="16"/>
  <c r="AH79" i="17"/>
  <c r="AG79" i="17"/>
  <c r="AH83" i="16"/>
  <c r="AG83" i="16"/>
  <c r="AH91" i="15"/>
  <c r="AG91" i="15"/>
  <c r="AH95" i="16"/>
  <c r="AG95" i="16"/>
  <c r="AD9" i="17"/>
  <c r="AE9" i="17"/>
  <c r="AD17" i="16"/>
  <c r="AE17" i="16"/>
  <c r="AD21" i="15"/>
  <c r="AE21" i="15"/>
  <c r="AE25" i="17"/>
  <c r="AD25" i="17"/>
  <c r="AE33" i="16"/>
  <c r="AD33" i="16"/>
  <c r="AD37" i="16"/>
  <c r="AE37" i="16"/>
  <c r="AD41" i="17"/>
  <c r="AE41" i="17"/>
  <c r="AD49" i="15"/>
  <c r="AE49" i="15"/>
  <c r="AE53" i="16"/>
  <c r="AD53" i="16"/>
  <c r="AD57" i="17"/>
  <c r="AE57" i="17"/>
  <c r="AD65" i="15"/>
  <c r="AE65" i="15"/>
  <c r="AE69" i="16"/>
  <c r="AD69" i="16"/>
  <c r="AD73" i="15"/>
  <c r="AE73" i="15"/>
  <c r="AE85" i="15"/>
  <c r="AD85" i="15"/>
  <c r="AE89" i="15"/>
  <c r="AD89" i="15"/>
  <c r="AD93" i="16"/>
  <c r="AE93" i="16"/>
  <c r="AE103" i="17"/>
  <c r="BH103" i="17"/>
  <c r="AB114" i="14"/>
  <c r="V24" i="14"/>
  <c r="V32" i="14"/>
  <c r="V72" i="14"/>
  <c r="V16" i="14"/>
  <c r="V56" i="14"/>
  <c r="V40" i="14"/>
  <c r="V8" i="14"/>
  <c r="V84" i="14"/>
  <c r="V88" i="14"/>
  <c r="AY103" i="14"/>
  <c r="BG103" i="14" s="1"/>
  <c r="J39" i="14"/>
  <c r="AF39" i="14"/>
  <c r="J71" i="14"/>
  <c r="AF71" i="14"/>
  <c r="J10" i="14"/>
  <c r="AF10" i="14"/>
  <c r="J42" i="14"/>
  <c r="AF42" i="14"/>
  <c r="J16" i="14"/>
  <c r="AF16" i="14"/>
  <c r="J48" i="14"/>
  <c r="AF48" i="14"/>
  <c r="J27" i="14"/>
  <c r="AF27" i="14"/>
  <c r="J59" i="14"/>
  <c r="AF59" i="14"/>
  <c r="J25" i="14"/>
  <c r="AF25" i="14"/>
  <c r="J12" i="14"/>
  <c r="AF12" i="14"/>
  <c r="J44" i="14"/>
  <c r="AF44" i="14"/>
  <c r="J76" i="14"/>
  <c r="AF76" i="14"/>
  <c r="Z10" i="14"/>
  <c r="BD10" i="14"/>
  <c r="R18" i="14"/>
  <c r="AR18" i="14"/>
  <c r="Z26" i="14"/>
  <c r="BD26" i="14"/>
  <c r="R34" i="14"/>
  <c r="AR34" i="14"/>
  <c r="R42" i="14"/>
  <c r="AR42" i="14"/>
  <c r="R50" i="14"/>
  <c r="AR50" i="14"/>
  <c r="Z58" i="14"/>
  <c r="BD58" i="14"/>
  <c r="Z66" i="14"/>
  <c r="BD66" i="14"/>
  <c r="Z74" i="14"/>
  <c r="BD74" i="14"/>
  <c r="R82" i="14"/>
  <c r="AR82" i="14"/>
  <c r="Z90" i="14"/>
  <c r="BD90" i="14"/>
  <c r="AP16" i="14"/>
  <c r="AQ16" i="14"/>
  <c r="BB24" i="14"/>
  <c r="BC24" i="14"/>
  <c r="P32" i="14"/>
  <c r="AO32" i="14"/>
  <c r="X40" i="14"/>
  <c r="BA40" i="14"/>
  <c r="AP48" i="14"/>
  <c r="AQ48" i="14"/>
  <c r="BB56" i="14"/>
  <c r="BC56" i="14"/>
  <c r="AK64" i="14"/>
  <c r="AJ64" i="14"/>
  <c r="AK72" i="14"/>
  <c r="AJ72" i="14"/>
  <c r="AK80" i="14"/>
  <c r="AJ80" i="14"/>
  <c r="BB88" i="14"/>
  <c r="BC88" i="14"/>
  <c r="L11" i="14"/>
  <c r="AI11" i="14"/>
  <c r="L19" i="14"/>
  <c r="AI19" i="14"/>
  <c r="L27" i="14"/>
  <c r="AI27" i="14"/>
  <c r="T35" i="14"/>
  <c r="AU35" i="14"/>
  <c r="L43" i="14"/>
  <c r="AI43" i="14"/>
  <c r="L51" i="14"/>
  <c r="AI51" i="14"/>
  <c r="T59" i="14"/>
  <c r="AU59" i="14"/>
  <c r="T67" i="14"/>
  <c r="AU67" i="14"/>
  <c r="L75" i="14"/>
  <c r="AI75" i="14"/>
  <c r="L83" i="14"/>
  <c r="AI83" i="14"/>
  <c r="T91" i="14"/>
  <c r="AU91" i="14"/>
  <c r="N14" i="14"/>
  <c r="AL14" i="14"/>
  <c r="N22" i="14"/>
  <c r="AL22" i="14"/>
  <c r="V30" i="14"/>
  <c r="AX30" i="14"/>
  <c r="N38" i="14"/>
  <c r="AL38" i="14"/>
  <c r="N46" i="14"/>
  <c r="AL46" i="14"/>
  <c r="N54" i="14"/>
  <c r="AL54" i="14"/>
  <c r="V62" i="14"/>
  <c r="AX62" i="14"/>
  <c r="L70" i="14"/>
  <c r="AI70" i="14"/>
  <c r="L78" i="14"/>
  <c r="AI78" i="14"/>
  <c r="V86" i="14"/>
  <c r="AX86" i="14"/>
  <c r="V94" i="14"/>
  <c r="AX94" i="14"/>
  <c r="Z17" i="14"/>
  <c r="BD17" i="14"/>
  <c r="R25" i="14"/>
  <c r="AR25" i="14"/>
  <c r="R33" i="14"/>
  <c r="AR33" i="14"/>
  <c r="R41" i="14"/>
  <c r="AR41" i="14"/>
  <c r="Z49" i="14"/>
  <c r="BD49" i="14"/>
  <c r="L57" i="14"/>
  <c r="AI57" i="14"/>
  <c r="L65" i="14"/>
  <c r="AI65" i="14"/>
  <c r="R73" i="14"/>
  <c r="AR73" i="14"/>
  <c r="L81" i="14"/>
  <c r="AI81" i="14"/>
  <c r="L12" i="14"/>
  <c r="AI12" i="14"/>
  <c r="L20" i="14"/>
  <c r="AI20" i="14"/>
  <c r="L28" i="14"/>
  <c r="AI28" i="14"/>
  <c r="T36" i="14"/>
  <c r="AU36" i="14"/>
  <c r="L44" i="14"/>
  <c r="AI44" i="14"/>
  <c r="L52" i="14"/>
  <c r="AI52" i="14"/>
  <c r="T60" i="14"/>
  <c r="AU60" i="14"/>
  <c r="T68" i="14"/>
  <c r="AU68" i="14"/>
  <c r="L76" i="14"/>
  <c r="AI76" i="14"/>
  <c r="T84" i="14"/>
  <c r="AU84" i="14"/>
  <c r="AW92" i="14"/>
  <c r="AV92" i="14"/>
  <c r="P15" i="14"/>
  <c r="AO15" i="14"/>
  <c r="X23" i="14"/>
  <c r="BA23" i="14"/>
  <c r="P31" i="14"/>
  <c r="AO31" i="14"/>
  <c r="P39" i="14"/>
  <c r="AO39" i="14"/>
  <c r="P47" i="14"/>
  <c r="AO47" i="14"/>
  <c r="X55" i="14"/>
  <c r="BA55" i="14"/>
  <c r="L63" i="14"/>
  <c r="AI63" i="14"/>
  <c r="P71" i="14"/>
  <c r="AO71" i="14"/>
  <c r="P79" i="14"/>
  <c r="AO79" i="14"/>
  <c r="X87" i="14"/>
  <c r="BA87" i="14"/>
  <c r="J18" i="14"/>
  <c r="AF18" i="14"/>
  <c r="J67" i="14"/>
  <c r="AF67" i="14"/>
  <c r="J30" i="14"/>
  <c r="AF30" i="14"/>
  <c r="J62" i="14"/>
  <c r="AF62" i="14"/>
  <c r="J94" i="14"/>
  <c r="AF94" i="14"/>
  <c r="J33" i="14"/>
  <c r="AF33" i="14"/>
  <c r="L10" i="14"/>
  <c r="AI10" i="14"/>
  <c r="L18" i="14"/>
  <c r="AI18" i="14"/>
  <c r="L26" i="14"/>
  <c r="AI26" i="14"/>
  <c r="L34" i="14"/>
  <c r="AI34" i="14"/>
  <c r="L42" i="14"/>
  <c r="AI42" i="14"/>
  <c r="L50" i="14"/>
  <c r="AI50" i="14"/>
  <c r="L58" i="14"/>
  <c r="AI58" i="14"/>
  <c r="L66" i="14"/>
  <c r="AI66" i="14"/>
  <c r="L74" i="14"/>
  <c r="AI74" i="14"/>
  <c r="L82" i="14"/>
  <c r="AI82" i="14"/>
  <c r="L90" i="14"/>
  <c r="AI90" i="14"/>
  <c r="BB16" i="14"/>
  <c r="BC16" i="14"/>
  <c r="AP24" i="14"/>
  <c r="AQ24" i="14"/>
  <c r="X32" i="14"/>
  <c r="BA32" i="14"/>
  <c r="P40" i="14"/>
  <c r="AO40" i="14"/>
  <c r="BB48" i="14"/>
  <c r="BC48" i="14"/>
  <c r="AP56" i="14"/>
  <c r="AQ56" i="14"/>
  <c r="AP64" i="14"/>
  <c r="AQ64" i="14"/>
  <c r="AP72" i="14"/>
  <c r="AQ72" i="14"/>
  <c r="BB80" i="14"/>
  <c r="BC80" i="14"/>
  <c r="AK88" i="14"/>
  <c r="AJ88" i="14"/>
  <c r="T11" i="14"/>
  <c r="AU11" i="14"/>
  <c r="T19" i="14"/>
  <c r="AU19" i="14"/>
  <c r="T27" i="14"/>
  <c r="AU27" i="14"/>
  <c r="L35" i="14"/>
  <c r="AI35" i="14"/>
  <c r="T43" i="14"/>
  <c r="AU43" i="14"/>
  <c r="T51" i="14"/>
  <c r="AU51" i="14"/>
  <c r="L59" i="14"/>
  <c r="AI59" i="14"/>
  <c r="L67" i="14"/>
  <c r="AI67" i="14"/>
  <c r="T75" i="14"/>
  <c r="AU75" i="14"/>
  <c r="T83" i="14"/>
  <c r="AU83" i="14"/>
  <c r="L91" i="14"/>
  <c r="AI91" i="14"/>
  <c r="V14" i="14"/>
  <c r="AX14" i="14"/>
  <c r="V22" i="14"/>
  <c r="AX22" i="14"/>
  <c r="N30" i="14"/>
  <c r="AL30" i="14"/>
  <c r="V38" i="14"/>
  <c r="AX38" i="14"/>
  <c r="V46" i="14"/>
  <c r="AX46" i="14"/>
  <c r="V54" i="14"/>
  <c r="AX54" i="14"/>
  <c r="L62" i="14"/>
  <c r="AI62" i="14"/>
  <c r="N70" i="14"/>
  <c r="AL70" i="14"/>
  <c r="V78" i="14"/>
  <c r="AX78" i="14"/>
  <c r="L86" i="14"/>
  <c r="AI86" i="14"/>
  <c r="L94" i="14"/>
  <c r="AI94" i="14"/>
  <c r="R17" i="14"/>
  <c r="AR17" i="14"/>
  <c r="Z25" i="14"/>
  <c r="BD25" i="14"/>
  <c r="Z33" i="14"/>
  <c r="BD33" i="14"/>
  <c r="Z41" i="14"/>
  <c r="BD41" i="14"/>
  <c r="L49" i="14"/>
  <c r="AI49" i="14"/>
  <c r="R57" i="14"/>
  <c r="AR57" i="14"/>
  <c r="R65" i="14"/>
  <c r="AR65" i="14"/>
  <c r="Z73" i="14"/>
  <c r="BD73" i="14"/>
  <c r="Z81" i="14"/>
  <c r="BD81" i="14"/>
  <c r="T12" i="14"/>
  <c r="AU12" i="14"/>
  <c r="T20" i="14"/>
  <c r="AU20" i="14"/>
  <c r="T28" i="14"/>
  <c r="AU28" i="14"/>
  <c r="L36" i="14"/>
  <c r="AI36" i="14"/>
  <c r="T44" i="14"/>
  <c r="AU44" i="14"/>
  <c r="T52" i="14"/>
  <c r="AU52" i="14"/>
  <c r="L60" i="14"/>
  <c r="AI60" i="14"/>
  <c r="L68" i="14"/>
  <c r="AI68" i="14"/>
  <c r="T76" i="14"/>
  <c r="AU76" i="14"/>
  <c r="L84" i="14"/>
  <c r="AI84" i="14"/>
  <c r="AK92" i="14"/>
  <c r="AJ92" i="14"/>
  <c r="X15" i="14"/>
  <c r="BA15" i="14"/>
  <c r="P23" i="14"/>
  <c r="AO23" i="14"/>
  <c r="X31" i="14"/>
  <c r="BA31" i="14"/>
  <c r="X39" i="14"/>
  <c r="BA39" i="14"/>
  <c r="X47" i="14"/>
  <c r="BA47" i="14"/>
  <c r="P55" i="14"/>
  <c r="AO55" i="14"/>
  <c r="P63" i="14"/>
  <c r="AO63" i="14"/>
  <c r="L71" i="14"/>
  <c r="AI71" i="14"/>
  <c r="L79" i="14"/>
  <c r="AI79" i="14"/>
  <c r="L87" i="14"/>
  <c r="AI87" i="14"/>
  <c r="J15" i="14"/>
  <c r="AF15" i="14"/>
  <c r="J47" i="14"/>
  <c r="AF47" i="14"/>
  <c r="J79" i="14"/>
  <c r="AF79" i="14"/>
  <c r="J50" i="14"/>
  <c r="AF50" i="14"/>
  <c r="J82" i="14"/>
  <c r="AF82" i="14"/>
  <c r="J24" i="14"/>
  <c r="AF24" i="14"/>
  <c r="J56" i="14"/>
  <c r="AF56" i="14"/>
  <c r="J88" i="14"/>
  <c r="AF88" i="14"/>
  <c r="J35" i="14"/>
  <c r="AF35" i="14"/>
  <c r="J65" i="14"/>
  <c r="AF65" i="14"/>
  <c r="J20" i="14"/>
  <c r="AF20" i="14"/>
  <c r="J52" i="14"/>
  <c r="AF52" i="14"/>
  <c r="AH84" i="14"/>
  <c r="AG84" i="14"/>
  <c r="T10" i="14"/>
  <c r="AU10" i="14"/>
  <c r="T18" i="14"/>
  <c r="AU18" i="14"/>
  <c r="T26" i="14"/>
  <c r="AU26" i="14"/>
  <c r="T34" i="14"/>
  <c r="AU34" i="14"/>
  <c r="T42" i="14"/>
  <c r="AU42" i="14"/>
  <c r="T50" i="14"/>
  <c r="AU50" i="14"/>
  <c r="T58" i="14"/>
  <c r="AU58" i="14"/>
  <c r="T66" i="14"/>
  <c r="AU66" i="14"/>
  <c r="T74" i="14"/>
  <c r="AU74" i="14"/>
  <c r="T82" i="14"/>
  <c r="AU82" i="14"/>
  <c r="T90" i="14"/>
  <c r="AU90" i="14"/>
  <c r="R16" i="14"/>
  <c r="AR16" i="14"/>
  <c r="R24" i="14"/>
  <c r="AR24" i="14"/>
  <c r="R32" i="14"/>
  <c r="AR32" i="14"/>
  <c r="AT40" i="14"/>
  <c r="AS40" i="14"/>
  <c r="AT48" i="14"/>
  <c r="AS48" i="14"/>
  <c r="AT56" i="14"/>
  <c r="AS56" i="14"/>
  <c r="BB64" i="14"/>
  <c r="BC64" i="14"/>
  <c r="BB72" i="14"/>
  <c r="BC72" i="14"/>
  <c r="AP80" i="14"/>
  <c r="AQ80" i="14"/>
  <c r="AP88" i="14"/>
  <c r="AQ88" i="14"/>
  <c r="N11" i="14"/>
  <c r="AL11" i="14"/>
  <c r="N19" i="14"/>
  <c r="AL19" i="14"/>
  <c r="N27" i="14"/>
  <c r="AL27" i="14"/>
  <c r="N35" i="14"/>
  <c r="AL35" i="14"/>
  <c r="N43" i="14"/>
  <c r="AL43" i="14"/>
  <c r="N51" i="14"/>
  <c r="AL51" i="14"/>
  <c r="N59" i="14"/>
  <c r="AL59" i="14"/>
  <c r="N67" i="14"/>
  <c r="AL67" i="14"/>
  <c r="N75" i="14"/>
  <c r="AL75" i="14"/>
  <c r="N83" i="14"/>
  <c r="AL83" i="14"/>
  <c r="N91" i="14"/>
  <c r="AL91" i="14"/>
  <c r="P14" i="14"/>
  <c r="AO14" i="14"/>
  <c r="P22" i="14"/>
  <c r="AO22" i="14"/>
  <c r="P30" i="14"/>
  <c r="AO30" i="14"/>
  <c r="P38" i="14"/>
  <c r="AO38" i="14"/>
  <c r="P46" i="14"/>
  <c r="AO46" i="14"/>
  <c r="P54" i="14"/>
  <c r="AO54" i="14"/>
  <c r="N62" i="14"/>
  <c r="AL62" i="14"/>
  <c r="V70" i="14"/>
  <c r="AX70" i="14"/>
  <c r="N78" i="14"/>
  <c r="AL78" i="14"/>
  <c r="N86" i="14"/>
  <c r="AL86" i="14"/>
  <c r="N94" i="14"/>
  <c r="AL94" i="14"/>
  <c r="L17" i="14"/>
  <c r="AI17" i="14"/>
  <c r="L25" i="14"/>
  <c r="AI25" i="14"/>
  <c r="L33" i="14"/>
  <c r="AI33" i="14"/>
  <c r="L41" i="14"/>
  <c r="AI41" i="14"/>
  <c r="R49" i="14"/>
  <c r="AR49" i="14"/>
  <c r="Z57" i="14"/>
  <c r="BD57" i="14"/>
  <c r="Z65" i="14"/>
  <c r="BD65" i="14"/>
  <c r="L73" i="14"/>
  <c r="AI73" i="14"/>
  <c r="R81" i="14"/>
  <c r="AR81" i="14"/>
  <c r="N12" i="14"/>
  <c r="AL12" i="14"/>
  <c r="N20" i="14"/>
  <c r="AL20" i="14"/>
  <c r="N28" i="14"/>
  <c r="AL28" i="14"/>
  <c r="N36" i="14"/>
  <c r="AL36" i="14"/>
  <c r="N44" i="14"/>
  <c r="AL44" i="14"/>
  <c r="N52" i="14"/>
  <c r="AL52" i="14"/>
  <c r="N60" i="14"/>
  <c r="AL60" i="14"/>
  <c r="N68" i="14"/>
  <c r="AL68" i="14"/>
  <c r="N76" i="14"/>
  <c r="AL76" i="14"/>
  <c r="AN84" i="14"/>
  <c r="AM84" i="14"/>
  <c r="AM92" i="14"/>
  <c r="AN92" i="14"/>
  <c r="R15" i="14"/>
  <c r="AR15" i="14"/>
  <c r="R23" i="14"/>
  <c r="AR23" i="14"/>
  <c r="R31" i="14"/>
  <c r="AR31" i="14"/>
  <c r="R39" i="14"/>
  <c r="AR39" i="14"/>
  <c r="R47" i="14"/>
  <c r="AR47" i="14"/>
  <c r="R55" i="14"/>
  <c r="AR55" i="14"/>
  <c r="X63" i="14"/>
  <c r="BA63" i="14"/>
  <c r="X71" i="14"/>
  <c r="BA71" i="14"/>
  <c r="X79" i="14"/>
  <c r="BA79" i="14"/>
  <c r="P87" i="14"/>
  <c r="AO87" i="14"/>
  <c r="J43" i="14"/>
  <c r="AF43" i="14"/>
  <c r="J75" i="14"/>
  <c r="AF75" i="14"/>
  <c r="J38" i="14"/>
  <c r="AF38" i="14"/>
  <c r="J70" i="14"/>
  <c r="AF70" i="14"/>
  <c r="J73" i="14"/>
  <c r="AF73" i="14"/>
  <c r="N10" i="14"/>
  <c r="AL10" i="14"/>
  <c r="N18" i="14"/>
  <c r="AL18" i="14"/>
  <c r="N26" i="14"/>
  <c r="AL26" i="14"/>
  <c r="N34" i="14"/>
  <c r="AL34" i="14"/>
  <c r="N42" i="14"/>
  <c r="AL42" i="14"/>
  <c r="N50" i="14"/>
  <c r="AL50" i="14"/>
  <c r="N58" i="14"/>
  <c r="AL58" i="14"/>
  <c r="N66" i="14"/>
  <c r="AL66" i="14"/>
  <c r="N74" i="14"/>
  <c r="AL74" i="14"/>
  <c r="N82" i="14"/>
  <c r="AL82" i="14"/>
  <c r="N90" i="14"/>
  <c r="AL90" i="14"/>
  <c r="BF16" i="14"/>
  <c r="BE16" i="14"/>
  <c r="BF24" i="14"/>
  <c r="BE24" i="14"/>
  <c r="BF32" i="14"/>
  <c r="BE32" i="14"/>
  <c r="BF40" i="14"/>
  <c r="BE40" i="14"/>
  <c r="BF48" i="14"/>
  <c r="BE48" i="14"/>
  <c r="BF56" i="14"/>
  <c r="BE56" i="14"/>
  <c r="AS64" i="14"/>
  <c r="AT64" i="14"/>
  <c r="AT72" i="14"/>
  <c r="AS72" i="14"/>
  <c r="AT80" i="14"/>
  <c r="AS80" i="14"/>
  <c r="AT88" i="14"/>
  <c r="AS88" i="14"/>
  <c r="V11" i="14"/>
  <c r="AX11" i="14"/>
  <c r="V19" i="14"/>
  <c r="AX19" i="14"/>
  <c r="V27" i="14"/>
  <c r="AX27" i="14"/>
  <c r="V35" i="14"/>
  <c r="AX35" i="14"/>
  <c r="V43" i="14"/>
  <c r="AX43" i="14"/>
  <c r="V51" i="14"/>
  <c r="AX51" i="14"/>
  <c r="V59" i="14"/>
  <c r="AX59" i="14"/>
  <c r="V67" i="14"/>
  <c r="AX67" i="14"/>
  <c r="V75" i="14"/>
  <c r="AX75" i="14"/>
  <c r="V83" i="14"/>
  <c r="AX83" i="14"/>
  <c r="V91" i="14"/>
  <c r="AX91" i="14"/>
  <c r="X14" i="14"/>
  <c r="BA14" i="14"/>
  <c r="X22" i="14"/>
  <c r="BA22" i="14"/>
  <c r="X30" i="14"/>
  <c r="BA30" i="14"/>
  <c r="X38" i="14"/>
  <c r="BA38" i="14"/>
  <c r="X46" i="14"/>
  <c r="BA46" i="14"/>
  <c r="X54" i="14"/>
  <c r="BA54" i="14"/>
  <c r="P62" i="14"/>
  <c r="AO62" i="14"/>
  <c r="P70" i="14"/>
  <c r="AO70" i="14"/>
  <c r="P78" i="14"/>
  <c r="AO78" i="14"/>
  <c r="P86" i="14"/>
  <c r="AO86" i="14"/>
  <c r="P94" i="14"/>
  <c r="AO94" i="14"/>
  <c r="T17" i="14"/>
  <c r="AU17" i="14"/>
  <c r="T25" i="14"/>
  <c r="AU25" i="14"/>
  <c r="T33" i="14"/>
  <c r="AU33" i="14"/>
  <c r="T41" i="14"/>
  <c r="AU41" i="14"/>
  <c r="T49" i="14"/>
  <c r="AU49" i="14"/>
  <c r="T57" i="14"/>
  <c r="AU57" i="14"/>
  <c r="T65" i="14"/>
  <c r="AU65" i="14"/>
  <c r="T73" i="14"/>
  <c r="AU73" i="14"/>
  <c r="T81" i="14"/>
  <c r="AU81" i="14"/>
  <c r="V12" i="14"/>
  <c r="AX12" i="14"/>
  <c r="V20" i="14"/>
  <c r="AX20" i="14"/>
  <c r="V28" i="14"/>
  <c r="AX28" i="14"/>
  <c r="V36" i="14"/>
  <c r="AX36" i="14"/>
  <c r="V44" i="14"/>
  <c r="AX44" i="14"/>
  <c r="V52" i="14"/>
  <c r="AX52" i="14"/>
  <c r="V60" i="14"/>
  <c r="AX60" i="14"/>
  <c r="V68" i="14"/>
  <c r="AX68" i="14"/>
  <c r="V76" i="14"/>
  <c r="AX76" i="14"/>
  <c r="AZ84" i="14"/>
  <c r="AY84" i="14"/>
  <c r="AZ92" i="14"/>
  <c r="AY92" i="14"/>
  <c r="Z15" i="14"/>
  <c r="BD15" i="14"/>
  <c r="Z23" i="14"/>
  <c r="BD23" i="14"/>
  <c r="Z31" i="14"/>
  <c r="BD31" i="14"/>
  <c r="Z39" i="14"/>
  <c r="BD39" i="14"/>
  <c r="Z47" i="14"/>
  <c r="BD47" i="14"/>
  <c r="Z55" i="14"/>
  <c r="BD55" i="14"/>
  <c r="R63" i="14"/>
  <c r="AR63" i="14"/>
  <c r="R71" i="14"/>
  <c r="AR71" i="14"/>
  <c r="R79" i="14"/>
  <c r="AR79" i="14"/>
  <c r="R87" i="14"/>
  <c r="AR87" i="14"/>
  <c r="J23" i="14"/>
  <c r="AF23" i="14"/>
  <c r="J55" i="14"/>
  <c r="AF55" i="14"/>
  <c r="J87" i="14"/>
  <c r="AF87" i="14"/>
  <c r="J26" i="14"/>
  <c r="AF26" i="14"/>
  <c r="J58" i="14"/>
  <c r="AF58" i="14"/>
  <c r="J90" i="14"/>
  <c r="AF90" i="14"/>
  <c r="J32" i="14"/>
  <c r="AF32" i="14"/>
  <c r="J64" i="14"/>
  <c r="AF64" i="14"/>
  <c r="J11" i="14"/>
  <c r="AF11" i="14"/>
  <c r="J41" i="14"/>
  <c r="AF41" i="14"/>
  <c r="J28" i="14"/>
  <c r="AF28" i="14"/>
  <c r="J60" i="14"/>
  <c r="AF60" i="14"/>
  <c r="AH92" i="14"/>
  <c r="AG92" i="14"/>
  <c r="V10" i="14"/>
  <c r="AX10" i="14"/>
  <c r="V18" i="14"/>
  <c r="AX18" i="14"/>
  <c r="V26" i="14"/>
  <c r="AX26" i="14"/>
  <c r="V34" i="14"/>
  <c r="AX34" i="14"/>
  <c r="V42" i="14"/>
  <c r="AX42" i="14"/>
  <c r="V50" i="14"/>
  <c r="AX50" i="14"/>
  <c r="V58" i="14"/>
  <c r="AX58" i="14"/>
  <c r="V66" i="14"/>
  <c r="AX66" i="14"/>
  <c r="V74" i="14"/>
  <c r="AX74" i="14"/>
  <c r="V82" i="14"/>
  <c r="AX82" i="14"/>
  <c r="V90" i="14"/>
  <c r="AX90" i="14"/>
  <c r="AK16" i="14"/>
  <c r="AJ16" i="14"/>
  <c r="AK24" i="14"/>
  <c r="AJ24" i="14"/>
  <c r="AK32" i="14"/>
  <c r="AJ32" i="14"/>
  <c r="AK40" i="14"/>
  <c r="AJ40" i="14"/>
  <c r="AK48" i="14"/>
  <c r="AJ48" i="14"/>
  <c r="AK56" i="14"/>
  <c r="AJ56" i="14"/>
  <c r="BF64" i="14"/>
  <c r="BE64" i="14"/>
  <c r="Z72" i="14"/>
  <c r="BD72" i="14"/>
  <c r="BF80" i="14"/>
  <c r="BE80" i="14"/>
  <c r="BF88" i="14"/>
  <c r="BE88" i="14"/>
  <c r="P11" i="14"/>
  <c r="AO11" i="14"/>
  <c r="P19" i="14"/>
  <c r="AO19" i="14"/>
  <c r="P27" i="14"/>
  <c r="AO27" i="14"/>
  <c r="P35" i="14"/>
  <c r="AO35" i="14"/>
  <c r="P43" i="14"/>
  <c r="AO43" i="14"/>
  <c r="P51" i="14"/>
  <c r="AO51" i="14"/>
  <c r="P59" i="14"/>
  <c r="AO59" i="14"/>
  <c r="P67" i="14"/>
  <c r="AO67" i="14"/>
  <c r="P75" i="14"/>
  <c r="AO75" i="14"/>
  <c r="P83" i="14"/>
  <c r="AO83" i="14"/>
  <c r="P91" i="14"/>
  <c r="AO91" i="14"/>
  <c r="R14" i="14"/>
  <c r="AR14" i="14"/>
  <c r="R22" i="14"/>
  <c r="AR22" i="14"/>
  <c r="R30" i="14"/>
  <c r="AR30" i="14"/>
  <c r="R38" i="14"/>
  <c r="AR38" i="14"/>
  <c r="R46" i="14"/>
  <c r="AR46" i="14"/>
  <c r="R54" i="14"/>
  <c r="AR54" i="14"/>
  <c r="X62" i="14"/>
  <c r="BA62" i="14"/>
  <c r="X70" i="14"/>
  <c r="BA70" i="14"/>
  <c r="X78" i="14"/>
  <c r="BA78" i="14"/>
  <c r="X86" i="14"/>
  <c r="BA86" i="14"/>
  <c r="X94" i="14"/>
  <c r="BA94" i="14"/>
  <c r="N17" i="14"/>
  <c r="AL17" i="14"/>
  <c r="N25" i="14"/>
  <c r="AL25" i="14"/>
  <c r="N33" i="14"/>
  <c r="AL33" i="14"/>
  <c r="N41" i="14"/>
  <c r="AL41" i="14"/>
  <c r="N49" i="14"/>
  <c r="AL49" i="14"/>
  <c r="N57" i="14"/>
  <c r="AL57" i="14"/>
  <c r="N65" i="14"/>
  <c r="AL65" i="14"/>
  <c r="N73" i="14"/>
  <c r="AL73" i="14"/>
  <c r="N81" i="14"/>
  <c r="AL81" i="14"/>
  <c r="P12" i="14"/>
  <c r="AO12" i="14"/>
  <c r="P20" i="14"/>
  <c r="AO20" i="14"/>
  <c r="P28" i="14"/>
  <c r="AO28" i="14"/>
  <c r="P36" i="14"/>
  <c r="AO36" i="14"/>
  <c r="P44" i="14"/>
  <c r="AO44" i="14"/>
  <c r="P52" i="14"/>
  <c r="AO52" i="14"/>
  <c r="P60" i="14"/>
  <c r="AO60" i="14"/>
  <c r="P68" i="14"/>
  <c r="AO68" i="14"/>
  <c r="P76" i="14"/>
  <c r="AO76" i="14"/>
  <c r="P84" i="14"/>
  <c r="AO84" i="14"/>
  <c r="AP92" i="14"/>
  <c r="AQ92" i="14"/>
  <c r="L15" i="14"/>
  <c r="AI15" i="14"/>
  <c r="L23" i="14"/>
  <c r="AI23" i="14"/>
  <c r="L31" i="14"/>
  <c r="AI31" i="14"/>
  <c r="L39" i="14"/>
  <c r="AI39" i="14"/>
  <c r="L47" i="14"/>
  <c r="AI47" i="14"/>
  <c r="L55" i="14"/>
  <c r="AI55" i="14"/>
  <c r="Z63" i="14"/>
  <c r="BD63" i="14"/>
  <c r="Z71" i="14"/>
  <c r="BD71" i="14"/>
  <c r="Z79" i="14"/>
  <c r="BD79" i="14"/>
  <c r="Z87" i="14"/>
  <c r="BD87" i="14"/>
  <c r="J19" i="14"/>
  <c r="AF19" i="14"/>
  <c r="J51" i="14"/>
  <c r="AF51" i="14"/>
  <c r="J14" i="14"/>
  <c r="AF14" i="14"/>
  <c r="J46" i="14"/>
  <c r="AF46" i="14"/>
  <c r="J78" i="14"/>
  <c r="AF78" i="14"/>
  <c r="J17" i="14"/>
  <c r="AF17" i="14"/>
  <c r="P10" i="14"/>
  <c r="AO10" i="14"/>
  <c r="P18" i="14"/>
  <c r="AO18" i="14"/>
  <c r="P26" i="14"/>
  <c r="AO26" i="14"/>
  <c r="P34" i="14"/>
  <c r="AO34" i="14"/>
  <c r="P42" i="14"/>
  <c r="AO42" i="14"/>
  <c r="P50" i="14"/>
  <c r="AO50" i="14"/>
  <c r="P58" i="14"/>
  <c r="AO58" i="14"/>
  <c r="P66" i="14"/>
  <c r="AO66" i="14"/>
  <c r="P74" i="14"/>
  <c r="AO74" i="14"/>
  <c r="P82" i="14"/>
  <c r="AO82" i="14"/>
  <c r="P90" i="14"/>
  <c r="AO90" i="14"/>
  <c r="AW16" i="14"/>
  <c r="AV16" i="14"/>
  <c r="AW24" i="14"/>
  <c r="AV24" i="14"/>
  <c r="AW32" i="14"/>
  <c r="AV32" i="14"/>
  <c r="AW40" i="14"/>
  <c r="AV40" i="14"/>
  <c r="AW48" i="14"/>
  <c r="AV48" i="14"/>
  <c r="AW56" i="14"/>
  <c r="AV56" i="14"/>
  <c r="AW64" i="14"/>
  <c r="AV64" i="14"/>
  <c r="AV72" i="14"/>
  <c r="AW72" i="14"/>
  <c r="AW80" i="14"/>
  <c r="AV80" i="14"/>
  <c r="T88" i="14"/>
  <c r="AU88" i="14"/>
  <c r="X11" i="14"/>
  <c r="BA11" i="14"/>
  <c r="X19" i="14"/>
  <c r="BA19" i="14"/>
  <c r="X27" i="14"/>
  <c r="BA27" i="14"/>
  <c r="X35" i="14"/>
  <c r="BA35" i="14"/>
  <c r="X43" i="14"/>
  <c r="BA43" i="14"/>
  <c r="X51" i="14"/>
  <c r="BA51" i="14"/>
  <c r="X59" i="14"/>
  <c r="BA59" i="14"/>
  <c r="X67" i="14"/>
  <c r="BA67" i="14"/>
  <c r="X75" i="14"/>
  <c r="BA75" i="14"/>
  <c r="X83" i="14"/>
  <c r="BA83" i="14"/>
  <c r="X91" i="14"/>
  <c r="BA91" i="14"/>
  <c r="Z14" i="14"/>
  <c r="BD14" i="14"/>
  <c r="Z22" i="14"/>
  <c r="BD22" i="14"/>
  <c r="Z30" i="14"/>
  <c r="BD30" i="14"/>
  <c r="Z38" i="14"/>
  <c r="BD38" i="14"/>
  <c r="Z46" i="14"/>
  <c r="BD46" i="14"/>
  <c r="Z54" i="14"/>
  <c r="BD54" i="14"/>
  <c r="R62" i="14"/>
  <c r="AR62" i="14"/>
  <c r="R70" i="14"/>
  <c r="AR70" i="14"/>
  <c r="R78" i="14"/>
  <c r="AR78" i="14"/>
  <c r="R86" i="14"/>
  <c r="AR86" i="14"/>
  <c r="R94" i="14"/>
  <c r="AR94" i="14"/>
  <c r="V17" i="14"/>
  <c r="AX17" i="14"/>
  <c r="V25" i="14"/>
  <c r="AX25" i="14"/>
  <c r="V33" i="14"/>
  <c r="AX33" i="14"/>
  <c r="V41" i="14"/>
  <c r="AX41" i="14"/>
  <c r="V49" i="14"/>
  <c r="AX49" i="14"/>
  <c r="V57" i="14"/>
  <c r="AX57" i="14"/>
  <c r="V65" i="14"/>
  <c r="AX65" i="14"/>
  <c r="V73" i="14"/>
  <c r="AX73" i="14"/>
  <c r="V81" i="14"/>
  <c r="AX81" i="14"/>
  <c r="X12" i="14"/>
  <c r="BA12" i="14"/>
  <c r="X20" i="14"/>
  <c r="BA20" i="14"/>
  <c r="X28" i="14"/>
  <c r="BA28" i="14"/>
  <c r="X36" i="14"/>
  <c r="BA36" i="14"/>
  <c r="X44" i="14"/>
  <c r="BA44" i="14"/>
  <c r="X52" i="14"/>
  <c r="BA52" i="14"/>
  <c r="X60" i="14"/>
  <c r="BA60" i="14"/>
  <c r="X68" i="14"/>
  <c r="BA68" i="14"/>
  <c r="X76" i="14"/>
  <c r="BA76" i="14"/>
  <c r="BB84" i="14"/>
  <c r="BC84" i="14"/>
  <c r="X92" i="14"/>
  <c r="BA92" i="14"/>
  <c r="T15" i="14"/>
  <c r="AU15" i="14"/>
  <c r="T23" i="14"/>
  <c r="AU23" i="14"/>
  <c r="T31" i="14"/>
  <c r="AU31" i="14"/>
  <c r="T39" i="14"/>
  <c r="AU39" i="14"/>
  <c r="T47" i="14"/>
  <c r="AU47" i="14"/>
  <c r="T55" i="14"/>
  <c r="AU55" i="14"/>
  <c r="T63" i="14"/>
  <c r="AU63" i="14"/>
  <c r="T71" i="14"/>
  <c r="AU71" i="14"/>
  <c r="T79" i="14"/>
  <c r="AU79" i="14"/>
  <c r="T87" i="14"/>
  <c r="AU87" i="14"/>
  <c r="J31" i="14"/>
  <c r="AF31" i="14"/>
  <c r="J63" i="14"/>
  <c r="AF63" i="14"/>
  <c r="J95" i="14"/>
  <c r="AF95" i="14"/>
  <c r="J34" i="14"/>
  <c r="AF34" i="14"/>
  <c r="J66" i="14"/>
  <c r="AF66" i="14"/>
  <c r="J40" i="14"/>
  <c r="AF40" i="14"/>
  <c r="J72" i="14"/>
  <c r="AF72" i="14"/>
  <c r="J83" i="14"/>
  <c r="AF83" i="14"/>
  <c r="J49" i="14"/>
  <c r="AF49" i="14"/>
  <c r="J81" i="14"/>
  <c r="AF81" i="14"/>
  <c r="J36" i="14"/>
  <c r="AF36" i="14"/>
  <c r="J68" i="14"/>
  <c r="AF68" i="14"/>
  <c r="X10" i="14"/>
  <c r="BA10" i="14"/>
  <c r="X18" i="14"/>
  <c r="BA18" i="14"/>
  <c r="X26" i="14"/>
  <c r="BA26" i="14"/>
  <c r="X34" i="14"/>
  <c r="BA34" i="14"/>
  <c r="X42" i="14"/>
  <c r="BA42" i="14"/>
  <c r="X50" i="14"/>
  <c r="BA50" i="14"/>
  <c r="X58" i="14"/>
  <c r="BA58" i="14"/>
  <c r="X66" i="14"/>
  <c r="BA66" i="14"/>
  <c r="X74" i="14"/>
  <c r="BA74" i="14"/>
  <c r="X82" i="14"/>
  <c r="BA82" i="14"/>
  <c r="X90" i="14"/>
  <c r="BA90" i="14"/>
  <c r="AM16" i="14"/>
  <c r="AN16" i="14"/>
  <c r="AM24" i="14"/>
  <c r="AN24" i="14"/>
  <c r="AN32" i="14"/>
  <c r="AM32" i="14"/>
  <c r="AN40" i="14"/>
  <c r="AM40" i="14"/>
  <c r="AM48" i="14"/>
  <c r="AN48" i="14"/>
  <c r="N56" i="14"/>
  <c r="AL56" i="14"/>
  <c r="AM64" i="14"/>
  <c r="AN64" i="14"/>
  <c r="AM72" i="14"/>
  <c r="AN72" i="14"/>
  <c r="AM80" i="14"/>
  <c r="AN80" i="14"/>
  <c r="AM88" i="14"/>
  <c r="AN88" i="14"/>
  <c r="R11" i="14"/>
  <c r="AR11" i="14"/>
  <c r="R19" i="14"/>
  <c r="AR19" i="14"/>
  <c r="R27" i="14"/>
  <c r="AR27" i="14"/>
  <c r="R35" i="14"/>
  <c r="AR35" i="14"/>
  <c r="R43" i="14"/>
  <c r="AR43" i="14"/>
  <c r="R51" i="14"/>
  <c r="AR51" i="14"/>
  <c r="R59" i="14"/>
  <c r="AR59" i="14"/>
  <c r="R67" i="14"/>
  <c r="AR67" i="14"/>
  <c r="R75" i="14"/>
  <c r="AR75" i="14"/>
  <c r="R83" i="14"/>
  <c r="AR83" i="14"/>
  <c r="R91" i="14"/>
  <c r="AR91" i="14"/>
  <c r="L14" i="14"/>
  <c r="AI14" i="14"/>
  <c r="L22" i="14"/>
  <c r="AI22" i="14"/>
  <c r="L30" i="14"/>
  <c r="AI30" i="14"/>
  <c r="L38" i="14"/>
  <c r="AI38" i="14"/>
  <c r="L46" i="14"/>
  <c r="AI46" i="14"/>
  <c r="L54" i="14"/>
  <c r="AI54" i="14"/>
  <c r="Z62" i="14"/>
  <c r="BD62" i="14"/>
  <c r="Z70" i="14"/>
  <c r="BD70" i="14"/>
  <c r="Z78" i="14"/>
  <c r="BD78" i="14"/>
  <c r="Z86" i="14"/>
  <c r="BD86" i="14"/>
  <c r="Z94" i="14"/>
  <c r="BD94" i="14"/>
  <c r="P17" i="14"/>
  <c r="AO17" i="14"/>
  <c r="P25" i="14"/>
  <c r="AO25" i="14"/>
  <c r="P33" i="14"/>
  <c r="AO33" i="14"/>
  <c r="P41" i="14"/>
  <c r="AO41" i="14"/>
  <c r="P49" i="14"/>
  <c r="AO49" i="14"/>
  <c r="P57" i="14"/>
  <c r="AO57" i="14"/>
  <c r="P65" i="14"/>
  <c r="AO65" i="14"/>
  <c r="P73" i="14"/>
  <c r="AO73" i="14"/>
  <c r="P81" i="14"/>
  <c r="AO81" i="14"/>
  <c r="R12" i="14"/>
  <c r="AR12" i="14"/>
  <c r="R20" i="14"/>
  <c r="AR20" i="14"/>
  <c r="R28" i="14"/>
  <c r="AR28" i="14"/>
  <c r="R36" i="14"/>
  <c r="AR36" i="14"/>
  <c r="R44" i="14"/>
  <c r="AR44" i="14"/>
  <c r="R52" i="14"/>
  <c r="AR52" i="14"/>
  <c r="R60" i="14"/>
  <c r="AR60" i="14"/>
  <c r="R68" i="14"/>
  <c r="AR68" i="14"/>
  <c r="R76" i="14"/>
  <c r="AR76" i="14"/>
  <c r="R84" i="14"/>
  <c r="AR84" i="14"/>
  <c r="AT92" i="14"/>
  <c r="AS92" i="14"/>
  <c r="N15" i="14"/>
  <c r="AL15" i="14"/>
  <c r="N23" i="14"/>
  <c r="AL23" i="14"/>
  <c r="N31" i="14"/>
  <c r="AL31" i="14"/>
  <c r="N39" i="14"/>
  <c r="AL39" i="14"/>
  <c r="N47" i="14"/>
  <c r="AL47" i="14"/>
  <c r="N55" i="14"/>
  <c r="AL55" i="14"/>
  <c r="N63" i="14"/>
  <c r="AL63" i="14"/>
  <c r="N71" i="14"/>
  <c r="AL71" i="14"/>
  <c r="N79" i="14"/>
  <c r="AL79" i="14"/>
  <c r="N87" i="14"/>
  <c r="AL87" i="14"/>
  <c r="J74" i="14"/>
  <c r="AF74" i="14"/>
  <c r="J80" i="14"/>
  <c r="AF80" i="14"/>
  <c r="J91" i="14"/>
  <c r="AF91" i="14"/>
  <c r="J22" i="14"/>
  <c r="AF22" i="14"/>
  <c r="J54" i="14"/>
  <c r="AF54" i="14"/>
  <c r="J86" i="14"/>
  <c r="AF86" i="14"/>
  <c r="J57" i="14"/>
  <c r="AF57" i="14"/>
  <c r="R10" i="14"/>
  <c r="AR10" i="14"/>
  <c r="Z18" i="14"/>
  <c r="BD18" i="14"/>
  <c r="R26" i="14"/>
  <c r="AR26" i="14"/>
  <c r="Z34" i="14"/>
  <c r="BD34" i="14"/>
  <c r="Z42" i="14"/>
  <c r="BD42" i="14"/>
  <c r="Z50" i="14"/>
  <c r="BD50" i="14"/>
  <c r="R58" i="14"/>
  <c r="AR58" i="14"/>
  <c r="R66" i="14"/>
  <c r="AR66" i="14"/>
  <c r="R74" i="14"/>
  <c r="AR74" i="14"/>
  <c r="Z82" i="14"/>
  <c r="BD82" i="14"/>
  <c r="R90" i="14"/>
  <c r="AR90" i="14"/>
  <c r="AZ16" i="14"/>
  <c r="AY16" i="14"/>
  <c r="AZ24" i="14"/>
  <c r="AY24" i="14"/>
  <c r="AZ32" i="14"/>
  <c r="AY32" i="14"/>
  <c r="AZ40" i="14"/>
  <c r="AY40" i="14"/>
  <c r="V48" i="14"/>
  <c r="AX48" i="14"/>
  <c r="AZ56" i="14"/>
  <c r="AY56" i="14"/>
  <c r="V64" i="14"/>
  <c r="AX64" i="14"/>
  <c r="AZ72" i="14"/>
  <c r="AY72" i="14"/>
  <c r="V80" i="14"/>
  <c r="AX80" i="14"/>
  <c r="AZ88" i="14"/>
  <c r="AY88" i="14"/>
  <c r="Z11" i="14"/>
  <c r="BD11" i="14"/>
  <c r="Z19" i="14"/>
  <c r="BD19" i="14"/>
  <c r="Z27" i="14"/>
  <c r="BD27" i="14"/>
  <c r="Z35" i="14"/>
  <c r="BD35" i="14"/>
  <c r="Z43" i="14"/>
  <c r="BD43" i="14"/>
  <c r="Z51" i="14"/>
  <c r="BD51" i="14"/>
  <c r="Z59" i="14"/>
  <c r="BD59" i="14"/>
  <c r="Z67" i="14"/>
  <c r="BD67" i="14"/>
  <c r="Z75" i="14"/>
  <c r="BD75" i="14"/>
  <c r="Z83" i="14"/>
  <c r="BD83" i="14"/>
  <c r="Z91" i="14"/>
  <c r="BD91" i="14"/>
  <c r="T14" i="14"/>
  <c r="AU14" i="14"/>
  <c r="T22" i="14"/>
  <c r="AU22" i="14"/>
  <c r="T30" i="14"/>
  <c r="AU30" i="14"/>
  <c r="T38" i="14"/>
  <c r="AU38" i="14"/>
  <c r="T46" i="14"/>
  <c r="AU46" i="14"/>
  <c r="T54" i="14"/>
  <c r="AU54" i="14"/>
  <c r="T62" i="14"/>
  <c r="AU62" i="14"/>
  <c r="T70" i="14"/>
  <c r="AU70" i="14"/>
  <c r="T78" i="14"/>
  <c r="AU78" i="14"/>
  <c r="T86" i="14"/>
  <c r="AU86" i="14"/>
  <c r="T94" i="14"/>
  <c r="AU94" i="14"/>
  <c r="X17" i="14"/>
  <c r="BA17" i="14"/>
  <c r="X25" i="14"/>
  <c r="BA25" i="14"/>
  <c r="X33" i="14"/>
  <c r="BA33" i="14"/>
  <c r="X41" i="14"/>
  <c r="BA41" i="14"/>
  <c r="X49" i="14"/>
  <c r="BA49" i="14"/>
  <c r="X57" i="14"/>
  <c r="BA57" i="14"/>
  <c r="X65" i="14"/>
  <c r="BA65" i="14"/>
  <c r="X73" i="14"/>
  <c r="BA73" i="14"/>
  <c r="X81" i="14"/>
  <c r="BA81" i="14"/>
  <c r="Z12" i="14"/>
  <c r="BD12" i="14"/>
  <c r="Z20" i="14"/>
  <c r="BD20" i="14"/>
  <c r="Z28" i="14"/>
  <c r="BD28" i="14"/>
  <c r="Z36" i="14"/>
  <c r="BD36" i="14"/>
  <c r="Z44" i="14"/>
  <c r="BD44" i="14"/>
  <c r="Z52" i="14"/>
  <c r="BD52" i="14"/>
  <c r="Z60" i="14"/>
  <c r="BD60" i="14"/>
  <c r="Z68" i="14"/>
  <c r="BD68" i="14"/>
  <c r="Z76" i="14"/>
  <c r="BD76" i="14"/>
  <c r="Z84" i="14"/>
  <c r="BD84" i="14"/>
  <c r="BF92" i="14"/>
  <c r="BE92" i="14"/>
  <c r="V15" i="14"/>
  <c r="AX15" i="14"/>
  <c r="V23" i="14"/>
  <c r="AX23" i="14"/>
  <c r="V31" i="14"/>
  <c r="AX31" i="14"/>
  <c r="V39" i="14"/>
  <c r="AX39" i="14"/>
  <c r="V47" i="14"/>
  <c r="AX47" i="14"/>
  <c r="V55" i="14"/>
  <c r="AX55" i="14"/>
  <c r="V63" i="14"/>
  <c r="AX63" i="14"/>
  <c r="V71" i="14"/>
  <c r="AX71" i="14"/>
  <c r="V79" i="14"/>
  <c r="AX79" i="14"/>
  <c r="V87" i="14"/>
  <c r="AX87" i="14"/>
  <c r="BA9" i="14"/>
  <c r="AO9" i="14"/>
  <c r="AX9" i="14"/>
  <c r="AU9" i="14"/>
  <c r="N9" i="14"/>
  <c r="AL9" i="14"/>
  <c r="AI9" i="14"/>
  <c r="BD9" i="14"/>
  <c r="AR9" i="14"/>
  <c r="AF9" i="14"/>
  <c r="AQ8" i="14"/>
  <c r="AP8" i="14"/>
  <c r="BC8" i="14"/>
  <c r="BB8" i="14"/>
  <c r="BF8" i="14"/>
  <c r="BE8" i="14"/>
  <c r="AK8" i="14"/>
  <c r="AJ8" i="14"/>
  <c r="AW8" i="14"/>
  <c r="AV8" i="14"/>
  <c r="AZ8" i="14"/>
  <c r="AY8" i="14"/>
  <c r="AM8" i="14"/>
  <c r="AR8" i="14"/>
  <c r="AF8" i="14"/>
  <c r="BD7" i="14"/>
  <c r="BA7" i="14"/>
  <c r="AU7" i="14"/>
  <c r="AR7" i="14"/>
  <c r="AO7" i="14"/>
  <c r="AI7" i="14"/>
  <c r="AF7" i="14"/>
  <c r="N7" i="14"/>
  <c r="AL7" i="14"/>
  <c r="AX7" i="14"/>
  <c r="AZ107" i="14"/>
  <c r="AZ108" i="14"/>
  <c r="AZ111" i="14"/>
  <c r="AZ106" i="14"/>
  <c r="AZ109" i="14"/>
  <c r="AZ104" i="14"/>
  <c r="AZ110" i="14"/>
  <c r="AZ113" i="14"/>
  <c r="AZ101" i="14"/>
  <c r="AG102" i="14"/>
  <c r="AH102" i="14" s="1"/>
  <c r="BE105" i="14"/>
  <c r="BF105" i="14" s="1"/>
  <c r="AM112" i="14"/>
  <c r="AN112" i="14" s="1"/>
  <c r="V114" i="11"/>
  <c r="BB102" i="14"/>
  <c r="BC102" i="14" s="1"/>
  <c r="AY105" i="14"/>
  <c r="BG105" i="14" s="1"/>
  <c r="BB105" i="14"/>
  <c r="BC105" i="14" s="1"/>
  <c r="BB112" i="14"/>
  <c r="BC112" i="14" s="1"/>
  <c r="AV103" i="14"/>
  <c r="AW103" i="14" s="1"/>
  <c r="AP102" i="14"/>
  <c r="AQ102" i="14" s="1"/>
  <c r="AV105" i="14"/>
  <c r="AW105" i="14" s="1"/>
  <c r="AV112" i="14"/>
  <c r="AW112" i="14" s="1"/>
  <c r="AS105" i="14"/>
  <c r="AT105" i="14" s="1"/>
  <c r="AP112" i="14"/>
  <c r="AQ112" i="14" s="1"/>
  <c r="AJ103" i="14"/>
  <c r="AK103" i="14" s="1"/>
  <c r="AY102" i="14"/>
  <c r="BG102" i="14" s="1"/>
  <c r="AP105" i="14"/>
  <c r="AQ105" i="14" s="1"/>
  <c r="AJ112" i="14"/>
  <c r="AK112" i="14" s="1"/>
  <c r="AM102" i="14"/>
  <c r="AN102" i="14" s="1"/>
  <c r="AM105" i="14"/>
  <c r="AN105" i="14" s="1"/>
  <c r="BE112" i="14"/>
  <c r="BF112" i="14" s="1"/>
  <c r="BE102" i="14"/>
  <c r="BF102" i="14" s="1"/>
  <c r="AJ105" i="14"/>
  <c r="AK105" i="14" s="1"/>
  <c r="AY112" i="14"/>
  <c r="BG112" i="14" s="1"/>
  <c r="AG112" i="14"/>
  <c r="AH112" i="14" s="1"/>
  <c r="AS102" i="14"/>
  <c r="AT102" i="14" s="1"/>
  <c r="AG105" i="14"/>
  <c r="AH105" i="14" s="1"/>
  <c r="AS112" i="14"/>
  <c r="AT112" i="14" s="1"/>
  <c r="AG106" i="14"/>
  <c r="AH106" i="14" s="1"/>
  <c r="G22" i="10"/>
  <c r="L22" i="10"/>
  <c r="M22" i="10"/>
  <c r="I22" i="10"/>
  <c r="J22" i="10"/>
  <c r="F21" i="10"/>
  <c r="M21" i="10"/>
  <c r="K21" i="10"/>
  <c r="AD84" i="14"/>
  <c r="AE84" i="14"/>
  <c r="AC57" i="14"/>
  <c r="AC26" i="14"/>
  <c r="AC90" i="14"/>
  <c r="AC59" i="14"/>
  <c r="AC28" i="14"/>
  <c r="AC92" i="14"/>
  <c r="AC38" i="14"/>
  <c r="AC63" i="14"/>
  <c r="AC32" i="14"/>
  <c r="AC7" i="14"/>
  <c r="AD7" i="14" s="1"/>
  <c r="AC65" i="14"/>
  <c r="AC34" i="14"/>
  <c r="AC67" i="14"/>
  <c r="AC36" i="14"/>
  <c r="AC46" i="14"/>
  <c r="AC71" i="14"/>
  <c r="AC40" i="14"/>
  <c r="AC9" i="14"/>
  <c r="AC73" i="14"/>
  <c r="AC42" i="14"/>
  <c r="AC11" i="14"/>
  <c r="AC75" i="14"/>
  <c r="AC44" i="14"/>
  <c r="AC54" i="14"/>
  <c r="AC15" i="14"/>
  <c r="AC79" i="14"/>
  <c r="AC48" i="14"/>
  <c r="AC17" i="14"/>
  <c r="AC81" i="14"/>
  <c r="AC50" i="14"/>
  <c r="AC19" i="14"/>
  <c r="AC83" i="14"/>
  <c r="AC52" i="14"/>
  <c r="AC62" i="14"/>
  <c r="AC23" i="14"/>
  <c r="AC87" i="14"/>
  <c r="AC56" i="14"/>
  <c r="AC25" i="14"/>
  <c r="AC58" i="14"/>
  <c r="AC27" i="14"/>
  <c r="AC91" i="14"/>
  <c r="AC60" i="14"/>
  <c r="AC70" i="14"/>
  <c r="AC31" i="14"/>
  <c r="AC64" i="14"/>
  <c r="AC33" i="14"/>
  <c r="AC66" i="14"/>
  <c r="AC35" i="14"/>
  <c r="AC68" i="14"/>
  <c r="AC14" i="14"/>
  <c r="AC78" i="14"/>
  <c r="AC39" i="14"/>
  <c r="AC8" i="14"/>
  <c r="AC72" i="14"/>
  <c r="AC41" i="14"/>
  <c r="AC10" i="14"/>
  <c r="AC74" i="14"/>
  <c r="AC43" i="14"/>
  <c r="AC12" i="14"/>
  <c r="AC76" i="14"/>
  <c r="AC22" i="14"/>
  <c r="AC86" i="14"/>
  <c r="AC47" i="14"/>
  <c r="AC16" i="14"/>
  <c r="AC80" i="14"/>
  <c r="AC95" i="14"/>
  <c r="AD95" i="14" s="1"/>
  <c r="AC49" i="14"/>
  <c r="AC18" i="14"/>
  <c r="AC82" i="14"/>
  <c r="AC51" i="14"/>
  <c r="AC20" i="14"/>
  <c r="AC30" i="14"/>
  <c r="AC94" i="14"/>
  <c r="AC55" i="14"/>
  <c r="AC24" i="14"/>
  <c r="AC88" i="14"/>
  <c r="L102" i="11"/>
  <c r="L100" i="11"/>
  <c r="J103" i="11"/>
  <c r="J100" i="11"/>
  <c r="T114" i="11"/>
  <c r="N114" i="11"/>
  <c r="Z114" i="11"/>
  <c r="W89" i="14"/>
  <c r="O89" i="14"/>
  <c r="U89" i="14"/>
  <c r="M89" i="14"/>
  <c r="S89" i="14"/>
  <c r="Y89" i="14"/>
  <c r="Q89" i="14"/>
  <c r="K89" i="14"/>
  <c r="S37" i="14"/>
  <c r="K37" i="14"/>
  <c r="Y37" i="14"/>
  <c r="Q37" i="14"/>
  <c r="W37" i="14"/>
  <c r="O37" i="14"/>
  <c r="U37" i="14"/>
  <c r="M37" i="14"/>
  <c r="S45" i="14"/>
  <c r="K45" i="14"/>
  <c r="Y45" i="14"/>
  <c r="Q45" i="14"/>
  <c r="W45" i="14"/>
  <c r="O45" i="14"/>
  <c r="U45" i="14"/>
  <c r="M45" i="14"/>
  <c r="S53" i="14"/>
  <c r="K53" i="14"/>
  <c r="Y53" i="14"/>
  <c r="Q53" i="14"/>
  <c r="W53" i="14"/>
  <c r="O53" i="14"/>
  <c r="U53" i="14"/>
  <c r="M53" i="14"/>
  <c r="S69" i="14"/>
  <c r="Y69" i="14"/>
  <c r="Q69" i="14"/>
  <c r="W69" i="14"/>
  <c r="O69" i="14"/>
  <c r="U69" i="14"/>
  <c r="M69" i="14"/>
  <c r="K69" i="14"/>
  <c r="S13" i="14"/>
  <c r="K13" i="14"/>
  <c r="Y13" i="14"/>
  <c r="Q13" i="14"/>
  <c r="W13" i="14"/>
  <c r="O13" i="14"/>
  <c r="U13" i="14"/>
  <c r="M13" i="14"/>
  <c r="S77" i="14"/>
  <c r="Y77" i="14"/>
  <c r="Q77" i="14"/>
  <c r="W77" i="14"/>
  <c r="O77" i="14"/>
  <c r="U77" i="14"/>
  <c r="K77" i="14"/>
  <c r="M77" i="14"/>
  <c r="U95" i="14"/>
  <c r="M95" i="14"/>
  <c r="S95" i="14"/>
  <c r="Y95" i="14"/>
  <c r="Q95" i="14"/>
  <c r="W95" i="14"/>
  <c r="O95" i="14"/>
  <c r="K95" i="14"/>
  <c r="S61" i="14"/>
  <c r="Y61" i="14"/>
  <c r="Q61" i="14"/>
  <c r="W61" i="14"/>
  <c r="O61" i="14"/>
  <c r="M61" i="14"/>
  <c r="K61" i="14"/>
  <c r="U61" i="14"/>
  <c r="U6" i="14"/>
  <c r="S6" i="14"/>
  <c r="Y6" i="14"/>
  <c r="Q6" i="14"/>
  <c r="W6" i="14"/>
  <c r="O6" i="14"/>
  <c r="AI6" i="14"/>
  <c r="S21" i="14"/>
  <c r="K21" i="14"/>
  <c r="Y21" i="14"/>
  <c r="Q21" i="14"/>
  <c r="W21" i="14"/>
  <c r="O21" i="14"/>
  <c r="U21" i="14"/>
  <c r="M21" i="14"/>
  <c r="S85" i="14"/>
  <c r="Y85" i="14"/>
  <c r="Q85" i="14"/>
  <c r="W85" i="14"/>
  <c r="O85" i="14"/>
  <c r="K85" i="14"/>
  <c r="U85" i="14"/>
  <c r="M85" i="14"/>
  <c r="S29" i="14"/>
  <c r="K29" i="14"/>
  <c r="Y29" i="14"/>
  <c r="Q29" i="14"/>
  <c r="W29" i="14"/>
  <c r="O29" i="14"/>
  <c r="M29" i="14"/>
  <c r="U29" i="14"/>
  <c r="S93" i="14"/>
  <c r="Y93" i="14"/>
  <c r="Q93" i="14"/>
  <c r="W93" i="14"/>
  <c r="O93" i="14"/>
  <c r="M93" i="14"/>
  <c r="K93" i="14"/>
  <c r="U93" i="14"/>
  <c r="I53" i="14"/>
  <c r="G53" i="14"/>
  <c r="I61" i="14"/>
  <c r="G61" i="14"/>
  <c r="I69" i="14"/>
  <c r="G69" i="14"/>
  <c r="I13" i="14"/>
  <c r="G13" i="14"/>
  <c r="I77" i="14"/>
  <c r="G77" i="14"/>
  <c r="AC6" i="14"/>
  <c r="AE6" i="14" s="1"/>
  <c r="I21" i="14"/>
  <c r="G21" i="14"/>
  <c r="I85" i="14"/>
  <c r="G85" i="14"/>
  <c r="I29" i="14"/>
  <c r="G29" i="14"/>
  <c r="I93" i="14"/>
  <c r="G93" i="14"/>
  <c r="G89" i="14"/>
  <c r="I89" i="14"/>
  <c r="I37" i="14"/>
  <c r="G37" i="14"/>
  <c r="I45" i="14"/>
  <c r="G45" i="14"/>
  <c r="H114" i="11"/>
  <c r="C74" i="10"/>
  <c r="D74" i="10" s="1"/>
  <c r="C95" i="10"/>
  <c r="D95" i="10" s="1"/>
  <c r="H103" i="14"/>
  <c r="AD103" i="14" s="1"/>
  <c r="BH103" i="14" s="1"/>
  <c r="K96" i="10"/>
  <c r="K85" i="10"/>
  <c r="K90" i="10"/>
  <c r="H65" i="10"/>
  <c r="H69" i="10"/>
  <c r="K86" i="10"/>
  <c r="K72" i="10"/>
  <c r="H70" i="10"/>
  <c r="K26" i="10"/>
  <c r="L90" i="10"/>
  <c r="M90" i="10" s="1"/>
  <c r="K48" i="10"/>
  <c r="L69" i="10"/>
  <c r="M69" i="10" s="1"/>
  <c r="H76" i="10"/>
  <c r="H72" i="10"/>
  <c r="K76" i="10"/>
  <c r="K74" i="10"/>
  <c r="K99" i="10"/>
  <c r="K70" i="10"/>
  <c r="I66" i="10"/>
  <c r="J66" i="10" s="1"/>
  <c r="H68" i="10"/>
  <c r="H64" i="10"/>
  <c r="K68" i="10"/>
  <c r="K66" i="10"/>
  <c r="K91" i="10"/>
  <c r="K97" i="10"/>
  <c r="I76" i="10"/>
  <c r="J76" i="10" s="1"/>
  <c r="H66" i="10"/>
  <c r="H75" i="10"/>
  <c r="H71" i="10"/>
  <c r="K95" i="10"/>
  <c r="K93" i="10"/>
  <c r="K64" i="10"/>
  <c r="K89" i="10"/>
  <c r="K30" i="10"/>
  <c r="K52" i="10"/>
  <c r="L73" i="10"/>
  <c r="M73" i="10" s="1"/>
  <c r="L94" i="10"/>
  <c r="M94" i="10" s="1"/>
  <c r="L77" i="10"/>
  <c r="M77" i="10" s="1"/>
  <c r="L87" i="10"/>
  <c r="M87" i="10" s="1"/>
  <c r="H67" i="10"/>
  <c r="K77" i="10"/>
  <c r="K87" i="10"/>
  <c r="K73" i="10"/>
  <c r="K71" i="10"/>
  <c r="E29" i="10"/>
  <c r="E51" i="10"/>
  <c r="F93" i="10"/>
  <c r="G93" i="10" s="1"/>
  <c r="F72" i="10"/>
  <c r="G72" i="10" s="1"/>
  <c r="I97" i="10"/>
  <c r="J97" i="10" s="1"/>
  <c r="I90" i="10"/>
  <c r="J90" i="10" s="1"/>
  <c r="H74" i="10"/>
  <c r="H78" i="10"/>
  <c r="K69" i="10"/>
  <c r="K75" i="10"/>
  <c r="K65" i="10"/>
  <c r="K98" i="10"/>
  <c r="L98" i="10"/>
  <c r="M98" i="10" s="1"/>
  <c r="H73" i="10"/>
  <c r="H77" i="10"/>
  <c r="K88" i="10"/>
  <c r="K94" i="10"/>
  <c r="K92" i="10"/>
  <c r="I87" i="10"/>
  <c r="J87" i="10" s="1"/>
  <c r="H98" i="10"/>
  <c r="H85" i="10"/>
  <c r="H90" i="10"/>
  <c r="H94" i="10"/>
  <c r="H92" i="10"/>
  <c r="H96" i="10"/>
  <c r="H86" i="10"/>
  <c r="H88" i="10"/>
  <c r="H99" i="10"/>
  <c r="H91" i="10"/>
  <c r="H97" i="10"/>
  <c r="H93" i="10"/>
  <c r="H89" i="10"/>
  <c r="H95" i="10"/>
  <c r="H87" i="10"/>
  <c r="I85" i="10"/>
  <c r="J85" i="10" s="1"/>
  <c r="AZ103" i="14" l="1"/>
  <c r="BE114" i="16"/>
  <c r="BF114" i="16" s="1"/>
  <c r="BE114" i="17"/>
  <c r="BF114" i="17" s="1"/>
  <c r="BE114" i="15"/>
  <c r="BF114" i="15" s="1"/>
  <c r="AG103" i="14"/>
  <c r="AH103" i="14" s="1"/>
  <c r="AG103" i="15"/>
  <c r="AH103" i="15" s="1"/>
  <c r="AG103" i="17"/>
  <c r="AH103" i="17" s="1"/>
  <c r="AG103" i="16"/>
  <c r="AH103" i="16" s="1"/>
  <c r="AZ103" i="17"/>
  <c r="BG103" i="17"/>
  <c r="AE106" i="15"/>
  <c r="BH106" i="15"/>
  <c r="AE112" i="15"/>
  <c r="BH112" i="15"/>
  <c r="AZ105" i="15"/>
  <c r="BG105" i="15"/>
  <c r="AE100" i="16"/>
  <c r="BH100" i="16"/>
  <c r="AZ102" i="15"/>
  <c r="BG102" i="15"/>
  <c r="AE102" i="15"/>
  <c r="BH102" i="15"/>
  <c r="AZ100" i="17"/>
  <c r="BG100" i="17"/>
  <c r="AE99" i="16"/>
  <c r="BH99" i="16"/>
  <c r="AZ99" i="17"/>
  <c r="BG99" i="17"/>
  <c r="AD114" i="17"/>
  <c r="AD114" i="15"/>
  <c r="AD114" i="16"/>
  <c r="AM114" i="15"/>
  <c r="AN114" i="15" s="1"/>
  <c r="AM114" i="17"/>
  <c r="AN114" i="17" s="1"/>
  <c r="AM114" i="16"/>
  <c r="AN114" i="16" s="1"/>
  <c r="AZ103" i="16"/>
  <c r="BG103" i="16"/>
  <c r="AE112" i="17"/>
  <c r="BH112" i="17"/>
  <c r="AZ105" i="16"/>
  <c r="BG105" i="16"/>
  <c r="AE100" i="15"/>
  <c r="BH100" i="15"/>
  <c r="AE105" i="17"/>
  <c r="BH105" i="17"/>
  <c r="AE102" i="16"/>
  <c r="BH102" i="16"/>
  <c r="AZ100" i="15"/>
  <c r="BG100" i="15"/>
  <c r="AZ112" i="16"/>
  <c r="BG112" i="16"/>
  <c r="AE99" i="17"/>
  <c r="BH99" i="17"/>
  <c r="AG100" i="16"/>
  <c r="AH100" i="16" s="1"/>
  <c r="AG100" i="17"/>
  <c r="AH100" i="17" s="1"/>
  <c r="AG100" i="15"/>
  <c r="AH100" i="15" s="1"/>
  <c r="AJ100" i="15"/>
  <c r="AK100" i="15" s="1"/>
  <c r="AJ100" i="17"/>
  <c r="AK100" i="17" s="1"/>
  <c r="AJ100" i="16"/>
  <c r="AK100" i="16" s="1"/>
  <c r="AV114" i="16"/>
  <c r="AW114" i="16" s="1"/>
  <c r="AV114" i="15"/>
  <c r="AW114" i="15" s="1"/>
  <c r="AV114" i="17"/>
  <c r="AW114" i="17" s="1"/>
  <c r="AJ102" i="17"/>
  <c r="AK102" i="17" s="1"/>
  <c r="AJ102" i="15"/>
  <c r="AK102" i="15" s="1"/>
  <c r="AJ102" i="16"/>
  <c r="AK102" i="16" s="1"/>
  <c r="AY114" i="15"/>
  <c r="AY114" i="16"/>
  <c r="AY114" i="17"/>
  <c r="AE106" i="17"/>
  <c r="BH106" i="17"/>
  <c r="AE112" i="16"/>
  <c r="BH112" i="16"/>
  <c r="AE100" i="17"/>
  <c r="BH100" i="17"/>
  <c r="AE105" i="15"/>
  <c r="BH105" i="15"/>
  <c r="AZ102" i="17"/>
  <c r="BG102" i="17"/>
  <c r="AZ100" i="16"/>
  <c r="BG100" i="16"/>
  <c r="AZ112" i="17"/>
  <c r="BG112" i="17"/>
  <c r="AZ99" i="15"/>
  <c r="BG99" i="15"/>
  <c r="AZ103" i="15"/>
  <c r="BG103" i="15"/>
  <c r="AE106" i="16"/>
  <c r="BH106" i="16"/>
  <c r="AZ105" i="17"/>
  <c r="BG105" i="17"/>
  <c r="AE105" i="16"/>
  <c r="BH105" i="16"/>
  <c r="AZ102" i="16"/>
  <c r="BG102" i="16"/>
  <c r="AE102" i="17"/>
  <c r="BH102" i="17"/>
  <c r="AZ112" i="15"/>
  <c r="BG112" i="15"/>
  <c r="AE99" i="15"/>
  <c r="BH99" i="15"/>
  <c r="AZ99" i="16"/>
  <c r="BG99" i="16"/>
  <c r="AE7" i="14"/>
  <c r="X93" i="14"/>
  <c r="BA93" i="14"/>
  <c r="R29" i="14"/>
  <c r="AR29" i="14"/>
  <c r="X85" i="14"/>
  <c r="BA85" i="14"/>
  <c r="R21" i="14"/>
  <c r="AR21" i="14"/>
  <c r="X61" i="14"/>
  <c r="BA61" i="14"/>
  <c r="Z95" i="14"/>
  <c r="BD95" i="14"/>
  <c r="X77" i="14"/>
  <c r="BA77" i="14"/>
  <c r="R13" i="14"/>
  <c r="AR13" i="14"/>
  <c r="X69" i="14"/>
  <c r="BA69" i="14"/>
  <c r="R53" i="14"/>
  <c r="AR53" i="14"/>
  <c r="R45" i="14"/>
  <c r="AR45" i="14"/>
  <c r="R37" i="14"/>
  <c r="AR37" i="14"/>
  <c r="N89" i="14"/>
  <c r="AL89" i="14"/>
  <c r="AT74" i="14"/>
  <c r="AS74" i="14"/>
  <c r="BE42" i="14"/>
  <c r="BF42" i="14"/>
  <c r="AT10" i="14"/>
  <c r="AS10" i="14"/>
  <c r="AH22" i="14"/>
  <c r="AG22" i="14"/>
  <c r="AW71" i="14"/>
  <c r="AV71" i="14"/>
  <c r="AW39" i="14"/>
  <c r="AV39" i="14"/>
  <c r="BC92" i="14"/>
  <c r="BB92" i="14"/>
  <c r="BB60" i="14"/>
  <c r="BC60" i="14"/>
  <c r="BC28" i="14"/>
  <c r="BB28" i="14"/>
  <c r="AZ73" i="14"/>
  <c r="AY73" i="14"/>
  <c r="AZ41" i="14"/>
  <c r="AY41" i="14"/>
  <c r="AT94" i="14"/>
  <c r="AS94" i="14"/>
  <c r="AT62" i="14"/>
  <c r="AS62" i="14"/>
  <c r="BE30" i="14"/>
  <c r="BF30" i="14"/>
  <c r="BC83" i="14"/>
  <c r="BB83" i="14"/>
  <c r="BC51" i="14"/>
  <c r="BB51" i="14"/>
  <c r="BC19" i="14"/>
  <c r="BB19" i="14"/>
  <c r="AQ90" i="14"/>
  <c r="AP90" i="14"/>
  <c r="AQ58" i="14"/>
  <c r="AP58" i="14"/>
  <c r="AQ26" i="14"/>
  <c r="AP26" i="14"/>
  <c r="AH78" i="14"/>
  <c r="AG78" i="14"/>
  <c r="AH19" i="14"/>
  <c r="AG19" i="14"/>
  <c r="AS71" i="14"/>
  <c r="AT71" i="14"/>
  <c r="BE39" i="14"/>
  <c r="BF39" i="14"/>
  <c r="AZ60" i="14"/>
  <c r="AY60" i="14"/>
  <c r="AZ28" i="14"/>
  <c r="AY28" i="14"/>
  <c r="AV73" i="14"/>
  <c r="AW73" i="14"/>
  <c r="AV41" i="14"/>
  <c r="AW41" i="14"/>
  <c r="AQ94" i="14"/>
  <c r="AP94" i="14"/>
  <c r="AQ62" i="14"/>
  <c r="AP62" i="14"/>
  <c r="BC30" i="14"/>
  <c r="BB30" i="14"/>
  <c r="AY83" i="14"/>
  <c r="AZ83" i="14"/>
  <c r="AY51" i="14"/>
  <c r="AZ51" i="14"/>
  <c r="AY19" i="14"/>
  <c r="AZ19" i="14"/>
  <c r="AM90" i="14"/>
  <c r="AN90" i="14"/>
  <c r="AM58" i="14"/>
  <c r="AN58" i="14"/>
  <c r="AM26" i="14"/>
  <c r="AN26" i="14"/>
  <c r="AH70" i="14"/>
  <c r="AG70" i="14"/>
  <c r="AQ87" i="14"/>
  <c r="AP87" i="14"/>
  <c r="AT55" i="14"/>
  <c r="AS55" i="14"/>
  <c r="AT23" i="14"/>
  <c r="AS23" i="14"/>
  <c r="AM76" i="14"/>
  <c r="AN76" i="14"/>
  <c r="AN44" i="14"/>
  <c r="AM44" i="14"/>
  <c r="AN12" i="14"/>
  <c r="AM12" i="14"/>
  <c r="BE57" i="14"/>
  <c r="BF57" i="14"/>
  <c r="AK25" i="14"/>
  <c r="AJ25" i="14"/>
  <c r="AM78" i="14"/>
  <c r="AN78" i="14"/>
  <c r="AQ46" i="14"/>
  <c r="AP46" i="14"/>
  <c r="AQ14" i="14"/>
  <c r="AP14" i="14"/>
  <c r="AM67" i="14"/>
  <c r="AN67" i="14"/>
  <c r="AM35" i="14"/>
  <c r="AN35" i="14"/>
  <c r="AS24" i="14"/>
  <c r="AT24" i="14"/>
  <c r="AW74" i="14"/>
  <c r="AV74" i="14"/>
  <c r="AW42" i="14"/>
  <c r="AV42" i="14"/>
  <c r="AW10" i="14"/>
  <c r="AV10" i="14"/>
  <c r="AH65" i="14"/>
  <c r="AG65" i="14"/>
  <c r="AH24" i="14"/>
  <c r="AG24" i="14"/>
  <c r="AH47" i="14"/>
  <c r="AG47" i="14"/>
  <c r="J89" i="14"/>
  <c r="AF89" i="14"/>
  <c r="J93" i="14"/>
  <c r="AF93" i="14"/>
  <c r="J61" i="14"/>
  <c r="AF61" i="14"/>
  <c r="R93" i="14"/>
  <c r="AR93" i="14"/>
  <c r="Z29" i="14"/>
  <c r="BD29" i="14"/>
  <c r="R85" i="14"/>
  <c r="AR85" i="14"/>
  <c r="Z21" i="14"/>
  <c r="BD21" i="14"/>
  <c r="R61" i="14"/>
  <c r="AR61" i="14"/>
  <c r="T95" i="14"/>
  <c r="AU95" i="14"/>
  <c r="R77" i="14"/>
  <c r="AR77" i="14"/>
  <c r="Z13" i="14"/>
  <c r="BD13" i="14"/>
  <c r="R69" i="14"/>
  <c r="AR69" i="14"/>
  <c r="Z53" i="14"/>
  <c r="BD53" i="14"/>
  <c r="Z45" i="14"/>
  <c r="BD45" i="14"/>
  <c r="Z37" i="14"/>
  <c r="BD37" i="14"/>
  <c r="V89" i="14"/>
  <c r="AX89" i="14"/>
  <c r="AZ79" i="14"/>
  <c r="AY79" i="14"/>
  <c r="AZ47" i="14"/>
  <c r="AY47" i="14"/>
  <c r="AZ15" i="14"/>
  <c r="AY15" i="14"/>
  <c r="BF68" i="14"/>
  <c r="BE68" i="14"/>
  <c r="BF36" i="14"/>
  <c r="BE36" i="14"/>
  <c r="BC81" i="14"/>
  <c r="BB81" i="14"/>
  <c r="BC49" i="14"/>
  <c r="BB49" i="14"/>
  <c r="BC17" i="14"/>
  <c r="BB17" i="14"/>
  <c r="AW70" i="14"/>
  <c r="AV70" i="14"/>
  <c r="AW38" i="14"/>
  <c r="AV38" i="14"/>
  <c r="BF91" i="14"/>
  <c r="BE91" i="14"/>
  <c r="BF59" i="14"/>
  <c r="BE59" i="14"/>
  <c r="BF27" i="14"/>
  <c r="BE27" i="14"/>
  <c r="AZ80" i="14"/>
  <c r="AY80" i="14"/>
  <c r="AZ48" i="14"/>
  <c r="AY48" i="14"/>
  <c r="AM87" i="14"/>
  <c r="AN87" i="14"/>
  <c r="AM55" i="14"/>
  <c r="AN55" i="14"/>
  <c r="AM23" i="14"/>
  <c r="AN23" i="14"/>
  <c r="AT76" i="14"/>
  <c r="AS76" i="14"/>
  <c r="AT44" i="14"/>
  <c r="AS44" i="14"/>
  <c r="AS12" i="14"/>
  <c r="AT12" i="14"/>
  <c r="AQ57" i="14"/>
  <c r="AP57" i="14"/>
  <c r="AP25" i="14"/>
  <c r="AQ25" i="14"/>
  <c r="BE78" i="14"/>
  <c r="BF78" i="14"/>
  <c r="AK46" i="14"/>
  <c r="AJ46" i="14"/>
  <c r="AK14" i="14"/>
  <c r="AJ14" i="14"/>
  <c r="AT67" i="14"/>
  <c r="AS67" i="14"/>
  <c r="AT35" i="14"/>
  <c r="AS35" i="14"/>
  <c r="AM56" i="14"/>
  <c r="AN56" i="14"/>
  <c r="BC74" i="14"/>
  <c r="BB74" i="14"/>
  <c r="BC42" i="14"/>
  <c r="BB42" i="14"/>
  <c r="BC10" i="14"/>
  <c r="BB10" i="14"/>
  <c r="AH49" i="14"/>
  <c r="AG49" i="14"/>
  <c r="AH66" i="14"/>
  <c r="AG66" i="14"/>
  <c r="AH31" i="14"/>
  <c r="AG31" i="14"/>
  <c r="BE71" i="14"/>
  <c r="BF71" i="14"/>
  <c r="AK39" i="14"/>
  <c r="AJ39" i="14"/>
  <c r="AP60" i="14"/>
  <c r="AQ60" i="14"/>
  <c r="AP28" i="14"/>
  <c r="AQ28" i="14"/>
  <c r="AN73" i="14"/>
  <c r="AM73" i="14"/>
  <c r="AM41" i="14"/>
  <c r="AN41" i="14"/>
  <c r="BC94" i="14"/>
  <c r="BB94" i="14"/>
  <c r="BC62" i="14"/>
  <c r="BB62" i="14"/>
  <c r="AT30" i="14"/>
  <c r="AS30" i="14"/>
  <c r="AP83" i="14"/>
  <c r="AQ83" i="14"/>
  <c r="AP51" i="14"/>
  <c r="AQ51" i="14"/>
  <c r="AQ19" i="14"/>
  <c r="AP19" i="14"/>
  <c r="BF72" i="14"/>
  <c r="BE72" i="14"/>
  <c r="AZ90" i="14"/>
  <c r="AY90" i="14"/>
  <c r="AY58" i="14"/>
  <c r="AZ58" i="14"/>
  <c r="AZ26" i="14"/>
  <c r="AY26" i="14"/>
  <c r="AH60" i="14"/>
  <c r="AG60" i="14"/>
  <c r="AH64" i="14"/>
  <c r="AG64" i="14"/>
  <c r="AH26" i="14"/>
  <c r="AG26" i="14"/>
  <c r="AK71" i="14"/>
  <c r="AJ71" i="14"/>
  <c r="BB39" i="14"/>
  <c r="BC39" i="14"/>
  <c r="AK60" i="14"/>
  <c r="AJ60" i="14"/>
  <c r="AW28" i="14"/>
  <c r="AV28" i="14"/>
  <c r="BE73" i="14"/>
  <c r="BF73" i="14"/>
  <c r="BE41" i="14"/>
  <c r="BF41" i="14"/>
  <c r="AJ94" i="14"/>
  <c r="AK94" i="14"/>
  <c r="AJ62" i="14"/>
  <c r="AK62" i="14"/>
  <c r="AM30" i="14"/>
  <c r="AN30" i="14"/>
  <c r="AW83" i="14"/>
  <c r="AV83" i="14"/>
  <c r="AW51" i="14"/>
  <c r="AV51" i="14"/>
  <c r="AW19" i="14"/>
  <c r="AV19" i="14"/>
  <c r="AP40" i="14"/>
  <c r="AQ40" i="14"/>
  <c r="AK90" i="14"/>
  <c r="AJ90" i="14"/>
  <c r="AK58" i="14"/>
  <c r="AJ58" i="14"/>
  <c r="AK26" i="14"/>
  <c r="AJ26" i="14"/>
  <c r="AH94" i="14"/>
  <c r="AG94" i="14"/>
  <c r="AH18" i="14"/>
  <c r="AG18" i="14"/>
  <c r="AP71" i="14"/>
  <c r="AQ71" i="14"/>
  <c r="AP39" i="14"/>
  <c r="AQ39" i="14"/>
  <c r="AV60" i="14"/>
  <c r="AW60" i="14"/>
  <c r="AK28" i="14"/>
  <c r="AJ28" i="14"/>
  <c r="AS73" i="14"/>
  <c r="AT73" i="14"/>
  <c r="AS41" i="14"/>
  <c r="AT41" i="14"/>
  <c r="AZ94" i="14"/>
  <c r="AY94" i="14"/>
  <c r="AY62" i="14"/>
  <c r="AZ62" i="14"/>
  <c r="AY30" i="14"/>
  <c r="AZ30" i="14"/>
  <c r="AJ83" i="14"/>
  <c r="AK83" i="14"/>
  <c r="AJ51" i="14"/>
  <c r="AK51" i="14"/>
  <c r="AJ19" i="14"/>
  <c r="AK19" i="14"/>
  <c r="BB40" i="14"/>
  <c r="BC40" i="14"/>
  <c r="BE90" i="14"/>
  <c r="BF90" i="14"/>
  <c r="BE58" i="14"/>
  <c r="BF58" i="14"/>
  <c r="BE26" i="14"/>
  <c r="BF26" i="14"/>
  <c r="AH44" i="14"/>
  <c r="AG44" i="14"/>
  <c r="AH27" i="14"/>
  <c r="AG27" i="14"/>
  <c r="AH10" i="14"/>
  <c r="AG10" i="14"/>
  <c r="Z93" i="14"/>
  <c r="BD93" i="14"/>
  <c r="L29" i="14"/>
  <c r="AI29" i="14"/>
  <c r="Z85" i="14"/>
  <c r="BD85" i="14"/>
  <c r="L21" i="14"/>
  <c r="AI21" i="14"/>
  <c r="Z61" i="14"/>
  <c r="BD61" i="14"/>
  <c r="N95" i="14"/>
  <c r="AL95" i="14"/>
  <c r="Z77" i="14"/>
  <c r="BD77" i="14"/>
  <c r="L13" i="14"/>
  <c r="AI13" i="14"/>
  <c r="Z69" i="14"/>
  <c r="BD69" i="14"/>
  <c r="L53" i="14"/>
  <c r="AI53" i="14"/>
  <c r="L45" i="14"/>
  <c r="AI45" i="14"/>
  <c r="L37" i="14"/>
  <c r="AI37" i="14"/>
  <c r="P89" i="14"/>
  <c r="AO89" i="14"/>
  <c r="AT66" i="14"/>
  <c r="AS66" i="14"/>
  <c r="BE34" i="14"/>
  <c r="BF34" i="14"/>
  <c r="AH57" i="14"/>
  <c r="AG57" i="14"/>
  <c r="AH91" i="14"/>
  <c r="AG91" i="14"/>
  <c r="AW63" i="14"/>
  <c r="AV63" i="14"/>
  <c r="AW31" i="14"/>
  <c r="AV31" i="14"/>
  <c r="BB52" i="14"/>
  <c r="BC52" i="14"/>
  <c r="BB20" i="14"/>
  <c r="BC20" i="14"/>
  <c r="AZ65" i="14"/>
  <c r="AY65" i="14"/>
  <c r="AZ33" i="14"/>
  <c r="AY33" i="14"/>
  <c r="AT86" i="14"/>
  <c r="AS86" i="14"/>
  <c r="BE54" i="14"/>
  <c r="BF54" i="14"/>
  <c r="BF22" i="14"/>
  <c r="BE22" i="14"/>
  <c r="BC75" i="14"/>
  <c r="BB75" i="14"/>
  <c r="BC43" i="14"/>
  <c r="BB43" i="14"/>
  <c r="BC11" i="14"/>
  <c r="BB11" i="14"/>
  <c r="AQ82" i="14"/>
  <c r="AP82" i="14"/>
  <c r="AQ50" i="14"/>
  <c r="AP50" i="14"/>
  <c r="AQ18" i="14"/>
  <c r="AP18" i="14"/>
  <c r="AH46" i="14"/>
  <c r="AG46" i="14"/>
  <c r="AS63" i="14"/>
  <c r="AT63" i="14"/>
  <c r="BE31" i="14"/>
  <c r="BF31" i="14"/>
  <c r="AZ52" i="14"/>
  <c r="AY52" i="14"/>
  <c r="AZ20" i="14"/>
  <c r="AY20" i="14"/>
  <c r="AV65" i="14"/>
  <c r="AW65" i="14"/>
  <c r="AV33" i="14"/>
  <c r="AW33" i="14"/>
  <c r="AQ86" i="14"/>
  <c r="AP86" i="14"/>
  <c r="BC54" i="14"/>
  <c r="BB54" i="14"/>
  <c r="BC22" i="14"/>
  <c r="BB22" i="14"/>
  <c r="AY75" i="14"/>
  <c r="AZ75" i="14"/>
  <c r="AY43" i="14"/>
  <c r="AZ43" i="14"/>
  <c r="AY11" i="14"/>
  <c r="AZ11" i="14"/>
  <c r="AM82" i="14"/>
  <c r="AN82" i="14"/>
  <c r="AM50" i="14"/>
  <c r="AN50" i="14"/>
  <c r="AN18" i="14"/>
  <c r="AM18" i="14"/>
  <c r="AH38" i="14"/>
  <c r="AG38" i="14"/>
  <c r="BB79" i="14"/>
  <c r="BC79" i="14"/>
  <c r="AT47" i="14"/>
  <c r="AS47" i="14"/>
  <c r="AT15" i="14"/>
  <c r="AS15" i="14"/>
  <c r="AN68" i="14"/>
  <c r="AM68" i="14"/>
  <c r="AM36" i="14"/>
  <c r="AN36" i="14"/>
  <c r="AS81" i="14"/>
  <c r="AT81" i="14"/>
  <c r="AS49" i="14"/>
  <c r="AT49" i="14"/>
  <c r="AK17" i="14"/>
  <c r="AJ17" i="14"/>
  <c r="AY70" i="14"/>
  <c r="AZ70" i="14"/>
  <c r="AQ38" i="14"/>
  <c r="AP38" i="14"/>
  <c r="AM91" i="14"/>
  <c r="AN91" i="14"/>
  <c r="AM59" i="14"/>
  <c r="AN59" i="14"/>
  <c r="AM27" i="14"/>
  <c r="AN27" i="14"/>
  <c r="AS16" i="14"/>
  <c r="AT16" i="14"/>
  <c r="AW66" i="14"/>
  <c r="AV66" i="14"/>
  <c r="AW34" i="14"/>
  <c r="AV34" i="14"/>
  <c r="AH35" i="14"/>
  <c r="AG35" i="14"/>
  <c r="AH82" i="14"/>
  <c r="AG82" i="14"/>
  <c r="AH15" i="14"/>
  <c r="AG15" i="14"/>
  <c r="J77" i="14"/>
  <c r="AF77" i="14"/>
  <c r="J53" i="14"/>
  <c r="AF53" i="14"/>
  <c r="T93" i="14"/>
  <c r="AU93" i="14"/>
  <c r="T29" i="14"/>
  <c r="AU29" i="14"/>
  <c r="T85" i="14"/>
  <c r="AU85" i="14"/>
  <c r="T21" i="14"/>
  <c r="AU21" i="14"/>
  <c r="T61" i="14"/>
  <c r="AU61" i="14"/>
  <c r="V95" i="14"/>
  <c r="AX95" i="14"/>
  <c r="T77" i="14"/>
  <c r="AU77" i="14"/>
  <c r="T13" i="14"/>
  <c r="AU13" i="14"/>
  <c r="T69" i="14"/>
  <c r="AU69" i="14"/>
  <c r="T53" i="14"/>
  <c r="AU53" i="14"/>
  <c r="T45" i="14"/>
  <c r="AU45" i="14"/>
  <c r="T37" i="14"/>
  <c r="AU37" i="14"/>
  <c r="X89" i="14"/>
  <c r="BA89" i="14"/>
  <c r="AZ71" i="14"/>
  <c r="AY71" i="14"/>
  <c r="AZ39" i="14"/>
  <c r="AY39" i="14"/>
  <c r="BF60" i="14"/>
  <c r="BE60" i="14"/>
  <c r="BF28" i="14"/>
  <c r="BE28" i="14"/>
  <c r="BC73" i="14"/>
  <c r="BB73" i="14"/>
  <c r="BC41" i="14"/>
  <c r="BB41" i="14"/>
  <c r="AW94" i="14"/>
  <c r="AV94" i="14"/>
  <c r="AV62" i="14"/>
  <c r="AW62" i="14"/>
  <c r="AV30" i="14"/>
  <c r="AW30" i="14"/>
  <c r="BF83" i="14"/>
  <c r="BE83" i="14"/>
  <c r="BF51" i="14"/>
  <c r="BE51" i="14"/>
  <c r="BF19" i="14"/>
  <c r="BE19" i="14"/>
  <c r="AM79" i="14"/>
  <c r="AN79" i="14"/>
  <c r="AM47" i="14"/>
  <c r="AN47" i="14"/>
  <c r="AM15" i="14"/>
  <c r="AN15" i="14"/>
  <c r="AT68" i="14"/>
  <c r="AS68" i="14"/>
  <c r="AS36" i="14"/>
  <c r="AT36" i="14"/>
  <c r="AP81" i="14"/>
  <c r="AQ81" i="14"/>
  <c r="AQ49" i="14"/>
  <c r="AP49" i="14"/>
  <c r="AP17" i="14"/>
  <c r="AQ17" i="14"/>
  <c r="BE70" i="14"/>
  <c r="BF70" i="14"/>
  <c r="AK38" i="14"/>
  <c r="AJ38" i="14"/>
  <c r="AT91" i="14"/>
  <c r="AS91" i="14"/>
  <c r="AT59" i="14"/>
  <c r="AS59" i="14"/>
  <c r="AT27" i="14"/>
  <c r="AS27" i="14"/>
  <c r="BC66" i="14"/>
  <c r="BB66" i="14"/>
  <c r="BC34" i="14"/>
  <c r="BB34" i="14"/>
  <c r="AH68" i="14"/>
  <c r="AG68" i="14"/>
  <c r="AH83" i="14"/>
  <c r="AG83" i="14"/>
  <c r="AH34" i="14"/>
  <c r="AG34" i="14"/>
  <c r="BE63" i="14"/>
  <c r="BF63" i="14"/>
  <c r="AK31" i="14"/>
  <c r="AJ31" i="14"/>
  <c r="AP84" i="14"/>
  <c r="AQ84" i="14"/>
  <c r="AP52" i="14"/>
  <c r="AQ52" i="14"/>
  <c r="AP20" i="14"/>
  <c r="AQ20" i="14"/>
  <c r="AN65" i="14"/>
  <c r="AM65" i="14"/>
  <c r="AN33" i="14"/>
  <c r="AM33" i="14"/>
  <c r="BC86" i="14"/>
  <c r="BB86" i="14"/>
  <c r="AS54" i="14"/>
  <c r="AT54" i="14"/>
  <c r="AS22" i="14"/>
  <c r="AT22" i="14"/>
  <c r="AQ75" i="14"/>
  <c r="AP75" i="14"/>
  <c r="AQ43" i="14"/>
  <c r="AP43" i="14"/>
  <c r="AQ11" i="14"/>
  <c r="AP11" i="14"/>
  <c r="AY82" i="14"/>
  <c r="AZ82" i="14"/>
  <c r="AY50" i="14"/>
  <c r="AZ50" i="14"/>
  <c r="AY18" i="14"/>
  <c r="AZ18" i="14"/>
  <c r="AH28" i="14"/>
  <c r="AG28" i="14"/>
  <c r="AH32" i="14"/>
  <c r="AG32" i="14"/>
  <c r="AH87" i="14"/>
  <c r="AG87" i="14"/>
  <c r="AP63" i="14"/>
  <c r="AQ63" i="14"/>
  <c r="BB31" i="14"/>
  <c r="BC31" i="14"/>
  <c r="AJ84" i="14"/>
  <c r="AK84" i="14"/>
  <c r="AW52" i="14"/>
  <c r="AV52" i="14"/>
  <c r="AV20" i="14"/>
  <c r="AW20" i="14"/>
  <c r="AS65" i="14"/>
  <c r="AT65" i="14"/>
  <c r="BE33" i="14"/>
  <c r="BF33" i="14"/>
  <c r="AK86" i="14"/>
  <c r="AJ86" i="14"/>
  <c r="AY54" i="14"/>
  <c r="AZ54" i="14"/>
  <c r="AY22" i="14"/>
  <c r="AZ22" i="14"/>
  <c r="AW75" i="14"/>
  <c r="AV75" i="14"/>
  <c r="AW43" i="14"/>
  <c r="AV43" i="14"/>
  <c r="AW11" i="14"/>
  <c r="AV11" i="14"/>
  <c r="BB32" i="14"/>
  <c r="BC32" i="14"/>
  <c r="AK82" i="14"/>
  <c r="AJ82" i="14"/>
  <c r="AK50" i="14"/>
  <c r="AJ50" i="14"/>
  <c r="AK18" i="14"/>
  <c r="AJ18" i="14"/>
  <c r="AG62" i="14"/>
  <c r="AH62" i="14"/>
  <c r="AK63" i="14"/>
  <c r="AJ63" i="14"/>
  <c r="AP31" i="14"/>
  <c r="AQ31" i="14"/>
  <c r="AV84" i="14"/>
  <c r="AW84" i="14"/>
  <c r="AJ52" i="14"/>
  <c r="AK52" i="14"/>
  <c r="AJ20" i="14"/>
  <c r="AK20" i="14"/>
  <c r="AK65" i="14"/>
  <c r="AJ65" i="14"/>
  <c r="AS33" i="14"/>
  <c r="AT33" i="14"/>
  <c r="AY86" i="14"/>
  <c r="AZ86" i="14"/>
  <c r="AM54" i="14"/>
  <c r="AN54" i="14"/>
  <c r="AM22" i="14"/>
  <c r="AN22" i="14"/>
  <c r="AJ75" i="14"/>
  <c r="AK75" i="14"/>
  <c r="AJ43" i="14"/>
  <c r="AK43" i="14"/>
  <c r="AJ11" i="14"/>
  <c r="AK11" i="14"/>
  <c r="AP32" i="14"/>
  <c r="AQ32" i="14"/>
  <c r="AT82" i="14"/>
  <c r="AS82" i="14"/>
  <c r="AT50" i="14"/>
  <c r="AS50" i="14"/>
  <c r="AT18" i="14"/>
  <c r="AS18" i="14"/>
  <c r="AH12" i="14"/>
  <c r="AG12" i="14"/>
  <c r="AH48" i="14"/>
  <c r="AG48" i="14"/>
  <c r="AH71" i="14"/>
  <c r="AG71" i="14"/>
  <c r="V93" i="14"/>
  <c r="AX93" i="14"/>
  <c r="V29" i="14"/>
  <c r="AX29" i="14"/>
  <c r="N85" i="14"/>
  <c r="AL85" i="14"/>
  <c r="N21" i="14"/>
  <c r="AL21" i="14"/>
  <c r="V61" i="14"/>
  <c r="AX61" i="14"/>
  <c r="L95" i="14"/>
  <c r="AI95" i="14"/>
  <c r="N77" i="14"/>
  <c r="AL77" i="14"/>
  <c r="N13" i="14"/>
  <c r="AL13" i="14"/>
  <c r="L69" i="14"/>
  <c r="AI69" i="14"/>
  <c r="N53" i="14"/>
  <c r="AL53" i="14"/>
  <c r="N45" i="14"/>
  <c r="AL45" i="14"/>
  <c r="N37" i="14"/>
  <c r="AL37" i="14"/>
  <c r="L89" i="14"/>
  <c r="AI89" i="14"/>
  <c r="AT90" i="14"/>
  <c r="AS90" i="14"/>
  <c r="AS58" i="14"/>
  <c r="AT58" i="14"/>
  <c r="AS26" i="14"/>
  <c r="AT26" i="14"/>
  <c r="AH86" i="14"/>
  <c r="AG86" i="14"/>
  <c r="AH80" i="14"/>
  <c r="AG80" i="14"/>
  <c r="AW87" i="14"/>
  <c r="AV87" i="14"/>
  <c r="AW55" i="14"/>
  <c r="AV55" i="14"/>
  <c r="AW23" i="14"/>
  <c r="AV23" i="14"/>
  <c r="BC76" i="14"/>
  <c r="BB76" i="14"/>
  <c r="BC44" i="14"/>
  <c r="BB44" i="14"/>
  <c r="BB12" i="14"/>
  <c r="BC12" i="14"/>
  <c r="AZ57" i="14"/>
  <c r="AY57" i="14"/>
  <c r="AZ25" i="14"/>
  <c r="AY25" i="14"/>
  <c r="AT78" i="14"/>
  <c r="AS78" i="14"/>
  <c r="BE46" i="14"/>
  <c r="BF46" i="14"/>
  <c r="BF14" i="14"/>
  <c r="BE14" i="14"/>
  <c r="BC67" i="14"/>
  <c r="BB67" i="14"/>
  <c r="BC35" i="14"/>
  <c r="BB35" i="14"/>
  <c r="AV88" i="14"/>
  <c r="AW88" i="14"/>
  <c r="AQ74" i="14"/>
  <c r="AP74" i="14"/>
  <c r="AQ42" i="14"/>
  <c r="AP42" i="14"/>
  <c r="AQ10" i="14"/>
  <c r="AP10" i="14"/>
  <c r="AH14" i="14"/>
  <c r="AG14" i="14"/>
  <c r="AS87" i="14"/>
  <c r="AT87" i="14"/>
  <c r="BE55" i="14"/>
  <c r="BF55" i="14"/>
  <c r="BE23" i="14"/>
  <c r="BF23" i="14"/>
  <c r="AZ76" i="14"/>
  <c r="AY76" i="14"/>
  <c r="AZ44" i="14"/>
  <c r="AY44" i="14"/>
  <c r="AZ12" i="14"/>
  <c r="AY12" i="14"/>
  <c r="AW57" i="14"/>
  <c r="AV57" i="14"/>
  <c r="AV25" i="14"/>
  <c r="AW25" i="14"/>
  <c r="AQ78" i="14"/>
  <c r="AP78" i="14"/>
  <c r="BC46" i="14"/>
  <c r="BB46" i="14"/>
  <c r="BC14" i="14"/>
  <c r="BB14" i="14"/>
  <c r="AY67" i="14"/>
  <c r="AZ67" i="14"/>
  <c r="AY35" i="14"/>
  <c r="AZ35" i="14"/>
  <c r="AM74" i="14"/>
  <c r="AN74" i="14"/>
  <c r="AN42" i="14"/>
  <c r="AM42" i="14"/>
  <c r="AN10" i="14"/>
  <c r="AM10" i="14"/>
  <c r="AH75" i="14"/>
  <c r="AG75" i="14"/>
  <c r="BC71" i="14"/>
  <c r="BB71" i="14"/>
  <c r="AT39" i="14"/>
  <c r="AS39" i="14"/>
  <c r="AM60" i="14"/>
  <c r="AN60" i="14"/>
  <c r="AM28" i="14"/>
  <c r="AN28" i="14"/>
  <c r="AJ73" i="14"/>
  <c r="AK73" i="14"/>
  <c r="AJ41" i="14"/>
  <c r="AK41" i="14"/>
  <c r="AM94" i="14"/>
  <c r="AN94" i="14"/>
  <c r="AM62" i="14"/>
  <c r="AN62" i="14"/>
  <c r="AQ30" i="14"/>
  <c r="AP30" i="14"/>
  <c r="AM83" i="14"/>
  <c r="AN83" i="14"/>
  <c r="AM51" i="14"/>
  <c r="AN51" i="14"/>
  <c r="AM19" i="14"/>
  <c r="AN19" i="14"/>
  <c r="AW90" i="14"/>
  <c r="AV90" i="14"/>
  <c r="AW58" i="14"/>
  <c r="AV58" i="14"/>
  <c r="AW26" i="14"/>
  <c r="AV26" i="14"/>
  <c r="AH52" i="14"/>
  <c r="AG52" i="14"/>
  <c r="AH88" i="14"/>
  <c r="AG88" i="14"/>
  <c r="AH50" i="14"/>
  <c r="AG50" i="14"/>
  <c r="J37" i="14"/>
  <c r="AF37" i="14"/>
  <c r="J85" i="14"/>
  <c r="AF85" i="14"/>
  <c r="J13" i="14"/>
  <c r="AF13" i="14"/>
  <c r="L93" i="14"/>
  <c r="AI93" i="14"/>
  <c r="N29" i="14"/>
  <c r="AL29" i="14"/>
  <c r="V85" i="14"/>
  <c r="AX85" i="14"/>
  <c r="V21" i="14"/>
  <c r="AX21" i="14"/>
  <c r="L61" i="14"/>
  <c r="AI61" i="14"/>
  <c r="P95" i="14"/>
  <c r="AO95" i="14"/>
  <c r="L77" i="14"/>
  <c r="AI77" i="14"/>
  <c r="V13" i="14"/>
  <c r="AX13" i="14"/>
  <c r="N69" i="14"/>
  <c r="AL69" i="14"/>
  <c r="V53" i="14"/>
  <c r="AX53" i="14"/>
  <c r="V45" i="14"/>
  <c r="AX45" i="14"/>
  <c r="V37" i="14"/>
  <c r="AX37" i="14"/>
  <c r="R89" i="14"/>
  <c r="AR89" i="14"/>
  <c r="AZ63" i="14"/>
  <c r="AY63" i="14"/>
  <c r="AZ31" i="14"/>
  <c r="AY31" i="14"/>
  <c r="BF84" i="14"/>
  <c r="BE84" i="14"/>
  <c r="BF52" i="14"/>
  <c r="BE52" i="14"/>
  <c r="BF20" i="14"/>
  <c r="BE20" i="14"/>
  <c r="BC65" i="14"/>
  <c r="BB65" i="14"/>
  <c r="BC33" i="14"/>
  <c r="BB33" i="14"/>
  <c r="AW86" i="14"/>
  <c r="AV86" i="14"/>
  <c r="AW54" i="14"/>
  <c r="AV54" i="14"/>
  <c r="AW22" i="14"/>
  <c r="AV22" i="14"/>
  <c r="BF75" i="14"/>
  <c r="BE75" i="14"/>
  <c r="BF43" i="14"/>
  <c r="BE43" i="14"/>
  <c r="BF11" i="14"/>
  <c r="BE11" i="14"/>
  <c r="AZ64" i="14"/>
  <c r="AY64" i="14"/>
  <c r="AM71" i="14"/>
  <c r="AN71" i="14"/>
  <c r="AM39" i="14"/>
  <c r="AN39" i="14"/>
  <c r="AT60" i="14"/>
  <c r="AS60" i="14"/>
  <c r="AT28" i="14"/>
  <c r="AS28" i="14"/>
  <c r="AP73" i="14"/>
  <c r="AQ73" i="14"/>
  <c r="AP41" i="14"/>
  <c r="AQ41" i="14"/>
  <c r="BE94" i="14"/>
  <c r="BF94" i="14"/>
  <c r="BE62" i="14"/>
  <c r="BF62" i="14"/>
  <c r="AJ30" i="14"/>
  <c r="AK30" i="14"/>
  <c r="AT83" i="14"/>
  <c r="AS83" i="14"/>
  <c r="AT51" i="14"/>
  <c r="AS51" i="14"/>
  <c r="AT19" i="14"/>
  <c r="AS19" i="14"/>
  <c r="BC90" i="14"/>
  <c r="BB90" i="14"/>
  <c r="BC58" i="14"/>
  <c r="BB58" i="14"/>
  <c r="BC26" i="14"/>
  <c r="BB26" i="14"/>
  <c r="AH36" i="14"/>
  <c r="AG36" i="14"/>
  <c r="AH72" i="14"/>
  <c r="AG72" i="14"/>
  <c r="AH95" i="14"/>
  <c r="AG95" i="14"/>
  <c r="BE87" i="14"/>
  <c r="BF87" i="14"/>
  <c r="AK55" i="14"/>
  <c r="AJ55" i="14"/>
  <c r="AK23" i="14"/>
  <c r="AJ23" i="14"/>
  <c r="AP76" i="14"/>
  <c r="AQ76" i="14"/>
  <c r="AP44" i="14"/>
  <c r="AQ44" i="14"/>
  <c r="AP12" i="14"/>
  <c r="AQ12" i="14"/>
  <c r="AN57" i="14"/>
  <c r="AM57" i="14"/>
  <c r="AN25" i="14"/>
  <c r="AM25" i="14"/>
  <c r="BC78" i="14"/>
  <c r="BB78" i="14"/>
  <c r="AS46" i="14"/>
  <c r="AT46" i="14"/>
  <c r="AT14" i="14"/>
  <c r="AS14" i="14"/>
  <c r="AP67" i="14"/>
  <c r="AQ67" i="14"/>
  <c r="AQ35" i="14"/>
  <c r="AP35" i="14"/>
  <c r="AZ74" i="14"/>
  <c r="AY74" i="14"/>
  <c r="AZ42" i="14"/>
  <c r="AY42" i="14"/>
  <c r="AY10" i="14"/>
  <c r="AZ10" i="14"/>
  <c r="AH41" i="14"/>
  <c r="AG41" i="14"/>
  <c r="AH90" i="14"/>
  <c r="AG90" i="14"/>
  <c r="AH55" i="14"/>
  <c r="AG55" i="14"/>
  <c r="AK87" i="14"/>
  <c r="AJ87" i="14"/>
  <c r="AQ55" i="14"/>
  <c r="AP55" i="14"/>
  <c r="AP23" i="14"/>
  <c r="AQ23" i="14"/>
  <c r="AV76" i="14"/>
  <c r="AW76" i="14"/>
  <c r="AW44" i="14"/>
  <c r="AV44" i="14"/>
  <c r="AW12" i="14"/>
  <c r="AV12" i="14"/>
  <c r="AS57" i="14"/>
  <c r="AT57" i="14"/>
  <c r="BE25" i="14"/>
  <c r="BF25" i="14"/>
  <c r="AY78" i="14"/>
  <c r="AZ78" i="14"/>
  <c r="AY46" i="14"/>
  <c r="AZ46" i="14"/>
  <c r="AY14" i="14"/>
  <c r="AZ14" i="14"/>
  <c r="AJ67" i="14"/>
  <c r="AK67" i="14"/>
  <c r="AJ35" i="14"/>
  <c r="AK35" i="14"/>
  <c r="AK74" i="14"/>
  <c r="AJ74" i="14"/>
  <c r="AK42" i="14"/>
  <c r="AJ42" i="14"/>
  <c r="AK10" i="14"/>
  <c r="AJ10" i="14"/>
  <c r="AH30" i="14"/>
  <c r="AG30" i="14"/>
  <c r="BB87" i="14"/>
  <c r="BC87" i="14"/>
  <c r="BB55" i="14"/>
  <c r="BC55" i="14"/>
  <c r="BC23" i="14"/>
  <c r="BB23" i="14"/>
  <c r="AK76" i="14"/>
  <c r="AJ76" i="14"/>
  <c r="AK44" i="14"/>
  <c r="AJ44" i="14"/>
  <c r="AK12" i="14"/>
  <c r="AJ12" i="14"/>
  <c r="AK57" i="14"/>
  <c r="AJ57" i="14"/>
  <c r="AS25" i="14"/>
  <c r="AT25" i="14"/>
  <c r="AK78" i="14"/>
  <c r="AJ78" i="14"/>
  <c r="AM46" i="14"/>
  <c r="AN46" i="14"/>
  <c r="AM14" i="14"/>
  <c r="AN14" i="14"/>
  <c r="AW67" i="14"/>
  <c r="AV67" i="14"/>
  <c r="AW35" i="14"/>
  <c r="AV35" i="14"/>
  <c r="BE74" i="14"/>
  <c r="BF74" i="14"/>
  <c r="AS42" i="14"/>
  <c r="AT42" i="14"/>
  <c r="BE10" i="14"/>
  <c r="BF10" i="14"/>
  <c r="AH25" i="14"/>
  <c r="AG25" i="14"/>
  <c r="AH16" i="14"/>
  <c r="AG16" i="14"/>
  <c r="AH39" i="14"/>
  <c r="AG39" i="14"/>
  <c r="J29" i="14"/>
  <c r="AF29" i="14"/>
  <c r="N93" i="14"/>
  <c r="AL93" i="14"/>
  <c r="P29" i="14"/>
  <c r="AO29" i="14"/>
  <c r="L85" i="14"/>
  <c r="AI85" i="14"/>
  <c r="P21" i="14"/>
  <c r="AO21" i="14"/>
  <c r="N61" i="14"/>
  <c r="AL61" i="14"/>
  <c r="X95" i="14"/>
  <c r="BA95" i="14"/>
  <c r="V77" i="14"/>
  <c r="AX77" i="14"/>
  <c r="P13" i="14"/>
  <c r="AO13" i="14"/>
  <c r="V69" i="14"/>
  <c r="AX69" i="14"/>
  <c r="P53" i="14"/>
  <c r="AO53" i="14"/>
  <c r="P45" i="14"/>
  <c r="AO45" i="14"/>
  <c r="P37" i="14"/>
  <c r="AO37" i="14"/>
  <c r="Z89" i="14"/>
  <c r="BD89" i="14"/>
  <c r="BE82" i="14"/>
  <c r="BF82" i="14"/>
  <c r="BE50" i="14"/>
  <c r="BF50" i="14"/>
  <c r="BE18" i="14"/>
  <c r="BF18" i="14"/>
  <c r="AH54" i="14"/>
  <c r="AG54" i="14"/>
  <c r="AH74" i="14"/>
  <c r="AG74" i="14"/>
  <c r="AW79" i="14"/>
  <c r="AV79" i="14"/>
  <c r="AW47" i="14"/>
  <c r="AV47" i="14"/>
  <c r="AW15" i="14"/>
  <c r="AV15" i="14"/>
  <c r="BB68" i="14"/>
  <c r="BC68" i="14"/>
  <c r="BB36" i="14"/>
  <c r="BC36" i="14"/>
  <c r="AZ81" i="14"/>
  <c r="AY81" i="14"/>
  <c r="AZ49" i="14"/>
  <c r="AY49" i="14"/>
  <c r="AZ17" i="14"/>
  <c r="AY17" i="14"/>
  <c r="AT70" i="14"/>
  <c r="AS70" i="14"/>
  <c r="BE38" i="14"/>
  <c r="BF38" i="14"/>
  <c r="BC91" i="14"/>
  <c r="BB91" i="14"/>
  <c r="BC59" i="14"/>
  <c r="BB59" i="14"/>
  <c r="BC27" i="14"/>
  <c r="BB27" i="14"/>
  <c r="AQ66" i="14"/>
  <c r="AP66" i="14"/>
  <c r="AQ34" i="14"/>
  <c r="AP34" i="14"/>
  <c r="AH17" i="14"/>
  <c r="AG17" i="14"/>
  <c r="AG51" i="14"/>
  <c r="AH51" i="14"/>
  <c r="AT79" i="14"/>
  <c r="AS79" i="14"/>
  <c r="BE47" i="14"/>
  <c r="BF47" i="14"/>
  <c r="BE15" i="14"/>
  <c r="BF15" i="14"/>
  <c r="AZ68" i="14"/>
  <c r="AY68" i="14"/>
  <c r="AZ36" i="14"/>
  <c r="AY36" i="14"/>
  <c r="AW81" i="14"/>
  <c r="AV81" i="14"/>
  <c r="AW49" i="14"/>
  <c r="AV49" i="14"/>
  <c r="AV17" i="14"/>
  <c r="AW17" i="14"/>
  <c r="AQ70" i="14"/>
  <c r="AP70" i="14"/>
  <c r="BC38" i="14"/>
  <c r="BB38" i="14"/>
  <c r="AY91" i="14"/>
  <c r="AZ91" i="14"/>
  <c r="AY59" i="14"/>
  <c r="AZ59" i="14"/>
  <c r="AY27" i="14"/>
  <c r="AZ27" i="14"/>
  <c r="AM66" i="14"/>
  <c r="AN66" i="14"/>
  <c r="AM34" i="14"/>
  <c r="AN34" i="14"/>
  <c r="AH73" i="14"/>
  <c r="AG73" i="14"/>
  <c r="AH43" i="14"/>
  <c r="AG43" i="14"/>
  <c r="BB63" i="14"/>
  <c r="BC63" i="14"/>
  <c r="AT31" i="14"/>
  <c r="AS31" i="14"/>
  <c r="AM52" i="14"/>
  <c r="AN52" i="14"/>
  <c r="AM20" i="14"/>
  <c r="AN20" i="14"/>
  <c r="BE65" i="14"/>
  <c r="BF65" i="14"/>
  <c r="AK33" i="14"/>
  <c r="AJ33" i="14"/>
  <c r="AM86" i="14"/>
  <c r="AN86" i="14"/>
  <c r="AQ54" i="14"/>
  <c r="AP54" i="14"/>
  <c r="AQ22" i="14"/>
  <c r="AP22" i="14"/>
  <c r="AM75" i="14"/>
  <c r="AN75" i="14"/>
  <c r="AM43" i="14"/>
  <c r="AN43" i="14"/>
  <c r="AM11" i="14"/>
  <c r="AN11" i="14"/>
  <c r="AS32" i="14"/>
  <c r="AT32" i="14"/>
  <c r="AV82" i="14"/>
  <c r="AW82" i="14"/>
  <c r="AV50" i="14"/>
  <c r="AW50" i="14"/>
  <c r="AW18" i="14"/>
  <c r="AV18" i="14"/>
  <c r="AH20" i="14"/>
  <c r="AG20" i="14"/>
  <c r="AH56" i="14"/>
  <c r="AG56" i="14"/>
  <c r="AH79" i="14"/>
  <c r="AG79" i="14"/>
  <c r="J45" i="14"/>
  <c r="AF45" i="14"/>
  <c r="J21" i="14"/>
  <c r="AF21" i="14"/>
  <c r="J69" i="14"/>
  <c r="AF69" i="14"/>
  <c r="P93" i="14"/>
  <c r="AO93" i="14"/>
  <c r="X29" i="14"/>
  <c r="BA29" i="14"/>
  <c r="P85" i="14"/>
  <c r="AO85" i="14"/>
  <c r="X21" i="14"/>
  <c r="BA21" i="14"/>
  <c r="P61" i="14"/>
  <c r="AO61" i="14"/>
  <c r="R95" i="14"/>
  <c r="AR95" i="14"/>
  <c r="P77" i="14"/>
  <c r="AO77" i="14"/>
  <c r="X13" i="14"/>
  <c r="BA13" i="14"/>
  <c r="P69" i="14"/>
  <c r="AO69" i="14"/>
  <c r="X53" i="14"/>
  <c r="BA53" i="14"/>
  <c r="X45" i="14"/>
  <c r="BA45" i="14"/>
  <c r="X37" i="14"/>
  <c r="BA37" i="14"/>
  <c r="T89" i="14"/>
  <c r="AU89" i="14"/>
  <c r="AY87" i="14"/>
  <c r="AZ87" i="14"/>
  <c r="AY55" i="14"/>
  <c r="AZ55" i="14"/>
  <c r="AZ23" i="14"/>
  <c r="AY23" i="14"/>
  <c r="BF76" i="14"/>
  <c r="BE76" i="14"/>
  <c r="BF44" i="14"/>
  <c r="BE44" i="14"/>
  <c r="BF12" i="14"/>
  <c r="BE12" i="14"/>
  <c r="BB57" i="14"/>
  <c r="BC57" i="14"/>
  <c r="BC25" i="14"/>
  <c r="BB25" i="14"/>
  <c r="AV78" i="14"/>
  <c r="AW78" i="14"/>
  <c r="AW46" i="14"/>
  <c r="AV46" i="14"/>
  <c r="AW14" i="14"/>
  <c r="AV14" i="14"/>
  <c r="BF67" i="14"/>
  <c r="BE67" i="14"/>
  <c r="BF35" i="14"/>
  <c r="BE35" i="14"/>
  <c r="AM63" i="14"/>
  <c r="AN63" i="14"/>
  <c r="AM31" i="14"/>
  <c r="AN31" i="14"/>
  <c r="AT84" i="14"/>
  <c r="AS84" i="14"/>
  <c r="AT52" i="14"/>
  <c r="AS52" i="14"/>
  <c r="AT20" i="14"/>
  <c r="AS20" i="14"/>
  <c r="AQ65" i="14"/>
  <c r="AP65" i="14"/>
  <c r="AQ33" i="14"/>
  <c r="AP33" i="14"/>
  <c r="BE86" i="14"/>
  <c r="BF86" i="14"/>
  <c r="AK54" i="14"/>
  <c r="AJ54" i="14"/>
  <c r="AK22" i="14"/>
  <c r="AJ22" i="14"/>
  <c r="AT75" i="14"/>
  <c r="AS75" i="14"/>
  <c r="AT43" i="14"/>
  <c r="AS43" i="14"/>
  <c r="AT11" i="14"/>
  <c r="AS11" i="14"/>
  <c r="BC82" i="14"/>
  <c r="BB82" i="14"/>
  <c r="BC50" i="14"/>
  <c r="BB50" i="14"/>
  <c r="BC18" i="14"/>
  <c r="BB18" i="14"/>
  <c r="AH81" i="14"/>
  <c r="AG81" i="14"/>
  <c r="AG40" i="14"/>
  <c r="AH40" i="14"/>
  <c r="AH63" i="14"/>
  <c r="AG63" i="14"/>
  <c r="BE79" i="14"/>
  <c r="BF79" i="14"/>
  <c r="AK47" i="14"/>
  <c r="AJ47" i="14"/>
  <c r="AK15" i="14"/>
  <c r="AJ15" i="14"/>
  <c r="AP68" i="14"/>
  <c r="AQ68" i="14"/>
  <c r="AP36" i="14"/>
  <c r="AQ36" i="14"/>
  <c r="AN81" i="14"/>
  <c r="AM81" i="14"/>
  <c r="AN49" i="14"/>
  <c r="AM49" i="14"/>
  <c r="AN17" i="14"/>
  <c r="AM17" i="14"/>
  <c r="BC70" i="14"/>
  <c r="BB70" i="14"/>
  <c r="AT38" i="14"/>
  <c r="AS38" i="14"/>
  <c r="AQ91" i="14"/>
  <c r="AP91" i="14"/>
  <c r="AQ59" i="14"/>
  <c r="AP59" i="14"/>
  <c r="AP27" i="14"/>
  <c r="AQ27" i="14"/>
  <c r="AY66" i="14"/>
  <c r="AZ66" i="14"/>
  <c r="AY34" i="14"/>
  <c r="AZ34" i="14"/>
  <c r="AH11" i="14"/>
  <c r="AG11" i="14"/>
  <c r="AH58" i="14"/>
  <c r="AG58" i="14"/>
  <c r="AH23" i="14"/>
  <c r="AG23" i="14"/>
  <c r="AK79" i="14"/>
  <c r="AJ79" i="14"/>
  <c r="BB47" i="14"/>
  <c r="BC47" i="14"/>
  <c r="BB15" i="14"/>
  <c r="BC15" i="14"/>
  <c r="AK68" i="14"/>
  <c r="AJ68" i="14"/>
  <c r="AK36" i="14"/>
  <c r="AJ36" i="14"/>
  <c r="BE81" i="14"/>
  <c r="BF81" i="14"/>
  <c r="AK49" i="14"/>
  <c r="AJ49" i="14"/>
  <c r="AT17" i="14"/>
  <c r="AS17" i="14"/>
  <c r="AM70" i="14"/>
  <c r="AN70" i="14"/>
  <c r="AY38" i="14"/>
  <c r="AZ38" i="14"/>
  <c r="AJ91" i="14"/>
  <c r="AK91" i="14"/>
  <c r="AJ59" i="14"/>
  <c r="AK59" i="14"/>
  <c r="AW27" i="14"/>
  <c r="AV27" i="14"/>
  <c r="AK66" i="14"/>
  <c r="AJ66" i="14"/>
  <c r="AK34" i="14"/>
  <c r="AJ34" i="14"/>
  <c r="AH33" i="14"/>
  <c r="AG33" i="14"/>
  <c r="AH67" i="14"/>
  <c r="AG67" i="14"/>
  <c r="AP79" i="14"/>
  <c r="AQ79" i="14"/>
  <c r="AP47" i="14"/>
  <c r="AQ47" i="14"/>
  <c r="AP15" i="14"/>
  <c r="AQ15" i="14"/>
  <c r="AW68" i="14"/>
  <c r="AV68" i="14"/>
  <c r="AV36" i="14"/>
  <c r="AW36" i="14"/>
  <c r="AK81" i="14"/>
  <c r="AJ81" i="14"/>
  <c r="BE49" i="14"/>
  <c r="BF49" i="14"/>
  <c r="BE17" i="14"/>
  <c r="BF17" i="14"/>
  <c r="AK70" i="14"/>
  <c r="AJ70" i="14"/>
  <c r="AM38" i="14"/>
  <c r="AN38" i="14"/>
  <c r="AW91" i="14"/>
  <c r="AV91" i="14"/>
  <c r="AW59" i="14"/>
  <c r="AV59" i="14"/>
  <c r="AJ27" i="14"/>
  <c r="AK27" i="14"/>
  <c r="BE66" i="14"/>
  <c r="BF66" i="14"/>
  <c r="AS34" i="14"/>
  <c r="AT34" i="14"/>
  <c r="AH76" i="14"/>
  <c r="AG76" i="14"/>
  <c r="AH59" i="14"/>
  <c r="AG59" i="14"/>
  <c r="AH42" i="14"/>
  <c r="AG42" i="14"/>
  <c r="BF9" i="14"/>
  <c r="BE9" i="14"/>
  <c r="AK9" i="14"/>
  <c r="AJ9" i="14"/>
  <c r="AN9" i="14"/>
  <c r="AM9" i="14"/>
  <c r="AW9" i="14"/>
  <c r="AV9" i="14"/>
  <c r="AZ9" i="14"/>
  <c r="AY9" i="14"/>
  <c r="AH9" i="14"/>
  <c r="AG9" i="14"/>
  <c r="AQ9" i="14"/>
  <c r="AP9" i="14"/>
  <c r="AT9" i="14"/>
  <c r="AS9" i="14"/>
  <c r="BC9" i="14"/>
  <c r="BB9" i="14"/>
  <c r="AH8" i="14"/>
  <c r="AG8" i="14"/>
  <c r="AT8" i="14"/>
  <c r="AS8" i="14"/>
  <c r="AH7" i="14"/>
  <c r="AG7" i="14"/>
  <c r="AK7" i="14"/>
  <c r="AJ7" i="14"/>
  <c r="AQ7" i="14"/>
  <c r="AP7" i="14"/>
  <c r="AT7" i="14"/>
  <c r="AS7" i="14"/>
  <c r="AW7" i="14"/>
  <c r="AV7" i="14"/>
  <c r="AZ7" i="14"/>
  <c r="AY7" i="14"/>
  <c r="BC7" i="14"/>
  <c r="BB7" i="14"/>
  <c r="AN7" i="14"/>
  <c r="AM7" i="14"/>
  <c r="BF7" i="14"/>
  <c r="BE7" i="14"/>
  <c r="R6" i="14"/>
  <c r="AR6" i="14"/>
  <c r="Z6" i="14"/>
  <c r="BD6" i="14"/>
  <c r="T6" i="14"/>
  <c r="AU6" i="14"/>
  <c r="AL6" i="14"/>
  <c r="V6" i="14"/>
  <c r="AX6" i="14"/>
  <c r="AK6" i="14"/>
  <c r="AJ6" i="14"/>
  <c r="P6" i="14"/>
  <c r="P99" i="14" s="1"/>
  <c r="AP99" i="14" s="1"/>
  <c r="AQ99" i="14" s="1"/>
  <c r="AO6" i="14"/>
  <c r="X6" i="14"/>
  <c r="X99" i="14" s="1"/>
  <c r="BB99" i="14" s="1"/>
  <c r="BC99" i="14" s="1"/>
  <c r="BA6" i="14"/>
  <c r="AZ102" i="14"/>
  <c r="J114" i="11"/>
  <c r="AZ105" i="14"/>
  <c r="L114" i="11"/>
  <c r="AZ112" i="14"/>
  <c r="AE95" i="14"/>
  <c r="AE30" i="14"/>
  <c r="AD30" i="14"/>
  <c r="AD16" i="14"/>
  <c r="AE16" i="14"/>
  <c r="AD10" i="14"/>
  <c r="AE10" i="14"/>
  <c r="AE35" i="14"/>
  <c r="AD35" i="14"/>
  <c r="AD60" i="14"/>
  <c r="AE60" i="14"/>
  <c r="AD62" i="14"/>
  <c r="AE62" i="14"/>
  <c r="AD79" i="14"/>
  <c r="AE79" i="14"/>
  <c r="AD9" i="14"/>
  <c r="AE9" i="14"/>
  <c r="AE67" i="14"/>
  <c r="AD67" i="14"/>
  <c r="AD28" i="14"/>
  <c r="AE28" i="14"/>
  <c r="H77" i="14"/>
  <c r="AC77" i="14"/>
  <c r="AD20" i="14"/>
  <c r="AE20" i="14"/>
  <c r="AD47" i="14"/>
  <c r="AE47" i="14"/>
  <c r="AE41" i="14"/>
  <c r="AD41" i="14"/>
  <c r="AE66" i="14"/>
  <c r="AD66" i="14"/>
  <c r="AD91" i="14"/>
  <c r="AE91" i="14"/>
  <c r="AD52" i="14"/>
  <c r="AE52" i="14"/>
  <c r="AD15" i="14"/>
  <c r="AE15" i="14"/>
  <c r="AE34" i="14"/>
  <c r="AD34" i="14"/>
  <c r="AD59" i="14"/>
  <c r="AE59" i="14"/>
  <c r="H29" i="14"/>
  <c r="AC29" i="14"/>
  <c r="H53" i="14"/>
  <c r="AC53" i="14"/>
  <c r="AE51" i="14"/>
  <c r="AD51" i="14"/>
  <c r="AE86" i="14"/>
  <c r="AD86" i="14"/>
  <c r="AD72" i="14"/>
  <c r="AE72" i="14"/>
  <c r="AD33" i="14"/>
  <c r="AE33" i="14"/>
  <c r="AE27" i="14"/>
  <c r="AD27" i="14"/>
  <c r="AE83" i="14"/>
  <c r="AD83" i="14"/>
  <c r="AE54" i="14"/>
  <c r="AD54" i="14"/>
  <c r="AD65" i="14"/>
  <c r="AE65" i="14"/>
  <c r="AE90" i="14"/>
  <c r="AD90" i="14"/>
  <c r="H37" i="14"/>
  <c r="AC37" i="14"/>
  <c r="H13" i="14"/>
  <c r="AC13" i="14"/>
  <c r="AE82" i="14"/>
  <c r="AD82" i="14"/>
  <c r="AD22" i="14"/>
  <c r="AE22" i="14"/>
  <c r="AD8" i="14"/>
  <c r="AE8" i="14"/>
  <c r="AE58" i="14"/>
  <c r="AD58" i="14"/>
  <c r="AE19" i="14"/>
  <c r="AD19" i="14"/>
  <c r="AE44" i="14"/>
  <c r="AD44" i="14"/>
  <c r="AE26" i="14"/>
  <c r="AD26" i="14"/>
  <c r="H45" i="14"/>
  <c r="AC45" i="14"/>
  <c r="H85" i="14"/>
  <c r="AC85" i="14"/>
  <c r="AE88" i="14"/>
  <c r="AD88" i="14"/>
  <c r="AE18" i="14"/>
  <c r="AD18" i="14"/>
  <c r="AE76" i="14"/>
  <c r="AD76" i="14"/>
  <c r="AE39" i="14"/>
  <c r="AD39" i="14"/>
  <c r="AD25" i="14"/>
  <c r="AE25" i="14"/>
  <c r="AE50" i="14"/>
  <c r="AD50" i="14"/>
  <c r="AE75" i="14"/>
  <c r="AD75" i="14"/>
  <c r="AD40" i="14"/>
  <c r="AE40" i="14"/>
  <c r="AD32" i="14"/>
  <c r="AE32" i="14"/>
  <c r="AD57" i="14"/>
  <c r="AE57" i="14"/>
  <c r="AE103" i="14"/>
  <c r="H69" i="14"/>
  <c r="AC69" i="14"/>
  <c r="AE24" i="14"/>
  <c r="AD24" i="14"/>
  <c r="AD49" i="14"/>
  <c r="AE49" i="14"/>
  <c r="AE12" i="14"/>
  <c r="AD12" i="14"/>
  <c r="AE78" i="14"/>
  <c r="AD78" i="14"/>
  <c r="AD64" i="14"/>
  <c r="AE64" i="14"/>
  <c r="AE56" i="14"/>
  <c r="AD56" i="14"/>
  <c r="AD81" i="14"/>
  <c r="AE81" i="14"/>
  <c r="AD11" i="14"/>
  <c r="AE11" i="14"/>
  <c r="AE71" i="14"/>
  <c r="AD71" i="14"/>
  <c r="AE63" i="14"/>
  <c r="AD63" i="14"/>
  <c r="H21" i="14"/>
  <c r="AC21" i="14"/>
  <c r="H89" i="14"/>
  <c r="AC89" i="14"/>
  <c r="AE55" i="14"/>
  <c r="AD55" i="14"/>
  <c r="AE43" i="14"/>
  <c r="AD43" i="14"/>
  <c r="AE14" i="14"/>
  <c r="AD14" i="14"/>
  <c r="AE31" i="14"/>
  <c r="AD31" i="14"/>
  <c r="AE87" i="14"/>
  <c r="AD87" i="14"/>
  <c r="AD17" i="14"/>
  <c r="AE17" i="14"/>
  <c r="AD42" i="14"/>
  <c r="AE42" i="14"/>
  <c r="AE46" i="14"/>
  <c r="AD46" i="14"/>
  <c r="AE38" i="14"/>
  <c r="AD38" i="14"/>
  <c r="H93" i="14"/>
  <c r="AC93" i="14"/>
  <c r="H61" i="14"/>
  <c r="AC61" i="14"/>
  <c r="AD94" i="14"/>
  <c r="AE94" i="14"/>
  <c r="AD80" i="14"/>
  <c r="AE80" i="14"/>
  <c r="AD74" i="14"/>
  <c r="AE74" i="14"/>
  <c r="AD68" i="14"/>
  <c r="AE68" i="14"/>
  <c r="AE70" i="14"/>
  <c r="AD70" i="14"/>
  <c r="AD23" i="14"/>
  <c r="AE23" i="14"/>
  <c r="AD48" i="14"/>
  <c r="AE48" i="14"/>
  <c r="AE73" i="14"/>
  <c r="AD73" i="14"/>
  <c r="AD36" i="14"/>
  <c r="AE36" i="14"/>
  <c r="AD92" i="14"/>
  <c r="AE92" i="14"/>
  <c r="AF6" i="14"/>
  <c r="AH6" i="14" s="1"/>
  <c r="L99" i="14"/>
  <c r="AJ99" i="14" s="1"/>
  <c r="AK99" i="14" s="1"/>
  <c r="P101" i="14"/>
  <c r="AP101" i="14" s="1"/>
  <c r="AQ101" i="14" s="1"/>
  <c r="P100" i="14"/>
  <c r="AP100" i="14" s="1"/>
  <c r="AQ100" i="14" s="1"/>
  <c r="AD6" i="14"/>
  <c r="H99" i="14"/>
  <c r="AD99" i="14" s="1"/>
  <c r="X103" i="14"/>
  <c r="BB103" i="14" s="1"/>
  <c r="BC103" i="14" s="1"/>
  <c r="X100" i="14"/>
  <c r="BB100" i="14" s="1"/>
  <c r="BC100" i="14" s="1"/>
  <c r="H112" i="14"/>
  <c r="AD112" i="14" s="1"/>
  <c r="BH112" i="14" s="1"/>
  <c r="H113" i="14"/>
  <c r="AD113" i="14" s="1"/>
  <c r="BH113" i="14" s="1"/>
  <c r="H110" i="14"/>
  <c r="AD110" i="14" s="1"/>
  <c r="BH110" i="14" s="1"/>
  <c r="H111" i="14"/>
  <c r="AD111" i="14" s="1"/>
  <c r="BH111" i="14" s="1"/>
  <c r="H108" i="14"/>
  <c r="AD108" i="14" s="1"/>
  <c r="BH108" i="14" s="1"/>
  <c r="H109" i="14"/>
  <c r="AD109" i="14" s="1"/>
  <c r="BH109" i="14" s="1"/>
  <c r="H106" i="14"/>
  <c r="AD106" i="14" s="1"/>
  <c r="BH106" i="14" s="1"/>
  <c r="H107" i="14"/>
  <c r="AD107" i="14" s="1"/>
  <c r="BH107" i="14" s="1"/>
  <c r="H104" i="14"/>
  <c r="AD104" i="14" s="1"/>
  <c r="BH104" i="14" s="1"/>
  <c r="H105" i="14"/>
  <c r="AD105" i="14" s="1"/>
  <c r="BH105" i="14" s="1"/>
  <c r="H101" i="14"/>
  <c r="AD101" i="14" s="1"/>
  <c r="BH101" i="14" s="1"/>
  <c r="H102" i="14"/>
  <c r="AD102" i="14" s="1"/>
  <c r="BH102" i="14" s="1"/>
  <c r="H100" i="14"/>
  <c r="AD100" i="14" s="1"/>
  <c r="BH100" i="14" s="1"/>
  <c r="AZ114" i="15" l="1"/>
  <c r="BG114" i="15"/>
  <c r="AE114" i="17"/>
  <c r="BH114" i="17"/>
  <c r="AJ114" i="15"/>
  <c r="AK114" i="15" s="1"/>
  <c r="AJ114" i="16"/>
  <c r="AK114" i="16" s="1"/>
  <c r="AJ114" i="17"/>
  <c r="AK114" i="17" s="1"/>
  <c r="AZ114" i="17"/>
  <c r="BG114" i="17"/>
  <c r="AE114" i="16"/>
  <c r="BH114" i="16"/>
  <c r="AG114" i="15"/>
  <c r="AH114" i="15" s="1"/>
  <c r="AG114" i="17"/>
  <c r="AH114" i="17" s="1"/>
  <c r="AG114" i="16"/>
  <c r="AH114" i="16" s="1"/>
  <c r="AZ114" i="16"/>
  <c r="BG114" i="16"/>
  <c r="AE114" i="15"/>
  <c r="BH114" i="15"/>
  <c r="BH99" i="14"/>
  <c r="BB45" i="14"/>
  <c r="BC45" i="14"/>
  <c r="AQ77" i="14"/>
  <c r="AP77" i="14"/>
  <c r="AP85" i="14"/>
  <c r="AQ85" i="14"/>
  <c r="AH21" i="14"/>
  <c r="AG21" i="14"/>
  <c r="BE89" i="14"/>
  <c r="BF89" i="14"/>
  <c r="AZ69" i="14"/>
  <c r="AY69" i="14"/>
  <c r="AN61" i="14"/>
  <c r="AM61" i="14"/>
  <c r="AN93" i="14"/>
  <c r="AM93" i="14"/>
  <c r="AY53" i="14"/>
  <c r="AZ53" i="14"/>
  <c r="AP95" i="14"/>
  <c r="AQ95" i="14"/>
  <c r="AN29" i="14"/>
  <c r="AM29" i="14"/>
  <c r="AH37" i="14"/>
  <c r="AG37" i="14"/>
  <c r="AN37" i="14"/>
  <c r="AM37" i="14"/>
  <c r="AN13" i="14"/>
  <c r="AM13" i="14"/>
  <c r="AN21" i="14"/>
  <c r="AM21" i="14"/>
  <c r="AV37" i="14"/>
  <c r="AW37" i="14"/>
  <c r="AV13" i="14"/>
  <c r="AW13" i="14"/>
  <c r="AV21" i="14"/>
  <c r="AW21" i="14"/>
  <c r="AH53" i="14"/>
  <c r="AG53" i="14"/>
  <c r="AK53" i="14"/>
  <c r="AJ53" i="14"/>
  <c r="AM95" i="14"/>
  <c r="AN95" i="14"/>
  <c r="AK29" i="14"/>
  <c r="AJ29" i="14"/>
  <c r="BE53" i="14"/>
  <c r="BF53" i="14"/>
  <c r="AW95" i="14"/>
  <c r="AV95" i="14"/>
  <c r="BE29" i="14"/>
  <c r="BF29" i="14"/>
  <c r="AH89" i="14"/>
  <c r="AG89" i="14"/>
  <c r="AS37" i="14"/>
  <c r="AT37" i="14"/>
  <c r="AT13" i="14"/>
  <c r="AS13" i="14"/>
  <c r="AT21" i="14"/>
  <c r="AS21" i="14"/>
  <c r="BB53" i="14"/>
  <c r="BC53" i="14"/>
  <c r="AT95" i="14"/>
  <c r="AS95" i="14"/>
  <c r="BB29" i="14"/>
  <c r="BC29" i="14"/>
  <c r="AH45" i="14"/>
  <c r="AG45" i="14"/>
  <c r="AP37" i="14"/>
  <c r="AQ37" i="14"/>
  <c r="AQ13" i="14"/>
  <c r="AP13" i="14"/>
  <c r="AP21" i="14"/>
  <c r="AQ21" i="14"/>
  <c r="AH29" i="14"/>
  <c r="AG29" i="14"/>
  <c r="AS89" i="14"/>
  <c r="AT89" i="14"/>
  <c r="AN69" i="14"/>
  <c r="AM69" i="14"/>
  <c r="AK61" i="14"/>
  <c r="AJ61" i="14"/>
  <c r="AK93" i="14"/>
  <c r="AJ93" i="14"/>
  <c r="AN45" i="14"/>
  <c r="AM45" i="14"/>
  <c r="AN77" i="14"/>
  <c r="AM77" i="14"/>
  <c r="AN85" i="14"/>
  <c r="AM85" i="14"/>
  <c r="AV45" i="14"/>
  <c r="AW45" i="14"/>
  <c r="AW77" i="14"/>
  <c r="AV77" i="14"/>
  <c r="AW85" i="14"/>
  <c r="AV85" i="14"/>
  <c r="AH77" i="14"/>
  <c r="AG77" i="14"/>
  <c r="AQ89" i="14"/>
  <c r="AP89" i="14"/>
  <c r="BE69" i="14"/>
  <c r="BF69" i="14"/>
  <c r="BE61" i="14"/>
  <c r="BF61" i="14"/>
  <c r="BE93" i="14"/>
  <c r="BF93" i="14"/>
  <c r="AZ89" i="14"/>
  <c r="AY89" i="14"/>
  <c r="AS69" i="14"/>
  <c r="AT69" i="14"/>
  <c r="AS61" i="14"/>
  <c r="AT61" i="14"/>
  <c r="AS93" i="14"/>
  <c r="AT93" i="14"/>
  <c r="AS45" i="14"/>
  <c r="AT45" i="14"/>
  <c r="BB77" i="14"/>
  <c r="BC77" i="14"/>
  <c r="BB85" i="14"/>
  <c r="BC85" i="14"/>
  <c r="AW89" i="14"/>
  <c r="AV89" i="14"/>
  <c r="AP69" i="14"/>
  <c r="AQ69" i="14"/>
  <c r="AP61" i="14"/>
  <c r="AQ61" i="14"/>
  <c r="AQ93" i="14"/>
  <c r="AP93" i="14"/>
  <c r="AQ45" i="14"/>
  <c r="AP45" i="14"/>
  <c r="AY77" i="14"/>
  <c r="AZ77" i="14"/>
  <c r="AK85" i="14"/>
  <c r="AJ85" i="14"/>
  <c r="AY37" i="14"/>
  <c r="AZ37" i="14"/>
  <c r="AY13" i="14"/>
  <c r="AZ13" i="14"/>
  <c r="AZ21" i="14"/>
  <c r="AY21" i="14"/>
  <c r="AH13" i="14"/>
  <c r="AG13" i="14"/>
  <c r="AN53" i="14"/>
  <c r="AM53" i="14"/>
  <c r="AK95" i="14"/>
  <c r="AJ95" i="14"/>
  <c r="AY29" i="14"/>
  <c r="AZ29" i="14"/>
  <c r="AW53" i="14"/>
  <c r="AV53" i="14"/>
  <c r="AY95" i="14"/>
  <c r="AZ95" i="14"/>
  <c r="AV29" i="14"/>
  <c r="AW29" i="14"/>
  <c r="AK37" i="14"/>
  <c r="AJ37" i="14"/>
  <c r="AK13" i="14"/>
  <c r="AJ13" i="14"/>
  <c r="AK21" i="14"/>
  <c r="AJ21" i="14"/>
  <c r="BE37" i="14"/>
  <c r="BF37" i="14"/>
  <c r="BE13" i="14"/>
  <c r="BF13" i="14"/>
  <c r="BE21" i="14"/>
  <c r="BF21" i="14"/>
  <c r="AH61" i="14"/>
  <c r="AG61" i="14"/>
  <c r="AS53" i="14"/>
  <c r="AT53" i="14"/>
  <c r="BE95" i="14"/>
  <c r="BF95" i="14"/>
  <c r="AT29" i="14"/>
  <c r="AS29" i="14"/>
  <c r="BB37" i="14"/>
  <c r="BC37" i="14"/>
  <c r="BB13" i="14"/>
  <c r="BC13" i="14"/>
  <c r="BB21" i="14"/>
  <c r="BC21" i="14"/>
  <c r="AH69" i="14"/>
  <c r="AG69" i="14"/>
  <c r="AP53" i="14"/>
  <c r="AQ53" i="14"/>
  <c r="BB95" i="14"/>
  <c r="BC95" i="14"/>
  <c r="AP29" i="14"/>
  <c r="AQ29" i="14"/>
  <c r="AY45" i="14"/>
  <c r="AZ45" i="14"/>
  <c r="AK77" i="14"/>
  <c r="AJ77" i="14"/>
  <c r="AY85" i="14"/>
  <c r="AZ85" i="14"/>
  <c r="AH85" i="14"/>
  <c r="AG85" i="14"/>
  <c r="AK89" i="14"/>
  <c r="AJ89" i="14"/>
  <c r="AK69" i="14"/>
  <c r="AJ69" i="14"/>
  <c r="AY61" i="14"/>
  <c r="AZ61" i="14"/>
  <c r="AY93" i="14"/>
  <c r="AZ93" i="14"/>
  <c r="BC89" i="14"/>
  <c r="BB89" i="14"/>
  <c r="AW69" i="14"/>
  <c r="AV69" i="14"/>
  <c r="AV61" i="14"/>
  <c r="AW61" i="14"/>
  <c r="AV93" i="14"/>
  <c r="AW93" i="14"/>
  <c r="AK45" i="14"/>
  <c r="AJ45" i="14"/>
  <c r="BE77" i="14"/>
  <c r="BF77" i="14"/>
  <c r="BE85" i="14"/>
  <c r="BF85" i="14"/>
  <c r="BE45" i="14"/>
  <c r="BF45" i="14"/>
  <c r="AS77" i="14"/>
  <c r="AT77" i="14"/>
  <c r="AS85" i="14"/>
  <c r="AT85" i="14"/>
  <c r="AH93" i="14"/>
  <c r="AG93" i="14"/>
  <c r="AM89" i="14"/>
  <c r="AN89" i="14"/>
  <c r="BB69" i="14"/>
  <c r="BC69" i="14"/>
  <c r="BB61" i="14"/>
  <c r="BC61" i="14"/>
  <c r="BB93" i="14"/>
  <c r="BC93" i="14"/>
  <c r="BC6" i="14"/>
  <c r="BB6" i="14"/>
  <c r="AN6" i="14"/>
  <c r="AM6" i="14"/>
  <c r="N100" i="14"/>
  <c r="N99" i="14"/>
  <c r="AM99" i="14" s="1"/>
  <c r="AN99" i="14" s="1"/>
  <c r="AQ6" i="14"/>
  <c r="AP6" i="14"/>
  <c r="AW6" i="14"/>
  <c r="AV6" i="14"/>
  <c r="T100" i="14"/>
  <c r="T99" i="14"/>
  <c r="AV99" i="14" s="1"/>
  <c r="AW99" i="14" s="1"/>
  <c r="BF6" i="14"/>
  <c r="BE6" i="14"/>
  <c r="J100" i="14"/>
  <c r="J99" i="14"/>
  <c r="AG99" i="14" s="1"/>
  <c r="AH99" i="14" s="1"/>
  <c r="Z100" i="14"/>
  <c r="Z99" i="14"/>
  <c r="BE99" i="14" s="1"/>
  <c r="BF99" i="14" s="1"/>
  <c r="AZ6" i="14"/>
  <c r="AY6" i="14"/>
  <c r="AT6" i="14"/>
  <c r="AS6" i="14"/>
  <c r="V100" i="14"/>
  <c r="V99" i="14"/>
  <c r="AY99" i="14" s="1"/>
  <c r="BG99" i="14" s="1"/>
  <c r="R100" i="14"/>
  <c r="R99" i="14"/>
  <c r="AS99" i="14" s="1"/>
  <c r="AT99" i="14" s="1"/>
  <c r="AE100" i="14"/>
  <c r="AE109" i="14"/>
  <c r="AE108" i="14"/>
  <c r="AE77" i="14"/>
  <c r="AD77" i="14"/>
  <c r="AE102" i="14"/>
  <c r="AE111" i="14"/>
  <c r="AE101" i="14"/>
  <c r="AE110" i="14"/>
  <c r="AD89" i="14"/>
  <c r="AE89" i="14"/>
  <c r="AD69" i="14"/>
  <c r="AE69" i="14"/>
  <c r="AD85" i="14"/>
  <c r="AE85" i="14"/>
  <c r="AD53" i="14"/>
  <c r="AE53" i="14"/>
  <c r="AE105" i="14"/>
  <c r="AE113" i="14"/>
  <c r="AD61" i="14"/>
  <c r="AE61" i="14"/>
  <c r="AD21" i="14"/>
  <c r="AE21" i="14"/>
  <c r="AE45" i="14"/>
  <c r="AD45" i="14"/>
  <c r="AE13" i="14"/>
  <c r="AD13" i="14"/>
  <c r="AE29" i="14"/>
  <c r="AD29" i="14"/>
  <c r="AE112" i="14"/>
  <c r="AE107" i="14"/>
  <c r="AE104" i="14"/>
  <c r="AE106" i="14"/>
  <c r="AD93" i="14"/>
  <c r="AE93" i="14"/>
  <c r="AD37" i="14"/>
  <c r="AE37" i="14"/>
  <c r="X114" i="14"/>
  <c r="BB114" i="14" s="1"/>
  <c r="BC114" i="14" s="1"/>
  <c r="P114" i="14"/>
  <c r="AP114" i="14" s="1"/>
  <c r="AQ114" i="14" s="1"/>
  <c r="L102" i="14"/>
  <c r="AJ102" i="14" s="1"/>
  <c r="AK102" i="14" s="1"/>
  <c r="L100" i="14"/>
  <c r="AJ100" i="14" s="1"/>
  <c r="AK100" i="14" s="1"/>
  <c r="AG6" i="14"/>
  <c r="H114" i="14"/>
  <c r="AD114" i="14" s="1"/>
  <c r="BH114" i="14" s="1"/>
  <c r="AE99" i="14" l="1"/>
  <c r="J114" i="14"/>
  <c r="AG114" i="14" s="1"/>
  <c r="AH114" i="14" s="1"/>
  <c r="AG100" i="14"/>
  <c r="AH100" i="14" s="1"/>
  <c r="AZ99" i="14"/>
  <c r="V114" i="14"/>
  <c r="AY114" i="14" s="1"/>
  <c r="BG114" i="14" s="1"/>
  <c r="AY100" i="14"/>
  <c r="BG100" i="14" s="1"/>
  <c r="N114" i="14"/>
  <c r="AM114" i="14" s="1"/>
  <c r="AN114" i="14" s="1"/>
  <c r="AM100" i="14"/>
  <c r="AN100" i="14" s="1"/>
  <c r="T114" i="14"/>
  <c r="AV114" i="14" s="1"/>
  <c r="AW114" i="14" s="1"/>
  <c r="AV100" i="14"/>
  <c r="AW100" i="14" s="1"/>
  <c r="R114" i="14"/>
  <c r="AS114" i="14" s="1"/>
  <c r="AT114" i="14" s="1"/>
  <c r="AS100" i="14"/>
  <c r="AT100" i="14" s="1"/>
  <c r="Z114" i="14"/>
  <c r="BE114" i="14" s="1"/>
  <c r="BF114" i="14" s="1"/>
  <c r="BE100" i="14"/>
  <c r="BF100" i="14" s="1"/>
  <c r="AE114" i="14"/>
  <c r="L114" i="14"/>
  <c r="AJ114" i="14" s="1"/>
  <c r="AK114" i="14" s="1"/>
  <c r="AZ100" i="14" l="1"/>
  <c r="AZ114" i="14"/>
</calcChain>
</file>

<file path=xl/sharedStrings.xml><?xml version="1.0" encoding="utf-8"?>
<sst xmlns="http://schemas.openxmlformats.org/spreadsheetml/2006/main" count="1617" uniqueCount="212">
  <si>
    <t>Ambassador_PBT1</t>
  </si>
  <si>
    <t>Building name</t>
  </si>
  <si>
    <t>Ambassador_PBT2</t>
  </si>
  <si>
    <t>Ambassador_PBT3</t>
  </si>
  <si>
    <t>Ambassador_PBT4</t>
  </si>
  <si>
    <t>Ambassador_PBT5</t>
  </si>
  <si>
    <t>Ambassador_PBT6</t>
  </si>
  <si>
    <t>Ambassador_PBT7</t>
  </si>
  <si>
    <t>Ambassador_PBT8</t>
  </si>
  <si>
    <t>Ambassador_PBT9</t>
  </si>
  <si>
    <t>Ambassador_PBT10</t>
  </si>
  <si>
    <t>Ambassador_PBT11</t>
  </si>
  <si>
    <t>Ambassador_PBT12</t>
  </si>
  <si>
    <t>Ambassador_PBT13</t>
  </si>
  <si>
    <t>Ambassador_PBT14</t>
  </si>
  <si>
    <t>Ambassador_PBT15</t>
  </si>
  <si>
    <t>Key Performance Indicators (KPIs)</t>
  </si>
  <si>
    <t>Energy Performance Indicators</t>
  </si>
  <si>
    <t xml:space="preserve">Total annual primary 
energy consumption </t>
  </si>
  <si>
    <t xml:space="preserve">Annual final energy consumption for space heating  </t>
  </si>
  <si>
    <t xml:space="preserve">Annual final energy consumption for domestic hot water </t>
  </si>
  <si>
    <t xml:space="preserve">Annual final energy consumption for lighting  </t>
  </si>
  <si>
    <t xml:space="preserve">Annual electricity consumption </t>
  </si>
  <si>
    <t>Annual consumption of fossil fuel</t>
  </si>
  <si>
    <t>Environmental indicators</t>
  </si>
  <si>
    <t>kWh/yr</t>
  </si>
  <si>
    <t>kg/yr</t>
  </si>
  <si>
    <t>Energy class</t>
  </si>
  <si>
    <t>Cost indicators</t>
  </si>
  <si>
    <t>National Currency/yr</t>
  </si>
  <si>
    <t xml:space="preserve">Annual electricity cost </t>
  </si>
  <si>
    <t xml:space="preserve">Annual fossil fuel cost </t>
  </si>
  <si>
    <t>Total investment cost</t>
  </si>
  <si>
    <t>National Currency</t>
  </si>
  <si>
    <t>yr</t>
  </si>
  <si>
    <t>National Currency/(kWh of energy saved)</t>
  </si>
  <si>
    <t xml:space="preserve">Annual total 
energy-related operational cost </t>
  </si>
  <si>
    <t xml:space="preserve">Simple 
Payback period </t>
  </si>
  <si>
    <t xml:space="preserve">Total investment cost 
per total annual energy saved </t>
  </si>
  <si>
    <t xml:space="preserve">Total annual
GHG emissions </t>
  </si>
  <si>
    <t>KPIs for the base-case scenario</t>
  </si>
  <si>
    <t>Scenario1_PBT1</t>
  </si>
  <si>
    <t>Short description</t>
  </si>
  <si>
    <t>Scenario2_PBT1 (optional)</t>
  </si>
  <si>
    <t>Scenario3_PBT1 (optional)</t>
  </si>
  <si>
    <t>Scenario1_PBT2</t>
  </si>
  <si>
    <t>Scenario2_PBT2 (optional)</t>
  </si>
  <si>
    <t>Scenario3_PBT2 (optional)</t>
  </si>
  <si>
    <t>Scenario1_PBT3</t>
  </si>
  <si>
    <t>Scenario2_PBT3 (optional)</t>
  </si>
  <si>
    <t>Scenario3_PBT3 (optional)</t>
  </si>
  <si>
    <t>Scenario1_PBT4</t>
  </si>
  <si>
    <t>Scenario2_PBT4 (optional)</t>
  </si>
  <si>
    <t>Scenario3_PBT4 (optional)</t>
  </si>
  <si>
    <t>Scenario1_PBT5</t>
  </si>
  <si>
    <t>Scenario2_PBT5 (optional)</t>
  </si>
  <si>
    <t>Scenario3_PBT5 (optional)</t>
  </si>
  <si>
    <t>Scenario1_PBT6</t>
  </si>
  <si>
    <t>Scenario2_PBT6 (optional)</t>
  </si>
  <si>
    <t>Scenario3_PBT6 (optional)</t>
  </si>
  <si>
    <t>Scenario1_PBT7</t>
  </si>
  <si>
    <t>Scenario2_PBT7 (optional)</t>
  </si>
  <si>
    <t>Scenario3_PBT7 (optional)</t>
  </si>
  <si>
    <t>Scenario1_PBT8</t>
  </si>
  <si>
    <t>Scenario2_PBT8 (optional)</t>
  </si>
  <si>
    <t>Scenario3_PBT8 (optional)</t>
  </si>
  <si>
    <t>Scenario1_PBT9</t>
  </si>
  <si>
    <t>Scenario2_PBT9 (optional)</t>
  </si>
  <si>
    <t>Scenario3_PBT9 (optional)</t>
  </si>
  <si>
    <t>Scenario1_PBT10</t>
  </si>
  <si>
    <t>Scenario2_PBT10 (optional)</t>
  </si>
  <si>
    <t>Scenario3_PBT10 (optional)</t>
  </si>
  <si>
    <t>Scenario1_PBT11</t>
  </si>
  <si>
    <t>Scenario2_PBT11 (optional)</t>
  </si>
  <si>
    <t>Scenario3_PBT11 (optional)</t>
  </si>
  <si>
    <t>Scenario1_PBT12</t>
  </si>
  <si>
    <t>Scenario2_PBT12 (optional)</t>
  </si>
  <si>
    <t>Scenario3_PBT12 (optional)</t>
  </si>
  <si>
    <t>Scenario1_PBT13</t>
  </si>
  <si>
    <t>Scenario2_PBT13 (optional)</t>
  </si>
  <si>
    <t>Scenario3_PBT13 (optional)</t>
  </si>
  <si>
    <t>Scenario1_PBT14</t>
  </si>
  <si>
    <t>Scenario2_PBT14 (optional)</t>
  </si>
  <si>
    <t>Scenario3_PBT14 (optional)</t>
  </si>
  <si>
    <t>Scenario1_PBT15</t>
  </si>
  <si>
    <t>Scenario2_PBT15 (optional)</t>
  </si>
  <si>
    <t>Scenario3_PBT15 (optional)</t>
  </si>
  <si>
    <t>Key Performance Indicators (KPIs) Impacts</t>
  </si>
  <si>
    <t>Environmental indicators impacts</t>
  </si>
  <si>
    <t>Cost indicators impacts</t>
  </si>
  <si>
    <t>Energy Performance Indicators impacts</t>
  </si>
  <si>
    <t>Total annual primary 
energy savings</t>
  </si>
  <si>
    <t>%</t>
  </si>
  <si>
    <t xml:space="preserve">Annual final energy savings for space heating  </t>
  </si>
  <si>
    <t xml:space="preserve">Annual final energy savings for domestic hot water </t>
  </si>
  <si>
    <t xml:space="preserve">Annual final energy savings for lighting  </t>
  </si>
  <si>
    <t xml:space="preserve">Annual electricity savings </t>
  </si>
  <si>
    <t>Annual savings of fossil fuel consumption</t>
  </si>
  <si>
    <t xml:space="preserve">Total annual avoided
GHG emissions </t>
  </si>
  <si>
    <t>Reduction of PMV absolute value</t>
  </si>
  <si>
    <t xml:space="preserve">Annual savings of total 
energy-related operational cost </t>
  </si>
  <si>
    <t xml:space="preserve">Annual electricity cost savings </t>
  </si>
  <si>
    <t xml:space="preserve">Annual fossil fuel cost savings </t>
  </si>
  <si>
    <t>KPIs for the minor-retrofit scenarios</t>
  </si>
  <si>
    <t>KPIs for the medium-retrofit scenarios</t>
  </si>
  <si>
    <t>KPIs for the major-retrofit scenarios</t>
  </si>
  <si>
    <t>KPIs for the deep-retrofit scenarios</t>
  </si>
  <si>
    <t>Minor retrofit</t>
  </si>
  <si>
    <t>Medium retrofit</t>
  </si>
  <si>
    <t>Major retrofit</t>
  </si>
  <si>
    <t>Deep retrofit</t>
  </si>
  <si>
    <t>Scenario1</t>
  </si>
  <si>
    <t>IN CASE WHEN ONLY SCENARIO1 IS AVAILABLE</t>
  </si>
  <si>
    <t>RANKING OF
BUILDINGS</t>
  </si>
  <si>
    <t>CORRESPONDING BEST SCENARIO</t>
  </si>
  <si>
    <t xml:space="preserve">THE BUILDING WITH RANKING </t>
  </si>
  <si>
    <t xml:space="preserve">VALUE=1 IS THE BEST ONE </t>
  </si>
  <si>
    <t>FOR RETROFIT</t>
  </si>
  <si>
    <t>Base-case</t>
  </si>
  <si>
    <t>Public building Typologies</t>
  </si>
  <si>
    <t>Retrofit scenario</t>
  </si>
  <si>
    <t xml:space="preserve">Annual 
electricity cost </t>
  </si>
  <si>
    <t xml:space="preserve">Annual fossil 
fuel cost </t>
  </si>
  <si>
    <t>Key Performance Indicators</t>
  </si>
  <si>
    <t>Key Performance Indicators Impacts</t>
  </si>
  <si>
    <t>Energy performance indicators impacts</t>
  </si>
  <si>
    <t>Type of retrofit</t>
  </si>
  <si>
    <t>Projection of results from Ambassador to the initial testing sample of buildings (e.g. 90 buildings)</t>
  </si>
  <si>
    <t xml:space="preserve">Annual electricity
 cost savings </t>
  </si>
  <si>
    <t xml:space="preserve">Annual fossil fuel cost 
savings </t>
  </si>
  <si>
    <t>PBT1</t>
  </si>
  <si>
    <t>PBT2</t>
  </si>
  <si>
    <t>PBT3</t>
  </si>
  <si>
    <t>PBT4</t>
  </si>
  <si>
    <t>PBT5</t>
  </si>
  <si>
    <t>PBT6</t>
  </si>
  <si>
    <t>PBT7</t>
  </si>
  <si>
    <t>PBT8</t>
  </si>
  <si>
    <t>PBT9</t>
  </si>
  <si>
    <t>PBT10</t>
  </si>
  <si>
    <t>PBT11</t>
  </si>
  <si>
    <t>PBT12</t>
  </si>
  <si>
    <t>PBT13</t>
  </si>
  <si>
    <t>PBT14</t>
  </si>
  <si>
    <t>PBT15</t>
  </si>
  <si>
    <t>TOTAL FOR THE WHOLE INITIAL SAMPLE</t>
  </si>
  <si>
    <t>Scenario2</t>
  </si>
  <si>
    <t>Scenario3</t>
  </si>
  <si>
    <t>Estimated 
Investment cost</t>
  </si>
  <si>
    <t>FULL NAME OF NATIONAL CURRENCY</t>
  </si>
  <si>
    <t>e.g. Euros</t>
  </si>
  <si>
    <t>SYMBOL OF NATIONAL CURRENCY</t>
  </si>
  <si>
    <r>
      <t>Building floor area (m</t>
    </r>
    <r>
      <rPr>
        <b/>
        <vertAlign val="superscript"/>
        <sz val="20"/>
        <color theme="1"/>
        <rFont val="Calibri"/>
        <family val="2"/>
        <charset val="161"/>
        <scheme val="minor"/>
      </rPr>
      <t>2</t>
    </r>
    <r>
      <rPr>
        <b/>
        <sz val="20"/>
        <color theme="1"/>
        <rFont val="Calibri"/>
        <family val="2"/>
        <charset val="161"/>
        <scheme val="minor"/>
      </rPr>
      <t>)</t>
    </r>
  </si>
  <si>
    <t xml:space="preserve">Total annual primary energy consumption </t>
  </si>
  <si>
    <t xml:space="preserve">Annual final  energy consumption for space cooling </t>
  </si>
  <si>
    <t xml:space="preserve">Annual generation of Renewable Energy </t>
  </si>
  <si>
    <r>
      <t>kWh/m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/yr</t>
    </r>
  </si>
  <si>
    <r>
      <t>Total annual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</t>
    </r>
  </si>
  <si>
    <r>
      <t>Annual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from electricity consumption </t>
    </r>
  </si>
  <si>
    <r>
      <t>Annual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 from fossil fuels consumption </t>
    </r>
  </si>
  <si>
    <r>
      <t>kg/m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/yr </t>
    </r>
  </si>
  <si>
    <r>
      <t>Minimum winter indoor temperature (</t>
    </r>
    <r>
      <rPr>
        <b/>
        <vertAlign val="superscript"/>
        <sz val="12"/>
        <color theme="1"/>
        <rFont val="Calibri"/>
        <family val="2"/>
        <charset val="161"/>
        <scheme val="minor"/>
      </rPr>
      <t>o</t>
    </r>
    <r>
      <rPr>
        <b/>
        <sz val="12"/>
        <color theme="1"/>
        <rFont val="Calibri"/>
        <family val="2"/>
        <charset val="161"/>
        <scheme val="minor"/>
      </rPr>
      <t>C)</t>
    </r>
  </si>
  <si>
    <r>
      <t>Maximum summer indoor temperature (</t>
    </r>
    <r>
      <rPr>
        <b/>
        <vertAlign val="superscript"/>
        <sz val="12"/>
        <color theme="1"/>
        <rFont val="Calibri"/>
        <family val="2"/>
        <charset val="161"/>
        <scheme val="minor"/>
      </rPr>
      <t>o</t>
    </r>
    <r>
      <rPr>
        <b/>
        <sz val="12"/>
        <color theme="1"/>
        <rFont val="Calibri"/>
        <family val="2"/>
        <charset val="161"/>
        <scheme val="minor"/>
      </rPr>
      <t>C)</t>
    </r>
  </si>
  <si>
    <t xml:space="preserve">According to national energy regulations </t>
  </si>
  <si>
    <t>Number of occupancy hours in annual basis within which PMV is retained in the range (-0.7 to 0.7)</t>
  </si>
  <si>
    <t>Hourly-averaged PMV value (within occupancy hours) on a hot summer day of the year</t>
  </si>
  <si>
    <t>Hourly-averaged PMV value  (within occupancy hours) on a typical winter day of the year</t>
  </si>
  <si>
    <t>Number of hours of  overheating during the occupied period in the year</t>
  </si>
  <si>
    <t>Number of occupancy hours  in annual basis within which Breathing-zone pollutant is retained below maximum allowed thresholds</t>
  </si>
  <si>
    <r>
      <t>National Currency/m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/yr </t>
    </r>
  </si>
  <si>
    <r>
      <t xml:space="preserve">e.g. </t>
    </r>
    <r>
      <rPr>
        <sz val="12"/>
        <color theme="1"/>
        <rFont val="Calibri"/>
        <family val="2"/>
        <charset val="161"/>
      </rPr>
      <t>€</t>
    </r>
  </si>
  <si>
    <t>Total annual primary energy savings</t>
  </si>
  <si>
    <t xml:space="preserve">Annual total energy-related operational cost </t>
  </si>
  <si>
    <t xml:space="preserve">Annual final  energy savings for space cooling </t>
  </si>
  <si>
    <r>
      <t>Total 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</t>
    </r>
  </si>
  <si>
    <r>
      <t>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
from electricity consumption </t>
    </r>
  </si>
  <si>
    <r>
      <t>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 xml:space="preserve">2 </t>
    </r>
    <r>
      <rPr>
        <b/>
        <sz val="12"/>
        <color theme="1"/>
        <rFont val="Calibri"/>
        <family val="2"/>
        <charset val="161"/>
        <scheme val="minor"/>
      </rPr>
      <t xml:space="preserve">emissions
 from fossil fuels consumption </t>
    </r>
  </si>
  <si>
    <t>Improvement of Hourly-averaged PMV value (within occupancy hours) on a hot summer day of the year</t>
  </si>
  <si>
    <t>Increase of occupancy hours in annual basis within which PMV is retained in the range (-0.7 to 0.7)</t>
  </si>
  <si>
    <t>Improvement of Hourly-averaged PMV value  (within occupancy hours) on a typical winter day of the year</t>
  </si>
  <si>
    <t>Reduction of the Number of hours of  overheating during the occupied period in the year</t>
  </si>
  <si>
    <r>
      <t>Increase of minimum  winter indoor temperature (</t>
    </r>
    <r>
      <rPr>
        <b/>
        <vertAlign val="superscript"/>
        <sz val="12"/>
        <color theme="1"/>
        <rFont val="Calibri"/>
        <family val="2"/>
        <charset val="161"/>
        <scheme val="minor"/>
      </rPr>
      <t>o</t>
    </r>
    <r>
      <rPr>
        <b/>
        <sz val="12"/>
        <color theme="1"/>
        <rFont val="Calibri"/>
        <family val="2"/>
        <charset val="161"/>
        <scheme val="minor"/>
      </rPr>
      <t>C)</t>
    </r>
  </si>
  <si>
    <r>
      <t>Reduction of maximum summer indoor temperature (</t>
    </r>
    <r>
      <rPr>
        <b/>
        <vertAlign val="superscript"/>
        <sz val="12"/>
        <color theme="1"/>
        <rFont val="Calibri"/>
        <family val="2"/>
        <charset val="161"/>
        <scheme val="minor"/>
      </rPr>
      <t>o</t>
    </r>
    <r>
      <rPr>
        <b/>
        <sz val="12"/>
        <color theme="1"/>
        <rFont val="Calibri"/>
        <family val="2"/>
        <charset val="161"/>
        <scheme val="minor"/>
      </rPr>
      <t>C)</t>
    </r>
  </si>
  <si>
    <t>Increase of Number of occupancy hours  in annual basis within which Breathing-zone pollutant is retained below maximum allowed thresholds</t>
  </si>
  <si>
    <t xml:space="preserve">Annual savings of total energy-related operational cost </t>
  </si>
  <si>
    <t xml:space="preserve">Simple Payback period </t>
  </si>
  <si>
    <t xml:space="preserve">Total investment cost per total annual energy saved </t>
  </si>
  <si>
    <t xml:space="preserve">Total investment cost per sq.m. </t>
  </si>
  <si>
    <r>
      <t>National Currency/m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</si>
  <si>
    <t xml:space="preserve">Annual final energy consumption for space cooling </t>
  </si>
  <si>
    <t>Annual increase of Renewable Energy generation</t>
  </si>
  <si>
    <t>Scenario2 (optional)</t>
  </si>
  <si>
    <t>Scenario3  (optional)</t>
  </si>
  <si>
    <t>REFERENCE COST INDICATOR: Total investment cost per total annual energy saved (National Currency/(kWh of energy saved))</t>
  </si>
  <si>
    <t>PRIORITIZATION OF SCENARIOS FOR EACH AMBASSADOR (1st Ranking Place=lowest reference cost indicator (best); Last ranking place=highest reference cost indicator (worse)</t>
  </si>
  <si>
    <t>PRIORITIZATION OF AMBASSADORS FROM LOWEST TO HIGHEST REFERENCE COST INDICATOR  TO SUGGEST THE PILOT BUILDING FOR MINOR RETROFIT (SMALL-SCALE RETROFIT)</t>
  </si>
  <si>
    <t xml:space="preserve">PRIORITIZATION OF AMBASSADORS FROM LOWEST TO HIGHEST REFERENCE COST INDICATOR  TO SUGGEST THE PILOT BUILDING FOR MEDIUM RETROFIT </t>
  </si>
  <si>
    <t xml:space="preserve">PRIORITIZATION OF AMBASSADORS FROM LOWEST TO HIGHEST REFERENCE COST INDICATOR  TO SUGGEST THE PILOT BUILDING FOR MAJOR RETROFIT </t>
  </si>
  <si>
    <t xml:space="preserve">PRIORITIZATION OF AMBASSADORS FROM LOWEST TO HIGHEST REFERENCE COST INDICATOR  TO SUGGEST THE PILOT BUILDING FOR DEEP RETROFIT </t>
  </si>
  <si>
    <t>RANKING OF BUILDINGS</t>
  </si>
  <si>
    <t>IN CASE SCENARIOS 1 and 2 ARE AVAILABLE THE BUILDING WITH RANKING VALUE=1 IS THE BEST FOR RETROFIT UNDER THE REVEALED CORRESPONDING BEST SCENARIO</t>
  </si>
  <si>
    <t>IN CASE SCENARIOS 1, 2 and 3 ARE AVAILABLE THE BUILDING WITH RANKING VALUE=1 IS THE BEST FOR RETROFIT UNDER THE REVEALED CORRESPONDING BEST SCENARIO</t>
  </si>
  <si>
    <r>
      <t>KWh/m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/yr</t>
    </r>
  </si>
  <si>
    <r>
      <t>kg/m</t>
    </r>
    <r>
      <rPr>
        <b/>
        <vertAlign val="super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>/yr</t>
    </r>
  </si>
  <si>
    <r>
      <t>Total 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 xml:space="preserve">2 </t>
    </r>
    <r>
      <rPr>
        <b/>
        <sz val="12"/>
        <color theme="1"/>
        <rFont val="Calibri"/>
        <family val="2"/>
        <charset val="161"/>
        <scheme val="minor"/>
      </rPr>
      <t xml:space="preserve">emissions </t>
    </r>
  </si>
  <si>
    <r>
      <t>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from electricity consumption </t>
    </r>
  </si>
  <si>
    <r>
      <t>Annual avoided CO</t>
    </r>
    <r>
      <rPr>
        <b/>
        <vertAlign val="subscript"/>
        <sz val="12"/>
        <color theme="1"/>
        <rFont val="Calibri"/>
        <family val="2"/>
        <charset val="161"/>
        <scheme val="minor"/>
      </rPr>
      <t>2</t>
    </r>
    <r>
      <rPr>
        <b/>
        <sz val="12"/>
        <color theme="1"/>
        <rFont val="Calibri"/>
        <family val="2"/>
        <charset val="161"/>
        <scheme val="minor"/>
      </rPr>
      <t xml:space="preserve"> emissions  from fossil fuels consumption </t>
    </r>
  </si>
  <si>
    <t>National Currency/ (kWh of energy saved)</t>
  </si>
  <si>
    <t>AGGREGATED INDICATORS FOR ALL BUILDINGS  OF EACH TYPOLOGY</t>
  </si>
  <si>
    <t>Building floor area (m2)</t>
  </si>
  <si>
    <t>Public Building Typology</t>
  </si>
  <si>
    <t>Building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</si>
</sst>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0"/>
      <color rgb="FFC00000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4"/>
      <color rgb="FFC0000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rgb="FFC00000"/>
      <name val="Calibri"/>
      <family val="2"/>
      <charset val="161"/>
      <scheme val="minor"/>
    </font>
    <font>
      <sz val="11"/>
      <color theme="0" tint="-0.34998626667073579"/>
      <name val="Calibri"/>
      <family val="2"/>
      <scheme val="minor"/>
    </font>
    <font>
      <b/>
      <vertAlign val="superscript"/>
      <sz val="2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vertAlign val="superscript"/>
      <sz val="12"/>
      <color theme="1"/>
      <name val="Calibri"/>
      <family val="2"/>
      <charset val="161"/>
      <scheme val="minor"/>
    </font>
    <font>
      <b/>
      <vertAlign val="subscript"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</font>
    <font>
      <b/>
      <sz val="12"/>
      <color theme="1"/>
      <name val="Calibri"/>
      <family val="2"/>
      <scheme val="minor"/>
    </font>
    <font>
      <sz val="12"/>
      <color theme="0"/>
      <name val="Arial Unicode MS"/>
      <family val="2"/>
      <charset val="161"/>
    </font>
    <font>
      <sz val="20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3">
    <xf numFmtId="0" fontId="0" fillId="0" borderId="0" xfId="0"/>
    <xf numFmtId="0" fontId="0" fillId="0" borderId="1" xfId="0" applyBorder="1"/>
    <xf numFmtId="0" fontId="0" fillId="0" borderId="4" xfId="0" applyBorder="1"/>
    <xf numFmtId="0" fontId="5" fillId="0" borderId="0" xfId="0" applyFont="1"/>
    <xf numFmtId="0" fontId="6" fillId="0" borderId="0" xfId="0" applyFont="1" applyFill="1" applyBorder="1"/>
    <xf numFmtId="0" fontId="5" fillId="0" borderId="0" xfId="0" applyFont="1" applyFill="1" applyBorder="1"/>
    <xf numFmtId="0" fontId="0" fillId="0" borderId="36" xfId="0" applyBorder="1"/>
    <xf numFmtId="0" fontId="0" fillId="0" borderId="0" xfId="0" applyBorder="1"/>
    <xf numFmtId="0" fontId="0" fillId="0" borderId="48" xfId="0" applyBorder="1"/>
    <xf numFmtId="0" fontId="6" fillId="0" borderId="36" xfId="0" applyFont="1" applyFill="1" applyBorder="1"/>
    <xf numFmtId="0" fontId="6" fillId="0" borderId="0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/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wrapText="1"/>
    </xf>
    <xf numFmtId="0" fontId="16" fillId="4" borderId="2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3" borderId="2" xfId="0" applyFont="1" applyFill="1" applyBorder="1" applyAlignment="1">
      <alignment horizontal="center" wrapText="1"/>
    </xf>
    <xf numFmtId="0" fontId="16" fillId="3" borderId="18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6" fillId="4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6" fillId="4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0" fillId="0" borderId="0" xfId="0" applyAlignment="1"/>
    <xf numFmtId="0" fontId="13" fillId="3" borderId="67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vertical="center"/>
    </xf>
    <xf numFmtId="0" fontId="13" fillId="5" borderId="20" xfId="0" applyFont="1" applyFill="1" applyBorder="1" applyAlignment="1">
      <alignment vertical="center"/>
    </xf>
    <xf numFmtId="0" fontId="13" fillId="5" borderId="22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13" fillId="4" borderId="11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0" fontId="13" fillId="4" borderId="12" xfId="0" applyFont="1" applyFill="1" applyBorder="1" applyAlignment="1">
      <alignment vertical="center"/>
    </xf>
    <xf numFmtId="0" fontId="13" fillId="4" borderId="13" xfId="0" applyFont="1" applyFill="1" applyBorder="1" applyAlignment="1">
      <alignment vertical="center"/>
    </xf>
    <xf numFmtId="0" fontId="13" fillId="4" borderId="14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0" fontId="13" fillId="4" borderId="15" xfId="0" applyFont="1" applyFill="1" applyBorder="1" applyAlignment="1">
      <alignment vertical="center"/>
    </xf>
    <xf numFmtId="0" fontId="13" fillId="5" borderId="45" xfId="0" applyFont="1" applyFill="1" applyBorder="1" applyAlignment="1">
      <alignment vertical="center"/>
    </xf>
    <xf numFmtId="0" fontId="13" fillId="5" borderId="65" xfId="0" applyFont="1" applyFill="1" applyBorder="1" applyAlignment="1">
      <alignment vertical="center"/>
    </xf>
    <xf numFmtId="0" fontId="13" fillId="5" borderId="66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3" fillId="4" borderId="43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13" fillId="4" borderId="45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3" fillId="4" borderId="46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4" borderId="46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/>
    </xf>
    <xf numFmtId="0" fontId="13" fillId="4" borderId="45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7" fillId="0" borderId="48" xfId="0" applyFont="1" applyFill="1" applyBorder="1"/>
    <xf numFmtId="0" fontId="13" fillId="0" borderId="0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0" fillId="0" borderId="51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/>
    <xf numFmtId="0" fontId="13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8" fillId="5" borderId="41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44" xfId="0" applyFont="1" applyFill="1" applyBorder="1" applyAlignment="1">
      <alignment horizontal="center" vertical="center"/>
    </xf>
    <xf numFmtId="0" fontId="8" fillId="9" borderId="41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1" fillId="9" borderId="44" xfId="0" applyFont="1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58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11" fillId="9" borderId="59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61" xfId="0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9" borderId="58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9" borderId="44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1" fillId="9" borderId="59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1" fillId="9" borderId="23" xfId="0" applyFon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22" fillId="5" borderId="60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/>
    </xf>
    <xf numFmtId="0" fontId="0" fillId="4" borderId="37" xfId="0" applyFont="1" applyFill="1" applyBorder="1" applyAlignment="1">
      <alignment horizontal="center"/>
    </xf>
    <xf numFmtId="0" fontId="23" fillId="4" borderId="37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 textRotation="90"/>
    </xf>
    <xf numFmtId="0" fontId="2" fillId="5" borderId="20" xfId="0" applyFont="1" applyFill="1" applyBorder="1" applyAlignment="1">
      <alignment horizontal="center" vertical="center" textRotation="90"/>
    </xf>
    <xf numFmtId="0" fontId="2" fillId="5" borderId="22" xfId="0" applyFont="1" applyFill="1" applyBorder="1" applyAlignment="1">
      <alignment horizontal="center" vertical="center" textRotation="90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textRotation="90" wrapText="1"/>
    </xf>
    <xf numFmtId="0" fontId="4" fillId="5" borderId="20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3" fillId="5" borderId="52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textRotation="90" wrapText="1"/>
    </xf>
    <xf numFmtId="0" fontId="4" fillId="6" borderId="36" xfId="0" applyFont="1" applyFill="1" applyBorder="1" applyAlignment="1">
      <alignment horizontal="center" vertical="center" textRotation="90" wrapText="1"/>
    </xf>
    <xf numFmtId="0" fontId="4" fillId="6" borderId="38" xfId="0" applyFont="1" applyFill="1" applyBorder="1" applyAlignment="1">
      <alignment horizontal="center" vertical="center" textRotation="90" wrapText="1"/>
    </xf>
    <xf numFmtId="0" fontId="2" fillId="6" borderId="35" xfId="0" applyFont="1" applyFill="1" applyBorder="1" applyAlignment="1">
      <alignment horizontal="center" vertical="center" textRotation="90"/>
    </xf>
    <xf numFmtId="0" fontId="2" fillId="6" borderId="36" xfId="0" applyFont="1" applyFill="1" applyBorder="1" applyAlignment="1">
      <alignment horizontal="center" vertical="center" textRotation="90"/>
    </xf>
    <xf numFmtId="0" fontId="2" fillId="6" borderId="38" xfId="0" applyFont="1" applyFill="1" applyBorder="1" applyAlignment="1">
      <alignment horizontal="center" vertical="center" textRotation="90"/>
    </xf>
    <xf numFmtId="0" fontId="2" fillId="6" borderId="19" xfId="0" applyFont="1" applyFill="1" applyBorder="1" applyAlignment="1">
      <alignment horizontal="center" vertical="center" textRotation="90"/>
    </xf>
    <xf numFmtId="0" fontId="2" fillId="6" borderId="20" xfId="0" applyFont="1" applyFill="1" applyBorder="1" applyAlignment="1">
      <alignment horizontal="center" vertical="center" textRotation="90"/>
    </xf>
    <xf numFmtId="0" fontId="2" fillId="6" borderId="22" xfId="0" applyFont="1" applyFill="1" applyBorder="1" applyAlignment="1">
      <alignment horizontal="center" vertical="center" textRotation="90"/>
    </xf>
    <xf numFmtId="0" fontId="13" fillId="2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textRotation="90"/>
    </xf>
    <xf numFmtId="0" fontId="2" fillId="5" borderId="10" xfId="0" applyFont="1" applyFill="1" applyBorder="1" applyAlignment="1">
      <alignment horizontal="center" vertical="center" textRotation="90"/>
    </xf>
    <xf numFmtId="0" fontId="2" fillId="5" borderId="21" xfId="0" applyFont="1" applyFill="1" applyBorder="1" applyAlignment="1">
      <alignment horizontal="center" vertical="center" textRotation="90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5" borderId="53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2" fillId="5" borderId="63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5" borderId="6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 textRotation="90"/>
    </xf>
    <xf numFmtId="0" fontId="2" fillId="6" borderId="65" xfId="0" applyFont="1" applyFill="1" applyBorder="1" applyAlignment="1">
      <alignment horizontal="center" vertical="center" textRotation="90"/>
    </xf>
    <xf numFmtId="0" fontId="2" fillId="6" borderId="66" xfId="0" applyFont="1" applyFill="1" applyBorder="1" applyAlignment="1">
      <alignment horizontal="center" vertical="center" textRotation="90"/>
    </xf>
    <xf numFmtId="0" fontId="2" fillId="6" borderId="42" xfId="0" applyFont="1" applyFill="1" applyBorder="1" applyAlignment="1">
      <alignment horizontal="center" vertical="center" textRotation="90"/>
    </xf>
    <xf numFmtId="0" fontId="2" fillId="6" borderId="51" xfId="0" applyFont="1" applyFill="1" applyBorder="1" applyAlignment="1">
      <alignment horizontal="center" vertical="center" textRotation="90"/>
    </xf>
    <xf numFmtId="0" fontId="2" fillId="6" borderId="43" xfId="0" applyFont="1" applyFill="1" applyBorder="1" applyAlignment="1">
      <alignment horizontal="center" vertical="center" textRotation="90"/>
    </xf>
    <xf numFmtId="0" fontId="4" fillId="6" borderId="42" xfId="0" applyFont="1" applyFill="1" applyBorder="1" applyAlignment="1">
      <alignment horizontal="center" vertical="center" textRotation="90" wrapText="1"/>
    </xf>
    <xf numFmtId="0" fontId="4" fillId="6" borderId="51" xfId="0" applyFont="1" applyFill="1" applyBorder="1" applyAlignment="1">
      <alignment horizontal="center" vertical="center" textRotation="90" wrapText="1"/>
    </xf>
    <xf numFmtId="0" fontId="4" fillId="6" borderId="43" xfId="0" applyFont="1" applyFill="1" applyBorder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 textRotation="90"/>
    </xf>
    <xf numFmtId="0" fontId="2" fillId="6" borderId="10" xfId="0" applyFont="1" applyFill="1" applyBorder="1" applyAlignment="1">
      <alignment horizontal="center" vertical="center" textRotation="90"/>
    </xf>
    <xf numFmtId="0" fontId="2" fillId="6" borderId="21" xfId="0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textRotation="90"/>
    </xf>
    <xf numFmtId="0" fontId="2" fillId="6" borderId="2" xfId="0" applyFont="1" applyFill="1" applyBorder="1" applyAlignment="1">
      <alignment horizontal="center" vertical="center" textRotation="90"/>
    </xf>
    <xf numFmtId="0" fontId="2" fillId="6" borderId="15" xfId="0" applyFont="1" applyFill="1" applyBorder="1" applyAlignment="1">
      <alignment horizontal="center" vertical="center" textRotation="90"/>
    </xf>
    <xf numFmtId="0" fontId="13" fillId="3" borderId="67" xfId="0" applyFont="1" applyFill="1" applyBorder="1" applyAlignment="1">
      <alignment horizontal="center" vertical="center" wrapText="1"/>
    </xf>
    <xf numFmtId="0" fontId="13" fillId="8" borderId="35" xfId="0" applyFont="1" applyFill="1" applyBorder="1" applyAlignment="1">
      <alignment horizontal="center" vertical="center" wrapText="1"/>
    </xf>
    <xf numFmtId="0" fontId="13" fillId="8" borderId="54" xfId="0" applyFont="1" applyFill="1" applyBorder="1" applyAlignment="1">
      <alignment horizontal="center" vertical="center" wrapText="1"/>
    </xf>
    <xf numFmtId="0" fontId="13" fillId="8" borderId="55" xfId="0" applyFont="1" applyFill="1" applyBorder="1" applyAlignment="1">
      <alignment horizontal="center" vertical="center" wrapText="1"/>
    </xf>
    <xf numFmtId="0" fontId="13" fillId="8" borderId="36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3" fillId="8" borderId="48" xfId="0" applyFont="1" applyFill="1" applyBorder="1" applyAlignment="1">
      <alignment horizontal="center" vertical="center" wrapText="1"/>
    </xf>
    <xf numFmtId="0" fontId="13" fillId="8" borderId="38" xfId="0" applyFont="1" applyFill="1" applyBorder="1" applyAlignment="1">
      <alignment horizontal="center" vertical="center" wrapText="1"/>
    </xf>
    <xf numFmtId="0" fontId="13" fillId="8" borderId="49" xfId="0" applyFont="1" applyFill="1" applyBorder="1" applyAlignment="1">
      <alignment horizontal="center" vertical="center" wrapText="1"/>
    </xf>
    <xf numFmtId="0" fontId="13" fillId="8" borderId="50" xfId="0" applyFont="1" applyFill="1" applyBorder="1" applyAlignment="1">
      <alignment horizontal="center" vertical="center" wrapText="1"/>
    </xf>
    <xf numFmtId="0" fontId="19" fillId="8" borderId="52" xfId="0" applyFont="1" applyFill="1" applyBorder="1" applyAlignment="1">
      <alignment horizontal="center" vertical="center"/>
    </xf>
    <xf numFmtId="0" fontId="19" fillId="8" borderId="53" xfId="0" applyFont="1" applyFill="1" applyBorder="1" applyAlignment="1">
      <alignment horizontal="center" vertical="center"/>
    </xf>
    <xf numFmtId="0" fontId="19" fillId="8" borderId="47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/>
    </xf>
    <xf numFmtId="0" fontId="1" fillId="7" borderId="54" xfId="0" applyFont="1" applyFill="1" applyBorder="1" applyAlignment="1">
      <alignment horizontal="center"/>
    </xf>
    <xf numFmtId="0" fontId="1" fillId="7" borderId="55" xfId="0" applyFont="1" applyFill="1" applyBorder="1" applyAlignment="1">
      <alignment horizontal="center"/>
    </xf>
    <xf numFmtId="0" fontId="13" fillId="7" borderId="35" xfId="0" applyFont="1" applyFill="1" applyBorder="1" applyAlignment="1">
      <alignment horizontal="center" vertical="center" wrapText="1"/>
    </xf>
    <xf numFmtId="0" fontId="13" fillId="7" borderId="54" xfId="0" applyFont="1" applyFill="1" applyBorder="1" applyAlignment="1">
      <alignment horizontal="center" vertical="center" wrapText="1"/>
    </xf>
    <xf numFmtId="0" fontId="13" fillId="7" borderId="55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3" fillId="7" borderId="48" xfId="0" applyFont="1" applyFill="1" applyBorder="1" applyAlignment="1">
      <alignment horizontal="center" vertical="center" wrapText="1"/>
    </xf>
    <xf numFmtId="0" fontId="13" fillId="7" borderId="38" xfId="0" applyFont="1" applyFill="1" applyBorder="1" applyAlignment="1">
      <alignment horizontal="center" vertical="center" wrapText="1"/>
    </xf>
    <xf numFmtId="0" fontId="13" fillId="7" borderId="49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0" fillId="7" borderId="52" xfId="0" applyFont="1" applyFill="1" applyBorder="1" applyAlignment="1">
      <alignment horizontal="left" vertical="center" wrapText="1"/>
    </xf>
    <xf numFmtId="0" fontId="10" fillId="7" borderId="53" xfId="0" applyFont="1" applyFill="1" applyBorder="1" applyAlignment="1">
      <alignment horizontal="left" vertical="center" wrapText="1"/>
    </xf>
    <xf numFmtId="0" fontId="10" fillId="7" borderId="47" xfId="0" applyFont="1" applyFill="1" applyBorder="1" applyAlignment="1">
      <alignment horizontal="left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68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56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56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/>
    </xf>
    <xf numFmtId="2" fontId="16" fillId="4" borderId="10" xfId="0" applyNumberFormat="1" applyFont="1" applyFill="1" applyBorder="1" applyAlignment="1">
      <alignment vertical="center"/>
    </xf>
    <xf numFmtId="2" fontId="16" fillId="4" borderId="1" xfId="0" applyNumberFormat="1" applyFont="1" applyFill="1" applyBorder="1" applyAlignment="1">
      <alignment vertical="center"/>
    </xf>
    <xf numFmtId="2" fontId="16" fillId="4" borderId="11" xfId="0" applyNumberFormat="1" applyFont="1" applyFill="1" applyBorder="1" applyAlignment="1">
      <alignment vertical="center"/>
    </xf>
    <xf numFmtId="2" fontId="16" fillId="4" borderId="21" xfId="0" applyNumberFormat="1" applyFont="1" applyFill="1" applyBorder="1" applyAlignment="1">
      <alignment vertical="center"/>
    </xf>
    <xf numFmtId="2" fontId="16" fillId="4" borderId="12" xfId="0" applyNumberFormat="1" applyFont="1" applyFill="1" applyBorder="1" applyAlignment="1">
      <alignment vertical="center"/>
    </xf>
    <xf numFmtId="2" fontId="16" fillId="4" borderId="13" xfId="0" applyNumberFormat="1" applyFont="1" applyFill="1" applyBorder="1" applyAlignment="1">
      <alignment vertical="center"/>
    </xf>
    <xf numFmtId="2" fontId="16" fillId="4" borderId="41" xfId="0" applyNumberFormat="1" applyFont="1" applyFill="1" applyBorder="1" applyAlignment="1">
      <alignment vertical="center"/>
    </xf>
    <xf numFmtId="2" fontId="16" fillId="4" borderId="4" xfId="0" applyNumberFormat="1" applyFont="1" applyFill="1" applyBorder="1" applyAlignment="1">
      <alignment vertical="center"/>
    </xf>
    <xf numFmtId="2" fontId="16" fillId="4" borderId="33" xfId="0" applyNumberFormat="1" applyFont="1" applyFill="1" applyBorder="1" applyAlignment="1">
      <alignment vertical="center"/>
    </xf>
    <xf numFmtId="0" fontId="0" fillId="4" borderId="4" xfId="0" applyNumberFormat="1" applyFill="1" applyBorder="1" applyAlignment="1">
      <alignment horizontal="center"/>
    </xf>
    <xf numFmtId="0" fontId="0" fillId="4" borderId="3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1</xdr:col>
          <xdr:colOff>361950</xdr:colOff>
          <xdr:row>43</xdr:row>
          <xdr:rowOff>114300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9525</xdr:rowOff>
        </xdr:from>
        <xdr:to>
          <xdr:col>14</xdr:col>
          <xdr:colOff>581025</xdr:colOff>
          <xdr:row>42</xdr:row>
          <xdr:rowOff>123825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57150</xdr:rowOff>
        </xdr:from>
        <xdr:to>
          <xdr:col>14</xdr:col>
          <xdr:colOff>581025</xdr:colOff>
          <xdr:row>84</xdr:row>
          <xdr:rowOff>47625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83</xdr:row>
          <xdr:rowOff>133350</xdr:rowOff>
        </xdr:from>
        <xdr:to>
          <xdr:col>14</xdr:col>
          <xdr:colOff>581025</xdr:colOff>
          <xdr:row>126</xdr:row>
          <xdr:rowOff>171450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126</xdr:row>
          <xdr:rowOff>142875</xdr:rowOff>
        </xdr:from>
        <xdr:to>
          <xdr:col>14</xdr:col>
          <xdr:colOff>581025</xdr:colOff>
          <xdr:row>170</xdr:row>
          <xdr:rowOff>38100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170</xdr:row>
          <xdr:rowOff>47625</xdr:rowOff>
        </xdr:from>
        <xdr:to>
          <xdr:col>14</xdr:col>
          <xdr:colOff>581025</xdr:colOff>
          <xdr:row>214</xdr:row>
          <xdr:rowOff>9525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214</xdr:row>
          <xdr:rowOff>28575</xdr:rowOff>
        </xdr:from>
        <xdr:to>
          <xdr:col>14</xdr:col>
          <xdr:colOff>571500</xdr:colOff>
          <xdr:row>258</xdr:row>
          <xdr:rowOff>76200</xdr:rowOff>
        </xdr:to>
        <xdr:sp macro="" textlink="">
          <xdr:nvSpPr>
            <xdr:cNvPr id="14342" name="Object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0</xdr:col>
          <xdr:colOff>8410575</xdr:colOff>
          <xdr:row>43</xdr:row>
          <xdr:rowOff>19050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13" Type="http://schemas.openxmlformats.org/officeDocument/2006/relationships/image" Target="../media/image6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Word_Document6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3.doc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10" Type="http://schemas.openxmlformats.org/officeDocument/2006/relationships/package" Target="../embeddings/Microsoft_Word_Document5.docx"/><Relationship Id="rId4" Type="http://schemas.openxmlformats.org/officeDocument/2006/relationships/package" Target="../embeddings/Microsoft_Word_Document2.docx"/><Relationship Id="rId9" Type="http://schemas.openxmlformats.org/officeDocument/2006/relationships/image" Target="../media/image4.emf"/><Relationship Id="rId14" Type="http://schemas.openxmlformats.org/officeDocument/2006/relationships/package" Target="../embeddings/Microsoft_Word_Document7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8.docx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3"/>
  <sheetViews>
    <sheetView zoomScale="70" zoomScaleNormal="70" workbookViewId="0">
      <selection activeCell="C2" sqref="C2"/>
    </sheetView>
  </sheetViews>
  <sheetFormatPr defaultRowHeight="15" x14ac:dyDescent="0.25"/>
  <cols>
    <col min="1" max="1" width="128" customWidth="1"/>
  </cols>
  <sheetData>
    <row r="13" spans="1:1" ht="21" x14ac:dyDescent="0.35">
      <c r="A13" s="11"/>
    </row>
  </sheetData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16385" r:id="rId4">
          <objectPr defaultSize="0" r:id="rId5">
            <anchor moveWithCells="1">
              <from>
                <xdr:col>0</xdr:col>
                <xdr:colOff>0</xdr:colOff>
                <xdr:row>0</xdr:row>
                <xdr:rowOff>9525</xdr:rowOff>
              </from>
              <to>
                <xdr:col>1</xdr:col>
                <xdr:colOff>361950</xdr:colOff>
                <xdr:row>43</xdr:row>
                <xdr:rowOff>114300</xdr:rowOff>
              </to>
            </anchor>
          </objectPr>
        </oleObject>
      </mc:Choice>
      <mc:Fallback>
        <oleObject progId="Word.Document.12" shapeId="1638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49"/>
  <sheetViews>
    <sheetView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:F2"/>
    </sheetView>
  </sheetViews>
  <sheetFormatPr defaultRowHeight="15" x14ac:dyDescent="0.25"/>
  <cols>
    <col min="1" max="1" width="11.28515625" style="214" customWidth="1"/>
    <col min="2" max="2" width="12.5703125" style="214" customWidth="1"/>
    <col min="3" max="3" width="13.5703125" style="214" customWidth="1"/>
    <col min="4" max="4" width="11.42578125" style="214" customWidth="1"/>
    <col min="5" max="5" width="12" style="214" customWidth="1"/>
    <col min="6" max="6" width="11.85546875" style="214" customWidth="1"/>
    <col min="7" max="7" width="13.28515625" style="230" customWidth="1"/>
    <col min="8" max="8" width="8.5703125" style="230" bestFit="1" customWidth="1"/>
    <col min="9" max="9" width="12.7109375" style="230" customWidth="1"/>
    <col min="10" max="10" width="8.5703125" style="230" bestFit="1" customWidth="1"/>
    <col min="11" max="11" width="13.140625" style="230" customWidth="1"/>
    <col min="12" max="12" width="8.5703125" style="230" bestFit="1" customWidth="1"/>
    <col min="13" max="13" width="13.85546875" style="230" customWidth="1"/>
    <col min="14" max="14" width="8.5703125" style="230" bestFit="1" customWidth="1"/>
    <col min="15" max="15" width="11.140625" style="230" customWidth="1"/>
    <col min="16" max="16" width="6.28515625" style="230" customWidth="1"/>
    <col min="17" max="18" width="11.28515625" style="230" customWidth="1"/>
    <col min="19" max="20" width="10.42578125" style="230" customWidth="1"/>
    <col min="21" max="21" width="16.42578125" style="230" customWidth="1"/>
    <col min="22" max="22" width="12.7109375" style="230" customWidth="1"/>
    <col min="23" max="23" width="16.42578125" style="230" customWidth="1"/>
    <col min="24" max="24" width="14.85546875" style="230" customWidth="1"/>
    <col min="25" max="25" width="17.42578125" style="230" customWidth="1"/>
    <col min="26" max="26" width="14.42578125" style="230" customWidth="1"/>
    <col min="27" max="27" width="13" style="230" bestFit="1" customWidth="1"/>
    <col min="28" max="28" width="8.5703125" style="230" bestFit="1" customWidth="1"/>
    <col min="29" max="29" width="3" style="230" bestFit="1" customWidth="1"/>
    <col min="30" max="30" width="13" style="230" bestFit="1" customWidth="1"/>
    <col min="31" max="31" width="8.5703125" style="230" bestFit="1" customWidth="1"/>
    <col min="32" max="32" width="3" style="230" bestFit="1" customWidth="1"/>
    <col min="33" max="33" width="13" style="230" bestFit="1" customWidth="1"/>
    <col min="34" max="34" width="8.5703125" style="230" bestFit="1" customWidth="1"/>
    <col min="35" max="35" width="3" style="230" bestFit="1" customWidth="1"/>
    <col min="36" max="36" width="13" style="230" bestFit="1" customWidth="1"/>
    <col min="37" max="37" width="8.5703125" style="230" bestFit="1" customWidth="1"/>
    <col min="38" max="38" width="3" style="230" bestFit="1" customWidth="1"/>
    <col min="39" max="39" width="12.7109375" style="230" bestFit="1" customWidth="1"/>
    <col min="40" max="40" width="6.28515625" style="230" bestFit="1" customWidth="1"/>
    <col min="41" max="41" width="3" style="230" bestFit="1" customWidth="1"/>
    <col min="42" max="42" width="10.7109375" style="230" customWidth="1"/>
    <col min="43" max="44" width="7.85546875" style="230" customWidth="1"/>
    <col min="45" max="45" width="10" style="230" bestFit="1" customWidth="1"/>
    <col min="46" max="46" width="8.5703125" style="230" customWidth="1"/>
    <col min="47" max="47" width="7" style="230" customWidth="1"/>
    <col min="48" max="48" width="17" style="230" customWidth="1"/>
    <col min="49" max="49" width="13.85546875" style="230" customWidth="1"/>
    <col min="50" max="50" width="3" style="230" bestFit="1" customWidth="1"/>
    <col min="51" max="51" width="16.7109375" style="230" customWidth="1"/>
    <col min="52" max="52" width="14.85546875" style="230" customWidth="1"/>
    <col min="53" max="53" width="3" style="230" bestFit="1" customWidth="1"/>
    <col min="54" max="54" width="17.42578125" style="230" customWidth="1"/>
    <col min="55" max="55" width="15.28515625" style="230" customWidth="1"/>
    <col min="56" max="56" width="3" style="230" bestFit="1" customWidth="1"/>
    <col min="57" max="57" width="12.28515625" style="230" customWidth="1"/>
    <col min="58" max="58" width="24.140625" style="230" customWidth="1"/>
  </cols>
  <sheetData>
    <row r="1" spans="1:64" ht="27" thickBot="1" x14ac:dyDescent="0.3">
      <c r="A1" s="227" t="s">
        <v>127</v>
      </c>
    </row>
    <row r="2" spans="1:64" ht="27" thickBot="1" x14ac:dyDescent="0.3">
      <c r="A2" s="500" t="s">
        <v>118</v>
      </c>
      <c r="B2" s="501"/>
      <c r="C2" s="501"/>
      <c r="D2" s="501"/>
      <c r="E2" s="501"/>
      <c r="F2" s="502"/>
      <c r="G2" s="494" t="s">
        <v>123</v>
      </c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6"/>
      <c r="AA2" s="491" t="s">
        <v>124</v>
      </c>
      <c r="AB2" s="492"/>
      <c r="AC2" s="492"/>
      <c r="AD2" s="492"/>
      <c r="AE2" s="492"/>
      <c r="AF2" s="492"/>
      <c r="AG2" s="492"/>
      <c r="AH2" s="492"/>
      <c r="AI2" s="492"/>
      <c r="AJ2" s="492"/>
      <c r="AK2" s="492"/>
      <c r="AL2" s="492"/>
      <c r="AM2" s="492"/>
      <c r="AN2" s="492"/>
      <c r="AO2" s="492"/>
      <c r="AP2" s="492"/>
      <c r="AQ2" s="492"/>
      <c r="AR2" s="492"/>
      <c r="AS2" s="492"/>
      <c r="AT2" s="492"/>
      <c r="AU2" s="492"/>
      <c r="AV2" s="492"/>
      <c r="AW2" s="492"/>
      <c r="AX2" s="492"/>
      <c r="AY2" s="492"/>
      <c r="AZ2" s="492"/>
      <c r="BA2" s="492"/>
      <c r="BB2" s="492"/>
      <c r="BC2" s="492"/>
      <c r="BD2" s="492"/>
      <c r="BE2" s="492"/>
      <c r="BF2" s="493"/>
      <c r="BG2" s="7"/>
      <c r="BH2" s="7"/>
      <c r="BI2" s="7"/>
      <c r="BJ2" s="7"/>
      <c r="BK2" s="7"/>
      <c r="BL2" s="7"/>
    </row>
    <row r="3" spans="1:64" s="107" customFormat="1" ht="23.25" customHeight="1" x14ac:dyDescent="0.25">
      <c r="A3" s="503" t="s">
        <v>211</v>
      </c>
      <c r="B3" s="504" t="s">
        <v>1</v>
      </c>
      <c r="C3" s="504" t="s">
        <v>209</v>
      </c>
      <c r="D3" s="504" t="s">
        <v>210</v>
      </c>
      <c r="E3" s="504" t="s">
        <v>120</v>
      </c>
      <c r="F3" s="483" t="s">
        <v>126</v>
      </c>
      <c r="G3" s="497" t="s">
        <v>17</v>
      </c>
      <c r="H3" s="498"/>
      <c r="I3" s="498"/>
      <c r="J3" s="498"/>
      <c r="K3" s="498"/>
      <c r="L3" s="498"/>
      <c r="M3" s="498"/>
      <c r="N3" s="499"/>
      <c r="O3" s="497" t="s">
        <v>24</v>
      </c>
      <c r="P3" s="498"/>
      <c r="Q3" s="498"/>
      <c r="R3" s="498"/>
      <c r="S3" s="498"/>
      <c r="T3" s="499"/>
      <c r="U3" s="497" t="s">
        <v>28</v>
      </c>
      <c r="V3" s="498"/>
      <c r="W3" s="498"/>
      <c r="X3" s="498"/>
      <c r="Y3" s="498"/>
      <c r="Z3" s="499"/>
      <c r="AA3" s="486" t="s">
        <v>125</v>
      </c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8"/>
      <c r="AM3" s="489" t="s">
        <v>88</v>
      </c>
      <c r="AN3" s="487"/>
      <c r="AO3" s="487"/>
      <c r="AP3" s="487"/>
      <c r="AQ3" s="487"/>
      <c r="AR3" s="487"/>
      <c r="AS3" s="487"/>
      <c r="AT3" s="487"/>
      <c r="AU3" s="490"/>
      <c r="AV3" s="486" t="s">
        <v>89</v>
      </c>
      <c r="AW3" s="487"/>
      <c r="AX3" s="487"/>
      <c r="AY3" s="487"/>
      <c r="AZ3" s="487"/>
      <c r="BA3" s="487"/>
      <c r="BB3" s="487"/>
      <c r="BC3" s="487"/>
      <c r="BD3" s="487"/>
      <c r="BE3" s="487"/>
      <c r="BF3" s="488"/>
      <c r="BG3" s="198"/>
      <c r="BH3" s="198"/>
      <c r="BI3" s="198"/>
      <c r="BJ3" s="198"/>
      <c r="BK3" s="198"/>
      <c r="BL3" s="198"/>
    </row>
    <row r="4" spans="1:64" ht="60" customHeight="1" x14ac:dyDescent="0.25">
      <c r="A4" s="350"/>
      <c r="B4" s="481"/>
      <c r="C4" s="481"/>
      <c r="D4" s="481"/>
      <c r="E4" s="481"/>
      <c r="F4" s="482"/>
      <c r="G4" s="350" t="s">
        <v>18</v>
      </c>
      <c r="H4" s="481"/>
      <c r="I4" s="481" t="s">
        <v>22</v>
      </c>
      <c r="J4" s="481"/>
      <c r="K4" s="481" t="s">
        <v>23</v>
      </c>
      <c r="L4" s="481"/>
      <c r="M4" s="481" t="s">
        <v>155</v>
      </c>
      <c r="N4" s="485"/>
      <c r="O4" s="350" t="s">
        <v>157</v>
      </c>
      <c r="P4" s="481"/>
      <c r="Q4" s="481" t="s">
        <v>158</v>
      </c>
      <c r="R4" s="481"/>
      <c r="S4" s="481" t="s">
        <v>159</v>
      </c>
      <c r="T4" s="485"/>
      <c r="U4" s="350" t="s">
        <v>36</v>
      </c>
      <c r="V4" s="481"/>
      <c r="W4" s="481" t="s">
        <v>121</v>
      </c>
      <c r="X4" s="481"/>
      <c r="Y4" s="481" t="s">
        <v>122</v>
      </c>
      <c r="Z4" s="485"/>
      <c r="AA4" s="350" t="s">
        <v>91</v>
      </c>
      <c r="AB4" s="481"/>
      <c r="AC4" s="481"/>
      <c r="AD4" s="481" t="s">
        <v>96</v>
      </c>
      <c r="AE4" s="481"/>
      <c r="AF4" s="481"/>
      <c r="AG4" s="481" t="s">
        <v>97</v>
      </c>
      <c r="AH4" s="481"/>
      <c r="AI4" s="481"/>
      <c r="AJ4" s="481" t="s">
        <v>190</v>
      </c>
      <c r="AK4" s="481"/>
      <c r="AL4" s="485"/>
      <c r="AM4" s="480" t="s">
        <v>204</v>
      </c>
      <c r="AN4" s="481"/>
      <c r="AO4" s="481"/>
      <c r="AP4" s="481" t="s">
        <v>205</v>
      </c>
      <c r="AQ4" s="481"/>
      <c r="AR4" s="481"/>
      <c r="AS4" s="481" t="s">
        <v>206</v>
      </c>
      <c r="AT4" s="481"/>
      <c r="AU4" s="482"/>
      <c r="AV4" s="350" t="s">
        <v>100</v>
      </c>
      <c r="AW4" s="481"/>
      <c r="AX4" s="481"/>
      <c r="AY4" s="481" t="s">
        <v>128</v>
      </c>
      <c r="AZ4" s="481"/>
      <c r="BA4" s="481"/>
      <c r="BB4" s="481" t="s">
        <v>129</v>
      </c>
      <c r="BC4" s="481"/>
      <c r="BD4" s="481"/>
      <c r="BE4" s="19" t="s">
        <v>37</v>
      </c>
      <c r="BF4" s="16" t="s">
        <v>38</v>
      </c>
      <c r="BG4" s="7"/>
      <c r="BH4" s="7"/>
      <c r="BI4" s="7"/>
      <c r="BJ4" s="7"/>
      <c r="BK4" s="7"/>
      <c r="BL4" s="7"/>
    </row>
    <row r="5" spans="1:64" s="161" customFormat="1" ht="42.75" customHeight="1" thickBot="1" x14ac:dyDescent="0.3">
      <c r="A5" s="351"/>
      <c r="B5" s="505"/>
      <c r="C5" s="505"/>
      <c r="D5" s="505"/>
      <c r="E5" s="505"/>
      <c r="F5" s="484"/>
      <c r="G5" s="80" t="s">
        <v>202</v>
      </c>
      <c r="H5" s="23" t="s">
        <v>25</v>
      </c>
      <c r="I5" s="23" t="s">
        <v>202</v>
      </c>
      <c r="J5" s="23" t="s">
        <v>25</v>
      </c>
      <c r="K5" s="23" t="s">
        <v>202</v>
      </c>
      <c r="L5" s="23" t="s">
        <v>25</v>
      </c>
      <c r="M5" s="23" t="s">
        <v>202</v>
      </c>
      <c r="N5" s="55" t="s">
        <v>25</v>
      </c>
      <c r="O5" s="80" t="s">
        <v>203</v>
      </c>
      <c r="P5" s="23" t="s">
        <v>26</v>
      </c>
      <c r="Q5" s="23" t="s">
        <v>203</v>
      </c>
      <c r="R5" s="23" t="s">
        <v>26</v>
      </c>
      <c r="S5" s="23" t="s">
        <v>203</v>
      </c>
      <c r="T5" s="55" t="s">
        <v>26</v>
      </c>
      <c r="U5" s="80" t="s">
        <v>169</v>
      </c>
      <c r="V5" s="23" t="s">
        <v>29</v>
      </c>
      <c r="W5" s="23" t="s">
        <v>169</v>
      </c>
      <c r="X5" s="23" t="s">
        <v>29</v>
      </c>
      <c r="Y5" s="23" t="s">
        <v>169</v>
      </c>
      <c r="Z5" s="55" t="s">
        <v>29</v>
      </c>
      <c r="AA5" s="80" t="s">
        <v>202</v>
      </c>
      <c r="AB5" s="23" t="s">
        <v>25</v>
      </c>
      <c r="AC5" s="23" t="s">
        <v>92</v>
      </c>
      <c r="AD5" s="23" t="s">
        <v>202</v>
      </c>
      <c r="AE5" s="23" t="s">
        <v>25</v>
      </c>
      <c r="AF5" s="23" t="s">
        <v>92</v>
      </c>
      <c r="AG5" s="23" t="s">
        <v>202</v>
      </c>
      <c r="AH5" s="23" t="s">
        <v>25</v>
      </c>
      <c r="AI5" s="23" t="s">
        <v>92</v>
      </c>
      <c r="AJ5" s="23" t="s">
        <v>202</v>
      </c>
      <c r="AK5" s="23" t="s">
        <v>25</v>
      </c>
      <c r="AL5" s="55" t="s">
        <v>92</v>
      </c>
      <c r="AM5" s="229" t="s">
        <v>203</v>
      </c>
      <c r="AN5" s="23" t="s">
        <v>26</v>
      </c>
      <c r="AO5" s="23" t="s">
        <v>92</v>
      </c>
      <c r="AP5" s="23" t="s">
        <v>203</v>
      </c>
      <c r="AQ5" s="23" t="s">
        <v>26</v>
      </c>
      <c r="AR5" s="23" t="s">
        <v>92</v>
      </c>
      <c r="AS5" s="23" t="s">
        <v>203</v>
      </c>
      <c r="AT5" s="23" t="s">
        <v>26</v>
      </c>
      <c r="AU5" s="135" t="s">
        <v>92</v>
      </c>
      <c r="AV5" s="80" t="s">
        <v>169</v>
      </c>
      <c r="AW5" s="23" t="s">
        <v>29</v>
      </c>
      <c r="AX5" s="23" t="s">
        <v>92</v>
      </c>
      <c r="AY5" s="23" t="s">
        <v>169</v>
      </c>
      <c r="AZ5" s="23" t="s">
        <v>29</v>
      </c>
      <c r="BA5" s="23" t="s">
        <v>92</v>
      </c>
      <c r="BB5" s="23" t="s">
        <v>169</v>
      </c>
      <c r="BC5" s="23" t="s">
        <v>29</v>
      </c>
      <c r="BD5" s="23" t="s">
        <v>92</v>
      </c>
      <c r="BE5" s="23" t="s">
        <v>34</v>
      </c>
      <c r="BF5" s="55" t="s">
        <v>207</v>
      </c>
      <c r="BG5" s="228"/>
      <c r="BH5" s="228"/>
      <c r="BI5" s="228"/>
      <c r="BJ5" s="228"/>
      <c r="BK5" s="228"/>
      <c r="BL5" s="228"/>
    </row>
    <row r="6" spans="1:64" x14ac:dyDescent="0.25">
      <c r="A6" s="241">
        <v>1</v>
      </c>
      <c r="B6" s="150"/>
      <c r="C6" s="150"/>
      <c r="D6" s="150"/>
      <c r="E6" s="242"/>
      <c r="F6" s="243"/>
      <c r="G6" s="244" t="str">
        <f>IF(D6="PBT1",'Base-case'!$E$4,"")&amp;IF(D6="PBT2",'Base-case'!$F$4,"")&amp;IF(D6="PBT3",'Base-case'!$G$4,"")&amp;IF(D6="PBT4",'Base-case'!$H$4,"")&amp;IF(D6="PBT5",'Base-case'!$I$4,"")&amp;IF(D6="PBT6",'Base-case'!$J$4,"")&amp;IF(D6="PBT7",'Base-case'!$K$4,"")&amp;IF(D6="PBT8",'Base-case'!$L$4,"")&amp;IF(D6="PBT9",'Base-case'!$M$4,"")&amp;IF(D6="PBT10",'Base-case'!$N$4,"")&amp;IF(D6="PBT11",'Base-case'!$O$4,"")&amp;IF(D6="PBT12",'Base-case'!$P$4,"")&amp;IF(D6="PBT13",'Base-case'!$Q$4,"")&amp;IF(D6="PBT14",'Base-case'!$R$4,"")&amp;IF(D6="PBT15",'Base-case'!$S$4,"")</f>
        <v/>
      </c>
      <c r="H6" s="145">
        <f>IFERROR(G6*C6,0)</f>
        <v>0</v>
      </c>
      <c r="I6" s="145" t="str">
        <f>IF(D6="PBT1",'Base-case'!$E$14,"")&amp;IF(D6="PBT2",'Base-case'!$F$14,"")&amp;IF(D6="PBT3",'Base-case'!$G$14,"")&amp;IF(D6="PBT4",'Base-case'!$H$14,"")&amp;IF(D6="PBT5",'Base-case'!$I$14,"")&amp;IF(D6="PBT6",'Base-case'!$J$14,"")&amp;IF(D6="PBT7",'Base-case'!$K$14,"")&amp;IF(D6="PBT8",'Base-case'!$L$14,"")&amp;IF(D6="PBT9",'Base-case'!$M$14,"")&amp;IF(D6="PBT10",'Base-case'!$N$14,"")&amp;IF(D6="PBT11",'Base-case'!$O$14,"")&amp;IF(D6="PBT12",'Base-case'!$P$14,"")&amp;IF(D6="PBT13",'Base-case'!$Q$14,"")&amp;IF(D6="PBT14",'Base-case'!$R$14,"")&amp;IF(D6="PBT15",'Base-case'!$S$14,"")</f>
        <v/>
      </c>
      <c r="J6" s="145">
        <f>IFERROR(I6*C6,0)</f>
        <v>0</v>
      </c>
      <c r="K6" s="145" t="str">
        <f>IF(D6="PBT1",'Base-case'!$E$16,"")&amp;IF(D6="PBT2",'Base-case'!$F$16,"")&amp;IF(D6="PBT3",'Base-case'!$G$16,"")&amp;IF(D6="PBT4",'Base-case'!$H$16,"")&amp;IF(D6="PBT5",'Base-case'!$I$16,"")&amp;IF(D6="PBT6",'Base-case'!$J$16,"")&amp;IF(D6="PBT7",'Base-case'!$K$16,"")&amp;IF(D6="PBT8",'Base-case'!$L$16,"")&amp;IF(D6="PBT9",'Base-case'!$M$16,"")&amp;IF(D6="PBT10",'Base-case'!$N$16,"")&amp;IF(D6="PBT11",'Base-case'!$O$16,"")&amp;IF(D6="PBT12",'Base-case'!$P$16,"")&amp;IF(D6="PBT13",'Base-case'!$Q$16,"")&amp;IF(D6="PBT14",'Base-case'!$R$16,"")&amp;IF(D6="PBT15",'Base-case'!$S$16,"")</f>
        <v/>
      </c>
      <c r="L6" s="145">
        <f>IFERROR(K6*C6,0)</f>
        <v>0</v>
      </c>
      <c r="M6" s="145" t="str">
        <f>IF(D6="PBT1",'Base-case'!$E$18,"")&amp;IF(D6="PBT2",'Base-case'!$F$18,"")&amp;IF(D6="PBT3",'Base-case'!$G$18,"")&amp;IF(D6="PBT4",'Base-case'!$H$18,"")&amp;IF(D6="PBT5",'Base-case'!$I$18,"")&amp;IF(D6="PBT6",'Base-case'!$J$18,"")&amp;IF(D6="PBT7",'Base-case'!$K$18,"")&amp;IF(D6="PBT8",'Base-case'!$L$18,"")&amp;IF(D6="PBT9",'Base-case'!$M$18,"")&amp;IF(D6="PBT10",'Base-case'!$N$18,"")&amp;IF(D6="PBT11",'Base-case'!$O$18,"")&amp;IF(D6="PBT12",'Base-case'!$P$18,"")&amp;IF(D6="PBT13",'Base-case'!$Q$18,"")&amp;IF(D6="PBT14",'Base-case'!$R$18,"")&amp;IF(D6="PBT15",'Base-case'!$S$18,"")</f>
        <v/>
      </c>
      <c r="N6" s="146">
        <f>IFERROR(M6*C6,0)</f>
        <v>0</v>
      </c>
      <c r="O6" s="244" t="str">
        <f>IF(D6="PBT1",'Base-case'!$E$21,"")&amp;IF(D6="PBT2",'Base-case'!$F$21,"")&amp;IF(D6="PBT3",'Base-case'!$G$21,"")&amp;IF(D6="PBT4",'Base-case'!$H$21,"")&amp;IF(D6="PBT5",'Base-case'!$I$21,"")&amp;IF(D6="PBT6",'Base-case'!$J$21,"")&amp;IF(D6="PBT7",'Base-case'!$K$21,"")&amp;IF(D6="PBT8",'Base-case'!$L$21,"")&amp;IF(D6="PBT9",'Base-case'!$M$21,"")&amp;IF(D6="PBT10",'Base-case'!$N$21,"")&amp;IF(D6="PBT11",'Base-case'!$O$21,"")&amp;IF(D6="PBT12",'Base-case'!$P$21,"")&amp;IF(D6="PBT13",'Base-case'!$Q$21,"")&amp;IF(D6="PBT14",'Base-case'!$R$21,"")&amp;IF(D6="PBT15",'Base-case'!$S$21,"")</f>
        <v/>
      </c>
      <c r="P6" s="145">
        <f>IFERROR(O6*C6,0)</f>
        <v>0</v>
      </c>
      <c r="Q6" s="145" t="str">
        <f>IF(D6="PBT1",'Base-case'!$E$23,"")&amp;IF(D6="PBT2",'Base-case'!$F$23,"")&amp;IF(D6="PBT3",'Base-case'!$G$23,"")&amp;IF(D6="PBT4",'Base-case'!$H$23,"")&amp;IF(D6="PBT5",'Base-case'!$I$23,"")&amp;IF(D6="PBT6",'Base-case'!$J$23,"")&amp;IF(D6="PBT7",'Base-case'!$K$23,"")&amp;IF(D6="PBT8",'Base-case'!$L$23,"")&amp;IF(D6="PBT9",'Base-case'!$M$23,"")&amp;IF(D6="PBT10",'Base-case'!$N$23,"")&amp;IF(D6="PBT11",'Base-case'!$O$23,"")&amp;IF(D6="PBT12",'Base-case'!$P$23,"")&amp;IF(D6="PBT13",'Base-case'!$Q$23,"")&amp;IF(D6="PBT14",'Base-case'!$R$23,"")&amp;IF(D6="PBT15",'Base-case'!$S$23,"")</f>
        <v/>
      </c>
      <c r="R6" s="145">
        <f>IFERROR(Q6*C6,0)</f>
        <v>0</v>
      </c>
      <c r="S6" s="145" t="str">
        <f>IF(D6="PBT1",'Base-case'!$E$25,"")&amp;IF(D6="PBT2",'Base-case'!$F$25,"")&amp;IF(D6="PBT3",'Base-case'!$G$25,"")&amp;IF(D6="PBT4",'Base-case'!$H$25,"")&amp;IF(D6="PBT5",'Base-case'!$I$25,"")&amp;IF(D6="PBT6",'Base-case'!$J$25,"")&amp;IF(D6="PBT7",'Base-case'!$K$25,"")&amp;IF(D6="PBT8",'Base-case'!$L$25,"")&amp;IF(D6="PBT9",'Base-case'!$M$25,"")&amp;IF(D6="PBT10",'Base-case'!$N$25,"")&amp;IF(D6="PBT11",'Base-case'!$O$25,"")&amp;IF(D6="PBT12",'Base-case'!$P$25,"")&amp;IF(D6="PBT13",'Base-case'!$Q$25,"")&amp;IF(D6="PBT14",'Base-case'!$R$25,"")&amp;IF(D6="PBT15",'Base-case'!$S$25,"")</f>
        <v/>
      </c>
      <c r="T6" s="146">
        <f>IFERROR(S6*C6,0)</f>
        <v>0</v>
      </c>
      <c r="U6" s="244" t="str">
        <f>IF(D6="PBT1",'Base-case'!$E$36,"")&amp;IF(D6="PBT2",'Base-case'!$F$36,"")&amp;IF(D6="PBT3",'Base-case'!$G$36,"")&amp;IF(D6="PBT4",'Base-case'!$H$36,"")&amp;IF(D6="PBT5",'Base-case'!$I$36,"")&amp;IF(D6="PBT6",'Base-case'!$J$36,"")&amp;IF(D6="PBT7",'Base-case'!$K$36,"")&amp;IF(D6="PBT8",'Base-case'!$L$36,"")&amp;IF(D6="PBT9",'Base-case'!$M$36,"")&amp;IF(D6="PBT10",'Base-case'!$N$36,"")&amp;IF(D6="PBT11",'Base-case'!$O$36,"")&amp;IF(D6="PBT12",'Base-case'!$P$36,"")&amp;IF(D6="PBT13",'Base-case'!$Q$36,"")&amp;IF(D6="PBT14",'Base-case'!$R$36,"")&amp;IF(D6="PBT15",'Base-case'!$S$36,"")</f>
        <v/>
      </c>
      <c r="V6" s="145">
        <f>IFERROR(U6*C6,0)</f>
        <v>0</v>
      </c>
      <c r="W6" s="145" t="str">
        <f>IF(D6="PBT1",'Base-case'!$E$38,"")&amp;IF(D6="PBT2",'Base-case'!$F$38,"")&amp;IF(D6="PBT3",'Base-case'!$G$38,"")&amp;IF(D6="PBT4",'Base-case'!$H$38,"")&amp;IF(D6="PBT5",'Base-case'!$I$38,"")&amp;IF(D6="PBT6",'Base-case'!$J$38,"")&amp;IF(D6="PBT7",'Base-case'!$K$38,"")&amp;IF(D6="PBT8",'Base-case'!$L$38,"")&amp;IF(D6="PBT9",'Base-case'!$M$38,"")&amp;IF(D6="PBT10",'Base-case'!$N$38,"")&amp;IF(D6="PBT11",'Base-case'!$O$38,"")&amp;IF(D6="PBT12",'Base-case'!$P$38,"")&amp;IF(D6="PBT13",'Base-case'!$Q$38,"")&amp;IF(D6="PBT14",'Base-case'!$R$38,"")&amp;IF(D6="PBT15",'Base-case'!$S$38,"")</f>
        <v/>
      </c>
      <c r="X6" s="145">
        <f>IFERROR(W6*C6,0)</f>
        <v>0</v>
      </c>
      <c r="Y6" s="145" t="str">
        <f>IF(D6="PBT1",'Base-case'!$E$40,"")&amp;IF(D6="PBT2",'Base-case'!$F$40,"")&amp;IF(D6="PBT3",'Base-case'!$G$40,"")&amp;IF(D6="PBT4",'Base-case'!$H$40,"")&amp;IF(D6="PBT5",'Base-case'!$I$40,"")&amp;IF(D6="PBT6",'Base-case'!$J$40,"")&amp;IF(D6="PBT7",'Base-case'!$K$40,"")&amp;IF(D6="PBT8",'Base-case'!$L$40,"")&amp;IF(D6="PBT9",'Base-case'!$M$40,"")&amp;IF(D6="PBT10",'Base-case'!$N$40,"")&amp;IF(D6="PBT11",'Base-case'!$O$40,"")&amp;IF(D6="PBT12",'Base-case'!$P$40,"")&amp;IF(D6="PBT13",'Base-case'!$Q$40,"")&amp;IF(D6="PBT14",'Base-case'!$R$40,"")&amp;IF(D6="PBT15",'Base-case'!$S$40,"")</f>
        <v/>
      </c>
      <c r="Z6" s="146">
        <f>IFERROR(Y6*C6,0)</f>
        <v>0</v>
      </c>
      <c r="AA6" s="245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7"/>
      <c r="AM6" s="245"/>
      <c r="AN6" s="246"/>
      <c r="AO6" s="246"/>
      <c r="AP6" s="246"/>
      <c r="AQ6" s="246"/>
      <c r="AR6" s="246"/>
      <c r="AS6" s="246"/>
      <c r="AT6" s="246"/>
      <c r="AU6" s="247"/>
      <c r="AV6" s="245"/>
      <c r="AW6" s="246"/>
      <c r="AX6" s="246"/>
      <c r="AY6" s="246"/>
      <c r="AZ6" s="246"/>
      <c r="BA6" s="246"/>
      <c r="BB6" s="246"/>
      <c r="BC6" s="246"/>
      <c r="BD6" s="246"/>
      <c r="BE6" s="246"/>
      <c r="BF6" s="247"/>
    </row>
    <row r="7" spans="1:64" ht="15" customHeight="1" x14ac:dyDescent="0.25">
      <c r="A7" s="217">
        <v>2</v>
      </c>
      <c r="B7" s="153"/>
      <c r="C7" s="153"/>
      <c r="D7" s="153"/>
      <c r="E7" s="218"/>
      <c r="F7" s="219"/>
      <c r="G7" s="231" t="str">
        <f>IF(D7="PBT1",'Base-case'!$E$4,"")&amp;IF(D7="PBT2",'Base-case'!$F$4,"")&amp;IF(D7="PBT3",'Base-case'!$G$4,"")&amp;IF(D7="PBT4",'Base-case'!$H$4,"")&amp;IF(D7="PBT5",'Base-case'!$I$4,"")&amp;IF(D7="PBT6",'Base-case'!$J$4,"")&amp;IF(D7="PBT7",'Base-case'!$K$4,"")&amp;IF(D7="PBT8",'Base-case'!$L$4,"")&amp;IF(D7="PBT9",'Base-case'!$M$4,"")&amp;IF(D7="PBT10",'Base-case'!$N$4,"")&amp;IF(D7="PBT11",'Base-case'!$O$4,"")&amp;IF(D7="PBT12",'Base-case'!$P$4,"")&amp;IF(D7="PBT13",'Base-case'!$Q$4,"")&amp;IF(D7="PBT14",'Base-case'!$R$4,"")&amp;IF(D7="PBT15",'Base-case'!$S$4,"")</f>
        <v/>
      </c>
      <c r="H7" s="142">
        <f t="shared" ref="H7:H70" si="0">IFERROR(G7*C7,0)</f>
        <v>0</v>
      </c>
      <c r="I7" s="232" t="str">
        <f>IF(D7="PBT1",'Base-case'!$E$14,"")&amp;IF(D7="PBT2",'Base-case'!$F$14,"")&amp;IF(D7="PBT3",'Base-case'!$G$14,"")&amp;IF(D7="PBT4",'Base-case'!$H$14,"")&amp;IF(D7="PBT5",'Base-case'!$I$14,"")&amp;IF(D7="PBT6",'Base-case'!$J$14,"")&amp;IF(D7="PBT7",'Base-case'!$K$14,"")&amp;IF(D7="PBT8",'Base-case'!$L$14,"")&amp;IF(D7="PBT9",'Base-case'!$M$14,"")&amp;IF(D7="PBT10",'Base-case'!$N$14,"")&amp;IF(D7="PBT11",'Base-case'!$O$14,"")&amp;IF(D7="PBT12",'Base-case'!$P$14,"")&amp;IF(D7="PBT13",'Base-case'!$Q$14,"")&amp;IF(D7="PBT14",'Base-case'!$R$14,"")&amp;IF(D7="PBT15",'Base-case'!$S$14,"")</f>
        <v/>
      </c>
      <c r="J7" s="142">
        <f t="shared" ref="J7:J70" si="1">IFERROR(I7*C7,0)</f>
        <v>0</v>
      </c>
      <c r="K7" s="232" t="str">
        <f>IF(D7="PBT1",'Base-case'!$E$16,"")&amp;IF(D7="PBT2",'Base-case'!$F$16,"")&amp;IF(D7="PBT3",'Base-case'!$G$16,"")&amp;IF(D7="PBT4",'Base-case'!$H$16,"")&amp;IF(D7="PBT5",'Base-case'!$I$16,"")&amp;IF(D7="PBT6",'Base-case'!$J$16,"")&amp;IF(D7="PBT7",'Base-case'!$K$16,"")&amp;IF(D7="PBT8",'Base-case'!$L$16,"")&amp;IF(D7="PBT9",'Base-case'!$M$16,"")&amp;IF(D7="PBT10",'Base-case'!$N$16,"")&amp;IF(D7="PBT11",'Base-case'!$O$16,"")&amp;IF(D7="PBT12",'Base-case'!$P$16,"")&amp;IF(D7="PBT13",'Base-case'!$Q$16,"")&amp;IF(D7="PBT14",'Base-case'!$R$16,"")&amp;IF(D7="PBT15",'Base-case'!$S$16,"")</f>
        <v/>
      </c>
      <c r="L7" s="142">
        <f t="shared" ref="L7:L70" si="2">IFERROR(K7*C7,0)</f>
        <v>0</v>
      </c>
      <c r="M7" s="232" t="str">
        <f>IF(D7="PBT1",'Base-case'!$E$18,"")&amp;IF(D7="PBT2",'Base-case'!$F$18,"")&amp;IF(D7="PBT3",'Base-case'!$G$18,"")&amp;IF(D7="PBT4",'Base-case'!$H$18,"")&amp;IF(D7="PBT5",'Base-case'!$I$18,"")&amp;IF(D7="PBT6",'Base-case'!$J$18,"")&amp;IF(D7="PBT7",'Base-case'!$K$18,"")&amp;IF(D7="PBT8",'Base-case'!$L$18,"")&amp;IF(D7="PBT9",'Base-case'!$M$18,"")&amp;IF(D7="PBT10",'Base-case'!$N$18,"")&amp;IF(D7="PBT11",'Base-case'!$O$18,"")&amp;IF(D7="PBT12",'Base-case'!$P$18,"")&amp;IF(D7="PBT13",'Base-case'!$Q$18,"")&amp;IF(D7="PBT14",'Base-case'!$R$18,"")&amp;IF(D7="PBT15",'Base-case'!$S$18,"")</f>
        <v/>
      </c>
      <c r="N7" s="143">
        <f t="shared" ref="N7:N70" si="3">IFERROR(M7*C7,0)</f>
        <v>0</v>
      </c>
      <c r="O7" s="231" t="str">
        <f>IF(D7="PBT1",'Base-case'!$E$21,"")&amp;IF(D7="PBT2",'Base-case'!$F$21,"")&amp;IF(D7="PBT3",'Base-case'!$G$21,"")&amp;IF(D7="PBT4",'Base-case'!$H$21,"")&amp;IF(D7="PBT5",'Base-case'!$I$21,"")&amp;IF(D7="PBT6",'Base-case'!$J$21,"")&amp;IF(D7="PBT7",'Base-case'!$K$21,"")&amp;IF(D7="PBT8",'Base-case'!$L$21,"")&amp;IF(D7="PBT9",'Base-case'!$M$21,"")&amp;IF(D7="PBT10",'Base-case'!$N$21,"")&amp;IF(D7="PBT11",'Base-case'!$O$21,"")&amp;IF(D7="PBT12",'Base-case'!$P$21,"")&amp;IF(D7="PBT13",'Base-case'!$Q$21,"")&amp;IF(D7="PBT14",'Base-case'!$R$21,"")&amp;IF(D7="PBT15",'Base-case'!$S$21,"")</f>
        <v/>
      </c>
      <c r="P7" s="142">
        <f t="shared" ref="P7:P70" si="4">IFERROR(O7*C7,0)</f>
        <v>0</v>
      </c>
      <c r="Q7" s="232" t="str">
        <f>IF(D7="PBT1",'Base-case'!$E$23,"")&amp;IF(D7="PBT2",'Base-case'!$F$23,"")&amp;IF(D7="PBT3",'Base-case'!$G$23,"")&amp;IF(D7="PBT4",'Base-case'!$H$23,"")&amp;IF(D7="PBT5",'Base-case'!$I$23,"")&amp;IF(D7="PBT6",'Base-case'!$J$23,"")&amp;IF(D7="PBT7",'Base-case'!$K$23,"")&amp;IF(D7="PBT8",'Base-case'!$L$23,"")&amp;IF(D7="PBT9",'Base-case'!$M$23,"")&amp;IF(D7="PBT10",'Base-case'!$N$23,"")&amp;IF(D7="PBT11",'Base-case'!$O$23,"")&amp;IF(D7="PBT12",'Base-case'!$P$23,"")&amp;IF(D7="PBT13",'Base-case'!$Q$23,"")&amp;IF(D7="PBT14",'Base-case'!$R$23,"")&amp;IF(D7="PBT15",'Base-case'!$S$23,"")</f>
        <v/>
      </c>
      <c r="R7" s="142">
        <f t="shared" ref="R7:R70" si="5">IFERROR(Q7*C7,0)</f>
        <v>0</v>
      </c>
      <c r="S7" s="232" t="str">
        <f>IF(D7="PBT1",'Base-case'!$E$25,"")&amp;IF(D7="PBT2",'Base-case'!$F$25,"")&amp;IF(D7="PBT3",'Base-case'!$G$25,"")&amp;IF(D7="PBT4",'Base-case'!$H$25,"")&amp;IF(D7="PBT5",'Base-case'!$I$25,"")&amp;IF(D7="PBT6",'Base-case'!$J$25,"")&amp;IF(D7="PBT7",'Base-case'!$K$25,"")&amp;IF(D7="PBT8",'Base-case'!$L$25,"")&amp;IF(D7="PBT9",'Base-case'!$M$25,"")&amp;IF(D7="PBT10",'Base-case'!$N$25,"")&amp;IF(D7="PBT11",'Base-case'!$O$25,"")&amp;IF(D7="PBT12",'Base-case'!$P$25,"")&amp;IF(D7="PBT13",'Base-case'!$Q$25,"")&amp;IF(D7="PBT14",'Base-case'!$R$25,"")&amp;IF(D7="PBT15",'Base-case'!$S$25,"")</f>
        <v/>
      </c>
      <c r="T7" s="143">
        <f t="shared" ref="T7:T70" si="6">IFERROR(S7*C7,0)</f>
        <v>0</v>
      </c>
      <c r="U7" s="231" t="str">
        <f>IF(D7="PBT1",'Base-case'!$E$36,"")&amp;IF(D7="PBT2",'Base-case'!$F$36,"")&amp;IF(D7="PBT3",'Base-case'!$G$36,"")&amp;IF(D7="PBT4",'Base-case'!$H$36,"")&amp;IF(D7="PBT5",'Base-case'!$I$36,"")&amp;IF(D7="PBT6",'Base-case'!$J$36,"")&amp;IF(D7="PBT7",'Base-case'!$K$36,"")&amp;IF(D7="PBT8",'Base-case'!$L$36,"")&amp;IF(D7="PBT9",'Base-case'!$M$36,"")&amp;IF(D7="PBT10",'Base-case'!$N$36,"")&amp;IF(D7="PBT11",'Base-case'!$O$36,"")&amp;IF(D7="PBT12",'Base-case'!$P$36,"")&amp;IF(D7="PBT13",'Base-case'!$Q$36,"")&amp;IF(D7="PBT14",'Base-case'!$R$36,"")&amp;IF(D7="PBT15",'Base-case'!$S$36,"")</f>
        <v/>
      </c>
      <c r="V7" s="142">
        <f t="shared" ref="V7:V70" si="7">IFERROR(U7*C7,0)</f>
        <v>0</v>
      </c>
      <c r="W7" s="232" t="str">
        <f>IF(D7="PBT1",'Base-case'!$E$38,"")&amp;IF(D7="PBT2",'Base-case'!$F$38,"")&amp;IF(D7="PBT3",'Base-case'!$G$38,"")&amp;IF(D7="PBT4",'Base-case'!$H$38,"")&amp;IF(D7="PBT5",'Base-case'!$I$38,"")&amp;IF(D7="PBT6",'Base-case'!$J$38,"")&amp;IF(D7="PBT7",'Base-case'!$K$38,"")&amp;IF(D7="PBT8",'Base-case'!$L$38,"")&amp;IF(D7="PBT9",'Base-case'!$M$38,"")&amp;IF(D7="PBT10",'Base-case'!$N$38,"")&amp;IF(D7="PBT11",'Base-case'!$O$38,"")&amp;IF(D7="PBT12",'Base-case'!$P$38,"")&amp;IF(D7="PBT13",'Base-case'!$Q$38,"")&amp;IF(D7="PBT14",'Base-case'!$R$38,"")&amp;IF(D7="PBT15",'Base-case'!$S$38,"")</f>
        <v/>
      </c>
      <c r="X7" s="142">
        <f t="shared" ref="X7:X70" si="8">IFERROR(W7*C7,0)</f>
        <v>0</v>
      </c>
      <c r="Y7" s="232" t="str">
        <f>IF(D7="PBT1",'Base-case'!$E$40,"")&amp;IF(D7="PBT2",'Base-case'!$F$40,"")&amp;IF(D7="PBT3",'Base-case'!$G$40,"")&amp;IF(D7="PBT4",'Base-case'!$H$40,"")&amp;IF(D7="PBT5",'Base-case'!$I$40,"")&amp;IF(D7="PBT6",'Base-case'!$J$40,"")&amp;IF(D7="PBT7",'Base-case'!$K$40,"")&amp;IF(D7="PBT8",'Base-case'!$L$40,"")&amp;IF(D7="PBT9",'Base-case'!$M$40,"")&amp;IF(D7="PBT10",'Base-case'!$N$40,"")&amp;IF(D7="PBT11",'Base-case'!$O$40,"")&amp;IF(D7="PBT12",'Base-case'!$P$40,"")&amp;IF(D7="PBT13",'Base-case'!$Q$40,"")&amp;IF(D7="PBT14",'Base-case'!$R$40,"")&amp;IF(D7="PBT15",'Base-case'!$S$40,"")</f>
        <v/>
      </c>
      <c r="Z7" s="143">
        <f t="shared" ref="Z7:Z70" si="9">IFERROR(Y7*C7,0)</f>
        <v>0</v>
      </c>
      <c r="AA7" s="234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6"/>
      <c r="AM7" s="234"/>
      <c r="AN7" s="235"/>
      <c r="AO7" s="235"/>
      <c r="AP7" s="235"/>
      <c r="AQ7" s="235"/>
      <c r="AR7" s="235"/>
      <c r="AS7" s="235"/>
      <c r="AT7" s="235"/>
      <c r="AU7" s="236"/>
      <c r="AV7" s="234"/>
      <c r="AW7" s="235"/>
      <c r="AX7" s="235"/>
      <c r="AY7" s="235"/>
      <c r="AZ7" s="235"/>
      <c r="BA7" s="235"/>
      <c r="BB7" s="235"/>
      <c r="BC7" s="235"/>
      <c r="BD7" s="235"/>
      <c r="BE7" s="235"/>
      <c r="BF7" s="236"/>
    </row>
    <row r="8" spans="1:64" x14ac:dyDescent="0.25">
      <c r="A8" s="217">
        <v>3</v>
      </c>
      <c r="B8" s="153"/>
      <c r="C8" s="153"/>
      <c r="D8" s="153"/>
      <c r="E8" s="218"/>
      <c r="F8" s="219"/>
      <c r="G8" s="231" t="str">
        <f>IF(D8="PBT1",'Base-case'!$E$4,"")&amp;IF(D8="PBT2",'Base-case'!$F$4,"")&amp;IF(D8="PBT3",'Base-case'!$G$4,"")&amp;IF(D8="PBT4",'Base-case'!$H$4,"")&amp;IF(D8="PBT5",'Base-case'!$I$4,"")&amp;IF(D8="PBT6",'Base-case'!$J$4,"")&amp;IF(D8="PBT7",'Base-case'!$K$4,"")&amp;IF(D8="PBT8",'Base-case'!$L$4,"")&amp;IF(D8="PBT9",'Base-case'!$M$4,"")&amp;IF(D8="PBT10",'Base-case'!$N$4,"")&amp;IF(D8="PBT11",'Base-case'!$O$4,"")&amp;IF(D8="PBT12",'Base-case'!$P$4,"")&amp;IF(D8="PBT13",'Base-case'!$Q$4,"")&amp;IF(D8="PBT14",'Base-case'!$R$4,"")&amp;IF(D8="PBT15",'Base-case'!$S$4,"")</f>
        <v/>
      </c>
      <c r="H8" s="142">
        <f t="shared" si="0"/>
        <v>0</v>
      </c>
      <c r="I8" s="232" t="str">
        <f>IF(D8="PBT1",'Base-case'!$E$14,"")&amp;IF(D8="PBT2",'Base-case'!$F$14,"")&amp;IF(D8="PBT3",'Base-case'!$G$14,"")&amp;IF(D8="PBT4",'Base-case'!$H$14,"")&amp;IF(D8="PBT5",'Base-case'!$I$14,"")&amp;IF(D8="PBT6",'Base-case'!$J$14,"")&amp;IF(D8="PBT7",'Base-case'!$K$14,"")&amp;IF(D8="PBT8",'Base-case'!$L$14,"")&amp;IF(D8="PBT9",'Base-case'!$M$14,"")&amp;IF(D8="PBT10",'Base-case'!$N$14,"")&amp;IF(D8="PBT11",'Base-case'!$O$14,"")&amp;IF(D8="PBT12",'Base-case'!$P$14,"")&amp;IF(D8="PBT13",'Base-case'!$Q$14,"")&amp;IF(D8="PBT14",'Base-case'!$R$14,"")&amp;IF(D8="PBT15",'Base-case'!$S$14,"")</f>
        <v/>
      </c>
      <c r="J8" s="142">
        <f t="shared" si="1"/>
        <v>0</v>
      </c>
      <c r="K8" s="232" t="str">
        <f>IF(D8="PBT1",'Base-case'!$E$16,"")&amp;IF(D8="PBT2",'Base-case'!$F$16,"")&amp;IF(D8="PBT3",'Base-case'!$G$16,"")&amp;IF(D8="PBT4",'Base-case'!$H$16,"")&amp;IF(D8="PBT5",'Base-case'!$I$16,"")&amp;IF(D8="PBT6",'Base-case'!$J$16,"")&amp;IF(D8="PBT7",'Base-case'!$K$16,"")&amp;IF(D8="PBT8",'Base-case'!$L$16,"")&amp;IF(D8="PBT9",'Base-case'!$M$16,"")&amp;IF(D8="PBT10",'Base-case'!$N$16,"")&amp;IF(D8="PBT11",'Base-case'!$O$16,"")&amp;IF(D8="PBT12",'Base-case'!$P$16,"")&amp;IF(D8="PBT13",'Base-case'!$Q$16,"")&amp;IF(D8="PBT14",'Base-case'!$R$16,"")&amp;IF(D8="PBT15",'Base-case'!$S$16,"")</f>
        <v/>
      </c>
      <c r="L8" s="142">
        <f t="shared" si="2"/>
        <v>0</v>
      </c>
      <c r="M8" s="232" t="str">
        <f>IF(D8="PBT1",'Base-case'!$E$18,"")&amp;IF(D8="PBT2",'Base-case'!$F$18,"")&amp;IF(D8="PBT3",'Base-case'!$G$18,"")&amp;IF(D8="PBT4",'Base-case'!$H$18,"")&amp;IF(D8="PBT5",'Base-case'!$I$18,"")&amp;IF(D8="PBT6",'Base-case'!$J$18,"")&amp;IF(D8="PBT7",'Base-case'!$K$18,"")&amp;IF(D8="PBT8",'Base-case'!$L$18,"")&amp;IF(D8="PBT9",'Base-case'!$M$18,"")&amp;IF(D8="PBT10",'Base-case'!$N$18,"")&amp;IF(D8="PBT11",'Base-case'!$O$18,"")&amp;IF(D8="PBT12",'Base-case'!$P$18,"")&amp;IF(D8="PBT13",'Base-case'!$Q$18,"")&amp;IF(D8="PBT14",'Base-case'!$R$18,"")&amp;IF(D8="PBT15",'Base-case'!$S$18,"")</f>
        <v/>
      </c>
      <c r="N8" s="143">
        <f t="shared" si="3"/>
        <v>0</v>
      </c>
      <c r="O8" s="231" t="str">
        <f>IF(D8="PBT1",'Base-case'!$E$21,"")&amp;IF(D8="PBT2",'Base-case'!$F$21,"")&amp;IF(D8="PBT3",'Base-case'!$G$21,"")&amp;IF(D8="PBT4",'Base-case'!$H$21,"")&amp;IF(D8="PBT5",'Base-case'!$I$21,"")&amp;IF(D8="PBT6",'Base-case'!$J$21,"")&amp;IF(D8="PBT7",'Base-case'!$K$21,"")&amp;IF(D8="PBT8",'Base-case'!$L$21,"")&amp;IF(D8="PBT9",'Base-case'!$M$21,"")&amp;IF(D8="PBT10",'Base-case'!$N$21,"")&amp;IF(D8="PBT11",'Base-case'!$O$21,"")&amp;IF(D8="PBT12",'Base-case'!$P$21,"")&amp;IF(D8="PBT13",'Base-case'!$Q$21,"")&amp;IF(D8="PBT14",'Base-case'!$R$21,"")&amp;IF(D8="PBT15",'Base-case'!$S$21,"")</f>
        <v/>
      </c>
      <c r="P8" s="142">
        <f t="shared" si="4"/>
        <v>0</v>
      </c>
      <c r="Q8" s="232" t="str">
        <f>IF(D8="PBT1",'Base-case'!$E$23,"")&amp;IF(D8="PBT2",'Base-case'!$F$23,"")&amp;IF(D8="PBT3",'Base-case'!$G$23,"")&amp;IF(D8="PBT4",'Base-case'!$H$23,"")&amp;IF(D8="PBT5",'Base-case'!$I$23,"")&amp;IF(D8="PBT6",'Base-case'!$J$23,"")&amp;IF(D8="PBT7",'Base-case'!$K$23,"")&amp;IF(D8="PBT8",'Base-case'!$L$23,"")&amp;IF(D8="PBT9",'Base-case'!$M$23,"")&amp;IF(D8="PBT10",'Base-case'!$N$23,"")&amp;IF(D8="PBT11",'Base-case'!$O$23,"")&amp;IF(D8="PBT12",'Base-case'!$P$23,"")&amp;IF(D8="PBT13",'Base-case'!$Q$23,"")&amp;IF(D8="PBT14",'Base-case'!$R$23,"")&amp;IF(D8="PBT15",'Base-case'!$S$23,"")</f>
        <v/>
      </c>
      <c r="R8" s="142">
        <f t="shared" si="5"/>
        <v>0</v>
      </c>
      <c r="S8" s="232" t="str">
        <f>IF(D8="PBT1",'Base-case'!$E$25,"")&amp;IF(D8="PBT2",'Base-case'!$F$25,"")&amp;IF(D8="PBT3",'Base-case'!$G$25,"")&amp;IF(D8="PBT4",'Base-case'!$H$25,"")&amp;IF(D8="PBT5",'Base-case'!$I$25,"")&amp;IF(D8="PBT6",'Base-case'!$J$25,"")&amp;IF(D8="PBT7",'Base-case'!$K$25,"")&amp;IF(D8="PBT8",'Base-case'!$L$25,"")&amp;IF(D8="PBT9",'Base-case'!$M$25,"")&amp;IF(D8="PBT10",'Base-case'!$N$25,"")&amp;IF(D8="PBT11",'Base-case'!$O$25,"")&amp;IF(D8="PBT12",'Base-case'!$P$25,"")&amp;IF(D8="PBT13",'Base-case'!$Q$25,"")&amp;IF(D8="PBT14",'Base-case'!$R$25,"")&amp;IF(D8="PBT15",'Base-case'!$S$25,"")</f>
        <v/>
      </c>
      <c r="T8" s="143">
        <f t="shared" si="6"/>
        <v>0</v>
      </c>
      <c r="U8" s="231" t="str">
        <f>IF(D8="PBT1",'Base-case'!$E$36,"")&amp;IF(D8="PBT2",'Base-case'!$F$36,"")&amp;IF(D8="PBT3",'Base-case'!$G$36,"")&amp;IF(D8="PBT4",'Base-case'!$H$36,"")&amp;IF(D8="PBT5",'Base-case'!$I$36,"")&amp;IF(D8="PBT6",'Base-case'!$J$36,"")&amp;IF(D8="PBT7",'Base-case'!$K$36,"")&amp;IF(D8="PBT8",'Base-case'!$L$36,"")&amp;IF(D8="PBT9",'Base-case'!$M$36,"")&amp;IF(D8="PBT10",'Base-case'!$N$36,"")&amp;IF(D8="PBT11",'Base-case'!$O$36,"")&amp;IF(D8="PBT12",'Base-case'!$P$36,"")&amp;IF(D8="PBT13",'Base-case'!$Q$36,"")&amp;IF(D8="PBT14",'Base-case'!$R$36,"")&amp;IF(D8="PBT15",'Base-case'!$S$36,"")</f>
        <v/>
      </c>
      <c r="V8" s="142">
        <f t="shared" si="7"/>
        <v>0</v>
      </c>
      <c r="W8" s="232" t="str">
        <f>IF(D8="PBT1",'Base-case'!$E$38,"")&amp;IF(D8="PBT2",'Base-case'!$F$38,"")&amp;IF(D8="PBT3",'Base-case'!$G$38,"")&amp;IF(D8="PBT4",'Base-case'!$H$38,"")&amp;IF(D8="PBT5",'Base-case'!$I$38,"")&amp;IF(D8="PBT6",'Base-case'!$J$38,"")&amp;IF(D8="PBT7",'Base-case'!$K$38,"")&amp;IF(D8="PBT8",'Base-case'!$L$38,"")&amp;IF(D8="PBT9",'Base-case'!$M$38,"")&amp;IF(D8="PBT10",'Base-case'!$N$38,"")&amp;IF(D8="PBT11",'Base-case'!$O$38,"")&amp;IF(D8="PBT12",'Base-case'!$P$38,"")&amp;IF(D8="PBT13",'Base-case'!$Q$38,"")&amp;IF(D8="PBT14",'Base-case'!$R$38,"")&amp;IF(D8="PBT15",'Base-case'!$S$38,"")</f>
        <v/>
      </c>
      <c r="X8" s="142">
        <f t="shared" si="8"/>
        <v>0</v>
      </c>
      <c r="Y8" s="232" t="str">
        <f>IF(D8="PBT1",'Base-case'!$E$40,"")&amp;IF(D8="PBT2",'Base-case'!$F$40,"")&amp;IF(D8="PBT3",'Base-case'!$G$40,"")&amp;IF(D8="PBT4",'Base-case'!$H$40,"")&amp;IF(D8="PBT5",'Base-case'!$I$40,"")&amp;IF(D8="PBT6",'Base-case'!$J$40,"")&amp;IF(D8="PBT7",'Base-case'!$K$40,"")&amp;IF(D8="PBT8",'Base-case'!$L$40,"")&amp;IF(D8="PBT9",'Base-case'!$M$40,"")&amp;IF(D8="PBT10",'Base-case'!$N$40,"")&amp;IF(D8="PBT11",'Base-case'!$O$40,"")&amp;IF(D8="PBT12",'Base-case'!$P$40,"")&amp;IF(D8="PBT13",'Base-case'!$Q$40,"")&amp;IF(D8="PBT14",'Base-case'!$R$40,"")&amp;IF(D8="PBT15",'Base-case'!$S$40,"")</f>
        <v/>
      </c>
      <c r="Z8" s="143">
        <f t="shared" si="9"/>
        <v>0</v>
      </c>
      <c r="AA8" s="234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6"/>
      <c r="AM8" s="234"/>
      <c r="AN8" s="235"/>
      <c r="AO8" s="235"/>
      <c r="AP8" s="235"/>
      <c r="AQ8" s="235"/>
      <c r="AR8" s="235"/>
      <c r="AS8" s="235"/>
      <c r="AT8" s="235"/>
      <c r="AU8" s="236"/>
      <c r="AV8" s="234"/>
      <c r="AW8" s="235"/>
      <c r="AX8" s="235"/>
      <c r="AY8" s="235"/>
      <c r="AZ8" s="235"/>
      <c r="BA8" s="235"/>
      <c r="BB8" s="235"/>
      <c r="BC8" s="235"/>
      <c r="BD8" s="235"/>
      <c r="BE8" s="235"/>
      <c r="BF8" s="236"/>
    </row>
    <row r="9" spans="1:64" x14ac:dyDescent="0.25">
      <c r="A9" s="217">
        <v>4</v>
      </c>
      <c r="B9" s="153"/>
      <c r="C9" s="153"/>
      <c r="D9" s="153"/>
      <c r="E9" s="218"/>
      <c r="F9" s="219"/>
      <c r="G9" s="231" t="str">
        <f>IF(D9="PBT1",'Base-case'!$E$4,"")&amp;IF(D9="PBT2",'Base-case'!$F$4,"")&amp;IF(D9="PBT3",'Base-case'!$G$4,"")&amp;IF(D9="PBT4",'Base-case'!$H$4,"")&amp;IF(D9="PBT5",'Base-case'!$I$4,"")&amp;IF(D9="PBT6",'Base-case'!$J$4,"")&amp;IF(D9="PBT7",'Base-case'!$K$4,"")&amp;IF(D9="PBT8",'Base-case'!$L$4,"")&amp;IF(D9="PBT9",'Base-case'!$M$4,"")&amp;IF(D9="PBT10",'Base-case'!$N$4,"")&amp;IF(D9="PBT11",'Base-case'!$O$4,"")&amp;IF(D9="PBT12",'Base-case'!$P$4,"")&amp;IF(D9="PBT13",'Base-case'!$Q$4,"")&amp;IF(D9="PBT14",'Base-case'!$R$4,"")&amp;IF(D9="PBT15",'Base-case'!$S$4,"")</f>
        <v/>
      </c>
      <c r="H9" s="142">
        <f t="shared" si="0"/>
        <v>0</v>
      </c>
      <c r="I9" s="232" t="str">
        <f>IF(D9="PBT1",'Base-case'!$E$14,"")&amp;IF(D9="PBT2",'Base-case'!$F$14,"")&amp;IF(D9="PBT3",'Base-case'!$G$14,"")&amp;IF(D9="PBT4",'Base-case'!$H$14,"")&amp;IF(D9="PBT5",'Base-case'!$I$14,"")&amp;IF(D9="PBT6",'Base-case'!$J$14,"")&amp;IF(D9="PBT7",'Base-case'!$K$14,"")&amp;IF(D9="PBT8",'Base-case'!$L$14,"")&amp;IF(D9="PBT9",'Base-case'!$M$14,"")&amp;IF(D9="PBT10",'Base-case'!$N$14,"")&amp;IF(D9="PBT11",'Base-case'!$O$14,"")&amp;IF(D9="PBT12",'Base-case'!$P$14,"")&amp;IF(D9="PBT13",'Base-case'!$Q$14,"")&amp;IF(D9="PBT14",'Base-case'!$R$14,"")&amp;IF(D9="PBT15",'Base-case'!$S$14,"")</f>
        <v/>
      </c>
      <c r="J9" s="142">
        <f t="shared" si="1"/>
        <v>0</v>
      </c>
      <c r="K9" s="232" t="str">
        <f>IF(D9="PBT1",'Base-case'!$E$16,"")&amp;IF(D9="PBT2",'Base-case'!$F$16,"")&amp;IF(D9="PBT3",'Base-case'!$G$16,"")&amp;IF(D9="PBT4",'Base-case'!$H$16,"")&amp;IF(D9="PBT5",'Base-case'!$I$16,"")&amp;IF(D9="PBT6",'Base-case'!$J$16,"")&amp;IF(D9="PBT7",'Base-case'!$K$16,"")&amp;IF(D9="PBT8",'Base-case'!$L$16,"")&amp;IF(D9="PBT9",'Base-case'!$M$16,"")&amp;IF(D9="PBT10",'Base-case'!$N$16,"")&amp;IF(D9="PBT11",'Base-case'!$O$16,"")&amp;IF(D9="PBT12",'Base-case'!$P$16,"")&amp;IF(D9="PBT13",'Base-case'!$Q$16,"")&amp;IF(D9="PBT14",'Base-case'!$R$16,"")&amp;IF(D9="PBT15",'Base-case'!$S$16,"")</f>
        <v/>
      </c>
      <c r="L9" s="142">
        <f t="shared" si="2"/>
        <v>0</v>
      </c>
      <c r="M9" s="232" t="str">
        <f>IF(D9="PBT1",'Base-case'!$E$18,"")&amp;IF(D9="PBT2",'Base-case'!$F$18,"")&amp;IF(D9="PBT3",'Base-case'!$G$18,"")&amp;IF(D9="PBT4",'Base-case'!$H$18,"")&amp;IF(D9="PBT5",'Base-case'!$I$18,"")&amp;IF(D9="PBT6",'Base-case'!$J$18,"")&amp;IF(D9="PBT7",'Base-case'!$K$18,"")&amp;IF(D9="PBT8",'Base-case'!$L$18,"")&amp;IF(D9="PBT9",'Base-case'!$M$18,"")&amp;IF(D9="PBT10",'Base-case'!$N$18,"")&amp;IF(D9="PBT11",'Base-case'!$O$18,"")&amp;IF(D9="PBT12",'Base-case'!$P$18,"")&amp;IF(D9="PBT13",'Base-case'!$Q$18,"")&amp;IF(D9="PBT14",'Base-case'!$R$18,"")&amp;IF(D9="PBT15",'Base-case'!$S$18,"")</f>
        <v/>
      </c>
      <c r="N9" s="143">
        <f t="shared" si="3"/>
        <v>0</v>
      </c>
      <c r="O9" s="231" t="str">
        <f>IF(D9="PBT1",'Base-case'!$E$21,"")&amp;IF(D9="PBT2",'Base-case'!$F$21,"")&amp;IF(D9="PBT3",'Base-case'!$G$21,"")&amp;IF(D9="PBT4",'Base-case'!$H$21,"")&amp;IF(D9="PBT5",'Base-case'!$I$21,"")&amp;IF(D9="PBT6",'Base-case'!$J$21,"")&amp;IF(D9="PBT7",'Base-case'!$K$21,"")&amp;IF(D9="PBT8",'Base-case'!$L$21,"")&amp;IF(D9="PBT9",'Base-case'!$M$21,"")&amp;IF(D9="PBT10",'Base-case'!$N$21,"")&amp;IF(D9="PBT11",'Base-case'!$O$21,"")&amp;IF(D9="PBT12",'Base-case'!$P$21,"")&amp;IF(D9="PBT13",'Base-case'!$Q$21,"")&amp;IF(D9="PBT14",'Base-case'!$R$21,"")&amp;IF(D9="PBT15",'Base-case'!$S$21,"")</f>
        <v/>
      </c>
      <c r="P9" s="142">
        <f t="shared" si="4"/>
        <v>0</v>
      </c>
      <c r="Q9" s="232" t="str">
        <f>IF(D9="PBT1",'Base-case'!$E$23,"")&amp;IF(D9="PBT2",'Base-case'!$F$23,"")&amp;IF(D9="PBT3",'Base-case'!$G$23,"")&amp;IF(D9="PBT4",'Base-case'!$H$23,"")&amp;IF(D9="PBT5",'Base-case'!$I$23,"")&amp;IF(D9="PBT6",'Base-case'!$J$23,"")&amp;IF(D9="PBT7",'Base-case'!$K$23,"")&amp;IF(D9="PBT8",'Base-case'!$L$23,"")&amp;IF(D9="PBT9",'Base-case'!$M$23,"")&amp;IF(D9="PBT10",'Base-case'!$N$23,"")&amp;IF(D9="PBT11",'Base-case'!$O$23,"")&amp;IF(D9="PBT12",'Base-case'!$P$23,"")&amp;IF(D9="PBT13",'Base-case'!$Q$23,"")&amp;IF(D9="PBT14",'Base-case'!$R$23,"")&amp;IF(D9="PBT15",'Base-case'!$S$23,"")</f>
        <v/>
      </c>
      <c r="R9" s="142">
        <f t="shared" si="5"/>
        <v>0</v>
      </c>
      <c r="S9" s="232" t="str">
        <f>IF(D9="PBT1",'Base-case'!$E$25,"")&amp;IF(D9="PBT2",'Base-case'!$F$25,"")&amp;IF(D9="PBT3",'Base-case'!$G$25,"")&amp;IF(D9="PBT4",'Base-case'!$H$25,"")&amp;IF(D9="PBT5",'Base-case'!$I$25,"")&amp;IF(D9="PBT6",'Base-case'!$J$25,"")&amp;IF(D9="PBT7",'Base-case'!$K$25,"")&amp;IF(D9="PBT8",'Base-case'!$L$25,"")&amp;IF(D9="PBT9",'Base-case'!$M$25,"")&amp;IF(D9="PBT10",'Base-case'!$N$25,"")&amp;IF(D9="PBT11",'Base-case'!$O$25,"")&amp;IF(D9="PBT12",'Base-case'!$P$25,"")&amp;IF(D9="PBT13",'Base-case'!$Q$25,"")&amp;IF(D9="PBT14",'Base-case'!$R$25,"")&amp;IF(D9="PBT15",'Base-case'!$S$25,"")</f>
        <v/>
      </c>
      <c r="T9" s="143">
        <f t="shared" si="6"/>
        <v>0</v>
      </c>
      <c r="U9" s="231" t="str">
        <f>IF(D9="PBT1",'Base-case'!$E$36,"")&amp;IF(D9="PBT2",'Base-case'!$F$36,"")&amp;IF(D9="PBT3",'Base-case'!$G$36,"")&amp;IF(D9="PBT4",'Base-case'!$H$36,"")&amp;IF(D9="PBT5",'Base-case'!$I$36,"")&amp;IF(D9="PBT6",'Base-case'!$J$36,"")&amp;IF(D9="PBT7",'Base-case'!$K$36,"")&amp;IF(D9="PBT8",'Base-case'!$L$36,"")&amp;IF(D9="PBT9",'Base-case'!$M$36,"")&amp;IF(D9="PBT10",'Base-case'!$N$36,"")&amp;IF(D9="PBT11",'Base-case'!$O$36,"")&amp;IF(D9="PBT12",'Base-case'!$P$36,"")&amp;IF(D9="PBT13",'Base-case'!$Q$36,"")&amp;IF(D9="PBT14",'Base-case'!$R$36,"")&amp;IF(D9="PBT15",'Base-case'!$S$36,"")</f>
        <v/>
      </c>
      <c r="V9" s="142">
        <f t="shared" si="7"/>
        <v>0</v>
      </c>
      <c r="W9" s="232" t="str">
        <f>IF(D9="PBT1",'Base-case'!$E$38,"")&amp;IF(D9="PBT2",'Base-case'!$F$38,"")&amp;IF(D9="PBT3",'Base-case'!$G$38,"")&amp;IF(D9="PBT4",'Base-case'!$H$38,"")&amp;IF(D9="PBT5",'Base-case'!$I$38,"")&amp;IF(D9="PBT6",'Base-case'!$J$38,"")&amp;IF(D9="PBT7",'Base-case'!$K$38,"")&amp;IF(D9="PBT8",'Base-case'!$L$38,"")&amp;IF(D9="PBT9",'Base-case'!$M$38,"")&amp;IF(D9="PBT10",'Base-case'!$N$38,"")&amp;IF(D9="PBT11",'Base-case'!$O$38,"")&amp;IF(D9="PBT12",'Base-case'!$P$38,"")&amp;IF(D9="PBT13",'Base-case'!$Q$38,"")&amp;IF(D9="PBT14",'Base-case'!$R$38,"")&amp;IF(D9="PBT15",'Base-case'!$S$38,"")</f>
        <v/>
      </c>
      <c r="X9" s="142">
        <f t="shared" si="8"/>
        <v>0</v>
      </c>
      <c r="Y9" s="232" t="str">
        <f>IF(D9="PBT1",'Base-case'!$E$40,"")&amp;IF(D9="PBT2",'Base-case'!$F$40,"")&amp;IF(D9="PBT3",'Base-case'!$G$40,"")&amp;IF(D9="PBT4",'Base-case'!$H$40,"")&amp;IF(D9="PBT5",'Base-case'!$I$40,"")&amp;IF(D9="PBT6",'Base-case'!$J$40,"")&amp;IF(D9="PBT7",'Base-case'!$K$40,"")&amp;IF(D9="PBT8",'Base-case'!$L$40,"")&amp;IF(D9="PBT9",'Base-case'!$M$40,"")&amp;IF(D9="PBT10",'Base-case'!$N$40,"")&amp;IF(D9="PBT11",'Base-case'!$O$40,"")&amp;IF(D9="PBT12",'Base-case'!$P$40,"")&amp;IF(D9="PBT13",'Base-case'!$Q$40,"")&amp;IF(D9="PBT14",'Base-case'!$R$40,"")&amp;IF(D9="PBT15",'Base-case'!$S$40,"")</f>
        <v/>
      </c>
      <c r="Z9" s="143">
        <f t="shared" si="9"/>
        <v>0</v>
      </c>
      <c r="AA9" s="234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6"/>
      <c r="AM9" s="234"/>
      <c r="AN9" s="235"/>
      <c r="AO9" s="235"/>
      <c r="AP9" s="235"/>
      <c r="AQ9" s="235"/>
      <c r="AR9" s="235"/>
      <c r="AS9" s="235"/>
      <c r="AT9" s="235"/>
      <c r="AU9" s="236"/>
      <c r="AV9" s="234"/>
      <c r="AW9" s="235"/>
      <c r="AX9" s="235"/>
      <c r="AY9" s="235"/>
      <c r="AZ9" s="235"/>
      <c r="BA9" s="235"/>
      <c r="BB9" s="235"/>
      <c r="BC9" s="235"/>
      <c r="BD9" s="235"/>
      <c r="BE9" s="235"/>
      <c r="BF9" s="236"/>
    </row>
    <row r="10" spans="1:64" ht="15" customHeight="1" x14ac:dyDescent="0.25">
      <c r="A10" s="217">
        <v>5</v>
      </c>
      <c r="B10" s="153"/>
      <c r="C10" s="153"/>
      <c r="D10" s="153"/>
      <c r="E10" s="218"/>
      <c r="F10" s="219"/>
      <c r="G10" s="231" t="str">
        <f>IF(D10="PBT1",'Base-case'!$E$4,"")&amp;IF(D10="PBT2",'Base-case'!$F$4,"")&amp;IF(D10="PBT3",'Base-case'!$G$4,"")&amp;IF(D10="PBT4",'Base-case'!$H$4,"")&amp;IF(D10="PBT5",'Base-case'!$I$4,"")&amp;IF(D10="PBT6",'Base-case'!$J$4,"")&amp;IF(D10="PBT7",'Base-case'!$K$4,"")&amp;IF(D10="PBT8",'Base-case'!$L$4,"")&amp;IF(D10="PBT9",'Base-case'!$M$4,"")&amp;IF(D10="PBT10",'Base-case'!$N$4,"")&amp;IF(D10="PBT11",'Base-case'!$O$4,"")&amp;IF(D10="PBT12",'Base-case'!$P$4,"")&amp;IF(D10="PBT13",'Base-case'!$Q$4,"")&amp;IF(D10="PBT14",'Base-case'!$R$4,"")&amp;IF(D10="PBT15",'Base-case'!$S$4,"")</f>
        <v/>
      </c>
      <c r="H10" s="142">
        <f t="shared" si="0"/>
        <v>0</v>
      </c>
      <c r="I10" s="232" t="str">
        <f>IF(D10="PBT1",'Base-case'!$E$14,"")&amp;IF(D10="PBT2",'Base-case'!$F$14,"")&amp;IF(D10="PBT3",'Base-case'!$G$14,"")&amp;IF(D10="PBT4",'Base-case'!$H$14,"")&amp;IF(D10="PBT5",'Base-case'!$I$14,"")&amp;IF(D10="PBT6",'Base-case'!$J$14,"")&amp;IF(D10="PBT7",'Base-case'!$K$14,"")&amp;IF(D10="PBT8",'Base-case'!$L$14,"")&amp;IF(D10="PBT9",'Base-case'!$M$14,"")&amp;IF(D10="PBT10",'Base-case'!$N$14,"")&amp;IF(D10="PBT11",'Base-case'!$O$14,"")&amp;IF(D10="PBT12",'Base-case'!$P$14,"")&amp;IF(D10="PBT13",'Base-case'!$Q$14,"")&amp;IF(D10="PBT14",'Base-case'!$R$14,"")&amp;IF(D10="PBT15",'Base-case'!$S$14,"")</f>
        <v/>
      </c>
      <c r="J10" s="142">
        <f t="shared" si="1"/>
        <v>0</v>
      </c>
      <c r="K10" s="232" t="str">
        <f>IF(D10="PBT1",'Base-case'!$E$16,"")&amp;IF(D10="PBT2",'Base-case'!$F$16,"")&amp;IF(D10="PBT3",'Base-case'!$G$16,"")&amp;IF(D10="PBT4",'Base-case'!$H$16,"")&amp;IF(D10="PBT5",'Base-case'!$I$16,"")&amp;IF(D10="PBT6",'Base-case'!$J$16,"")&amp;IF(D10="PBT7",'Base-case'!$K$16,"")&amp;IF(D10="PBT8",'Base-case'!$L$16,"")&amp;IF(D10="PBT9",'Base-case'!$M$16,"")&amp;IF(D10="PBT10",'Base-case'!$N$16,"")&amp;IF(D10="PBT11",'Base-case'!$O$16,"")&amp;IF(D10="PBT12",'Base-case'!$P$16,"")&amp;IF(D10="PBT13",'Base-case'!$Q$16,"")&amp;IF(D10="PBT14",'Base-case'!$R$16,"")&amp;IF(D10="PBT15",'Base-case'!$S$16,"")</f>
        <v/>
      </c>
      <c r="L10" s="142">
        <f t="shared" si="2"/>
        <v>0</v>
      </c>
      <c r="M10" s="232" t="str">
        <f>IF(D10="PBT1",'Base-case'!$E$18,"")&amp;IF(D10="PBT2",'Base-case'!$F$18,"")&amp;IF(D10="PBT3",'Base-case'!$G$18,"")&amp;IF(D10="PBT4",'Base-case'!$H$18,"")&amp;IF(D10="PBT5",'Base-case'!$I$18,"")&amp;IF(D10="PBT6",'Base-case'!$J$18,"")&amp;IF(D10="PBT7",'Base-case'!$K$18,"")&amp;IF(D10="PBT8",'Base-case'!$L$18,"")&amp;IF(D10="PBT9",'Base-case'!$M$18,"")&amp;IF(D10="PBT10",'Base-case'!$N$18,"")&amp;IF(D10="PBT11",'Base-case'!$O$18,"")&amp;IF(D10="PBT12",'Base-case'!$P$18,"")&amp;IF(D10="PBT13",'Base-case'!$Q$18,"")&amp;IF(D10="PBT14",'Base-case'!$R$18,"")&amp;IF(D10="PBT15",'Base-case'!$S$18,"")</f>
        <v/>
      </c>
      <c r="N10" s="143">
        <f t="shared" si="3"/>
        <v>0</v>
      </c>
      <c r="O10" s="231" t="str">
        <f>IF(D10="PBT1",'Base-case'!$E$21,"")&amp;IF(D10="PBT2",'Base-case'!$F$21,"")&amp;IF(D10="PBT3",'Base-case'!$G$21,"")&amp;IF(D10="PBT4",'Base-case'!$H$21,"")&amp;IF(D10="PBT5",'Base-case'!$I$21,"")&amp;IF(D10="PBT6",'Base-case'!$J$21,"")&amp;IF(D10="PBT7",'Base-case'!$K$21,"")&amp;IF(D10="PBT8",'Base-case'!$L$21,"")&amp;IF(D10="PBT9",'Base-case'!$M$21,"")&amp;IF(D10="PBT10",'Base-case'!$N$21,"")&amp;IF(D10="PBT11",'Base-case'!$O$21,"")&amp;IF(D10="PBT12",'Base-case'!$P$21,"")&amp;IF(D10="PBT13",'Base-case'!$Q$21,"")&amp;IF(D10="PBT14",'Base-case'!$R$21,"")&amp;IF(D10="PBT15",'Base-case'!$S$21,"")</f>
        <v/>
      </c>
      <c r="P10" s="142">
        <f t="shared" si="4"/>
        <v>0</v>
      </c>
      <c r="Q10" s="232" t="str">
        <f>IF(D10="PBT1",'Base-case'!$E$23,"")&amp;IF(D10="PBT2",'Base-case'!$F$23,"")&amp;IF(D10="PBT3",'Base-case'!$G$23,"")&amp;IF(D10="PBT4",'Base-case'!$H$23,"")&amp;IF(D10="PBT5",'Base-case'!$I$23,"")&amp;IF(D10="PBT6",'Base-case'!$J$23,"")&amp;IF(D10="PBT7",'Base-case'!$K$23,"")&amp;IF(D10="PBT8",'Base-case'!$L$23,"")&amp;IF(D10="PBT9",'Base-case'!$M$23,"")&amp;IF(D10="PBT10",'Base-case'!$N$23,"")&amp;IF(D10="PBT11",'Base-case'!$O$23,"")&amp;IF(D10="PBT12",'Base-case'!$P$23,"")&amp;IF(D10="PBT13",'Base-case'!$Q$23,"")&amp;IF(D10="PBT14",'Base-case'!$R$23,"")&amp;IF(D10="PBT15",'Base-case'!$S$23,"")</f>
        <v/>
      </c>
      <c r="R10" s="142">
        <f t="shared" si="5"/>
        <v>0</v>
      </c>
      <c r="S10" s="232" t="str">
        <f>IF(D10="PBT1",'Base-case'!$E$25,"")&amp;IF(D10="PBT2",'Base-case'!$F$25,"")&amp;IF(D10="PBT3",'Base-case'!$G$25,"")&amp;IF(D10="PBT4",'Base-case'!$H$25,"")&amp;IF(D10="PBT5",'Base-case'!$I$25,"")&amp;IF(D10="PBT6",'Base-case'!$J$25,"")&amp;IF(D10="PBT7",'Base-case'!$K$25,"")&amp;IF(D10="PBT8",'Base-case'!$L$25,"")&amp;IF(D10="PBT9",'Base-case'!$M$25,"")&amp;IF(D10="PBT10",'Base-case'!$N$25,"")&amp;IF(D10="PBT11",'Base-case'!$O$25,"")&amp;IF(D10="PBT12",'Base-case'!$P$25,"")&amp;IF(D10="PBT13",'Base-case'!$Q$25,"")&amp;IF(D10="PBT14",'Base-case'!$R$25,"")&amp;IF(D10="PBT15",'Base-case'!$S$25,"")</f>
        <v/>
      </c>
      <c r="T10" s="143">
        <f t="shared" si="6"/>
        <v>0</v>
      </c>
      <c r="U10" s="231" t="str">
        <f>IF(D10="PBT1",'Base-case'!$E$36,"")&amp;IF(D10="PBT2",'Base-case'!$F$36,"")&amp;IF(D10="PBT3",'Base-case'!$G$36,"")&amp;IF(D10="PBT4",'Base-case'!$H$36,"")&amp;IF(D10="PBT5",'Base-case'!$I$36,"")&amp;IF(D10="PBT6",'Base-case'!$J$36,"")&amp;IF(D10="PBT7",'Base-case'!$K$36,"")&amp;IF(D10="PBT8",'Base-case'!$L$36,"")&amp;IF(D10="PBT9",'Base-case'!$M$36,"")&amp;IF(D10="PBT10",'Base-case'!$N$36,"")&amp;IF(D10="PBT11",'Base-case'!$O$36,"")&amp;IF(D10="PBT12",'Base-case'!$P$36,"")&amp;IF(D10="PBT13",'Base-case'!$Q$36,"")&amp;IF(D10="PBT14",'Base-case'!$R$36,"")&amp;IF(D10="PBT15",'Base-case'!$S$36,"")</f>
        <v/>
      </c>
      <c r="V10" s="142">
        <f t="shared" si="7"/>
        <v>0</v>
      </c>
      <c r="W10" s="232" t="str">
        <f>IF(D10="PBT1",'Base-case'!$E$38,"")&amp;IF(D10="PBT2",'Base-case'!$F$38,"")&amp;IF(D10="PBT3",'Base-case'!$G$38,"")&amp;IF(D10="PBT4",'Base-case'!$H$38,"")&amp;IF(D10="PBT5",'Base-case'!$I$38,"")&amp;IF(D10="PBT6",'Base-case'!$J$38,"")&amp;IF(D10="PBT7",'Base-case'!$K$38,"")&amp;IF(D10="PBT8",'Base-case'!$L$38,"")&amp;IF(D10="PBT9",'Base-case'!$M$38,"")&amp;IF(D10="PBT10",'Base-case'!$N$38,"")&amp;IF(D10="PBT11",'Base-case'!$O$38,"")&amp;IF(D10="PBT12",'Base-case'!$P$38,"")&amp;IF(D10="PBT13",'Base-case'!$Q$38,"")&amp;IF(D10="PBT14",'Base-case'!$R$38,"")&amp;IF(D10="PBT15",'Base-case'!$S$38,"")</f>
        <v/>
      </c>
      <c r="X10" s="142">
        <f t="shared" si="8"/>
        <v>0</v>
      </c>
      <c r="Y10" s="232" t="str">
        <f>IF(D10="PBT1",'Base-case'!$E$40,"")&amp;IF(D10="PBT2",'Base-case'!$F$40,"")&amp;IF(D10="PBT3",'Base-case'!$G$40,"")&amp;IF(D10="PBT4",'Base-case'!$H$40,"")&amp;IF(D10="PBT5",'Base-case'!$I$40,"")&amp;IF(D10="PBT6",'Base-case'!$J$40,"")&amp;IF(D10="PBT7",'Base-case'!$K$40,"")&amp;IF(D10="PBT8",'Base-case'!$L$40,"")&amp;IF(D10="PBT9",'Base-case'!$M$40,"")&amp;IF(D10="PBT10",'Base-case'!$N$40,"")&amp;IF(D10="PBT11",'Base-case'!$O$40,"")&amp;IF(D10="PBT12",'Base-case'!$P$40,"")&amp;IF(D10="PBT13",'Base-case'!$Q$40,"")&amp;IF(D10="PBT14",'Base-case'!$R$40,"")&amp;IF(D10="PBT15",'Base-case'!$S$40,"")</f>
        <v/>
      </c>
      <c r="Z10" s="143">
        <f t="shared" si="9"/>
        <v>0</v>
      </c>
      <c r="AA10" s="234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6"/>
      <c r="AM10" s="234"/>
      <c r="AN10" s="235"/>
      <c r="AO10" s="235"/>
      <c r="AP10" s="235"/>
      <c r="AQ10" s="235"/>
      <c r="AR10" s="235"/>
      <c r="AS10" s="235"/>
      <c r="AT10" s="235"/>
      <c r="AU10" s="236"/>
      <c r="AV10" s="234"/>
      <c r="AW10" s="235"/>
      <c r="AX10" s="235"/>
      <c r="AY10" s="235"/>
      <c r="AZ10" s="235"/>
      <c r="BA10" s="235"/>
      <c r="BB10" s="235"/>
      <c r="BC10" s="235"/>
      <c r="BD10" s="235"/>
      <c r="BE10" s="235"/>
      <c r="BF10" s="236"/>
    </row>
    <row r="11" spans="1:64" x14ac:dyDescent="0.25">
      <c r="A11" s="217">
        <v>6</v>
      </c>
      <c r="B11" s="153"/>
      <c r="C11" s="153"/>
      <c r="D11" s="153"/>
      <c r="E11" s="218"/>
      <c r="F11" s="219"/>
      <c r="G11" s="231" t="str">
        <f>IF(D11="PBT1",'Base-case'!$E$4,"")&amp;IF(D11="PBT2",'Base-case'!$F$4,"")&amp;IF(D11="PBT3",'Base-case'!$G$4,"")&amp;IF(D11="PBT4",'Base-case'!$H$4,"")&amp;IF(D11="PBT5",'Base-case'!$I$4,"")&amp;IF(D11="PBT6",'Base-case'!$J$4,"")&amp;IF(D11="PBT7",'Base-case'!$K$4,"")&amp;IF(D11="PBT8",'Base-case'!$L$4,"")&amp;IF(D11="PBT9",'Base-case'!$M$4,"")&amp;IF(D11="PBT10",'Base-case'!$N$4,"")&amp;IF(D11="PBT11",'Base-case'!$O$4,"")&amp;IF(D11="PBT12",'Base-case'!$P$4,"")&amp;IF(D11="PBT13",'Base-case'!$Q$4,"")&amp;IF(D11="PBT14",'Base-case'!$R$4,"")&amp;IF(D11="PBT15",'Base-case'!$S$4,"")</f>
        <v/>
      </c>
      <c r="H11" s="142">
        <f t="shared" si="0"/>
        <v>0</v>
      </c>
      <c r="I11" s="232" t="str">
        <f>IF(D11="PBT1",'Base-case'!$E$14,"")&amp;IF(D11="PBT2",'Base-case'!$F$14,"")&amp;IF(D11="PBT3",'Base-case'!$G$14,"")&amp;IF(D11="PBT4",'Base-case'!$H$14,"")&amp;IF(D11="PBT5",'Base-case'!$I$14,"")&amp;IF(D11="PBT6",'Base-case'!$J$14,"")&amp;IF(D11="PBT7",'Base-case'!$K$14,"")&amp;IF(D11="PBT8",'Base-case'!$L$14,"")&amp;IF(D11="PBT9",'Base-case'!$M$14,"")&amp;IF(D11="PBT10",'Base-case'!$N$14,"")&amp;IF(D11="PBT11",'Base-case'!$O$14,"")&amp;IF(D11="PBT12",'Base-case'!$P$14,"")&amp;IF(D11="PBT13",'Base-case'!$Q$14,"")&amp;IF(D11="PBT14",'Base-case'!$R$14,"")&amp;IF(D11="PBT15",'Base-case'!$S$14,"")</f>
        <v/>
      </c>
      <c r="J11" s="142">
        <f t="shared" si="1"/>
        <v>0</v>
      </c>
      <c r="K11" s="232" t="str">
        <f>IF(D11="PBT1",'Base-case'!$E$16,"")&amp;IF(D11="PBT2",'Base-case'!$F$16,"")&amp;IF(D11="PBT3",'Base-case'!$G$16,"")&amp;IF(D11="PBT4",'Base-case'!$H$16,"")&amp;IF(D11="PBT5",'Base-case'!$I$16,"")&amp;IF(D11="PBT6",'Base-case'!$J$16,"")&amp;IF(D11="PBT7",'Base-case'!$K$16,"")&amp;IF(D11="PBT8",'Base-case'!$L$16,"")&amp;IF(D11="PBT9",'Base-case'!$M$16,"")&amp;IF(D11="PBT10",'Base-case'!$N$16,"")&amp;IF(D11="PBT11",'Base-case'!$O$16,"")&amp;IF(D11="PBT12",'Base-case'!$P$16,"")&amp;IF(D11="PBT13",'Base-case'!$Q$16,"")&amp;IF(D11="PBT14",'Base-case'!$R$16,"")&amp;IF(D11="PBT15",'Base-case'!$S$16,"")</f>
        <v/>
      </c>
      <c r="L11" s="142">
        <f t="shared" si="2"/>
        <v>0</v>
      </c>
      <c r="M11" s="232" t="str">
        <f>IF(D11="PBT1",'Base-case'!$E$18,"")&amp;IF(D11="PBT2",'Base-case'!$F$18,"")&amp;IF(D11="PBT3",'Base-case'!$G$18,"")&amp;IF(D11="PBT4",'Base-case'!$H$18,"")&amp;IF(D11="PBT5",'Base-case'!$I$18,"")&amp;IF(D11="PBT6",'Base-case'!$J$18,"")&amp;IF(D11="PBT7",'Base-case'!$K$18,"")&amp;IF(D11="PBT8",'Base-case'!$L$18,"")&amp;IF(D11="PBT9",'Base-case'!$M$18,"")&amp;IF(D11="PBT10",'Base-case'!$N$18,"")&amp;IF(D11="PBT11",'Base-case'!$O$18,"")&amp;IF(D11="PBT12",'Base-case'!$P$18,"")&amp;IF(D11="PBT13",'Base-case'!$Q$18,"")&amp;IF(D11="PBT14",'Base-case'!$R$18,"")&amp;IF(D11="PBT15",'Base-case'!$S$18,"")</f>
        <v/>
      </c>
      <c r="N11" s="143">
        <f t="shared" si="3"/>
        <v>0</v>
      </c>
      <c r="O11" s="231" t="str">
        <f>IF(D11="PBT1",'Base-case'!$E$21,"")&amp;IF(D11="PBT2",'Base-case'!$F$21,"")&amp;IF(D11="PBT3",'Base-case'!$G$21,"")&amp;IF(D11="PBT4",'Base-case'!$H$21,"")&amp;IF(D11="PBT5",'Base-case'!$I$21,"")&amp;IF(D11="PBT6",'Base-case'!$J$21,"")&amp;IF(D11="PBT7",'Base-case'!$K$21,"")&amp;IF(D11="PBT8",'Base-case'!$L$21,"")&amp;IF(D11="PBT9",'Base-case'!$M$21,"")&amp;IF(D11="PBT10",'Base-case'!$N$21,"")&amp;IF(D11="PBT11",'Base-case'!$O$21,"")&amp;IF(D11="PBT12",'Base-case'!$P$21,"")&amp;IF(D11="PBT13",'Base-case'!$Q$21,"")&amp;IF(D11="PBT14",'Base-case'!$R$21,"")&amp;IF(D11="PBT15",'Base-case'!$S$21,"")</f>
        <v/>
      </c>
      <c r="P11" s="142">
        <f t="shared" si="4"/>
        <v>0</v>
      </c>
      <c r="Q11" s="232" t="str">
        <f>IF(D11="PBT1",'Base-case'!$E$23,"")&amp;IF(D11="PBT2",'Base-case'!$F$23,"")&amp;IF(D11="PBT3",'Base-case'!$G$23,"")&amp;IF(D11="PBT4",'Base-case'!$H$23,"")&amp;IF(D11="PBT5",'Base-case'!$I$23,"")&amp;IF(D11="PBT6",'Base-case'!$J$23,"")&amp;IF(D11="PBT7",'Base-case'!$K$23,"")&amp;IF(D11="PBT8",'Base-case'!$L$23,"")&amp;IF(D11="PBT9",'Base-case'!$M$23,"")&amp;IF(D11="PBT10",'Base-case'!$N$23,"")&amp;IF(D11="PBT11",'Base-case'!$O$23,"")&amp;IF(D11="PBT12",'Base-case'!$P$23,"")&amp;IF(D11="PBT13",'Base-case'!$Q$23,"")&amp;IF(D11="PBT14",'Base-case'!$R$23,"")&amp;IF(D11="PBT15",'Base-case'!$S$23,"")</f>
        <v/>
      </c>
      <c r="R11" s="142">
        <f t="shared" si="5"/>
        <v>0</v>
      </c>
      <c r="S11" s="232" t="str">
        <f>IF(D11="PBT1",'Base-case'!$E$25,"")&amp;IF(D11="PBT2",'Base-case'!$F$25,"")&amp;IF(D11="PBT3",'Base-case'!$G$25,"")&amp;IF(D11="PBT4",'Base-case'!$H$25,"")&amp;IF(D11="PBT5",'Base-case'!$I$25,"")&amp;IF(D11="PBT6",'Base-case'!$J$25,"")&amp;IF(D11="PBT7",'Base-case'!$K$25,"")&amp;IF(D11="PBT8",'Base-case'!$L$25,"")&amp;IF(D11="PBT9",'Base-case'!$M$25,"")&amp;IF(D11="PBT10",'Base-case'!$N$25,"")&amp;IF(D11="PBT11",'Base-case'!$O$25,"")&amp;IF(D11="PBT12",'Base-case'!$P$25,"")&amp;IF(D11="PBT13",'Base-case'!$Q$25,"")&amp;IF(D11="PBT14",'Base-case'!$R$25,"")&amp;IF(D11="PBT15",'Base-case'!$S$25,"")</f>
        <v/>
      </c>
      <c r="T11" s="143">
        <f t="shared" si="6"/>
        <v>0</v>
      </c>
      <c r="U11" s="231" t="str">
        <f>IF(D11="PBT1",'Base-case'!$E$36,"")&amp;IF(D11="PBT2",'Base-case'!$F$36,"")&amp;IF(D11="PBT3",'Base-case'!$G$36,"")&amp;IF(D11="PBT4",'Base-case'!$H$36,"")&amp;IF(D11="PBT5",'Base-case'!$I$36,"")&amp;IF(D11="PBT6",'Base-case'!$J$36,"")&amp;IF(D11="PBT7",'Base-case'!$K$36,"")&amp;IF(D11="PBT8",'Base-case'!$L$36,"")&amp;IF(D11="PBT9",'Base-case'!$M$36,"")&amp;IF(D11="PBT10",'Base-case'!$N$36,"")&amp;IF(D11="PBT11",'Base-case'!$O$36,"")&amp;IF(D11="PBT12",'Base-case'!$P$36,"")&amp;IF(D11="PBT13",'Base-case'!$Q$36,"")&amp;IF(D11="PBT14",'Base-case'!$R$36,"")&amp;IF(D11="PBT15",'Base-case'!$S$36,"")</f>
        <v/>
      </c>
      <c r="V11" s="142">
        <f t="shared" si="7"/>
        <v>0</v>
      </c>
      <c r="W11" s="232" t="str">
        <f>IF(D11="PBT1",'Base-case'!$E$38,"")&amp;IF(D11="PBT2",'Base-case'!$F$38,"")&amp;IF(D11="PBT3",'Base-case'!$G$38,"")&amp;IF(D11="PBT4",'Base-case'!$H$38,"")&amp;IF(D11="PBT5",'Base-case'!$I$38,"")&amp;IF(D11="PBT6",'Base-case'!$J$38,"")&amp;IF(D11="PBT7",'Base-case'!$K$38,"")&amp;IF(D11="PBT8",'Base-case'!$L$38,"")&amp;IF(D11="PBT9",'Base-case'!$M$38,"")&amp;IF(D11="PBT10",'Base-case'!$N$38,"")&amp;IF(D11="PBT11",'Base-case'!$O$38,"")&amp;IF(D11="PBT12",'Base-case'!$P$38,"")&amp;IF(D11="PBT13",'Base-case'!$Q$38,"")&amp;IF(D11="PBT14",'Base-case'!$R$38,"")&amp;IF(D11="PBT15",'Base-case'!$S$38,"")</f>
        <v/>
      </c>
      <c r="X11" s="142">
        <f t="shared" si="8"/>
        <v>0</v>
      </c>
      <c r="Y11" s="232" t="str">
        <f>IF(D11="PBT1",'Base-case'!$E$40,"")&amp;IF(D11="PBT2",'Base-case'!$F$40,"")&amp;IF(D11="PBT3",'Base-case'!$G$40,"")&amp;IF(D11="PBT4",'Base-case'!$H$40,"")&amp;IF(D11="PBT5",'Base-case'!$I$40,"")&amp;IF(D11="PBT6",'Base-case'!$J$40,"")&amp;IF(D11="PBT7",'Base-case'!$K$40,"")&amp;IF(D11="PBT8",'Base-case'!$L$40,"")&amp;IF(D11="PBT9",'Base-case'!$M$40,"")&amp;IF(D11="PBT10",'Base-case'!$N$40,"")&amp;IF(D11="PBT11",'Base-case'!$O$40,"")&amp;IF(D11="PBT12",'Base-case'!$P$40,"")&amp;IF(D11="PBT13",'Base-case'!$Q$40,"")&amp;IF(D11="PBT14",'Base-case'!$R$40,"")&amp;IF(D11="PBT15",'Base-case'!$S$40,"")</f>
        <v/>
      </c>
      <c r="Z11" s="143">
        <f t="shared" si="9"/>
        <v>0</v>
      </c>
      <c r="AA11" s="234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6"/>
      <c r="AM11" s="234"/>
      <c r="AN11" s="235"/>
      <c r="AO11" s="235"/>
      <c r="AP11" s="235"/>
      <c r="AQ11" s="235"/>
      <c r="AR11" s="235"/>
      <c r="AS11" s="235"/>
      <c r="AT11" s="235"/>
      <c r="AU11" s="236"/>
      <c r="AV11" s="234"/>
      <c r="AW11" s="235"/>
      <c r="AX11" s="235"/>
      <c r="AY11" s="235"/>
      <c r="AZ11" s="235"/>
      <c r="BA11" s="235"/>
      <c r="BB11" s="235"/>
      <c r="BC11" s="235"/>
      <c r="BD11" s="235"/>
      <c r="BE11" s="235"/>
      <c r="BF11" s="236"/>
    </row>
    <row r="12" spans="1:64" ht="15" customHeight="1" x14ac:dyDescent="0.25">
      <c r="A12" s="217">
        <v>7</v>
      </c>
      <c r="B12" s="153"/>
      <c r="C12" s="153"/>
      <c r="D12" s="153"/>
      <c r="E12" s="218"/>
      <c r="F12" s="219"/>
      <c r="G12" s="231" t="str">
        <f>IF(D12="PBT1",'Base-case'!$E$4,"")&amp;IF(D12="PBT2",'Base-case'!$F$4,"")&amp;IF(D12="PBT3",'Base-case'!$G$4,"")&amp;IF(D12="PBT4",'Base-case'!$H$4,"")&amp;IF(D12="PBT5",'Base-case'!$I$4,"")&amp;IF(D12="PBT6",'Base-case'!$J$4,"")&amp;IF(D12="PBT7",'Base-case'!$K$4,"")&amp;IF(D12="PBT8",'Base-case'!$L$4,"")&amp;IF(D12="PBT9",'Base-case'!$M$4,"")&amp;IF(D12="PBT10",'Base-case'!$N$4,"")&amp;IF(D12="PBT11",'Base-case'!$O$4,"")&amp;IF(D12="PBT12",'Base-case'!$P$4,"")&amp;IF(D12="PBT13",'Base-case'!$Q$4,"")&amp;IF(D12="PBT14",'Base-case'!$R$4,"")&amp;IF(D12="PBT15",'Base-case'!$S$4,"")</f>
        <v/>
      </c>
      <c r="H12" s="142">
        <f t="shared" si="0"/>
        <v>0</v>
      </c>
      <c r="I12" s="232" t="str">
        <f>IF(D12="PBT1",'Base-case'!$E$14,"")&amp;IF(D12="PBT2",'Base-case'!$F$14,"")&amp;IF(D12="PBT3",'Base-case'!$G$14,"")&amp;IF(D12="PBT4",'Base-case'!$H$14,"")&amp;IF(D12="PBT5",'Base-case'!$I$14,"")&amp;IF(D12="PBT6",'Base-case'!$J$14,"")&amp;IF(D12="PBT7",'Base-case'!$K$14,"")&amp;IF(D12="PBT8",'Base-case'!$L$14,"")&amp;IF(D12="PBT9",'Base-case'!$M$14,"")&amp;IF(D12="PBT10",'Base-case'!$N$14,"")&amp;IF(D12="PBT11",'Base-case'!$O$14,"")&amp;IF(D12="PBT12",'Base-case'!$P$14,"")&amp;IF(D12="PBT13",'Base-case'!$Q$14,"")&amp;IF(D12="PBT14",'Base-case'!$R$14,"")&amp;IF(D12="PBT15",'Base-case'!$S$14,"")</f>
        <v/>
      </c>
      <c r="J12" s="142">
        <f t="shared" si="1"/>
        <v>0</v>
      </c>
      <c r="K12" s="232" t="str">
        <f>IF(D12="PBT1",'Base-case'!$E$16,"")&amp;IF(D12="PBT2",'Base-case'!$F$16,"")&amp;IF(D12="PBT3",'Base-case'!$G$16,"")&amp;IF(D12="PBT4",'Base-case'!$H$16,"")&amp;IF(D12="PBT5",'Base-case'!$I$16,"")&amp;IF(D12="PBT6",'Base-case'!$J$16,"")&amp;IF(D12="PBT7",'Base-case'!$K$16,"")&amp;IF(D12="PBT8",'Base-case'!$L$16,"")&amp;IF(D12="PBT9",'Base-case'!$M$16,"")&amp;IF(D12="PBT10",'Base-case'!$N$16,"")&amp;IF(D12="PBT11",'Base-case'!$O$16,"")&amp;IF(D12="PBT12",'Base-case'!$P$16,"")&amp;IF(D12="PBT13",'Base-case'!$Q$16,"")&amp;IF(D12="PBT14",'Base-case'!$R$16,"")&amp;IF(D12="PBT15",'Base-case'!$S$16,"")</f>
        <v/>
      </c>
      <c r="L12" s="142">
        <f t="shared" si="2"/>
        <v>0</v>
      </c>
      <c r="M12" s="232" t="str">
        <f>IF(D12="PBT1",'Base-case'!$E$18,"")&amp;IF(D12="PBT2",'Base-case'!$F$18,"")&amp;IF(D12="PBT3",'Base-case'!$G$18,"")&amp;IF(D12="PBT4",'Base-case'!$H$18,"")&amp;IF(D12="PBT5",'Base-case'!$I$18,"")&amp;IF(D12="PBT6",'Base-case'!$J$18,"")&amp;IF(D12="PBT7",'Base-case'!$K$18,"")&amp;IF(D12="PBT8",'Base-case'!$L$18,"")&amp;IF(D12="PBT9",'Base-case'!$M$18,"")&amp;IF(D12="PBT10",'Base-case'!$N$18,"")&amp;IF(D12="PBT11",'Base-case'!$O$18,"")&amp;IF(D12="PBT12",'Base-case'!$P$18,"")&amp;IF(D12="PBT13",'Base-case'!$Q$18,"")&amp;IF(D12="PBT14",'Base-case'!$R$18,"")&amp;IF(D12="PBT15",'Base-case'!$S$18,"")</f>
        <v/>
      </c>
      <c r="N12" s="143">
        <f t="shared" si="3"/>
        <v>0</v>
      </c>
      <c r="O12" s="231" t="str">
        <f>IF(D12="PBT1",'Base-case'!$E$21,"")&amp;IF(D12="PBT2",'Base-case'!$F$21,"")&amp;IF(D12="PBT3",'Base-case'!$G$21,"")&amp;IF(D12="PBT4",'Base-case'!$H$21,"")&amp;IF(D12="PBT5",'Base-case'!$I$21,"")&amp;IF(D12="PBT6",'Base-case'!$J$21,"")&amp;IF(D12="PBT7",'Base-case'!$K$21,"")&amp;IF(D12="PBT8",'Base-case'!$L$21,"")&amp;IF(D12="PBT9",'Base-case'!$M$21,"")&amp;IF(D12="PBT10",'Base-case'!$N$21,"")&amp;IF(D12="PBT11",'Base-case'!$O$21,"")&amp;IF(D12="PBT12",'Base-case'!$P$21,"")&amp;IF(D12="PBT13",'Base-case'!$Q$21,"")&amp;IF(D12="PBT14",'Base-case'!$R$21,"")&amp;IF(D12="PBT15",'Base-case'!$S$21,"")</f>
        <v/>
      </c>
      <c r="P12" s="142">
        <f t="shared" si="4"/>
        <v>0</v>
      </c>
      <c r="Q12" s="232" t="str">
        <f>IF(D12="PBT1",'Base-case'!$E$23,"")&amp;IF(D12="PBT2",'Base-case'!$F$23,"")&amp;IF(D12="PBT3",'Base-case'!$G$23,"")&amp;IF(D12="PBT4",'Base-case'!$H$23,"")&amp;IF(D12="PBT5",'Base-case'!$I$23,"")&amp;IF(D12="PBT6",'Base-case'!$J$23,"")&amp;IF(D12="PBT7",'Base-case'!$K$23,"")&amp;IF(D12="PBT8",'Base-case'!$L$23,"")&amp;IF(D12="PBT9",'Base-case'!$M$23,"")&amp;IF(D12="PBT10",'Base-case'!$N$23,"")&amp;IF(D12="PBT11",'Base-case'!$O$23,"")&amp;IF(D12="PBT12",'Base-case'!$P$23,"")&amp;IF(D12="PBT13",'Base-case'!$Q$23,"")&amp;IF(D12="PBT14",'Base-case'!$R$23,"")&amp;IF(D12="PBT15",'Base-case'!$S$23,"")</f>
        <v/>
      </c>
      <c r="R12" s="142">
        <f t="shared" si="5"/>
        <v>0</v>
      </c>
      <c r="S12" s="232" t="str">
        <f>IF(D12="PBT1",'Base-case'!$E$25,"")&amp;IF(D12="PBT2",'Base-case'!$F$25,"")&amp;IF(D12="PBT3",'Base-case'!$G$25,"")&amp;IF(D12="PBT4",'Base-case'!$H$25,"")&amp;IF(D12="PBT5",'Base-case'!$I$25,"")&amp;IF(D12="PBT6",'Base-case'!$J$25,"")&amp;IF(D12="PBT7",'Base-case'!$K$25,"")&amp;IF(D12="PBT8",'Base-case'!$L$25,"")&amp;IF(D12="PBT9",'Base-case'!$M$25,"")&amp;IF(D12="PBT10",'Base-case'!$N$25,"")&amp;IF(D12="PBT11",'Base-case'!$O$25,"")&amp;IF(D12="PBT12",'Base-case'!$P$25,"")&amp;IF(D12="PBT13",'Base-case'!$Q$25,"")&amp;IF(D12="PBT14",'Base-case'!$R$25,"")&amp;IF(D12="PBT15",'Base-case'!$S$25,"")</f>
        <v/>
      </c>
      <c r="T12" s="143">
        <f t="shared" si="6"/>
        <v>0</v>
      </c>
      <c r="U12" s="231" t="str">
        <f>IF(D12="PBT1",'Base-case'!$E$36,"")&amp;IF(D12="PBT2",'Base-case'!$F$36,"")&amp;IF(D12="PBT3",'Base-case'!$G$36,"")&amp;IF(D12="PBT4",'Base-case'!$H$36,"")&amp;IF(D12="PBT5",'Base-case'!$I$36,"")&amp;IF(D12="PBT6",'Base-case'!$J$36,"")&amp;IF(D12="PBT7",'Base-case'!$K$36,"")&amp;IF(D12="PBT8",'Base-case'!$L$36,"")&amp;IF(D12="PBT9",'Base-case'!$M$36,"")&amp;IF(D12="PBT10",'Base-case'!$N$36,"")&amp;IF(D12="PBT11",'Base-case'!$O$36,"")&amp;IF(D12="PBT12",'Base-case'!$P$36,"")&amp;IF(D12="PBT13",'Base-case'!$Q$36,"")&amp;IF(D12="PBT14",'Base-case'!$R$36,"")&amp;IF(D12="PBT15",'Base-case'!$S$36,"")</f>
        <v/>
      </c>
      <c r="V12" s="142">
        <f t="shared" si="7"/>
        <v>0</v>
      </c>
      <c r="W12" s="232" t="str">
        <f>IF(D12="PBT1",'Base-case'!$E$38,"")&amp;IF(D12="PBT2",'Base-case'!$F$38,"")&amp;IF(D12="PBT3",'Base-case'!$G$38,"")&amp;IF(D12="PBT4",'Base-case'!$H$38,"")&amp;IF(D12="PBT5",'Base-case'!$I$38,"")&amp;IF(D12="PBT6",'Base-case'!$J$38,"")&amp;IF(D12="PBT7",'Base-case'!$K$38,"")&amp;IF(D12="PBT8",'Base-case'!$L$38,"")&amp;IF(D12="PBT9",'Base-case'!$M$38,"")&amp;IF(D12="PBT10",'Base-case'!$N$38,"")&amp;IF(D12="PBT11",'Base-case'!$O$38,"")&amp;IF(D12="PBT12",'Base-case'!$P$38,"")&amp;IF(D12="PBT13",'Base-case'!$Q$38,"")&amp;IF(D12="PBT14",'Base-case'!$R$38,"")&amp;IF(D12="PBT15",'Base-case'!$S$38,"")</f>
        <v/>
      </c>
      <c r="X12" s="142">
        <f t="shared" si="8"/>
        <v>0</v>
      </c>
      <c r="Y12" s="232" t="str">
        <f>IF(D12="PBT1",'Base-case'!$E$40,"")&amp;IF(D12="PBT2",'Base-case'!$F$40,"")&amp;IF(D12="PBT3",'Base-case'!$G$40,"")&amp;IF(D12="PBT4",'Base-case'!$H$40,"")&amp;IF(D12="PBT5",'Base-case'!$I$40,"")&amp;IF(D12="PBT6",'Base-case'!$J$40,"")&amp;IF(D12="PBT7",'Base-case'!$K$40,"")&amp;IF(D12="PBT8",'Base-case'!$L$40,"")&amp;IF(D12="PBT9",'Base-case'!$M$40,"")&amp;IF(D12="PBT10",'Base-case'!$N$40,"")&amp;IF(D12="PBT11",'Base-case'!$O$40,"")&amp;IF(D12="PBT12",'Base-case'!$P$40,"")&amp;IF(D12="PBT13",'Base-case'!$Q$40,"")&amp;IF(D12="PBT14",'Base-case'!$R$40,"")&amp;IF(D12="PBT15",'Base-case'!$S$40,"")</f>
        <v/>
      </c>
      <c r="Z12" s="143">
        <f t="shared" si="9"/>
        <v>0</v>
      </c>
      <c r="AA12" s="234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6"/>
      <c r="AM12" s="234"/>
      <c r="AN12" s="235"/>
      <c r="AO12" s="235"/>
      <c r="AP12" s="235"/>
      <c r="AQ12" s="235"/>
      <c r="AR12" s="235"/>
      <c r="AS12" s="235"/>
      <c r="AT12" s="235"/>
      <c r="AU12" s="236"/>
      <c r="AV12" s="234"/>
      <c r="AW12" s="235"/>
      <c r="AX12" s="235"/>
      <c r="AY12" s="235"/>
      <c r="AZ12" s="235"/>
      <c r="BA12" s="235"/>
      <c r="BB12" s="235"/>
      <c r="BC12" s="235"/>
      <c r="BD12" s="235"/>
      <c r="BE12" s="235"/>
      <c r="BF12" s="236"/>
    </row>
    <row r="13" spans="1:64" x14ac:dyDescent="0.25">
      <c r="A13" s="217">
        <v>8</v>
      </c>
      <c r="B13" s="153"/>
      <c r="C13" s="153"/>
      <c r="D13" s="153"/>
      <c r="E13" s="218"/>
      <c r="F13" s="219"/>
      <c r="G13" s="231" t="str">
        <f>IF(D13="PBT1",'Base-case'!$E$4,"")&amp;IF(D13="PBT2",'Base-case'!$F$4,"")&amp;IF(D13="PBT3",'Base-case'!$G$4,"")&amp;IF(D13="PBT4",'Base-case'!$H$4,"")&amp;IF(D13="PBT5",'Base-case'!$I$4,"")&amp;IF(D13="PBT6",'Base-case'!$J$4,"")&amp;IF(D13="PBT7",'Base-case'!$K$4,"")&amp;IF(D13="PBT8",'Base-case'!$L$4,"")&amp;IF(D13="PBT9",'Base-case'!$M$4,"")&amp;IF(D13="PBT10",'Base-case'!$N$4,"")&amp;IF(D13="PBT11",'Base-case'!$O$4,"")&amp;IF(D13="PBT12",'Base-case'!$P$4,"")&amp;IF(D13="PBT13",'Base-case'!$Q$4,"")&amp;IF(D13="PBT14",'Base-case'!$R$4,"")&amp;IF(D13="PBT15",'Base-case'!$S$4,"")</f>
        <v/>
      </c>
      <c r="H13" s="142">
        <f t="shared" si="0"/>
        <v>0</v>
      </c>
      <c r="I13" s="232" t="str">
        <f>IF(D13="PBT1",'Base-case'!$E$14,"")&amp;IF(D13="PBT2",'Base-case'!$F$14,"")&amp;IF(D13="PBT3",'Base-case'!$G$14,"")&amp;IF(D13="PBT4",'Base-case'!$H$14,"")&amp;IF(D13="PBT5",'Base-case'!$I$14,"")&amp;IF(D13="PBT6",'Base-case'!$J$14,"")&amp;IF(D13="PBT7",'Base-case'!$K$14,"")&amp;IF(D13="PBT8",'Base-case'!$L$14,"")&amp;IF(D13="PBT9",'Base-case'!$M$14,"")&amp;IF(D13="PBT10",'Base-case'!$N$14,"")&amp;IF(D13="PBT11",'Base-case'!$O$14,"")&amp;IF(D13="PBT12",'Base-case'!$P$14,"")&amp;IF(D13="PBT13",'Base-case'!$Q$14,"")&amp;IF(D13="PBT14",'Base-case'!$R$14,"")&amp;IF(D13="PBT15",'Base-case'!$S$14,"")</f>
        <v/>
      </c>
      <c r="J13" s="142">
        <f t="shared" si="1"/>
        <v>0</v>
      </c>
      <c r="K13" s="232" t="str">
        <f>IF(D13="PBT1",'Base-case'!$E$16,"")&amp;IF(D13="PBT2",'Base-case'!$F$16,"")&amp;IF(D13="PBT3",'Base-case'!$G$16,"")&amp;IF(D13="PBT4",'Base-case'!$H$16,"")&amp;IF(D13="PBT5",'Base-case'!$I$16,"")&amp;IF(D13="PBT6",'Base-case'!$J$16,"")&amp;IF(D13="PBT7",'Base-case'!$K$16,"")&amp;IF(D13="PBT8",'Base-case'!$L$16,"")&amp;IF(D13="PBT9",'Base-case'!$M$16,"")&amp;IF(D13="PBT10",'Base-case'!$N$16,"")&amp;IF(D13="PBT11",'Base-case'!$O$16,"")&amp;IF(D13="PBT12",'Base-case'!$P$16,"")&amp;IF(D13="PBT13",'Base-case'!$Q$16,"")&amp;IF(D13="PBT14",'Base-case'!$R$16,"")&amp;IF(D13="PBT15",'Base-case'!$S$16,"")</f>
        <v/>
      </c>
      <c r="L13" s="142">
        <f t="shared" si="2"/>
        <v>0</v>
      </c>
      <c r="M13" s="232" t="str">
        <f>IF(D13="PBT1",'Base-case'!$E$18,"")&amp;IF(D13="PBT2",'Base-case'!$F$18,"")&amp;IF(D13="PBT3",'Base-case'!$G$18,"")&amp;IF(D13="PBT4",'Base-case'!$H$18,"")&amp;IF(D13="PBT5",'Base-case'!$I$18,"")&amp;IF(D13="PBT6",'Base-case'!$J$18,"")&amp;IF(D13="PBT7",'Base-case'!$K$18,"")&amp;IF(D13="PBT8",'Base-case'!$L$18,"")&amp;IF(D13="PBT9",'Base-case'!$M$18,"")&amp;IF(D13="PBT10",'Base-case'!$N$18,"")&amp;IF(D13="PBT11",'Base-case'!$O$18,"")&amp;IF(D13="PBT12",'Base-case'!$P$18,"")&amp;IF(D13="PBT13",'Base-case'!$Q$18,"")&amp;IF(D13="PBT14",'Base-case'!$R$18,"")&amp;IF(D13="PBT15",'Base-case'!$S$18,"")</f>
        <v/>
      </c>
      <c r="N13" s="143">
        <f t="shared" si="3"/>
        <v>0</v>
      </c>
      <c r="O13" s="231" t="str">
        <f>IF(D13="PBT1",'Base-case'!$E$21,"")&amp;IF(D13="PBT2",'Base-case'!$F$21,"")&amp;IF(D13="PBT3",'Base-case'!$G$21,"")&amp;IF(D13="PBT4",'Base-case'!$H$21,"")&amp;IF(D13="PBT5",'Base-case'!$I$21,"")&amp;IF(D13="PBT6",'Base-case'!$J$21,"")&amp;IF(D13="PBT7",'Base-case'!$K$21,"")&amp;IF(D13="PBT8",'Base-case'!$L$21,"")&amp;IF(D13="PBT9",'Base-case'!$M$21,"")&amp;IF(D13="PBT10",'Base-case'!$N$21,"")&amp;IF(D13="PBT11",'Base-case'!$O$21,"")&amp;IF(D13="PBT12",'Base-case'!$P$21,"")&amp;IF(D13="PBT13",'Base-case'!$Q$21,"")&amp;IF(D13="PBT14",'Base-case'!$R$21,"")&amp;IF(D13="PBT15",'Base-case'!$S$21,"")</f>
        <v/>
      </c>
      <c r="P13" s="142">
        <f t="shared" si="4"/>
        <v>0</v>
      </c>
      <c r="Q13" s="232" t="str">
        <f>IF(D13="PBT1",'Base-case'!$E$23,"")&amp;IF(D13="PBT2",'Base-case'!$F$23,"")&amp;IF(D13="PBT3",'Base-case'!$G$23,"")&amp;IF(D13="PBT4",'Base-case'!$H$23,"")&amp;IF(D13="PBT5",'Base-case'!$I$23,"")&amp;IF(D13="PBT6",'Base-case'!$J$23,"")&amp;IF(D13="PBT7",'Base-case'!$K$23,"")&amp;IF(D13="PBT8",'Base-case'!$L$23,"")&amp;IF(D13="PBT9",'Base-case'!$M$23,"")&amp;IF(D13="PBT10",'Base-case'!$N$23,"")&amp;IF(D13="PBT11",'Base-case'!$O$23,"")&amp;IF(D13="PBT12",'Base-case'!$P$23,"")&amp;IF(D13="PBT13",'Base-case'!$Q$23,"")&amp;IF(D13="PBT14",'Base-case'!$R$23,"")&amp;IF(D13="PBT15",'Base-case'!$S$23,"")</f>
        <v/>
      </c>
      <c r="R13" s="142">
        <f t="shared" si="5"/>
        <v>0</v>
      </c>
      <c r="S13" s="232" t="str">
        <f>IF(D13="PBT1",'Base-case'!$E$25,"")&amp;IF(D13="PBT2",'Base-case'!$F$25,"")&amp;IF(D13="PBT3",'Base-case'!$G$25,"")&amp;IF(D13="PBT4",'Base-case'!$H$25,"")&amp;IF(D13="PBT5",'Base-case'!$I$25,"")&amp;IF(D13="PBT6",'Base-case'!$J$25,"")&amp;IF(D13="PBT7",'Base-case'!$K$25,"")&amp;IF(D13="PBT8",'Base-case'!$L$25,"")&amp;IF(D13="PBT9",'Base-case'!$M$25,"")&amp;IF(D13="PBT10",'Base-case'!$N$25,"")&amp;IF(D13="PBT11",'Base-case'!$O$25,"")&amp;IF(D13="PBT12",'Base-case'!$P$25,"")&amp;IF(D13="PBT13",'Base-case'!$Q$25,"")&amp;IF(D13="PBT14",'Base-case'!$R$25,"")&amp;IF(D13="PBT15",'Base-case'!$S$25,"")</f>
        <v/>
      </c>
      <c r="T13" s="143">
        <f t="shared" si="6"/>
        <v>0</v>
      </c>
      <c r="U13" s="231" t="str">
        <f>IF(D13="PBT1",'Base-case'!$E$36,"")&amp;IF(D13="PBT2",'Base-case'!$F$36,"")&amp;IF(D13="PBT3",'Base-case'!$G$36,"")&amp;IF(D13="PBT4",'Base-case'!$H$36,"")&amp;IF(D13="PBT5",'Base-case'!$I$36,"")&amp;IF(D13="PBT6",'Base-case'!$J$36,"")&amp;IF(D13="PBT7",'Base-case'!$K$36,"")&amp;IF(D13="PBT8",'Base-case'!$L$36,"")&amp;IF(D13="PBT9",'Base-case'!$M$36,"")&amp;IF(D13="PBT10",'Base-case'!$N$36,"")&amp;IF(D13="PBT11",'Base-case'!$O$36,"")&amp;IF(D13="PBT12",'Base-case'!$P$36,"")&amp;IF(D13="PBT13",'Base-case'!$Q$36,"")&amp;IF(D13="PBT14",'Base-case'!$R$36,"")&amp;IF(D13="PBT15",'Base-case'!$S$36,"")</f>
        <v/>
      </c>
      <c r="V13" s="142">
        <f t="shared" si="7"/>
        <v>0</v>
      </c>
      <c r="W13" s="232" t="str">
        <f>IF(D13="PBT1",'Base-case'!$E$38,"")&amp;IF(D13="PBT2",'Base-case'!$F$38,"")&amp;IF(D13="PBT3",'Base-case'!$G$38,"")&amp;IF(D13="PBT4",'Base-case'!$H$38,"")&amp;IF(D13="PBT5",'Base-case'!$I$38,"")&amp;IF(D13="PBT6",'Base-case'!$J$38,"")&amp;IF(D13="PBT7",'Base-case'!$K$38,"")&amp;IF(D13="PBT8",'Base-case'!$L$38,"")&amp;IF(D13="PBT9",'Base-case'!$M$38,"")&amp;IF(D13="PBT10",'Base-case'!$N$38,"")&amp;IF(D13="PBT11",'Base-case'!$O$38,"")&amp;IF(D13="PBT12",'Base-case'!$P$38,"")&amp;IF(D13="PBT13",'Base-case'!$Q$38,"")&amp;IF(D13="PBT14",'Base-case'!$R$38,"")&amp;IF(D13="PBT15",'Base-case'!$S$38,"")</f>
        <v/>
      </c>
      <c r="X13" s="142">
        <f t="shared" si="8"/>
        <v>0</v>
      </c>
      <c r="Y13" s="232" t="str">
        <f>IF(D13="PBT1",'Base-case'!$E$40,"")&amp;IF(D13="PBT2",'Base-case'!$F$40,"")&amp;IF(D13="PBT3",'Base-case'!$G$40,"")&amp;IF(D13="PBT4",'Base-case'!$H$40,"")&amp;IF(D13="PBT5",'Base-case'!$I$40,"")&amp;IF(D13="PBT6",'Base-case'!$J$40,"")&amp;IF(D13="PBT7",'Base-case'!$K$40,"")&amp;IF(D13="PBT8",'Base-case'!$L$40,"")&amp;IF(D13="PBT9",'Base-case'!$M$40,"")&amp;IF(D13="PBT10",'Base-case'!$N$40,"")&amp;IF(D13="PBT11",'Base-case'!$O$40,"")&amp;IF(D13="PBT12",'Base-case'!$P$40,"")&amp;IF(D13="PBT13",'Base-case'!$Q$40,"")&amp;IF(D13="PBT14",'Base-case'!$R$40,"")&amp;IF(D13="PBT15",'Base-case'!$S$40,"")</f>
        <v/>
      </c>
      <c r="Z13" s="143">
        <f t="shared" si="9"/>
        <v>0</v>
      </c>
      <c r="AA13" s="234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6"/>
      <c r="AM13" s="234"/>
      <c r="AN13" s="235"/>
      <c r="AO13" s="235"/>
      <c r="AP13" s="235"/>
      <c r="AQ13" s="235"/>
      <c r="AR13" s="235"/>
      <c r="AS13" s="235"/>
      <c r="AT13" s="235"/>
      <c r="AU13" s="236"/>
      <c r="AV13" s="234"/>
      <c r="AW13" s="235"/>
      <c r="AX13" s="235"/>
      <c r="AY13" s="235"/>
      <c r="AZ13" s="235"/>
      <c r="BA13" s="235"/>
      <c r="BB13" s="235"/>
      <c r="BC13" s="235"/>
      <c r="BD13" s="235"/>
      <c r="BE13" s="235"/>
      <c r="BF13" s="236"/>
    </row>
    <row r="14" spans="1:64" ht="15" customHeight="1" x14ac:dyDescent="0.25">
      <c r="A14" s="217">
        <v>9</v>
      </c>
      <c r="B14" s="153"/>
      <c r="C14" s="153"/>
      <c r="D14" s="153"/>
      <c r="E14" s="218"/>
      <c r="F14" s="219"/>
      <c r="G14" s="231" t="str">
        <f>IF(D14="PBT1",'Base-case'!$E$4,"")&amp;IF(D14="PBT2",'Base-case'!$F$4,"")&amp;IF(D14="PBT3",'Base-case'!$G$4,"")&amp;IF(D14="PBT4",'Base-case'!$H$4,"")&amp;IF(D14="PBT5",'Base-case'!$I$4,"")&amp;IF(D14="PBT6",'Base-case'!$J$4,"")&amp;IF(D14="PBT7",'Base-case'!$K$4,"")&amp;IF(D14="PBT8",'Base-case'!$L$4,"")&amp;IF(D14="PBT9",'Base-case'!$M$4,"")&amp;IF(D14="PBT10",'Base-case'!$N$4,"")&amp;IF(D14="PBT11",'Base-case'!$O$4,"")&amp;IF(D14="PBT12",'Base-case'!$P$4,"")&amp;IF(D14="PBT13",'Base-case'!$Q$4,"")&amp;IF(D14="PBT14",'Base-case'!$R$4,"")&amp;IF(D14="PBT15",'Base-case'!$S$4,"")</f>
        <v/>
      </c>
      <c r="H14" s="142">
        <f t="shared" si="0"/>
        <v>0</v>
      </c>
      <c r="I14" s="232" t="str">
        <f>IF(D14="PBT1",'Base-case'!$E$14,"")&amp;IF(D14="PBT2",'Base-case'!$F$14,"")&amp;IF(D14="PBT3",'Base-case'!$G$14,"")&amp;IF(D14="PBT4",'Base-case'!$H$14,"")&amp;IF(D14="PBT5",'Base-case'!$I$14,"")&amp;IF(D14="PBT6",'Base-case'!$J$14,"")&amp;IF(D14="PBT7",'Base-case'!$K$14,"")&amp;IF(D14="PBT8",'Base-case'!$L$14,"")&amp;IF(D14="PBT9",'Base-case'!$M$14,"")&amp;IF(D14="PBT10",'Base-case'!$N$14,"")&amp;IF(D14="PBT11",'Base-case'!$O$14,"")&amp;IF(D14="PBT12",'Base-case'!$P$14,"")&amp;IF(D14="PBT13",'Base-case'!$Q$14,"")&amp;IF(D14="PBT14",'Base-case'!$R$14,"")&amp;IF(D14="PBT15",'Base-case'!$S$14,"")</f>
        <v/>
      </c>
      <c r="J14" s="142">
        <f t="shared" si="1"/>
        <v>0</v>
      </c>
      <c r="K14" s="232" t="str">
        <f>IF(D14="PBT1",'Base-case'!$E$16,"")&amp;IF(D14="PBT2",'Base-case'!$F$16,"")&amp;IF(D14="PBT3",'Base-case'!$G$16,"")&amp;IF(D14="PBT4",'Base-case'!$H$16,"")&amp;IF(D14="PBT5",'Base-case'!$I$16,"")&amp;IF(D14="PBT6",'Base-case'!$J$16,"")&amp;IF(D14="PBT7",'Base-case'!$K$16,"")&amp;IF(D14="PBT8",'Base-case'!$L$16,"")&amp;IF(D14="PBT9",'Base-case'!$M$16,"")&amp;IF(D14="PBT10",'Base-case'!$N$16,"")&amp;IF(D14="PBT11",'Base-case'!$O$16,"")&amp;IF(D14="PBT12",'Base-case'!$P$16,"")&amp;IF(D14="PBT13",'Base-case'!$Q$16,"")&amp;IF(D14="PBT14",'Base-case'!$R$16,"")&amp;IF(D14="PBT15",'Base-case'!$S$16,"")</f>
        <v/>
      </c>
      <c r="L14" s="142">
        <f t="shared" si="2"/>
        <v>0</v>
      </c>
      <c r="M14" s="232" t="str">
        <f>IF(D14="PBT1",'Base-case'!$E$18,"")&amp;IF(D14="PBT2",'Base-case'!$F$18,"")&amp;IF(D14="PBT3",'Base-case'!$G$18,"")&amp;IF(D14="PBT4",'Base-case'!$H$18,"")&amp;IF(D14="PBT5",'Base-case'!$I$18,"")&amp;IF(D14="PBT6",'Base-case'!$J$18,"")&amp;IF(D14="PBT7",'Base-case'!$K$18,"")&amp;IF(D14="PBT8",'Base-case'!$L$18,"")&amp;IF(D14="PBT9",'Base-case'!$M$18,"")&amp;IF(D14="PBT10",'Base-case'!$N$18,"")&amp;IF(D14="PBT11",'Base-case'!$O$18,"")&amp;IF(D14="PBT12",'Base-case'!$P$18,"")&amp;IF(D14="PBT13",'Base-case'!$Q$18,"")&amp;IF(D14="PBT14",'Base-case'!$R$18,"")&amp;IF(D14="PBT15",'Base-case'!$S$18,"")</f>
        <v/>
      </c>
      <c r="N14" s="143">
        <f t="shared" si="3"/>
        <v>0</v>
      </c>
      <c r="O14" s="231" t="str">
        <f>IF(D14="PBT1",'Base-case'!$E$21,"")&amp;IF(D14="PBT2",'Base-case'!$F$21,"")&amp;IF(D14="PBT3",'Base-case'!$G$21,"")&amp;IF(D14="PBT4",'Base-case'!$H$21,"")&amp;IF(D14="PBT5",'Base-case'!$I$21,"")&amp;IF(D14="PBT6",'Base-case'!$J$21,"")&amp;IF(D14="PBT7",'Base-case'!$K$21,"")&amp;IF(D14="PBT8",'Base-case'!$L$21,"")&amp;IF(D14="PBT9",'Base-case'!$M$21,"")&amp;IF(D14="PBT10",'Base-case'!$N$21,"")&amp;IF(D14="PBT11",'Base-case'!$O$21,"")&amp;IF(D14="PBT12",'Base-case'!$P$21,"")&amp;IF(D14="PBT13",'Base-case'!$Q$21,"")&amp;IF(D14="PBT14",'Base-case'!$R$21,"")&amp;IF(D14="PBT15",'Base-case'!$S$21,"")</f>
        <v/>
      </c>
      <c r="P14" s="142">
        <f t="shared" si="4"/>
        <v>0</v>
      </c>
      <c r="Q14" s="232" t="str">
        <f>IF(D14="PBT1",'Base-case'!$E$23,"")&amp;IF(D14="PBT2",'Base-case'!$F$23,"")&amp;IF(D14="PBT3",'Base-case'!$G$23,"")&amp;IF(D14="PBT4",'Base-case'!$H$23,"")&amp;IF(D14="PBT5",'Base-case'!$I$23,"")&amp;IF(D14="PBT6",'Base-case'!$J$23,"")&amp;IF(D14="PBT7",'Base-case'!$K$23,"")&amp;IF(D14="PBT8",'Base-case'!$L$23,"")&amp;IF(D14="PBT9",'Base-case'!$M$23,"")&amp;IF(D14="PBT10",'Base-case'!$N$23,"")&amp;IF(D14="PBT11",'Base-case'!$O$23,"")&amp;IF(D14="PBT12",'Base-case'!$P$23,"")&amp;IF(D14="PBT13",'Base-case'!$Q$23,"")&amp;IF(D14="PBT14",'Base-case'!$R$23,"")&amp;IF(D14="PBT15",'Base-case'!$S$23,"")</f>
        <v/>
      </c>
      <c r="R14" s="142">
        <f t="shared" si="5"/>
        <v>0</v>
      </c>
      <c r="S14" s="232" t="str">
        <f>IF(D14="PBT1",'Base-case'!$E$25,"")&amp;IF(D14="PBT2",'Base-case'!$F$25,"")&amp;IF(D14="PBT3",'Base-case'!$G$25,"")&amp;IF(D14="PBT4",'Base-case'!$H$25,"")&amp;IF(D14="PBT5",'Base-case'!$I$25,"")&amp;IF(D14="PBT6",'Base-case'!$J$25,"")&amp;IF(D14="PBT7",'Base-case'!$K$25,"")&amp;IF(D14="PBT8",'Base-case'!$L$25,"")&amp;IF(D14="PBT9",'Base-case'!$M$25,"")&amp;IF(D14="PBT10",'Base-case'!$N$25,"")&amp;IF(D14="PBT11",'Base-case'!$O$25,"")&amp;IF(D14="PBT12",'Base-case'!$P$25,"")&amp;IF(D14="PBT13",'Base-case'!$Q$25,"")&amp;IF(D14="PBT14",'Base-case'!$R$25,"")&amp;IF(D14="PBT15",'Base-case'!$S$25,"")</f>
        <v/>
      </c>
      <c r="T14" s="143">
        <f t="shared" si="6"/>
        <v>0</v>
      </c>
      <c r="U14" s="231" t="str">
        <f>IF(D14="PBT1",'Base-case'!$E$36,"")&amp;IF(D14="PBT2",'Base-case'!$F$36,"")&amp;IF(D14="PBT3",'Base-case'!$G$36,"")&amp;IF(D14="PBT4",'Base-case'!$H$36,"")&amp;IF(D14="PBT5",'Base-case'!$I$36,"")&amp;IF(D14="PBT6",'Base-case'!$J$36,"")&amp;IF(D14="PBT7",'Base-case'!$K$36,"")&amp;IF(D14="PBT8",'Base-case'!$L$36,"")&amp;IF(D14="PBT9",'Base-case'!$M$36,"")&amp;IF(D14="PBT10",'Base-case'!$N$36,"")&amp;IF(D14="PBT11",'Base-case'!$O$36,"")&amp;IF(D14="PBT12",'Base-case'!$P$36,"")&amp;IF(D14="PBT13",'Base-case'!$Q$36,"")&amp;IF(D14="PBT14",'Base-case'!$R$36,"")&amp;IF(D14="PBT15",'Base-case'!$S$36,"")</f>
        <v/>
      </c>
      <c r="V14" s="142">
        <f t="shared" si="7"/>
        <v>0</v>
      </c>
      <c r="W14" s="232" t="str">
        <f>IF(D14="PBT1",'Base-case'!$E$38,"")&amp;IF(D14="PBT2",'Base-case'!$F$38,"")&amp;IF(D14="PBT3",'Base-case'!$G$38,"")&amp;IF(D14="PBT4",'Base-case'!$H$38,"")&amp;IF(D14="PBT5",'Base-case'!$I$38,"")&amp;IF(D14="PBT6",'Base-case'!$J$38,"")&amp;IF(D14="PBT7",'Base-case'!$K$38,"")&amp;IF(D14="PBT8",'Base-case'!$L$38,"")&amp;IF(D14="PBT9",'Base-case'!$M$38,"")&amp;IF(D14="PBT10",'Base-case'!$N$38,"")&amp;IF(D14="PBT11",'Base-case'!$O$38,"")&amp;IF(D14="PBT12",'Base-case'!$P$38,"")&amp;IF(D14="PBT13",'Base-case'!$Q$38,"")&amp;IF(D14="PBT14",'Base-case'!$R$38,"")&amp;IF(D14="PBT15",'Base-case'!$S$38,"")</f>
        <v/>
      </c>
      <c r="X14" s="142">
        <f t="shared" si="8"/>
        <v>0</v>
      </c>
      <c r="Y14" s="232" t="str">
        <f>IF(D14="PBT1",'Base-case'!$E$40,"")&amp;IF(D14="PBT2",'Base-case'!$F$40,"")&amp;IF(D14="PBT3",'Base-case'!$G$40,"")&amp;IF(D14="PBT4",'Base-case'!$H$40,"")&amp;IF(D14="PBT5",'Base-case'!$I$40,"")&amp;IF(D14="PBT6",'Base-case'!$J$40,"")&amp;IF(D14="PBT7",'Base-case'!$K$40,"")&amp;IF(D14="PBT8",'Base-case'!$L$40,"")&amp;IF(D14="PBT9",'Base-case'!$M$40,"")&amp;IF(D14="PBT10",'Base-case'!$N$40,"")&amp;IF(D14="PBT11",'Base-case'!$O$40,"")&amp;IF(D14="PBT12",'Base-case'!$P$40,"")&amp;IF(D14="PBT13",'Base-case'!$Q$40,"")&amp;IF(D14="PBT14",'Base-case'!$R$40,"")&amp;IF(D14="PBT15",'Base-case'!$S$40,"")</f>
        <v/>
      </c>
      <c r="Z14" s="143">
        <f t="shared" si="9"/>
        <v>0</v>
      </c>
      <c r="AA14" s="234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6"/>
      <c r="AM14" s="234"/>
      <c r="AN14" s="235"/>
      <c r="AO14" s="235"/>
      <c r="AP14" s="235"/>
      <c r="AQ14" s="235"/>
      <c r="AR14" s="235"/>
      <c r="AS14" s="235"/>
      <c r="AT14" s="235"/>
      <c r="AU14" s="236"/>
      <c r="AV14" s="234"/>
      <c r="AW14" s="235"/>
      <c r="AX14" s="235"/>
      <c r="AY14" s="235"/>
      <c r="AZ14" s="235"/>
      <c r="BA14" s="235"/>
      <c r="BB14" s="235"/>
      <c r="BC14" s="235"/>
      <c r="BD14" s="235"/>
      <c r="BE14" s="235"/>
      <c r="BF14" s="236"/>
    </row>
    <row r="15" spans="1:64" x14ac:dyDescent="0.25">
      <c r="A15" s="217">
        <v>10</v>
      </c>
      <c r="B15" s="153"/>
      <c r="C15" s="153"/>
      <c r="D15" s="153"/>
      <c r="E15" s="218"/>
      <c r="F15" s="219"/>
      <c r="G15" s="231" t="str">
        <f>IF(D15="PBT1",'Base-case'!$E$4,"")&amp;IF(D15="PBT2",'Base-case'!$F$4,"")&amp;IF(D15="PBT3",'Base-case'!$G$4,"")&amp;IF(D15="PBT4",'Base-case'!$H$4,"")&amp;IF(D15="PBT5",'Base-case'!$I$4,"")&amp;IF(D15="PBT6",'Base-case'!$J$4,"")&amp;IF(D15="PBT7",'Base-case'!$K$4,"")&amp;IF(D15="PBT8",'Base-case'!$L$4,"")&amp;IF(D15="PBT9",'Base-case'!$M$4,"")&amp;IF(D15="PBT10",'Base-case'!$N$4,"")&amp;IF(D15="PBT11",'Base-case'!$O$4,"")&amp;IF(D15="PBT12",'Base-case'!$P$4,"")&amp;IF(D15="PBT13",'Base-case'!$Q$4,"")&amp;IF(D15="PBT14",'Base-case'!$R$4,"")&amp;IF(D15="PBT15",'Base-case'!$S$4,"")</f>
        <v/>
      </c>
      <c r="H15" s="142">
        <f t="shared" si="0"/>
        <v>0</v>
      </c>
      <c r="I15" s="232" t="str">
        <f>IF(D15="PBT1",'Base-case'!$E$14,"")&amp;IF(D15="PBT2",'Base-case'!$F$14,"")&amp;IF(D15="PBT3",'Base-case'!$G$14,"")&amp;IF(D15="PBT4",'Base-case'!$H$14,"")&amp;IF(D15="PBT5",'Base-case'!$I$14,"")&amp;IF(D15="PBT6",'Base-case'!$J$14,"")&amp;IF(D15="PBT7",'Base-case'!$K$14,"")&amp;IF(D15="PBT8",'Base-case'!$L$14,"")&amp;IF(D15="PBT9",'Base-case'!$M$14,"")&amp;IF(D15="PBT10",'Base-case'!$N$14,"")&amp;IF(D15="PBT11",'Base-case'!$O$14,"")&amp;IF(D15="PBT12",'Base-case'!$P$14,"")&amp;IF(D15="PBT13",'Base-case'!$Q$14,"")&amp;IF(D15="PBT14",'Base-case'!$R$14,"")&amp;IF(D15="PBT15",'Base-case'!$S$14,"")</f>
        <v/>
      </c>
      <c r="J15" s="142">
        <f t="shared" si="1"/>
        <v>0</v>
      </c>
      <c r="K15" s="232" t="str">
        <f>IF(D15="PBT1",'Base-case'!$E$16,"")&amp;IF(D15="PBT2",'Base-case'!$F$16,"")&amp;IF(D15="PBT3",'Base-case'!$G$16,"")&amp;IF(D15="PBT4",'Base-case'!$H$16,"")&amp;IF(D15="PBT5",'Base-case'!$I$16,"")&amp;IF(D15="PBT6",'Base-case'!$J$16,"")&amp;IF(D15="PBT7",'Base-case'!$K$16,"")&amp;IF(D15="PBT8",'Base-case'!$L$16,"")&amp;IF(D15="PBT9",'Base-case'!$M$16,"")&amp;IF(D15="PBT10",'Base-case'!$N$16,"")&amp;IF(D15="PBT11",'Base-case'!$O$16,"")&amp;IF(D15="PBT12",'Base-case'!$P$16,"")&amp;IF(D15="PBT13",'Base-case'!$Q$16,"")&amp;IF(D15="PBT14",'Base-case'!$R$16,"")&amp;IF(D15="PBT15",'Base-case'!$S$16,"")</f>
        <v/>
      </c>
      <c r="L15" s="142">
        <f t="shared" si="2"/>
        <v>0</v>
      </c>
      <c r="M15" s="232" t="str">
        <f>IF(D15="PBT1",'Base-case'!$E$18,"")&amp;IF(D15="PBT2",'Base-case'!$F$18,"")&amp;IF(D15="PBT3",'Base-case'!$G$18,"")&amp;IF(D15="PBT4",'Base-case'!$H$18,"")&amp;IF(D15="PBT5",'Base-case'!$I$18,"")&amp;IF(D15="PBT6",'Base-case'!$J$18,"")&amp;IF(D15="PBT7",'Base-case'!$K$18,"")&amp;IF(D15="PBT8",'Base-case'!$L$18,"")&amp;IF(D15="PBT9",'Base-case'!$M$18,"")&amp;IF(D15="PBT10",'Base-case'!$N$18,"")&amp;IF(D15="PBT11",'Base-case'!$O$18,"")&amp;IF(D15="PBT12",'Base-case'!$P$18,"")&amp;IF(D15="PBT13",'Base-case'!$Q$18,"")&amp;IF(D15="PBT14",'Base-case'!$R$18,"")&amp;IF(D15="PBT15",'Base-case'!$S$18,"")</f>
        <v/>
      </c>
      <c r="N15" s="143">
        <f t="shared" si="3"/>
        <v>0</v>
      </c>
      <c r="O15" s="231" t="str">
        <f>IF(D15="PBT1",'Base-case'!$E$21,"")&amp;IF(D15="PBT2",'Base-case'!$F$21,"")&amp;IF(D15="PBT3",'Base-case'!$G$21,"")&amp;IF(D15="PBT4",'Base-case'!$H$21,"")&amp;IF(D15="PBT5",'Base-case'!$I$21,"")&amp;IF(D15="PBT6",'Base-case'!$J$21,"")&amp;IF(D15="PBT7",'Base-case'!$K$21,"")&amp;IF(D15="PBT8",'Base-case'!$L$21,"")&amp;IF(D15="PBT9",'Base-case'!$M$21,"")&amp;IF(D15="PBT10",'Base-case'!$N$21,"")&amp;IF(D15="PBT11",'Base-case'!$O$21,"")&amp;IF(D15="PBT12",'Base-case'!$P$21,"")&amp;IF(D15="PBT13",'Base-case'!$Q$21,"")&amp;IF(D15="PBT14",'Base-case'!$R$21,"")&amp;IF(D15="PBT15",'Base-case'!$S$21,"")</f>
        <v/>
      </c>
      <c r="P15" s="142">
        <f t="shared" si="4"/>
        <v>0</v>
      </c>
      <c r="Q15" s="232" t="str">
        <f>IF(D15="PBT1",'Base-case'!$E$23,"")&amp;IF(D15="PBT2",'Base-case'!$F$23,"")&amp;IF(D15="PBT3",'Base-case'!$G$23,"")&amp;IF(D15="PBT4",'Base-case'!$H$23,"")&amp;IF(D15="PBT5",'Base-case'!$I$23,"")&amp;IF(D15="PBT6",'Base-case'!$J$23,"")&amp;IF(D15="PBT7",'Base-case'!$K$23,"")&amp;IF(D15="PBT8",'Base-case'!$L$23,"")&amp;IF(D15="PBT9",'Base-case'!$M$23,"")&amp;IF(D15="PBT10",'Base-case'!$N$23,"")&amp;IF(D15="PBT11",'Base-case'!$O$23,"")&amp;IF(D15="PBT12",'Base-case'!$P$23,"")&amp;IF(D15="PBT13",'Base-case'!$Q$23,"")&amp;IF(D15="PBT14",'Base-case'!$R$23,"")&amp;IF(D15="PBT15",'Base-case'!$S$23,"")</f>
        <v/>
      </c>
      <c r="R15" s="142">
        <f t="shared" si="5"/>
        <v>0</v>
      </c>
      <c r="S15" s="232" t="str">
        <f>IF(D15="PBT1",'Base-case'!$E$25,"")&amp;IF(D15="PBT2",'Base-case'!$F$25,"")&amp;IF(D15="PBT3",'Base-case'!$G$25,"")&amp;IF(D15="PBT4",'Base-case'!$H$25,"")&amp;IF(D15="PBT5",'Base-case'!$I$25,"")&amp;IF(D15="PBT6",'Base-case'!$J$25,"")&amp;IF(D15="PBT7",'Base-case'!$K$25,"")&amp;IF(D15="PBT8",'Base-case'!$L$25,"")&amp;IF(D15="PBT9",'Base-case'!$M$25,"")&amp;IF(D15="PBT10",'Base-case'!$N$25,"")&amp;IF(D15="PBT11",'Base-case'!$O$25,"")&amp;IF(D15="PBT12",'Base-case'!$P$25,"")&amp;IF(D15="PBT13",'Base-case'!$Q$25,"")&amp;IF(D15="PBT14",'Base-case'!$R$25,"")&amp;IF(D15="PBT15",'Base-case'!$S$25,"")</f>
        <v/>
      </c>
      <c r="T15" s="143">
        <f t="shared" si="6"/>
        <v>0</v>
      </c>
      <c r="U15" s="231" t="str">
        <f>IF(D15="PBT1",'Base-case'!$E$36,"")&amp;IF(D15="PBT2",'Base-case'!$F$36,"")&amp;IF(D15="PBT3",'Base-case'!$G$36,"")&amp;IF(D15="PBT4",'Base-case'!$H$36,"")&amp;IF(D15="PBT5",'Base-case'!$I$36,"")&amp;IF(D15="PBT6",'Base-case'!$J$36,"")&amp;IF(D15="PBT7",'Base-case'!$K$36,"")&amp;IF(D15="PBT8",'Base-case'!$L$36,"")&amp;IF(D15="PBT9",'Base-case'!$M$36,"")&amp;IF(D15="PBT10",'Base-case'!$N$36,"")&amp;IF(D15="PBT11",'Base-case'!$O$36,"")&amp;IF(D15="PBT12",'Base-case'!$P$36,"")&amp;IF(D15="PBT13",'Base-case'!$Q$36,"")&amp;IF(D15="PBT14",'Base-case'!$R$36,"")&amp;IF(D15="PBT15",'Base-case'!$S$36,"")</f>
        <v/>
      </c>
      <c r="V15" s="142">
        <f t="shared" si="7"/>
        <v>0</v>
      </c>
      <c r="W15" s="232" t="str">
        <f>IF(D15="PBT1",'Base-case'!$E$38,"")&amp;IF(D15="PBT2",'Base-case'!$F$38,"")&amp;IF(D15="PBT3",'Base-case'!$G$38,"")&amp;IF(D15="PBT4",'Base-case'!$H$38,"")&amp;IF(D15="PBT5",'Base-case'!$I$38,"")&amp;IF(D15="PBT6",'Base-case'!$J$38,"")&amp;IF(D15="PBT7",'Base-case'!$K$38,"")&amp;IF(D15="PBT8",'Base-case'!$L$38,"")&amp;IF(D15="PBT9",'Base-case'!$M$38,"")&amp;IF(D15="PBT10",'Base-case'!$N$38,"")&amp;IF(D15="PBT11",'Base-case'!$O$38,"")&amp;IF(D15="PBT12",'Base-case'!$P$38,"")&amp;IF(D15="PBT13",'Base-case'!$Q$38,"")&amp;IF(D15="PBT14",'Base-case'!$R$38,"")&amp;IF(D15="PBT15",'Base-case'!$S$38,"")</f>
        <v/>
      </c>
      <c r="X15" s="142">
        <f t="shared" si="8"/>
        <v>0</v>
      </c>
      <c r="Y15" s="232" t="str">
        <f>IF(D15="PBT1",'Base-case'!$E$40,"")&amp;IF(D15="PBT2",'Base-case'!$F$40,"")&amp;IF(D15="PBT3",'Base-case'!$G$40,"")&amp;IF(D15="PBT4",'Base-case'!$H$40,"")&amp;IF(D15="PBT5",'Base-case'!$I$40,"")&amp;IF(D15="PBT6",'Base-case'!$J$40,"")&amp;IF(D15="PBT7",'Base-case'!$K$40,"")&amp;IF(D15="PBT8",'Base-case'!$L$40,"")&amp;IF(D15="PBT9",'Base-case'!$M$40,"")&amp;IF(D15="PBT10",'Base-case'!$N$40,"")&amp;IF(D15="PBT11",'Base-case'!$O$40,"")&amp;IF(D15="PBT12",'Base-case'!$P$40,"")&amp;IF(D15="PBT13",'Base-case'!$Q$40,"")&amp;IF(D15="PBT14",'Base-case'!$R$40,"")&amp;IF(D15="PBT15",'Base-case'!$S$40,"")</f>
        <v/>
      </c>
      <c r="Z15" s="143">
        <f t="shared" si="9"/>
        <v>0</v>
      </c>
      <c r="AA15" s="234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6"/>
      <c r="AM15" s="234"/>
      <c r="AN15" s="235"/>
      <c r="AO15" s="235"/>
      <c r="AP15" s="235"/>
      <c r="AQ15" s="235"/>
      <c r="AR15" s="235"/>
      <c r="AS15" s="235"/>
      <c r="AT15" s="235"/>
      <c r="AU15" s="236"/>
      <c r="AV15" s="234"/>
      <c r="AW15" s="235"/>
      <c r="AX15" s="235"/>
      <c r="AY15" s="235"/>
      <c r="AZ15" s="235"/>
      <c r="BA15" s="235"/>
      <c r="BB15" s="235"/>
      <c r="BC15" s="235"/>
      <c r="BD15" s="235"/>
      <c r="BE15" s="235"/>
      <c r="BF15" s="236"/>
    </row>
    <row r="16" spans="1:64" ht="15" customHeight="1" x14ac:dyDescent="0.25">
      <c r="A16" s="217">
        <v>11</v>
      </c>
      <c r="B16" s="153"/>
      <c r="C16" s="153"/>
      <c r="D16" s="153"/>
      <c r="E16" s="218"/>
      <c r="F16" s="219"/>
      <c r="G16" s="231" t="str">
        <f>IF(D16="PBT1",'Base-case'!$E$4,"")&amp;IF(D16="PBT2",'Base-case'!$F$4,"")&amp;IF(D16="PBT3",'Base-case'!$G$4,"")&amp;IF(D16="PBT4",'Base-case'!$H$4,"")&amp;IF(D16="PBT5",'Base-case'!$I$4,"")&amp;IF(D16="PBT6",'Base-case'!$J$4,"")&amp;IF(D16="PBT7",'Base-case'!$K$4,"")&amp;IF(D16="PBT8",'Base-case'!$L$4,"")&amp;IF(D16="PBT9",'Base-case'!$M$4,"")&amp;IF(D16="PBT10",'Base-case'!$N$4,"")&amp;IF(D16="PBT11",'Base-case'!$O$4,"")&amp;IF(D16="PBT12",'Base-case'!$P$4,"")&amp;IF(D16="PBT13",'Base-case'!$Q$4,"")&amp;IF(D16="PBT14",'Base-case'!$R$4,"")&amp;IF(D16="PBT15",'Base-case'!$S$4,"")</f>
        <v/>
      </c>
      <c r="H16" s="142">
        <f t="shared" si="0"/>
        <v>0</v>
      </c>
      <c r="I16" s="232" t="str">
        <f>IF(D16="PBT1",'Base-case'!$E$14,"")&amp;IF(D16="PBT2",'Base-case'!$F$14,"")&amp;IF(D16="PBT3",'Base-case'!$G$14,"")&amp;IF(D16="PBT4",'Base-case'!$H$14,"")&amp;IF(D16="PBT5",'Base-case'!$I$14,"")&amp;IF(D16="PBT6",'Base-case'!$J$14,"")&amp;IF(D16="PBT7",'Base-case'!$K$14,"")&amp;IF(D16="PBT8",'Base-case'!$L$14,"")&amp;IF(D16="PBT9",'Base-case'!$M$14,"")&amp;IF(D16="PBT10",'Base-case'!$N$14,"")&amp;IF(D16="PBT11",'Base-case'!$O$14,"")&amp;IF(D16="PBT12",'Base-case'!$P$14,"")&amp;IF(D16="PBT13",'Base-case'!$Q$14,"")&amp;IF(D16="PBT14",'Base-case'!$R$14,"")&amp;IF(D16="PBT15",'Base-case'!$S$14,"")</f>
        <v/>
      </c>
      <c r="J16" s="142">
        <f t="shared" si="1"/>
        <v>0</v>
      </c>
      <c r="K16" s="232" t="str">
        <f>IF(D16="PBT1",'Base-case'!$E$16,"")&amp;IF(D16="PBT2",'Base-case'!$F$16,"")&amp;IF(D16="PBT3",'Base-case'!$G$16,"")&amp;IF(D16="PBT4",'Base-case'!$H$16,"")&amp;IF(D16="PBT5",'Base-case'!$I$16,"")&amp;IF(D16="PBT6",'Base-case'!$J$16,"")&amp;IF(D16="PBT7",'Base-case'!$K$16,"")&amp;IF(D16="PBT8",'Base-case'!$L$16,"")&amp;IF(D16="PBT9",'Base-case'!$M$16,"")&amp;IF(D16="PBT10",'Base-case'!$N$16,"")&amp;IF(D16="PBT11",'Base-case'!$O$16,"")&amp;IF(D16="PBT12",'Base-case'!$P$16,"")&amp;IF(D16="PBT13",'Base-case'!$Q$16,"")&amp;IF(D16="PBT14",'Base-case'!$R$16,"")&amp;IF(D16="PBT15",'Base-case'!$S$16,"")</f>
        <v/>
      </c>
      <c r="L16" s="142">
        <f t="shared" si="2"/>
        <v>0</v>
      </c>
      <c r="M16" s="232" t="str">
        <f>IF(D16="PBT1",'Base-case'!$E$18,"")&amp;IF(D16="PBT2",'Base-case'!$F$18,"")&amp;IF(D16="PBT3",'Base-case'!$G$18,"")&amp;IF(D16="PBT4",'Base-case'!$H$18,"")&amp;IF(D16="PBT5",'Base-case'!$I$18,"")&amp;IF(D16="PBT6",'Base-case'!$J$18,"")&amp;IF(D16="PBT7",'Base-case'!$K$18,"")&amp;IF(D16="PBT8",'Base-case'!$L$18,"")&amp;IF(D16="PBT9",'Base-case'!$M$18,"")&amp;IF(D16="PBT10",'Base-case'!$N$18,"")&amp;IF(D16="PBT11",'Base-case'!$O$18,"")&amp;IF(D16="PBT12",'Base-case'!$P$18,"")&amp;IF(D16="PBT13",'Base-case'!$Q$18,"")&amp;IF(D16="PBT14",'Base-case'!$R$18,"")&amp;IF(D16="PBT15",'Base-case'!$S$18,"")</f>
        <v/>
      </c>
      <c r="N16" s="143">
        <f t="shared" si="3"/>
        <v>0</v>
      </c>
      <c r="O16" s="231" t="str">
        <f>IF(D16="PBT1",'Base-case'!$E$21,"")&amp;IF(D16="PBT2",'Base-case'!$F$21,"")&amp;IF(D16="PBT3",'Base-case'!$G$21,"")&amp;IF(D16="PBT4",'Base-case'!$H$21,"")&amp;IF(D16="PBT5",'Base-case'!$I$21,"")&amp;IF(D16="PBT6",'Base-case'!$J$21,"")&amp;IF(D16="PBT7",'Base-case'!$K$21,"")&amp;IF(D16="PBT8",'Base-case'!$L$21,"")&amp;IF(D16="PBT9",'Base-case'!$M$21,"")&amp;IF(D16="PBT10",'Base-case'!$N$21,"")&amp;IF(D16="PBT11",'Base-case'!$O$21,"")&amp;IF(D16="PBT12",'Base-case'!$P$21,"")&amp;IF(D16="PBT13",'Base-case'!$Q$21,"")&amp;IF(D16="PBT14",'Base-case'!$R$21,"")&amp;IF(D16="PBT15",'Base-case'!$S$21,"")</f>
        <v/>
      </c>
      <c r="P16" s="142">
        <f t="shared" si="4"/>
        <v>0</v>
      </c>
      <c r="Q16" s="232" t="str">
        <f>IF(D16="PBT1",'Base-case'!$E$23,"")&amp;IF(D16="PBT2",'Base-case'!$F$23,"")&amp;IF(D16="PBT3",'Base-case'!$G$23,"")&amp;IF(D16="PBT4",'Base-case'!$H$23,"")&amp;IF(D16="PBT5",'Base-case'!$I$23,"")&amp;IF(D16="PBT6",'Base-case'!$J$23,"")&amp;IF(D16="PBT7",'Base-case'!$K$23,"")&amp;IF(D16="PBT8",'Base-case'!$L$23,"")&amp;IF(D16="PBT9",'Base-case'!$M$23,"")&amp;IF(D16="PBT10",'Base-case'!$N$23,"")&amp;IF(D16="PBT11",'Base-case'!$O$23,"")&amp;IF(D16="PBT12",'Base-case'!$P$23,"")&amp;IF(D16="PBT13",'Base-case'!$Q$23,"")&amp;IF(D16="PBT14",'Base-case'!$R$23,"")&amp;IF(D16="PBT15",'Base-case'!$S$23,"")</f>
        <v/>
      </c>
      <c r="R16" s="142">
        <f t="shared" si="5"/>
        <v>0</v>
      </c>
      <c r="S16" s="232" t="str">
        <f>IF(D16="PBT1",'Base-case'!$E$25,"")&amp;IF(D16="PBT2",'Base-case'!$F$25,"")&amp;IF(D16="PBT3",'Base-case'!$G$25,"")&amp;IF(D16="PBT4",'Base-case'!$H$25,"")&amp;IF(D16="PBT5",'Base-case'!$I$25,"")&amp;IF(D16="PBT6",'Base-case'!$J$25,"")&amp;IF(D16="PBT7",'Base-case'!$K$25,"")&amp;IF(D16="PBT8",'Base-case'!$L$25,"")&amp;IF(D16="PBT9",'Base-case'!$M$25,"")&amp;IF(D16="PBT10",'Base-case'!$N$25,"")&amp;IF(D16="PBT11",'Base-case'!$O$25,"")&amp;IF(D16="PBT12",'Base-case'!$P$25,"")&amp;IF(D16="PBT13",'Base-case'!$Q$25,"")&amp;IF(D16="PBT14",'Base-case'!$R$25,"")&amp;IF(D16="PBT15",'Base-case'!$S$25,"")</f>
        <v/>
      </c>
      <c r="T16" s="143">
        <f t="shared" si="6"/>
        <v>0</v>
      </c>
      <c r="U16" s="231" t="str">
        <f>IF(D16="PBT1",'Base-case'!$E$36,"")&amp;IF(D16="PBT2",'Base-case'!$F$36,"")&amp;IF(D16="PBT3",'Base-case'!$G$36,"")&amp;IF(D16="PBT4",'Base-case'!$H$36,"")&amp;IF(D16="PBT5",'Base-case'!$I$36,"")&amp;IF(D16="PBT6",'Base-case'!$J$36,"")&amp;IF(D16="PBT7",'Base-case'!$K$36,"")&amp;IF(D16="PBT8",'Base-case'!$L$36,"")&amp;IF(D16="PBT9",'Base-case'!$M$36,"")&amp;IF(D16="PBT10",'Base-case'!$N$36,"")&amp;IF(D16="PBT11",'Base-case'!$O$36,"")&amp;IF(D16="PBT12",'Base-case'!$P$36,"")&amp;IF(D16="PBT13",'Base-case'!$Q$36,"")&amp;IF(D16="PBT14",'Base-case'!$R$36,"")&amp;IF(D16="PBT15",'Base-case'!$S$36,"")</f>
        <v/>
      </c>
      <c r="V16" s="142">
        <f t="shared" si="7"/>
        <v>0</v>
      </c>
      <c r="W16" s="232" t="str">
        <f>IF(D16="PBT1",'Base-case'!$E$38,"")&amp;IF(D16="PBT2",'Base-case'!$F$38,"")&amp;IF(D16="PBT3",'Base-case'!$G$38,"")&amp;IF(D16="PBT4",'Base-case'!$H$38,"")&amp;IF(D16="PBT5",'Base-case'!$I$38,"")&amp;IF(D16="PBT6",'Base-case'!$J$38,"")&amp;IF(D16="PBT7",'Base-case'!$K$38,"")&amp;IF(D16="PBT8",'Base-case'!$L$38,"")&amp;IF(D16="PBT9",'Base-case'!$M$38,"")&amp;IF(D16="PBT10",'Base-case'!$N$38,"")&amp;IF(D16="PBT11",'Base-case'!$O$38,"")&amp;IF(D16="PBT12",'Base-case'!$P$38,"")&amp;IF(D16="PBT13",'Base-case'!$Q$38,"")&amp;IF(D16="PBT14",'Base-case'!$R$38,"")&amp;IF(D16="PBT15",'Base-case'!$S$38,"")</f>
        <v/>
      </c>
      <c r="X16" s="142">
        <f t="shared" si="8"/>
        <v>0</v>
      </c>
      <c r="Y16" s="232" t="str">
        <f>IF(D16="PBT1",'Base-case'!$E$40,"")&amp;IF(D16="PBT2",'Base-case'!$F$40,"")&amp;IF(D16="PBT3",'Base-case'!$G$40,"")&amp;IF(D16="PBT4",'Base-case'!$H$40,"")&amp;IF(D16="PBT5",'Base-case'!$I$40,"")&amp;IF(D16="PBT6",'Base-case'!$J$40,"")&amp;IF(D16="PBT7",'Base-case'!$K$40,"")&amp;IF(D16="PBT8",'Base-case'!$L$40,"")&amp;IF(D16="PBT9",'Base-case'!$M$40,"")&amp;IF(D16="PBT10",'Base-case'!$N$40,"")&amp;IF(D16="PBT11",'Base-case'!$O$40,"")&amp;IF(D16="PBT12",'Base-case'!$P$40,"")&amp;IF(D16="PBT13",'Base-case'!$Q$40,"")&amp;IF(D16="PBT14",'Base-case'!$R$40,"")&amp;IF(D16="PBT15",'Base-case'!$S$40,"")</f>
        <v/>
      </c>
      <c r="Z16" s="143">
        <f t="shared" si="9"/>
        <v>0</v>
      </c>
      <c r="AA16" s="234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6"/>
      <c r="AM16" s="234"/>
      <c r="AN16" s="235"/>
      <c r="AO16" s="235"/>
      <c r="AP16" s="235"/>
      <c r="AQ16" s="235"/>
      <c r="AR16" s="235"/>
      <c r="AS16" s="235"/>
      <c r="AT16" s="235"/>
      <c r="AU16" s="236"/>
      <c r="AV16" s="234"/>
      <c r="AW16" s="235"/>
      <c r="AX16" s="235"/>
      <c r="AY16" s="235"/>
      <c r="AZ16" s="235"/>
      <c r="BA16" s="235"/>
      <c r="BB16" s="235"/>
      <c r="BC16" s="235"/>
      <c r="BD16" s="235"/>
      <c r="BE16" s="235"/>
      <c r="BF16" s="236"/>
    </row>
    <row r="17" spans="1:58" x14ac:dyDescent="0.25">
      <c r="A17" s="217">
        <v>12</v>
      </c>
      <c r="B17" s="153"/>
      <c r="C17" s="153"/>
      <c r="D17" s="153"/>
      <c r="E17" s="218"/>
      <c r="F17" s="219"/>
      <c r="G17" s="231" t="str">
        <f>IF(D17="PBT1",'Base-case'!$E$4,"")&amp;IF(D17="PBT2",'Base-case'!$F$4,"")&amp;IF(D17="PBT3",'Base-case'!$G$4,"")&amp;IF(D17="PBT4",'Base-case'!$H$4,"")&amp;IF(D17="PBT5",'Base-case'!$I$4,"")&amp;IF(D17="PBT6",'Base-case'!$J$4,"")&amp;IF(D17="PBT7",'Base-case'!$K$4,"")&amp;IF(D17="PBT8",'Base-case'!$L$4,"")&amp;IF(D17="PBT9",'Base-case'!$M$4,"")&amp;IF(D17="PBT10",'Base-case'!$N$4,"")&amp;IF(D17="PBT11",'Base-case'!$O$4,"")&amp;IF(D17="PBT12",'Base-case'!$P$4,"")&amp;IF(D17="PBT13",'Base-case'!$Q$4,"")&amp;IF(D17="PBT14",'Base-case'!$R$4,"")&amp;IF(D17="PBT15",'Base-case'!$S$4,"")</f>
        <v/>
      </c>
      <c r="H17" s="142">
        <f t="shared" si="0"/>
        <v>0</v>
      </c>
      <c r="I17" s="232" t="str">
        <f>IF(D17="PBT1",'Base-case'!$E$14,"")&amp;IF(D17="PBT2",'Base-case'!$F$14,"")&amp;IF(D17="PBT3",'Base-case'!$G$14,"")&amp;IF(D17="PBT4",'Base-case'!$H$14,"")&amp;IF(D17="PBT5",'Base-case'!$I$14,"")&amp;IF(D17="PBT6",'Base-case'!$J$14,"")&amp;IF(D17="PBT7",'Base-case'!$K$14,"")&amp;IF(D17="PBT8",'Base-case'!$L$14,"")&amp;IF(D17="PBT9",'Base-case'!$M$14,"")&amp;IF(D17="PBT10",'Base-case'!$N$14,"")&amp;IF(D17="PBT11",'Base-case'!$O$14,"")&amp;IF(D17="PBT12",'Base-case'!$P$14,"")&amp;IF(D17="PBT13",'Base-case'!$Q$14,"")&amp;IF(D17="PBT14",'Base-case'!$R$14,"")&amp;IF(D17="PBT15",'Base-case'!$S$14,"")</f>
        <v/>
      </c>
      <c r="J17" s="142">
        <f t="shared" si="1"/>
        <v>0</v>
      </c>
      <c r="K17" s="232" t="str">
        <f>IF(D17="PBT1",'Base-case'!$E$16,"")&amp;IF(D17="PBT2",'Base-case'!$F$16,"")&amp;IF(D17="PBT3",'Base-case'!$G$16,"")&amp;IF(D17="PBT4",'Base-case'!$H$16,"")&amp;IF(D17="PBT5",'Base-case'!$I$16,"")&amp;IF(D17="PBT6",'Base-case'!$J$16,"")&amp;IF(D17="PBT7",'Base-case'!$K$16,"")&amp;IF(D17="PBT8",'Base-case'!$L$16,"")&amp;IF(D17="PBT9",'Base-case'!$M$16,"")&amp;IF(D17="PBT10",'Base-case'!$N$16,"")&amp;IF(D17="PBT11",'Base-case'!$O$16,"")&amp;IF(D17="PBT12",'Base-case'!$P$16,"")&amp;IF(D17="PBT13",'Base-case'!$Q$16,"")&amp;IF(D17="PBT14",'Base-case'!$R$16,"")&amp;IF(D17="PBT15",'Base-case'!$S$16,"")</f>
        <v/>
      </c>
      <c r="L17" s="142">
        <f t="shared" si="2"/>
        <v>0</v>
      </c>
      <c r="M17" s="232" t="str">
        <f>IF(D17="PBT1",'Base-case'!$E$18,"")&amp;IF(D17="PBT2",'Base-case'!$F$18,"")&amp;IF(D17="PBT3",'Base-case'!$G$18,"")&amp;IF(D17="PBT4",'Base-case'!$H$18,"")&amp;IF(D17="PBT5",'Base-case'!$I$18,"")&amp;IF(D17="PBT6",'Base-case'!$J$18,"")&amp;IF(D17="PBT7",'Base-case'!$K$18,"")&amp;IF(D17="PBT8",'Base-case'!$L$18,"")&amp;IF(D17="PBT9",'Base-case'!$M$18,"")&amp;IF(D17="PBT10",'Base-case'!$N$18,"")&amp;IF(D17="PBT11",'Base-case'!$O$18,"")&amp;IF(D17="PBT12",'Base-case'!$P$18,"")&amp;IF(D17="PBT13",'Base-case'!$Q$18,"")&amp;IF(D17="PBT14",'Base-case'!$R$18,"")&amp;IF(D17="PBT15",'Base-case'!$S$18,"")</f>
        <v/>
      </c>
      <c r="N17" s="143">
        <f t="shared" si="3"/>
        <v>0</v>
      </c>
      <c r="O17" s="231" t="str">
        <f>IF(D17="PBT1",'Base-case'!$E$21,"")&amp;IF(D17="PBT2",'Base-case'!$F$21,"")&amp;IF(D17="PBT3",'Base-case'!$G$21,"")&amp;IF(D17="PBT4",'Base-case'!$H$21,"")&amp;IF(D17="PBT5",'Base-case'!$I$21,"")&amp;IF(D17="PBT6",'Base-case'!$J$21,"")&amp;IF(D17="PBT7",'Base-case'!$K$21,"")&amp;IF(D17="PBT8",'Base-case'!$L$21,"")&amp;IF(D17="PBT9",'Base-case'!$M$21,"")&amp;IF(D17="PBT10",'Base-case'!$N$21,"")&amp;IF(D17="PBT11",'Base-case'!$O$21,"")&amp;IF(D17="PBT12",'Base-case'!$P$21,"")&amp;IF(D17="PBT13",'Base-case'!$Q$21,"")&amp;IF(D17="PBT14",'Base-case'!$R$21,"")&amp;IF(D17="PBT15",'Base-case'!$S$21,"")</f>
        <v/>
      </c>
      <c r="P17" s="142">
        <f t="shared" si="4"/>
        <v>0</v>
      </c>
      <c r="Q17" s="232" t="str">
        <f>IF(D17="PBT1",'Base-case'!$E$23,"")&amp;IF(D17="PBT2",'Base-case'!$F$23,"")&amp;IF(D17="PBT3",'Base-case'!$G$23,"")&amp;IF(D17="PBT4",'Base-case'!$H$23,"")&amp;IF(D17="PBT5",'Base-case'!$I$23,"")&amp;IF(D17="PBT6",'Base-case'!$J$23,"")&amp;IF(D17="PBT7",'Base-case'!$K$23,"")&amp;IF(D17="PBT8",'Base-case'!$L$23,"")&amp;IF(D17="PBT9",'Base-case'!$M$23,"")&amp;IF(D17="PBT10",'Base-case'!$N$23,"")&amp;IF(D17="PBT11",'Base-case'!$O$23,"")&amp;IF(D17="PBT12",'Base-case'!$P$23,"")&amp;IF(D17="PBT13",'Base-case'!$Q$23,"")&amp;IF(D17="PBT14",'Base-case'!$R$23,"")&amp;IF(D17="PBT15",'Base-case'!$S$23,"")</f>
        <v/>
      </c>
      <c r="R17" s="142">
        <f t="shared" si="5"/>
        <v>0</v>
      </c>
      <c r="S17" s="232" t="str">
        <f>IF(D17="PBT1",'Base-case'!$E$25,"")&amp;IF(D17="PBT2",'Base-case'!$F$25,"")&amp;IF(D17="PBT3",'Base-case'!$G$25,"")&amp;IF(D17="PBT4",'Base-case'!$H$25,"")&amp;IF(D17="PBT5",'Base-case'!$I$25,"")&amp;IF(D17="PBT6",'Base-case'!$J$25,"")&amp;IF(D17="PBT7",'Base-case'!$K$25,"")&amp;IF(D17="PBT8",'Base-case'!$L$25,"")&amp;IF(D17="PBT9",'Base-case'!$M$25,"")&amp;IF(D17="PBT10",'Base-case'!$N$25,"")&amp;IF(D17="PBT11",'Base-case'!$O$25,"")&amp;IF(D17="PBT12",'Base-case'!$P$25,"")&amp;IF(D17="PBT13",'Base-case'!$Q$25,"")&amp;IF(D17="PBT14",'Base-case'!$R$25,"")&amp;IF(D17="PBT15",'Base-case'!$S$25,"")</f>
        <v/>
      </c>
      <c r="T17" s="143">
        <f t="shared" si="6"/>
        <v>0</v>
      </c>
      <c r="U17" s="231" t="str">
        <f>IF(D17="PBT1",'Base-case'!$E$36,"")&amp;IF(D17="PBT2",'Base-case'!$F$36,"")&amp;IF(D17="PBT3",'Base-case'!$G$36,"")&amp;IF(D17="PBT4",'Base-case'!$H$36,"")&amp;IF(D17="PBT5",'Base-case'!$I$36,"")&amp;IF(D17="PBT6",'Base-case'!$J$36,"")&amp;IF(D17="PBT7",'Base-case'!$K$36,"")&amp;IF(D17="PBT8",'Base-case'!$L$36,"")&amp;IF(D17="PBT9",'Base-case'!$M$36,"")&amp;IF(D17="PBT10",'Base-case'!$N$36,"")&amp;IF(D17="PBT11",'Base-case'!$O$36,"")&amp;IF(D17="PBT12",'Base-case'!$P$36,"")&amp;IF(D17="PBT13",'Base-case'!$Q$36,"")&amp;IF(D17="PBT14",'Base-case'!$R$36,"")&amp;IF(D17="PBT15",'Base-case'!$S$36,"")</f>
        <v/>
      </c>
      <c r="V17" s="142">
        <f t="shared" si="7"/>
        <v>0</v>
      </c>
      <c r="W17" s="232" t="str">
        <f>IF(D17="PBT1",'Base-case'!$E$38,"")&amp;IF(D17="PBT2",'Base-case'!$F$38,"")&amp;IF(D17="PBT3",'Base-case'!$G$38,"")&amp;IF(D17="PBT4",'Base-case'!$H$38,"")&amp;IF(D17="PBT5",'Base-case'!$I$38,"")&amp;IF(D17="PBT6",'Base-case'!$J$38,"")&amp;IF(D17="PBT7",'Base-case'!$K$38,"")&amp;IF(D17="PBT8",'Base-case'!$L$38,"")&amp;IF(D17="PBT9",'Base-case'!$M$38,"")&amp;IF(D17="PBT10",'Base-case'!$N$38,"")&amp;IF(D17="PBT11",'Base-case'!$O$38,"")&amp;IF(D17="PBT12",'Base-case'!$P$38,"")&amp;IF(D17="PBT13",'Base-case'!$Q$38,"")&amp;IF(D17="PBT14",'Base-case'!$R$38,"")&amp;IF(D17="PBT15",'Base-case'!$S$38,"")</f>
        <v/>
      </c>
      <c r="X17" s="142">
        <f t="shared" si="8"/>
        <v>0</v>
      </c>
      <c r="Y17" s="232" t="str">
        <f>IF(D17="PBT1",'Base-case'!$E$40,"")&amp;IF(D17="PBT2",'Base-case'!$F$40,"")&amp;IF(D17="PBT3",'Base-case'!$G$40,"")&amp;IF(D17="PBT4",'Base-case'!$H$40,"")&amp;IF(D17="PBT5",'Base-case'!$I$40,"")&amp;IF(D17="PBT6",'Base-case'!$J$40,"")&amp;IF(D17="PBT7",'Base-case'!$K$40,"")&amp;IF(D17="PBT8",'Base-case'!$L$40,"")&amp;IF(D17="PBT9",'Base-case'!$M$40,"")&amp;IF(D17="PBT10",'Base-case'!$N$40,"")&amp;IF(D17="PBT11",'Base-case'!$O$40,"")&amp;IF(D17="PBT12",'Base-case'!$P$40,"")&amp;IF(D17="PBT13",'Base-case'!$Q$40,"")&amp;IF(D17="PBT14",'Base-case'!$R$40,"")&amp;IF(D17="PBT15",'Base-case'!$S$40,"")</f>
        <v/>
      </c>
      <c r="Z17" s="143">
        <f t="shared" si="9"/>
        <v>0</v>
      </c>
      <c r="AA17" s="234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6"/>
      <c r="AM17" s="234"/>
      <c r="AN17" s="235"/>
      <c r="AO17" s="235"/>
      <c r="AP17" s="235"/>
      <c r="AQ17" s="235"/>
      <c r="AR17" s="235"/>
      <c r="AS17" s="235"/>
      <c r="AT17" s="235"/>
      <c r="AU17" s="236"/>
      <c r="AV17" s="234"/>
      <c r="AW17" s="235"/>
      <c r="AX17" s="235"/>
      <c r="AY17" s="235"/>
      <c r="AZ17" s="235"/>
      <c r="BA17" s="235"/>
      <c r="BB17" s="235"/>
      <c r="BC17" s="235"/>
      <c r="BD17" s="235"/>
      <c r="BE17" s="235"/>
      <c r="BF17" s="236"/>
    </row>
    <row r="18" spans="1:58" x14ac:dyDescent="0.25">
      <c r="A18" s="217">
        <v>13</v>
      </c>
      <c r="B18" s="153"/>
      <c r="C18" s="153"/>
      <c r="D18" s="153"/>
      <c r="E18" s="218"/>
      <c r="F18" s="219"/>
      <c r="G18" s="231" t="str">
        <f>IF(D18="PBT1",'Base-case'!$E$4,"")&amp;IF(D18="PBT2",'Base-case'!$F$4,"")&amp;IF(D18="PBT3",'Base-case'!$G$4,"")&amp;IF(D18="PBT4",'Base-case'!$H$4,"")&amp;IF(D18="PBT5",'Base-case'!$I$4,"")&amp;IF(D18="PBT6",'Base-case'!$J$4,"")&amp;IF(D18="PBT7",'Base-case'!$K$4,"")&amp;IF(D18="PBT8",'Base-case'!$L$4,"")&amp;IF(D18="PBT9",'Base-case'!$M$4,"")&amp;IF(D18="PBT10",'Base-case'!$N$4,"")&amp;IF(D18="PBT11",'Base-case'!$O$4,"")&amp;IF(D18="PBT12",'Base-case'!$P$4,"")&amp;IF(D18="PBT13",'Base-case'!$Q$4,"")&amp;IF(D18="PBT14",'Base-case'!$R$4,"")&amp;IF(D18="PBT15",'Base-case'!$S$4,"")</f>
        <v/>
      </c>
      <c r="H18" s="142">
        <f t="shared" si="0"/>
        <v>0</v>
      </c>
      <c r="I18" s="232" t="str">
        <f>IF(D18="PBT1",'Base-case'!$E$14,"")&amp;IF(D18="PBT2",'Base-case'!$F$14,"")&amp;IF(D18="PBT3",'Base-case'!$G$14,"")&amp;IF(D18="PBT4",'Base-case'!$H$14,"")&amp;IF(D18="PBT5",'Base-case'!$I$14,"")&amp;IF(D18="PBT6",'Base-case'!$J$14,"")&amp;IF(D18="PBT7",'Base-case'!$K$14,"")&amp;IF(D18="PBT8",'Base-case'!$L$14,"")&amp;IF(D18="PBT9",'Base-case'!$M$14,"")&amp;IF(D18="PBT10",'Base-case'!$N$14,"")&amp;IF(D18="PBT11",'Base-case'!$O$14,"")&amp;IF(D18="PBT12",'Base-case'!$P$14,"")&amp;IF(D18="PBT13",'Base-case'!$Q$14,"")&amp;IF(D18="PBT14",'Base-case'!$R$14,"")&amp;IF(D18="PBT15",'Base-case'!$S$14,"")</f>
        <v/>
      </c>
      <c r="J18" s="142">
        <f t="shared" si="1"/>
        <v>0</v>
      </c>
      <c r="K18" s="232" t="str">
        <f>IF(D18="PBT1",'Base-case'!$E$16,"")&amp;IF(D18="PBT2",'Base-case'!$F$16,"")&amp;IF(D18="PBT3",'Base-case'!$G$16,"")&amp;IF(D18="PBT4",'Base-case'!$H$16,"")&amp;IF(D18="PBT5",'Base-case'!$I$16,"")&amp;IF(D18="PBT6",'Base-case'!$J$16,"")&amp;IF(D18="PBT7",'Base-case'!$K$16,"")&amp;IF(D18="PBT8",'Base-case'!$L$16,"")&amp;IF(D18="PBT9",'Base-case'!$M$16,"")&amp;IF(D18="PBT10",'Base-case'!$N$16,"")&amp;IF(D18="PBT11",'Base-case'!$O$16,"")&amp;IF(D18="PBT12",'Base-case'!$P$16,"")&amp;IF(D18="PBT13",'Base-case'!$Q$16,"")&amp;IF(D18="PBT14",'Base-case'!$R$16,"")&amp;IF(D18="PBT15",'Base-case'!$S$16,"")</f>
        <v/>
      </c>
      <c r="L18" s="142">
        <f t="shared" si="2"/>
        <v>0</v>
      </c>
      <c r="M18" s="232" t="str">
        <f>IF(D18="PBT1",'Base-case'!$E$18,"")&amp;IF(D18="PBT2",'Base-case'!$F$18,"")&amp;IF(D18="PBT3",'Base-case'!$G$18,"")&amp;IF(D18="PBT4",'Base-case'!$H$18,"")&amp;IF(D18="PBT5",'Base-case'!$I$18,"")&amp;IF(D18="PBT6",'Base-case'!$J$18,"")&amp;IF(D18="PBT7",'Base-case'!$K$18,"")&amp;IF(D18="PBT8",'Base-case'!$L$18,"")&amp;IF(D18="PBT9",'Base-case'!$M$18,"")&amp;IF(D18="PBT10",'Base-case'!$N$18,"")&amp;IF(D18="PBT11",'Base-case'!$O$18,"")&amp;IF(D18="PBT12",'Base-case'!$P$18,"")&amp;IF(D18="PBT13",'Base-case'!$Q$18,"")&amp;IF(D18="PBT14",'Base-case'!$R$18,"")&amp;IF(D18="PBT15",'Base-case'!$S$18,"")</f>
        <v/>
      </c>
      <c r="N18" s="143">
        <f t="shared" si="3"/>
        <v>0</v>
      </c>
      <c r="O18" s="231" t="str">
        <f>IF(D18="PBT1",'Base-case'!$E$21,"")&amp;IF(D18="PBT2",'Base-case'!$F$21,"")&amp;IF(D18="PBT3",'Base-case'!$G$21,"")&amp;IF(D18="PBT4",'Base-case'!$H$21,"")&amp;IF(D18="PBT5",'Base-case'!$I$21,"")&amp;IF(D18="PBT6",'Base-case'!$J$21,"")&amp;IF(D18="PBT7",'Base-case'!$K$21,"")&amp;IF(D18="PBT8",'Base-case'!$L$21,"")&amp;IF(D18="PBT9",'Base-case'!$M$21,"")&amp;IF(D18="PBT10",'Base-case'!$N$21,"")&amp;IF(D18="PBT11",'Base-case'!$O$21,"")&amp;IF(D18="PBT12",'Base-case'!$P$21,"")&amp;IF(D18="PBT13",'Base-case'!$Q$21,"")&amp;IF(D18="PBT14",'Base-case'!$R$21,"")&amp;IF(D18="PBT15",'Base-case'!$S$21,"")</f>
        <v/>
      </c>
      <c r="P18" s="142">
        <f t="shared" si="4"/>
        <v>0</v>
      </c>
      <c r="Q18" s="232" t="str">
        <f>IF(D18="PBT1",'Base-case'!$E$23,"")&amp;IF(D18="PBT2",'Base-case'!$F$23,"")&amp;IF(D18="PBT3",'Base-case'!$G$23,"")&amp;IF(D18="PBT4",'Base-case'!$H$23,"")&amp;IF(D18="PBT5",'Base-case'!$I$23,"")&amp;IF(D18="PBT6",'Base-case'!$J$23,"")&amp;IF(D18="PBT7",'Base-case'!$K$23,"")&amp;IF(D18="PBT8",'Base-case'!$L$23,"")&amp;IF(D18="PBT9",'Base-case'!$M$23,"")&amp;IF(D18="PBT10",'Base-case'!$N$23,"")&amp;IF(D18="PBT11",'Base-case'!$O$23,"")&amp;IF(D18="PBT12",'Base-case'!$P$23,"")&amp;IF(D18="PBT13",'Base-case'!$Q$23,"")&amp;IF(D18="PBT14",'Base-case'!$R$23,"")&amp;IF(D18="PBT15",'Base-case'!$S$23,"")</f>
        <v/>
      </c>
      <c r="R18" s="142">
        <f t="shared" si="5"/>
        <v>0</v>
      </c>
      <c r="S18" s="232" t="str">
        <f>IF(D18="PBT1",'Base-case'!$E$25,"")&amp;IF(D18="PBT2",'Base-case'!$F$25,"")&amp;IF(D18="PBT3",'Base-case'!$G$25,"")&amp;IF(D18="PBT4",'Base-case'!$H$25,"")&amp;IF(D18="PBT5",'Base-case'!$I$25,"")&amp;IF(D18="PBT6",'Base-case'!$J$25,"")&amp;IF(D18="PBT7",'Base-case'!$K$25,"")&amp;IF(D18="PBT8",'Base-case'!$L$25,"")&amp;IF(D18="PBT9",'Base-case'!$M$25,"")&amp;IF(D18="PBT10",'Base-case'!$N$25,"")&amp;IF(D18="PBT11",'Base-case'!$O$25,"")&amp;IF(D18="PBT12",'Base-case'!$P$25,"")&amp;IF(D18="PBT13",'Base-case'!$Q$25,"")&amp;IF(D18="PBT14",'Base-case'!$R$25,"")&amp;IF(D18="PBT15",'Base-case'!$S$25,"")</f>
        <v/>
      </c>
      <c r="T18" s="143">
        <f t="shared" si="6"/>
        <v>0</v>
      </c>
      <c r="U18" s="231" t="str">
        <f>IF(D18="PBT1",'Base-case'!$E$36,"")&amp;IF(D18="PBT2",'Base-case'!$F$36,"")&amp;IF(D18="PBT3",'Base-case'!$G$36,"")&amp;IF(D18="PBT4",'Base-case'!$H$36,"")&amp;IF(D18="PBT5",'Base-case'!$I$36,"")&amp;IF(D18="PBT6",'Base-case'!$J$36,"")&amp;IF(D18="PBT7",'Base-case'!$K$36,"")&amp;IF(D18="PBT8",'Base-case'!$L$36,"")&amp;IF(D18="PBT9",'Base-case'!$M$36,"")&amp;IF(D18="PBT10",'Base-case'!$N$36,"")&amp;IF(D18="PBT11",'Base-case'!$O$36,"")&amp;IF(D18="PBT12",'Base-case'!$P$36,"")&amp;IF(D18="PBT13",'Base-case'!$Q$36,"")&amp;IF(D18="PBT14",'Base-case'!$R$36,"")&amp;IF(D18="PBT15",'Base-case'!$S$36,"")</f>
        <v/>
      </c>
      <c r="V18" s="142">
        <f t="shared" si="7"/>
        <v>0</v>
      </c>
      <c r="W18" s="232" t="str">
        <f>IF(D18="PBT1",'Base-case'!$E$38,"")&amp;IF(D18="PBT2",'Base-case'!$F$38,"")&amp;IF(D18="PBT3",'Base-case'!$G$38,"")&amp;IF(D18="PBT4",'Base-case'!$H$38,"")&amp;IF(D18="PBT5",'Base-case'!$I$38,"")&amp;IF(D18="PBT6",'Base-case'!$J$38,"")&amp;IF(D18="PBT7",'Base-case'!$K$38,"")&amp;IF(D18="PBT8",'Base-case'!$L$38,"")&amp;IF(D18="PBT9",'Base-case'!$M$38,"")&amp;IF(D18="PBT10",'Base-case'!$N$38,"")&amp;IF(D18="PBT11",'Base-case'!$O$38,"")&amp;IF(D18="PBT12",'Base-case'!$P$38,"")&amp;IF(D18="PBT13",'Base-case'!$Q$38,"")&amp;IF(D18="PBT14",'Base-case'!$R$38,"")&amp;IF(D18="PBT15",'Base-case'!$S$38,"")</f>
        <v/>
      </c>
      <c r="X18" s="142">
        <f t="shared" si="8"/>
        <v>0</v>
      </c>
      <c r="Y18" s="232" t="str">
        <f>IF(D18="PBT1",'Base-case'!$E$40,"")&amp;IF(D18="PBT2",'Base-case'!$F$40,"")&amp;IF(D18="PBT3",'Base-case'!$G$40,"")&amp;IF(D18="PBT4",'Base-case'!$H$40,"")&amp;IF(D18="PBT5",'Base-case'!$I$40,"")&amp;IF(D18="PBT6",'Base-case'!$J$40,"")&amp;IF(D18="PBT7",'Base-case'!$K$40,"")&amp;IF(D18="PBT8",'Base-case'!$L$40,"")&amp;IF(D18="PBT9",'Base-case'!$M$40,"")&amp;IF(D18="PBT10",'Base-case'!$N$40,"")&amp;IF(D18="PBT11",'Base-case'!$O$40,"")&amp;IF(D18="PBT12",'Base-case'!$P$40,"")&amp;IF(D18="PBT13",'Base-case'!$Q$40,"")&amp;IF(D18="PBT14",'Base-case'!$R$40,"")&amp;IF(D18="PBT15",'Base-case'!$S$40,"")</f>
        <v/>
      </c>
      <c r="Z18" s="143">
        <f t="shared" si="9"/>
        <v>0</v>
      </c>
      <c r="AA18" s="234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6"/>
      <c r="AM18" s="234"/>
      <c r="AN18" s="235"/>
      <c r="AO18" s="235"/>
      <c r="AP18" s="235"/>
      <c r="AQ18" s="235"/>
      <c r="AR18" s="235"/>
      <c r="AS18" s="235"/>
      <c r="AT18" s="235"/>
      <c r="AU18" s="236"/>
      <c r="AV18" s="234"/>
      <c r="AW18" s="235"/>
      <c r="AX18" s="235"/>
      <c r="AY18" s="235"/>
      <c r="AZ18" s="235"/>
      <c r="BA18" s="235"/>
      <c r="BB18" s="235"/>
      <c r="BC18" s="235"/>
      <c r="BD18" s="235"/>
      <c r="BE18" s="235"/>
      <c r="BF18" s="236"/>
    </row>
    <row r="19" spans="1:58" x14ac:dyDescent="0.25">
      <c r="A19" s="217">
        <v>14</v>
      </c>
      <c r="B19" s="153"/>
      <c r="C19" s="153"/>
      <c r="D19" s="153"/>
      <c r="E19" s="218"/>
      <c r="F19" s="219"/>
      <c r="G19" s="231" t="str">
        <f>IF(D19="PBT1",'Base-case'!$E$4,"")&amp;IF(D19="PBT2",'Base-case'!$F$4,"")&amp;IF(D19="PBT3",'Base-case'!$G$4,"")&amp;IF(D19="PBT4",'Base-case'!$H$4,"")&amp;IF(D19="PBT5",'Base-case'!$I$4,"")&amp;IF(D19="PBT6",'Base-case'!$J$4,"")&amp;IF(D19="PBT7",'Base-case'!$K$4,"")&amp;IF(D19="PBT8",'Base-case'!$L$4,"")&amp;IF(D19="PBT9",'Base-case'!$M$4,"")&amp;IF(D19="PBT10",'Base-case'!$N$4,"")&amp;IF(D19="PBT11",'Base-case'!$O$4,"")&amp;IF(D19="PBT12",'Base-case'!$P$4,"")&amp;IF(D19="PBT13",'Base-case'!$Q$4,"")&amp;IF(D19="PBT14",'Base-case'!$R$4,"")&amp;IF(D19="PBT15",'Base-case'!$S$4,"")</f>
        <v/>
      </c>
      <c r="H19" s="142">
        <f t="shared" si="0"/>
        <v>0</v>
      </c>
      <c r="I19" s="232" t="str">
        <f>IF(D19="PBT1",'Base-case'!$E$14,"")&amp;IF(D19="PBT2",'Base-case'!$F$14,"")&amp;IF(D19="PBT3",'Base-case'!$G$14,"")&amp;IF(D19="PBT4",'Base-case'!$H$14,"")&amp;IF(D19="PBT5",'Base-case'!$I$14,"")&amp;IF(D19="PBT6",'Base-case'!$J$14,"")&amp;IF(D19="PBT7",'Base-case'!$K$14,"")&amp;IF(D19="PBT8",'Base-case'!$L$14,"")&amp;IF(D19="PBT9",'Base-case'!$M$14,"")&amp;IF(D19="PBT10",'Base-case'!$N$14,"")&amp;IF(D19="PBT11",'Base-case'!$O$14,"")&amp;IF(D19="PBT12",'Base-case'!$P$14,"")&amp;IF(D19="PBT13",'Base-case'!$Q$14,"")&amp;IF(D19="PBT14",'Base-case'!$R$14,"")&amp;IF(D19="PBT15",'Base-case'!$S$14,"")</f>
        <v/>
      </c>
      <c r="J19" s="142">
        <f t="shared" si="1"/>
        <v>0</v>
      </c>
      <c r="K19" s="232" t="str">
        <f>IF(D19="PBT1",'Base-case'!$E$16,"")&amp;IF(D19="PBT2",'Base-case'!$F$16,"")&amp;IF(D19="PBT3",'Base-case'!$G$16,"")&amp;IF(D19="PBT4",'Base-case'!$H$16,"")&amp;IF(D19="PBT5",'Base-case'!$I$16,"")&amp;IF(D19="PBT6",'Base-case'!$J$16,"")&amp;IF(D19="PBT7",'Base-case'!$K$16,"")&amp;IF(D19="PBT8",'Base-case'!$L$16,"")&amp;IF(D19="PBT9",'Base-case'!$M$16,"")&amp;IF(D19="PBT10",'Base-case'!$N$16,"")&amp;IF(D19="PBT11",'Base-case'!$O$16,"")&amp;IF(D19="PBT12",'Base-case'!$P$16,"")&amp;IF(D19="PBT13",'Base-case'!$Q$16,"")&amp;IF(D19="PBT14",'Base-case'!$R$16,"")&amp;IF(D19="PBT15",'Base-case'!$S$16,"")</f>
        <v/>
      </c>
      <c r="L19" s="142">
        <f t="shared" si="2"/>
        <v>0</v>
      </c>
      <c r="M19" s="232" t="str">
        <f>IF(D19="PBT1",'Base-case'!$E$18,"")&amp;IF(D19="PBT2",'Base-case'!$F$18,"")&amp;IF(D19="PBT3",'Base-case'!$G$18,"")&amp;IF(D19="PBT4",'Base-case'!$H$18,"")&amp;IF(D19="PBT5",'Base-case'!$I$18,"")&amp;IF(D19="PBT6",'Base-case'!$J$18,"")&amp;IF(D19="PBT7",'Base-case'!$K$18,"")&amp;IF(D19="PBT8",'Base-case'!$L$18,"")&amp;IF(D19="PBT9",'Base-case'!$M$18,"")&amp;IF(D19="PBT10",'Base-case'!$N$18,"")&amp;IF(D19="PBT11",'Base-case'!$O$18,"")&amp;IF(D19="PBT12",'Base-case'!$P$18,"")&amp;IF(D19="PBT13",'Base-case'!$Q$18,"")&amp;IF(D19="PBT14",'Base-case'!$R$18,"")&amp;IF(D19="PBT15",'Base-case'!$S$18,"")</f>
        <v/>
      </c>
      <c r="N19" s="143">
        <f t="shared" si="3"/>
        <v>0</v>
      </c>
      <c r="O19" s="231" t="str">
        <f>IF(D19="PBT1",'Base-case'!$E$21,"")&amp;IF(D19="PBT2",'Base-case'!$F$21,"")&amp;IF(D19="PBT3",'Base-case'!$G$21,"")&amp;IF(D19="PBT4",'Base-case'!$H$21,"")&amp;IF(D19="PBT5",'Base-case'!$I$21,"")&amp;IF(D19="PBT6",'Base-case'!$J$21,"")&amp;IF(D19="PBT7",'Base-case'!$K$21,"")&amp;IF(D19="PBT8",'Base-case'!$L$21,"")&amp;IF(D19="PBT9",'Base-case'!$M$21,"")&amp;IF(D19="PBT10",'Base-case'!$N$21,"")&amp;IF(D19="PBT11",'Base-case'!$O$21,"")&amp;IF(D19="PBT12",'Base-case'!$P$21,"")&amp;IF(D19="PBT13",'Base-case'!$Q$21,"")&amp;IF(D19="PBT14",'Base-case'!$R$21,"")&amp;IF(D19="PBT15",'Base-case'!$S$21,"")</f>
        <v/>
      </c>
      <c r="P19" s="142">
        <f t="shared" si="4"/>
        <v>0</v>
      </c>
      <c r="Q19" s="232" t="str">
        <f>IF(D19="PBT1",'Base-case'!$E$23,"")&amp;IF(D19="PBT2",'Base-case'!$F$23,"")&amp;IF(D19="PBT3",'Base-case'!$G$23,"")&amp;IF(D19="PBT4",'Base-case'!$H$23,"")&amp;IF(D19="PBT5",'Base-case'!$I$23,"")&amp;IF(D19="PBT6",'Base-case'!$J$23,"")&amp;IF(D19="PBT7",'Base-case'!$K$23,"")&amp;IF(D19="PBT8",'Base-case'!$L$23,"")&amp;IF(D19="PBT9",'Base-case'!$M$23,"")&amp;IF(D19="PBT10",'Base-case'!$N$23,"")&amp;IF(D19="PBT11",'Base-case'!$O$23,"")&amp;IF(D19="PBT12",'Base-case'!$P$23,"")&amp;IF(D19="PBT13",'Base-case'!$Q$23,"")&amp;IF(D19="PBT14",'Base-case'!$R$23,"")&amp;IF(D19="PBT15",'Base-case'!$S$23,"")</f>
        <v/>
      </c>
      <c r="R19" s="142">
        <f t="shared" si="5"/>
        <v>0</v>
      </c>
      <c r="S19" s="232" t="str">
        <f>IF(D19="PBT1",'Base-case'!$E$25,"")&amp;IF(D19="PBT2",'Base-case'!$F$25,"")&amp;IF(D19="PBT3",'Base-case'!$G$25,"")&amp;IF(D19="PBT4",'Base-case'!$H$25,"")&amp;IF(D19="PBT5",'Base-case'!$I$25,"")&amp;IF(D19="PBT6",'Base-case'!$J$25,"")&amp;IF(D19="PBT7",'Base-case'!$K$25,"")&amp;IF(D19="PBT8",'Base-case'!$L$25,"")&amp;IF(D19="PBT9",'Base-case'!$M$25,"")&amp;IF(D19="PBT10",'Base-case'!$N$25,"")&amp;IF(D19="PBT11",'Base-case'!$O$25,"")&amp;IF(D19="PBT12",'Base-case'!$P$25,"")&amp;IF(D19="PBT13",'Base-case'!$Q$25,"")&amp;IF(D19="PBT14",'Base-case'!$R$25,"")&amp;IF(D19="PBT15",'Base-case'!$S$25,"")</f>
        <v/>
      </c>
      <c r="T19" s="143">
        <f t="shared" si="6"/>
        <v>0</v>
      </c>
      <c r="U19" s="231" t="str">
        <f>IF(D19="PBT1",'Base-case'!$E$36,"")&amp;IF(D19="PBT2",'Base-case'!$F$36,"")&amp;IF(D19="PBT3",'Base-case'!$G$36,"")&amp;IF(D19="PBT4",'Base-case'!$H$36,"")&amp;IF(D19="PBT5",'Base-case'!$I$36,"")&amp;IF(D19="PBT6",'Base-case'!$J$36,"")&amp;IF(D19="PBT7",'Base-case'!$K$36,"")&amp;IF(D19="PBT8",'Base-case'!$L$36,"")&amp;IF(D19="PBT9",'Base-case'!$M$36,"")&amp;IF(D19="PBT10",'Base-case'!$N$36,"")&amp;IF(D19="PBT11",'Base-case'!$O$36,"")&amp;IF(D19="PBT12",'Base-case'!$P$36,"")&amp;IF(D19="PBT13",'Base-case'!$Q$36,"")&amp;IF(D19="PBT14",'Base-case'!$R$36,"")&amp;IF(D19="PBT15",'Base-case'!$S$36,"")</f>
        <v/>
      </c>
      <c r="V19" s="142">
        <f t="shared" si="7"/>
        <v>0</v>
      </c>
      <c r="W19" s="232" t="str">
        <f>IF(D19="PBT1",'Base-case'!$E$38,"")&amp;IF(D19="PBT2",'Base-case'!$F$38,"")&amp;IF(D19="PBT3",'Base-case'!$G$38,"")&amp;IF(D19="PBT4",'Base-case'!$H$38,"")&amp;IF(D19="PBT5",'Base-case'!$I$38,"")&amp;IF(D19="PBT6",'Base-case'!$J$38,"")&amp;IF(D19="PBT7",'Base-case'!$K$38,"")&amp;IF(D19="PBT8",'Base-case'!$L$38,"")&amp;IF(D19="PBT9",'Base-case'!$M$38,"")&amp;IF(D19="PBT10",'Base-case'!$N$38,"")&amp;IF(D19="PBT11",'Base-case'!$O$38,"")&amp;IF(D19="PBT12",'Base-case'!$P$38,"")&amp;IF(D19="PBT13",'Base-case'!$Q$38,"")&amp;IF(D19="PBT14",'Base-case'!$R$38,"")&amp;IF(D19="PBT15",'Base-case'!$S$38,"")</f>
        <v/>
      </c>
      <c r="X19" s="142">
        <f t="shared" si="8"/>
        <v>0</v>
      </c>
      <c r="Y19" s="232" t="str">
        <f>IF(D19="PBT1",'Base-case'!$E$40,"")&amp;IF(D19="PBT2",'Base-case'!$F$40,"")&amp;IF(D19="PBT3",'Base-case'!$G$40,"")&amp;IF(D19="PBT4",'Base-case'!$H$40,"")&amp;IF(D19="PBT5",'Base-case'!$I$40,"")&amp;IF(D19="PBT6",'Base-case'!$J$40,"")&amp;IF(D19="PBT7",'Base-case'!$K$40,"")&amp;IF(D19="PBT8",'Base-case'!$L$40,"")&amp;IF(D19="PBT9",'Base-case'!$M$40,"")&amp;IF(D19="PBT10",'Base-case'!$N$40,"")&amp;IF(D19="PBT11",'Base-case'!$O$40,"")&amp;IF(D19="PBT12",'Base-case'!$P$40,"")&amp;IF(D19="PBT13",'Base-case'!$Q$40,"")&amp;IF(D19="PBT14",'Base-case'!$R$40,"")&amp;IF(D19="PBT15",'Base-case'!$S$40,"")</f>
        <v/>
      </c>
      <c r="Z19" s="143">
        <f t="shared" si="9"/>
        <v>0</v>
      </c>
      <c r="AA19" s="234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6"/>
      <c r="AM19" s="234"/>
      <c r="AN19" s="235"/>
      <c r="AO19" s="235"/>
      <c r="AP19" s="235"/>
      <c r="AQ19" s="235"/>
      <c r="AR19" s="235"/>
      <c r="AS19" s="235"/>
      <c r="AT19" s="235"/>
      <c r="AU19" s="236"/>
      <c r="AV19" s="234"/>
      <c r="AW19" s="235"/>
      <c r="AX19" s="235"/>
      <c r="AY19" s="235"/>
      <c r="AZ19" s="235"/>
      <c r="BA19" s="235"/>
      <c r="BB19" s="235"/>
      <c r="BC19" s="235"/>
      <c r="BD19" s="235"/>
      <c r="BE19" s="235"/>
      <c r="BF19" s="236"/>
    </row>
    <row r="20" spans="1:58" x14ac:dyDescent="0.25">
      <c r="A20" s="217">
        <v>15</v>
      </c>
      <c r="B20" s="153"/>
      <c r="C20" s="153"/>
      <c r="D20" s="153"/>
      <c r="E20" s="218"/>
      <c r="F20" s="219"/>
      <c r="G20" s="231" t="str">
        <f>IF(D20="PBT1",'Base-case'!$E$4,"")&amp;IF(D20="PBT2",'Base-case'!$F$4,"")&amp;IF(D20="PBT3",'Base-case'!$G$4,"")&amp;IF(D20="PBT4",'Base-case'!$H$4,"")&amp;IF(D20="PBT5",'Base-case'!$I$4,"")&amp;IF(D20="PBT6",'Base-case'!$J$4,"")&amp;IF(D20="PBT7",'Base-case'!$K$4,"")&amp;IF(D20="PBT8",'Base-case'!$L$4,"")&amp;IF(D20="PBT9",'Base-case'!$M$4,"")&amp;IF(D20="PBT10",'Base-case'!$N$4,"")&amp;IF(D20="PBT11",'Base-case'!$O$4,"")&amp;IF(D20="PBT12",'Base-case'!$P$4,"")&amp;IF(D20="PBT13",'Base-case'!$Q$4,"")&amp;IF(D20="PBT14",'Base-case'!$R$4,"")&amp;IF(D20="PBT15",'Base-case'!$S$4,"")</f>
        <v/>
      </c>
      <c r="H20" s="142">
        <f t="shared" si="0"/>
        <v>0</v>
      </c>
      <c r="I20" s="232" t="str">
        <f>IF(D20="PBT1",'Base-case'!$E$14,"")&amp;IF(D20="PBT2",'Base-case'!$F$14,"")&amp;IF(D20="PBT3",'Base-case'!$G$14,"")&amp;IF(D20="PBT4",'Base-case'!$H$14,"")&amp;IF(D20="PBT5",'Base-case'!$I$14,"")&amp;IF(D20="PBT6",'Base-case'!$J$14,"")&amp;IF(D20="PBT7",'Base-case'!$K$14,"")&amp;IF(D20="PBT8",'Base-case'!$L$14,"")&amp;IF(D20="PBT9",'Base-case'!$M$14,"")&amp;IF(D20="PBT10",'Base-case'!$N$14,"")&amp;IF(D20="PBT11",'Base-case'!$O$14,"")&amp;IF(D20="PBT12",'Base-case'!$P$14,"")&amp;IF(D20="PBT13",'Base-case'!$Q$14,"")&amp;IF(D20="PBT14",'Base-case'!$R$14,"")&amp;IF(D20="PBT15",'Base-case'!$S$14,"")</f>
        <v/>
      </c>
      <c r="J20" s="142">
        <f t="shared" si="1"/>
        <v>0</v>
      </c>
      <c r="K20" s="232" t="str">
        <f>IF(D20="PBT1",'Base-case'!$E$16,"")&amp;IF(D20="PBT2",'Base-case'!$F$16,"")&amp;IF(D20="PBT3",'Base-case'!$G$16,"")&amp;IF(D20="PBT4",'Base-case'!$H$16,"")&amp;IF(D20="PBT5",'Base-case'!$I$16,"")&amp;IF(D20="PBT6",'Base-case'!$J$16,"")&amp;IF(D20="PBT7",'Base-case'!$K$16,"")&amp;IF(D20="PBT8",'Base-case'!$L$16,"")&amp;IF(D20="PBT9",'Base-case'!$M$16,"")&amp;IF(D20="PBT10",'Base-case'!$N$16,"")&amp;IF(D20="PBT11",'Base-case'!$O$16,"")&amp;IF(D20="PBT12",'Base-case'!$P$16,"")&amp;IF(D20="PBT13",'Base-case'!$Q$16,"")&amp;IF(D20="PBT14",'Base-case'!$R$16,"")&amp;IF(D20="PBT15",'Base-case'!$S$16,"")</f>
        <v/>
      </c>
      <c r="L20" s="142">
        <f t="shared" si="2"/>
        <v>0</v>
      </c>
      <c r="M20" s="232" t="str">
        <f>IF(D20="PBT1",'Base-case'!$E$18,"")&amp;IF(D20="PBT2",'Base-case'!$F$18,"")&amp;IF(D20="PBT3",'Base-case'!$G$18,"")&amp;IF(D20="PBT4",'Base-case'!$H$18,"")&amp;IF(D20="PBT5",'Base-case'!$I$18,"")&amp;IF(D20="PBT6",'Base-case'!$J$18,"")&amp;IF(D20="PBT7",'Base-case'!$K$18,"")&amp;IF(D20="PBT8",'Base-case'!$L$18,"")&amp;IF(D20="PBT9",'Base-case'!$M$18,"")&amp;IF(D20="PBT10",'Base-case'!$N$18,"")&amp;IF(D20="PBT11",'Base-case'!$O$18,"")&amp;IF(D20="PBT12",'Base-case'!$P$18,"")&amp;IF(D20="PBT13",'Base-case'!$Q$18,"")&amp;IF(D20="PBT14",'Base-case'!$R$18,"")&amp;IF(D20="PBT15",'Base-case'!$S$18,"")</f>
        <v/>
      </c>
      <c r="N20" s="143">
        <f t="shared" si="3"/>
        <v>0</v>
      </c>
      <c r="O20" s="231" t="str">
        <f>IF(D20="PBT1",'Base-case'!$E$21,"")&amp;IF(D20="PBT2",'Base-case'!$F$21,"")&amp;IF(D20="PBT3",'Base-case'!$G$21,"")&amp;IF(D20="PBT4",'Base-case'!$H$21,"")&amp;IF(D20="PBT5",'Base-case'!$I$21,"")&amp;IF(D20="PBT6",'Base-case'!$J$21,"")&amp;IF(D20="PBT7",'Base-case'!$K$21,"")&amp;IF(D20="PBT8",'Base-case'!$L$21,"")&amp;IF(D20="PBT9",'Base-case'!$M$21,"")&amp;IF(D20="PBT10",'Base-case'!$N$21,"")&amp;IF(D20="PBT11",'Base-case'!$O$21,"")&amp;IF(D20="PBT12",'Base-case'!$P$21,"")&amp;IF(D20="PBT13",'Base-case'!$Q$21,"")&amp;IF(D20="PBT14",'Base-case'!$R$21,"")&amp;IF(D20="PBT15",'Base-case'!$S$21,"")</f>
        <v/>
      </c>
      <c r="P20" s="142">
        <f t="shared" si="4"/>
        <v>0</v>
      </c>
      <c r="Q20" s="232" t="str">
        <f>IF(D20="PBT1",'Base-case'!$E$23,"")&amp;IF(D20="PBT2",'Base-case'!$F$23,"")&amp;IF(D20="PBT3",'Base-case'!$G$23,"")&amp;IF(D20="PBT4",'Base-case'!$H$23,"")&amp;IF(D20="PBT5",'Base-case'!$I$23,"")&amp;IF(D20="PBT6",'Base-case'!$J$23,"")&amp;IF(D20="PBT7",'Base-case'!$K$23,"")&amp;IF(D20="PBT8",'Base-case'!$L$23,"")&amp;IF(D20="PBT9",'Base-case'!$M$23,"")&amp;IF(D20="PBT10",'Base-case'!$N$23,"")&amp;IF(D20="PBT11",'Base-case'!$O$23,"")&amp;IF(D20="PBT12",'Base-case'!$P$23,"")&amp;IF(D20="PBT13",'Base-case'!$Q$23,"")&amp;IF(D20="PBT14",'Base-case'!$R$23,"")&amp;IF(D20="PBT15",'Base-case'!$S$23,"")</f>
        <v/>
      </c>
      <c r="R20" s="142">
        <f t="shared" si="5"/>
        <v>0</v>
      </c>
      <c r="S20" s="232" t="str">
        <f>IF(D20="PBT1",'Base-case'!$E$25,"")&amp;IF(D20="PBT2",'Base-case'!$F$25,"")&amp;IF(D20="PBT3",'Base-case'!$G$25,"")&amp;IF(D20="PBT4",'Base-case'!$H$25,"")&amp;IF(D20="PBT5",'Base-case'!$I$25,"")&amp;IF(D20="PBT6",'Base-case'!$J$25,"")&amp;IF(D20="PBT7",'Base-case'!$K$25,"")&amp;IF(D20="PBT8",'Base-case'!$L$25,"")&amp;IF(D20="PBT9",'Base-case'!$M$25,"")&amp;IF(D20="PBT10",'Base-case'!$N$25,"")&amp;IF(D20="PBT11",'Base-case'!$O$25,"")&amp;IF(D20="PBT12",'Base-case'!$P$25,"")&amp;IF(D20="PBT13",'Base-case'!$Q$25,"")&amp;IF(D20="PBT14",'Base-case'!$R$25,"")&amp;IF(D20="PBT15",'Base-case'!$S$25,"")</f>
        <v/>
      </c>
      <c r="T20" s="143">
        <f t="shared" si="6"/>
        <v>0</v>
      </c>
      <c r="U20" s="231" t="str">
        <f>IF(D20="PBT1",'Base-case'!$E$36,"")&amp;IF(D20="PBT2",'Base-case'!$F$36,"")&amp;IF(D20="PBT3",'Base-case'!$G$36,"")&amp;IF(D20="PBT4",'Base-case'!$H$36,"")&amp;IF(D20="PBT5",'Base-case'!$I$36,"")&amp;IF(D20="PBT6",'Base-case'!$J$36,"")&amp;IF(D20="PBT7",'Base-case'!$K$36,"")&amp;IF(D20="PBT8",'Base-case'!$L$36,"")&amp;IF(D20="PBT9",'Base-case'!$M$36,"")&amp;IF(D20="PBT10",'Base-case'!$N$36,"")&amp;IF(D20="PBT11",'Base-case'!$O$36,"")&amp;IF(D20="PBT12",'Base-case'!$P$36,"")&amp;IF(D20="PBT13",'Base-case'!$Q$36,"")&amp;IF(D20="PBT14",'Base-case'!$R$36,"")&amp;IF(D20="PBT15",'Base-case'!$S$36,"")</f>
        <v/>
      </c>
      <c r="V20" s="142">
        <f t="shared" si="7"/>
        <v>0</v>
      </c>
      <c r="W20" s="232" t="str">
        <f>IF(D20="PBT1",'Base-case'!$E$38,"")&amp;IF(D20="PBT2",'Base-case'!$F$38,"")&amp;IF(D20="PBT3",'Base-case'!$G$38,"")&amp;IF(D20="PBT4",'Base-case'!$H$38,"")&amp;IF(D20="PBT5",'Base-case'!$I$38,"")&amp;IF(D20="PBT6",'Base-case'!$J$38,"")&amp;IF(D20="PBT7",'Base-case'!$K$38,"")&amp;IF(D20="PBT8",'Base-case'!$L$38,"")&amp;IF(D20="PBT9",'Base-case'!$M$38,"")&amp;IF(D20="PBT10",'Base-case'!$N$38,"")&amp;IF(D20="PBT11",'Base-case'!$O$38,"")&amp;IF(D20="PBT12",'Base-case'!$P$38,"")&amp;IF(D20="PBT13",'Base-case'!$Q$38,"")&amp;IF(D20="PBT14",'Base-case'!$R$38,"")&amp;IF(D20="PBT15",'Base-case'!$S$38,"")</f>
        <v/>
      </c>
      <c r="X20" s="142">
        <f t="shared" si="8"/>
        <v>0</v>
      </c>
      <c r="Y20" s="232" t="str">
        <f>IF(D20="PBT1",'Base-case'!$E$40,"")&amp;IF(D20="PBT2",'Base-case'!$F$40,"")&amp;IF(D20="PBT3",'Base-case'!$G$40,"")&amp;IF(D20="PBT4",'Base-case'!$H$40,"")&amp;IF(D20="PBT5",'Base-case'!$I$40,"")&amp;IF(D20="PBT6",'Base-case'!$J$40,"")&amp;IF(D20="PBT7",'Base-case'!$K$40,"")&amp;IF(D20="PBT8",'Base-case'!$L$40,"")&amp;IF(D20="PBT9",'Base-case'!$M$40,"")&amp;IF(D20="PBT10",'Base-case'!$N$40,"")&amp;IF(D20="PBT11",'Base-case'!$O$40,"")&amp;IF(D20="PBT12",'Base-case'!$P$40,"")&amp;IF(D20="PBT13",'Base-case'!$Q$40,"")&amp;IF(D20="PBT14",'Base-case'!$R$40,"")&amp;IF(D20="PBT15",'Base-case'!$S$40,"")</f>
        <v/>
      </c>
      <c r="Z20" s="143">
        <f t="shared" si="9"/>
        <v>0</v>
      </c>
      <c r="AA20" s="234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6"/>
      <c r="AM20" s="234"/>
      <c r="AN20" s="235"/>
      <c r="AO20" s="235"/>
      <c r="AP20" s="235"/>
      <c r="AQ20" s="235"/>
      <c r="AR20" s="235"/>
      <c r="AS20" s="235"/>
      <c r="AT20" s="235"/>
      <c r="AU20" s="236"/>
      <c r="AV20" s="234"/>
      <c r="AW20" s="235"/>
      <c r="AX20" s="235"/>
      <c r="AY20" s="235"/>
      <c r="AZ20" s="235"/>
      <c r="BA20" s="235"/>
      <c r="BB20" s="235"/>
      <c r="BC20" s="235"/>
      <c r="BD20" s="235"/>
      <c r="BE20" s="235"/>
      <c r="BF20" s="236"/>
    </row>
    <row r="21" spans="1:58" x14ac:dyDescent="0.25">
      <c r="A21" s="217">
        <v>16</v>
      </c>
      <c r="B21" s="153"/>
      <c r="C21" s="153"/>
      <c r="D21" s="153"/>
      <c r="E21" s="218"/>
      <c r="F21" s="219"/>
      <c r="G21" s="231" t="str">
        <f>IF(D21="PBT1",'Base-case'!$E$4,"")&amp;IF(D21="PBT2",'Base-case'!$F$4,"")&amp;IF(D21="PBT3",'Base-case'!$G$4,"")&amp;IF(D21="PBT4",'Base-case'!$H$4,"")&amp;IF(D21="PBT5",'Base-case'!$I$4,"")&amp;IF(D21="PBT6",'Base-case'!$J$4,"")&amp;IF(D21="PBT7",'Base-case'!$K$4,"")&amp;IF(D21="PBT8",'Base-case'!$L$4,"")&amp;IF(D21="PBT9",'Base-case'!$M$4,"")&amp;IF(D21="PBT10",'Base-case'!$N$4,"")&amp;IF(D21="PBT11",'Base-case'!$O$4,"")&amp;IF(D21="PBT12",'Base-case'!$P$4,"")&amp;IF(D21="PBT13",'Base-case'!$Q$4,"")&amp;IF(D21="PBT14",'Base-case'!$R$4,"")&amp;IF(D21="PBT15",'Base-case'!$S$4,"")</f>
        <v/>
      </c>
      <c r="H21" s="142">
        <f t="shared" si="0"/>
        <v>0</v>
      </c>
      <c r="I21" s="232" t="str">
        <f>IF(D21="PBT1",'Base-case'!$E$14,"")&amp;IF(D21="PBT2",'Base-case'!$F$14,"")&amp;IF(D21="PBT3",'Base-case'!$G$14,"")&amp;IF(D21="PBT4",'Base-case'!$H$14,"")&amp;IF(D21="PBT5",'Base-case'!$I$14,"")&amp;IF(D21="PBT6",'Base-case'!$J$14,"")&amp;IF(D21="PBT7",'Base-case'!$K$14,"")&amp;IF(D21="PBT8",'Base-case'!$L$14,"")&amp;IF(D21="PBT9",'Base-case'!$M$14,"")&amp;IF(D21="PBT10",'Base-case'!$N$14,"")&amp;IF(D21="PBT11",'Base-case'!$O$14,"")&amp;IF(D21="PBT12",'Base-case'!$P$14,"")&amp;IF(D21="PBT13",'Base-case'!$Q$14,"")&amp;IF(D21="PBT14",'Base-case'!$R$14,"")&amp;IF(D21="PBT15",'Base-case'!$S$14,"")</f>
        <v/>
      </c>
      <c r="J21" s="142">
        <f t="shared" si="1"/>
        <v>0</v>
      </c>
      <c r="K21" s="232" t="str">
        <f>IF(D21="PBT1",'Base-case'!$E$16,"")&amp;IF(D21="PBT2",'Base-case'!$F$16,"")&amp;IF(D21="PBT3",'Base-case'!$G$16,"")&amp;IF(D21="PBT4",'Base-case'!$H$16,"")&amp;IF(D21="PBT5",'Base-case'!$I$16,"")&amp;IF(D21="PBT6",'Base-case'!$J$16,"")&amp;IF(D21="PBT7",'Base-case'!$K$16,"")&amp;IF(D21="PBT8",'Base-case'!$L$16,"")&amp;IF(D21="PBT9",'Base-case'!$M$16,"")&amp;IF(D21="PBT10",'Base-case'!$N$16,"")&amp;IF(D21="PBT11",'Base-case'!$O$16,"")&amp;IF(D21="PBT12",'Base-case'!$P$16,"")&amp;IF(D21="PBT13",'Base-case'!$Q$16,"")&amp;IF(D21="PBT14",'Base-case'!$R$16,"")&amp;IF(D21="PBT15",'Base-case'!$S$16,"")</f>
        <v/>
      </c>
      <c r="L21" s="142">
        <f t="shared" si="2"/>
        <v>0</v>
      </c>
      <c r="M21" s="232" t="str">
        <f>IF(D21="PBT1",'Base-case'!$E$18,"")&amp;IF(D21="PBT2",'Base-case'!$F$18,"")&amp;IF(D21="PBT3",'Base-case'!$G$18,"")&amp;IF(D21="PBT4",'Base-case'!$H$18,"")&amp;IF(D21="PBT5",'Base-case'!$I$18,"")&amp;IF(D21="PBT6",'Base-case'!$J$18,"")&amp;IF(D21="PBT7",'Base-case'!$K$18,"")&amp;IF(D21="PBT8",'Base-case'!$L$18,"")&amp;IF(D21="PBT9",'Base-case'!$M$18,"")&amp;IF(D21="PBT10",'Base-case'!$N$18,"")&amp;IF(D21="PBT11",'Base-case'!$O$18,"")&amp;IF(D21="PBT12",'Base-case'!$P$18,"")&amp;IF(D21="PBT13",'Base-case'!$Q$18,"")&amp;IF(D21="PBT14",'Base-case'!$R$18,"")&amp;IF(D21="PBT15",'Base-case'!$S$18,"")</f>
        <v/>
      </c>
      <c r="N21" s="143">
        <f t="shared" si="3"/>
        <v>0</v>
      </c>
      <c r="O21" s="231" t="str">
        <f>IF(D21="PBT1",'Base-case'!$E$21,"")&amp;IF(D21="PBT2",'Base-case'!$F$21,"")&amp;IF(D21="PBT3",'Base-case'!$G$21,"")&amp;IF(D21="PBT4",'Base-case'!$H$21,"")&amp;IF(D21="PBT5",'Base-case'!$I$21,"")&amp;IF(D21="PBT6",'Base-case'!$J$21,"")&amp;IF(D21="PBT7",'Base-case'!$K$21,"")&amp;IF(D21="PBT8",'Base-case'!$L$21,"")&amp;IF(D21="PBT9",'Base-case'!$M$21,"")&amp;IF(D21="PBT10",'Base-case'!$N$21,"")&amp;IF(D21="PBT11",'Base-case'!$O$21,"")&amp;IF(D21="PBT12",'Base-case'!$P$21,"")&amp;IF(D21="PBT13",'Base-case'!$Q$21,"")&amp;IF(D21="PBT14",'Base-case'!$R$21,"")&amp;IF(D21="PBT15",'Base-case'!$S$21,"")</f>
        <v/>
      </c>
      <c r="P21" s="142">
        <f t="shared" si="4"/>
        <v>0</v>
      </c>
      <c r="Q21" s="232" t="str">
        <f>IF(D21="PBT1",'Base-case'!$E$23,"")&amp;IF(D21="PBT2",'Base-case'!$F$23,"")&amp;IF(D21="PBT3",'Base-case'!$G$23,"")&amp;IF(D21="PBT4",'Base-case'!$H$23,"")&amp;IF(D21="PBT5",'Base-case'!$I$23,"")&amp;IF(D21="PBT6",'Base-case'!$J$23,"")&amp;IF(D21="PBT7",'Base-case'!$K$23,"")&amp;IF(D21="PBT8",'Base-case'!$L$23,"")&amp;IF(D21="PBT9",'Base-case'!$M$23,"")&amp;IF(D21="PBT10",'Base-case'!$N$23,"")&amp;IF(D21="PBT11",'Base-case'!$O$23,"")&amp;IF(D21="PBT12",'Base-case'!$P$23,"")&amp;IF(D21="PBT13",'Base-case'!$Q$23,"")&amp;IF(D21="PBT14",'Base-case'!$R$23,"")&amp;IF(D21="PBT15",'Base-case'!$S$23,"")</f>
        <v/>
      </c>
      <c r="R21" s="142">
        <f t="shared" si="5"/>
        <v>0</v>
      </c>
      <c r="S21" s="232" t="str">
        <f>IF(D21="PBT1",'Base-case'!$E$25,"")&amp;IF(D21="PBT2",'Base-case'!$F$25,"")&amp;IF(D21="PBT3",'Base-case'!$G$25,"")&amp;IF(D21="PBT4",'Base-case'!$H$25,"")&amp;IF(D21="PBT5",'Base-case'!$I$25,"")&amp;IF(D21="PBT6",'Base-case'!$J$25,"")&amp;IF(D21="PBT7",'Base-case'!$K$25,"")&amp;IF(D21="PBT8",'Base-case'!$L$25,"")&amp;IF(D21="PBT9",'Base-case'!$M$25,"")&amp;IF(D21="PBT10",'Base-case'!$N$25,"")&amp;IF(D21="PBT11",'Base-case'!$O$25,"")&amp;IF(D21="PBT12",'Base-case'!$P$25,"")&amp;IF(D21="PBT13",'Base-case'!$Q$25,"")&amp;IF(D21="PBT14",'Base-case'!$R$25,"")&amp;IF(D21="PBT15",'Base-case'!$S$25,"")</f>
        <v/>
      </c>
      <c r="T21" s="143">
        <f t="shared" si="6"/>
        <v>0</v>
      </c>
      <c r="U21" s="231" t="str">
        <f>IF(D21="PBT1",'Base-case'!$E$36,"")&amp;IF(D21="PBT2",'Base-case'!$F$36,"")&amp;IF(D21="PBT3",'Base-case'!$G$36,"")&amp;IF(D21="PBT4",'Base-case'!$H$36,"")&amp;IF(D21="PBT5",'Base-case'!$I$36,"")&amp;IF(D21="PBT6",'Base-case'!$J$36,"")&amp;IF(D21="PBT7",'Base-case'!$K$36,"")&amp;IF(D21="PBT8",'Base-case'!$L$36,"")&amp;IF(D21="PBT9",'Base-case'!$M$36,"")&amp;IF(D21="PBT10",'Base-case'!$N$36,"")&amp;IF(D21="PBT11",'Base-case'!$O$36,"")&amp;IF(D21="PBT12",'Base-case'!$P$36,"")&amp;IF(D21="PBT13",'Base-case'!$Q$36,"")&amp;IF(D21="PBT14",'Base-case'!$R$36,"")&amp;IF(D21="PBT15",'Base-case'!$S$36,"")</f>
        <v/>
      </c>
      <c r="V21" s="142">
        <f t="shared" si="7"/>
        <v>0</v>
      </c>
      <c r="W21" s="232" t="str">
        <f>IF(D21="PBT1",'Base-case'!$E$38,"")&amp;IF(D21="PBT2",'Base-case'!$F$38,"")&amp;IF(D21="PBT3",'Base-case'!$G$38,"")&amp;IF(D21="PBT4",'Base-case'!$H$38,"")&amp;IF(D21="PBT5",'Base-case'!$I$38,"")&amp;IF(D21="PBT6",'Base-case'!$J$38,"")&amp;IF(D21="PBT7",'Base-case'!$K$38,"")&amp;IF(D21="PBT8",'Base-case'!$L$38,"")&amp;IF(D21="PBT9",'Base-case'!$M$38,"")&amp;IF(D21="PBT10",'Base-case'!$N$38,"")&amp;IF(D21="PBT11",'Base-case'!$O$38,"")&amp;IF(D21="PBT12",'Base-case'!$P$38,"")&amp;IF(D21="PBT13",'Base-case'!$Q$38,"")&amp;IF(D21="PBT14",'Base-case'!$R$38,"")&amp;IF(D21="PBT15",'Base-case'!$S$38,"")</f>
        <v/>
      </c>
      <c r="X21" s="142">
        <f t="shared" si="8"/>
        <v>0</v>
      </c>
      <c r="Y21" s="232" t="str">
        <f>IF(D21="PBT1",'Base-case'!$E$40,"")&amp;IF(D21="PBT2",'Base-case'!$F$40,"")&amp;IF(D21="PBT3",'Base-case'!$G$40,"")&amp;IF(D21="PBT4",'Base-case'!$H$40,"")&amp;IF(D21="PBT5",'Base-case'!$I$40,"")&amp;IF(D21="PBT6",'Base-case'!$J$40,"")&amp;IF(D21="PBT7",'Base-case'!$K$40,"")&amp;IF(D21="PBT8",'Base-case'!$L$40,"")&amp;IF(D21="PBT9",'Base-case'!$M$40,"")&amp;IF(D21="PBT10",'Base-case'!$N$40,"")&amp;IF(D21="PBT11",'Base-case'!$O$40,"")&amp;IF(D21="PBT12",'Base-case'!$P$40,"")&amp;IF(D21="PBT13",'Base-case'!$Q$40,"")&amp;IF(D21="PBT14",'Base-case'!$R$40,"")&amp;IF(D21="PBT15",'Base-case'!$S$40,"")</f>
        <v/>
      </c>
      <c r="Z21" s="143">
        <f t="shared" si="9"/>
        <v>0</v>
      </c>
      <c r="AA21" s="234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6"/>
      <c r="AM21" s="234"/>
      <c r="AN21" s="235"/>
      <c r="AO21" s="235"/>
      <c r="AP21" s="235"/>
      <c r="AQ21" s="235"/>
      <c r="AR21" s="235"/>
      <c r="AS21" s="235"/>
      <c r="AT21" s="235"/>
      <c r="AU21" s="236"/>
      <c r="AV21" s="234"/>
      <c r="AW21" s="235"/>
      <c r="AX21" s="235"/>
      <c r="AY21" s="235"/>
      <c r="AZ21" s="235"/>
      <c r="BA21" s="235"/>
      <c r="BB21" s="235"/>
      <c r="BC21" s="235"/>
      <c r="BD21" s="235"/>
      <c r="BE21" s="235"/>
      <c r="BF21" s="236"/>
    </row>
    <row r="22" spans="1:58" x14ac:dyDescent="0.25">
      <c r="A22" s="217">
        <v>17</v>
      </c>
      <c r="B22" s="153"/>
      <c r="C22" s="153"/>
      <c r="D22" s="153"/>
      <c r="E22" s="218"/>
      <c r="F22" s="219"/>
      <c r="G22" s="231" t="str">
        <f>IF(D22="PBT1",'Base-case'!$E$4,"")&amp;IF(D22="PBT2",'Base-case'!$F$4,"")&amp;IF(D22="PBT3",'Base-case'!$G$4,"")&amp;IF(D22="PBT4",'Base-case'!$H$4,"")&amp;IF(D22="PBT5",'Base-case'!$I$4,"")&amp;IF(D22="PBT6",'Base-case'!$J$4,"")&amp;IF(D22="PBT7",'Base-case'!$K$4,"")&amp;IF(D22="PBT8",'Base-case'!$L$4,"")&amp;IF(D22="PBT9",'Base-case'!$M$4,"")&amp;IF(D22="PBT10",'Base-case'!$N$4,"")&amp;IF(D22="PBT11",'Base-case'!$O$4,"")&amp;IF(D22="PBT12",'Base-case'!$P$4,"")&amp;IF(D22="PBT13",'Base-case'!$Q$4,"")&amp;IF(D22="PBT14",'Base-case'!$R$4,"")&amp;IF(D22="PBT15",'Base-case'!$S$4,"")</f>
        <v/>
      </c>
      <c r="H22" s="142">
        <f t="shared" si="0"/>
        <v>0</v>
      </c>
      <c r="I22" s="232" t="str">
        <f>IF(D22="PBT1",'Base-case'!$E$14,"")&amp;IF(D22="PBT2",'Base-case'!$F$14,"")&amp;IF(D22="PBT3",'Base-case'!$G$14,"")&amp;IF(D22="PBT4",'Base-case'!$H$14,"")&amp;IF(D22="PBT5",'Base-case'!$I$14,"")&amp;IF(D22="PBT6",'Base-case'!$J$14,"")&amp;IF(D22="PBT7",'Base-case'!$K$14,"")&amp;IF(D22="PBT8",'Base-case'!$L$14,"")&amp;IF(D22="PBT9",'Base-case'!$M$14,"")&amp;IF(D22="PBT10",'Base-case'!$N$14,"")&amp;IF(D22="PBT11",'Base-case'!$O$14,"")&amp;IF(D22="PBT12",'Base-case'!$P$14,"")&amp;IF(D22="PBT13",'Base-case'!$Q$14,"")&amp;IF(D22="PBT14",'Base-case'!$R$14,"")&amp;IF(D22="PBT15",'Base-case'!$S$14,"")</f>
        <v/>
      </c>
      <c r="J22" s="142">
        <f t="shared" si="1"/>
        <v>0</v>
      </c>
      <c r="K22" s="232" t="str">
        <f>IF(D22="PBT1",'Base-case'!$E$16,"")&amp;IF(D22="PBT2",'Base-case'!$F$16,"")&amp;IF(D22="PBT3",'Base-case'!$G$16,"")&amp;IF(D22="PBT4",'Base-case'!$H$16,"")&amp;IF(D22="PBT5",'Base-case'!$I$16,"")&amp;IF(D22="PBT6",'Base-case'!$J$16,"")&amp;IF(D22="PBT7",'Base-case'!$K$16,"")&amp;IF(D22="PBT8",'Base-case'!$L$16,"")&amp;IF(D22="PBT9",'Base-case'!$M$16,"")&amp;IF(D22="PBT10",'Base-case'!$N$16,"")&amp;IF(D22="PBT11",'Base-case'!$O$16,"")&amp;IF(D22="PBT12",'Base-case'!$P$16,"")&amp;IF(D22="PBT13",'Base-case'!$Q$16,"")&amp;IF(D22="PBT14",'Base-case'!$R$16,"")&amp;IF(D22="PBT15",'Base-case'!$S$16,"")</f>
        <v/>
      </c>
      <c r="L22" s="142">
        <f t="shared" si="2"/>
        <v>0</v>
      </c>
      <c r="M22" s="232" t="str">
        <f>IF(D22="PBT1",'Base-case'!$E$18,"")&amp;IF(D22="PBT2",'Base-case'!$F$18,"")&amp;IF(D22="PBT3",'Base-case'!$G$18,"")&amp;IF(D22="PBT4",'Base-case'!$H$18,"")&amp;IF(D22="PBT5",'Base-case'!$I$18,"")&amp;IF(D22="PBT6",'Base-case'!$J$18,"")&amp;IF(D22="PBT7",'Base-case'!$K$18,"")&amp;IF(D22="PBT8",'Base-case'!$L$18,"")&amp;IF(D22="PBT9",'Base-case'!$M$18,"")&amp;IF(D22="PBT10",'Base-case'!$N$18,"")&amp;IF(D22="PBT11",'Base-case'!$O$18,"")&amp;IF(D22="PBT12",'Base-case'!$P$18,"")&amp;IF(D22="PBT13",'Base-case'!$Q$18,"")&amp;IF(D22="PBT14",'Base-case'!$R$18,"")&amp;IF(D22="PBT15",'Base-case'!$S$18,"")</f>
        <v/>
      </c>
      <c r="N22" s="143">
        <f t="shared" si="3"/>
        <v>0</v>
      </c>
      <c r="O22" s="231" t="str">
        <f>IF(D22="PBT1",'Base-case'!$E$21,"")&amp;IF(D22="PBT2",'Base-case'!$F$21,"")&amp;IF(D22="PBT3",'Base-case'!$G$21,"")&amp;IF(D22="PBT4",'Base-case'!$H$21,"")&amp;IF(D22="PBT5",'Base-case'!$I$21,"")&amp;IF(D22="PBT6",'Base-case'!$J$21,"")&amp;IF(D22="PBT7",'Base-case'!$K$21,"")&amp;IF(D22="PBT8",'Base-case'!$L$21,"")&amp;IF(D22="PBT9",'Base-case'!$M$21,"")&amp;IF(D22="PBT10",'Base-case'!$N$21,"")&amp;IF(D22="PBT11",'Base-case'!$O$21,"")&amp;IF(D22="PBT12",'Base-case'!$P$21,"")&amp;IF(D22="PBT13",'Base-case'!$Q$21,"")&amp;IF(D22="PBT14",'Base-case'!$R$21,"")&amp;IF(D22="PBT15",'Base-case'!$S$21,"")</f>
        <v/>
      </c>
      <c r="P22" s="142">
        <f t="shared" si="4"/>
        <v>0</v>
      </c>
      <c r="Q22" s="232" t="str">
        <f>IF(D22="PBT1",'Base-case'!$E$23,"")&amp;IF(D22="PBT2",'Base-case'!$F$23,"")&amp;IF(D22="PBT3",'Base-case'!$G$23,"")&amp;IF(D22="PBT4",'Base-case'!$H$23,"")&amp;IF(D22="PBT5",'Base-case'!$I$23,"")&amp;IF(D22="PBT6",'Base-case'!$J$23,"")&amp;IF(D22="PBT7",'Base-case'!$K$23,"")&amp;IF(D22="PBT8",'Base-case'!$L$23,"")&amp;IF(D22="PBT9",'Base-case'!$M$23,"")&amp;IF(D22="PBT10",'Base-case'!$N$23,"")&amp;IF(D22="PBT11",'Base-case'!$O$23,"")&amp;IF(D22="PBT12",'Base-case'!$P$23,"")&amp;IF(D22="PBT13",'Base-case'!$Q$23,"")&amp;IF(D22="PBT14",'Base-case'!$R$23,"")&amp;IF(D22="PBT15",'Base-case'!$S$23,"")</f>
        <v/>
      </c>
      <c r="R22" s="142">
        <f t="shared" si="5"/>
        <v>0</v>
      </c>
      <c r="S22" s="232" t="str">
        <f>IF(D22="PBT1",'Base-case'!$E$25,"")&amp;IF(D22="PBT2",'Base-case'!$F$25,"")&amp;IF(D22="PBT3",'Base-case'!$G$25,"")&amp;IF(D22="PBT4",'Base-case'!$H$25,"")&amp;IF(D22="PBT5",'Base-case'!$I$25,"")&amp;IF(D22="PBT6",'Base-case'!$J$25,"")&amp;IF(D22="PBT7",'Base-case'!$K$25,"")&amp;IF(D22="PBT8",'Base-case'!$L$25,"")&amp;IF(D22="PBT9",'Base-case'!$M$25,"")&amp;IF(D22="PBT10",'Base-case'!$N$25,"")&amp;IF(D22="PBT11",'Base-case'!$O$25,"")&amp;IF(D22="PBT12",'Base-case'!$P$25,"")&amp;IF(D22="PBT13",'Base-case'!$Q$25,"")&amp;IF(D22="PBT14",'Base-case'!$R$25,"")&amp;IF(D22="PBT15",'Base-case'!$S$25,"")</f>
        <v/>
      </c>
      <c r="T22" s="143">
        <f t="shared" si="6"/>
        <v>0</v>
      </c>
      <c r="U22" s="231" t="str">
        <f>IF(D22="PBT1",'Base-case'!$E$36,"")&amp;IF(D22="PBT2",'Base-case'!$F$36,"")&amp;IF(D22="PBT3",'Base-case'!$G$36,"")&amp;IF(D22="PBT4",'Base-case'!$H$36,"")&amp;IF(D22="PBT5",'Base-case'!$I$36,"")&amp;IF(D22="PBT6",'Base-case'!$J$36,"")&amp;IF(D22="PBT7",'Base-case'!$K$36,"")&amp;IF(D22="PBT8",'Base-case'!$L$36,"")&amp;IF(D22="PBT9",'Base-case'!$M$36,"")&amp;IF(D22="PBT10",'Base-case'!$N$36,"")&amp;IF(D22="PBT11",'Base-case'!$O$36,"")&amp;IF(D22="PBT12",'Base-case'!$P$36,"")&amp;IF(D22="PBT13",'Base-case'!$Q$36,"")&amp;IF(D22="PBT14",'Base-case'!$R$36,"")&amp;IF(D22="PBT15",'Base-case'!$S$36,"")</f>
        <v/>
      </c>
      <c r="V22" s="142">
        <f t="shared" si="7"/>
        <v>0</v>
      </c>
      <c r="W22" s="232" t="str">
        <f>IF(D22="PBT1",'Base-case'!$E$38,"")&amp;IF(D22="PBT2",'Base-case'!$F$38,"")&amp;IF(D22="PBT3",'Base-case'!$G$38,"")&amp;IF(D22="PBT4",'Base-case'!$H$38,"")&amp;IF(D22="PBT5",'Base-case'!$I$38,"")&amp;IF(D22="PBT6",'Base-case'!$J$38,"")&amp;IF(D22="PBT7",'Base-case'!$K$38,"")&amp;IF(D22="PBT8",'Base-case'!$L$38,"")&amp;IF(D22="PBT9",'Base-case'!$M$38,"")&amp;IF(D22="PBT10",'Base-case'!$N$38,"")&amp;IF(D22="PBT11",'Base-case'!$O$38,"")&amp;IF(D22="PBT12",'Base-case'!$P$38,"")&amp;IF(D22="PBT13",'Base-case'!$Q$38,"")&amp;IF(D22="PBT14",'Base-case'!$R$38,"")&amp;IF(D22="PBT15",'Base-case'!$S$38,"")</f>
        <v/>
      </c>
      <c r="X22" s="142">
        <f t="shared" si="8"/>
        <v>0</v>
      </c>
      <c r="Y22" s="232" t="str">
        <f>IF(D22="PBT1",'Base-case'!$E$40,"")&amp;IF(D22="PBT2",'Base-case'!$F$40,"")&amp;IF(D22="PBT3",'Base-case'!$G$40,"")&amp;IF(D22="PBT4",'Base-case'!$H$40,"")&amp;IF(D22="PBT5",'Base-case'!$I$40,"")&amp;IF(D22="PBT6",'Base-case'!$J$40,"")&amp;IF(D22="PBT7",'Base-case'!$K$40,"")&amp;IF(D22="PBT8",'Base-case'!$L$40,"")&amp;IF(D22="PBT9",'Base-case'!$M$40,"")&amp;IF(D22="PBT10",'Base-case'!$N$40,"")&amp;IF(D22="PBT11",'Base-case'!$O$40,"")&amp;IF(D22="PBT12",'Base-case'!$P$40,"")&amp;IF(D22="PBT13",'Base-case'!$Q$40,"")&amp;IF(D22="PBT14",'Base-case'!$R$40,"")&amp;IF(D22="PBT15",'Base-case'!$S$40,"")</f>
        <v/>
      </c>
      <c r="Z22" s="143">
        <f t="shared" si="9"/>
        <v>0</v>
      </c>
      <c r="AA22" s="234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6"/>
      <c r="AM22" s="234"/>
      <c r="AN22" s="235"/>
      <c r="AO22" s="235"/>
      <c r="AP22" s="235"/>
      <c r="AQ22" s="235"/>
      <c r="AR22" s="235"/>
      <c r="AS22" s="235"/>
      <c r="AT22" s="235"/>
      <c r="AU22" s="236"/>
      <c r="AV22" s="234"/>
      <c r="AW22" s="235"/>
      <c r="AX22" s="235"/>
      <c r="AY22" s="235"/>
      <c r="AZ22" s="235"/>
      <c r="BA22" s="235"/>
      <c r="BB22" s="235"/>
      <c r="BC22" s="235"/>
      <c r="BD22" s="235"/>
      <c r="BE22" s="235"/>
      <c r="BF22" s="236"/>
    </row>
    <row r="23" spans="1:58" x14ac:dyDescent="0.25">
      <c r="A23" s="217">
        <v>18</v>
      </c>
      <c r="B23" s="153"/>
      <c r="C23" s="153"/>
      <c r="D23" s="153"/>
      <c r="E23" s="218"/>
      <c r="F23" s="219"/>
      <c r="G23" s="231" t="str">
        <f>IF(D23="PBT1",'Base-case'!$E$4,"")&amp;IF(D23="PBT2",'Base-case'!$F$4,"")&amp;IF(D23="PBT3",'Base-case'!$G$4,"")&amp;IF(D23="PBT4",'Base-case'!$H$4,"")&amp;IF(D23="PBT5",'Base-case'!$I$4,"")&amp;IF(D23="PBT6",'Base-case'!$J$4,"")&amp;IF(D23="PBT7",'Base-case'!$K$4,"")&amp;IF(D23="PBT8",'Base-case'!$L$4,"")&amp;IF(D23="PBT9",'Base-case'!$M$4,"")&amp;IF(D23="PBT10",'Base-case'!$N$4,"")&amp;IF(D23="PBT11",'Base-case'!$O$4,"")&amp;IF(D23="PBT12",'Base-case'!$P$4,"")&amp;IF(D23="PBT13",'Base-case'!$Q$4,"")&amp;IF(D23="PBT14",'Base-case'!$R$4,"")&amp;IF(D23="PBT15",'Base-case'!$S$4,"")</f>
        <v/>
      </c>
      <c r="H23" s="142">
        <f t="shared" si="0"/>
        <v>0</v>
      </c>
      <c r="I23" s="232" t="str">
        <f>IF(D23="PBT1",'Base-case'!$E$14,"")&amp;IF(D23="PBT2",'Base-case'!$F$14,"")&amp;IF(D23="PBT3",'Base-case'!$G$14,"")&amp;IF(D23="PBT4",'Base-case'!$H$14,"")&amp;IF(D23="PBT5",'Base-case'!$I$14,"")&amp;IF(D23="PBT6",'Base-case'!$J$14,"")&amp;IF(D23="PBT7",'Base-case'!$K$14,"")&amp;IF(D23="PBT8",'Base-case'!$L$14,"")&amp;IF(D23="PBT9",'Base-case'!$M$14,"")&amp;IF(D23="PBT10",'Base-case'!$N$14,"")&amp;IF(D23="PBT11",'Base-case'!$O$14,"")&amp;IF(D23="PBT12",'Base-case'!$P$14,"")&amp;IF(D23="PBT13",'Base-case'!$Q$14,"")&amp;IF(D23="PBT14",'Base-case'!$R$14,"")&amp;IF(D23="PBT15",'Base-case'!$S$14,"")</f>
        <v/>
      </c>
      <c r="J23" s="142">
        <f t="shared" si="1"/>
        <v>0</v>
      </c>
      <c r="K23" s="232" t="str">
        <f>IF(D23="PBT1",'Base-case'!$E$16,"")&amp;IF(D23="PBT2",'Base-case'!$F$16,"")&amp;IF(D23="PBT3",'Base-case'!$G$16,"")&amp;IF(D23="PBT4",'Base-case'!$H$16,"")&amp;IF(D23="PBT5",'Base-case'!$I$16,"")&amp;IF(D23="PBT6",'Base-case'!$J$16,"")&amp;IF(D23="PBT7",'Base-case'!$K$16,"")&amp;IF(D23="PBT8",'Base-case'!$L$16,"")&amp;IF(D23="PBT9",'Base-case'!$M$16,"")&amp;IF(D23="PBT10",'Base-case'!$N$16,"")&amp;IF(D23="PBT11",'Base-case'!$O$16,"")&amp;IF(D23="PBT12",'Base-case'!$P$16,"")&amp;IF(D23="PBT13",'Base-case'!$Q$16,"")&amp;IF(D23="PBT14",'Base-case'!$R$16,"")&amp;IF(D23="PBT15",'Base-case'!$S$16,"")</f>
        <v/>
      </c>
      <c r="L23" s="142">
        <f t="shared" si="2"/>
        <v>0</v>
      </c>
      <c r="M23" s="232" t="str">
        <f>IF(D23="PBT1",'Base-case'!$E$18,"")&amp;IF(D23="PBT2",'Base-case'!$F$18,"")&amp;IF(D23="PBT3",'Base-case'!$G$18,"")&amp;IF(D23="PBT4",'Base-case'!$H$18,"")&amp;IF(D23="PBT5",'Base-case'!$I$18,"")&amp;IF(D23="PBT6",'Base-case'!$J$18,"")&amp;IF(D23="PBT7",'Base-case'!$K$18,"")&amp;IF(D23="PBT8",'Base-case'!$L$18,"")&amp;IF(D23="PBT9",'Base-case'!$M$18,"")&amp;IF(D23="PBT10",'Base-case'!$N$18,"")&amp;IF(D23="PBT11",'Base-case'!$O$18,"")&amp;IF(D23="PBT12",'Base-case'!$P$18,"")&amp;IF(D23="PBT13",'Base-case'!$Q$18,"")&amp;IF(D23="PBT14",'Base-case'!$R$18,"")&amp;IF(D23="PBT15",'Base-case'!$S$18,"")</f>
        <v/>
      </c>
      <c r="N23" s="143">
        <f t="shared" si="3"/>
        <v>0</v>
      </c>
      <c r="O23" s="231" t="str">
        <f>IF(D23="PBT1",'Base-case'!$E$21,"")&amp;IF(D23="PBT2",'Base-case'!$F$21,"")&amp;IF(D23="PBT3",'Base-case'!$G$21,"")&amp;IF(D23="PBT4",'Base-case'!$H$21,"")&amp;IF(D23="PBT5",'Base-case'!$I$21,"")&amp;IF(D23="PBT6",'Base-case'!$J$21,"")&amp;IF(D23="PBT7",'Base-case'!$K$21,"")&amp;IF(D23="PBT8",'Base-case'!$L$21,"")&amp;IF(D23="PBT9",'Base-case'!$M$21,"")&amp;IF(D23="PBT10",'Base-case'!$N$21,"")&amp;IF(D23="PBT11",'Base-case'!$O$21,"")&amp;IF(D23="PBT12",'Base-case'!$P$21,"")&amp;IF(D23="PBT13",'Base-case'!$Q$21,"")&amp;IF(D23="PBT14",'Base-case'!$R$21,"")&amp;IF(D23="PBT15",'Base-case'!$S$21,"")</f>
        <v/>
      </c>
      <c r="P23" s="142">
        <f t="shared" si="4"/>
        <v>0</v>
      </c>
      <c r="Q23" s="232" t="str">
        <f>IF(D23="PBT1",'Base-case'!$E$23,"")&amp;IF(D23="PBT2",'Base-case'!$F$23,"")&amp;IF(D23="PBT3",'Base-case'!$G$23,"")&amp;IF(D23="PBT4",'Base-case'!$H$23,"")&amp;IF(D23="PBT5",'Base-case'!$I$23,"")&amp;IF(D23="PBT6",'Base-case'!$J$23,"")&amp;IF(D23="PBT7",'Base-case'!$K$23,"")&amp;IF(D23="PBT8",'Base-case'!$L$23,"")&amp;IF(D23="PBT9",'Base-case'!$M$23,"")&amp;IF(D23="PBT10",'Base-case'!$N$23,"")&amp;IF(D23="PBT11",'Base-case'!$O$23,"")&amp;IF(D23="PBT12",'Base-case'!$P$23,"")&amp;IF(D23="PBT13",'Base-case'!$Q$23,"")&amp;IF(D23="PBT14",'Base-case'!$R$23,"")&amp;IF(D23="PBT15",'Base-case'!$S$23,"")</f>
        <v/>
      </c>
      <c r="R23" s="142">
        <f t="shared" si="5"/>
        <v>0</v>
      </c>
      <c r="S23" s="232" t="str">
        <f>IF(D23="PBT1",'Base-case'!$E$25,"")&amp;IF(D23="PBT2",'Base-case'!$F$25,"")&amp;IF(D23="PBT3",'Base-case'!$G$25,"")&amp;IF(D23="PBT4",'Base-case'!$H$25,"")&amp;IF(D23="PBT5",'Base-case'!$I$25,"")&amp;IF(D23="PBT6",'Base-case'!$J$25,"")&amp;IF(D23="PBT7",'Base-case'!$K$25,"")&amp;IF(D23="PBT8",'Base-case'!$L$25,"")&amp;IF(D23="PBT9",'Base-case'!$M$25,"")&amp;IF(D23="PBT10",'Base-case'!$N$25,"")&amp;IF(D23="PBT11",'Base-case'!$O$25,"")&amp;IF(D23="PBT12",'Base-case'!$P$25,"")&amp;IF(D23="PBT13",'Base-case'!$Q$25,"")&amp;IF(D23="PBT14",'Base-case'!$R$25,"")&amp;IF(D23="PBT15",'Base-case'!$S$25,"")</f>
        <v/>
      </c>
      <c r="T23" s="143">
        <f t="shared" si="6"/>
        <v>0</v>
      </c>
      <c r="U23" s="231" t="str">
        <f>IF(D23="PBT1",'Base-case'!$E$36,"")&amp;IF(D23="PBT2",'Base-case'!$F$36,"")&amp;IF(D23="PBT3",'Base-case'!$G$36,"")&amp;IF(D23="PBT4",'Base-case'!$H$36,"")&amp;IF(D23="PBT5",'Base-case'!$I$36,"")&amp;IF(D23="PBT6",'Base-case'!$J$36,"")&amp;IF(D23="PBT7",'Base-case'!$K$36,"")&amp;IF(D23="PBT8",'Base-case'!$L$36,"")&amp;IF(D23="PBT9",'Base-case'!$M$36,"")&amp;IF(D23="PBT10",'Base-case'!$N$36,"")&amp;IF(D23="PBT11",'Base-case'!$O$36,"")&amp;IF(D23="PBT12",'Base-case'!$P$36,"")&amp;IF(D23="PBT13",'Base-case'!$Q$36,"")&amp;IF(D23="PBT14",'Base-case'!$R$36,"")&amp;IF(D23="PBT15",'Base-case'!$S$36,"")</f>
        <v/>
      </c>
      <c r="V23" s="142">
        <f t="shared" si="7"/>
        <v>0</v>
      </c>
      <c r="W23" s="232" t="str">
        <f>IF(D23="PBT1",'Base-case'!$E$38,"")&amp;IF(D23="PBT2",'Base-case'!$F$38,"")&amp;IF(D23="PBT3",'Base-case'!$G$38,"")&amp;IF(D23="PBT4",'Base-case'!$H$38,"")&amp;IF(D23="PBT5",'Base-case'!$I$38,"")&amp;IF(D23="PBT6",'Base-case'!$J$38,"")&amp;IF(D23="PBT7",'Base-case'!$K$38,"")&amp;IF(D23="PBT8",'Base-case'!$L$38,"")&amp;IF(D23="PBT9",'Base-case'!$M$38,"")&amp;IF(D23="PBT10",'Base-case'!$N$38,"")&amp;IF(D23="PBT11",'Base-case'!$O$38,"")&amp;IF(D23="PBT12",'Base-case'!$P$38,"")&amp;IF(D23="PBT13",'Base-case'!$Q$38,"")&amp;IF(D23="PBT14",'Base-case'!$R$38,"")&amp;IF(D23="PBT15",'Base-case'!$S$38,"")</f>
        <v/>
      </c>
      <c r="X23" s="142">
        <f t="shared" si="8"/>
        <v>0</v>
      </c>
      <c r="Y23" s="232" t="str">
        <f>IF(D23="PBT1",'Base-case'!$E$40,"")&amp;IF(D23="PBT2",'Base-case'!$F$40,"")&amp;IF(D23="PBT3",'Base-case'!$G$40,"")&amp;IF(D23="PBT4",'Base-case'!$H$40,"")&amp;IF(D23="PBT5",'Base-case'!$I$40,"")&amp;IF(D23="PBT6",'Base-case'!$J$40,"")&amp;IF(D23="PBT7",'Base-case'!$K$40,"")&amp;IF(D23="PBT8",'Base-case'!$L$40,"")&amp;IF(D23="PBT9",'Base-case'!$M$40,"")&amp;IF(D23="PBT10",'Base-case'!$N$40,"")&amp;IF(D23="PBT11",'Base-case'!$O$40,"")&amp;IF(D23="PBT12",'Base-case'!$P$40,"")&amp;IF(D23="PBT13",'Base-case'!$Q$40,"")&amp;IF(D23="PBT14",'Base-case'!$R$40,"")&amp;IF(D23="PBT15",'Base-case'!$S$40,"")</f>
        <v/>
      </c>
      <c r="Z23" s="143">
        <f t="shared" si="9"/>
        <v>0</v>
      </c>
      <c r="AA23" s="234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6"/>
      <c r="AM23" s="234"/>
      <c r="AN23" s="235"/>
      <c r="AO23" s="235"/>
      <c r="AP23" s="235"/>
      <c r="AQ23" s="235"/>
      <c r="AR23" s="235"/>
      <c r="AS23" s="235"/>
      <c r="AT23" s="235"/>
      <c r="AU23" s="236"/>
      <c r="AV23" s="234"/>
      <c r="AW23" s="235"/>
      <c r="AX23" s="235"/>
      <c r="AY23" s="235"/>
      <c r="AZ23" s="235"/>
      <c r="BA23" s="235"/>
      <c r="BB23" s="235"/>
      <c r="BC23" s="235"/>
      <c r="BD23" s="235"/>
      <c r="BE23" s="235"/>
      <c r="BF23" s="236"/>
    </row>
    <row r="24" spans="1:58" x14ac:dyDescent="0.25">
      <c r="A24" s="217">
        <v>19</v>
      </c>
      <c r="B24" s="153"/>
      <c r="C24" s="153"/>
      <c r="D24" s="153"/>
      <c r="E24" s="218"/>
      <c r="F24" s="219"/>
      <c r="G24" s="231" t="str">
        <f>IF(D24="PBT1",'Base-case'!$E$4,"")&amp;IF(D24="PBT2",'Base-case'!$F$4,"")&amp;IF(D24="PBT3",'Base-case'!$G$4,"")&amp;IF(D24="PBT4",'Base-case'!$H$4,"")&amp;IF(D24="PBT5",'Base-case'!$I$4,"")&amp;IF(D24="PBT6",'Base-case'!$J$4,"")&amp;IF(D24="PBT7",'Base-case'!$K$4,"")&amp;IF(D24="PBT8",'Base-case'!$L$4,"")&amp;IF(D24="PBT9",'Base-case'!$M$4,"")&amp;IF(D24="PBT10",'Base-case'!$N$4,"")&amp;IF(D24="PBT11",'Base-case'!$O$4,"")&amp;IF(D24="PBT12",'Base-case'!$P$4,"")&amp;IF(D24="PBT13",'Base-case'!$Q$4,"")&amp;IF(D24="PBT14",'Base-case'!$R$4,"")&amp;IF(D24="PBT15",'Base-case'!$S$4,"")</f>
        <v/>
      </c>
      <c r="H24" s="142">
        <f t="shared" si="0"/>
        <v>0</v>
      </c>
      <c r="I24" s="232" t="str">
        <f>IF(D24="PBT1",'Base-case'!$E$14,"")&amp;IF(D24="PBT2",'Base-case'!$F$14,"")&amp;IF(D24="PBT3",'Base-case'!$G$14,"")&amp;IF(D24="PBT4",'Base-case'!$H$14,"")&amp;IF(D24="PBT5",'Base-case'!$I$14,"")&amp;IF(D24="PBT6",'Base-case'!$J$14,"")&amp;IF(D24="PBT7",'Base-case'!$K$14,"")&amp;IF(D24="PBT8",'Base-case'!$L$14,"")&amp;IF(D24="PBT9",'Base-case'!$M$14,"")&amp;IF(D24="PBT10",'Base-case'!$N$14,"")&amp;IF(D24="PBT11",'Base-case'!$O$14,"")&amp;IF(D24="PBT12",'Base-case'!$P$14,"")&amp;IF(D24="PBT13",'Base-case'!$Q$14,"")&amp;IF(D24="PBT14",'Base-case'!$R$14,"")&amp;IF(D24="PBT15",'Base-case'!$S$14,"")</f>
        <v/>
      </c>
      <c r="J24" s="142">
        <f t="shared" si="1"/>
        <v>0</v>
      </c>
      <c r="K24" s="232" t="str">
        <f>IF(D24="PBT1",'Base-case'!$E$16,"")&amp;IF(D24="PBT2",'Base-case'!$F$16,"")&amp;IF(D24="PBT3",'Base-case'!$G$16,"")&amp;IF(D24="PBT4",'Base-case'!$H$16,"")&amp;IF(D24="PBT5",'Base-case'!$I$16,"")&amp;IF(D24="PBT6",'Base-case'!$J$16,"")&amp;IF(D24="PBT7",'Base-case'!$K$16,"")&amp;IF(D24="PBT8",'Base-case'!$L$16,"")&amp;IF(D24="PBT9",'Base-case'!$M$16,"")&amp;IF(D24="PBT10",'Base-case'!$N$16,"")&amp;IF(D24="PBT11",'Base-case'!$O$16,"")&amp;IF(D24="PBT12",'Base-case'!$P$16,"")&amp;IF(D24="PBT13",'Base-case'!$Q$16,"")&amp;IF(D24="PBT14",'Base-case'!$R$16,"")&amp;IF(D24="PBT15",'Base-case'!$S$16,"")</f>
        <v/>
      </c>
      <c r="L24" s="142">
        <f t="shared" si="2"/>
        <v>0</v>
      </c>
      <c r="M24" s="232" t="str">
        <f>IF(D24="PBT1",'Base-case'!$E$18,"")&amp;IF(D24="PBT2",'Base-case'!$F$18,"")&amp;IF(D24="PBT3",'Base-case'!$G$18,"")&amp;IF(D24="PBT4",'Base-case'!$H$18,"")&amp;IF(D24="PBT5",'Base-case'!$I$18,"")&amp;IF(D24="PBT6",'Base-case'!$J$18,"")&amp;IF(D24="PBT7",'Base-case'!$K$18,"")&amp;IF(D24="PBT8",'Base-case'!$L$18,"")&amp;IF(D24="PBT9",'Base-case'!$M$18,"")&amp;IF(D24="PBT10",'Base-case'!$N$18,"")&amp;IF(D24="PBT11",'Base-case'!$O$18,"")&amp;IF(D24="PBT12",'Base-case'!$P$18,"")&amp;IF(D24="PBT13",'Base-case'!$Q$18,"")&amp;IF(D24="PBT14",'Base-case'!$R$18,"")&amp;IF(D24="PBT15",'Base-case'!$S$18,"")</f>
        <v/>
      </c>
      <c r="N24" s="143">
        <f t="shared" si="3"/>
        <v>0</v>
      </c>
      <c r="O24" s="231" t="str">
        <f>IF(D24="PBT1",'Base-case'!$E$21,"")&amp;IF(D24="PBT2",'Base-case'!$F$21,"")&amp;IF(D24="PBT3",'Base-case'!$G$21,"")&amp;IF(D24="PBT4",'Base-case'!$H$21,"")&amp;IF(D24="PBT5",'Base-case'!$I$21,"")&amp;IF(D24="PBT6",'Base-case'!$J$21,"")&amp;IF(D24="PBT7",'Base-case'!$K$21,"")&amp;IF(D24="PBT8",'Base-case'!$L$21,"")&amp;IF(D24="PBT9",'Base-case'!$M$21,"")&amp;IF(D24="PBT10",'Base-case'!$N$21,"")&amp;IF(D24="PBT11",'Base-case'!$O$21,"")&amp;IF(D24="PBT12",'Base-case'!$P$21,"")&amp;IF(D24="PBT13",'Base-case'!$Q$21,"")&amp;IF(D24="PBT14",'Base-case'!$R$21,"")&amp;IF(D24="PBT15",'Base-case'!$S$21,"")</f>
        <v/>
      </c>
      <c r="P24" s="142">
        <f t="shared" si="4"/>
        <v>0</v>
      </c>
      <c r="Q24" s="232" t="str">
        <f>IF(D24="PBT1",'Base-case'!$E$23,"")&amp;IF(D24="PBT2",'Base-case'!$F$23,"")&amp;IF(D24="PBT3",'Base-case'!$G$23,"")&amp;IF(D24="PBT4",'Base-case'!$H$23,"")&amp;IF(D24="PBT5",'Base-case'!$I$23,"")&amp;IF(D24="PBT6",'Base-case'!$J$23,"")&amp;IF(D24="PBT7",'Base-case'!$K$23,"")&amp;IF(D24="PBT8",'Base-case'!$L$23,"")&amp;IF(D24="PBT9",'Base-case'!$M$23,"")&amp;IF(D24="PBT10",'Base-case'!$N$23,"")&amp;IF(D24="PBT11",'Base-case'!$O$23,"")&amp;IF(D24="PBT12",'Base-case'!$P$23,"")&amp;IF(D24="PBT13",'Base-case'!$Q$23,"")&amp;IF(D24="PBT14",'Base-case'!$R$23,"")&amp;IF(D24="PBT15",'Base-case'!$S$23,"")</f>
        <v/>
      </c>
      <c r="R24" s="142">
        <f t="shared" si="5"/>
        <v>0</v>
      </c>
      <c r="S24" s="232" t="str">
        <f>IF(D24="PBT1",'Base-case'!$E$25,"")&amp;IF(D24="PBT2",'Base-case'!$F$25,"")&amp;IF(D24="PBT3",'Base-case'!$G$25,"")&amp;IF(D24="PBT4",'Base-case'!$H$25,"")&amp;IF(D24="PBT5",'Base-case'!$I$25,"")&amp;IF(D24="PBT6",'Base-case'!$J$25,"")&amp;IF(D24="PBT7",'Base-case'!$K$25,"")&amp;IF(D24="PBT8",'Base-case'!$L$25,"")&amp;IF(D24="PBT9",'Base-case'!$M$25,"")&amp;IF(D24="PBT10",'Base-case'!$N$25,"")&amp;IF(D24="PBT11",'Base-case'!$O$25,"")&amp;IF(D24="PBT12",'Base-case'!$P$25,"")&amp;IF(D24="PBT13",'Base-case'!$Q$25,"")&amp;IF(D24="PBT14",'Base-case'!$R$25,"")&amp;IF(D24="PBT15",'Base-case'!$S$25,"")</f>
        <v/>
      </c>
      <c r="T24" s="143">
        <f t="shared" si="6"/>
        <v>0</v>
      </c>
      <c r="U24" s="231" t="str">
        <f>IF(D24="PBT1",'Base-case'!$E$36,"")&amp;IF(D24="PBT2",'Base-case'!$F$36,"")&amp;IF(D24="PBT3",'Base-case'!$G$36,"")&amp;IF(D24="PBT4",'Base-case'!$H$36,"")&amp;IF(D24="PBT5",'Base-case'!$I$36,"")&amp;IF(D24="PBT6",'Base-case'!$J$36,"")&amp;IF(D24="PBT7",'Base-case'!$K$36,"")&amp;IF(D24="PBT8",'Base-case'!$L$36,"")&amp;IF(D24="PBT9",'Base-case'!$M$36,"")&amp;IF(D24="PBT10",'Base-case'!$N$36,"")&amp;IF(D24="PBT11",'Base-case'!$O$36,"")&amp;IF(D24="PBT12",'Base-case'!$P$36,"")&amp;IF(D24="PBT13",'Base-case'!$Q$36,"")&amp;IF(D24="PBT14",'Base-case'!$R$36,"")&amp;IF(D24="PBT15",'Base-case'!$S$36,"")</f>
        <v/>
      </c>
      <c r="V24" s="142">
        <f t="shared" si="7"/>
        <v>0</v>
      </c>
      <c r="W24" s="232" t="str">
        <f>IF(D24="PBT1",'Base-case'!$E$38,"")&amp;IF(D24="PBT2",'Base-case'!$F$38,"")&amp;IF(D24="PBT3",'Base-case'!$G$38,"")&amp;IF(D24="PBT4",'Base-case'!$H$38,"")&amp;IF(D24="PBT5",'Base-case'!$I$38,"")&amp;IF(D24="PBT6",'Base-case'!$J$38,"")&amp;IF(D24="PBT7",'Base-case'!$K$38,"")&amp;IF(D24="PBT8",'Base-case'!$L$38,"")&amp;IF(D24="PBT9",'Base-case'!$M$38,"")&amp;IF(D24="PBT10",'Base-case'!$N$38,"")&amp;IF(D24="PBT11",'Base-case'!$O$38,"")&amp;IF(D24="PBT12",'Base-case'!$P$38,"")&amp;IF(D24="PBT13",'Base-case'!$Q$38,"")&amp;IF(D24="PBT14",'Base-case'!$R$38,"")&amp;IF(D24="PBT15",'Base-case'!$S$38,"")</f>
        <v/>
      </c>
      <c r="X24" s="142">
        <f t="shared" si="8"/>
        <v>0</v>
      </c>
      <c r="Y24" s="232" t="str">
        <f>IF(D24="PBT1",'Base-case'!$E$40,"")&amp;IF(D24="PBT2",'Base-case'!$F$40,"")&amp;IF(D24="PBT3",'Base-case'!$G$40,"")&amp;IF(D24="PBT4",'Base-case'!$H$40,"")&amp;IF(D24="PBT5",'Base-case'!$I$40,"")&amp;IF(D24="PBT6",'Base-case'!$J$40,"")&amp;IF(D24="PBT7",'Base-case'!$K$40,"")&amp;IF(D24="PBT8",'Base-case'!$L$40,"")&amp;IF(D24="PBT9",'Base-case'!$M$40,"")&amp;IF(D24="PBT10",'Base-case'!$N$40,"")&amp;IF(D24="PBT11",'Base-case'!$O$40,"")&amp;IF(D24="PBT12",'Base-case'!$P$40,"")&amp;IF(D24="PBT13",'Base-case'!$Q$40,"")&amp;IF(D24="PBT14",'Base-case'!$R$40,"")&amp;IF(D24="PBT15",'Base-case'!$S$40,"")</f>
        <v/>
      </c>
      <c r="Z24" s="143">
        <f t="shared" si="9"/>
        <v>0</v>
      </c>
      <c r="AA24" s="234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6"/>
      <c r="AM24" s="234"/>
      <c r="AN24" s="235"/>
      <c r="AO24" s="235"/>
      <c r="AP24" s="235"/>
      <c r="AQ24" s="235"/>
      <c r="AR24" s="235"/>
      <c r="AS24" s="235"/>
      <c r="AT24" s="235"/>
      <c r="AU24" s="236"/>
      <c r="AV24" s="234"/>
      <c r="AW24" s="235"/>
      <c r="AX24" s="235"/>
      <c r="AY24" s="235"/>
      <c r="AZ24" s="235"/>
      <c r="BA24" s="235"/>
      <c r="BB24" s="235"/>
      <c r="BC24" s="235"/>
      <c r="BD24" s="235"/>
      <c r="BE24" s="235"/>
      <c r="BF24" s="236"/>
    </row>
    <row r="25" spans="1:58" x14ac:dyDescent="0.25">
      <c r="A25" s="217">
        <v>20</v>
      </c>
      <c r="B25" s="153"/>
      <c r="C25" s="153"/>
      <c r="D25" s="153"/>
      <c r="E25" s="218"/>
      <c r="F25" s="219"/>
      <c r="G25" s="231" t="str">
        <f>IF(D25="PBT1",'Base-case'!$E$4,"")&amp;IF(D25="PBT2",'Base-case'!$F$4,"")&amp;IF(D25="PBT3",'Base-case'!$G$4,"")&amp;IF(D25="PBT4",'Base-case'!$H$4,"")&amp;IF(D25="PBT5",'Base-case'!$I$4,"")&amp;IF(D25="PBT6",'Base-case'!$J$4,"")&amp;IF(D25="PBT7",'Base-case'!$K$4,"")&amp;IF(D25="PBT8",'Base-case'!$L$4,"")&amp;IF(D25="PBT9",'Base-case'!$M$4,"")&amp;IF(D25="PBT10",'Base-case'!$N$4,"")&amp;IF(D25="PBT11",'Base-case'!$O$4,"")&amp;IF(D25="PBT12",'Base-case'!$P$4,"")&amp;IF(D25="PBT13",'Base-case'!$Q$4,"")&amp;IF(D25="PBT14",'Base-case'!$R$4,"")&amp;IF(D25="PBT15",'Base-case'!$S$4,"")</f>
        <v/>
      </c>
      <c r="H25" s="142">
        <f t="shared" si="0"/>
        <v>0</v>
      </c>
      <c r="I25" s="232" t="str">
        <f>IF(D25="PBT1",'Base-case'!$E$14,"")&amp;IF(D25="PBT2",'Base-case'!$F$14,"")&amp;IF(D25="PBT3",'Base-case'!$G$14,"")&amp;IF(D25="PBT4",'Base-case'!$H$14,"")&amp;IF(D25="PBT5",'Base-case'!$I$14,"")&amp;IF(D25="PBT6",'Base-case'!$J$14,"")&amp;IF(D25="PBT7",'Base-case'!$K$14,"")&amp;IF(D25="PBT8",'Base-case'!$L$14,"")&amp;IF(D25="PBT9",'Base-case'!$M$14,"")&amp;IF(D25="PBT10",'Base-case'!$N$14,"")&amp;IF(D25="PBT11",'Base-case'!$O$14,"")&amp;IF(D25="PBT12",'Base-case'!$P$14,"")&amp;IF(D25="PBT13",'Base-case'!$Q$14,"")&amp;IF(D25="PBT14",'Base-case'!$R$14,"")&amp;IF(D25="PBT15",'Base-case'!$S$14,"")</f>
        <v/>
      </c>
      <c r="J25" s="142">
        <f t="shared" si="1"/>
        <v>0</v>
      </c>
      <c r="K25" s="232" t="str">
        <f>IF(D25="PBT1",'Base-case'!$E$16,"")&amp;IF(D25="PBT2",'Base-case'!$F$16,"")&amp;IF(D25="PBT3",'Base-case'!$G$16,"")&amp;IF(D25="PBT4",'Base-case'!$H$16,"")&amp;IF(D25="PBT5",'Base-case'!$I$16,"")&amp;IF(D25="PBT6",'Base-case'!$J$16,"")&amp;IF(D25="PBT7",'Base-case'!$K$16,"")&amp;IF(D25="PBT8",'Base-case'!$L$16,"")&amp;IF(D25="PBT9",'Base-case'!$M$16,"")&amp;IF(D25="PBT10",'Base-case'!$N$16,"")&amp;IF(D25="PBT11",'Base-case'!$O$16,"")&amp;IF(D25="PBT12",'Base-case'!$P$16,"")&amp;IF(D25="PBT13",'Base-case'!$Q$16,"")&amp;IF(D25="PBT14",'Base-case'!$R$16,"")&amp;IF(D25="PBT15",'Base-case'!$S$16,"")</f>
        <v/>
      </c>
      <c r="L25" s="142">
        <f t="shared" si="2"/>
        <v>0</v>
      </c>
      <c r="M25" s="232" t="str">
        <f>IF(D25="PBT1",'Base-case'!$E$18,"")&amp;IF(D25="PBT2",'Base-case'!$F$18,"")&amp;IF(D25="PBT3",'Base-case'!$G$18,"")&amp;IF(D25="PBT4",'Base-case'!$H$18,"")&amp;IF(D25="PBT5",'Base-case'!$I$18,"")&amp;IF(D25="PBT6",'Base-case'!$J$18,"")&amp;IF(D25="PBT7",'Base-case'!$K$18,"")&amp;IF(D25="PBT8",'Base-case'!$L$18,"")&amp;IF(D25="PBT9",'Base-case'!$M$18,"")&amp;IF(D25="PBT10",'Base-case'!$N$18,"")&amp;IF(D25="PBT11",'Base-case'!$O$18,"")&amp;IF(D25="PBT12",'Base-case'!$P$18,"")&amp;IF(D25="PBT13",'Base-case'!$Q$18,"")&amp;IF(D25="PBT14",'Base-case'!$R$18,"")&amp;IF(D25="PBT15",'Base-case'!$S$18,"")</f>
        <v/>
      </c>
      <c r="N25" s="143">
        <f t="shared" si="3"/>
        <v>0</v>
      </c>
      <c r="O25" s="231" t="str">
        <f>IF(D25="PBT1",'Base-case'!$E$21,"")&amp;IF(D25="PBT2",'Base-case'!$F$21,"")&amp;IF(D25="PBT3",'Base-case'!$G$21,"")&amp;IF(D25="PBT4",'Base-case'!$H$21,"")&amp;IF(D25="PBT5",'Base-case'!$I$21,"")&amp;IF(D25="PBT6",'Base-case'!$J$21,"")&amp;IF(D25="PBT7",'Base-case'!$K$21,"")&amp;IF(D25="PBT8",'Base-case'!$L$21,"")&amp;IF(D25="PBT9",'Base-case'!$M$21,"")&amp;IF(D25="PBT10",'Base-case'!$N$21,"")&amp;IF(D25="PBT11",'Base-case'!$O$21,"")&amp;IF(D25="PBT12",'Base-case'!$P$21,"")&amp;IF(D25="PBT13",'Base-case'!$Q$21,"")&amp;IF(D25="PBT14",'Base-case'!$R$21,"")&amp;IF(D25="PBT15",'Base-case'!$S$21,"")</f>
        <v/>
      </c>
      <c r="P25" s="142">
        <f t="shared" si="4"/>
        <v>0</v>
      </c>
      <c r="Q25" s="232" t="str">
        <f>IF(D25="PBT1",'Base-case'!$E$23,"")&amp;IF(D25="PBT2",'Base-case'!$F$23,"")&amp;IF(D25="PBT3",'Base-case'!$G$23,"")&amp;IF(D25="PBT4",'Base-case'!$H$23,"")&amp;IF(D25="PBT5",'Base-case'!$I$23,"")&amp;IF(D25="PBT6",'Base-case'!$J$23,"")&amp;IF(D25="PBT7",'Base-case'!$K$23,"")&amp;IF(D25="PBT8",'Base-case'!$L$23,"")&amp;IF(D25="PBT9",'Base-case'!$M$23,"")&amp;IF(D25="PBT10",'Base-case'!$N$23,"")&amp;IF(D25="PBT11",'Base-case'!$O$23,"")&amp;IF(D25="PBT12",'Base-case'!$P$23,"")&amp;IF(D25="PBT13",'Base-case'!$Q$23,"")&amp;IF(D25="PBT14",'Base-case'!$R$23,"")&amp;IF(D25="PBT15",'Base-case'!$S$23,"")</f>
        <v/>
      </c>
      <c r="R25" s="142">
        <f t="shared" si="5"/>
        <v>0</v>
      </c>
      <c r="S25" s="232" t="str">
        <f>IF(D25="PBT1",'Base-case'!$E$25,"")&amp;IF(D25="PBT2",'Base-case'!$F$25,"")&amp;IF(D25="PBT3",'Base-case'!$G$25,"")&amp;IF(D25="PBT4",'Base-case'!$H$25,"")&amp;IF(D25="PBT5",'Base-case'!$I$25,"")&amp;IF(D25="PBT6",'Base-case'!$J$25,"")&amp;IF(D25="PBT7",'Base-case'!$K$25,"")&amp;IF(D25="PBT8",'Base-case'!$L$25,"")&amp;IF(D25="PBT9",'Base-case'!$M$25,"")&amp;IF(D25="PBT10",'Base-case'!$N$25,"")&amp;IF(D25="PBT11",'Base-case'!$O$25,"")&amp;IF(D25="PBT12",'Base-case'!$P$25,"")&amp;IF(D25="PBT13",'Base-case'!$Q$25,"")&amp;IF(D25="PBT14",'Base-case'!$R$25,"")&amp;IF(D25="PBT15",'Base-case'!$S$25,"")</f>
        <v/>
      </c>
      <c r="T25" s="143">
        <f t="shared" si="6"/>
        <v>0</v>
      </c>
      <c r="U25" s="231" t="str">
        <f>IF(D25="PBT1",'Base-case'!$E$36,"")&amp;IF(D25="PBT2",'Base-case'!$F$36,"")&amp;IF(D25="PBT3",'Base-case'!$G$36,"")&amp;IF(D25="PBT4",'Base-case'!$H$36,"")&amp;IF(D25="PBT5",'Base-case'!$I$36,"")&amp;IF(D25="PBT6",'Base-case'!$J$36,"")&amp;IF(D25="PBT7",'Base-case'!$K$36,"")&amp;IF(D25="PBT8",'Base-case'!$L$36,"")&amp;IF(D25="PBT9",'Base-case'!$M$36,"")&amp;IF(D25="PBT10",'Base-case'!$N$36,"")&amp;IF(D25="PBT11",'Base-case'!$O$36,"")&amp;IF(D25="PBT12",'Base-case'!$P$36,"")&amp;IF(D25="PBT13",'Base-case'!$Q$36,"")&amp;IF(D25="PBT14",'Base-case'!$R$36,"")&amp;IF(D25="PBT15",'Base-case'!$S$36,"")</f>
        <v/>
      </c>
      <c r="V25" s="142">
        <f t="shared" si="7"/>
        <v>0</v>
      </c>
      <c r="W25" s="232" t="str">
        <f>IF(D25="PBT1",'Base-case'!$E$38,"")&amp;IF(D25="PBT2",'Base-case'!$F$38,"")&amp;IF(D25="PBT3",'Base-case'!$G$38,"")&amp;IF(D25="PBT4",'Base-case'!$H$38,"")&amp;IF(D25="PBT5",'Base-case'!$I$38,"")&amp;IF(D25="PBT6",'Base-case'!$J$38,"")&amp;IF(D25="PBT7",'Base-case'!$K$38,"")&amp;IF(D25="PBT8",'Base-case'!$L$38,"")&amp;IF(D25="PBT9",'Base-case'!$M$38,"")&amp;IF(D25="PBT10",'Base-case'!$N$38,"")&amp;IF(D25="PBT11",'Base-case'!$O$38,"")&amp;IF(D25="PBT12",'Base-case'!$P$38,"")&amp;IF(D25="PBT13",'Base-case'!$Q$38,"")&amp;IF(D25="PBT14",'Base-case'!$R$38,"")&amp;IF(D25="PBT15",'Base-case'!$S$38,"")</f>
        <v/>
      </c>
      <c r="X25" s="142">
        <f t="shared" si="8"/>
        <v>0</v>
      </c>
      <c r="Y25" s="232" t="str">
        <f>IF(D25="PBT1",'Base-case'!$E$40,"")&amp;IF(D25="PBT2",'Base-case'!$F$40,"")&amp;IF(D25="PBT3",'Base-case'!$G$40,"")&amp;IF(D25="PBT4",'Base-case'!$H$40,"")&amp;IF(D25="PBT5",'Base-case'!$I$40,"")&amp;IF(D25="PBT6",'Base-case'!$J$40,"")&amp;IF(D25="PBT7",'Base-case'!$K$40,"")&amp;IF(D25="PBT8",'Base-case'!$L$40,"")&amp;IF(D25="PBT9",'Base-case'!$M$40,"")&amp;IF(D25="PBT10",'Base-case'!$N$40,"")&amp;IF(D25="PBT11",'Base-case'!$O$40,"")&amp;IF(D25="PBT12",'Base-case'!$P$40,"")&amp;IF(D25="PBT13",'Base-case'!$Q$40,"")&amp;IF(D25="PBT14",'Base-case'!$R$40,"")&amp;IF(D25="PBT15",'Base-case'!$S$40,"")</f>
        <v/>
      </c>
      <c r="Z25" s="143">
        <f t="shared" si="9"/>
        <v>0</v>
      </c>
      <c r="AA25" s="234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6"/>
      <c r="AM25" s="234"/>
      <c r="AN25" s="235"/>
      <c r="AO25" s="235"/>
      <c r="AP25" s="235"/>
      <c r="AQ25" s="235"/>
      <c r="AR25" s="235"/>
      <c r="AS25" s="235"/>
      <c r="AT25" s="235"/>
      <c r="AU25" s="236"/>
      <c r="AV25" s="234"/>
      <c r="AW25" s="235"/>
      <c r="AX25" s="235"/>
      <c r="AY25" s="235"/>
      <c r="AZ25" s="235"/>
      <c r="BA25" s="235"/>
      <c r="BB25" s="235"/>
      <c r="BC25" s="235"/>
      <c r="BD25" s="235"/>
      <c r="BE25" s="235"/>
      <c r="BF25" s="236"/>
    </row>
    <row r="26" spans="1:58" x14ac:dyDescent="0.25">
      <c r="A26" s="217">
        <v>21</v>
      </c>
      <c r="B26" s="153"/>
      <c r="C26" s="153"/>
      <c r="D26" s="153"/>
      <c r="E26" s="218"/>
      <c r="F26" s="219"/>
      <c r="G26" s="231" t="str">
        <f>IF(D26="PBT1",'Base-case'!$E$4,"")&amp;IF(D26="PBT2",'Base-case'!$F$4,"")&amp;IF(D26="PBT3",'Base-case'!$G$4,"")&amp;IF(D26="PBT4",'Base-case'!$H$4,"")&amp;IF(D26="PBT5",'Base-case'!$I$4,"")&amp;IF(D26="PBT6",'Base-case'!$J$4,"")&amp;IF(D26="PBT7",'Base-case'!$K$4,"")&amp;IF(D26="PBT8",'Base-case'!$L$4,"")&amp;IF(D26="PBT9",'Base-case'!$M$4,"")&amp;IF(D26="PBT10",'Base-case'!$N$4,"")&amp;IF(D26="PBT11",'Base-case'!$O$4,"")&amp;IF(D26="PBT12",'Base-case'!$P$4,"")&amp;IF(D26="PBT13",'Base-case'!$Q$4,"")&amp;IF(D26="PBT14",'Base-case'!$R$4,"")&amp;IF(D26="PBT15",'Base-case'!$S$4,"")</f>
        <v/>
      </c>
      <c r="H26" s="142">
        <f t="shared" si="0"/>
        <v>0</v>
      </c>
      <c r="I26" s="232" t="str">
        <f>IF(D26="PBT1",'Base-case'!$E$14,"")&amp;IF(D26="PBT2",'Base-case'!$F$14,"")&amp;IF(D26="PBT3",'Base-case'!$G$14,"")&amp;IF(D26="PBT4",'Base-case'!$H$14,"")&amp;IF(D26="PBT5",'Base-case'!$I$14,"")&amp;IF(D26="PBT6",'Base-case'!$J$14,"")&amp;IF(D26="PBT7",'Base-case'!$K$14,"")&amp;IF(D26="PBT8",'Base-case'!$L$14,"")&amp;IF(D26="PBT9",'Base-case'!$M$14,"")&amp;IF(D26="PBT10",'Base-case'!$N$14,"")&amp;IF(D26="PBT11",'Base-case'!$O$14,"")&amp;IF(D26="PBT12",'Base-case'!$P$14,"")&amp;IF(D26="PBT13",'Base-case'!$Q$14,"")&amp;IF(D26="PBT14",'Base-case'!$R$14,"")&amp;IF(D26="PBT15",'Base-case'!$S$14,"")</f>
        <v/>
      </c>
      <c r="J26" s="142">
        <f t="shared" si="1"/>
        <v>0</v>
      </c>
      <c r="K26" s="232" t="str">
        <f>IF(D26="PBT1",'Base-case'!$E$16,"")&amp;IF(D26="PBT2",'Base-case'!$F$16,"")&amp;IF(D26="PBT3",'Base-case'!$G$16,"")&amp;IF(D26="PBT4",'Base-case'!$H$16,"")&amp;IF(D26="PBT5",'Base-case'!$I$16,"")&amp;IF(D26="PBT6",'Base-case'!$J$16,"")&amp;IF(D26="PBT7",'Base-case'!$K$16,"")&amp;IF(D26="PBT8",'Base-case'!$L$16,"")&amp;IF(D26="PBT9",'Base-case'!$M$16,"")&amp;IF(D26="PBT10",'Base-case'!$N$16,"")&amp;IF(D26="PBT11",'Base-case'!$O$16,"")&amp;IF(D26="PBT12",'Base-case'!$P$16,"")&amp;IF(D26="PBT13",'Base-case'!$Q$16,"")&amp;IF(D26="PBT14",'Base-case'!$R$16,"")&amp;IF(D26="PBT15",'Base-case'!$S$16,"")</f>
        <v/>
      </c>
      <c r="L26" s="142">
        <f t="shared" si="2"/>
        <v>0</v>
      </c>
      <c r="M26" s="232" t="str">
        <f>IF(D26="PBT1",'Base-case'!$E$18,"")&amp;IF(D26="PBT2",'Base-case'!$F$18,"")&amp;IF(D26="PBT3",'Base-case'!$G$18,"")&amp;IF(D26="PBT4",'Base-case'!$H$18,"")&amp;IF(D26="PBT5",'Base-case'!$I$18,"")&amp;IF(D26="PBT6",'Base-case'!$J$18,"")&amp;IF(D26="PBT7",'Base-case'!$K$18,"")&amp;IF(D26="PBT8",'Base-case'!$L$18,"")&amp;IF(D26="PBT9",'Base-case'!$M$18,"")&amp;IF(D26="PBT10",'Base-case'!$N$18,"")&amp;IF(D26="PBT11",'Base-case'!$O$18,"")&amp;IF(D26="PBT12",'Base-case'!$P$18,"")&amp;IF(D26="PBT13",'Base-case'!$Q$18,"")&amp;IF(D26="PBT14",'Base-case'!$R$18,"")&amp;IF(D26="PBT15",'Base-case'!$S$18,"")</f>
        <v/>
      </c>
      <c r="N26" s="143">
        <f t="shared" si="3"/>
        <v>0</v>
      </c>
      <c r="O26" s="231" t="str">
        <f>IF(D26="PBT1",'Base-case'!$E$21,"")&amp;IF(D26="PBT2",'Base-case'!$F$21,"")&amp;IF(D26="PBT3",'Base-case'!$G$21,"")&amp;IF(D26="PBT4",'Base-case'!$H$21,"")&amp;IF(D26="PBT5",'Base-case'!$I$21,"")&amp;IF(D26="PBT6",'Base-case'!$J$21,"")&amp;IF(D26="PBT7",'Base-case'!$K$21,"")&amp;IF(D26="PBT8",'Base-case'!$L$21,"")&amp;IF(D26="PBT9",'Base-case'!$M$21,"")&amp;IF(D26="PBT10",'Base-case'!$N$21,"")&amp;IF(D26="PBT11",'Base-case'!$O$21,"")&amp;IF(D26="PBT12",'Base-case'!$P$21,"")&amp;IF(D26="PBT13",'Base-case'!$Q$21,"")&amp;IF(D26="PBT14",'Base-case'!$R$21,"")&amp;IF(D26="PBT15",'Base-case'!$S$21,"")</f>
        <v/>
      </c>
      <c r="P26" s="142">
        <f t="shared" si="4"/>
        <v>0</v>
      </c>
      <c r="Q26" s="232" t="str">
        <f>IF(D26="PBT1",'Base-case'!$E$23,"")&amp;IF(D26="PBT2",'Base-case'!$F$23,"")&amp;IF(D26="PBT3",'Base-case'!$G$23,"")&amp;IF(D26="PBT4",'Base-case'!$H$23,"")&amp;IF(D26="PBT5",'Base-case'!$I$23,"")&amp;IF(D26="PBT6",'Base-case'!$J$23,"")&amp;IF(D26="PBT7",'Base-case'!$K$23,"")&amp;IF(D26="PBT8",'Base-case'!$L$23,"")&amp;IF(D26="PBT9",'Base-case'!$M$23,"")&amp;IF(D26="PBT10",'Base-case'!$N$23,"")&amp;IF(D26="PBT11",'Base-case'!$O$23,"")&amp;IF(D26="PBT12",'Base-case'!$P$23,"")&amp;IF(D26="PBT13",'Base-case'!$Q$23,"")&amp;IF(D26="PBT14",'Base-case'!$R$23,"")&amp;IF(D26="PBT15",'Base-case'!$S$23,"")</f>
        <v/>
      </c>
      <c r="R26" s="142">
        <f t="shared" si="5"/>
        <v>0</v>
      </c>
      <c r="S26" s="232" t="str">
        <f>IF(D26="PBT1",'Base-case'!$E$25,"")&amp;IF(D26="PBT2",'Base-case'!$F$25,"")&amp;IF(D26="PBT3",'Base-case'!$G$25,"")&amp;IF(D26="PBT4",'Base-case'!$H$25,"")&amp;IF(D26="PBT5",'Base-case'!$I$25,"")&amp;IF(D26="PBT6",'Base-case'!$J$25,"")&amp;IF(D26="PBT7",'Base-case'!$K$25,"")&amp;IF(D26="PBT8",'Base-case'!$L$25,"")&amp;IF(D26="PBT9",'Base-case'!$M$25,"")&amp;IF(D26="PBT10",'Base-case'!$N$25,"")&amp;IF(D26="PBT11",'Base-case'!$O$25,"")&amp;IF(D26="PBT12",'Base-case'!$P$25,"")&amp;IF(D26="PBT13",'Base-case'!$Q$25,"")&amp;IF(D26="PBT14",'Base-case'!$R$25,"")&amp;IF(D26="PBT15",'Base-case'!$S$25,"")</f>
        <v/>
      </c>
      <c r="T26" s="143">
        <f t="shared" si="6"/>
        <v>0</v>
      </c>
      <c r="U26" s="231" t="str">
        <f>IF(D26="PBT1",'Base-case'!$E$36,"")&amp;IF(D26="PBT2",'Base-case'!$F$36,"")&amp;IF(D26="PBT3",'Base-case'!$G$36,"")&amp;IF(D26="PBT4",'Base-case'!$H$36,"")&amp;IF(D26="PBT5",'Base-case'!$I$36,"")&amp;IF(D26="PBT6",'Base-case'!$J$36,"")&amp;IF(D26="PBT7",'Base-case'!$K$36,"")&amp;IF(D26="PBT8",'Base-case'!$L$36,"")&amp;IF(D26="PBT9",'Base-case'!$M$36,"")&amp;IF(D26="PBT10",'Base-case'!$N$36,"")&amp;IF(D26="PBT11",'Base-case'!$O$36,"")&amp;IF(D26="PBT12",'Base-case'!$P$36,"")&amp;IF(D26="PBT13",'Base-case'!$Q$36,"")&amp;IF(D26="PBT14",'Base-case'!$R$36,"")&amp;IF(D26="PBT15",'Base-case'!$S$36,"")</f>
        <v/>
      </c>
      <c r="V26" s="142">
        <f t="shared" si="7"/>
        <v>0</v>
      </c>
      <c r="W26" s="232" t="str">
        <f>IF(D26="PBT1",'Base-case'!$E$38,"")&amp;IF(D26="PBT2",'Base-case'!$F$38,"")&amp;IF(D26="PBT3",'Base-case'!$G$38,"")&amp;IF(D26="PBT4",'Base-case'!$H$38,"")&amp;IF(D26="PBT5",'Base-case'!$I$38,"")&amp;IF(D26="PBT6",'Base-case'!$J$38,"")&amp;IF(D26="PBT7",'Base-case'!$K$38,"")&amp;IF(D26="PBT8",'Base-case'!$L$38,"")&amp;IF(D26="PBT9",'Base-case'!$M$38,"")&amp;IF(D26="PBT10",'Base-case'!$N$38,"")&amp;IF(D26="PBT11",'Base-case'!$O$38,"")&amp;IF(D26="PBT12",'Base-case'!$P$38,"")&amp;IF(D26="PBT13",'Base-case'!$Q$38,"")&amp;IF(D26="PBT14",'Base-case'!$R$38,"")&amp;IF(D26="PBT15",'Base-case'!$S$38,"")</f>
        <v/>
      </c>
      <c r="X26" s="142">
        <f t="shared" si="8"/>
        <v>0</v>
      </c>
      <c r="Y26" s="232" t="str">
        <f>IF(D26="PBT1",'Base-case'!$E$40,"")&amp;IF(D26="PBT2",'Base-case'!$F$40,"")&amp;IF(D26="PBT3",'Base-case'!$G$40,"")&amp;IF(D26="PBT4",'Base-case'!$H$40,"")&amp;IF(D26="PBT5",'Base-case'!$I$40,"")&amp;IF(D26="PBT6",'Base-case'!$J$40,"")&amp;IF(D26="PBT7",'Base-case'!$K$40,"")&amp;IF(D26="PBT8",'Base-case'!$L$40,"")&amp;IF(D26="PBT9",'Base-case'!$M$40,"")&amp;IF(D26="PBT10",'Base-case'!$N$40,"")&amp;IF(D26="PBT11",'Base-case'!$O$40,"")&amp;IF(D26="PBT12",'Base-case'!$P$40,"")&amp;IF(D26="PBT13",'Base-case'!$Q$40,"")&amp;IF(D26="PBT14",'Base-case'!$R$40,"")&amp;IF(D26="PBT15",'Base-case'!$S$40,"")</f>
        <v/>
      </c>
      <c r="Z26" s="143">
        <f t="shared" si="9"/>
        <v>0</v>
      </c>
      <c r="AA26" s="234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6"/>
      <c r="AM26" s="234"/>
      <c r="AN26" s="235"/>
      <c r="AO26" s="235"/>
      <c r="AP26" s="235"/>
      <c r="AQ26" s="235"/>
      <c r="AR26" s="235"/>
      <c r="AS26" s="235"/>
      <c r="AT26" s="235"/>
      <c r="AU26" s="236"/>
      <c r="AV26" s="234"/>
      <c r="AW26" s="235"/>
      <c r="AX26" s="235"/>
      <c r="AY26" s="235"/>
      <c r="AZ26" s="235"/>
      <c r="BA26" s="235"/>
      <c r="BB26" s="235"/>
      <c r="BC26" s="235"/>
      <c r="BD26" s="235"/>
      <c r="BE26" s="235"/>
      <c r="BF26" s="236"/>
    </row>
    <row r="27" spans="1:58" x14ac:dyDescent="0.25">
      <c r="A27" s="217">
        <v>22</v>
      </c>
      <c r="B27" s="153"/>
      <c r="C27" s="153"/>
      <c r="D27" s="153"/>
      <c r="E27" s="218"/>
      <c r="F27" s="219"/>
      <c r="G27" s="231" t="str">
        <f>IF(D27="PBT1",'Base-case'!$E$4,"")&amp;IF(D27="PBT2",'Base-case'!$F$4,"")&amp;IF(D27="PBT3",'Base-case'!$G$4,"")&amp;IF(D27="PBT4",'Base-case'!$H$4,"")&amp;IF(D27="PBT5",'Base-case'!$I$4,"")&amp;IF(D27="PBT6",'Base-case'!$J$4,"")&amp;IF(D27="PBT7",'Base-case'!$K$4,"")&amp;IF(D27="PBT8",'Base-case'!$L$4,"")&amp;IF(D27="PBT9",'Base-case'!$M$4,"")&amp;IF(D27="PBT10",'Base-case'!$N$4,"")&amp;IF(D27="PBT11",'Base-case'!$O$4,"")&amp;IF(D27="PBT12",'Base-case'!$P$4,"")&amp;IF(D27="PBT13",'Base-case'!$Q$4,"")&amp;IF(D27="PBT14",'Base-case'!$R$4,"")&amp;IF(D27="PBT15",'Base-case'!$S$4,"")</f>
        <v/>
      </c>
      <c r="H27" s="142">
        <f t="shared" si="0"/>
        <v>0</v>
      </c>
      <c r="I27" s="232" t="str">
        <f>IF(D27="PBT1",'Base-case'!$E$14,"")&amp;IF(D27="PBT2",'Base-case'!$F$14,"")&amp;IF(D27="PBT3",'Base-case'!$G$14,"")&amp;IF(D27="PBT4",'Base-case'!$H$14,"")&amp;IF(D27="PBT5",'Base-case'!$I$14,"")&amp;IF(D27="PBT6",'Base-case'!$J$14,"")&amp;IF(D27="PBT7",'Base-case'!$K$14,"")&amp;IF(D27="PBT8",'Base-case'!$L$14,"")&amp;IF(D27="PBT9",'Base-case'!$M$14,"")&amp;IF(D27="PBT10",'Base-case'!$N$14,"")&amp;IF(D27="PBT11",'Base-case'!$O$14,"")&amp;IF(D27="PBT12",'Base-case'!$P$14,"")&amp;IF(D27="PBT13",'Base-case'!$Q$14,"")&amp;IF(D27="PBT14",'Base-case'!$R$14,"")&amp;IF(D27="PBT15",'Base-case'!$S$14,"")</f>
        <v/>
      </c>
      <c r="J27" s="142">
        <f t="shared" si="1"/>
        <v>0</v>
      </c>
      <c r="K27" s="232" t="str">
        <f>IF(D27="PBT1",'Base-case'!$E$16,"")&amp;IF(D27="PBT2",'Base-case'!$F$16,"")&amp;IF(D27="PBT3",'Base-case'!$G$16,"")&amp;IF(D27="PBT4",'Base-case'!$H$16,"")&amp;IF(D27="PBT5",'Base-case'!$I$16,"")&amp;IF(D27="PBT6",'Base-case'!$J$16,"")&amp;IF(D27="PBT7",'Base-case'!$K$16,"")&amp;IF(D27="PBT8",'Base-case'!$L$16,"")&amp;IF(D27="PBT9",'Base-case'!$M$16,"")&amp;IF(D27="PBT10",'Base-case'!$N$16,"")&amp;IF(D27="PBT11",'Base-case'!$O$16,"")&amp;IF(D27="PBT12",'Base-case'!$P$16,"")&amp;IF(D27="PBT13",'Base-case'!$Q$16,"")&amp;IF(D27="PBT14",'Base-case'!$R$16,"")&amp;IF(D27="PBT15",'Base-case'!$S$16,"")</f>
        <v/>
      </c>
      <c r="L27" s="142">
        <f t="shared" si="2"/>
        <v>0</v>
      </c>
      <c r="M27" s="232" t="str">
        <f>IF(D27="PBT1",'Base-case'!$E$18,"")&amp;IF(D27="PBT2",'Base-case'!$F$18,"")&amp;IF(D27="PBT3",'Base-case'!$G$18,"")&amp;IF(D27="PBT4",'Base-case'!$H$18,"")&amp;IF(D27="PBT5",'Base-case'!$I$18,"")&amp;IF(D27="PBT6",'Base-case'!$J$18,"")&amp;IF(D27="PBT7",'Base-case'!$K$18,"")&amp;IF(D27="PBT8",'Base-case'!$L$18,"")&amp;IF(D27="PBT9",'Base-case'!$M$18,"")&amp;IF(D27="PBT10",'Base-case'!$N$18,"")&amp;IF(D27="PBT11",'Base-case'!$O$18,"")&amp;IF(D27="PBT12",'Base-case'!$P$18,"")&amp;IF(D27="PBT13",'Base-case'!$Q$18,"")&amp;IF(D27="PBT14",'Base-case'!$R$18,"")&amp;IF(D27="PBT15",'Base-case'!$S$18,"")</f>
        <v/>
      </c>
      <c r="N27" s="143">
        <f t="shared" si="3"/>
        <v>0</v>
      </c>
      <c r="O27" s="231" t="str">
        <f>IF(D27="PBT1",'Base-case'!$E$21,"")&amp;IF(D27="PBT2",'Base-case'!$F$21,"")&amp;IF(D27="PBT3",'Base-case'!$G$21,"")&amp;IF(D27="PBT4",'Base-case'!$H$21,"")&amp;IF(D27="PBT5",'Base-case'!$I$21,"")&amp;IF(D27="PBT6",'Base-case'!$J$21,"")&amp;IF(D27="PBT7",'Base-case'!$K$21,"")&amp;IF(D27="PBT8",'Base-case'!$L$21,"")&amp;IF(D27="PBT9",'Base-case'!$M$21,"")&amp;IF(D27="PBT10",'Base-case'!$N$21,"")&amp;IF(D27="PBT11",'Base-case'!$O$21,"")&amp;IF(D27="PBT12",'Base-case'!$P$21,"")&amp;IF(D27="PBT13",'Base-case'!$Q$21,"")&amp;IF(D27="PBT14",'Base-case'!$R$21,"")&amp;IF(D27="PBT15",'Base-case'!$S$21,"")</f>
        <v/>
      </c>
      <c r="P27" s="142">
        <f t="shared" si="4"/>
        <v>0</v>
      </c>
      <c r="Q27" s="232" t="str">
        <f>IF(D27="PBT1",'Base-case'!$E$23,"")&amp;IF(D27="PBT2",'Base-case'!$F$23,"")&amp;IF(D27="PBT3",'Base-case'!$G$23,"")&amp;IF(D27="PBT4",'Base-case'!$H$23,"")&amp;IF(D27="PBT5",'Base-case'!$I$23,"")&amp;IF(D27="PBT6",'Base-case'!$J$23,"")&amp;IF(D27="PBT7",'Base-case'!$K$23,"")&amp;IF(D27="PBT8",'Base-case'!$L$23,"")&amp;IF(D27="PBT9",'Base-case'!$M$23,"")&amp;IF(D27="PBT10",'Base-case'!$N$23,"")&amp;IF(D27="PBT11",'Base-case'!$O$23,"")&amp;IF(D27="PBT12",'Base-case'!$P$23,"")&amp;IF(D27="PBT13",'Base-case'!$Q$23,"")&amp;IF(D27="PBT14",'Base-case'!$R$23,"")&amp;IF(D27="PBT15",'Base-case'!$S$23,"")</f>
        <v/>
      </c>
      <c r="R27" s="142">
        <f t="shared" si="5"/>
        <v>0</v>
      </c>
      <c r="S27" s="232" t="str">
        <f>IF(D27="PBT1",'Base-case'!$E$25,"")&amp;IF(D27="PBT2",'Base-case'!$F$25,"")&amp;IF(D27="PBT3",'Base-case'!$G$25,"")&amp;IF(D27="PBT4",'Base-case'!$H$25,"")&amp;IF(D27="PBT5",'Base-case'!$I$25,"")&amp;IF(D27="PBT6",'Base-case'!$J$25,"")&amp;IF(D27="PBT7",'Base-case'!$K$25,"")&amp;IF(D27="PBT8",'Base-case'!$L$25,"")&amp;IF(D27="PBT9",'Base-case'!$M$25,"")&amp;IF(D27="PBT10",'Base-case'!$N$25,"")&amp;IF(D27="PBT11",'Base-case'!$O$25,"")&amp;IF(D27="PBT12",'Base-case'!$P$25,"")&amp;IF(D27="PBT13",'Base-case'!$Q$25,"")&amp;IF(D27="PBT14",'Base-case'!$R$25,"")&amp;IF(D27="PBT15",'Base-case'!$S$25,"")</f>
        <v/>
      </c>
      <c r="T27" s="143">
        <f t="shared" si="6"/>
        <v>0</v>
      </c>
      <c r="U27" s="231" t="str">
        <f>IF(D27="PBT1",'Base-case'!$E$36,"")&amp;IF(D27="PBT2",'Base-case'!$F$36,"")&amp;IF(D27="PBT3",'Base-case'!$G$36,"")&amp;IF(D27="PBT4",'Base-case'!$H$36,"")&amp;IF(D27="PBT5",'Base-case'!$I$36,"")&amp;IF(D27="PBT6",'Base-case'!$J$36,"")&amp;IF(D27="PBT7",'Base-case'!$K$36,"")&amp;IF(D27="PBT8",'Base-case'!$L$36,"")&amp;IF(D27="PBT9",'Base-case'!$M$36,"")&amp;IF(D27="PBT10",'Base-case'!$N$36,"")&amp;IF(D27="PBT11",'Base-case'!$O$36,"")&amp;IF(D27="PBT12",'Base-case'!$P$36,"")&amp;IF(D27="PBT13",'Base-case'!$Q$36,"")&amp;IF(D27="PBT14",'Base-case'!$R$36,"")&amp;IF(D27="PBT15",'Base-case'!$S$36,"")</f>
        <v/>
      </c>
      <c r="V27" s="142">
        <f t="shared" si="7"/>
        <v>0</v>
      </c>
      <c r="W27" s="232" t="str">
        <f>IF(D27="PBT1",'Base-case'!$E$38,"")&amp;IF(D27="PBT2",'Base-case'!$F$38,"")&amp;IF(D27="PBT3",'Base-case'!$G$38,"")&amp;IF(D27="PBT4",'Base-case'!$H$38,"")&amp;IF(D27="PBT5",'Base-case'!$I$38,"")&amp;IF(D27="PBT6",'Base-case'!$J$38,"")&amp;IF(D27="PBT7",'Base-case'!$K$38,"")&amp;IF(D27="PBT8",'Base-case'!$L$38,"")&amp;IF(D27="PBT9",'Base-case'!$M$38,"")&amp;IF(D27="PBT10",'Base-case'!$N$38,"")&amp;IF(D27="PBT11",'Base-case'!$O$38,"")&amp;IF(D27="PBT12",'Base-case'!$P$38,"")&amp;IF(D27="PBT13",'Base-case'!$Q$38,"")&amp;IF(D27="PBT14",'Base-case'!$R$38,"")&amp;IF(D27="PBT15",'Base-case'!$S$38,"")</f>
        <v/>
      </c>
      <c r="X27" s="142">
        <f t="shared" si="8"/>
        <v>0</v>
      </c>
      <c r="Y27" s="232" t="str">
        <f>IF(D27="PBT1",'Base-case'!$E$40,"")&amp;IF(D27="PBT2",'Base-case'!$F$40,"")&amp;IF(D27="PBT3",'Base-case'!$G$40,"")&amp;IF(D27="PBT4",'Base-case'!$H$40,"")&amp;IF(D27="PBT5",'Base-case'!$I$40,"")&amp;IF(D27="PBT6",'Base-case'!$J$40,"")&amp;IF(D27="PBT7",'Base-case'!$K$40,"")&amp;IF(D27="PBT8",'Base-case'!$L$40,"")&amp;IF(D27="PBT9",'Base-case'!$M$40,"")&amp;IF(D27="PBT10",'Base-case'!$N$40,"")&amp;IF(D27="PBT11",'Base-case'!$O$40,"")&amp;IF(D27="PBT12",'Base-case'!$P$40,"")&amp;IF(D27="PBT13",'Base-case'!$Q$40,"")&amp;IF(D27="PBT14",'Base-case'!$R$40,"")&amp;IF(D27="PBT15",'Base-case'!$S$40,"")</f>
        <v/>
      </c>
      <c r="Z27" s="143">
        <f t="shared" si="9"/>
        <v>0</v>
      </c>
      <c r="AA27" s="234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6"/>
      <c r="AM27" s="234"/>
      <c r="AN27" s="235"/>
      <c r="AO27" s="235"/>
      <c r="AP27" s="235"/>
      <c r="AQ27" s="235"/>
      <c r="AR27" s="235"/>
      <c r="AS27" s="235"/>
      <c r="AT27" s="235"/>
      <c r="AU27" s="236"/>
      <c r="AV27" s="234"/>
      <c r="AW27" s="235"/>
      <c r="AX27" s="235"/>
      <c r="AY27" s="235"/>
      <c r="AZ27" s="235"/>
      <c r="BA27" s="235"/>
      <c r="BB27" s="235"/>
      <c r="BC27" s="235"/>
      <c r="BD27" s="235"/>
      <c r="BE27" s="235"/>
      <c r="BF27" s="236"/>
    </row>
    <row r="28" spans="1:58" x14ac:dyDescent="0.25">
      <c r="A28" s="217">
        <v>23</v>
      </c>
      <c r="B28" s="153"/>
      <c r="C28" s="153"/>
      <c r="D28" s="153"/>
      <c r="E28" s="218"/>
      <c r="F28" s="219"/>
      <c r="G28" s="231" t="str">
        <f>IF(D28="PBT1",'Base-case'!$E$4,"")&amp;IF(D28="PBT2",'Base-case'!$F$4,"")&amp;IF(D28="PBT3",'Base-case'!$G$4,"")&amp;IF(D28="PBT4",'Base-case'!$H$4,"")&amp;IF(D28="PBT5",'Base-case'!$I$4,"")&amp;IF(D28="PBT6",'Base-case'!$J$4,"")&amp;IF(D28="PBT7",'Base-case'!$K$4,"")&amp;IF(D28="PBT8",'Base-case'!$L$4,"")&amp;IF(D28="PBT9",'Base-case'!$M$4,"")&amp;IF(D28="PBT10",'Base-case'!$N$4,"")&amp;IF(D28="PBT11",'Base-case'!$O$4,"")&amp;IF(D28="PBT12",'Base-case'!$P$4,"")&amp;IF(D28="PBT13",'Base-case'!$Q$4,"")&amp;IF(D28="PBT14",'Base-case'!$R$4,"")&amp;IF(D28="PBT15",'Base-case'!$S$4,"")</f>
        <v/>
      </c>
      <c r="H28" s="142">
        <f t="shared" si="0"/>
        <v>0</v>
      </c>
      <c r="I28" s="232" t="str">
        <f>IF(D28="PBT1",'Base-case'!$E$14,"")&amp;IF(D28="PBT2",'Base-case'!$F$14,"")&amp;IF(D28="PBT3",'Base-case'!$G$14,"")&amp;IF(D28="PBT4",'Base-case'!$H$14,"")&amp;IF(D28="PBT5",'Base-case'!$I$14,"")&amp;IF(D28="PBT6",'Base-case'!$J$14,"")&amp;IF(D28="PBT7",'Base-case'!$K$14,"")&amp;IF(D28="PBT8",'Base-case'!$L$14,"")&amp;IF(D28="PBT9",'Base-case'!$M$14,"")&amp;IF(D28="PBT10",'Base-case'!$N$14,"")&amp;IF(D28="PBT11",'Base-case'!$O$14,"")&amp;IF(D28="PBT12",'Base-case'!$P$14,"")&amp;IF(D28="PBT13",'Base-case'!$Q$14,"")&amp;IF(D28="PBT14",'Base-case'!$R$14,"")&amp;IF(D28="PBT15",'Base-case'!$S$14,"")</f>
        <v/>
      </c>
      <c r="J28" s="142">
        <f t="shared" si="1"/>
        <v>0</v>
      </c>
      <c r="K28" s="232" t="str">
        <f>IF(D28="PBT1",'Base-case'!$E$16,"")&amp;IF(D28="PBT2",'Base-case'!$F$16,"")&amp;IF(D28="PBT3",'Base-case'!$G$16,"")&amp;IF(D28="PBT4",'Base-case'!$H$16,"")&amp;IF(D28="PBT5",'Base-case'!$I$16,"")&amp;IF(D28="PBT6",'Base-case'!$J$16,"")&amp;IF(D28="PBT7",'Base-case'!$K$16,"")&amp;IF(D28="PBT8",'Base-case'!$L$16,"")&amp;IF(D28="PBT9",'Base-case'!$M$16,"")&amp;IF(D28="PBT10",'Base-case'!$N$16,"")&amp;IF(D28="PBT11",'Base-case'!$O$16,"")&amp;IF(D28="PBT12",'Base-case'!$P$16,"")&amp;IF(D28="PBT13",'Base-case'!$Q$16,"")&amp;IF(D28="PBT14",'Base-case'!$R$16,"")&amp;IF(D28="PBT15",'Base-case'!$S$16,"")</f>
        <v/>
      </c>
      <c r="L28" s="142">
        <f t="shared" si="2"/>
        <v>0</v>
      </c>
      <c r="M28" s="232" t="str">
        <f>IF(D28="PBT1",'Base-case'!$E$18,"")&amp;IF(D28="PBT2",'Base-case'!$F$18,"")&amp;IF(D28="PBT3",'Base-case'!$G$18,"")&amp;IF(D28="PBT4",'Base-case'!$H$18,"")&amp;IF(D28="PBT5",'Base-case'!$I$18,"")&amp;IF(D28="PBT6",'Base-case'!$J$18,"")&amp;IF(D28="PBT7",'Base-case'!$K$18,"")&amp;IF(D28="PBT8",'Base-case'!$L$18,"")&amp;IF(D28="PBT9",'Base-case'!$M$18,"")&amp;IF(D28="PBT10",'Base-case'!$N$18,"")&amp;IF(D28="PBT11",'Base-case'!$O$18,"")&amp;IF(D28="PBT12",'Base-case'!$P$18,"")&amp;IF(D28="PBT13",'Base-case'!$Q$18,"")&amp;IF(D28="PBT14",'Base-case'!$R$18,"")&amp;IF(D28="PBT15",'Base-case'!$S$18,"")</f>
        <v/>
      </c>
      <c r="N28" s="143">
        <f t="shared" si="3"/>
        <v>0</v>
      </c>
      <c r="O28" s="231" t="str">
        <f>IF(D28="PBT1",'Base-case'!$E$21,"")&amp;IF(D28="PBT2",'Base-case'!$F$21,"")&amp;IF(D28="PBT3",'Base-case'!$G$21,"")&amp;IF(D28="PBT4",'Base-case'!$H$21,"")&amp;IF(D28="PBT5",'Base-case'!$I$21,"")&amp;IF(D28="PBT6",'Base-case'!$J$21,"")&amp;IF(D28="PBT7",'Base-case'!$K$21,"")&amp;IF(D28="PBT8",'Base-case'!$L$21,"")&amp;IF(D28="PBT9",'Base-case'!$M$21,"")&amp;IF(D28="PBT10",'Base-case'!$N$21,"")&amp;IF(D28="PBT11",'Base-case'!$O$21,"")&amp;IF(D28="PBT12",'Base-case'!$P$21,"")&amp;IF(D28="PBT13",'Base-case'!$Q$21,"")&amp;IF(D28="PBT14",'Base-case'!$R$21,"")&amp;IF(D28="PBT15",'Base-case'!$S$21,"")</f>
        <v/>
      </c>
      <c r="P28" s="142">
        <f t="shared" si="4"/>
        <v>0</v>
      </c>
      <c r="Q28" s="232" t="str">
        <f>IF(D28="PBT1",'Base-case'!$E$23,"")&amp;IF(D28="PBT2",'Base-case'!$F$23,"")&amp;IF(D28="PBT3",'Base-case'!$G$23,"")&amp;IF(D28="PBT4",'Base-case'!$H$23,"")&amp;IF(D28="PBT5",'Base-case'!$I$23,"")&amp;IF(D28="PBT6",'Base-case'!$J$23,"")&amp;IF(D28="PBT7",'Base-case'!$K$23,"")&amp;IF(D28="PBT8",'Base-case'!$L$23,"")&amp;IF(D28="PBT9",'Base-case'!$M$23,"")&amp;IF(D28="PBT10",'Base-case'!$N$23,"")&amp;IF(D28="PBT11",'Base-case'!$O$23,"")&amp;IF(D28="PBT12",'Base-case'!$P$23,"")&amp;IF(D28="PBT13",'Base-case'!$Q$23,"")&amp;IF(D28="PBT14",'Base-case'!$R$23,"")&amp;IF(D28="PBT15",'Base-case'!$S$23,"")</f>
        <v/>
      </c>
      <c r="R28" s="142">
        <f t="shared" si="5"/>
        <v>0</v>
      </c>
      <c r="S28" s="232" t="str">
        <f>IF(D28="PBT1",'Base-case'!$E$25,"")&amp;IF(D28="PBT2",'Base-case'!$F$25,"")&amp;IF(D28="PBT3",'Base-case'!$G$25,"")&amp;IF(D28="PBT4",'Base-case'!$H$25,"")&amp;IF(D28="PBT5",'Base-case'!$I$25,"")&amp;IF(D28="PBT6",'Base-case'!$J$25,"")&amp;IF(D28="PBT7",'Base-case'!$K$25,"")&amp;IF(D28="PBT8",'Base-case'!$L$25,"")&amp;IF(D28="PBT9",'Base-case'!$M$25,"")&amp;IF(D28="PBT10",'Base-case'!$N$25,"")&amp;IF(D28="PBT11",'Base-case'!$O$25,"")&amp;IF(D28="PBT12",'Base-case'!$P$25,"")&amp;IF(D28="PBT13",'Base-case'!$Q$25,"")&amp;IF(D28="PBT14",'Base-case'!$R$25,"")&amp;IF(D28="PBT15",'Base-case'!$S$25,"")</f>
        <v/>
      </c>
      <c r="T28" s="143">
        <f t="shared" si="6"/>
        <v>0</v>
      </c>
      <c r="U28" s="231" t="str">
        <f>IF(D28="PBT1",'Base-case'!$E$36,"")&amp;IF(D28="PBT2",'Base-case'!$F$36,"")&amp;IF(D28="PBT3",'Base-case'!$G$36,"")&amp;IF(D28="PBT4",'Base-case'!$H$36,"")&amp;IF(D28="PBT5",'Base-case'!$I$36,"")&amp;IF(D28="PBT6",'Base-case'!$J$36,"")&amp;IF(D28="PBT7",'Base-case'!$K$36,"")&amp;IF(D28="PBT8",'Base-case'!$L$36,"")&amp;IF(D28="PBT9",'Base-case'!$M$36,"")&amp;IF(D28="PBT10",'Base-case'!$N$36,"")&amp;IF(D28="PBT11",'Base-case'!$O$36,"")&amp;IF(D28="PBT12",'Base-case'!$P$36,"")&amp;IF(D28="PBT13",'Base-case'!$Q$36,"")&amp;IF(D28="PBT14",'Base-case'!$R$36,"")&amp;IF(D28="PBT15",'Base-case'!$S$36,"")</f>
        <v/>
      </c>
      <c r="V28" s="142">
        <f t="shared" si="7"/>
        <v>0</v>
      </c>
      <c r="W28" s="232" t="str">
        <f>IF(D28="PBT1",'Base-case'!$E$38,"")&amp;IF(D28="PBT2",'Base-case'!$F$38,"")&amp;IF(D28="PBT3",'Base-case'!$G$38,"")&amp;IF(D28="PBT4",'Base-case'!$H$38,"")&amp;IF(D28="PBT5",'Base-case'!$I$38,"")&amp;IF(D28="PBT6",'Base-case'!$J$38,"")&amp;IF(D28="PBT7",'Base-case'!$K$38,"")&amp;IF(D28="PBT8",'Base-case'!$L$38,"")&amp;IF(D28="PBT9",'Base-case'!$M$38,"")&amp;IF(D28="PBT10",'Base-case'!$N$38,"")&amp;IF(D28="PBT11",'Base-case'!$O$38,"")&amp;IF(D28="PBT12",'Base-case'!$P$38,"")&amp;IF(D28="PBT13",'Base-case'!$Q$38,"")&amp;IF(D28="PBT14",'Base-case'!$R$38,"")&amp;IF(D28="PBT15",'Base-case'!$S$38,"")</f>
        <v/>
      </c>
      <c r="X28" s="142">
        <f t="shared" si="8"/>
        <v>0</v>
      </c>
      <c r="Y28" s="232" t="str">
        <f>IF(D28="PBT1",'Base-case'!$E$40,"")&amp;IF(D28="PBT2",'Base-case'!$F$40,"")&amp;IF(D28="PBT3",'Base-case'!$G$40,"")&amp;IF(D28="PBT4",'Base-case'!$H$40,"")&amp;IF(D28="PBT5",'Base-case'!$I$40,"")&amp;IF(D28="PBT6",'Base-case'!$J$40,"")&amp;IF(D28="PBT7",'Base-case'!$K$40,"")&amp;IF(D28="PBT8",'Base-case'!$L$40,"")&amp;IF(D28="PBT9",'Base-case'!$M$40,"")&amp;IF(D28="PBT10",'Base-case'!$N$40,"")&amp;IF(D28="PBT11",'Base-case'!$O$40,"")&amp;IF(D28="PBT12",'Base-case'!$P$40,"")&amp;IF(D28="PBT13",'Base-case'!$Q$40,"")&amp;IF(D28="PBT14",'Base-case'!$R$40,"")&amp;IF(D28="PBT15",'Base-case'!$S$40,"")</f>
        <v/>
      </c>
      <c r="Z28" s="143">
        <f t="shared" si="9"/>
        <v>0</v>
      </c>
      <c r="AA28" s="234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6"/>
      <c r="AM28" s="234"/>
      <c r="AN28" s="235"/>
      <c r="AO28" s="235"/>
      <c r="AP28" s="235"/>
      <c r="AQ28" s="235"/>
      <c r="AR28" s="235"/>
      <c r="AS28" s="235"/>
      <c r="AT28" s="235"/>
      <c r="AU28" s="236"/>
      <c r="AV28" s="234"/>
      <c r="AW28" s="235"/>
      <c r="AX28" s="235"/>
      <c r="AY28" s="235"/>
      <c r="AZ28" s="235"/>
      <c r="BA28" s="235"/>
      <c r="BB28" s="235"/>
      <c r="BC28" s="235"/>
      <c r="BD28" s="235"/>
      <c r="BE28" s="235"/>
      <c r="BF28" s="236"/>
    </row>
    <row r="29" spans="1:58" x14ac:dyDescent="0.25">
      <c r="A29" s="217">
        <v>24</v>
      </c>
      <c r="B29" s="153"/>
      <c r="C29" s="153"/>
      <c r="D29" s="153"/>
      <c r="E29" s="218"/>
      <c r="F29" s="219"/>
      <c r="G29" s="231" t="str">
        <f>IF(D29="PBT1",'Base-case'!$E$4,"")&amp;IF(D29="PBT2",'Base-case'!$F$4,"")&amp;IF(D29="PBT3",'Base-case'!$G$4,"")&amp;IF(D29="PBT4",'Base-case'!$H$4,"")&amp;IF(D29="PBT5",'Base-case'!$I$4,"")&amp;IF(D29="PBT6",'Base-case'!$J$4,"")&amp;IF(D29="PBT7",'Base-case'!$K$4,"")&amp;IF(D29="PBT8",'Base-case'!$L$4,"")&amp;IF(D29="PBT9",'Base-case'!$M$4,"")&amp;IF(D29="PBT10",'Base-case'!$N$4,"")&amp;IF(D29="PBT11",'Base-case'!$O$4,"")&amp;IF(D29="PBT12",'Base-case'!$P$4,"")&amp;IF(D29="PBT13",'Base-case'!$Q$4,"")&amp;IF(D29="PBT14",'Base-case'!$R$4,"")&amp;IF(D29="PBT15",'Base-case'!$S$4,"")</f>
        <v/>
      </c>
      <c r="H29" s="142">
        <f t="shared" si="0"/>
        <v>0</v>
      </c>
      <c r="I29" s="232" t="str">
        <f>IF(D29="PBT1",'Base-case'!$E$14,"")&amp;IF(D29="PBT2",'Base-case'!$F$14,"")&amp;IF(D29="PBT3",'Base-case'!$G$14,"")&amp;IF(D29="PBT4",'Base-case'!$H$14,"")&amp;IF(D29="PBT5",'Base-case'!$I$14,"")&amp;IF(D29="PBT6",'Base-case'!$J$14,"")&amp;IF(D29="PBT7",'Base-case'!$K$14,"")&amp;IF(D29="PBT8",'Base-case'!$L$14,"")&amp;IF(D29="PBT9",'Base-case'!$M$14,"")&amp;IF(D29="PBT10",'Base-case'!$N$14,"")&amp;IF(D29="PBT11",'Base-case'!$O$14,"")&amp;IF(D29="PBT12",'Base-case'!$P$14,"")&amp;IF(D29="PBT13",'Base-case'!$Q$14,"")&amp;IF(D29="PBT14",'Base-case'!$R$14,"")&amp;IF(D29="PBT15",'Base-case'!$S$14,"")</f>
        <v/>
      </c>
      <c r="J29" s="142">
        <f t="shared" si="1"/>
        <v>0</v>
      </c>
      <c r="K29" s="232" t="str">
        <f>IF(D29="PBT1",'Base-case'!$E$16,"")&amp;IF(D29="PBT2",'Base-case'!$F$16,"")&amp;IF(D29="PBT3",'Base-case'!$G$16,"")&amp;IF(D29="PBT4",'Base-case'!$H$16,"")&amp;IF(D29="PBT5",'Base-case'!$I$16,"")&amp;IF(D29="PBT6",'Base-case'!$J$16,"")&amp;IF(D29="PBT7",'Base-case'!$K$16,"")&amp;IF(D29="PBT8",'Base-case'!$L$16,"")&amp;IF(D29="PBT9",'Base-case'!$M$16,"")&amp;IF(D29="PBT10",'Base-case'!$N$16,"")&amp;IF(D29="PBT11",'Base-case'!$O$16,"")&amp;IF(D29="PBT12",'Base-case'!$P$16,"")&amp;IF(D29="PBT13",'Base-case'!$Q$16,"")&amp;IF(D29="PBT14",'Base-case'!$R$16,"")&amp;IF(D29="PBT15",'Base-case'!$S$16,"")</f>
        <v/>
      </c>
      <c r="L29" s="142">
        <f t="shared" si="2"/>
        <v>0</v>
      </c>
      <c r="M29" s="232" t="str">
        <f>IF(D29="PBT1",'Base-case'!$E$18,"")&amp;IF(D29="PBT2",'Base-case'!$F$18,"")&amp;IF(D29="PBT3",'Base-case'!$G$18,"")&amp;IF(D29="PBT4",'Base-case'!$H$18,"")&amp;IF(D29="PBT5",'Base-case'!$I$18,"")&amp;IF(D29="PBT6",'Base-case'!$J$18,"")&amp;IF(D29="PBT7",'Base-case'!$K$18,"")&amp;IF(D29="PBT8",'Base-case'!$L$18,"")&amp;IF(D29="PBT9",'Base-case'!$M$18,"")&amp;IF(D29="PBT10",'Base-case'!$N$18,"")&amp;IF(D29="PBT11",'Base-case'!$O$18,"")&amp;IF(D29="PBT12",'Base-case'!$P$18,"")&amp;IF(D29="PBT13",'Base-case'!$Q$18,"")&amp;IF(D29="PBT14",'Base-case'!$R$18,"")&amp;IF(D29="PBT15",'Base-case'!$S$18,"")</f>
        <v/>
      </c>
      <c r="N29" s="143">
        <f t="shared" si="3"/>
        <v>0</v>
      </c>
      <c r="O29" s="231" t="str">
        <f>IF(D29="PBT1",'Base-case'!$E$21,"")&amp;IF(D29="PBT2",'Base-case'!$F$21,"")&amp;IF(D29="PBT3",'Base-case'!$G$21,"")&amp;IF(D29="PBT4",'Base-case'!$H$21,"")&amp;IF(D29="PBT5",'Base-case'!$I$21,"")&amp;IF(D29="PBT6",'Base-case'!$J$21,"")&amp;IF(D29="PBT7",'Base-case'!$K$21,"")&amp;IF(D29="PBT8",'Base-case'!$L$21,"")&amp;IF(D29="PBT9",'Base-case'!$M$21,"")&amp;IF(D29="PBT10",'Base-case'!$N$21,"")&amp;IF(D29="PBT11",'Base-case'!$O$21,"")&amp;IF(D29="PBT12",'Base-case'!$P$21,"")&amp;IF(D29="PBT13",'Base-case'!$Q$21,"")&amp;IF(D29="PBT14",'Base-case'!$R$21,"")&amp;IF(D29="PBT15",'Base-case'!$S$21,"")</f>
        <v/>
      </c>
      <c r="P29" s="142">
        <f t="shared" si="4"/>
        <v>0</v>
      </c>
      <c r="Q29" s="232" t="str">
        <f>IF(D29="PBT1",'Base-case'!$E$23,"")&amp;IF(D29="PBT2",'Base-case'!$F$23,"")&amp;IF(D29="PBT3",'Base-case'!$G$23,"")&amp;IF(D29="PBT4",'Base-case'!$H$23,"")&amp;IF(D29="PBT5",'Base-case'!$I$23,"")&amp;IF(D29="PBT6",'Base-case'!$J$23,"")&amp;IF(D29="PBT7",'Base-case'!$K$23,"")&amp;IF(D29="PBT8",'Base-case'!$L$23,"")&amp;IF(D29="PBT9",'Base-case'!$M$23,"")&amp;IF(D29="PBT10",'Base-case'!$N$23,"")&amp;IF(D29="PBT11",'Base-case'!$O$23,"")&amp;IF(D29="PBT12",'Base-case'!$P$23,"")&amp;IF(D29="PBT13",'Base-case'!$Q$23,"")&amp;IF(D29="PBT14",'Base-case'!$R$23,"")&amp;IF(D29="PBT15",'Base-case'!$S$23,"")</f>
        <v/>
      </c>
      <c r="R29" s="142">
        <f t="shared" si="5"/>
        <v>0</v>
      </c>
      <c r="S29" s="232" t="str">
        <f>IF(D29="PBT1",'Base-case'!$E$25,"")&amp;IF(D29="PBT2",'Base-case'!$F$25,"")&amp;IF(D29="PBT3",'Base-case'!$G$25,"")&amp;IF(D29="PBT4",'Base-case'!$H$25,"")&amp;IF(D29="PBT5",'Base-case'!$I$25,"")&amp;IF(D29="PBT6",'Base-case'!$J$25,"")&amp;IF(D29="PBT7",'Base-case'!$K$25,"")&amp;IF(D29="PBT8",'Base-case'!$L$25,"")&amp;IF(D29="PBT9",'Base-case'!$M$25,"")&amp;IF(D29="PBT10",'Base-case'!$N$25,"")&amp;IF(D29="PBT11",'Base-case'!$O$25,"")&amp;IF(D29="PBT12",'Base-case'!$P$25,"")&amp;IF(D29="PBT13",'Base-case'!$Q$25,"")&amp;IF(D29="PBT14",'Base-case'!$R$25,"")&amp;IF(D29="PBT15",'Base-case'!$S$25,"")</f>
        <v/>
      </c>
      <c r="T29" s="143">
        <f t="shared" si="6"/>
        <v>0</v>
      </c>
      <c r="U29" s="231" t="str">
        <f>IF(D29="PBT1",'Base-case'!$E$36,"")&amp;IF(D29="PBT2",'Base-case'!$F$36,"")&amp;IF(D29="PBT3",'Base-case'!$G$36,"")&amp;IF(D29="PBT4",'Base-case'!$H$36,"")&amp;IF(D29="PBT5",'Base-case'!$I$36,"")&amp;IF(D29="PBT6",'Base-case'!$J$36,"")&amp;IF(D29="PBT7",'Base-case'!$K$36,"")&amp;IF(D29="PBT8",'Base-case'!$L$36,"")&amp;IF(D29="PBT9",'Base-case'!$M$36,"")&amp;IF(D29="PBT10",'Base-case'!$N$36,"")&amp;IF(D29="PBT11",'Base-case'!$O$36,"")&amp;IF(D29="PBT12",'Base-case'!$P$36,"")&amp;IF(D29="PBT13",'Base-case'!$Q$36,"")&amp;IF(D29="PBT14",'Base-case'!$R$36,"")&amp;IF(D29="PBT15",'Base-case'!$S$36,"")</f>
        <v/>
      </c>
      <c r="V29" s="142">
        <f t="shared" si="7"/>
        <v>0</v>
      </c>
      <c r="W29" s="232" t="str">
        <f>IF(D29="PBT1",'Base-case'!$E$38,"")&amp;IF(D29="PBT2",'Base-case'!$F$38,"")&amp;IF(D29="PBT3",'Base-case'!$G$38,"")&amp;IF(D29="PBT4",'Base-case'!$H$38,"")&amp;IF(D29="PBT5",'Base-case'!$I$38,"")&amp;IF(D29="PBT6",'Base-case'!$J$38,"")&amp;IF(D29="PBT7",'Base-case'!$K$38,"")&amp;IF(D29="PBT8",'Base-case'!$L$38,"")&amp;IF(D29="PBT9",'Base-case'!$M$38,"")&amp;IF(D29="PBT10",'Base-case'!$N$38,"")&amp;IF(D29="PBT11",'Base-case'!$O$38,"")&amp;IF(D29="PBT12",'Base-case'!$P$38,"")&amp;IF(D29="PBT13",'Base-case'!$Q$38,"")&amp;IF(D29="PBT14",'Base-case'!$R$38,"")&amp;IF(D29="PBT15",'Base-case'!$S$38,"")</f>
        <v/>
      </c>
      <c r="X29" s="142">
        <f t="shared" si="8"/>
        <v>0</v>
      </c>
      <c r="Y29" s="232" t="str">
        <f>IF(D29="PBT1",'Base-case'!$E$40,"")&amp;IF(D29="PBT2",'Base-case'!$F$40,"")&amp;IF(D29="PBT3",'Base-case'!$G$40,"")&amp;IF(D29="PBT4",'Base-case'!$H$40,"")&amp;IF(D29="PBT5",'Base-case'!$I$40,"")&amp;IF(D29="PBT6",'Base-case'!$J$40,"")&amp;IF(D29="PBT7",'Base-case'!$K$40,"")&amp;IF(D29="PBT8",'Base-case'!$L$40,"")&amp;IF(D29="PBT9",'Base-case'!$M$40,"")&amp;IF(D29="PBT10",'Base-case'!$N$40,"")&amp;IF(D29="PBT11",'Base-case'!$O$40,"")&amp;IF(D29="PBT12",'Base-case'!$P$40,"")&amp;IF(D29="PBT13",'Base-case'!$Q$40,"")&amp;IF(D29="PBT14",'Base-case'!$R$40,"")&amp;IF(D29="PBT15",'Base-case'!$S$40,"")</f>
        <v/>
      </c>
      <c r="Z29" s="143">
        <f t="shared" si="9"/>
        <v>0</v>
      </c>
      <c r="AA29" s="234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6"/>
      <c r="AM29" s="234"/>
      <c r="AN29" s="235"/>
      <c r="AO29" s="235"/>
      <c r="AP29" s="235"/>
      <c r="AQ29" s="235"/>
      <c r="AR29" s="235"/>
      <c r="AS29" s="235"/>
      <c r="AT29" s="235"/>
      <c r="AU29" s="236"/>
      <c r="AV29" s="234"/>
      <c r="AW29" s="235"/>
      <c r="AX29" s="235"/>
      <c r="AY29" s="235"/>
      <c r="AZ29" s="235"/>
      <c r="BA29" s="235"/>
      <c r="BB29" s="235"/>
      <c r="BC29" s="235"/>
      <c r="BD29" s="235"/>
      <c r="BE29" s="235"/>
      <c r="BF29" s="236"/>
    </row>
    <row r="30" spans="1:58" x14ac:dyDescent="0.25">
      <c r="A30" s="217">
        <v>25</v>
      </c>
      <c r="B30" s="153"/>
      <c r="C30" s="153"/>
      <c r="D30" s="153"/>
      <c r="E30" s="218"/>
      <c r="F30" s="219"/>
      <c r="G30" s="231" t="str">
        <f>IF(D30="PBT1",'Base-case'!$E$4,"")&amp;IF(D30="PBT2",'Base-case'!$F$4,"")&amp;IF(D30="PBT3",'Base-case'!$G$4,"")&amp;IF(D30="PBT4",'Base-case'!$H$4,"")&amp;IF(D30="PBT5",'Base-case'!$I$4,"")&amp;IF(D30="PBT6",'Base-case'!$J$4,"")&amp;IF(D30="PBT7",'Base-case'!$K$4,"")&amp;IF(D30="PBT8",'Base-case'!$L$4,"")&amp;IF(D30="PBT9",'Base-case'!$M$4,"")&amp;IF(D30="PBT10",'Base-case'!$N$4,"")&amp;IF(D30="PBT11",'Base-case'!$O$4,"")&amp;IF(D30="PBT12",'Base-case'!$P$4,"")&amp;IF(D30="PBT13",'Base-case'!$Q$4,"")&amp;IF(D30="PBT14",'Base-case'!$R$4,"")&amp;IF(D30="PBT15",'Base-case'!$S$4,"")</f>
        <v/>
      </c>
      <c r="H30" s="142">
        <f t="shared" si="0"/>
        <v>0</v>
      </c>
      <c r="I30" s="232" t="str">
        <f>IF(D30="PBT1",'Base-case'!$E$14,"")&amp;IF(D30="PBT2",'Base-case'!$F$14,"")&amp;IF(D30="PBT3",'Base-case'!$G$14,"")&amp;IF(D30="PBT4",'Base-case'!$H$14,"")&amp;IF(D30="PBT5",'Base-case'!$I$14,"")&amp;IF(D30="PBT6",'Base-case'!$J$14,"")&amp;IF(D30="PBT7",'Base-case'!$K$14,"")&amp;IF(D30="PBT8",'Base-case'!$L$14,"")&amp;IF(D30="PBT9",'Base-case'!$M$14,"")&amp;IF(D30="PBT10",'Base-case'!$N$14,"")&amp;IF(D30="PBT11",'Base-case'!$O$14,"")&amp;IF(D30="PBT12",'Base-case'!$P$14,"")&amp;IF(D30="PBT13",'Base-case'!$Q$14,"")&amp;IF(D30="PBT14",'Base-case'!$R$14,"")&amp;IF(D30="PBT15",'Base-case'!$S$14,"")</f>
        <v/>
      </c>
      <c r="J30" s="142">
        <f t="shared" si="1"/>
        <v>0</v>
      </c>
      <c r="K30" s="232" t="str">
        <f>IF(D30="PBT1",'Base-case'!$E$16,"")&amp;IF(D30="PBT2",'Base-case'!$F$16,"")&amp;IF(D30="PBT3",'Base-case'!$G$16,"")&amp;IF(D30="PBT4",'Base-case'!$H$16,"")&amp;IF(D30="PBT5",'Base-case'!$I$16,"")&amp;IF(D30="PBT6",'Base-case'!$J$16,"")&amp;IF(D30="PBT7",'Base-case'!$K$16,"")&amp;IF(D30="PBT8",'Base-case'!$L$16,"")&amp;IF(D30="PBT9",'Base-case'!$M$16,"")&amp;IF(D30="PBT10",'Base-case'!$N$16,"")&amp;IF(D30="PBT11",'Base-case'!$O$16,"")&amp;IF(D30="PBT12",'Base-case'!$P$16,"")&amp;IF(D30="PBT13",'Base-case'!$Q$16,"")&amp;IF(D30="PBT14",'Base-case'!$R$16,"")&amp;IF(D30="PBT15",'Base-case'!$S$16,"")</f>
        <v/>
      </c>
      <c r="L30" s="142">
        <f t="shared" si="2"/>
        <v>0</v>
      </c>
      <c r="M30" s="232" t="str">
        <f>IF(D30="PBT1",'Base-case'!$E$18,"")&amp;IF(D30="PBT2",'Base-case'!$F$18,"")&amp;IF(D30="PBT3",'Base-case'!$G$18,"")&amp;IF(D30="PBT4",'Base-case'!$H$18,"")&amp;IF(D30="PBT5",'Base-case'!$I$18,"")&amp;IF(D30="PBT6",'Base-case'!$J$18,"")&amp;IF(D30="PBT7",'Base-case'!$K$18,"")&amp;IF(D30="PBT8",'Base-case'!$L$18,"")&amp;IF(D30="PBT9",'Base-case'!$M$18,"")&amp;IF(D30="PBT10",'Base-case'!$N$18,"")&amp;IF(D30="PBT11",'Base-case'!$O$18,"")&amp;IF(D30="PBT12",'Base-case'!$P$18,"")&amp;IF(D30="PBT13",'Base-case'!$Q$18,"")&amp;IF(D30="PBT14",'Base-case'!$R$18,"")&amp;IF(D30="PBT15",'Base-case'!$S$18,"")</f>
        <v/>
      </c>
      <c r="N30" s="143">
        <f t="shared" si="3"/>
        <v>0</v>
      </c>
      <c r="O30" s="231" t="str">
        <f>IF(D30="PBT1",'Base-case'!$E$21,"")&amp;IF(D30="PBT2",'Base-case'!$F$21,"")&amp;IF(D30="PBT3",'Base-case'!$G$21,"")&amp;IF(D30="PBT4",'Base-case'!$H$21,"")&amp;IF(D30="PBT5",'Base-case'!$I$21,"")&amp;IF(D30="PBT6",'Base-case'!$J$21,"")&amp;IF(D30="PBT7",'Base-case'!$K$21,"")&amp;IF(D30="PBT8",'Base-case'!$L$21,"")&amp;IF(D30="PBT9",'Base-case'!$M$21,"")&amp;IF(D30="PBT10",'Base-case'!$N$21,"")&amp;IF(D30="PBT11",'Base-case'!$O$21,"")&amp;IF(D30="PBT12",'Base-case'!$P$21,"")&amp;IF(D30="PBT13",'Base-case'!$Q$21,"")&amp;IF(D30="PBT14",'Base-case'!$R$21,"")&amp;IF(D30="PBT15",'Base-case'!$S$21,"")</f>
        <v/>
      </c>
      <c r="P30" s="142">
        <f t="shared" si="4"/>
        <v>0</v>
      </c>
      <c r="Q30" s="232" t="str">
        <f>IF(D30="PBT1",'Base-case'!$E$23,"")&amp;IF(D30="PBT2",'Base-case'!$F$23,"")&amp;IF(D30="PBT3",'Base-case'!$G$23,"")&amp;IF(D30="PBT4",'Base-case'!$H$23,"")&amp;IF(D30="PBT5",'Base-case'!$I$23,"")&amp;IF(D30="PBT6",'Base-case'!$J$23,"")&amp;IF(D30="PBT7",'Base-case'!$K$23,"")&amp;IF(D30="PBT8",'Base-case'!$L$23,"")&amp;IF(D30="PBT9",'Base-case'!$M$23,"")&amp;IF(D30="PBT10",'Base-case'!$N$23,"")&amp;IF(D30="PBT11",'Base-case'!$O$23,"")&amp;IF(D30="PBT12",'Base-case'!$P$23,"")&amp;IF(D30="PBT13",'Base-case'!$Q$23,"")&amp;IF(D30="PBT14",'Base-case'!$R$23,"")&amp;IF(D30="PBT15",'Base-case'!$S$23,"")</f>
        <v/>
      </c>
      <c r="R30" s="142">
        <f t="shared" si="5"/>
        <v>0</v>
      </c>
      <c r="S30" s="232" t="str">
        <f>IF(D30="PBT1",'Base-case'!$E$25,"")&amp;IF(D30="PBT2",'Base-case'!$F$25,"")&amp;IF(D30="PBT3",'Base-case'!$G$25,"")&amp;IF(D30="PBT4",'Base-case'!$H$25,"")&amp;IF(D30="PBT5",'Base-case'!$I$25,"")&amp;IF(D30="PBT6",'Base-case'!$J$25,"")&amp;IF(D30="PBT7",'Base-case'!$K$25,"")&amp;IF(D30="PBT8",'Base-case'!$L$25,"")&amp;IF(D30="PBT9",'Base-case'!$M$25,"")&amp;IF(D30="PBT10",'Base-case'!$N$25,"")&amp;IF(D30="PBT11",'Base-case'!$O$25,"")&amp;IF(D30="PBT12",'Base-case'!$P$25,"")&amp;IF(D30="PBT13",'Base-case'!$Q$25,"")&amp;IF(D30="PBT14",'Base-case'!$R$25,"")&amp;IF(D30="PBT15",'Base-case'!$S$25,"")</f>
        <v/>
      </c>
      <c r="T30" s="143">
        <f t="shared" si="6"/>
        <v>0</v>
      </c>
      <c r="U30" s="231" t="str">
        <f>IF(D30="PBT1",'Base-case'!$E$36,"")&amp;IF(D30="PBT2",'Base-case'!$F$36,"")&amp;IF(D30="PBT3",'Base-case'!$G$36,"")&amp;IF(D30="PBT4",'Base-case'!$H$36,"")&amp;IF(D30="PBT5",'Base-case'!$I$36,"")&amp;IF(D30="PBT6",'Base-case'!$J$36,"")&amp;IF(D30="PBT7",'Base-case'!$K$36,"")&amp;IF(D30="PBT8",'Base-case'!$L$36,"")&amp;IF(D30="PBT9",'Base-case'!$M$36,"")&amp;IF(D30="PBT10",'Base-case'!$N$36,"")&amp;IF(D30="PBT11",'Base-case'!$O$36,"")&amp;IF(D30="PBT12",'Base-case'!$P$36,"")&amp;IF(D30="PBT13",'Base-case'!$Q$36,"")&amp;IF(D30="PBT14",'Base-case'!$R$36,"")&amp;IF(D30="PBT15",'Base-case'!$S$36,"")</f>
        <v/>
      </c>
      <c r="V30" s="142">
        <f t="shared" si="7"/>
        <v>0</v>
      </c>
      <c r="W30" s="232" t="str">
        <f>IF(D30="PBT1",'Base-case'!$E$38,"")&amp;IF(D30="PBT2",'Base-case'!$F$38,"")&amp;IF(D30="PBT3",'Base-case'!$G$38,"")&amp;IF(D30="PBT4",'Base-case'!$H$38,"")&amp;IF(D30="PBT5",'Base-case'!$I$38,"")&amp;IF(D30="PBT6",'Base-case'!$J$38,"")&amp;IF(D30="PBT7",'Base-case'!$K$38,"")&amp;IF(D30="PBT8",'Base-case'!$L$38,"")&amp;IF(D30="PBT9",'Base-case'!$M$38,"")&amp;IF(D30="PBT10",'Base-case'!$N$38,"")&amp;IF(D30="PBT11",'Base-case'!$O$38,"")&amp;IF(D30="PBT12",'Base-case'!$P$38,"")&amp;IF(D30="PBT13",'Base-case'!$Q$38,"")&amp;IF(D30="PBT14",'Base-case'!$R$38,"")&amp;IF(D30="PBT15",'Base-case'!$S$38,"")</f>
        <v/>
      </c>
      <c r="X30" s="142">
        <f t="shared" si="8"/>
        <v>0</v>
      </c>
      <c r="Y30" s="232" t="str">
        <f>IF(D30="PBT1",'Base-case'!$E$40,"")&amp;IF(D30="PBT2",'Base-case'!$F$40,"")&amp;IF(D30="PBT3",'Base-case'!$G$40,"")&amp;IF(D30="PBT4",'Base-case'!$H$40,"")&amp;IF(D30="PBT5",'Base-case'!$I$40,"")&amp;IF(D30="PBT6",'Base-case'!$J$40,"")&amp;IF(D30="PBT7",'Base-case'!$K$40,"")&amp;IF(D30="PBT8",'Base-case'!$L$40,"")&amp;IF(D30="PBT9",'Base-case'!$M$40,"")&amp;IF(D30="PBT10",'Base-case'!$N$40,"")&amp;IF(D30="PBT11",'Base-case'!$O$40,"")&amp;IF(D30="PBT12",'Base-case'!$P$40,"")&amp;IF(D30="PBT13",'Base-case'!$Q$40,"")&amp;IF(D30="PBT14",'Base-case'!$R$40,"")&amp;IF(D30="PBT15",'Base-case'!$S$40,"")</f>
        <v/>
      </c>
      <c r="Z30" s="143">
        <f t="shared" si="9"/>
        <v>0</v>
      </c>
      <c r="AA30" s="234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6"/>
      <c r="AM30" s="234"/>
      <c r="AN30" s="235"/>
      <c r="AO30" s="235"/>
      <c r="AP30" s="235"/>
      <c r="AQ30" s="235"/>
      <c r="AR30" s="235"/>
      <c r="AS30" s="235"/>
      <c r="AT30" s="235"/>
      <c r="AU30" s="236"/>
      <c r="AV30" s="234"/>
      <c r="AW30" s="235"/>
      <c r="AX30" s="235"/>
      <c r="AY30" s="235"/>
      <c r="AZ30" s="235"/>
      <c r="BA30" s="235"/>
      <c r="BB30" s="235"/>
      <c r="BC30" s="235"/>
      <c r="BD30" s="235"/>
      <c r="BE30" s="235"/>
      <c r="BF30" s="236"/>
    </row>
    <row r="31" spans="1:58" x14ac:dyDescent="0.25">
      <c r="A31" s="217">
        <v>26</v>
      </c>
      <c r="B31" s="153"/>
      <c r="C31" s="153"/>
      <c r="D31" s="153"/>
      <c r="E31" s="218"/>
      <c r="F31" s="219"/>
      <c r="G31" s="231" t="str">
        <f>IF(D31="PBT1",'Base-case'!$E$4,"")&amp;IF(D31="PBT2",'Base-case'!$F$4,"")&amp;IF(D31="PBT3",'Base-case'!$G$4,"")&amp;IF(D31="PBT4",'Base-case'!$H$4,"")&amp;IF(D31="PBT5",'Base-case'!$I$4,"")&amp;IF(D31="PBT6",'Base-case'!$J$4,"")&amp;IF(D31="PBT7",'Base-case'!$K$4,"")&amp;IF(D31="PBT8",'Base-case'!$L$4,"")&amp;IF(D31="PBT9",'Base-case'!$M$4,"")&amp;IF(D31="PBT10",'Base-case'!$N$4,"")&amp;IF(D31="PBT11",'Base-case'!$O$4,"")&amp;IF(D31="PBT12",'Base-case'!$P$4,"")&amp;IF(D31="PBT13",'Base-case'!$Q$4,"")&amp;IF(D31="PBT14",'Base-case'!$R$4,"")&amp;IF(D31="PBT15",'Base-case'!$S$4,"")</f>
        <v/>
      </c>
      <c r="H31" s="142">
        <f t="shared" si="0"/>
        <v>0</v>
      </c>
      <c r="I31" s="232" t="str">
        <f>IF(D31="PBT1",'Base-case'!$E$14,"")&amp;IF(D31="PBT2",'Base-case'!$F$14,"")&amp;IF(D31="PBT3",'Base-case'!$G$14,"")&amp;IF(D31="PBT4",'Base-case'!$H$14,"")&amp;IF(D31="PBT5",'Base-case'!$I$14,"")&amp;IF(D31="PBT6",'Base-case'!$J$14,"")&amp;IF(D31="PBT7",'Base-case'!$K$14,"")&amp;IF(D31="PBT8",'Base-case'!$L$14,"")&amp;IF(D31="PBT9",'Base-case'!$M$14,"")&amp;IF(D31="PBT10",'Base-case'!$N$14,"")&amp;IF(D31="PBT11",'Base-case'!$O$14,"")&amp;IF(D31="PBT12",'Base-case'!$P$14,"")&amp;IF(D31="PBT13",'Base-case'!$Q$14,"")&amp;IF(D31="PBT14",'Base-case'!$R$14,"")&amp;IF(D31="PBT15",'Base-case'!$S$14,"")</f>
        <v/>
      </c>
      <c r="J31" s="142">
        <f t="shared" si="1"/>
        <v>0</v>
      </c>
      <c r="K31" s="232" t="str">
        <f>IF(D31="PBT1",'Base-case'!$E$16,"")&amp;IF(D31="PBT2",'Base-case'!$F$16,"")&amp;IF(D31="PBT3",'Base-case'!$G$16,"")&amp;IF(D31="PBT4",'Base-case'!$H$16,"")&amp;IF(D31="PBT5",'Base-case'!$I$16,"")&amp;IF(D31="PBT6",'Base-case'!$J$16,"")&amp;IF(D31="PBT7",'Base-case'!$K$16,"")&amp;IF(D31="PBT8",'Base-case'!$L$16,"")&amp;IF(D31="PBT9",'Base-case'!$M$16,"")&amp;IF(D31="PBT10",'Base-case'!$N$16,"")&amp;IF(D31="PBT11",'Base-case'!$O$16,"")&amp;IF(D31="PBT12",'Base-case'!$P$16,"")&amp;IF(D31="PBT13",'Base-case'!$Q$16,"")&amp;IF(D31="PBT14",'Base-case'!$R$16,"")&amp;IF(D31="PBT15",'Base-case'!$S$16,"")</f>
        <v/>
      </c>
      <c r="L31" s="142">
        <f t="shared" si="2"/>
        <v>0</v>
      </c>
      <c r="M31" s="232" t="str">
        <f>IF(D31="PBT1",'Base-case'!$E$18,"")&amp;IF(D31="PBT2",'Base-case'!$F$18,"")&amp;IF(D31="PBT3",'Base-case'!$G$18,"")&amp;IF(D31="PBT4",'Base-case'!$H$18,"")&amp;IF(D31="PBT5",'Base-case'!$I$18,"")&amp;IF(D31="PBT6",'Base-case'!$J$18,"")&amp;IF(D31="PBT7",'Base-case'!$K$18,"")&amp;IF(D31="PBT8",'Base-case'!$L$18,"")&amp;IF(D31="PBT9",'Base-case'!$M$18,"")&amp;IF(D31="PBT10",'Base-case'!$N$18,"")&amp;IF(D31="PBT11",'Base-case'!$O$18,"")&amp;IF(D31="PBT12",'Base-case'!$P$18,"")&amp;IF(D31="PBT13",'Base-case'!$Q$18,"")&amp;IF(D31="PBT14",'Base-case'!$R$18,"")&amp;IF(D31="PBT15",'Base-case'!$S$18,"")</f>
        <v/>
      </c>
      <c r="N31" s="143">
        <f t="shared" si="3"/>
        <v>0</v>
      </c>
      <c r="O31" s="231" t="str">
        <f>IF(D31="PBT1",'Base-case'!$E$21,"")&amp;IF(D31="PBT2",'Base-case'!$F$21,"")&amp;IF(D31="PBT3",'Base-case'!$G$21,"")&amp;IF(D31="PBT4",'Base-case'!$H$21,"")&amp;IF(D31="PBT5",'Base-case'!$I$21,"")&amp;IF(D31="PBT6",'Base-case'!$J$21,"")&amp;IF(D31="PBT7",'Base-case'!$K$21,"")&amp;IF(D31="PBT8",'Base-case'!$L$21,"")&amp;IF(D31="PBT9",'Base-case'!$M$21,"")&amp;IF(D31="PBT10",'Base-case'!$N$21,"")&amp;IF(D31="PBT11",'Base-case'!$O$21,"")&amp;IF(D31="PBT12",'Base-case'!$P$21,"")&amp;IF(D31="PBT13",'Base-case'!$Q$21,"")&amp;IF(D31="PBT14",'Base-case'!$R$21,"")&amp;IF(D31="PBT15",'Base-case'!$S$21,"")</f>
        <v/>
      </c>
      <c r="P31" s="142">
        <f t="shared" si="4"/>
        <v>0</v>
      </c>
      <c r="Q31" s="232" t="str">
        <f>IF(D31="PBT1",'Base-case'!$E$23,"")&amp;IF(D31="PBT2",'Base-case'!$F$23,"")&amp;IF(D31="PBT3",'Base-case'!$G$23,"")&amp;IF(D31="PBT4",'Base-case'!$H$23,"")&amp;IF(D31="PBT5",'Base-case'!$I$23,"")&amp;IF(D31="PBT6",'Base-case'!$J$23,"")&amp;IF(D31="PBT7",'Base-case'!$K$23,"")&amp;IF(D31="PBT8",'Base-case'!$L$23,"")&amp;IF(D31="PBT9",'Base-case'!$M$23,"")&amp;IF(D31="PBT10",'Base-case'!$N$23,"")&amp;IF(D31="PBT11",'Base-case'!$O$23,"")&amp;IF(D31="PBT12",'Base-case'!$P$23,"")&amp;IF(D31="PBT13",'Base-case'!$Q$23,"")&amp;IF(D31="PBT14",'Base-case'!$R$23,"")&amp;IF(D31="PBT15",'Base-case'!$S$23,"")</f>
        <v/>
      </c>
      <c r="R31" s="142">
        <f t="shared" si="5"/>
        <v>0</v>
      </c>
      <c r="S31" s="232" t="str">
        <f>IF(D31="PBT1",'Base-case'!$E$25,"")&amp;IF(D31="PBT2",'Base-case'!$F$25,"")&amp;IF(D31="PBT3",'Base-case'!$G$25,"")&amp;IF(D31="PBT4",'Base-case'!$H$25,"")&amp;IF(D31="PBT5",'Base-case'!$I$25,"")&amp;IF(D31="PBT6",'Base-case'!$J$25,"")&amp;IF(D31="PBT7",'Base-case'!$K$25,"")&amp;IF(D31="PBT8",'Base-case'!$L$25,"")&amp;IF(D31="PBT9",'Base-case'!$M$25,"")&amp;IF(D31="PBT10",'Base-case'!$N$25,"")&amp;IF(D31="PBT11",'Base-case'!$O$25,"")&amp;IF(D31="PBT12",'Base-case'!$P$25,"")&amp;IF(D31="PBT13",'Base-case'!$Q$25,"")&amp;IF(D31="PBT14",'Base-case'!$R$25,"")&amp;IF(D31="PBT15",'Base-case'!$S$25,"")</f>
        <v/>
      </c>
      <c r="T31" s="143">
        <f t="shared" si="6"/>
        <v>0</v>
      </c>
      <c r="U31" s="231" t="str">
        <f>IF(D31="PBT1",'Base-case'!$E$36,"")&amp;IF(D31="PBT2",'Base-case'!$F$36,"")&amp;IF(D31="PBT3",'Base-case'!$G$36,"")&amp;IF(D31="PBT4",'Base-case'!$H$36,"")&amp;IF(D31="PBT5",'Base-case'!$I$36,"")&amp;IF(D31="PBT6",'Base-case'!$J$36,"")&amp;IF(D31="PBT7",'Base-case'!$K$36,"")&amp;IF(D31="PBT8",'Base-case'!$L$36,"")&amp;IF(D31="PBT9",'Base-case'!$M$36,"")&amp;IF(D31="PBT10",'Base-case'!$N$36,"")&amp;IF(D31="PBT11",'Base-case'!$O$36,"")&amp;IF(D31="PBT12",'Base-case'!$P$36,"")&amp;IF(D31="PBT13",'Base-case'!$Q$36,"")&amp;IF(D31="PBT14",'Base-case'!$R$36,"")&amp;IF(D31="PBT15",'Base-case'!$S$36,"")</f>
        <v/>
      </c>
      <c r="V31" s="142">
        <f t="shared" si="7"/>
        <v>0</v>
      </c>
      <c r="W31" s="232" t="str">
        <f>IF(D31="PBT1",'Base-case'!$E$38,"")&amp;IF(D31="PBT2",'Base-case'!$F$38,"")&amp;IF(D31="PBT3",'Base-case'!$G$38,"")&amp;IF(D31="PBT4",'Base-case'!$H$38,"")&amp;IF(D31="PBT5",'Base-case'!$I$38,"")&amp;IF(D31="PBT6",'Base-case'!$J$38,"")&amp;IF(D31="PBT7",'Base-case'!$K$38,"")&amp;IF(D31="PBT8",'Base-case'!$L$38,"")&amp;IF(D31="PBT9",'Base-case'!$M$38,"")&amp;IF(D31="PBT10",'Base-case'!$N$38,"")&amp;IF(D31="PBT11",'Base-case'!$O$38,"")&amp;IF(D31="PBT12",'Base-case'!$P$38,"")&amp;IF(D31="PBT13",'Base-case'!$Q$38,"")&amp;IF(D31="PBT14",'Base-case'!$R$38,"")&amp;IF(D31="PBT15",'Base-case'!$S$38,"")</f>
        <v/>
      </c>
      <c r="X31" s="142">
        <f t="shared" si="8"/>
        <v>0</v>
      </c>
      <c r="Y31" s="232" t="str">
        <f>IF(D31="PBT1",'Base-case'!$E$40,"")&amp;IF(D31="PBT2",'Base-case'!$F$40,"")&amp;IF(D31="PBT3",'Base-case'!$G$40,"")&amp;IF(D31="PBT4",'Base-case'!$H$40,"")&amp;IF(D31="PBT5",'Base-case'!$I$40,"")&amp;IF(D31="PBT6",'Base-case'!$J$40,"")&amp;IF(D31="PBT7",'Base-case'!$K$40,"")&amp;IF(D31="PBT8",'Base-case'!$L$40,"")&amp;IF(D31="PBT9",'Base-case'!$M$40,"")&amp;IF(D31="PBT10",'Base-case'!$N$40,"")&amp;IF(D31="PBT11",'Base-case'!$O$40,"")&amp;IF(D31="PBT12",'Base-case'!$P$40,"")&amp;IF(D31="PBT13",'Base-case'!$Q$40,"")&amp;IF(D31="PBT14",'Base-case'!$R$40,"")&amp;IF(D31="PBT15",'Base-case'!$S$40,"")</f>
        <v/>
      </c>
      <c r="Z31" s="143">
        <f t="shared" si="9"/>
        <v>0</v>
      </c>
      <c r="AA31" s="234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6"/>
      <c r="AM31" s="234"/>
      <c r="AN31" s="235"/>
      <c r="AO31" s="235"/>
      <c r="AP31" s="235"/>
      <c r="AQ31" s="235"/>
      <c r="AR31" s="235"/>
      <c r="AS31" s="235"/>
      <c r="AT31" s="235"/>
      <c r="AU31" s="236"/>
      <c r="AV31" s="234"/>
      <c r="AW31" s="235"/>
      <c r="AX31" s="235"/>
      <c r="AY31" s="235"/>
      <c r="AZ31" s="235"/>
      <c r="BA31" s="235"/>
      <c r="BB31" s="235"/>
      <c r="BC31" s="235"/>
      <c r="BD31" s="235"/>
      <c r="BE31" s="235"/>
      <c r="BF31" s="236"/>
    </row>
    <row r="32" spans="1:58" x14ac:dyDescent="0.25">
      <c r="A32" s="217">
        <v>27</v>
      </c>
      <c r="B32" s="153"/>
      <c r="C32" s="153"/>
      <c r="D32" s="153"/>
      <c r="E32" s="218"/>
      <c r="F32" s="219"/>
      <c r="G32" s="231" t="str">
        <f>IF(D32="PBT1",'Base-case'!$E$4,"")&amp;IF(D32="PBT2",'Base-case'!$F$4,"")&amp;IF(D32="PBT3",'Base-case'!$G$4,"")&amp;IF(D32="PBT4",'Base-case'!$H$4,"")&amp;IF(D32="PBT5",'Base-case'!$I$4,"")&amp;IF(D32="PBT6",'Base-case'!$J$4,"")&amp;IF(D32="PBT7",'Base-case'!$K$4,"")&amp;IF(D32="PBT8",'Base-case'!$L$4,"")&amp;IF(D32="PBT9",'Base-case'!$M$4,"")&amp;IF(D32="PBT10",'Base-case'!$N$4,"")&amp;IF(D32="PBT11",'Base-case'!$O$4,"")&amp;IF(D32="PBT12",'Base-case'!$P$4,"")&amp;IF(D32="PBT13",'Base-case'!$Q$4,"")&amp;IF(D32="PBT14",'Base-case'!$R$4,"")&amp;IF(D32="PBT15",'Base-case'!$S$4,"")</f>
        <v/>
      </c>
      <c r="H32" s="142">
        <f t="shared" si="0"/>
        <v>0</v>
      </c>
      <c r="I32" s="232" t="str">
        <f>IF(D32="PBT1",'Base-case'!$E$14,"")&amp;IF(D32="PBT2",'Base-case'!$F$14,"")&amp;IF(D32="PBT3",'Base-case'!$G$14,"")&amp;IF(D32="PBT4",'Base-case'!$H$14,"")&amp;IF(D32="PBT5",'Base-case'!$I$14,"")&amp;IF(D32="PBT6",'Base-case'!$J$14,"")&amp;IF(D32="PBT7",'Base-case'!$K$14,"")&amp;IF(D32="PBT8",'Base-case'!$L$14,"")&amp;IF(D32="PBT9",'Base-case'!$M$14,"")&amp;IF(D32="PBT10",'Base-case'!$N$14,"")&amp;IF(D32="PBT11",'Base-case'!$O$14,"")&amp;IF(D32="PBT12",'Base-case'!$P$14,"")&amp;IF(D32="PBT13",'Base-case'!$Q$14,"")&amp;IF(D32="PBT14",'Base-case'!$R$14,"")&amp;IF(D32="PBT15",'Base-case'!$S$14,"")</f>
        <v/>
      </c>
      <c r="J32" s="142">
        <f t="shared" si="1"/>
        <v>0</v>
      </c>
      <c r="K32" s="232" t="str">
        <f>IF(D32="PBT1",'Base-case'!$E$16,"")&amp;IF(D32="PBT2",'Base-case'!$F$16,"")&amp;IF(D32="PBT3",'Base-case'!$G$16,"")&amp;IF(D32="PBT4",'Base-case'!$H$16,"")&amp;IF(D32="PBT5",'Base-case'!$I$16,"")&amp;IF(D32="PBT6",'Base-case'!$J$16,"")&amp;IF(D32="PBT7",'Base-case'!$K$16,"")&amp;IF(D32="PBT8",'Base-case'!$L$16,"")&amp;IF(D32="PBT9",'Base-case'!$M$16,"")&amp;IF(D32="PBT10",'Base-case'!$N$16,"")&amp;IF(D32="PBT11",'Base-case'!$O$16,"")&amp;IF(D32="PBT12",'Base-case'!$P$16,"")&amp;IF(D32="PBT13",'Base-case'!$Q$16,"")&amp;IF(D32="PBT14",'Base-case'!$R$16,"")&amp;IF(D32="PBT15",'Base-case'!$S$16,"")</f>
        <v/>
      </c>
      <c r="L32" s="142">
        <f t="shared" si="2"/>
        <v>0</v>
      </c>
      <c r="M32" s="232" t="str">
        <f>IF(D32="PBT1",'Base-case'!$E$18,"")&amp;IF(D32="PBT2",'Base-case'!$F$18,"")&amp;IF(D32="PBT3",'Base-case'!$G$18,"")&amp;IF(D32="PBT4",'Base-case'!$H$18,"")&amp;IF(D32="PBT5",'Base-case'!$I$18,"")&amp;IF(D32="PBT6",'Base-case'!$J$18,"")&amp;IF(D32="PBT7",'Base-case'!$K$18,"")&amp;IF(D32="PBT8",'Base-case'!$L$18,"")&amp;IF(D32="PBT9",'Base-case'!$M$18,"")&amp;IF(D32="PBT10",'Base-case'!$N$18,"")&amp;IF(D32="PBT11",'Base-case'!$O$18,"")&amp;IF(D32="PBT12",'Base-case'!$P$18,"")&amp;IF(D32="PBT13",'Base-case'!$Q$18,"")&amp;IF(D32="PBT14",'Base-case'!$R$18,"")&amp;IF(D32="PBT15",'Base-case'!$S$18,"")</f>
        <v/>
      </c>
      <c r="N32" s="143">
        <f t="shared" si="3"/>
        <v>0</v>
      </c>
      <c r="O32" s="231" t="str">
        <f>IF(D32="PBT1",'Base-case'!$E$21,"")&amp;IF(D32="PBT2",'Base-case'!$F$21,"")&amp;IF(D32="PBT3",'Base-case'!$G$21,"")&amp;IF(D32="PBT4",'Base-case'!$H$21,"")&amp;IF(D32="PBT5",'Base-case'!$I$21,"")&amp;IF(D32="PBT6",'Base-case'!$J$21,"")&amp;IF(D32="PBT7",'Base-case'!$K$21,"")&amp;IF(D32="PBT8",'Base-case'!$L$21,"")&amp;IF(D32="PBT9",'Base-case'!$M$21,"")&amp;IF(D32="PBT10",'Base-case'!$N$21,"")&amp;IF(D32="PBT11",'Base-case'!$O$21,"")&amp;IF(D32="PBT12",'Base-case'!$P$21,"")&amp;IF(D32="PBT13",'Base-case'!$Q$21,"")&amp;IF(D32="PBT14",'Base-case'!$R$21,"")&amp;IF(D32="PBT15",'Base-case'!$S$21,"")</f>
        <v/>
      </c>
      <c r="P32" s="142">
        <f t="shared" si="4"/>
        <v>0</v>
      </c>
      <c r="Q32" s="232" t="str">
        <f>IF(D32="PBT1",'Base-case'!$E$23,"")&amp;IF(D32="PBT2",'Base-case'!$F$23,"")&amp;IF(D32="PBT3",'Base-case'!$G$23,"")&amp;IF(D32="PBT4",'Base-case'!$H$23,"")&amp;IF(D32="PBT5",'Base-case'!$I$23,"")&amp;IF(D32="PBT6",'Base-case'!$J$23,"")&amp;IF(D32="PBT7",'Base-case'!$K$23,"")&amp;IF(D32="PBT8",'Base-case'!$L$23,"")&amp;IF(D32="PBT9",'Base-case'!$M$23,"")&amp;IF(D32="PBT10",'Base-case'!$N$23,"")&amp;IF(D32="PBT11",'Base-case'!$O$23,"")&amp;IF(D32="PBT12",'Base-case'!$P$23,"")&amp;IF(D32="PBT13",'Base-case'!$Q$23,"")&amp;IF(D32="PBT14",'Base-case'!$R$23,"")&amp;IF(D32="PBT15",'Base-case'!$S$23,"")</f>
        <v/>
      </c>
      <c r="R32" s="142">
        <f t="shared" si="5"/>
        <v>0</v>
      </c>
      <c r="S32" s="232" t="str">
        <f>IF(D32="PBT1",'Base-case'!$E$25,"")&amp;IF(D32="PBT2",'Base-case'!$F$25,"")&amp;IF(D32="PBT3",'Base-case'!$G$25,"")&amp;IF(D32="PBT4",'Base-case'!$H$25,"")&amp;IF(D32="PBT5",'Base-case'!$I$25,"")&amp;IF(D32="PBT6",'Base-case'!$J$25,"")&amp;IF(D32="PBT7",'Base-case'!$K$25,"")&amp;IF(D32="PBT8",'Base-case'!$L$25,"")&amp;IF(D32="PBT9",'Base-case'!$M$25,"")&amp;IF(D32="PBT10",'Base-case'!$N$25,"")&amp;IF(D32="PBT11",'Base-case'!$O$25,"")&amp;IF(D32="PBT12",'Base-case'!$P$25,"")&amp;IF(D32="PBT13",'Base-case'!$Q$25,"")&amp;IF(D32="PBT14",'Base-case'!$R$25,"")&amp;IF(D32="PBT15",'Base-case'!$S$25,"")</f>
        <v/>
      </c>
      <c r="T32" s="143">
        <f t="shared" si="6"/>
        <v>0</v>
      </c>
      <c r="U32" s="231" t="str">
        <f>IF(D32="PBT1",'Base-case'!$E$36,"")&amp;IF(D32="PBT2",'Base-case'!$F$36,"")&amp;IF(D32="PBT3",'Base-case'!$G$36,"")&amp;IF(D32="PBT4",'Base-case'!$H$36,"")&amp;IF(D32="PBT5",'Base-case'!$I$36,"")&amp;IF(D32="PBT6",'Base-case'!$J$36,"")&amp;IF(D32="PBT7",'Base-case'!$K$36,"")&amp;IF(D32="PBT8",'Base-case'!$L$36,"")&amp;IF(D32="PBT9",'Base-case'!$M$36,"")&amp;IF(D32="PBT10",'Base-case'!$N$36,"")&amp;IF(D32="PBT11",'Base-case'!$O$36,"")&amp;IF(D32="PBT12",'Base-case'!$P$36,"")&amp;IF(D32="PBT13",'Base-case'!$Q$36,"")&amp;IF(D32="PBT14",'Base-case'!$R$36,"")&amp;IF(D32="PBT15",'Base-case'!$S$36,"")</f>
        <v/>
      </c>
      <c r="V32" s="142">
        <f t="shared" si="7"/>
        <v>0</v>
      </c>
      <c r="W32" s="232" t="str">
        <f>IF(D32="PBT1",'Base-case'!$E$38,"")&amp;IF(D32="PBT2",'Base-case'!$F$38,"")&amp;IF(D32="PBT3",'Base-case'!$G$38,"")&amp;IF(D32="PBT4",'Base-case'!$H$38,"")&amp;IF(D32="PBT5",'Base-case'!$I$38,"")&amp;IF(D32="PBT6",'Base-case'!$J$38,"")&amp;IF(D32="PBT7",'Base-case'!$K$38,"")&amp;IF(D32="PBT8",'Base-case'!$L$38,"")&amp;IF(D32="PBT9",'Base-case'!$M$38,"")&amp;IF(D32="PBT10",'Base-case'!$N$38,"")&amp;IF(D32="PBT11",'Base-case'!$O$38,"")&amp;IF(D32="PBT12",'Base-case'!$P$38,"")&amp;IF(D32="PBT13",'Base-case'!$Q$38,"")&amp;IF(D32="PBT14",'Base-case'!$R$38,"")&amp;IF(D32="PBT15",'Base-case'!$S$38,"")</f>
        <v/>
      </c>
      <c r="X32" s="142">
        <f t="shared" si="8"/>
        <v>0</v>
      </c>
      <c r="Y32" s="232" t="str">
        <f>IF(D32="PBT1",'Base-case'!$E$40,"")&amp;IF(D32="PBT2",'Base-case'!$F$40,"")&amp;IF(D32="PBT3",'Base-case'!$G$40,"")&amp;IF(D32="PBT4",'Base-case'!$H$40,"")&amp;IF(D32="PBT5",'Base-case'!$I$40,"")&amp;IF(D32="PBT6",'Base-case'!$J$40,"")&amp;IF(D32="PBT7",'Base-case'!$K$40,"")&amp;IF(D32="PBT8",'Base-case'!$L$40,"")&amp;IF(D32="PBT9",'Base-case'!$M$40,"")&amp;IF(D32="PBT10",'Base-case'!$N$40,"")&amp;IF(D32="PBT11",'Base-case'!$O$40,"")&amp;IF(D32="PBT12",'Base-case'!$P$40,"")&amp;IF(D32="PBT13",'Base-case'!$Q$40,"")&amp;IF(D32="PBT14",'Base-case'!$R$40,"")&amp;IF(D32="PBT15",'Base-case'!$S$40,"")</f>
        <v/>
      </c>
      <c r="Z32" s="143">
        <f t="shared" si="9"/>
        <v>0</v>
      </c>
      <c r="AA32" s="234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6"/>
      <c r="AM32" s="234"/>
      <c r="AN32" s="235"/>
      <c r="AO32" s="235"/>
      <c r="AP32" s="235"/>
      <c r="AQ32" s="235"/>
      <c r="AR32" s="235"/>
      <c r="AS32" s="235"/>
      <c r="AT32" s="235"/>
      <c r="AU32" s="236"/>
      <c r="AV32" s="234"/>
      <c r="AW32" s="235"/>
      <c r="AX32" s="235"/>
      <c r="AY32" s="235"/>
      <c r="AZ32" s="235"/>
      <c r="BA32" s="235"/>
      <c r="BB32" s="235"/>
      <c r="BC32" s="235"/>
      <c r="BD32" s="235"/>
      <c r="BE32" s="235"/>
      <c r="BF32" s="236"/>
    </row>
    <row r="33" spans="1:58" x14ac:dyDescent="0.25">
      <c r="A33" s="217">
        <v>28</v>
      </c>
      <c r="B33" s="153"/>
      <c r="C33" s="153"/>
      <c r="D33" s="153"/>
      <c r="E33" s="218"/>
      <c r="F33" s="219"/>
      <c r="G33" s="231" t="str">
        <f>IF(D33="PBT1",'Base-case'!$E$4,"")&amp;IF(D33="PBT2",'Base-case'!$F$4,"")&amp;IF(D33="PBT3",'Base-case'!$G$4,"")&amp;IF(D33="PBT4",'Base-case'!$H$4,"")&amp;IF(D33="PBT5",'Base-case'!$I$4,"")&amp;IF(D33="PBT6",'Base-case'!$J$4,"")&amp;IF(D33="PBT7",'Base-case'!$K$4,"")&amp;IF(D33="PBT8",'Base-case'!$L$4,"")&amp;IF(D33="PBT9",'Base-case'!$M$4,"")&amp;IF(D33="PBT10",'Base-case'!$N$4,"")&amp;IF(D33="PBT11",'Base-case'!$O$4,"")&amp;IF(D33="PBT12",'Base-case'!$P$4,"")&amp;IF(D33="PBT13",'Base-case'!$Q$4,"")&amp;IF(D33="PBT14",'Base-case'!$R$4,"")&amp;IF(D33="PBT15",'Base-case'!$S$4,"")</f>
        <v/>
      </c>
      <c r="H33" s="142">
        <f t="shared" si="0"/>
        <v>0</v>
      </c>
      <c r="I33" s="232" t="str">
        <f>IF(D33="PBT1",'Base-case'!$E$14,"")&amp;IF(D33="PBT2",'Base-case'!$F$14,"")&amp;IF(D33="PBT3",'Base-case'!$G$14,"")&amp;IF(D33="PBT4",'Base-case'!$H$14,"")&amp;IF(D33="PBT5",'Base-case'!$I$14,"")&amp;IF(D33="PBT6",'Base-case'!$J$14,"")&amp;IF(D33="PBT7",'Base-case'!$K$14,"")&amp;IF(D33="PBT8",'Base-case'!$L$14,"")&amp;IF(D33="PBT9",'Base-case'!$M$14,"")&amp;IF(D33="PBT10",'Base-case'!$N$14,"")&amp;IF(D33="PBT11",'Base-case'!$O$14,"")&amp;IF(D33="PBT12",'Base-case'!$P$14,"")&amp;IF(D33="PBT13",'Base-case'!$Q$14,"")&amp;IF(D33="PBT14",'Base-case'!$R$14,"")&amp;IF(D33="PBT15",'Base-case'!$S$14,"")</f>
        <v/>
      </c>
      <c r="J33" s="142">
        <f t="shared" si="1"/>
        <v>0</v>
      </c>
      <c r="K33" s="232" t="str">
        <f>IF(D33="PBT1",'Base-case'!$E$16,"")&amp;IF(D33="PBT2",'Base-case'!$F$16,"")&amp;IF(D33="PBT3",'Base-case'!$G$16,"")&amp;IF(D33="PBT4",'Base-case'!$H$16,"")&amp;IF(D33="PBT5",'Base-case'!$I$16,"")&amp;IF(D33="PBT6",'Base-case'!$J$16,"")&amp;IF(D33="PBT7",'Base-case'!$K$16,"")&amp;IF(D33="PBT8",'Base-case'!$L$16,"")&amp;IF(D33="PBT9",'Base-case'!$M$16,"")&amp;IF(D33="PBT10",'Base-case'!$N$16,"")&amp;IF(D33="PBT11",'Base-case'!$O$16,"")&amp;IF(D33="PBT12",'Base-case'!$P$16,"")&amp;IF(D33="PBT13",'Base-case'!$Q$16,"")&amp;IF(D33="PBT14",'Base-case'!$R$16,"")&amp;IF(D33="PBT15",'Base-case'!$S$16,"")</f>
        <v/>
      </c>
      <c r="L33" s="142">
        <f t="shared" si="2"/>
        <v>0</v>
      </c>
      <c r="M33" s="232" t="str">
        <f>IF(D33="PBT1",'Base-case'!$E$18,"")&amp;IF(D33="PBT2",'Base-case'!$F$18,"")&amp;IF(D33="PBT3",'Base-case'!$G$18,"")&amp;IF(D33="PBT4",'Base-case'!$H$18,"")&amp;IF(D33="PBT5",'Base-case'!$I$18,"")&amp;IF(D33="PBT6",'Base-case'!$J$18,"")&amp;IF(D33="PBT7",'Base-case'!$K$18,"")&amp;IF(D33="PBT8",'Base-case'!$L$18,"")&amp;IF(D33="PBT9",'Base-case'!$M$18,"")&amp;IF(D33="PBT10",'Base-case'!$N$18,"")&amp;IF(D33="PBT11",'Base-case'!$O$18,"")&amp;IF(D33="PBT12",'Base-case'!$P$18,"")&amp;IF(D33="PBT13",'Base-case'!$Q$18,"")&amp;IF(D33="PBT14",'Base-case'!$R$18,"")&amp;IF(D33="PBT15",'Base-case'!$S$18,"")</f>
        <v/>
      </c>
      <c r="N33" s="143">
        <f t="shared" si="3"/>
        <v>0</v>
      </c>
      <c r="O33" s="231" t="str">
        <f>IF(D33="PBT1",'Base-case'!$E$21,"")&amp;IF(D33="PBT2",'Base-case'!$F$21,"")&amp;IF(D33="PBT3",'Base-case'!$G$21,"")&amp;IF(D33="PBT4",'Base-case'!$H$21,"")&amp;IF(D33="PBT5",'Base-case'!$I$21,"")&amp;IF(D33="PBT6",'Base-case'!$J$21,"")&amp;IF(D33="PBT7",'Base-case'!$K$21,"")&amp;IF(D33="PBT8",'Base-case'!$L$21,"")&amp;IF(D33="PBT9",'Base-case'!$M$21,"")&amp;IF(D33="PBT10",'Base-case'!$N$21,"")&amp;IF(D33="PBT11",'Base-case'!$O$21,"")&amp;IF(D33="PBT12",'Base-case'!$P$21,"")&amp;IF(D33="PBT13",'Base-case'!$Q$21,"")&amp;IF(D33="PBT14",'Base-case'!$R$21,"")&amp;IF(D33="PBT15",'Base-case'!$S$21,"")</f>
        <v/>
      </c>
      <c r="P33" s="142">
        <f t="shared" si="4"/>
        <v>0</v>
      </c>
      <c r="Q33" s="232" t="str">
        <f>IF(D33="PBT1",'Base-case'!$E$23,"")&amp;IF(D33="PBT2",'Base-case'!$F$23,"")&amp;IF(D33="PBT3",'Base-case'!$G$23,"")&amp;IF(D33="PBT4",'Base-case'!$H$23,"")&amp;IF(D33="PBT5",'Base-case'!$I$23,"")&amp;IF(D33="PBT6",'Base-case'!$J$23,"")&amp;IF(D33="PBT7",'Base-case'!$K$23,"")&amp;IF(D33="PBT8",'Base-case'!$L$23,"")&amp;IF(D33="PBT9",'Base-case'!$M$23,"")&amp;IF(D33="PBT10",'Base-case'!$N$23,"")&amp;IF(D33="PBT11",'Base-case'!$O$23,"")&amp;IF(D33="PBT12",'Base-case'!$P$23,"")&amp;IF(D33="PBT13",'Base-case'!$Q$23,"")&amp;IF(D33="PBT14",'Base-case'!$R$23,"")&amp;IF(D33="PBT15",'Base-case'!$S$23,"")</f>
        <v/>
      </c>
      <c r="R33" s="142">
        <f t="shared" si="5"/>
        <v>0</v>
      </c>
      <c r="S33" s="232" t="str">
        <f>IF(D33="PBT1",'Base-case'!$E$25,"")&amp;IF(D33="PBT2",'Base-case'!$F$25,"")&amp;IF(D33="PBT3",'Base-case'!$G$25,"")&amp;IF(D33="PBT4",'Base-case'!$H$25,"")&amp;IF(D33="PBT5",'Base-case'!$I$25,"")&amp;IF(D33="PBT6",'Base-case'!$J$25,"")&amp;IF(D33="PBT7",'Base-case'!$K$25,"")&amp;IF(D33="PBT8",'Base-case'!$L$25,"")&amp;IF(D33="PBT9",'Base-case'!$M$25,"")&amp;IF(D33="PBT10",'Base-case'!$N$25,"")&amp;IF(D33="PBT11",'Base-case'!$O$25,"")&amp;IF(D33="PBT12",'Base-case'!$P$25,"")&amp;IF(D33="PBT13",'Base-case'!$Q$25,"")&amp;IF(D33="PBT14",'Base-case'!$R$25,"")&amp;IF(D33="PBT15",'Base-case'!$S$25,"")</f>
        <v/>
      </c>
      <c r="T33" s="143">
        <f t="shared" si="6"/>
        <v>0</v>
      </c>
      <c r="U33" s="231" t="str">
        <f>IF(D33="PBT1",'Base-case'!$E$36,"")&amp;IF(D33="PBT2",'Base-case'!$F$36,"")&amp;IF(D33="PBT3",'Base-case'!$G$36,"")&amp;IF(D33="PBT4",'Base-case'!$H$36,"")&amp;IF(D33="PBT5",'Base-case'!$I$36,"")&amp;IF(D33="PBT6",'Base-case'!$J$36,"")&amp;IF(D33="PBT7",'Base-case'!$K$36,"")&amp;IF(D33="PBT8",'Base-case'!$L$36,"")&amp;IF(D33="PBT9",'Base-case'!$M$36,"")&amp;IF(D33="PBT10",'Base-case'!$N$36,"")&amp;IF(D33="PBT11",'Base-case'!$O$36,"")&amp;IF(D33="PBT12",'Base-case'!$P$36,"")&amp;IF(D33="PBT13",'Base-case'!$Q$36,"")&amp;IF(D33="PBT14",'Base-case'!$R$36,"")&amp;IF(D33="PBT15",'Base-case'!$S$36,"")</f>
        <v/>
      </c>
      <c r="V33" s="142">
        <f t="shared" si="7"/>
        <v>0</v>
      </c>
      <c r="W33" s="232" t="str">
        <f>IF(D33="PBT1",'Base-case'!$E$38,"")&amp;IF(D33="PBT2",'Base-case'!$F$38,"")&amp;IF(D33="PBT3",'Base-case'!$G$38,"")&amp;IF(D33="PBT4",'Base-case'!$H$38,"")&amp;IF(D33="PBT5",'Base-case'!$I$38,"")&amp;IF(D33="PBT6",'Base-case'!$J$38,"")&amp;IF(D33="PBT7",'Base-case'!$K$38,"")&amp;IF(D33="PBT8",'Base-case'!$L$38,"")&amp;IF(D33="PBT9",'Base-case'!$M$38,"")&amp;IF(D33="PBT10",'Base-case'!$N$38,"")&amp;IF(D33="PBT11",'Base-case'!$O$38,"")&amp;IF(D33="PBT12",'Base-case'!$P$38,"")&amp;IF(D33="PBT13",'Base-case'!$Q$38,"")&amp;IF(D33="PBT14",'Base-case'!$R$38,"")&amp;IF(D33="PBT15",'Base-case'!$S$38,"")</f>
        <v/>
      </c>
      <c r="X33" s="142">
        <f t="shared" si="8"/>
        <v>0</v>
      </c>
      <c r="Y33" s="232" t="str">
        <f>IF(D33="PBT1",'Base-case'!$E$40,"")&amp;IF(D33="PBT2",'Base-case'!$F$40,"")&amp;IF(D33="PBT3",'Base-case'!$G$40,"")&amp;IF(D33="PBT4",'Base-case'!$H$40,"")&amp;IF(D33="PBT5",'Base-case'!$I$40,"")&amp;IF(D33="PBT6",'Base-case'!$J$40,"")&amp;IF(D33="PBT7",'Base-case'!$K$40,"")&amp;IF(D33="PBT8",'Base-case'!$L$40,"")&amp;IF(D33="PBT9",'Base-case'!$M$40,"")&amp;IF(D33="PBT10",'Base-case'!$N$40,"")&amp;IF(D33="PBT11",'Base-case'!$O$40,"")&amp;IF(D33="PBT12",'Base-case'!$P$40,"")&amp;IF(D33="PBT13",'Base-case'!$Q$40,"")&amp;IF(D33="PBT14",'Base-case'!$R$40,"")&amp;IF(D33="PBT15",'Base-case'!$S$40,"")</f>
        <v/>
      </c>
      <c r="Z33" s="143">
        <f t="shared" si="9"/>
        <v>0</v>
      </c>
      <c r="AA33" s="234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6"/>
      <c r="AM33" s="234"/>
      <c r="AN33" s="235"/>
      <c r="AO33" s="235"/>
      <c r="AP33" s="235"/>
      <c r="AQ33" s="235"/>
      <c r="AR33" s="235"/>
      <c r="AS33" s="235"/>
      <c r="AT33" s="235"/>
      <c r="AU33" s="236"/>
      <c r="AV33" s="234"/>
      <c r="AW33" s="235"/>
      <c r="AX33" s="235"/>
      <c r="AY33" s="235"/>
      <c r="AZ33" s="235"/>
      <c r="BA33" s="235"/>
      <c r="BB33" s="235"/>
      <c r="BC33" s="235"/>
      <c r="BD33" s="235"/>
      <c r="BE33" s="235"/>
      <c r="BF33" s="236"/>
    </row>
    <row r="34" spans="1:58" x14ac:dyDescent="0.25">
      <c r="A34" s="217">
        <v>29</v>
      </c>
      <c r="B34" s="153"/>
      <c r="C34" s="153"/>
      <c r="D34" s="153"/>
      <c r="E34" s="218"/>
      <c r="F34" s="219"/>
      <c r="G34" s="231" t="str">
        <f>IF(D34="PBT1",'Base-case'!$E$4,"")&amp;IF(D34="PBT2",'Base-case'!$F$4,"")&amp;IF(D34="PBT3",'Base-case'!$G$4,"")&amp;IF(D34="PBT4",'Base-case'!$H$4,"")&amp;IF(D34="PBT5",'Base-case'!$I$4,"")&amp;IF(D34="PBT6",'Base-case'!$J$4,"")&amp;IF(D34="PBT7",'Base-case'!$K$4,"")&amp;IF(D34="PBT8",'Base-case'!$L$4,"")&amp;IF(D34="PBT9",'Base-case'!$M$4,"")&amp;IF(D34="PBT10",'Base-case'!$N$4,"")&amp;IF(D34="PBT11",'Base-case'!$O$4,"")&amp;IF(D34="PBT12",'Base-case'!$P$4,"")&amp;IF(D34="PBT13",'Base-case'!$Q$4,"")&amp;IF(D34="PBT14",'Base-case'!$R$4,"")&amp;IF(D34="PBT15",'Base-case'!$S$4,"")</f>
        <v/>
      </c>
      <c r="H34" s="142">
        <f t="shared" si="0"/>
        <v>0</v>
      </c>
      <c r="I34" s="232" t="str">
        <f>IF(D34="PBT1",'Base-case'!$E$14,"")&amp;IF(D34="PBT2",'Base-case'!$F$14,"")&amp;IF(D34="PBT3",'Base-case'!$G$14,"")&amp;IF(D34="PBT4",'Base-case'!$H$14,"")&amp;IF(D34="PBT5",'Base-case'!$I$14,"")&amp;IF(D34="PBT6",'Base-case'!$J$14,"")&amp;IF(D34="PBT7",'Base-case'!$K$14,"")&amp;IF(D34="PBT8",'Base-case'!$L$14,"")&amp;IF(D34="PBT9",'Base-case'!$M$14,"")&amp;IF(D34="PBT10",'Base-case'!$N$14,"")&amp;IF(D34="PBT11",'Base-case'!$O$14,"")&amp;IF(D34="PBT12",'Base-case'!$P$14,"")&amp;IF(D34="PBT13",'Base-case'!$Q$14,"")&amp;IF(D34="PBT14",'Base-case'!$R$14,"")&amp;IF(D34="PBT15",'Base-case'!$S$14,"")</f>
        <v/>
      </c>
      <c r="J34" s="142">
        <f t="shared" si="1"/>
        <v>0</v>
      </c>
      <c r="K34" s="232" t="str">
        <f>IF(D34="PBT1",'Base-case'!$E$16,"")&amp;IF(D34="PBT2",'Base-case'!$F$16,"")&amp;IF(D34="PBT3",'Base-case'!$G$16,"")&amp;IF(D34="PBT4",'Base-case'!$H$16,"")&amp;IF(D34="PBT5",'Base-case'!$I$16,"")&amp;IF(D34="PBT6",'Base-case'!$J$16,"")&amp;IF(D34="PBT7",'Base-case'!$K$16,"")&amp;IF(D34="PBT8",'Base-case'!$L$16,"")&amp;IF(D34="PBT9",'Base-case'!$M$16,"")&amp;IF(D34="PBT10",'Base-case'!$N$16,"")&amp;IF(D34="PBT11",'Base-case'!$O$16,"")&amp;IF(D34="PBT12",'Base-case'!$P$16,"")&amp;IF(D34="PBT13",'Base-case'!$Q$16,"")&amp;IF(D34="PBT14",'Base-case'!$R$16,"")&amp;IF(D34="PBT15",'Base-case'!$S$16,"")</f>
        <v/>
      </c>
      <c r="L34" s="142">
        <f t="shared" si="2"/>
        <v>0</v>
      </c>
      <c r="M34" s="232" t="str">
        <f>IF(D34="PBT1",'Base-case'!$E$18,"")&amp;IF(D34="PBT2",'Base-case'!$F$18,"")&amp;IF(D34="PBT3",'Base-case'!$G$18,"")&amp;IF(D34="PBT4",'Base-case'!$H$18,"")&amp;IF(D34="PBT5",'Base-case'!$I$18,"")&amp;IF(D34="PBT6",'Base-case'!$J$18,"")&amp;IF(D34="PBT7",'Base-case'!$K$18,"")&amp;IF(D34="PBT8",'Base-case'!$L$18,"")&amp;IF(D34="PBT9",'Base-case'!$M$18,"")&amp;IF(D34="PBT10",'Base-case'!$N$18,"")&amp;IF(D34="PBT11",'Base-case'!$O$18,"")&amp;IF(D34="PBT12",'Base-case'!$P$18,"")&amp;IF(D34="PBT13",'Base-case'!$Q$18,"")&amp;IF(D34="PBT14",'Base-case'!$R$18,"")&amp;IF(D34="PBT15",'Base-case'!$S$18,"")</f>
        <v/>
      </c>
      <c r="N34" s="143">
        <f t="shared" si="3"/>
        <v>0</v>
      </c>
      <c r="O34" s="231" t="str">
        <f>IF(D34="PBT1",'Base-case'!$E$21,"")&amp;IF(D34="PBT2",'Base-case'!$F$21,"")&amp;IF(D34="PBT3",'Base-case'!$G$21,"")&amp;IF(D34="PBT4",'Base-case'!$H$21,"")&amp;IF(D34="PBT5",'Base-case'!$I$21,"")&amp;IF(D34="PBT6",'Base-case'!$J$21,"")&amp;IF(D34="PBT7",'Base-case'!$K$21,"")&amp;IF(D34="PBT8",'Base-case'!$L$21,"")&amp;IF(D34="PBT9",'Base-case'!$M$21,"")&amp;IF(D34="PBT10",'Base-case'!$N$21,"")&amp;IF(D34="PBT11",'Base-case'!$O$21,"")&amp;IF(D34="PBT12",'Base-case'!$P$21,"")&amp;IF(D34="PBT13",'Base-case'!$Q$21,"")&amp;IF(D34="PBT14",'Base-case'!$R$21,"")&amp;IF(D34="PBT15",'Base-case'!$S$21,"")</f>
        <v/>
      </c>
      <c r="P34" s="142">
        <f t="shared" si="4"/>
        <v>0</v>
      </c>
      <c r="Q34" s="232" t="str">
        <f>IF(D34="PBT1",'Base-case'!$E$23,"")&amp;IF(D34="PBT2",'Base-case'!$F$23,"")&amp;IF(D34="PBT3",'Base-case'!$G$23,"")&amp;IF(D34="PBT4",'Base-case'!$H$23,"")&amp;IF(D34="PBT5",'Base-case'!$I$23,"")&amp;IF(D34="PBT6",'Base-case'!$J$23,"")&amp;IF(D34="PBT7",'Base-case'!$K$23,"")&amp;IF(D34="PBT8",'Base-case'!$L$23,"")&amp;IF(D34="PBT9",'Base-case'!$M$23,"")&amp;IF(D34="PBT10",'Base-case'!$N$23,"")&amp;IF(D34="PBT11",'Base-case'!$O$23,"")&amp;IF(D34="PBT12",'Base-case'!$P$23,"")&amp;IF(D34="PBT13",'Base-case'!$Q$23,"")&amp;IF(D34="PBT14",'Base-case'!$R$23,"")&amp;IF(D34="PBT15",'Base-case'!$S$23,"")</f>
        <v/>
      </c>
      <c r="R34" s="142">
        <f t="shared" si="5"/>
        <v>0</v>
      </c>
      <c r="S34" s="232" t="str">
        <f>IF(D34="PBT1",'Base-case'!$E$25,"")&amp;IF(D34="PBT2",'Base-case'!$F$25,"")&amp;IF(D34="PBT3",'Base-case'!$G$25,"")&amp;IF(D34="PBT4",'Base-case'!$H$25,"")&amp;IF(D34="PBT5",'Base-case'!$I$25,"")&amp;IF(D34="PBT6",'Base-case'!$J$25,"")&amp;IF(D34="PBT7",'Base-case'!$K$25,"")&amp;IF(D34="PBT8",'Base-case'!$L$25,"")&amp;IF(D34="PBT9",'Base-case'!$M$25,"")&amp;IF(D34="PBT10",'Base-case'!$N$25,"")&amp;IF(D34="PBT11",'Base-case'!$O$25,"")&amp;IF(D34="PBT12",'Base-case'!$P$25,"")&amp;IF(D34="PBT13",'Base-case'!$Q$25,"")&amp;IF(D34="PBT14",'Base-case'!$R$25,"")&amp;IF(D34="PBT15",'Base-case'!$S$25,"")</f>
        <v/>
      </c>
      <c r="T34" s="143">
        <f t="shared" si="6"/>
        <v>0</v>
      </c>
      <c r="U34" s="231" t="str">
        <f>IF(D34="PBT1",'Base-case'!$E$36,"")&amp;IF(D34="PBT2",'Base-case'!$F$36,"")&amp;IF(D34="PBT3",'Base-case'!$G$36,"")&amp;IF(D34="PBT4",'Base-case'!$H$36,"")&amp;IF(D34="PBT5",'Base-case'!$I$36,"")&amp;IF(D34="PBT6",'Base-case'!$J$36,"")&amp;IF(D34="PBT7",'Base-case'!$K$36,"")&amp;IF(D34="PBT8",'Base-case'!$L$36,"")&amp;IF(D34="PBT9",'Base-case'!$M$36,"")&amp;IF(D34="PBT10",'Base-case'!$N$36,"")&amp;IF(D34="PBT11",'Base-case'!$O$36,"")&amp;IF(D34="PBT12",'Base-case'!$P$36,"")&amp;IF(D34="PBT13",'Base-case'!$Q$36,"")&amp;IF(D34="PBT14",'Base-case'!$R$36,"")&amp;IF(D34="PBT15",'Base-case'!$S$36,"")</f>
        <v/>
      </c>
      <c r="V34" s="142">
        <f t="shared" si="7"/>
        <v>0</v>
      </c>
      <c r="W34" s="232" t="str">
        <f>IF(D34="PBT1",'Base-case'!$E$38,"")&amp;IF(D34="PBT2",'Base-case'!$F$38,"")&amp;IF(D34="PBT3",'Base-case'!$G$38,"")&amp;IF(D34="PBT4",'Base-case'!$H$38,"")&amp;IF(D34="PBT5",'Base-case'!$I$38,"")&amp;IF(D34="PBT6",'Base-case'!$J$38,"")&amp;IF(D34="PBT7",'Base-case'!$K$38,"")&amp;IF(D34="PBT8",'Base-case'!$L$38,"")&amp;IF(D34="PBT9",'Base-case'!$M$38,"")&amp;IF(D34="PBT10",'Base-case'!$N$38,"")&amp;IF(D34="PBT11",'Base-case'!$O$38,"")&amp;IF(D34="PBT12",'Base-case'!$P$38,"")&amp;IF(D34="PBT13",'Base-case'!$Q$38,"")&amp;IF(D34="PBT14",'Base-case'!$R$38,"")&amp;IF(D34="PBT15",'Base-case'!$S$38,"")</f>
        <v/>
      </c>
      <c r="X34" s="142">
        <f t="shared" si="8"/>
        <v>0</v>
      </c>
      <c r="Y34" s="232" t="str">
        <f>IF(D34="PBT1",'Base-case'!$E$40,"")&amp;IF(D34="PBT2",'Base-case'!$F$40,"")&amp;IF(D34="PBT3",'Base-case'!$G$40,"")&amp;IF(D34="PBT4",'Base-case'!$H$40,"")&amp;IF(D34="PBT5",'Base-case'!$I$40,"")&amp;IF(D34="PBT6",'Base-case'!$J$40,"")&amp;IF(D34="PBT7",'Base-case'!$K$40,"")&amp;IF(D34="PBT8",'Base-case'!$L$40,"")&amp;IF(D34="PBT9",'Base-case'!$M$40,"")&amp;IF(D34="PBT10",'Base-case'!$N$40,"")&amp;IF(D34="PBT11",'Base-case'!$O$40,"")&amp;IF(D34="PBT12",'Base-case'!$P$40,"")&amp;IF(D34="PBT13",'Base-case'!$Q$40,"")&amp;IF(D34="PBT14",'Base-case'!$R$40,"")&amp;IF(D34="PBT15",'Base-case'!$S$40,"")</f>
        <v/>
      </c>
      <c r="Z34" s="143">
        <f t="shared" si="9"/>
        <v>0</v>
      </c>
      <c r="AA34" s="234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6"/>
      <c r="AM34" s="234"/>
      <c r="AN34" s="235"/>
      <c r="AO34" s="235"/>
      <c r="AP34" s="235"/>
      <c r="AQ34" s="235"/>
      <c r="AR34" s="235"/>
      <c r="AS34" s="235"/>
      <c r="AT34" s="235"/>
      <c r="AU34" s="236"/>
      <c r="AV34" s="234"/>
      <c r="AW34" s="235"/>
      <c r="AX34" s="235"/>
      <c r="AY34" s="235"/>
      <c r="AZ34" s="235"/>
      <c r="BA34" s="235"/>
      <c r="BB34" s="235"/>
      <c r="BC34" s="235"/>
      <c r="BD34" s="235"/>
      <c r="BE34" s="235"/>
      <c r="BF34" s="236"/>
    </row>
    <row r="35" spans="1:58" x14ac:dyDescent="0.25">
      <c r="A35" s="217">
        <v>30</v>
      </c>
      <c r="B35" s="153"/>
      <c r="C35" s="153"/>
      <c r="D35" s="153"/>
      <c r="E35" s="218"/>
      <c r="F35" s="219"/>
      <c r="G35" s="231" t="str">
        <f>IF(D35="PBT1",'Base-case'!$E$4,"")&amp;IF(D35="PBT2",'Base-case'!$F$4,"")&amp;IF(D35="PBT3",'Base-case'!$G$4,"")&amp;IF(D35="PBT4",'Base-case'!$H$4,"")&amp;IF(D35="PBT5",'Base-case'!$I$4,"")&amp;IF(D35="PBT6",'Base-case'!$J$4,"")&amp;IF(D35="PBT7",'Base-case'!$K$4,"")&amp;IF(D35="PBT8",'Base-case'!$L$4,"")&amp;IF(D35="PBT9",'Base-case'!$M$4,"")&amp;IF(D35="PBT10",'Base-case'!$N$4,"")&amp;IF(D35="PBT11",'Base-case'!$O$4,"")&amp;IF(D35="PBT12",'Base-case'!$P$4,"")&amp;IF(D35="PBT13",'Base-case'!$Q$4,"")&amp;IF(D35="PBT14",'Base-case'!$R$4,"")&amp;IF(D35="PBT15",'Base-case'!$S$4,"")</f>
        <v/>
      </c>
      <c r="H35" s="142">
        <f t="shared" si="0"/>
        <v>0</v>
      </c>
      <c r="I35" s="232" t="str">
        <f>IF(D35="PBT1",'Base-case'!$E$14,"")&amp;IF(D35="PBT2",'Base-case'!$F$14,"")&amp;IF(D35="PBT3",'Base-case'!$G$14,"")&amp;IF(D35="PBT4",'Base-case'!$H$14,"")&amp;IF(D35="PBT5",'Base-case'!$I$14,"")&amp;IF(D35="PBT6",'Base-case'!$J$14,"")&amp;IF(D35="PBT7",'Base-case'!$K$14,"")&amp;IF(D35="PBT8",'Base-case'!$L$14,"")&amp;IF(D35="PBT9",'Base-case'!$M$14,"")&amp;IF(D35="PBT10",'Base-case'!$N$14,"")&amp;IF(D35="PBT11",'Base-case'!$O$14,"")&amp;IF(D35="PBT12",'Base-case'!$P$14,"")&amp;IF(D35="PBT13",'Base-case'!$Q$14,"")&amp;IF(D35="PBT14",'Base-case'!$R$14,"")&amp;IF(D35="PBT15",'Base-case'!$S$14,"")</f>
        <v/>
      </c>
      <c r="J35" s="142">
        <f t="shared" si="1"/>
        <v>0</v>
      </c>
      <c r="K35" s="232" t="str">
        <f>IF(D35="PBT1",'Base-case'!$E$16,"")&amp;IF(D35="PBT2",'Base-case'!$F$16,"")&amp;IF(D35="PBT3",'Base-case'!$G$16,"")&amp;IF(D35="PBT4",'Base-case'!$H$16,"")&amp;IF(D35="PBT5",'Base-case'!$I$16,"")&amp;IF(D35="PBT6",'Base-case'!$J$16,"")&amp;IF(D35="PBT7",'Base-case'!$K$16,"")&amp;IF(D35="PBT8",'Base-case'!$L$16,"")&amp;IF(D35="PBT9",'Base-case'!$M$16,"")&amp;IF(D35="PBT10",'Base-case'!$N$16,"")&amp;IF(D35="PBT11",'Base-case'!$O$16,"")&amp;IF(D35="PBT12",'Base-case'!$P$16,"")&amp;IF(D35="PBT13",'Base-case'!$Q$16,"")&amp;IF(D35="PBT14",'Base-case'!$R$16,"")&amp;IF(D35="PBT15",'Base-case'!$S$16,"")</f>
        <v/>
      </c>
      <c r="L35" s="142">
        <f t="shared" si="2"/>
        <v>0</v>
      </c>
      <c r="M35" s="232" t="str">
        <f>IF(D35="PBT1",'Base-case'!$E$18,"")&amp;IF(D35="PBT2",'Base-case'!$F$18,"")&amp;IF(D35="PBT3",'Base-case'!$G$18,"")&amp;IF(D35="PBT4",'Base-case'!$H$18,"")&amp;IF(D35="PBT5",'Base-case'!$I$18,"")&amp;IF(D35="PBT6",'Base-case'!$J$18,"")&amp;IF(D35="PBT7",'Base-case'!$K$18,"")&amp;IF(D35="PBT8",'Base-case'!$L$18,"")&amp;IF(D35="PBT9",'Base-case'!$M$18,"")&amp;IF(D35="PBT10",'Base-case'!$N$18,"")&amp;IF(D35="PBT11",'Base-case'!$O$18,"")&amp;IF(D35="PBT12",'Base-case'!$P$18,"")&amp;IF(D35="PBT13",'Base-case'!$Q$18,"")&amp;IF(D35="PBT14",'Base-case'!$R$18,"")&amp;IF(D35="PBT15",'Base-case'!$S$18,"")</f>
        <v/>
      </c>
      <c r="N35" s="143">
        <f t="shared" si="3"/>
        <v>0</v>
      </c>
      <c r="O35" s="231" t="str">
        <f>IF(D35="PBT1",'Base-case'!$E$21,"")&amp;IF(D35="PBT2",'Base-case'!$F$21,"")&amp;IF(D35="PBT3",'Base-case'!$G$21,"")&amp;IF(D35="PBT4",'Base-case'!$H$21,"")&amp;IF(D35="PBT5",'Base-case'!$I$21,"")&amp;IF(D35="PBT6",'Base-case'!$J$21,"")&amp;IF(D35="PBT7",'Base-case'!$K$21,"")&amp;IF(D35="PBT8",'Base-case'!$L$21,"")&amp;IF(D35="PBT9",'Base-case'!$M$21,"")&amp;IF(D35="PBT10",'Base-case'!$N$21,"")&amp;IF(D35="PBT11",'Base-case'!$O$21,"")&amp;IF(D35="PBT12",'Base-case'!$P$21,"")&amp;IF(D35="PBT13",'Base-case'!$Q$21,"")&amp;IF(D35="PBT14",'Base-case'!$R$21,"")&amp;IF(D35="PBT15",'Base-case'!$S$21,"")</f>
        <v/>
      </c>
      <c r="P35" s="142">
        <f t="shared" si="4"/>
        <v>0</v>
      </c>
      <c r="Q35" s="232" t="str">
        <f>IF(D35="PBT1",'Base-case'!$E$23,"")&amp;IF(D35="PBT2",'Base-case'!$F$23,"")&amp;IF(D35="PBT3",'Base-case'!$G$23,"")&amp;IF(D35="PBT4",'Base-case'!$H$23,"")&amp;IF(D35="PBT5",'Base-case'!$I$23,"")&amp;IF(D35="PBT6",'Base-case'!$J$23,"")&amp;IF(D35="PBT7",'Base-case'!$K$23,"")&amp;IF(D35="PBT8",'Base-case'!$L$23,"")&amp;IF(D35="PBT9",'Base-case'!$M$23,"")&amp;IF(D35="PBT10",'Base-case'!$N$23,"")&amp;IF(D35="PBT11",'Base-case'!$O$23,"")&amp;IF(D35="PBT12",'Base-case'!$P$23,"")&amp;IF(D35="PBT13",'Base-case'!$Q$23,"")&amp;IF(D35="PBT14",'Base-case'!$R$23,"")&amp;IF(D35="PBT15",'Base-case'!$S$23,"")</f>
        <v/>
      </c>
      <c r="R35" s="142">
        <f t="shared" si="5"/>
        <v>0</v>
      </c>
      <c r="S35" s="232" t="str">
        <f>IF(D35="PBT1",'Base-case'!$E$25,"")&amp;IF(D35="PBT2",'Base-case'!$F$25,"")&amp;IF(D35="PBT3",'Base-case'!$G$25,"")&amp;IF(D35="PBT4",'Base-case'!$H$25,"")&amp;IF(D35="PBT5",'Base-case'!$I$25,"")&amp;IF(D35="PBT6",'Base-case'!$J$25,"")&amp;IF(D35="PBT7",'Base-case'!$K$25,"")&amp;IF(D35="PBT8",'Base-case'!$L$25,"")&amp;IF(D35="PBT9",'Base-case'!$M$25,"")&amp;IF(D35="PBT10",'Base-case'!$N$25,"")&amp;IF(D35="PBT11",'Base-case'!$O$25,"")&amp;IF(D35="PBT12",'Base-case'!$P$25,"")&amp;IF(D35="PBT13",'Base-case'!$Q$25,"")&amp;IF(D35="PBT14",'Base-case'!$R$25,"")&amp;IF(D35="PBT15",'Base-case'!$S$25,"")</f>
        <v/>
      </c>
      <c r="T35" s="143">
        <f t="shared" si="6"/>
        <v>0</v>
      </c>
      <c r="U35" s="231" t="str">
        <f>IF(D35="PBT1",'Base-case'!$E$36,"")&amp;IF(D35="PBT2",'Base-case'!$F$36,"")&amp;IF(D35="PBT3",'Base-case'!$G$36,"")&amp;IF(D35="PBT4",'Base-case'!$H$36,"")&amp;IF(D35="PBT5",'Base-case'!$I$36,"")&amp;IF(D35="PBT6",'Base-case'!$J$36,"")&amp;IF(D35="PBT7",'Base-case'!$K$36,"")&amp;IF(D35="PBT8",'Base-case'!$L$36,"")&amp;IF(D35="PBT9",'Base-case'!$M$36,"")&amp;IF(D35="PBT10",'Base-case'!$N$36,"")&amp;IF(D35="PBT11",'Base-case'!$O$36,"")&amp;IF(D35="PBT12",'Base-case'!$P$36,"")&amp;IF(D35="PBT13",'Base-case'!$Q$36,"")&amp;IF(D35="PBT14",'Base-case'!$R$36,"")&amp;IF(D35="PBT15",'Base-case'!$S$36,"")</f>
        <v/>
      </c>
      <c r="V35" s="142">
        <f t="shared" si="7"/>
        <v>0</v>
      </c>
      <c r="W35" s="232" t="str">
        <f>IF(D35="PBT1",'Base-case'!$E$38,"")&amp;IF(D35="PBT2",'Base-case'!$F$38,"")&amp;IF(D35="PBT3",'Base-case'!$G$38,"")&amp;IF(D35="PBT4",'Base-case'!$H$38,"")&amp;IF(D35="PBT5",'Base-case'!$I$38,"")&amp;IF(D35="PBT6",'Base-case'!$J$38,"")&amp;IF(D35="PBT7",'Base-case'!$K$38,"")&amp;IF(D35="PBT8",'Base-case'!$L$38,"")&amp;IF(D35="PBT9",'Base-case'!$M$38,"")&amp;IF(D35="PBT10",'Base-case'!$N$38,"")&amp;IF(D35="PBT11",'Base-case'!$O$38,"")&amp;IF(D35="PBT12",'Base-case'!$P$38,"")&amp;IF(D35="PBT13",'Base-case'!$Q$38,"")&amp;IF(D35="PBT14",'Base-case'!$R$38,"")&amp;IF(D35="PBT15",'Base-case'!$S$38,"")</f>
        <v/>
      </c>
      <c r="X35" s="142">
        <f t="shared" si="8"/>
        <v>0</v>
      </c>
      <c r="Y35" s="232" t="str">
        <f>IF(D35="PBT1",'Base-case'!$E$40,"")&amp;IF(D35="PBT2",'Base-case'!$F$40,"")&amp;IF(D35="PBT3",'Base-case'!$G$40,"")&amp;IF(D35="PBT4",'Base-case'!$H$40,"")&amp;IF(D35="PBT5",'Base-case'!$I$40,"")&amp;IF(D35="PBT6",'Base-case'!$J$40,"")&amp;IF(D35="PBT7",'Base-case'!$K$40,"")&amp;IF(D35="PBT8",'Base-case'!$L$40,"")&amp;IF(D35="PBT9",'Base-case'!$M$40,"")&amp;IF(D35="PBT10",'Base-case'!$N$40,"")&amp;IF(D35="PBT11",'Base-case'!$O$40,"")&amp;IF(D35="PBT12",'Base-case'!$P$40,"")&amp;IF(D35="PBT13",'Base-case'!$Q$40,"")&amp;IF(D35="PBT14",'Base-case'!$R$40,"")&amp;IF(D35="PBT15",'Base-case'!$S$40,"")</f>
        <v/>
      </c>
      <c r="Z35" s="143">
        <f t="shared" si="9"/>
        <v>0</v>
      </c>
      <c r="AA35" s="234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6"/>
      <c r="AM35" s="234"/>
      <c r="AN35" s="235"/>
      <c r="AO35" s="235"/>
      <c r="AP35" s="235"/>
      <c r="AQ35" s="235"/>
      <c r="AR35" s="235"/>
      <c r="AS35" s="235"/>
      <c r="AT35" s="235"/>
      <c r="AU35" s="236"/>
      <c r="AV35" s="234"/>
      <c r="AW35" s="235"/>
      <c r="AX35" s="235"/>
      <c r="AY35" s="235"/>
      <c r="AZ35" s="235"/>
      <c r="BA35" s="235"/>
      <c r="BB35" s="235"/>
      <c r="BC35" s="235"/>
      <c r="BD35" s="235"/>
      <c r="BE35" s="235"/>
      <c r="BF35" s="236"/>
    </row>
    <row r="36" spans="1:58" x14ac:dyDescent="0.25">
      <c r="A36" s="217">
        <v>31</v>
      </c>
      <c r="B36" s="153"/>
      <c r="C36" s="153"/>
      <c r="D36" s="153"/>
      <c r="E36" s="218"/>
      <c r="F36" s="219"/>
      <c r="G36" s="231" t="str">
        <f>IF(D36="PBT1",'Base-case'!$E$4,"")&amp;IF(D36="PBT2",'Base-case'!$F$4,"")&amp;IF(D36="PBT3",'Base-case'!$G$4,"")&amp;IF(D36="PBT4",'Base-case'!$H$4,"")&amp;IF(D36="PBT5",'Base-case'!$I$4,"")&amp;IF(D36="PBT6",'Base-case'!$J$4,"")&amp;IF(D36="PBT7",'Base-case'!$K$4,"")&amp;IF(D36="PBT8",'Base-case'!$L$4,"")&amp;IF(D36="PBT9",'Base-case'!$M$4,"")&amp;IF(D36="PBT10",'Base-case'!$N$4,"")&amp;IF(D36="PBT11",'Base-case'!$O$4,"")&amp;IF(D36="PBT12",'Base-case'!$P$4,"")&amp;IF(D36="PBT13",'Base-case'!$Q$4,"")&amp;IF(D36="PBT14",'Base-case'!$R$4,"")&amp;IF(D36="PBT15",'Base-case'!$S$4,"")</f>
        <v/>
      </c>
      <c r="H36" s="142">
        <f t="shared" si="0"/>
        <v>0</v>
      </c>
      <c r="I36" s="232" t="str">
        <f>IF(D36="PBT1",'Base-case'!$E$14,"")&amp;IF(D36="PBT2",'Base-case'!$F$14,"")&amp;IF(D36="PBT3",'Base-case'!$G$14,"")&amp;IF(D36="PBT4",'Base-case'!$H$14,"")&amp;IF(D36="PBT5",'Base-case'!$I$14,"")&amp;IF(D36="PBT6",'Base-case'!$J$14,"")&amp;IF(D36="PBT7",'Base-case'!$K$14,"")&amp;IF(D36="PBT8",'Base-case'!$L$14,"")&amp;IF(D36="PBT9",'Base-case'!$M$14,"")&amp;IF(D36="PBT10",'Base-case'!$N$14,"")&amp;IF(D36="PBT11",'Base-case'!$O$14,"")&amp;IF(D36="PBT12",'Base-case'!$P$14,"")&amp;IF(D36="PBT13",'Base-case'!$Q$14,"")&amp;IF(D36="PBT14",'Base-case'!$R$14,"")&amp;IF(D36="PBT15",'Base-case'!$S$14,"")</f>
        <v/>
      </c>
      <c r="J36" s="142">
        <f t="shared" si="1"/>
        <v>0</v>
      </c>
      <c r="K36" s="232" t="str">
        <f>IF(D36="PBT1",'Base-case'!$E$16,"")&amp;IF(D36="PBT2",'Base-case'!$F$16,"")&amp;IF(D36="PBT3",'Base-case'!$G$16,"")&amp;IF(D36="PBT4",'Base-case'!$H$16,"")&amp;IF(D36="PBT5",'Base-case'!$I$16,"")&amp;IF(D36="PBT6",'Base-case'!$J$16,"")&amp;IF(D36="PBT7",'Base-case'!$K$16,"")&amp;IF(D36="PBT8",'Base-case'!$L$16,"")&amp;IF(D36="PBT9",'Base-case'!$M$16,"")&amp;IF(D36="PBT10",'Base-case'!$N$16,"")&amp;IF(D36="PBT11",'Base-case'!$O$16,"")&amp;IF(D36="PBT12",'Base-case'!$P$16,"")&amp;IF(D36="PBT13",'Base-case'!$Q$16,"")&amp;IF(D36="PBT14",'Base-case'!$R$16,"")&amp;IF(D36="PBT15",'Base-case'!$S$16,"")</f>
        <v/>
      </c>
      <c r="L36" s="142">
        <f t="shared" si="2"/>
        <v>0</v>
      </c>
      <c r="M36" s="232" t="str">
        <f>IF(D36="PBT1",'Base-case'!$E$18,"")&amp;IF(D36="PBT2",'Base-case'!$F$18,"")&amp;IF(D36="PBT3",'Base-case'!$G$18,"")&amp;IF(D36="PBT4",'Base-case'!$H$18,"")&amp;IF(D36="PBT5",'Base-case'!$I$18,"")&amp;IF(D36="PBT6",'Base-case'!$J$18,"")&amp;IF(D36="PBT7",'Base-case'!$K$18,"")&amp;IF(D36="PBT8",'Base-case'!$L$18,"")&amp;IF(D36="PBT9",'Base-case'!$M$18,"")&amp;IF(D36="PBT10",'Base-case'!$N$18,"")&amp;IF(D36="PBT11",'Base-case'!$O$18,"")&amp;IF(D36="PBT12",'Base-case'!$P$18,"")&amp;IF(D36="PBT13",'Base-case'!$Q$18,"")&amp;IF(D36="PBT14",'Base-case'!$R$18,"")&amp;IF(D36="PBT15",'Base-case'!$S$18,"")</f>
        <v/>
      </c>
      <c r="N36" s="143">
        <f t="shared" si="3"/>
        <v>0</v>
      </c>
      <c r="O36" s="231" t="str">
        <f>IF(D36="PBT1",'Base-case'!$E$21,"")&amp;IF(D36="PBT2",'Base-case'!$F$21,"")&amp;IF(D36="PBT3",'Base-case'!$G$21,"")&amp;IF(D36="PBT4",'Base-case'!$H$21,"")&amp;IF(D36="PBT5",'Base-case'!$I$21,"")&amp;IF(D36="PBT6",'Base-case'!$J$21,"")&amp;IF(D36="PBT7",'Base-case'!$K$21,"")&amp;IF(D36="PBT8",'Base-case'!$L$21,"")&amp;IF(D36="PBT9",'Base-case'!$M$21,"")&amp;IF(D36="PBT10",'Base-case'!$N$21,"")&amp;IF(D36="PBT11",'Base-case'!$O$21,"")&amp;IF(D36="PBT12",'Base-case'!$P$21,"")&amp;IF(D36="PBT13",'Base-case'!$Q$21,"")&amp;IF(D36="PBT14",'Base-case'!$R$21,"")&amp;IF(D36="PBT15",'Base-case'!$S$21,"")</f>
        <v/>
      </c>
      <c r="P36" s="142">
        <f t="shared" si="4"/>
        <v>0</v>
      </c>
      <c r="Q36" s="232" t="str">
        <f>IF(D36="PBT1",'Base-case'!$E$23,"")&amp;IF(D36="PBT2",'Base-case'!$F$23,"")&amp;IF(D36="PBT3",'Base-case'!$G$23,"")&amp;IF(D36="PBT4",'Base-case'!$H$23,"")&amp;IF(D36="PBT5",'Base-case'!$I$23,"")&amp;IF(D36="PBT6",'Base-case'!$J$23,"")&amp;IF(D36="PBT7",'Base-case'!$K$23,"")&amp;IF(D36="PBT8",'Base-case'!$L$23,"")&amp;IF(D36="PBT9",'Base-case'!$M$23,"")&amp;IF(D36="PBT10",'Base-case'!$N$23,"")&amp;IF(D36="PBT11",'Base-case'!$O$23,"")&amp;IF(D36="PBT12",'Base-case'!$P$23,"")&amp;IF(D36="PBT13",'Base-case'!$Q$23,"")&amp;IF(D36="PBT14",'Base-case'!$R$23,"")&amp;IF(D36="PBT15",'Base-case'!$S$23,"")</f>
        <v/>
      </c>
      <c r="R36" s="142">
        <f t="shared" si="5"/>
        <v>0</v>
      </c>
      <c r="S36" s="232" t="str">
        <f>IF(D36="PBT1",'Base-case'!$E$25,"")&amp;IF(D36="PBT2",'Base-case'!$F$25,"")&amp;IF(D36="PBT3",'Base-case'!$G$25,"")&amp;IF(D36="PBT4",'Base-case'!$H$25,"")&amp;IF(D36="PBT5",'Base-case'!$I$25,"")&amp;IF(D36="PBT6",'Base-case'!$J$25,"")&amp;IF(D36="PBT7",'Base-case'!$K$25,"")&amp;IF(D36="PBT8",'Base-case'!$L$25,"")&amp;IF(D36="PBT9",'Base-case'!$M$25,"")&amp;IF(D36="PBT10",'Base-case'!$N$25,"")&amp;IF(D36="PBT11",'Base-case'!$O$25,"")&amp;IF(D36="PBT12",'Base-case'!$P$25,"")&amp;IF(D36="PBT13",'Base-case'!$Q$25,"")&amp;IF(D36="PBT14",'Base-case'!$R$25,"")&amp;IF(D36="PBT15",'Base-case'!$S$25,"")</f>
        <v/>
      </c>
      <c r="T36" s="143">
        <f t="shared" si="6"/>
        <v>0</v>
      </c>
      <c r="U36" s="231" t="str">
        <f>IF(D36="PBT1",'Base-case'!$E$36,"")&amp;IF(D36="PBT2",'Base-case'!$F$36,"")&amp;IF(D36="PBT3",'Base-case'!$G$36,"")&amp;IF(D36="PBT4",'Base-case'!$H$36,"")&amp;IF(D36="PBT5",'Base-case'!$I$36,"")&amp;IF(D36="PBT6",'Base-case'!$J$36,"")&amp;IF(D36="PBT7",'Base-case'!$K$36,"")&amp;IF(D36="PBT8",'Base-case'!$L$36,"")&amp;IF(D36="PBT9",'Base-case'!$M$36,"")&amp;IF(D36="PBT10",'Base-case'!$N$36,"")&amp;IF(D36="PBT11",'Base-case'!$O$36,"")&amp;IF(D36="PBT12",'Base-case'!$P$36,"")&amp;IF(D36="PBT13",'Base-case'!$Q$36,"")&amp;IF(D36="PBT14",'Base-case'!$R$36,"")&amp;IF(D36="PBT15",'Base-case'!$S$36,"")</f>
        <v/>
      </c>
      <c r="V36" s="142">
        <f t="shared" si="7"/>
        <v>0</v>
      </c>
      <c r="W36" s="232" t="str">
        <f>IF(D36="PBT1",'Base-case'!$E$38,"")&amp;IF(D36="PBT2",'Base-case'!$F$38,"")&amp;IF(D36="PBT3",'Base-case'!$G$38,"")&amp;IF(D36="PBT4",'Base-case'!$H$38,"")&amp;IF(D36="PBT5",'Base-case'!$I$38,"")&amp;IF(D36="PBT6",'Base-case'!$J$38,"")&amp;IF(D36="PBT7",'Base-case'!$K$38,"")&amp;IF(D36="PBT8",'Base-case'!$L$38,"")&amp;IF(D36="PBT9",'Base-case'!$M$38,"")&amp;IF(D36="PBT10",'Base-case'!$N$38,"")&amp;IF(D36="PBT11",'Base-case'!$O$38,"")&amp;IF(D36="PBT12",'Base-case'!$P$38,"")&amp;IF(D36="PBT13",'Base-case'!$Q$38,"")&amp;IF(D36="PBT14",'Base-case'!$R$38,"")&amp;IF(D36="PBT15",'Base-case'!$S$38,"")</f>
        <v/>
      </c>
      <c r="X36" s="142">
        <f t="shared" si="8"/>
        <v>0</v>
      </c>
      <c r="Y36" s="232" t="str">
        <f>IF(D36="PBT1",'Base-case'!$E$40,"")&amp;IF(D36="PBT2",'Base-case'!$F$40,"")&amp;IF(D36="PBT3",'Base-case'!$G$40,"")&amp;IF(D36="PBT4",'Base-case'!$H$40,"")&amp;IF(D36="PBT5",'Base-case'!$I$40,"")&amp;IF(D36="PBT6",'Base-case'!$J$40,"")&amp;IF(D36="PBT7",'Base-case'!$K$40,"")&amp;IF(D36="PBT8",'Base-case'!$L$40,"")&amp;IF(D36="PBT9",'Base-case'!$M$40,"")&amp;IF(D36="PBT10",'Base-case'!$N$40,"")&amp;IF(D36="PBT11",'Base-case'!$O$40,"")&amp;IF(D36="PBT12",'Base-case'!$P$40,"")&amp;IF(D36="PBT13",'Base-case'!$Q$40,"")&amp;IF(D36="PBT14",'Base-case'!$R$40,"")&amp;IF(D36="PBT15",'Base-case'!$S$40,"")</f>
        <v/>
      </c>
      <c r="Z36" s="143">
        <f t="shared" si="9"/>
        <v>0</v>
      </c>
      <c r="AA36" s="234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6"/>
      <c r="AM36" s="234"/>
      <c r="AN36" s="235"/>
      <c r="AO36" s="235"/>
      <c r="AP36" s="235"/>
      <c r="AQ36" s="235"/>
      <c r="AR36" s="235"/>
      <c r="AS36" s="235"/>
      <c r="AT36" s="235"/>
      <c r="AU36" s="236"/>
      <c r="AV36" s="234"/>
      <c r="AW36" s="235"/>
      <c r="AX36" s="235"/>
      <c r="AY36" s="235"/>
      <c r="AZ36" s="235"/>
      <c r="BA36" s="235"/>
      <c r="BB36" s="235"/>
      <c r="BC36" s="235"/>
      <c r="BD36" s="235"/>
      <c r="BE36" s="235"/>
      <c r="BF36" s="236"/>
    </row>
    <row r="37" spans="1:58" x14ac:dyDescent="0.25">
      <c r="A37" s="217">
        <v>32</v>
      </c>
      <c r="B37" s="153"/>
      <c r="C37" s="153"/>
      <c r="D37" s="153"/>
      <c r="E37" s="218"/>
      <c r="F37" s="219"/>
      <c r="G37" s="231" t="str">
        <f>IF(D37="PBT1",'Base-case'!$E$4,"")&amp;IF(D37="PBT2",'Base-case'!$F$4,"")&amp;IF(D37="PBT3",'Base-case'!$G$4,"")&amp;IF(D37="PBT4",'Base-case'!$H$4,"")&amp;IF(D37="PBT5",'Base-case'!$I$4,"")&amp;IF(D37="PBT6",'Base-case'!$J$4,"")&amp;IF(D37="PBT7",'Base-case'!$K$4,"")&amp;IF(D37="PBT8",'Base-case'!$L$4,"")&amp;IF(D37="PBT9",'Base-case'!$M$4,"")&amp;IF(D37="PBT10",'Base-case'!$N$4,"")&amp;IF(D37="PBT11",'Base-case'!$O$4,"")&amp;IF(D37="PBT12",'Base-case'!$P$4,"")&amp;IF(D37="PBT13",'Base-case'!$Q$4,"")&amp;IF(D37="PBT14",'Base-case'!$R$4,"")&amp;IF(D37="PBT15",'Base-case'!$S$4,"")</f>
        <v/>
      </c>
      <c r="H37" s="142">
        <f t="shared" si="0"/>
        <v>0</v>
      </c>
      <c r="I37" s="232" t="str">
        <f>IF(D37="PBT1",'Base-case'!$E$14,"")&amp;IF(D37="PBT2",'Base-case'!$F$14,"")&amp;IF(D37="PBT3",'Base-case'!$G$14,"")&amp;IF(D37="PBT4",'Base-case'!$H$14,"")&amp;IF(D37="PBT5",'Base-case'!$I$14,"")&amp;IF(D37="PBT6",'Base-case'!$J$14,"")&amp;IF(D37="PBT7",'Base-case'!$K$14,"")&amp;IF(D37="PBT8",'Base-case'!$L$14,"")&amp;IF(D37="PBT9",'Base-case'!$M$14,"")&amp;IF(D37="PBT10",'Base-case'!$N$14,"")&amp;IF(D37="PBT11",'Base-case'!$O$14,"")&amp;IF(D37="PBT12",'Base-case'!$P$14,"")&amp;IF(D37="PBT13",'Base-case'!$Q$14,"")&amp;IF(D37="PBT14",'Base-case'!$R$14,"")&amp;IF(D37="PBT15",'Base-case'!$S$14,"")</f>
        <v/>
      </c>
      <c r="J37" s="142">
        <f t="shared" si="1"/>
        <v>0</v>
      </c>
      <c r="K37" s="232" t="str">
        <f>IF(D37="PBT1",'Base-case'!$E$16,"")&amp;IF(D37="PBT2",'Base-case'!$F$16,"")&amp;IF(D37="PBT3",'Base-case'!$G$16,"")&amp;IF(D37="PBT4",'Base-case'!$H$16,"")&amp;IF(D37="PBT5",'Base-case'!$I$16,"")&amp;IF(D37="PBT6",'Base-case'!$J$16,"")&amp;IF(D37="PBT7",'Base-case'!$K$16,"")&amp;IF(D37="PBT8",'Base-case'!$L$16,"")&amp;IF(D37="PBT9",'Base-case'!$M$16,"")&amp;IF(D37="PBT10",'Base-case'!$N$16,"")&amp;IF(D37="PBT11",'Base-case'!$O$16,"")&amp;IF(D37="PBT12",'Base-case'!$P$16,"")&amp;IF(D37="PBT13",'Base-case'!$Q$16,"")&amp;IF(D37="PBT14",'Base-case'!$R$16,"")&amp;IF(D37="PBT15",'Base-case'!$S$16,"")</f>
        <v/>
      </c>
      <c r="L37" s="142">
        <f t="shared" si="2"/>
        <v>0</v>
      </c>
      <c r="M37" s="232" t="str">
        <f>IF(D37="PBT1",'Base-case'!$E$18,"")&amp;IF(D37="PBT2",'Base-case'!$F$18,"")&amp;IF(D37="PBT3",'Base-case'!$G$18,"")&amp;IF(D37="PBT4",'Base-case'!$H$18,"")&amp;IF(D37="PBT5",'Base-case'!$I$18,"")&amp;IF(D37="PBT6",'Base-case'!$J$18,"")&amp;IF(D37="PBT7",'Base-case'!$K$18,"")&amp;IF(D37="PBT8",'Base-case'!$L$18,"")&amp;IF(D37="PBT9",'Base-case'!$M$18,"")&amp;IF(D37="PBT10",'Base-case'!$N$18,"")&amp;IF(D37="PBT11",'Base-case'!$O$18,"")&amp;IF(D37="PBT12",'Base-case'!$P$18,"")&amp;IF(D37="PBT13",'Base-case'!$Q$18,"")&amp;IF(D37="PBT14",'Base-case'!$R$18,"")&amp;IF(D37="PBT15",'Base-case'!$S$18,"")</f>
        <v/>
      </c>
      <c r="N37" s="143">
        <f t="shared" si="3"/>
        <v>0</v>
      </c>
      <c r="O37" s="231" t="str">
        <f>IF(D37="PBT1",'Base-case'!$E$21,"")&amp;IF(D37="PBT2",'Base-case'!$F$21,"")&amp;IF(D37="PBT3",'Base-case'!$G$21,"")&amp;IF(D37="PBT4",'Base-case'!$H$21,"")&amp;IF(D37="PBT5",'Base-case'!$I$21,"")&amp;IF(D37="PBT6",'Base-case'!$J$21,"")&amp;IF(D37="PBT7",'Base-case'!$K$21,"")&amp;IF(D37="PBT8",'Base-case'!$L$21,"")&amp;IF(D37="PBT9",'Base-case'!$M$21,"")&amp;IF(D37="PBT10",'Base-case'!$N$21,"")&amp;IF(D37="PBT11",'Base-case'!$O$21,"")&amp;IF(D37="PBT12",'Base-case'!$P$21,"")&amp;IF(D37="PBT13",'Base-case'!$Q$21,"")&amp;IF(D37="PBT14",'Base-case'!$R$21,"")&amp;IF(D37="PBT15",'Base-case'!$S$21,"")</f>
        <v/>
      </c>
      <c r="P37" s="142">
        <f t="shared" si="4"/>
        <v>0</v>
      </c>
      <c r="Q37" s="232" t="str">
        <f>IF(D37="PBT1",'Base-case'!$E$23,"")&amp;IF(D37="PBT2",'Base-case'!$F$23,"")&amp;IF(D37="PBT3",'Base-case'!$G$23,"")&amp;IF(D37="PBT4",'Base-case'!$H$23,"")&amp;IF(D37="PBT5",'Base-case'!$I$23,"")&amp;IF(D37="PBT6",'Base-case'!$J$23,"")&amp;IF(D37="PBT7",'Base-case'!$K$23,"")&amp;IF(D37="PBT8",'Base-case'!$L$23,"")&amp;IF(D37="PBT9",'Base-case'!$M$23,"")&amp;IF(D37="PBT10",'Base-case'!$N$23,"")&amp;IF(D37="PBT11",'Base-case'!$O$23,"")&amp;IF(D37="PBT12",'Base-case'!$P$23,"")&amp;IF(D37="PBT13",'Base-case'!$Q$23,"")&amp;IF(D37="PBT14",'Base-case'!$R$23,"")&amp;IF(D37="PBT15",'Base-case'!$S$23,"")</f>
        <v/>
      </c>
      <c r="R37" s="142">
        <f t="shared" si="5"/>
        <v>0</v>
      </c>
      <c r="S37" s="232" t="str">
        <f>IF(D37="PBT1",'Base-case'!$E$25,"")&amp;IF(D37="PBT2",'Base-case'!$F$25,"")&amp;IF(D37="PBT3",'Base-case'!$G$25,"")&amp;IF(D37="PBT4",'Base-case'!$H$25,"")&amp;IF(D37="PBT5",'Base-case'!$I$25,"")&amp;IF(D37="PBT6",'Base-case'!$J$25,"")&amp;IF(D37="PBT7",'Base-case'!$K$25,"")&amp;IF(D37="PBT8",'Base-case'!$L$25,"")&amp;IF(D37="PBT9",'Base-case'!$M$25,"")&amp;IF(D37="PBT10",'Base-case'!$N$25,"")&amp;IF(D37="PBT11",'Base-case'!$O$25,"")&amp;IF(D37="PBT12",'Base-case'!$P$25,"")&amp;IF(D37="PBT13",'Base-case'!$Q$25,"")&amp;IF(D37="PBT14",'Base-case'!$R$25,"")&amp;IF(D37="PBT15",'Base-case'!$S$25,"")</f>
        <v/>
      </c>
      <c r="T37" s="143">
        <f t="shared" si="6"/>
        <v>0</v>
      </c>
      <c r="U37" s="231" t="str">
        <f>IF(D37="PBT1",'Base-case'!$E$36,"")&amp;IF(D37="PBT2",'Base-case'!$F$36,"")&amp;IF(D37="PBT3",'Base-case'!$G$36,"")&amp;IF(D37="PBT4",'Base-case'!$H$36,"")&amp;IF(D37="PBT5",'Base-case'!$I$36,"")&amp;IF(D37="PBT6",'Base-case'!$J$36,"")&amp;IF(D37="PBT7",'Base-case'!$K$36,"")&amp;IF(D37="PBT8",'Base-case'!$L$36,"")&amp;IF(D37="PBT9",'Base-case'!$M$36,"")&amp;IF(D37="PBT10",'Base-case'!$N$36,"")&amp;IF(D37="PBT11",'Base-case'!$O$36,"")&amp;IF(D37="PBT12",'Base-case'!$P$36,"")&amp;IF(D37="PBT13",'Base-case'!$Q$36,"")&amp;IF(D37="PBT14",'Base-case'!$R$36,"")&amp;IF(D37="PBT15",'Base-case'!$S$36,"")</f>
        <v/>
      </c>
      <c r="V37" s="142">
        <f t="shared" si="7"/>
        <v>0</v>
      </c>
      <c r="W37" s="232" t="str">
        <f>IF(D37="PBT1",'Base-case'!$E$38,"")&amp;IF(D37="PBT2",'Base-case'!$F$38,"")&amp;IF(D37="PBT3",'Base-case'!$G$38,"")&amp;IF(D37="PBT4",'Base-case'!$H$38,"")&amp;IF(D37="PBT5",'Base-case'!$I$38,"")&amp;IF(D37="PBT6",'Base-case'!$J$38,"")&amp;IF(D37="PBT7",'Base-case'!$K$38,"")&amp;IF(D37="PBT8",'Base-case'!$L$38,"")&amp;IF(D37="PBT9",'Base-case'!$M$38,"")&amp;IF(D37="PBT10",'Base-case'!$N$38,"")&amp;IF(D37="PBT11",'Base-case'!$O$38,"")&amp;IF(D37="PBT12",'Base-case'!$P$38,"")&amp;IF(D37="PBT13",'Base-case'!$Q$38,"")&amp;IF(D37="PBT14",'Base-case'!$R$38,"")&amp;IF(D37="PBT15",'Base-case'!$S$38,"")</f>
        <v/>
      </c>
      <c r="X37" s="142">
        <f t="shared" si="8"/>
        <v>0</v>
      </c>
      <c r="Y37" s="232" t="str">
        <f>IF(D37="PBT1",'Base-case'!$E$40,"")&amp;IF(D37="PBT2",'Base-case'!$F$40,"")&amp;IF(D37="PBT3",'Base-case'!$G$40,"")&amp;IF(D37="PBT4",'Base-case'!$H$40,"")&amp;IF(D37="PBT5",'Base-case'!$I$40,"")&amp;IF(D37="PBT6",'Base-case'!$J$40,"")&amp;IF(D37="PBT7",'Base-case'!$K$40,"")&amp;IF(D37="PBT8",'Base-case'!$L$40,"")&amp;IF(D37="PBT9",'Base-case'!$M$40,"")&amp;IF(D37="PBT10",'Base-case'!$N$40,"")&amp;IF(D37="PBT11",'Base-case'!$O$40,"")&amp;IF(D37="PBT12",'Base-case'!$P$40,"")&amp;IF(D37="PBT13",'Base-case'!$Q$40,"")&amp;IF(D37="PBT14",'Base-case'!$R$40,"")&amp;IF(D37="PBT15",'Base-case'!$S$40,"")</f>
        <v/>
      </c>
      <c r="Z37" s="143">
        <f t="shared" si="9"/>
        <v>0</v>
      </c>
      <c r="AA37" s="234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6"/>
      <c r="AM37" s="234"/>
      <c r="AN37" s="235"/>
      <c r="AO37" s="235"/>
      <c r="AP37" s="235"/>
      <c r="AQ37" s="235"/>
      <c r="AR37" s="235"/>
      <c r="AS37" s="235"/>
      <c r="AT37" s="235"/>
      <c r="AU37" s="236"/>
      <c r="AV37" s="234"/>
      <c r="AW37" s="235"/>
      <c r="AX37" s="235"/>
      <c r="AY37" s="235"/>
      <c r="AZ37" s="235"/>
      <c r="BA37" s="235"/>
      <c r="BB37" s="235"/>
      <c r="BC37" s="235"/>
      <c r="BD37" s="235"/>
      <c r="BE37" s="235"/>
      <c r="BF37" s="236"/>
    </row>
    <row r="38" spans="1:58" x14ac:dyDescent="0.25">
      <c r="A38" s="217">
        <v>33</v>
      </c>
      <c r="B38" s="153"/>
      <c r="C38" s="153"/>
      <c r="D38" s="153"/>
      <c r="E38" s="218"/>
      <c r="F38" s="219"/>
      <c r="G38" s="231" t="str">
        <f>IF(D38="PBT1",'Base-case'!$E$4,"")&amp;IF(D38="PBT2",'Base-case'!$F$4,"")&amp;IF(D38="PBT3",'Base-case'!$G$4,"")&amp;IF(D38="PBT4",'Base-case'!$H$4,"")&amp;IF(D38="PBT5",'Base-case'!$I$4,"")&amp;IF(D38="PBT6",'Base-case'!$J$4,"")&amp;IF(D38="PBT7",'Base-case'!$K$4,"")&amp;IF(D38="PBT8",'Base-case'!$L$4,"")&amp;IF(D38="PBT9",'Base-case'!$M$4,"")&amp;IF(D38="PBT10",'Base-case'!$N$4,"")&amp;IF(D38="PBT11",'Base-case'!$O$4,"")&amp;IF(D38="PBT12",'Base-case'!$P$4,"")&amp;IF(D38="PBT13",'Base-case'!$Q$4,"")&amp;IF(D38="PBT14",'Base-case'!$R$4,"")&amp;IF(D38="PBT15",'Base-case'!$S$4,"")</f>
        <v/>
      </c>
      <c r="H38" s="142">
        <f t="shared" si="0"/>
        <v>0</v>
      </c>
      <c r="I38" s="232" t="str">
        <f>IF(D38="PBT1",'Base-case'!$E$14,"")&amp;IF(D38="PBT2",'Base-case'!$F$14,"")&amp;IF(D38="PBT3",'Base-case'!$G$14,"")&amp;IF(D38="PBT4",'Base-case'!$H$14,"")&amp;IF(D38="PBT5",'Base-case'!$I$14,"")&amp;IF(D38="PBT6",'Base-case'!$J$14,"")&amp;IF(D38="PBT7",'Base-case'!$K$14,"")&amp;IF(D38="PBT8",'Base-case'!$L$14,"")&amp;IF(D38="PBT9",'Base-case'!$M$14,"")&amp;IF(D38="PBT10",'Base-case'!$N$14,"")&amp;IF(D38="PBT11",'Base-case'!$O$14,"")&amp;IF(D38="PBT12",'Base-case'!$P$14,"")&amp;IF(D38="PBT13",'Base-case'!$Q$14,"")&amp;IF(D38="PBT14",'Base-case'!$R$14,"")&amp;IF(D38="PBT15",'Base-case'!$S$14,"")</f>
        <v/>
      </c>
      <c r="J38" s="142">
        <f t="shared" si="1"/>
        <v>0</v>
      </c>
      <c r="K38" s="232" t="str">
        <f>IF(D38="PBT1",'Base-case'!$E$16,"")&amp;IF(D38="PBT2",'Base-case'!$F$16,"")&amp;IF(D38="PBT3",'Base-case'!$G$16,"")&amp;IF(D38="PBT4",'Base-case'!$H$16,"")&amp;IF(D38="PBT5",'Base-case'!$I$16,"")&amp;IF(D38="PBT6",'Base-case'!$J$16,"")&amp;IF(D38="PBT7",'Base-case'!$K$16,"")&amp;IF(D38="PBT8",'Base-case'!$L$16,"")&amp;IF(D38="PBT9",'Base-case'!$M$16,"")&amp;IF(D38="PBT10",'Base-case'!$N$16,"")&amp;IF(D38="PBT11",'Base-case'!$O$16,"")&amp;IF(D38="PBT12",'Base-case'!$P$16,"")&amp;IF(D38="PBT13",'Base-case'!$Q$16,"")&amp;IF(D38="PBT14",'Base-case'!$R$16,"")&amp;IF(D38="PBT15",'Base-case'!$S$16,"")</f>
        <v/>
      </c>
      <c r="L38" s="142">
        <f t="shared" si="2"/>
        <v>0</v>
      </c>
      <c r="M38" s="232" t="str">
        <f>IF(D38="PBT1",'Base-case'!$E$18,"")&amp;IF(D38="PBT2",'Base-case'!$F$18,"")&amp;IF(D38="PBT3",'Base-case'!$G$18,"")&amp;IF(D38="PBT4",'Base-case'!$H$18,"")&amp;IF(D38="PBT5",'Base-case'!$I$18,"")&amp;IF(D38="PBT6",'Base-case'!$J$18,"")&amp;IF(D38="PBT7",'Base-case'!$K$18,"")&amp;IF(D38="PBT8",'Base-case'!$L$18,"")&amp;IF(D38="PBT9",'Base-case'!$M$18,"")&amp;IF(D38="PBT10",'Base-case'!$N$18,"")&amp;IF(D38="PBT11",'Base-case'!$O$18,"")&amp;IF(D38="PBT12",'Base-case'!$P$18,"")&amp;IF(D38="PBT13",'Base-case'!$Q$18,"")&amp;IF(D38="PBT14",'Base-case'!$R$18,"")&amp;IF(D38="PBT15",'Base-case'!$S$18,"")</f>
        <v/>
      </c>
      <c r="N38" s="143">
        <f t="shared" si="3"/>
        <v>0</v>
      </c>
      <c r="O38" s="231" t="str">
        <f>IF(D38="PBT1",'Base-case'!$E$21,"")&amp;IF(D38="PBT2",'Base-case'!$F$21,"")&amp;IF(D38="PBT3",'Base-case'!$G$21,"")&amp;IF(D38="PBT4",'Base-case'!$H$21,"")&amp;IF(D38="PBT5",'Base-case'!$I$21,"")&amp;IF(D38="PBT6",'Base-case'!$J$21,"")&amp;IF(D38="PBT7",'Base-case'!$K$21,"")&amp;IF(D38="PBT8",'Base-case'!$L$21,"")&amp;IF(D38="PBT9",'Base-case'!$M$21,"")&amp;IF(D38="PBT10",'Base-case'!$N$21,"")&amp;IF(D38="PBT11",'Base-case'!$O$21,"")&amp;IF(D38="PBT12",'Base-case'!$P$21,"")&amp;IF(D38="PBT13",'Base-case'!$Q$21,"")&amp;IF(D38="PBT14",'Base-case'!$R$21,"")&amp;IF(D38="PBT15",'Base-case'!$S$21,"")</f>
        <v/>
      </c>
      <c r="P38" s="142">
        <f t="shared" si="4"/>
        <v>0</v>
      </c>
      <c r="Q38" s="232" t="str">
        <f>IF(D38="PBT1",'Base-case'!$E$23,"")&amp;IF(D38="PBT2",'Base-case'!$F$23,"")&amp;IF(D38="PBT3",'Base-case'!$G$23,"")&amp;IF(D38="PBT4",'Base-case'!$H$23,"")&amp;IF(D38="PBT5",'Base-case'!$I$23,"")&amp;IF(D38="PBT6",'Base-case'!$J$23,"")&amp;IF(D38="PBT7",'Base-case'!$K$23,"")&amp;IF(D38="PBT8",'Base-case'!$L$23,"")&amp;IF(D38="PBT9",'Base-case'!$M$23,"")&amp;IF(D38="PBT10",'Base-case'!$N$23,"")&amp;IF(D38="PBT11",'Base-case'!$O$23,"")&amp;IF(D38="PBT12",'Base-case'!$P$23,"")&amp;IF(D38="PBT13",'Base-case'!$Q$23,"")&amp;IF(D38="PBT14",'Base-case'!$R$23,"")&amp;IF(D38="PBT15",'Base-case'!$S$23,"")</f>
        <v/>
      </c>
      <c r="R38" s="142">
        <f t="shared" si="5"/>
        <v>0</v>
      </c>
      <c r="S38" s="232" t="str">
        <f>IF(D38="PBT1",'Base-case'!$E$25,"")&amp;IF(D38="PBT2",'Base-case'!$F$25,"")&amp;IF(D38="PBT3",'Base-case'!$G$25,"")&amp;IF(D38="PBT4",'Base-case'!$H$25,"")&amp;IF(D38="PBT5",'Base-case'!$I$25,"")&amp;IF(D38="PBT6",'Base-case'!$J$25,"")&amp;IF(D38="PBT7",'Base-case'!$K$25,"")&amp;IF(D38="PBT8",'Base-case'!$L$25,"")&amp;IF(D38="PBT9",'Base-case'!$M$25,"")&amp;IF(D38="PBT10",'Base-case'!$N$25,"")&amp;IF(D38="PBT11",'Base-case'!$O$25,"")&amp;IF(D38="PBT12",'Base-case'!$P$25,"")&amp;IF(D38="PBT13",'Base-case'!$Q$25,"")&amp;IF(D38="PBT14",'Base-case'!$R$25,"")&amp;IF(D38="PBT15",'Base-case'!$S$25,"")</f>
        <v/>
      </c>
      <c r="T38" s="143">
        <f t="shared" si="6"/>
        <v>0</v>
      </c>
      <c r="U38" s="231" t="str">
        <f>IF(D38="PBT1",'Base-case'!$E$36,"")&amp;IF(D38="PBT2",'Base-case'!$F$36,"")&amp;IF(D38="PBT3",'Base-case'!$G$36,"")&amp;IF(D38="PBT4",'Base-case'!$H$36,"")&amp;IF(D38="PBT5",'Base-case'!$I$36,"")&amp;IF(D38="PBT6",'Base-case'!$J$36,"")&amp;IF(D38="PBT7",'Base-case'!$K$36,"")&amp;IF(D38="PBT8",'Base-case'!$L$36,"")&amp;IF(D38="PBT9",'Base-case'!$M$36,"")&amp;IF(D38="PBT10",'Base-case'!$N$36,"")&amp;IF(D38="PBT11",'Base-case'!$O$36,"")&amp;IF(D38="PBT12",'Base-case'!$P$36,"")&amp;IF(D38="PBT13",'Base-case'!$Q$36,"")&amp;IF(D38="PBT14",'Base-case'!$R$36,"")&amp;IF(D38="PBT15",'Base-case'!$S$36,"")</f>
        <v/>
      </c>
      <c r="V38" s="142">
        <f t="shared" si="7"/>
        <v>0</v>
      </c>
      <c r="W38" s="232" t="str">
        <f>IF(D38="PBT1",'Base-case'!$E$38,"")&amp;IF(D38="PBT2",'Base-case'!$F$38,"")&amp;IF(D38="PBT3",'Base-case'!$G$38,"")&amp;IF(D38="PBT4",'Base-case'!$H$38,"")&amp;IF(D38="PBT5",'Base-case'!$I$38,"")&amp;IF(D38="PBT6",'Base-case'!$J$38,"")&amp;IF(D38="PBT7",'Base-case'!$K$38,"")&amp;IF(D38="PBT8",'Base-case'!$L$38,"")&amp;IF(D38="PBT9",'Base-case'!$M$38,"")&amp;IF(D38="PBT10",'Base-case'!$N$38,"")&amp;IF(D38="PBT11",'Base-case'!$O$38,"")&amp;IF(D38="PBT12",'Base-case'!$P$38,"")&amp;IF(D38="PBT13",'Base-case'!$Q$38,"")&amp;IF(D38="PBT14",'Base-case'!$R$38,"")&amp;IF(D38="PBT15",'Base-case'!$S$38,"")</f>
        <v/>
      </c>
      <c r="X38" s="142">
        <f t="shared" si="8"/>
        <v>0</v>
      </c>
      <c r="Y38" s="232" t="str">
        <f>IF(D38="PBT1",'Base-case'!$E$40,"")&amp;IF(D38="PBT2",'Base-case'!$F$40,"")&amp;IF(D38="PBT3",'Base-case'!$G$40,"")&amp;IF(D38="PBT4",'Base-case'!$H$40,"")&amp;IF(D38="PBT5",'Base-case'!$I$40,"")&amp;IF(D38="PBT6",'Base-case'!$J$40,"")&amp;IF(D38="PBT7",'Base-case'!$K$40,"")&amp;IF(D38="PBT8",'Base-case'!$L$40,"")&amp;IF(D38="PBT9",'Base-case'!$M$40,"")&amp;IF(D38="PBT10",'Base-case'!$N$40,"")&amp;IF(D38="PBT11",'Base-case'!$O$40,"")&amp;IF(D38="PBT12",'Base-case'!$P$40,"")&amp;IF(D38="PBT13",'Base-case'!$Q$40,"")&amp;IF(D38="PBT14",'Base-case'!$R$40,"")&amp;IF(D38="PBT15",'Base-case'!$S$40,"")</f>
        <v/>
      </c>
      <c r="Z38" s="143">
        <f t="shared" si="9"/>
        <v>0</v>
      </c>
      <c r="AA38" s="234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6"/>
      <c r="AM38" s="234"/>
      <c r="AN38" s="235"/>
      <c r="AO38" s="235"/>
      <c r="AP38" s="235"/>
      <c r="AQ38" s="235"/>
      <c r="AR38" s="235"/>
      <c r="AS38" s="235"/>
      <c r="AT38" s="235"/>
      <c r="AU38" s="236"/>
      <c r="AV38" s="234"/>
      <c r="AW38" s="235"/>
      <c r="AX38" s="235"/>
      <c r="AY38" s="235"/>
      <c r="AZ38" s="235"/>
      <c r="BA38" s="235"/>
      <c r="BB38" s="235"/>
      <c r="BC38" s="235"/>
      <c r="BD38" s="235"/>
      <c r="BE38" s="235"/>
      <c r="BF38" s="236"/>
    </row>
    <row r="39" spans="1:58" x14ac:dyDescent="0.25">
      <c r="A39" s="217">
        <v>34</v>
      </c>
      <c r="B39" s="153"/>
      <c r="C39" s="153"/>
      <c r="D39" s="153"/>
      <c r="E39" s="218"/>
      <c r="F39" s="219"/>
      <c r="G39" s="231" t="str">
        <f>IF(D39="PBT1",'Base-case'!$E$4,"")&amp;IF(D39="PBT2",'Base-case'!$F$4,"")&amp;IF(D39="PBT3",'Base-case'!$G$4,"")&amp;IF(D39="PBT4",'Base-case'!$H$4,"")&amp;IF(D39="PBT5",'Base-case'!$I$4,"")&amp;IF(D39="PBT6",'Base-case'!$J$4,"")&amp;IF(D39="PBT7",'Base-case'!$K$4,"")&amp;IF(D39="PBT8",'Base-case'!$L$4,"")&amp;IF(D39="PBT9",'Base-case'!$M$4,"")&amp;IF(D39="PBT10",'Base-case'!$N$4,"")&amp;IF(D39="PBT11",'Base-case'!$O$4,"")&amp;IF(D39="PBT12",'Base-case'!$P$4,"")&amp;IF(D39="PBT13",'Base-case'!$Q$4,"")&amp;IF(D39="PBT14",'Base-case'!$R$4,"")&amp;IF(D39="PBT15",'Base-case'!$S$4,"")</f>
        <v/>
      </c>
      <c r="H39" s="142">
        <f t="shared" si="0"/>
        <v>0</v>
      </c>
      <c r="I39" s="232" t="str">
        <f>IF(D39="PBT1",'Base-case'!$E$14,"")&amp;IF(D39="PBT2",'Base-case'!$F$14,"")&amp;IF(D39="PBT3",'Base-case'!$G$14,"")&amp;IF(D39="PBT4",'Base-case'!$H$14,"")&amp;IF(D39="PBT5",'Base-case'!$I$14,"")&amp;IF(D39="PBT6",'Base-case'!$J$14,"")&amp;IF(D39="PBT7",'Base-case'!$K$14,"")&amp;IF(D39="PBT8",'Base-case'!$L$14,"")&amp;IF(D39="PBT9",'Base-case'!$M$14,"")&amp;IF(D39="PBT10",'Base-case'!$N$14,"")&amp;IF(D39="PBT11",'Base-case'!$O$14,"")&amp;IF(D39="PBT12",'Base-case'!$P$14,"")&amp;IF(D39="PBT13",'Base-case'!$Q$14,"")&amp;IF(D39="PBT14",'Base-case'!$R$14,"")&amp;IF(D39="PBT15",'Base-case'!$S$14,"")</f>
        <v/>
      </c>
      <c r="J39" s="142">
        <f t="shared" si="1"/>
        <v>0</v>
      </c>
      <c r="K39" s="232" t="str">
        <f>IF(D39="PBT1",'Base-case'!$E$16,"")&amp;IF(D39="PBT2",'Base-case'!$F$16,"")&amp;IF(D39="PBT3",'Base-case'!$G$16,"")&amp;IF(D39="PBT4",'Base-case'!$H$16,"")&amp;IF(D39="PBT5",'Base-case'!$I$16,"")&amp;IF(D39="PBT6",'Base-case'!$J$16,"")&amp;IF(D39="PBT7",'Base-case'!$K$16,"")&amp;IF(D39="PBT8",'Base-case'!$L$16,"")&amp;IF(D39="PBT9",'Base-case'!$M$16,"")&amp;IF(D39="PBT10",'Base-case'!$N$16,"")&amp;IF(D39="PBT11",'Base-case'!$O$16,"")&amp;IF(D39="PBT12",'Base-case'!$P$16,"")&amp;IF(D39="PBT13",'Base-case'!$Q$16,"")&amp;IF(D39="PBT14",'Base-case'!$R$16,"")&amp;IF(D39="PBT15",'Base-case'!$S$16,"")</f>
        <v/>
      </c>
      <c r="L39" s="142">
        <f t="shared" si="2"/>
        <v>0</v>
      </c>
      <c r="M39" s="232" t="str">
        <f>IF(D39="PBT1",'Base-case'!$E$18,"")&amp;IF(D39="PBT2",'Base-case'!$F$18,"")&amp;IF(D39="PBT3",'Base-case'!$G$18,"")&amp;IF(D39="PBT4",'Base-case'!$H$18,"")&amp;IF(D39="PBT5",'Base-case'!$I$18,"")&amp;IF(D39="PBT6",'Base-case'!$J$18,"")&amp;IF(D39="PBT7",'Base-case'!$K$18,"")&amp;IF(D39="PBT8",'Base-case'!$L$18,"")&amp;IF(D39="PBT9",'Base-case'!$M$18,"")&amp;IF(D39="PBT10",'Base-case'!$N$18,"")&amp;IF(D39="PBT11",'Base-case'!$O$18,"")&amp;IF(D39="PBT12",'Base-case'!$P$18,"")&amp;IF(D39="PBT13",'Base-case'!$Q$18,"")&amp;IF(D39="PBT14",'Base-case'!$R$18,"")&amp;IF(D39="PBT15",'Base-case'!$S$18,"")</f>
        <v/>
      </c>
      <c r="N39" s="143">
        <f t="shared" si="3"/>
        <v>0</v>
      </c>
      <c r="O39" s="231" t="str">
        <f>IF(D39="PBT1",'Base-case'!$E$21,"")&amp;IF(D39="PBT2",'Base-case'!$F$21,"")&amp;IF(D39="PBT3",'Base-case'!$G$21,"")&amp;IF(D39="PBT4",'Base-case'!$H$21,"")&amp;IF(D39="PBT5",'Base-case'!$I$21,"")&amp;IF(D39="PBT6",'Base-case'!$J$21,"")&amp;IF(D39="PBT7",'Base-case'!$K$21,"")&amp;IF(D39="PBT8",'Base-case'!$L$21,"")&amp;IF(D39="PBT9",'Base-case'!$M$21,"")&amp;IF(D39="PBT10",'Base-case'!$N$21,"")&amp;IF(D39="PBT11",'Base-case'!$O$21,"")&amp;IF(D39="PBT12",'Base-case'!$P$21,"")&amp;IF(D39="PBT13",'Base-case'!$Q$21,"")&amp;IF(D39="PBT14",'Base-case'!$R$21,"")&amp;IF(D39="PBT15",'Base-case'!$S$21,"")</f>
        <v/>
      </c>
      <c r="P39" s="142">
        <f t="shared" si="4"/>
        <v>0</v>
      </c>
      <c r="Q39" s="232" t="str">
        <f>IF(D39="PBT1",'Base-case'!$E$23,"")&amp;IF(D39="PBT2",'Base-case'!$F$23,"")&amp;IF(D39="PBT3",'Base-case'!$G$23,"")&amp;IF(D39="PBT4",'Base-case'!$H$23,"")&amp;IF(D39="PBT5",'Base-case'!$I$23,"")&amp;IF(D39="PBT6",'Base-case'!$J$23,"")&amp;IF(D39="PBT7",'Base-case'!$K$23,"")&amp;IF(D39="PBT8",'Base-case'!$L$23,"")&amp;IF(D39="PBT9",'Base-case'!$M$23,"")&amp;IF(D39="PBT10",'Base-case'!$N$23,"")&amp;IF(D39="PBT11",'Base-case'!$O$23,"")&amp;IF(D39="PBT12",'Base-case'!$P$23,"")&amp;IF(D39="PBT13",'Base-case'!$Q$23,"")&amp;IF(D39="PBT14",'Base-case'!$R$23,"")&amp;IF(D39="PBT15",'Base-case'!$S$23,"")</f>
        <v/>
      </c>
      <c r="R39" s="142">
        <f t="shared" si="5"/>
        <v>0</v>
      </c>
      <c r="S39" s="232" t="str">
        <f>IF(D39="PBT1",'Base-case'!$E$25,"")&amp;IF(D39="PBT2",'Base-case'!$F$25,"")&amp;IF(D39="PBT3",'Base-case'!$G$25,"")&amp;IF(D39="PBT4",'Base-case'!$H$25,"")&amp;IF(D39="PBT5",'Base-case'!$I$25,"")&amp;IF(D39="PBT6",'Base-case'!$J$25,"")&amp;IF(D39="PBT7",'Base-case'!$K$25,"")&amp;IF(D39="PBT8",'Base-case'!$L$25,"")&amp;IF(D39="PBT9",'Base-case'!$M$25,"")&amp;IF(D39="PBT10",'Base-case'!$N$25,"")&amp;IF(D39="PBT11",'Base-case'!$O$25,"")&amp;IF(D39="PBT12",'Base-case'!$P$25,"")&amp;IF(D39="PBT13",'Base-case'!$Q$25,"")&amp;IF(D39="PBT14",'Base-case'!$R$25,"")&amp;IF(D39="PBT15",'Base-case'!$S$25,"")</f>
        <v/>
      </c>
      <c r="T39" s="143">
        <f t="shared" si="6"/>
        <v>0</v>
      </c>
      <c r="U39" s="231" t="str">
        <f>IF(D39="PBT1",'Base-case'!$E$36,"")&amp;IF(D39="PBT2",'Base-case'!$F$36,"")&amp;IF(D39="PBT3",'Base-case'!$G$36,"")&amp;IF(D39="PBT4",'Base-case'!$H$36,"")&amp;IF(D39="PBT5",'Base-case'!$I$36,"")&amp;IF(D39="PBT6",'Base-case'!$J$36,"")&amp;IF(D39="PBT7",'Base-case'!$K$36,"")&amp;IF(D39="PBT8",'Base-case'!$L$36,"")&amp;IF(D39="PBT9",'Base-case'!$M$36,"")&amp;IF(D39="PBT10",'Base-case'!$N$36,"")&amp;IF(D39="PBT11",'Base-case'!$O$36,"")&amp;IF(D39="PBT12",'Base-case'!$P$36,"")&amp;IF(D39="PBT13",'Base-case'!$Q$36,"")&amp;IF(D39="PBT14",'Base-case'!$R$36,"")&amp;IF(D39="PBT15",'Base-case'!$S$36,"")</f>
        <v/>
      </c>
      <c r="V39" s="142">
        <f t="shared" si="7"/>
        <v>0</v>
      </c>
      <c r="W39" s="232" t="str">
        <f>IF(D39="PBT1",'Base-case'!$E$38,"")&amp;IF(D39="PBT2",'Base-case'!$F$38,"")&amp;IF(D39="PBT3",'Base-case'!$G$38,"")&amp;IF(D39="PBT4",'Base-case'!$H$38,"")&amp;IF(D39="PBT5",'Base-case'!$I$38,"")&amp;IF(D39="PBT6",'Base-case'!$J$38,"")&amp;IF(D39="PBT7",'Base-case'!$K$38,"")&amp;IF(D39="PBT8",'Base-case'!$L$38,"")&amp;IF(D39="PBT9",'Base-case'!$M$38,"")&amp;IF(D39="PBT10",'Base-case'!$N$38,"")&amp;IF(D39="PBT11",'Base-case'!$O$38,"")&amp;IF(D39="PBT12",'Base-case'!$P$38,"")&amp;IF(D39="PBT13",'Base-case'!$Q$38,"")&amp;IF(D39="PBT14",'Base-case'!$R$38,"")&amp;IF(D39="PBT15",'Base-case'!$S$38,"")</f>
        <v/>
      </c>
      <c r="X39" s="142">
        <f t="shared" si="8"/>
        <v>0</v>
      </c>
      <c r="Y39" s="232" t="str">
        <f>IF(D39="PBT1",'Base-case'!$E$40,"")&amp;IF(D39="PBT2",'Base-case'!$F$40,"")&amp;IF(D39="PBT3",'Base-case'!$G$40,"")&amp;IF(D39="PBT4",'Base-case'!$H$40,"")&amp;IF(D39="PBT5",'Base-case'!$I$40,"")&amp;IF(D39="PBT6",'Base-case'!$J$40,"")&amp;IF(D39="PBT7",'Base-case'!$K$40,"")&amp;IF(D39="PBT8",'Base-case'!$L$40,"")&amp;IF(D39="PBT9",'Base-case'!$M$40,"")&amp;IF(D39="PBT10",'Base-case'!$N$40,"")&amp;IF(D39="PBT11",'Base-case'!$O$40,"")&amp;IF(D39="PBT12",'Base-case'!$P$40,"")&amp;IF(D39="PBT13",'Base-case'!$Q$40,"")&amp;IF(D39="PBT14",'Base-case'!$R$40,"")&amp;IF(D39="PBT15",'Base-case'!$S$40,"")</f>
        <v/>
      </c>
      <c r="Z39" s="143">
        <f t="shared" si="9"/>
        <v>0</v>
      </c>
      <c r="AA39" s="234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6"/>
      <c r="AM39" s="234"/>
      <c r="AN39" s="235"/>
      <c r="AO39" s="235"/>
      <c r="AP39" s="235"/>
      <c r="AQ39" s="235"/>
      <c r="AR39" s="235"/>
      <c r="AS39" s="235"/>
      <c r="AT39" s="235"/>
      <c r="AU39" s="236"/>
      <c r="AV39" s="234"/>
      <c r="AW39" s="235"/>
      <c r="AX39" s="235"/>
      <c r="AY39" s="235"/>
      <c r="AZ39" s="235"/>
      <c r="BA39" s="235"/>
      <c r="BB39" s="235"/>
      <c r="BC39" s="235"/>
      <c r="BD39" s="235"/>
      <c r="BE39" s="235"/>
      <c r="BF39" s="236"/>
    </row>
    <row r="40" spans="1:58" x14ac:dyDescent="0.25">
      <c r="A40" s="217">
        <v>35</v>
      </c>
      <c r="B40" s="153"/>
      <c r="C40" s="153"/>
      <c r="D40" s="153"/>
      <c r="E40" s="218"/>
      <c r="F40" s="219"/>
      <c r="G40" s="231" t="str">
        <f>IF(D40="PBT1",'Base-case'!$E$4,"")&amp;IF(D40="PBT2",'Base-case'!$F$4,"")&amp;IF(D40="PBT3",'Base-case'!$G$4,"")&amp;IF(D40="PBT4",'Base-case'!$H$4,"")&amp;IF(D40="PBT5",'Base-case'!$I$4,"")&amp;IF(D40="PBT6",'Base-case'!$J$4,"")&amp;IF(D40="PBT7",'Base-case'!$K$4,"")&amp;IF(D40="PBT8",'Base-case'!$L$4,"")&amp;IF(D40="PBT9",'Base-case'!$M$4,"")&amp;IF(D40="PBT10",'Base-case'!$N$4,"")&amp;IF(D40="PBT11",'Base-case'!$O$4,"")&amp;IF(D40="PBT12",'Base-case'!$P$4,"")&amp;IF(D40="PBT13",'Base-case'!$Q$4,"")&amp;IF(D40="PBT14",'Base-case'!$R$4,"")&amp;IF(D40="PBT15",'Base-case'!$S$4,"")</f>
        <v/>
      </c>
      <c r="H40" s="142">
        <f t="shared" si="0"/>
        <v>0</v>
      </c>
      <c r="I40" s="232" t="str">
        <f>IF(D40="PBT1",'Base-case'!$E$14,"")&amp;IF(D40="PBT2",'Base-case'!$F$14,"")&amp;IF(D40="PBT3",'Base-case'!$G$14,"")&amp;IF(D40="PBT4",'Base-case'!$H$14,"")&amp;IF(D40="PBT5",'Base-case'!$I$14,"")&amp;IF(D40="PBT6",'Base-case'!$J$14,"")&amp;IF(D40="PBT7",'Base-case'!$K$14,"")&amp;IF(D40="PBT8",'Base-case'!$L$14,"")&amp;IF(D40="PBT9",'Base-case'!$M$14,"")&amp;IF(D40="PBT10",'Base-case'!$N$14,"")&amp;IF(D40="PBT11",'Base-case'!$O$14,"")&amp;IF(D40="PBT12",'Base-case'!$P$14,"")&amp;IF(D40="PBT13",'Base-case'!$Q$14,"")&amp;IF(D40="PBT14",'Base-case'!$R$14,"")&amp;IF(D40="PBT15",'Base-case'!$S$14,"")</f>
        <v/>
      </c>
      <c r="J40" s="142">
        <f t="shared" si="1"/>
        <v>0</v>
      </c>
      <c r="K40" s="232" t="str">
        <f>IF(D40="PBT1",'Base-case'!$E$16,"")&amp;IF(D40="PBT2",'Base-case'!$F$16,"")&amp;IF(D40="PBT3",'Base-case'!$G$16,"")&amp;IF(D40="PBT4",'Base-case'!$H$16,"")&amp;IF(D40="PBT5",'Base-case'!$I$16,"")&amp;IF(D40="PBT6",'Base-case'!$J$16,"")&amp;IF(D40="PBT7",'Base-case'!$K$16,"")&amp;IF(D40="PBT8",'Base-case'!$L$16,"")&amp;IF(D40="PBT9",'Base-case'!$M$16,"")&amp;IF(D40="PBT10",'Base-case'!$N$16,"")&amp;IF(D40="PBT11",'Base-case'!$O$16,"")&amp;IF(D40="PBT12",'Base-case'!$P$16,"")&amp;IF(D40="PBT13",'Base-case'!$Q$16,"")&amp;IF(D40="PBT14",'Base-case'!$R$16,"")&amp;IF(D40="PBT15",'Base-case'!$S$16,"")</f>
        <v/>
      </c>
      <c r="L40" s="142">
        <f t="shared" si="2"/>
        <v>0</v>
      </c>
      <c r="M40" s="232" t="str">
        <f>IF(D40="PBT1",'Base-case'!$E$18,"")&amp;IF(D40="PBT2",'Base-case'!$F$18,"")&amp;IF(D40="PBT3",'Base-case'!$G$18,"")&amp;IF(D40="PBT4",'Base-case'!$H$18,"")&amp;IF(D40="PBT5",'Base-case'!$I$18,"")&amp;IF(D40="PBT6",'Base-case'!$J$18,"")&amp;IF(D40="PBT7",'Base-case'!$K$18,"")&amp;IF(D40="PBT8",'Base-case'!$L$18,"")&amp;IF(D40="PBT9",'Base-case'!$M$18,"")&amp;IF(D40="PBT10",'Base-case'!$N$18,"")&amp;IF(D40="PBT11",'Base-case'!$O$18,"")&amp;IF(D40="PBT12",'Base-case'!$P$18,"")&amp;IF(D40="PBT13",'Base-case'!$Q$18,"")&amp;IF(D40="PBT14",'Base-case'!$R$18,"")&amp;IF(D40="PBT15",'Base-case'!$S$18,"")</f>
        <v/>
      </c>
      <c r="N40" s="143">
        <f t="shared" si="3"/>
        <v>0</v>
      </c>
      <c r="O40" s="231" t="str">
        <f>IF(D40="PBT1",'Base-case'!$E$21,"")&amp;IF(D40="PBT2",'Base-case'!$F$21,"")&amp;IF(D40="PBT3",'Base-case'!$G$21,"")&amp;IF(D40="PBT4",'Base-case'!$H$21,"")&amp;IF(D40="PBT5",'Base-case'!$I$21,"")&amp;IF(D40="PBT6",'Base-case'!$J$21,"")&amp;IF(D40="PBT7",'Base-case'!$K$21,"")&amp;IF(D40="PBT8",'Base-case'!$L$21,"")&amp;IF(D40="PBT9",'Base-case'!$M$21,"")&amp;IF(D40="PBT10",'Base-case'!$N$21,"")&amp;IF(D40="PBT11",'Base-case'!$O$21,"")&amp;IF(D40="PBT12",'Base-case'!$P$21,"")&amp;IF(D40="PBT13",'Base-case'!$Q$21,"")&amp;IF(D40="PBT14",'Base-case'!$R$21,"")&amp;IF(D40="PBT15",'Base-case'!$S$21,"")</f>
        <v/>
      </c>
      <c r="P40" s="142">
        <f t="shared" si="4"/>
        <v>0</v>
      </c>
      <c r="Q40" s="232" t="str">
        <f>IF(D40="PBT1",'Base-case'!$E$23,"")&amp;IF(D40="PBT2",'Base-case'!$F$23,"")&amp;IF(D40="PBT3",'Base-case'!$G$23,"")&amp;IF(D40="PBT4",'Base-case'!$H$23,"")&amp;IF(D40="PBT5",'Base-case'!$I$23,"")&amp;IF(D40="PBT6",'Base-case'!$J$23,"")&amp;IF(D40="PBT7",'Base-case'!$K$23,"")&amp;IF(D40="PBT8",'Base-case'!$L$23,"")&amp;IF(D40="PBT9",'Base-case'!$M$23,"")&amp;IF(D40="PBT10",'Base-case'!$N$23,"")&amp;IF(D40="PBT11",'Base-case'!$O$23,"")&amp;IF(D40="PBT12",'Base-case'!$P$23,"")&amp;IF(D40="PBT13",'Base-case'!$Q$23,"")&amp;IF(D40="PBT14",'Base-case'!$R$23,"")&amp;IF(D40="PBT15",'Base-case'!$S$23,"")</f>
        <v/>
      </c>
      <c r="R40" s="142">
        <f t="shared" si="5"/>
        <v>0</v>
      </c>
      <c r="S40" s="232" t="str">
        <f>IF(D40="PBT1",'Base-case'!$E$25,"")&amp;IF(D40="PBT2",'Base-case'!$F$25,"")&amp;IF(D40="PBT3",'Base-case'!$G$25,"")&amp;IF(D40="PBT4",'Base-case'!$H$25,"")&amp;IF(D40="PBT5",'Base-case'!$I$25,"")&amp;IF(D40="PBT6",'Base-case'!$J$25,"")&amp;IF(D40="PBT7",'Base-case'!$K$25,"")&amp;IF(D40="PBT8",'Base-case'!$L$25,"")&amp;IF(D40="PBT9",'Base-case'!$M$25,"")&amp;IF(D40="PBT10",'Base-case'!$N$25,"")&amp;IF(D40="PBT11",'Base-case'!$O$25,"")&amp;IF(D40="PBT12",'Base-case'!$P$25,"")&amp;IF(D40="PBT13",'Base-case'!$Q$25,"")&amp;IF(D40="PBT14",'Base-case'!$R$25,"")&amp;IF(D40="PBT15",'Base-case'!$S$25,"")</f>
        <v/>
      </c>
      <c r="T40" s="143">
        <f t="shared" si="6"/>
        <v>0</v>
      </c>
      <c r="U40" s="231" t="str">
        <f>IF(D40="PBT1",'Base-case'!$E$36,"")&amp;IF(D40="PBT2",'Base-case'!$F$36,"")&amp;IF(D40="PBT3",'Base-case'!$G$36,"")&amp;IF(D40="PBT4",'Base-case'!$H$36,"")&amp;IF(D40="PBT5",'Base-case'!$I$36,"")&amp;IF(D40="PBT6",'Base-case'!$J$36,"")&amp;IF(D40="PBT7",'Base-case'!$K$36,"")&amp;IF(D40="PBT8",'Base-case'!$L$36,"")&amp;IF(D40="PBT9",'Base-case'!$M$36,"")&amp;IF(D40="PBT10",'Base-case'!$N$36,"")&amp;IF(D40="PBT11",'Base-case'!$O$36,"")&amp;IF(D40="PBT12",'Base-case'!$P$36,"")&amp;IF(D40="PBT13",'Base-case'!$Q$36,"")&amp;IF(D40="PBT14",'Base-case'!$R$36,"")&amp;IF(D40="PBT15",'Base-case'!$S$36,"")</f>
        <v/>
      </c>
      <c r="V40" s="142">
        <f t="shared" si="7"/>
        <v>0</v>
      </c>
      <c r="W40" s="232" t="str">
        <f>IF(D40="PBT1",'Base-case'!$E$38,"")&amp;IF(D40="PBT2",'Base-case'!$F$38,"")&amp;IF(D40="PBT3",'Base-case'!$G$38,"")&amp;IF(D40="PBT4",'Base-case'!$H$38,"")&amp;IF(D40="PBT5",'Base-case'!$I$38,"")&amp;IF(D40="PBT6",'Base-case'!$J$38,"")&amp;IF(D40="PBT7",'Base-case'!$K$38,"")&amp;IF(D40="PBT8",'Base-case'!$L$38,"")&amp;IF(D40="PBT9",'Base-case'!$M$38,"")&amp;IF(D40="PBT10",'Base-case'!$N$38,"")&amp;IF(D40="PBT11",'Base-case'!$O$38,"")&amp;IF(D40="PBT12",'Base-case'!$P$38,"")&amp;IF(D40="PBT13",'Base-case'!$Q$38,"")&amp;IF(D40="PBT14",'Base-case'!$R$38,"")&amp;IF(D40="PBT15",'Base-case'!$S$38,"")</f>
        <v/>
      </c>
      <c r="X40" s="142">
        <f t="shared" si="8"/>
        <v>0</v>
      </c>
      <c r="Y40" s="232" t="str">
        <f>IF(D40="PBT1",'Base-case'!$E$40,"")&amp;IF(D40="PBT2",'Base-case'!$F$40,"")&amp;IF(D40="PBT3",'Base-case'!$G$40,"")&amp;IF(D40="PBT4",'Base-case'!$H$40,"")&amp;IF(D40="PBT5",'Base-case'!$I$40,"")&amp;IF(D40="PBT6",'Base-case'!$J$40,"")&amp;IF(D40="PBT7",'Base-case'!$K$40,"")&amp;IF(D40="PBT8",'Base-case'!$L$40,"")&amp;IF(D40="PBT9",'Base-case'!$M$40,"")&amp;IF(D40="PBT10",'Base-case'!$N$40,"")&amp;IF(D40="PBT11",'Base-case'!$O$40,"")&amp;IF(D40="PBT12",'Base-case'!$P$40,"")&amp;IF(D40="PBT13",'Base-case'!$Q$40,"")&amp;IF(D40="PBT14",'Base-case'!$R$40,"")&amp;IF(D40="PBT15",'Base-case'!$S$40,"")</f>
        <v/>
      </c>
      <c r="Z40" s="143">
        <f t="shared" si="9"/>
        <v>0</v>
      </c>
      <c r="AA40" s="234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6"/>
      <c r="AM40" s="234"/>
      <c r="AN40" s="235"/>
      <c r="AO40" s="235"/>
      <c r="AP40" s="235"/>
      <c r="AQ40" s="235"/>
      <c r="AR40" s="235"/>
      <c r="AS40" s="235"/>
      <c r="AT40" s="235"/>
      <c r="AU40" s="236"/>
      <c r="AV40" s="234"/>
      <c r="AW40" s="235"/>
      <c r="AX40" s="235"/>
      <c r="AY40" s="235"/>
      <c r="AZ40" s="235"/>
      <c r="BA40" s="235"/>
      <c r="BB40" s="235"/>
      <c r="BC40" s="235"/>
      <c r="BD40" s="235"/>
      <c r="BE40" s="235"/>
      <c r="BF40" s="236"/>
    </row>
    <row r="41" spans="1:58" x14ac:dyDescent="0.25">
      <c r="A41" s="217">
        <v>36</v>
      </c>
      <c r="B41" s="153"/>
      <c r="C41" s="153"/>
      <c r="D41" s="153"/>
      <c r="E41" s="218"/>
      <c r="F41" s="219"/>
      <c r="G41" s="231" t="str">
        <f>IF(D41="PBT1",'Base-case'!$E$4,"")&amp;IF(D41="PBT2",'Base-case'!$F$4,"")&amp;IF(D41="PBT3",'Base-case'!$G$4,"")&amp;IF(D41="PBT4",'Base-case'!$H$4,"")&amp;IF(D41="PBT5",'Base-case'!$I$4,"")&amp;IF(D41="PBT6",'Base-case'!$J$4,"")&amp;IF(D41="PBT7",'Base-case'!$K$4,"")&amp;IF(D41="PBT8",'Base-case'!$L$4,"")&amp;IF(D41="PBT9",'Base-case'!$M$4,"")&amp;IF(D41="PBT10",'Base-case'!$N$4,"")&amp;IF(D41="PBT11",'Base-case'!$O$4,"")&amp;IF(D41="PBT12",'Base-case'!$P$4,"")&amp;IF(D41="PBT13",'Base-case'!$Q$4,"")&amp;IF(D41="PBT14",'Base-case'!$R$4,"")&amp;IF(D41="PBT15",'Base-case'!$S$4,"")</f>
        <v/>
      </c>
      <c r="H41" s="142">
        <f t="shared" si="0"/>
        <v>0</v>
      </c>
      <c r="I41" s="232" t="str">
        <f>IF(D41="PBT1",'Base-case'!$E$14,"")&amp;IF(D41="PBT2",'Base-case'!$F$14,"")&amp;IF(D41="PBT3",'Base-case'!$G$14,"")&amp;IF(D41="PBT4",'Base-case'!$H$14,"")&amp;IF(D41="PBT5",'Base-case'!$I$14,"")&amp;IF(D41="PBT6",'Base-case'!$J$14,"")&amp;IF(D41="PBT7",'Base-case'!$K$14,"")&amp;IF(D41="PBT8",'Base-case'!$L$14,"")&amp;IF(D41="PBT9",'Base-case'!$M$14,"")&amp;IF(D41="PBT10",'Base-case'!$N$14,"")&amp;IF(D41="PBT11",'Base-case'!$O$14,"")&amp;IF(D41="PBT12",'Base-case'!$P$14,"")&amp;IF(D41="PBT13",'Base-case'!$Q$14,"")&amp;IF(D41="PBT14",'Base-case'!$R$14,"")&amp;IF(D41="PBT15",'Base-case'!$S$14,"")</f>
        <v/>
      </c>
      <c r="J41" s="142">
        <f t="shared" si="1"/>
        <v>0</v>
      </c>
      <c r="K41" s="232" t="str">
        <f>IF(D41="PBT1",'Base-case'!$E$16,"")&amp;IF(D41="PBT2",'Base-case'!$F$16,"")&amp;IF(D41="PBT3",'Base-case'!$G$16,"")&amp;IF(D41="PBT4",'Base-case'!$H$16,"")&amp;IF(D41="PBT5",'Base-case'!$I$16,"")&amp;IF(D41="PBT6",'Base-case'!$J$16,"")&amp;IF(D41="PBT7",'Base-case'!$K$16,"")&amp;IF(D41="PBT8",'Base-case'!$L$16,"")&amp;IF(D41="PBT9",'Base-case'!$M$16,"")&amp;IF(D41="PBT10",'Base-case'!$N$16,"")&amp;IF(D41="PBT11",'Base-case'!$O$16,"")&amp;IF(D41="PBT12",'Base-case'!$P$16,"")&amp;IF(D41="PBT13",'Base-case'!$Q$16,"")&amp;IF(D41="PBT14",'Base-case'!$R$16,"")&amp;IF(D41="PBT15",'Base-case'!$S$16,"")</f>
        <v/>
      </c>
      <c r="L41" s="142">
        <f t="shared" si="2"/>
        <v>0</v>
      </c>
      <c r="M41" s="232" t="str">
        <f>IF(D41="PBT1",'Base-case'!$E$18,"")&amp;IF(D41="PBT2",'Base-case'!$F$18,"")&amp;IF(D41="PBT3",'Base-case'!$G$18,"")&amp;IF(D41="PBT4",'Base-case'!$H$18,"")&amp;IF(D41="PBT5",'Base-case'!$I$18,"")&amp;IF(D41="PBT6",'Base-case'!$J$18,"")&amp;IF(D41="PBT7",'Base-case'!$K$18,"")&amp;IF(D41="PBT8",'Base-case'!$L$18,"")&amp;IF(D41="PBT9",'Base-case'!$M$18,"")&amp;IF(D41="PBT10",'Base-case'!$N$18,"")&amp;IF(D41="PBT11",'Base-case'!$O$18,"")&amp;IF(D41="PBT12",'Base-case'!$P$18,"")&amp;IF(D41="PBT13",'Base-case'!$Q$18,"")&amp;IF(D41="PBT14",'Base-case'!$R$18,"")&amp;IF(D41="PBT15",'Base-case'!$S$18,"")</f>
        <v/>
      </c>
      <c r="N41" s="143">
        <f t="shared" si="3"/>
        <v>0</v>
      </c>
      <c r="O41" s="231" t="str">
        <f>IF(D41="PBT1",'Base-case'!$E$21,"")&amp;IF(D41="PBT2",'Base-case'!$F$21,"")&amp;IF(D41="PBT3",'Base-case'!$G$21,"")&amp;IF(D41="PBT4",'Base-case'!$H$21,"")&amp;IF(D41="PBT5",'Base-case'!$I$21,"")&amp;IF(D41="PBT6",'Base-case'!$J$21,"")&amp;IF(D41="PBT7",'Base-case'!$K$21,"")&amp;IF(D41="PBT8",'Base-case'!$L$21,"")&amp;IF(D41="PBT9",'Base-case'!$M$21,"")&amp;IF(D41="PBT10",'Base-case'!$N$21,"")&amp;IF(D41="PBT11",'Base-case'!$O$21,"")&amp;IF(D41="PBT12",'Base-case'!$P$21,"")&amp;IF(D41="PBT13",'Base-case'!$Q$21,"")&amp;IF(D41="PBT14",'Base-case'!$R$21,"")&amp;IF(D41="PBT15",'Base-case'!$S$21,"")</f>
        <v/>
      </c>
      <c r="P41" s="142">
        <f t="shared" si="4"/>
        <v>0</v>
      </c>
      <c r="Q41" s="232" t="str">
        <f>IF(D41="PBT1",'Base-case'!$E$23,"")&amp;IF(D41="PBT2",'Base-case'!$F$23,"")&amp;IF(D41="PBT3",'Base-case'!$G$23,"")&amp;IF(D41="PBT4",'Base-case'!$H$23,"")&amp;IF(D41="PBT5",'Base-case'!$I$23,"")&amp;IF(D41="PBT6",'Base-case'!$J$23,"")&amp;IF(D41="PBT7",'Base-case'!$K$23,"")&amp;IF(D41="PBT8",'Base-case'!$L$23,"")&amp;IF(D41="PBT9",'Base-case'!$M$23,"")&amp;IF(D41="PBT10",'Base-case'!$N$23,"")&amp;IF(D41="PBT11",'Base-case'!$O$23,"")&amp;IF(D41="PBT12",'Base-case'!$P$23,"")&amp;IF(D41="PBT13",'Base-case'!$Q$23,"")&amp;IF(D41="PBT14",'Base-case'!$R$23,"")&amp;IF(D41="PBT15",'Base-case'!$S$23,"")</f>
        <v/>
      </c>
      <c r="R41" s="142">
        <f t="shared" si="5"/>
        <v>0</v>
      </c>
      <c r="S41" s="232" t="str">
        <f>IF(D41="PBT1",'Base-case'!$E$25,"")&amp;IF(D41="PBT2",'Base-case'!$F$25,"")&amp;IF(D41="PBT3",'Base-case'!$G$25,"")&amp;IF(D41="PBT4",'Base-case'!$H$25,"")&amp;IF(D41="PBT5",'Base-case'!$I$25,"")&amp;IF(D41="PBT6",'Base-case'!$J$25,"")&amp;IF(D41="PBT7",'Base-case'!$K$25,"")&amp;IF(D41="PBT8",'Base-case'!$L$25,"")&amp;IF(D41="PBT9",'Base-case'!$M$25,"")&amp;IF(D41="PBT10",'Base-case'!$N$25,"")&amp;IF(D41="PBT11",'Base-case'!$O$25,"")&amp;IF(D41="PBT12",'Base-case'!$P$25,"")&amp;IF(D41="PBT13",'Base-case'!$Q$25,"")&amp;IF(D41="PBT14",'Base-case'!$R$25,"")&amp;IF(D41="PBT15",'Base-case'!$S$25,"")</f>
        <v/>
      </c>
      <c r="T41" s="143">
        <f t="shared" si="6"/>
        <v>0</v>
      </c>
      <c r="U41" s="231" t="str">
        <f>IF(D41="PBT1",'Base-case'!$E$36,"")&amp;IF(D41="PBT2",'Base-case'!$F$36,"")&amp;IF(D41="PBT3",'Base-case'!$G$36,"")&amp;IF(D41="PBT4",'Base-case'!$H$36,"")&amp;IF(D41="PBT5",'Base-case'!$I$36,"")&amp;IF(D41="PBT6",'Base-case'!$J$36,"")&amp;IF(D41="PBT7",'Base-case'!$K$36,"")&amp;IF(D41="PBT8",'Base-case'!$L$36,"")&amp;IF(D41="PBT9",'Base-case'!$M$36,"")&amp;IF(D41="PBT10",'Base-case'!$N$36,"")&amp;IF(D41="PBT11",'Base-case'!$O$36,"")&amp;IF(D41="PBT12",'Base-case'!$P$36,"")&amp;IF(D41="PBT13",'Base-case'!$Q$36,"")&amp;IF(D41="PBT14",'Base-case'!$R$36,"")&amp;IF(D41="PBT15",'Base-case'!$S$36,"")</f>
        <v/>
      </c>
      <c r="V41" s="142">
        <f t="shared" si="7"/>
        <v>0</v>
      </c>
      <c r="W41" s="232" t="str">
        <f>IF(D41="PBT1",'Base-case'!$E$38,"")&amp;IF(D41="PBT2",'Base-case'!$F$38,"")&amp;IF(D41="PBT3",'Base-case'!$G$38,"")&amp;IF(D41="PBT4",'Base-case'!$H$38,"")&amp;IF(D41="PBT5",'Base-case'!$I$38,"")&amp;IF(D41="PBT6",'Base-case'!$J$38,"")&amp;IF(D41="PBT7",'Base-case'!$K$38,"")&amp;IF(D41="PBT8",'Base-case'!$L$38,"")&amp;IF(D41="PBT9",'Base-case'!$M$38,"")&amp;IF(D41="PBT10",'Base-case'!$N$38,"")&amp;IF(D41="PBT11",'Base-case'!$O$38,"")&amp;IF(D41="PBT12",'Base-case'!$P$38,"")&amp;IF(D41="PBT13",'Base-case'!$Q$38,"")&amp;IF(D41="PBT14",'Base-case'!$R$38,"")&amp;IF(D41="PBT15",'Base-case'!$S$38,"")</f>
        <v/>
      </c>
      <c r="X41" s="142">
        <f t="shared" si="8"/>
        <v>0</v>
      </c>
      <c r="Y41" s="232" t="str">
        <f>IF(D41="PBT1",'Base-case'!$E$40,"")&amp;IF(D41="PBT2",'Base-case'!$F$40,"")&amp;IF(D41="PBT3",'Base-case'!$G$40,"")&amp;IF(D41="PBT4",'Base-case'!$H$40,"")&amp;IF(D41="PBT5",'Base-case'!$I$40,"")&amp;IF(D41="PBT6",'Base-case'!$J$40,"")&amp;IF(D41="PBT7",'Base-case'!$K$40,"")&amp;IF(D41="PBT8",'Base-case'!$L$40,"")&amp;IF(D41="PBT9",'Base-case'!$M$40,"")&amp;IF(D41="PBT10",'Base-case'!$N$40,"")&amp;IF(D41="PBT11",'Base-case'!$O$40,"")&amp;IF(D41="PBT12",'Base-case'!$P$40,"")&amp;IF(D41="PBT13",'Base-case'!$Q$40,"")&amp;IF(D41="PBT14",'Base-case'!$R$40,"")&amp;IF(D41="PBT15",'Base-case'!$S$40,"")</f>
        <v/>
      </c>
      <c r="Z41" s="143">
        <f t="shared" si="9"/>
        <v>0</v>
      </c>
      <c r="AA41" s="234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6"/>
      <c r="AM41" s="234"/>
      <c r="AN41" s="235"/>
      <c r="AO41" s="235"/>
      <c r="AP41" s="235"/>
      <c r="AQ41" s="235"/>
      <c r="AR41" s="235"/>
      <c r="AS41" s="235"/>
      <c r="AT41" s="235"/>
      <c r="AU41" s="236"/>
      <c r="AV41" s="234"/>
      <c r="AW41" s="235"/>
      <c r="AX41" s="235"/>
      <c r="AY41" s="235"/>
      <c r="AZ41" s="235"/>
      <c r="BA41" s="235"/>
      <c r="BB41" s="235"/>
      <c r="BC41" s="235"/>
      <c r="BD41" s="235"/>
      <c r="BE41" s="235"/>
      <c r="BF41" s="236"/>
    </row>
    <row r="42" spans="1:58" x14ac:dyDescent="0.25">
      <c r="A42" s="217">
        <v>37</v>
      </c>
      <c r="B42" s="153"/>
      <c r="C42" s="153"/>
      <c r="D42" s="153"/>
      <c r="E42" s="218"/>
      <c r="F42" s="219"/>
      <c r="G42" s="231" t="str">
        <f>IF(D42="PBT1",'Base-case'!$E$4,"")&amp;IF(D42="PBT2",'Base-case'!$F$4,"")&amp;IF(D42="PBT3",'Base-case'!$G$4,"")&amp;IF(D42="PBT4",'Base-case'!$H$4,"")&amp;IF(D42="PBT5",'Base-case'!$I$4,"")&amp;IF(D42="PBT6",'Base-case'!$J$4,"")&amp;IF(D42="PBT7",'Base-case'!$K$4,"")&amp;IF(D42="PBT8",'Base-case'!$L$4,"")&amp;IF(D42="PBT9",'Base-case'!$M$4,"")&amp;IF(D42="PBT10",'Base-case'!$N$4,"")&amp;IF(D42="PBT11",'Base-case'!$O$4,"")&amp;IF(D42="PBT12",'Base-case'!$P$4,"")&amp;IF(D42="PBT13",'Base-case'!$Q$4,"")&amp;IF(D42="PBT14",'Base-case'!$R$4,"")&amp;IF(D42="PBT15",'Base-case'!$S$4,"")</f>
        <v/>
      </c>
      <c r="H42" s="142">
        <f t="shared" si="0"/>
        <v>0</v>
      </c>
      <c r="I42" s="232" t="str">
        <f>IF(D42="PBT1",'Base-case'!$E$14,"")&amp;IF(D42="PBT2",'Base-case'!$F$14,"")&amp;IF(D42="PBT3",'Base-case'!$G$14,"")&amp;IF(D42="PBT4",'Base-case'!$H$14,"")&amp;IF(D42="PBT5",'Base-case'!$I$14,"")&amp;IF(D42="PBT6",'Base-case'!$J$14,"")&amp;IF(D42="PBT7",'Base-case'!$K$14,"")&amp;IF(D42="PBT8",'Base-case'!$L$14,"")&amp;IF(D42="PBT9",'Base-case'!$M$14,"")&amp;IF(D42="PBT10",'Base-case'!$N$14,"")&amp;IF(D42="PBT11",'Base-case'!$O$14,"")&amp;IF(D42="PBT12",'Base-case'!$P$14,"")&amp;IF(D42="PBT13",'Base-case'!$Q$14,"")&amp;IF(D42="PBT14",'Base-case'!$R$14,"")&amp;IF(D42="PBT15",'Base-case'!$S$14,"")</f>
        <v/>
      </c>
      <c r="J42" s="142">
        <f t="shared" si="1"/>
        <v>0</v>
      </c>
      <c r="K42" s="232" t="str">
        <f>IF(D42="PBT1",'Base-case'!$E$16,"")&amp;IF(D42="PBT2",'Base-case'!$F$16,"")&amp;IF(D42="PBT3",'Base-case'!$G$16,"")&amp;IF(D42="PBT4",'Base-case'!$H$16,"")&amp;IF(D42="PBT5",'Base-case'!$I$16,"")&amp;IF(D42="PBT6",'Base-case'!$J$16,"")&amp;IF(D42="PBT7",'Base-case'!$K$16,"")&amp;IF(D42="PBT8",'Base-case'!$L$16,"")&amp;IF(D42="PBT9",'Base-case'!$M$16,"")&amp;IF(D42="PBT10",'Base-case'!$N$16,"")&amp;IF(D42="PBT11",'Base-case'!$O$16,"")&amp;IF(D42="PBT12",'Base-case'!$P$16,"")&amp;IF(D42="PBT13",'Base-case'!$Q$16,"")&amp;IF(D42="PBT14",'Base-case'!$R$16,"")&amp;IF(D42="PBT15",'Base-case'!$S$16,"")</f>
        <v/>
      </c>
      <c r="L42" s="142">
        <f t="shared" si="2"/>
        <v>0</v>
      </c>
      <c r="M42" s="232" t="str">
        <f>IF(D42="PBT1",'Base-case'!$E$18,"")&amp;IF(D42="PBT2",'Base-case'!$F$18,"")&amp;IF(D42="PBT3",'Base-case'!$G$18,"")&amp;IF(D42="PBT4",'Base-case'!$H$18,"")&amp;IF(D42="PBT5",'Base-case'!$I$18,"")&amp;IF(D42="PBT6",'Base-case'!$J$18,"")&amp;IF(D42="PBT7",'Base-case'!$K$18,"")&amp;IF(D42="PBT8",'Base-case'!$L$18,"")&amp;IF(D42="PBT9",'Base-case'!$M$18,"")&amp;IF(D42="PBT10",'Base-case'!$N$18,"")&amp;IF(D42="PBT11",'Base-case'!$O$18,"")&amp;IF(D42="PBT12",'Base-case'!$P$18,"")&amp;IF(D42="PBT13",'Base-case'!$Q$18,"")&amp;IF(D42="PBT14",'Base-case'!$R$18,"")&amp;IF(D42="PBT15",'Base-case'!$S$18,"")</f>
        <v/>
      </c>
      <c r="N42" s="143">
        <f t="shared" si="3"/>
        <v>0</v>
      </c>
      <c r="O42" s="231" t="str">
        <f>IF(D42="PBT1",'Base-case'!$E$21,"")&amp;IF(D42="PBT2",'Base-case'!$F$21,"")&amp;IF(D42="PBT3",'Base-case'!$G$21,"")&amp;IF(D42="PBT4",'Base-case'!$H$21,"")&amp;IF(D42="PBT5",'Base-case'!$I$21,"")&amp;IF(D42="PBT6",'Base-case'!$J$21,"")&amp;IF(D42="PBT7",'Base-case'!$K$21,"")&amp;IF(D42="PBT8",'Base-case'!$L$21,"")&amp;IF(D42="PBT9",'Base-case'!$M$21,"")&amp;IF(D42="PBT10",'Base-case'!$N$21,"")&amp;IF(D42="PBT11",'Base-case'!$O$21,"")&amp;IF(D42="PBT12",'Base-case'!$P$21,"")&amp;IF(D42="PBT13",'Base-case'!$Q$21,"")&amp;IF(D42="PBT14",'Base-case'!$R$21,"")&amp;IF(D42="PBT15",'Base-case'!$S$21,"")</f>
        <v/>
      </c>
      <c r="P42" s="142">
        <f t="shared" si="4"/>
        <v>0</v>
      </c>
      <c r="Q42" s="232" t="str">
        <f>IF(D42="PBT1",'Base-case'!$E$23,"")&amp;IF(D42="PBT2",'Base-case'!$F$23,"")&amp;IF(D42="PBT3",'Base-case'!$G$23,"")&amp;IF(D42="PBT4",'Base-case'!$H$23,"")&amp;IF(D42="PBT5",'Base-case'!$I$23,"")&amp;IF(D42="PBT6",'Base-case'!$J$23,"")&amp;IF(D42="PBT7",'Base-case'!$K$23,"")&amp;IF(D42="PBT8",'Base-case'!$L$23,"")&amp;IF(D42="PBT9",'Base-case'!$M$23,"")&amp;IF(D42="PBT10",'Base-case'!$N$23,"")&amp;IF(D42="PBT11",'Base-case'!$O$23,"")&amp;IF(D42="PBT12",'Base-case'!$P$23,"")&amp;IF(D42="PBT13",'Base-case'!$Q$23,"")&amp;IF(D42="PBT14",'Base-case'!$R$23,"")&amp;IF(D42="PBT15",'Base-case'!$S$23,"")</f>
        <v/>
      </c>
      <c r="R42" s="142">
        <f t="shared" si="5"/>
        <v>0</v>
      </c>
      <c r="S42" s="232" t="str">
        <f>IF(D42="PBT1",'Base-case'!$E$25,"")&amp;IF(D42="PBT2",'Base-case'!$F$25,"")&amp;IF(D42="PBT3",'Base-case'!$G$25,"")&amp;IF(D42="PBT4",'Base-case'!$H$25,"")&amp;IF(D42="PBT5",'Base-case'!$I$25,"")&amp;IF(D42="PBT6",'Base-case'!$J$25,"")&amp;IF(D42="PBT7",'Base-case'!$K$25,"")&amp;IF(D42="PBT8",'Base-case'!$L$25,"")&amp;IF(D42="PBT9",'Base-case'!$M$25,"")&amp;IF(D42="PBT10",'Base-case'!$N$25,"")&amp;IF(D42="PBT11",'Base-case'!$O$25,"")&amp;IF(D42="PBT12",'Base-case'!$P$25,"")&amp;IF(D42="PBT13",'Base-case'!$Q$25,"")&amp;IF(D42="PBT14",'Base-case'!$R$25,"")&amp;IF(D42="PBT15",'Base-case'!$S$25,"")</f>
        <v/>
      </c>
      <c r="T42" s="143">
        <f t="shared" si="6"/>
        <v>0</v>
      </c>
      <c r="U42" s="231" t="str">
        <f>IF(D42="PBT1",'Base-case'!$E$36,"")&amp;IF(D42="PBT2",'Base-case'!$F$36,"")&amp;IF(D42="PBT3",'Base-case'!$G$36,"")&amp;IF(D42="PBT4",'Base-case'!$H$36,"")&amp;IF(D42="PBT5",'Base-case'!$I$36,"")&amp;IF(D42="PBT6",'Base-case'!$J$36,"")&amp;IF(D42="PBT7",'Base-case'!$K$36,"")&amp;IF(D42="PBT8",'Base-case'!$L$36,"")&amp;IF(D42="PBT9",'Base-case'!$M$36,"")&amp;IF(D42="PBT10",'Base-case'!$N$36,"")&amp;IF(D42="PBT11",'Base-case'!$O$36,"")&amp;IF(D42="PBT12",'Base-case'!$P$36,"")&amp;IF(D42="PBT13",'Base-case'!$Q$36,"")&amp;IF(D42="PBT14",'Base-case'!$R$36,"")&amp;IF(D42="PBT15",'Base-case'!$S$36,"")</f>
        <v/>
      </c>
      <c r="V42" s="142">
        <f t="shared" si="7"/>
        <v>0</v>
      </c>
      <c r="W42" s="232" t="str">
        <f>IF(D42="PBT1",'Base-case'!$E$38,"")&amp;IF(D42="PBT2",'Base-case'!$F$38,"")&amp;IF(D42="PBT3",'Base-case'!$G$38,"")&amp;IF(D42="PBT4",'Base-case'!$H$38,"")&amp;IF(D42="PBT5",'Base-case'!$I$38,"")&amp;IF(D42="PBT6",'Base-case'!$J$38,"")&amp;IF(D42="PBT7",'Base-case'!$K$38,"")&amp;IF(D42="PBT8",'Base-case'!$L$38,"")&amp;IF(D42="PBT9",'Base-case'!$M$38,"")&amp;IF(D42="PBT10",'Base-case'!$N$38,"")&amp;IF(D42="PBT11",'Base-case'!$O$38,"")&amp;IF(D42="PBT12",'Base-case'!$P$38,"")&amp;IF(D42="PBT13",'Base-case'!$Q$38,"")&amp;IF(D42="PBT14",'Base-case'!$R$38,"")&amp;IF(D42="PBT15",'Base-case'!$S$38,"")</f>
        <v/>
      </c>
      <c r="X42" s="142">
        <f t="shared" si="8"/>
        <v>0</v>
      </c>
      <c r="Y42" s="232" t="str">
        <f>IF(D42="PBT1",'Base-case'!$E$40,"")&amp;IF(D42="PBT2",'Base-case'!$F$40,"")&amp;IF(D42="PBT3",'Base-case'!$G$40,"")&amp;IF(D42="PBT4",'Base-case'!$H$40,"")&amp;IF(D42="PBT5",'Base-case'!$I$40,"")&amp;IF(D42="PBT6",'Base-case'!$J$40,"")&amp;IF(D42="PBT7",'Base-case'!$K$40,"")&amp;IF(D42="PBT8",'Base-case'!$L$40,"")&amp;IF(D42="PBT9",'Base-case'!$M$40,"")&amp;IF(D42="PBT10",'Base-case'!$N$40,"")&amp;IF(D42="PBT11",'Base-case'!$O$40,"")&amp;IF(D42="PBT12",'Base-case'!$P$40,"")&amp;IF(D42="PBT13",'Base-case'!$Q$40,"")&amp;IF(D42="PBT14",'Base-case'!$R$40,"")&amp;IF(D42="PBT15",'Base-case'!$S$40,"")</f>
        <v/>
      </c>
      <c r="Z42" s="143">
        <f t="shared" si="9"/>
        <v>0</v>
      </c>
      <c r="AA42" s="234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6"/>
      <c r="AM42" s="234"/>
      <c r="AN42" s="235"/>
      <c r="AO42" s="235"/>
      <c r="AP42" s="235"/>
      <c r="AQ42" s="235"/>
      <c r="AR42" s="235"/>
      <c r="AS42" s="235"/>
      <c r="AT42" s="235"/>
      <c r="AU42" s="236"/>
      <c r="AV42" s="234"/>
      <c r="AW42" s="235"/>
      <c r="AX42" s="235"/>
      <c r="AY42" s="235"/>
      <c r="AZ42" s="235"/>
      <c r="BA42" s="235"/>
      <c r="BB42" s="235"/>
      <c r="BC42" s="235"/>
      <c r="BD42" s="235"/>
      <c r="BE42" s="235"/>
      <c r="BF42" s="236"/>
    </row>
    <row r="43" spans="1:58" x14ac:dyDescent="0.25">
      <c r="A43" s="217">
        <v>38</v>
      </c>
      <c r="B43" s="153"/>
      <c r="C43" s="153"/>
      <c r="D43" s="153"/>
      <c r="E43" s="218"/>
      <c r="F43" s="219"/>
      <c r="G43" s="231" t="str">
        <f>IF(D43="PBT1",'Base-case'!$E$4,"")&amp;IF(D43="PBT2",'Base-case'!$F$4,"")&amp;IF(D43="PBT3",'Base-case'!$G$4,"")&amp;IF(D43="PBT4",'Base-case'!$H$4,"")&amp;IF(D43="PBT5",'Base-case'!$I$4,"")&amp;IF(D43="PBT6",'Base-case'!$J$4,"")&amp;IF(D43="PBT7",'Base-case'!$K$4,"")&amp;IF(D43="PBT8",'Base-case'!$L$4,"")&amp;IF(D43="PBT9",'Base-case'!$M$4,"")&amp;IF(D43="PBT10",'Base-case'!$N$4,"")&amp;IF(D43="PBT11",'Base-case'!$O$4,"")&amp;IF(D43="PBT12",'Base-case'!$P$4,"")&amp;IF(D43="PBT13",'Base-case'!$Q$4,"")&amp;IF(D43="PBT14",'Base-case'!$R$4,"")&amp;IF(D43="PBT15",'Base-case'!$S$4,"")</f>
        <v/>
      </c>
      <c r="H43" s="142">
        <f t="shared" si="0"/>
        <v>0</v>
      </c>
      <c r="I43" s="232" t="str">
        <f>IF(D43="PBT1",'Base-case'!$E$14,"")&amp;IF(D43="PBT2",'Base-case'!$F$14,"")&amp;IF(D43="PBT3",'Base-case'!$G$14,"")&amp;IF(D43="PBT4",'Base-case'!$H$14,"")&amp;IF(D43="PBT5",'Base-case'!$I$14,"")&amp;IF(D43="PBT6",'Base-case'!$J$14,"")&amp;IF(D43="PBT7",'Base-case'!$K$14,"")&amp;IF(D43="PBT8",'Base-case'!$L$14,"")&amp;IF(D43="PBT9",'Base-case'!$M$14,"")&amp;IF(D43="PBT10",'Base-case'!$N$14,"")&amp;IF(D43="PBT11",'Base-case'!$O$14,"")&amp;IF(D43="PBT12",'Base-case'!$P$14,"")&amp;IF(D43="PBT13",'Base-case'!$Q$14,"")&amp;IF(D43="PBT14",'Base-case'!$R$14,"")&amp;IF(D43="PBT15",'Base-case'!$S$14,"")</f>
        <v/>
      </c>
      <c r="J43" s="142">
        <f t="shared" si="1"/>
        <v>0</v>
      </c>
      <c r="K43" s="232" t="str">
        <f>IF(D43="PBT1",'Base-case'!$E$16,"")&amp;IF(D43="PBT2",'Base-case'!$F$16,"")&amp;IF(D43="PBT3",'Base-case'!$G$16,"")&amp;IF(D43="PBT4",'Base-case'!$H$16,"")&amp;IF(D43="PBT5",'Base-case'!$I$16,"")&amp;IF(D43="PBT6",'Base-case'!$J$16,"")&amp;IF(D43="PBT7",'Base-case'!$K$16,"")&amp;IF(D43="PBT8",'Base-case'!$L$16,"")&amp;IF(D43="PBT9",'Base-case'!$M$16,"")&amp;IF(D43="PBT10",'Base-case'!$N$16,"")&amp;IF(D43="PBT11",'Base-case'!$O$16,"")&amp;IF(D43="PBT12",'Base-case'!$P$16,"")&amp;IF(D43="PBT13",'Base-case'!$Q$16,"")&amp;IF(D43="PBT14",'Base-case'!$R$16,"")&amp;IF(D43="PBT15",'Base-case'!$S$16,"")</f>
        <v/>
      </c>
      <c r="L43" s="142">
        <f t="shared" si="2"/>
        <v>0</v>
      </c>
      <c r="M43" s="232" t="str">
        <f>IF(D43="PBT1",'Base-case'!$E$18,"")&amp;IF(D43="PBT2",'Base-case'!$F$18,"")&amp;IF(D43="PBT3",'Base-case'!$G$18,"")&amp;IF(D43="PBT4",'Base-case'!$H$18,"")&amp;IF(D43="PBT5",'Base-case'!$I$18,"")&amp;IF(D43="PBT6",'Base-case'!$J$18,"")&amp;IF(D43="PBT7",'Base-case'!$K$18,"")&amp;IF(D43="PBT8",'Base-case'!$L$18,"")&amp;IF(D43="PBT9",'Base-case'!$M$18,"")&amp;IF(D43="PBT10",'Base-case'!$N$18,"")&amp;IF(D43="PBT11",'Base-case'!$O$18,"")&amp;IF(D43="PBT12",'Base-case'!$P$18,"")&amp;IF(D43="PBT13",'Base-case'!$Q$18,"")&amp;IF(D43="PBT14",'Base-case'!$R$18,"")&amp;IF(D43="PBT15",'Base-case'!$S$18,"")</f>
        <v/>
      </c>
      <c r="N43" s="143">
        <f t="shared" si="3"/>
        <v>0</v>
      </c>
      <c r="O43" s="231" t="str">
        <f>IF(D43="PBT1",'Base-case'!$E$21,"")&amp;IF(D43="PBT2",'Base-case'!$F$21,"")&amp;IF(D43="PBT3",'Base-case'!$G$21,"")&amp;IF(D43="PBT4",'Base-case'!$H$21,"")&amp;IF(D43="PBT5",'Base-case'!$I$21,"")&amp;IF(D43="PBT6",'Base-case'!$J$21,"")&amp;IF(D43="PBT7",'Base-case'!$K$21,"")&amp;IF(D43="PBT8",'Base-case'!$L$21,"")&amp;IF(D43="PBT9",'Base-case'!$M$21,"")&amp;IF(D43="PBT10",'Base-case'!$N$21,"")&amp;IF(D43="PBT11",'Base-case'!$O$21,"")&amp;IF(D43="PBT12",'Base-case'!$P$21,"")&amp;IF(D43="PBT13",'Base-case'!$Q$21,"")&amp;IF(D43="PBT14",'Base-case'!$R$21,"")&amp;IF(D43="PBT15",'Base-case'!$S$21,"")</f>
        <v/>
      </c>
      <c r="P43" s="142">
        <f t="shared" si="4"/>
        <v>0</v>
      </c>
      <c r="Q43" s="232" t="str">
        <f>IF(D43="PBT1",'Base-case'!$E$23,"")&amp;IF(D43="PBT2",'Base-case'!$F$23,"")&amp;IF(D43="PBT3",'Base-case'!$G$23,"")&amp;IF(D43="PBT4",'Base-case'!$H$23,"")&amp;IF(D43="PBT5",'Base-case'!$I$23,"")&amp;IF(D43="PBT6",'Base-case'!$J$23,"")&amp;IF(D43="PBT7",'Base-case'!$K$23,"")&amp;IF(D43="PBT8",'Base-case'!$L$23,"")&amp;IF(D43="PBT9",'Base-case'!$M$23,"")&amp;IF(D43="PBT10",'Base-case'!$N$23,"")&amp;IF(D43="PBT11",'Base-case'!$O$23,"")&amp;IF(D43="PBT12",'Base-case'!$P$23,"")&amp;IF(D43="PBT13",'Base-case'!$Q$23,"")&amp;IF(D43="PBT14",'Base-case'!$R$23,"")&amp;IF(D43="PBT15",'Base-case'!$S$23,"")</f>
        <v/>
      </c>
      <c r="R43" s="142">
        <f t="shared" si="5"/>
        <v>0</v>
      </c>
      <c r="S43" s="232" t="str">
        <f>IF(D43="PBT1",'Base-case'!$E$25,"")&amp;IF(D43="PBT2",'Base-case'!$F$25,"")&amp;IF(D43="PBT3",'Base-case'!$G$25,"")&amp;IF(D43="PBT4",'Base-case'!$H$25,"")&amp;IF(D43="PBT5",'Base-case'!$I$25,"")&amp;IF(D43="PBT6",'Base-case'!$J$25,"")&amp;IF(D43="PBT7",'Base-case'!$K$25,"")&amp;IF(D43="PBT8",'Base-case'!$L$25,"")&amp;IF(D43="PBT9",'Base-case'!$M$25,"")&amp;IF(D43="PBT10",'Base-case'!$N$25,"")&amp;IF(D43="PBT11",'Base-case'!$O$25,"")&amp;IF(D43="PBT12",'Base-case'!$P$25,"")&amp;IF(D43="PBT13",'Base-case'!$Q$25,"")&amp;IF(D43="PBT14",'Base-case'!$R$25,"")&amp;IF(D43="PBT15",'Base-case'!$S$25,"")</f>
        <v/>
      </c>
      <c r="T43" s="143">
        <f t="shared" si="6"/>
        <v>0</v>
      </c>
      <c r="U43" s="231" t="str">
        <f>IF(D43="PBT1",'Base-case'!$E$36,"")&amp;IF(D43="PBT2",'Base-case'!$F$36,"")&amp;IF(D43="PBT3",'Base-case'!$G$36,"")&amp;IF(D43="PBT4",'Base-case'!$H$36,"")&amp;IF(D43="PBT5",'Base-case'!$I$36,"")&amp;IF(D43="PBT6",'Base-case'!$J$36,"")&amp;IF(D43="PBT7",'Base-case'!$K$36,"")&amp;IF(D43="PBT8",'Base-case'!$L$36,"")&amp;IF(D43="PBT9",'Base-case'!$M$36,"")&amp;IF(D43="PBT10",'Base-case'!$N$36,"")&amp;IF(D43="PBT11",'Base-case'!$O$36,"")&amp;IF(D43="PBT12",'Base-case'!$P$36,"")&amp;IF(D43="PBT13",'Base-case'!$Q$36,"")&amp;IF(D43="PBT14",'Base-case'!$R$36,"")&amp;IF(D43="PBT15",'Base-case'!$S$36,"")</f>
        <v/>
      </c>
      <c r="V43" s="142">
        <f t="shared" si="7"/>
        <v>0</v>
      </c>
      <c r="W43" s="232" t="str">
        <f>IF(D43="PBT1",'Base-case'!$E$38,"")&amp;IF(D43="PBT2",'Base-case'!$F$38,"")&amp;IF(D43="PBT3",'Base-case'!$G$38,"")&amp;IF(D43="PBT4",'Base-case'!$H$38,"")&amp;IF(D43="PBT5",'Base-case'!$I$38,"")&amp;IF(D43="PBT6",'Base-case'!$J$38,"")&amp;IF(D43="PBT7",'Base-case'!$K$38,"")&amp;IF(D43="PBT8",'Base-case'!$L$38,"")&amp;IF(D43="PBT9",'Base-case'!$M$38,"")&amp;IF(D43="PBT10",'Base-case'!$N$38,"")&amp;IF(D43="PBT11",'Base-case'!$O$38,"")&amp;IF(D43="PBT12",'Base-case'!$P$38,"")&amp;IF(D43="PBT13",'Base-case'!$Q$38,"")&amp;IF(D43="PBT14",'Base-case'!$R$38,"")&amp;IF(D43="PBT15",'Base-case'!$S$38,"")</f>
        <v/>
      </c>
      <c r="X43" s="142">
        <f t="shared" si="8"/>
        <v>0</v>
      </c>
      <c r="Y43" s="232" t="str">
        <f>IF(D43="PBT1",'Base-case'!$E$40,"")&amp;IF(D43="PBT2",'Base-case'!$F$40,"")&amp;IF(D43="PBT3",'Base-case'!$G$40,"")&amp;IF(D43="PBT4",'Base-case'!$H$40,"")&amp;IF(D43="PBT5",'Base-case'!$I$40,"")&amp;IF(D43="PBT6",'Base-case'!$J$40,"")&amp;IF(D43="PBT7",'Base-case'!$K$40,"")&amp;IF(D43="PBT8",'Base-case'!$L$40,"")&amp;IF(D43="PBT9",'Base-case'!$M$40,"")&amp;IF(D43="PBT10",'Base-case'!$N$40,"")&amp;IF(D43="PBT11",'Base-case'!$O$40,"")&amp;IF(D43="PBT12",'Base-case'!$P$40,"")&amp;IF(D43="PBT13",'Base-case'!$Q$40,"")&amp;IF(D43="PBT14",'Base-case'!$R$40,"")&amp;IF(D43="PBT15",'Base-case'!$S$40,"")</f>
        <v/>
      </c>
      <c r="Z43" s="143">
        <f t="shared" si="9"/>
        <v>0</v>
      </c>
      <c r="AA43" s="234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6"/>
      <c r="AM43" s="234"/>
      <c r="AN43" s="235"/>
      <c r="AO43" s="235"/>
      <c r="AP43" s="235"/>
      <c r="AQ43" s="235"/>
      <c r="AR43" s="235"/>
      <c r="AS43" s="235"/>
      <c r="AT43" s="235"/>
      <c r="AU43" s="236"/>
      <c r="AV43" s="234"/>
      <c r="AW43" s="235"/>
      <c r="AX43" s="235"/>
      <c r="AY43" s="235"/>
      <c r="AZ43" s="235"/>
      <c r="BA43" s="235"/>
      <c r="BB43" s="235"/>
      <c r="BC43" s="235"/>
      <c r="BD43" s="235"/>
      <c r="BE43" s="235"/>
      <c r="BF43" s="236"/>
    </row>
    <row r="44" spans="1:58" x14ac:dyDescent="0.25">
      <c r="A44" s="217">
        <v>39</v>
      </c>
      <c r="B44" s="153"/>
      <c r="C44" s="153"/>
      <c r="D44" s="153"/>
      <c r="E44" s="218"/>
      <c r="F44" s="219"/>
      <c r="G44" s="231" t="str">
        <f>IF(D44="PBT1",'Base-case'!$E$4,"")&amp;IF(D44="PBT2",'Base-case'!$F$4,"")&amp;IF(D44="PBT3",'Base-case'!$G$4,"")&amp;IF(D44="PBT4",'Base-case'!$H$4,"")&amp;IF(D44="PBT5",'Base-case'!$I$4,"")&amp;IF(D44="PBT6",'Base-case'!$J$4,"")&amp;IF(D44="PBT7",'Base-case'!$K$4,"")&amp;IF(D44="PBT8",'Base-case'!$L$4,"")&amp;IF(D44="PBT9",'Base-case'!$M$4,"")&amp;IF(D44="PBT10",'Base-case'!$N$4,"")&amp;IF(D44="PBT11",'Base-case'!$O$4,"")&amp;IF(D44="PBT12",'Base-case'!$P$4,"")&amp;IF(D44="PBT13",'Base-case'!$Q$4,"")&amp;IF(D44="PBT14",'Base-case'!$R$4,"")&amp;IF(D44="PBT15",'Base-case'!$S$4,"")</f>
        <v/>
      </c>
      <c r="H44" s="142">
        <f t="shared" si="0"/>
        <v>0</v>
      </c>
      <c r="I44" s="232" t="str">
        <f>IF(D44="PBT1",'Base-case'!$E$14,"")&amp;IF(D44="PBT2",'Base-case'!$F$14,"")&amp;IF(D44="PBT3",'Base-case'!$G$14,"")&amp;IF(D44="PBT4",'Base-case'!$H$14,"")&amp;IF(D44="PBT5",'Base-case'!$I$14,"")&amp;IF(D44="PBT6",'Base-case'!$J$14,"")&amp;IF(D44="PBT7",'Base-case'!$K$14,"")&amp;IF(D44="PBT8",'Base-case'!$L$14,"")&amp;IF(D44="PBT9",'Base-case'!$M$14,"")&amp;IF(D44="PBT10",'Base-case'!$N$14,"")&amp;IF(D44="PBT11",'Base-case'!$O$14,"")&amp;IF(D44="PBT12",'Base-case'!$P$14,"")&amp;IF(D44="PBT13",'Base-case'!$Q$14,"")&amp;IF(D44="PBT14",'Base-case'!$R$14,"")&amp;IF(D44="PBT15",'Base-case'!$S$14,"")</f>
        <v/>
      </c>
      <c r="J44" s="142">
        <f t="shared" si="1"/>
        <v>0</v>
      </c>
      <c r="K44" s="232" t="str">
        <f>IF(D44="PBT1",'Base-case'!$E$16,"")&amp;IF(D44="PBT2",'Base-case'!$F$16,"")&amp;IF(D44="PBT3",'Base-case'!$G$16,"")&amp;IF(D44="PBT4",'Base-case'!$H$16,"")&amp;IF(D44="PBT5",'Base-case'!$I$16,"")&amp;IF(D44="PBT6",'Base-case'!$J$16,"")&amp;IF(D44="PBT7",'Base-case'!$K$16,"")&amp;IF(D44="PBT8",'Base-case'!$L$16,"")&amp;IF(D44="PBT9",'Base-case'!$M$16,"")&amp;IF(D44="PBT10",'Base-case'!$N$16,"")&amp;IF(D44="PBT11",'Base-case'!$O$16,"")&amp;IF(D44="PBT12",'Base-case'!$P$16,"")&amp;IF(D44="PBT13",'Base-case'!$Q$16,"")&amp;IF(D44="PBT14",'Base-case'!$R$16,"")&amp;IF(D44="PBT15",'Base-case'!$S$16,"")</f>
        <v/>
      </c>
      <c r="L44" s="142">
        <f t="shared" si="2"/>
        <v>0</v>
      </c>
      <c r="M44" s="232" t="str">
        <f>IF(D44="PBT1",'Base-case'!$E$18,"")&amp;IF(D44="PBT2",'Base-case'!$F$18,"")&amp;IF(D44="PBT3",'Base-case'!$G$18,"")&amp;IF(D44="PBT4",'Base-case'!$H$18,"")&amp;IF(D44="PBT5",'Base-case'!$I$18,"")&amp;IF(D44="PBT6",'Base-case'!$J$18,"")&amp;IF(D44="PBT7",'Base-case'!$K$18,"")&amp;IF(D44="PBT8",'Base-case'!$L$18,"")&amp;IF(D44="PBT9",'Base-case'!$M$18,"")&amp;IF(D44="PBT10",'Base-case'!$N$18,"")&amp;IF(D44="PBT11",'Base-case'!$O$18,"")&amp;IF(D44="PBT12",'Base-case'!$P$18,"")&amp;IF(D44="PBT13",'Base-case'!$Q$18,"")&amp;IF(D44="PBT14",'Base-case'!$R$18,"")&amp;IF(D44="PBT15",'Base-case'!$S$18,"")</f>
        <v/>
      </c>
      <c r="N44" s="143">
        <f t="shared" si="3"/>
        <v>0</v>
      </c>
      <c r="O44" s="231" t="str">
        <f>IF(D44="PBT1",'Base-case'!$E$21,"")&amp;IF(D44="PBT2",'Base-case'!$F$21,"")&amp;IF(D44="PBT3",'Base-case'!$G$21,"")&amp;IF(D44="PBT4",'Base-case'!$H$21,"")&amp;IF(D44="PBT5",'Base-case'!$I$21,"")&amp;IF(D44="PBT6",'Base-case'!$J$21,"")&amp;IF(D44="PBT7",'Base-case'!$K$21,"")&amp;IF(D44="PBT8",'Base-case'!$L$21,"")&amp;IF(D44="PBT9",'Base-case'!$M$21,"")&amp;IF(D44="PBT10",'Base-case'!$N$21,"")&amp;IF(D44="PBT11",'Base-case'!$O$21,"")&amp;IF(D44="PBT12",'Base-case'!$P$21,"")&amp;IF(D44="PBT13",'Base-case'!$Q$21,"")&amp;IF(D44="PBT14",'Base-case'!$R$21,"")&amp;IF(D44="PBT15",'Base-case'!$S$21,"")</f>
        <v/>
      </c>
      <c r="P44" s="142">
        <f t="shared" si="4"/>
        <v>0</v>
      </c>
      <c r="Q44" s="232" t="str">
        <f>IF(D44="PBT1",'Base-case'!$E$23,"")&amp;IF(D44="PBT2",'Base-case'!$F$23,"")&amp;IF(D44="PBT3",'Base-case'!$G$23,"")&amp;IF(D44="PBT4",'Base-case'!$H$23,"")&amp;IF(D44="PBT5",'Base-case'!$I$23,"")&amp;IF(D44="PBT6",'Base-case'!$J$23,"")&amp;IF(D44="PBT7",'Base-case'!$K$23,"")&amp;IF(D44="PBT8",'Base-case'!$L$23,"")&amp;IF(D44="PBT9",'Base-case'!$M$23,"")&amp;IF(D44="PBT10",'Base-case'!$N$23,"")&amp;IF(D44="PBT11",'Base-case'!$O$23,"")&amp;IF(D44="PBT12",'Base-case'!$P$23,"")&amp;IF(D44="PBT13",'Base-case'!$Q$23,"")&amp;IF(D44="PBT14",'Base-case'!$R$23,"")&amp;IF(D44="PBT15",'Base-case'!$S$23,"")</f>
        <v/>
      </c>
      <c r="R44" s="142">
        <f t="shared" si="5"/>
        <v>0</v>
      </c>
      <c r="S44" s="232" t="str">
        <f>IF(D44="PBT1",'Base-case'!$E$25,"")&amp;IF(D44="PBT2",'Base-case'!$F$25,"")&amp;IF(D44="PBT3",'Base-case'!$G$25,"")&amp;IF(D44="PBT4",'Base-case'!$H$25,"")&amp;IF(D44="PBT5",'Base-case'!$I$25,"")&amp;IF(D44="PBT6",'Base-case'!$J$25,"")&amp;IF(D44="PBT7",'Base-case'!$K$25,"")&amp;IF(D44="PBT8",'Base-case'!$L$25,"")&amp;IF(D44="PBT9",'Base-case'!$M$25,"")&amp;IF(D44="PBT10",'Base-case'!$N$25,"")&amp;IF(D44="PBT11",'Base-case'!$O$25,"")&amp;IF(D44="PBT12",'Base-case'!$P$25,"")&amp;IF(D44="PBT13",'Base-case'!$Q$25,"")&amp;IF(D44="PBT14",'Base-case'!$R$25,"")&amp;IF(D44="PBT15",'Base-case'!$S$25,"")</f>
        <v/>
      </c>
      <c r="T44" s="143">
        <f t="shared" si="6"/>
        <v>0</v>
      </c>
      <c r="U44" s="231" t="str">
        <f>IF(D44="PBT1",'Base-case'!$E$36,"")&amp;IF(D44="PBT2",'Base-case'!$F$36,"")&amp;IF(D44="PBT3",'Base-case'!$G$36,"")&amp;IF(D44="PBT4",'Base-case'!$H$36,"")&amp;IF(D44="PBT5",'Base-case'!$I$36,"")&amp;IF(D44="PBT6",'Base-case'!$J$36,"")&amp;IF(D44="PBT7",'Base-case'!$K$36,"")&amp;IF(D44="PBT8",'Base-case'!$L$36,"")&amp;IF(D44="PBT9",'Base-case'!$M$36,"")&amp;IF(D44="PBT10",'Base-case'!$N$36,"")&amp;IF(D44="PBT11",'Base-case'!$O$36,"")&amp;IF(D44="PBT12",'Base-case'!$P$36,"")&amp;IF(D44="PBT13",'Base-case'!$Q$36,"")&amp;IF(D44="PBT14",'Base-case'!$R$36,"")&amp;IF(D44="PBT15",'Base-case'!$S$36,"")</f>
        <v/>
      </c>
      <c r="V44" s="142">
        <f t="shared" si="7"/>
        <v>0</v>
      </c>
      <c r="W44" s="232" t="str">
        <f>IF(D44="PBT1",'Base-case'!$E$38,"")&amp;IF(D44="PBT2",'Base-case'!$F$38,"")&amp;IF(D44="PBT3",'Base-case'!$G$38,"")&amp;IF(D44="PBT4",'Base-case'!$H$38,"")&amp;IF(D44="PBT5",'Base-case'!$I$38,"")&amp;IF(D44="PBT6",'Base-case'!$J$38,"")&amp;IF(D44="PBT7",'Base-case'!$K$38,"")&amp;IF(D44="PBT8",'Base-case'!$L$38,"")&amp;IF(D44="PBT9",'Base-case'!$M$38,"")&amp;IF(D44="PBT10",'Base-case'!$N$38,"")&amp;IF(D44="PBT11",'Base-case'!$O$38,"")&amp;IF(D44="PBT12",'Base-case'!$P$38,"")&amp;IF(D44="PBT13",'Base-case'!$Q$38,"")&amp;IF(D44="PBT14",'Base-case'!$R$38,"")&amp;IF(D44="PBT15",'Base-case'!$S$38,"")</f>
        <v/>
      </c>
      <c r="X44" s="142">
        <f t="shared" si="8"/>
        <v>0</v>
      </c>
      <c r="Y44" s="232" t="str">
        <f>IF(D44="PBT1",'Base-case'!$E$40,"")&amp;IF(D44="PBT2",'Base-case'!$F$40,"")&amp;IF(D44="PBT3",'Base-case'!$G$40,"")&amp;IF(D44="PBT4",'Base-case'!$H$40,"")&amp;IF(D44="PBT5",'Base-case'!$I$40,"")&amp;IF(D44="PBT6",'Base-case'!$J$40,"")&amp;IF(D44="PBT7",'Base-case'!$K$40,"")&amp;IF(D44="PBT8",'Base-case'!$L$40,"")&amp;IF(D44="PBT9",'Base-case'!$M$40,"")&amp;IF(D44="PBT10",'Base-case'!$N$40,"")&amp;IF(D44="PBT11",'Base-case'!$O$40,"")&amp;IF(D44="PBT12",'Base-case'!$P$40,"")&amp;IF(D44="PBT13",'Base-case'!$Q$40,"")&amp;IF(D44="PBT14",'Base-case'!$R$40,"")&amp;IF(D44="PBT15",'Base-case'!$S$40,"")</f>
        <v/>
      </c>
      <c r="Z44" s="143">
        <f t="shared" si="9"/>
        <v>0</v>
      </c>
      <c r="AA44" s="234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6"/>
      <c r="AM44" s="234"/>
      <c r="AN44" s="235"/>
      <c r="AO44" s="235"/>
      <c r="AP44" s="235"/>
      <c r="AQ44" s="235"/>
      <c r="AR44" s="235"/>
      <c r="AS44" s="235"/>
      <c r="AT44" s="235"/>
      <c r="AU44" s="236"/>
      <c r="AV44" s="234"/>
      <c r="AW44" s="235"/>
      <c r="AX44" s="235"/>
      <c r="AY44" s="235"/>
      <c r="AZ44" s="235"/>
      <c r="BA44" s="235"/>
      <c r="BB44" s="235"/>
      <c r="BC44" s="235"/>
      <c r="BD44" s="235"/>
      <c r="BE44" s="235"/>
      <c r="BF44" s="236"/>
    </row>
    <row r="45" spans="1:58" x14ac:dyDescent="0.25">
      <c r="A45" s="217">
        <v>40</v>
      </c>
      <c r="B45" s="153"/>
      <c r="C45" s="153"/>
      <c r="D45" s="153"/>
      <c r="E45" s="218"/>
      <c r="F45" s="219"/>
      <c r="G45" s="231" t="str">
        <f>IF(D45="PBT1",'Base-case'!$E$4,"")&amp;IF(D45="PBT2",'Base-case'!$F$4,"")&amp;IF(D45="PBT3",'Base-case'!$G$4,"")&amp;IF(D45="PBT4",'Base-case'!$H$4,"")&amp;IF(D45="PBT5",'Base-case'!$I$4,"")&amp;IF(D45="PBT6",'Base-case'!$J$4,"")&amp;IF(D45="PBT7",'Base-case'!$K$4,"")&amp;IF(D45="PBT8",'Base-case'!$L$4,"")&amp;IF(D45="PBT9",'Base-case'!$M$4,"")&amp;IF(D45="PBT10",'Base-case'!$N$4,"")&amp;IF(D45="PBT11",'Base-case'!$O$4,"")&amp;IF(D45="PBT12",'Base-case'!$P$4,"")&amp;IF(D45="PBT13",'Base-case'!$Q$4,"")&amp;IF(D45="PBT14",'Base-case'!$R$4,"")&amp;IF(D45="PBT15",'Base-case'!$S$4,"")</f>
        <v/>
      </c>
      <c r="H45" s="142">
        <f t="shared" si="0"/>
        <v>0</v>
      </c>
      <c r="I45" s="232" t="str">
        <f>IF(D45="PBT1",'Base-case'!$E$14,"")&amp;IF(D45="PBT2",'Base-case'!$F$14,"")&amp;IF(D45="PBT3",'Base-case'!$G$14,"")&amp;IF(D45="PBT4",'Base-case'!$H$14,"")&amp;IF(D45="PBT5",'Base-case'!$I$14,"")&amp;IF(D45="PBT6",'Base-case'!$J$14,"")&amp;IF(D45="PBT7",'Base-case'!$K$14,"")&amp;IF(D45="PBT8",'Base-case'!$L$14,"")&amp;IF(D45="PBT9",'Base-case'!$M$14,"")&amp;IF(D45="PBT10",'Base-case'!$N$14,"")&amp;IF(D45="PBT11",'Base-case'!$O$14,"")&amp;IF(D45="PBT12",'Base-case'!$P$14,"")&amp;IF(D45="PBT13",'Base-case'!$Q$14,"")&amp;IF(D45="PBT14",'Base-case'!$R$14,"")&amp;IF(D45="PBT15",'Base-case'!$S$14,"")</f>
        <v/>
      </c>
      <c r="J45" s="142">
        <f t="shared" si="1"/>
        <v>0</v>
      </c>
      <c r="K45" s="232" t="str">
        <f>IF(D45="PBT1",'Base-case'!$E$16,"")&amp;IF(D45="PBT2",'Base-case'!$F$16,"")&amp;IF(D45="PBT3",'Base-case'!$G$16,"")&amp;IF(D45="PBT4",'Base-case'!$H$16,"")&amp;IF(D45="PBT5",'Base-case'!$I$16,"")&amp;IF(D45="PBT6",'Base-case'!$J$16,"")&amp;IF(D45="PBT7",'Base-case'!$K$16,"")&amp;IF(D45="PBT8",'Base-case'!$L$16,"")&amp;IF(D45="PBT9",'Base-case'!$M$16,"")&amp;IF(D45="PBT10",'Base-case'!$N$16,"")&amp;IF(D45="PBT11",'Base-case'!$O$16,"")&amp;IF(D45="PBT12",'Base-case'!$P$16,"")&amp;IF(D45="PBT13",'Base-case'!$Q$16,"")&amp;IF(D45="PBT14",'Base-case'!$R$16,"")&amp;IF(D45="PBT15",'Base-case'!$S$16,"")</f>
        <v/>
      </c>
      <c r="L45" s="142">
        <f t="shared" si="2"/>
        <v>0</v>
      </c>
      <c r="M45" s="232" t="str">
        <f>IF(D45="PBT1",'Base-case'!$E$18,"")&amp;IF(D45="PBT2",'Base-case'!$F$18,"")&amp;IF(D45="PBT3",'Base-case'!$G$18,"")&amp;IF(D45="PBT4",'Base-case'!$H$18,"")&amp;IF(D45="PBT5",'Base-case'!$I$18,"")&amp;IF(D45="PBT6",'Base-case'!$J$18,"")&amp;IF(D45="PBT7",'Base-case'!$K$18,"")&amp;IF(D45="PBT8",'Base-case'!$L$18,"")&amp;IF(D45="PBT9",'Base-case'!$M$18,"")&amp;IF(D45="PBT10",'Base-case'!$N$18,"")&amp;IF(D45="PBT11",'Base-case'!$O$18,"")&amp;IF(D45="PBT12",'Base-case'!$P$18,"")&amp;IF(D45="PBT13",'Base-case'!$Q$18,"")&amp;IF(D45="PBT14",'Base-case'!$R$18,"")&amp;IF(D45="PBT15",'Base-case'!$S$18,"")</f>
        <v/>
      </c>
      <c r="N45" s="143">
        <f t="shared" si="3"/>
        <v>0</v>
      </c>
      <c r="O45" s="231" t="str">
        <f>IF(D45="PBT1",'Base-case'!$E$21,"")&amp;IF(D45="PBT2",'Base-case'!$F$21,"")&amp;IF(D45="PBT3",'Base-case'!$G$21,"")&amp;IF(D45="PBT4",'Base-case'!$H$21,"")&amp;IF(D45="PBT5",'Base-case'!$I$21,"")&amp;IF(D45="PBT6",'Base-case'!$J$21,"")&amp;IF(D45="PBT7",'Base-case'!$K$21,"")&amp;IF(D45="PBT8",'Base-case'!$L$21,"")&amp;IF(D45="PBT9",'Base-case'!$M$21,"")&amp;IF(D45="PBT10",'Base-case'!$N$21,"")&amp;IF(D45="PBT11",'Base-case'!$O$21,"")&amp;IF(D45="PBT12",'Base-case'!$P$21,"")&amp;IF(D45="PBT13",'Base-case'!$Q$21,"")&amp;IF(D45="PBT14",'Base-case'!$R$21,"")&amp;IF(D45="PBT15",'Base-case'!$S$21,"")</f>
        <v/>
      </c>
      <c r="P45" s="142">
        <f t="shared" si="4"/>
        <v>0</v>
      </c>
      <c r="Q45" s="232" t="str">
        <f>IF(D45="PBT1",'Base-case'!$E$23,"")&amp;IF(D45="PBT2",'Base-case'!$F$23,"")&amp;IF(D45="PBT3",'Base-case'!$G$23,"")&amp;IF(D45="PBT4",'Base-case'!$H$23,"")&amp;IF(D45="PBT5",'Base-case'!$I$23,"")&amp;IF(D45="PBT6",'Base-case'!$J$23,"")&amp;IF(D45="PBT7",'Base-case'!$K$23,"")&amp;IF(D45="PBT8",'Base-case'!$L$23,"")&amp;IF(D45="PBT9",'Base-case'!$M$23,"")&amp;IF(D45="PBT10",'Base-case'!$N$23,"")&amp;IF(D45="PBT11",'Base-case'!$O$23,"")&amp;IF(D45="PBT12",'Base-case'!$P$23,"")&amp;IF(D45="PBT13",'Base-case'!$Q$23,"")&amp;IF(D45="PBT14",'Base-case'!$R$23,"")&amp;IF(D45="PBT15",'Base-case'!$S$23,"")</f>
        <v/>
      </c>
      <c r="R45" s="142">
        <f t="shared" si="5"/>
        <v>0</v>
      </c>
      <c r="S45" s="232" t="str">
        <f>IF(D45="PBT1",'Base-case'!$E$25,"")&amp;IF(D45="PBT2",'Base-case'!$F$25,"")&amp;IF(D45="PBT3",'Base-case'!$G$25,"")&amp;IF(D45="PBT4",'Base-case'!$H$25,"")&amp;IF(D45="PBT5",'Base-case'!$I$25,"")&amp;IF(D45="PBT6",'Base-case'!$J$25,"")&amp;IF(D45="PBT7",'Base-case'!$K$25,"")&amp;IF(D45="PBT8",'Base-case'!$L$25,"")&amp;IF(D45="PBT9",'Base-case'!$M$25,"")&amp;IF(D45="PBT10",'Base-case'!$N$25,"")&amp;IF(D45="PBT11",'Base-case'!$O$25,"")&amp;IF(D45="PBT12",'Base-case'!$P$25,"")&amp;IF(D45="PBT13",'Base-case'!$Q$25,"")&amp;IF(D45="PBT14",'Base-case'!$R$25,"")&amp;IF(D45="PBT15",'Base-case'!$S$25,"")</f>
        <v/>
      </c>
      <c r="T45" s="143">
        <f t="shared" si="6"/>
        <v>0</v>
      </c>
      <c r="U45" s="231" t="str">
        <f>IF(D45="PBT1",'Base-case'!$E$36,"")&amp;IF(D45="PBT2",'Base-case'!$F$36,"")&amp;IF(D45="PBT3",'Base-case'!$G$36,"")&amp;IF(D45="PBT4",'Base-case'!$H$36,"")&amp;IF(D45="PBT5",'Base-case'!$I$36,"")&amp;IF(D45="PBT6",'Base-case'!$J$36,"")&amp;IF(D45="PBT7",'Base-case'!$K$36,"")&amp;IF(D45="PBT8",'Base-case'!$L$36,"")&amp;IF(D45="PBT9",'Base-case'!$M$36,"")&amp;IF(D45="PBT10",'Base-case'!$N$36,"")&amp;IF(D45="PBT11",'Base-case'!$O$36,"")&amp;IF(D45="PBT12",'Base-case'!$P$36,"")&amp;IF(D45="PBT13",'Base-case'!$Q$36,"")&amp;IF(D45="PBT14",'Base-case'!$R$36,"")&amp;IF(D45="PBT15",'Base-case'!$S$36,"")</f>
        <v/>
      </c>
      <c r="V45" s="142">
        <f t="shared" si="7"/>
        <v>0</v>
      </c>
      <c r="W45" s="232" t="str">
        <f>IF(D45="PBT1",'Base-case'!$E$38,"")&amp;IF(D45="PBT2",'Base-case'!$F$38,"")&amp;IF(D45="PBT3",'Base-case'!$G$38,"")&amp;IF(D45="PBT4",'Base-case'!$H$38,"")&amp;IF(D45="PBT5",'Base-case'!$I$38,"")&amp;IF(D45="PBT6",'Base-case'!$J$38,"")&amp;IF(D45="PBT7",'Base-case'!$K$38,"")&amp;IF(D45="PBT8",'Base-case'!$L$38,"")&amp;IF(D45="PBT9",'Base-case'!$M$38,"")&amp;IF(D45="PBT10",'Base-case'!$N$38,"")&amp;IF(D45="PBT11",'Base-case'!$O$38,"")&amp;IF(D45="PBT12",'Base-case'!$P$38,"")&amp;IF(D45="PBT13",'Base-case'!$Q$38,"")&amp;IF(D45="PBT14",'Base-case'!$R$38,"")&amp;IF(D45="PBT15",'Base-case'!$S$38,"")</f>
        <v/>
      </c>
      <c r="X45" s="142">
        <f t="shared" si="8"/>
        <v>0</v>
      </c>
      <c r="Y45" s="232" t="str">
        <f>IF(D45="PBT1",'Base-case'!$E$40,"")&amp;IF(D45="PBT2",'Base-case'!$F$40,"")&amp;IF(D45="PBT3",'Base-case'!$G$40,"")&amp;IF(D45="PBT4",'Base-case'!$H$40,"")&amp;IF(D45="PBT5",'Base-case'!$I$40,"")&amp;IF(D45="PBT6",'Base-case'!$J$40,"")&amp;IF(D45="PBT7",'Base-case'!$K$40,"")&amp;IF(D45="PBT8",'Base-case'!$L$40,"")&amp;IF(D45="PBT9",'Base-case'!$M$40,"")&amp;IF(D45="PBT10",'Base-case'!$N$40,"")&amp;IF(D45="PBT11",'Base-case'!$O$40,"")&amp;IF(D45="PBT12",'Base-case'!$P$40,"")&amp;IF(D45="PBT13",'Base-case'!$Q$40,"")&amp;IF(D45="PBT14",'Base-case'!$R$40,"")&amp;IF(D45="PBT15",'Base-case'!$S$40,"")</f>
        <v/>
      </c>
      <c r="Z45" s="143">
        <f t="shared" si="9"/>
        <v>0</v>
      </c>
      <c r="AA45" s="234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6"/>
      <c r="AM45" s="234"/>
      <c r="AN45" s="235"/>
      <c r="AO45" s="235"/>
      <c r="AP45" s="235"/>
      <c r="AQ45" s="235"/>
      <c r="AR45" s="235"/>
      <c r="AS45" s="235"/>
      <c r="AT45" s="235"/>
      <c r="AU45" s="236"/>
      <c r="AV45" s="234"/>
      <c r="AW45" s="235"/>
      <c r="AX45" s="235"/>
      <c r="AY45" s="235"/>
      <c r="AZ45" s="235"/>
      <c r="BA45" s="235"/>
      <c r="BB45" s="235"/>
      <c r="BC45" s="235"/>
      <c r="BD45" s="235"/>
      <c r="BE45" s="235"/>
      <c r="BF45" s="236"/>
    </row>
    <row r="46" spans="1:58" x14ac:dyDescent="0.25">
      <c r="A46" s="217">
        <v>41</v>
      </c>
      <c r="B46" s="153"/>
      <c r="C46" s="153"/>
      <c r="D46" s="153"/>
      <c r="E46" s="218"/>
      <c r="F46" s="219"/>
      <c r="G46" s="231" t="str">
        <f>IF(D46="PBT1",'Base-case'!$E$4,"")&amp;IF(D46="PBT2",'Base-case'!$F$4,"")&amp;IF(D46="PBT3",'Base-case'!$G$4,"")&amp;IF(D46="PBT4",'Base-case'!$H$4,"")&amp;IF(D46="PBT5",'Base-case'!$I$4,"")&amp;IF(D46="PBT6",'Base-case'!$J$4,"")&amp;IF(D46="PBT7",'Base-case'!$K$4,"")&amp;IF(D46="PBT8",'Base-case'!$L$4,"")&amp;IF(D46="PBT9",'Base-case'!$M$4,"")&amp;IF(D46="PBT10",'Base-case'!$N$4,"")&amp;IF(D46="PBT11",'Base-case'!$O$4,"")&amp;IF(D46="PBT12",'Base-case'!$P$4,"")&amp;IF(D46="PBT13",'Base-case'!$Q$4,"")&amp;IF(D46="PBT14",'Base-case'!$R$4,"")&amp;IF(D46="PBT15",'Base-case'!$S$4,"")</f>
        <v/>
      </c>
      <c r="H46" s="142">
        <f t="shared" si="0"/>
        <v>0</v>
      </c>
      <c r="I46" s="232" t="str">
        <f>IF(D46="PBT1",'Base-case'!$E$14,"")&amp;IF(D46="PBT2",'Base-case'!$F$14,"")&amp;IF(D46="PBT3",'Base-case'!$G$14,"")&amp;IF(D46="PBT4",'Base-case'!$H$14,"")&amp;IF(D46="PBT5",'Base-case'!$I$14,"")&amp;IF(D46="PBT6",'Base-case'!$J$14,"")&amp;IF(D46="PBT7",'Base-case'!$K$14,"")&amp;IF(D46="PBT8",'Base-case'!$L$14,"")&amp;IF(D46="PBT9",'Base-case'!$M$14,"")&amp;IF(D46="PBT10",'Base-case'!$N$14,"")&amp;IF(D46="PBT11",'Base-case'!$O$14,"")&amp;IF(D46="PBT12",'Base-case'!$P$14,"")&amp;IF(D46="PBT13",'Base-case'!$Q$14,"")&amp;IF(D46="PBT14",'Base-case'!$R$14,"")&amp;IF(D46="PBT15",'Base-case'!$S$14,"")</f>
        <v/>
      </c>
      <c r="J46" s="142">
        <f t="shared" si="1"/>
        <v>0</v>
      </c>
      <c r="K46" s="232" t="str">
        <f>IF(D46="PBT1",'Base-case'!$E$16,"")&amp;IF(D46="PBT2",'Base-case'!$F$16,"")&amp;IF(D46="PBT3",'Base-case'!$G$16,"")&amp;IF(D46="PBT4",'Base-case'!$H$16,"")&amp;IF(D46="PBT5",'Base-case'!$I$16,"")&amp;IF(D46="PBT6",'Base-case'!$J$16,"")&amp;IF(D46="PBT7",'Base-case'!$K$16,"")&amp;IF(D46="PBT8",'Base-case'!$L$16,"")&amp;IF(D46="PBT9",'Base-case'!$M$16,"")&amp;IF(D46="PBT10",'Base-case'!$N$16,"")&amp;IF(D46="PBT11",'Base-case'!$O$16,"")&amp;IF(D46="PBT12",'Base-case'!$P$16,"")&amp;IF(D46="PBT13",'Base-case'!$Q$16,"")&amp;IF(D46="PBT14",'Base-case'!$R$16,"")&amp;IF(D46="PBT15",'Base-case'!$S$16,"")</f>
        <v/>
      </c>
      <c r="L46" s="142">
        <f t="shared" si="2"/>
        <v>0</v>
      </c>
      <c r="M46" s="232" t="str">
        <f>IF(D46="PBT1",'Base-case'!$E$18,"")&amp;IF(D46="PBT2",'Base-case'!$F$18,"")&amp;IF(D46="PBT3",'Base-case'!$G$18,"")&amp;IF(D46="PBT4",'Base-case'!$H$18,"")&amp;IF(D46="PBT5",'Base-case'!$I$18,"")&amp;IF(D46="PBT6",'Base-case'!$J$18,"")&amp;IF(D46="PBT7",'Base-case'!$K$18,"")&amp;IF(D46="PBT8",'Base-case'!$L$18,"")&amp;IF(D46="PBT9",'Base-case'!$M$18,"")&amp;IF(D46="PBT10",'Base-case'!$N$18,"")&amp;IF(D46="PBT11",'Base-case'!$O$18,"")&amp;IF(D46="PBT12",'Base-case'!$P$18,"")&amp;IF(D46="PBT13",'Base-case'!$Q$18,"")&amp;IF(D46="PBT14",'Base-case'!$R$18,"")&amp;IF(D46="PBT15",'Base-case'!$S$18,"")</f>
        <v/>
      </c>
      <c r="N46" s="143">
        <f t="shared" si="3"/>
        <v>0</v>
      </c>
      <c r="O46" s="231" t="str">
        <f>IF(D46="PBT1",'Base-case'!$E$21,"")&amp;IF(D46="PBT2",'Base-case'!$F$21,"")&amp;IF(D46="PBT3",'Base-case'!$G$21,"")&amp;IF(D46="PBT4",'Base-case'!$H$21,"")&amp;IF(D46="PBT5",'Base-case'!$I$21,"")&amp;IF(D46="PBT6",'Base-case'!$J$21,"")&amp;IF(D46="PBT7",'Base-case'!$K$21,"")&amp;IF(D46="PBT8",'Base-case'!$L$21,"")&amp;IF(D46="PBT9",'Base-case'!$M$21,"")&amp;IF(D46="PBT10",'Base-case'!$N$21,"")&amp;IF(D46="PBT11",'Base-case'!$O$21,"")&amp;IF(D46="PBT12",'Base-case'!$P$21,"")&amp;IF(D46="PBT13",'Base-case'!$Q$21,"")&amp;IF(D46="PBT14",'Base-case'!$R$21,"")&amp;IF(D46="PBT15",'Base-case'!$S$21,"")</f>
        <v/>
      </c>
      <c r="P46" s="142">
        <f t="shared" si="4"/>
        <v>0</v>
      </c>
      <c r="Q46" s="232" t="str">
        <f>IF(D46="PBT1",'Base-case'!$E$23,"")&amp;IF(D46="PBT2",'Base-case'!$F$23,"")&amp;IF(D46="PBT3",'Base-case'!$G$23,"")&amp;IF(D46="PBT4",'Base-case'!$H$23,"")&amp;IF(D46="PBT5",'Base-case'!$I$23,"")&amp;IF(D46="PBT6",'Base-case'!$J$23,"")&amp;IF(D46="PBT7",'Base-case'!$K$23,"")&amp;IF(D46="PBT8",'Base-case'!$L$23,"")&amp;IF(D46="PBT9",'Base-case'!$M$23,"")&amp;IF(D46="PBT10",'Base-case'!$N$23,"")&amp;IF(D46="PBT11",'Base-case'!$O$23,"")&amp;IF(D46="PBT12",'Base-case'!$P$23,"")&amp;IF(D46="PBT13",'Base-case'!$Q$23,"")&amp;IF(D46="PBT14",'Base-case'!$R$23,"")&amp;IF(D46="PBT15",'Base-case'!$S$23,"")</f>
        <v/>
      </c>
      <c r="R46" s="142">
        <f t="shared" si="5"/>
        <v>0</v>
      </c>
      <c r="S46" s="232" t="str">
        <f>IF(D46="PBT1",'Base-case'!$E$25,"")&amp;IF(D46="PBT2",'Base-case'!$F$25,"")&amp;IF(D46="PBT3",'Base-case'!$G$25,"")&amp;IF(D46="PBT4",'Base-case'!$H$25,"")&amp;IF(D46="PBT5",'Base-case'!$I$25,"")&amp;IF(D46="PBT6",'Base-case'!$J$25,"")&amp;IF(D46="PBT7",'Base-case'!$K$25,"")&amp;IF(D46="PBT8",'Base-case'!$L$25,"")&amp;IF(D46="PBT9",'Base-case'!$M$25,"")&amp;IF(D46="PBT10",'Base-case'!$N$25,"")&amp;IF(D46="PBT11",'Base-case'!$O$25,"")&amp;IF(D46="PBT12",'Base-case'!$P$25,"")&amp;IF(D46="PBT13",'Base-case'!$Q$25,"")&amp;IF(D46="PBT14",'Base-case'!$R$25,"")&amp;IF(D46="PBT15",'Base-case'!$S$25,"")</f>
        <v/>
      </c>
      <c r="T46" s="143">
        <f t="shared" si="6"/>
        <v>0</v>
      </c>
      <c r="U46" s="231" t="str">
        <f>IF(D46="PBT1",'Base-case'!$E$36,"")&amp;IF(D46="PBT2",'Base-case'!$F$36,"")&amp;IF(D46="PBT3",'Base-case'!$G$36,"")&amp;IF(D46="PBT4",'Base-case'!$H$36,"")&amp;IF(D46="PBT5",'Base-case'!$I$36,"")&amp;IF(D46="PBT6",'Base-case'!$J$36,"")&amp;IF(D46="PBT7",'Base-case'!$K$36,"")&amp;IF(D46="PBT8",'Base-case'!$L$36,"")&amp;IF(D46="PBT9",'Base-case'!$M$36,"")&amp;IF(D46="PBT10",'Base-case'!$N$36,"")&amp;IF(D46="PBT11",'Base-case'!$O$36,"")&amp;IF(D46="PBT12",'Base-case'!$P$36,"")&amp;IF(D46="PBT13",'Base-case'!$Q$36,"")&amp;IF(D46="PBT14",'Base-case'!$R$36,"")&amp;IF(D46="PBT15",'Base-case'!$S$36,"")</f>
        <v/>
      </c>
      <c r="V46" s="142">
        <f t="shared" si="7"/>
        <v>0</v>
      </c>
      <c r="W46" s="232" t="str">
        <f>IF(D46="PBT1",'Base-case'!$E$38,"")&amp;IF(D46="PBT2",'Base-case'!$F$38,"")&amp;IF(D46="PBT3",'Base-case'!$G$38,"")&amp;IF(D46="PBT4",'Base-case'!$H$38,"")&amp;IF(D46="PBT5",'Base-case'!$I$38,"")&amp;IF(D46="PBT6",'Base-case'!$J$38,"")&amp;IF(D46="PBT7",'Base-case'!$K$38,"")&amp;IF(D46="PBT8",'Base-case'!$L$38,"")&amp;IF(D46="PBT9",'Base-case'!$M$38,"")&amp;IF(D46="PBT10",'Base-case'!$N$38,"")&amp;IF(D46="PBT11",'Base-case'!$O$38,"")&amp;IF(D46="PBT12",'Base-case'!$P$38,"")&amp;IF(D46="PBT13",'Base-case'!$Q$38,"")&amp;IF(D46="PBT14",'Base-case'!$R$38,"")&amp;IF(D46="PBT15",'Base-case'!$S$38,"")</f>
        <v/>
      </c>
      <c r="X46" s="142">
        <f t="shared" si="8"/>
        <v>0</v>
      </c>
      <c r="Y46" s="232" t="str">
        <f>IF(D46="PBT1",'Base-case'!$E$40,"")&amp;IF(D46="PBT2",'Base-case'!$F$40,"")&amp;IF(D46="PBT3",'Base-case'!$G$40,"")&amp;IF(D46="PBT4",'Base-case'!$H$40,"")&amp;IF(D46="PBT5",'Base-case'!$I$40,"")&amp;IF(D46="PBT6",'Base-case'!$J$40,"")&amp;IF(D46="PBT7",'Base-case'!$K$40,"")&amp;IF(D46="PBT8",'Base-case'!$L$40,"")&amp;IF(D46="PBT9",'Base-case'!$M$40,"")&amp;IF(D46="PBT10",'Base-case'!$N$40,"")&amp;IF(D46="PBT11",'Base-case'!$O$40,"")&amp;IF(D46="PBT12",'Base-case'!$P$40,"")&amp;IF(D46="PBT13",'Base-case'!$Q$40,"")&amp;IF(D46="PBT14",'Base-case'!$R$40,"")&amp;IF(D46="PBT15",'Base-case'!$S$40,"")</f>
        <v/>
      </c>
      <c r="Z46" s="143">
        <f t="shared" si="9"/>
        <v>0</v>
      </c>
      <c r="AA46" s="234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6"/>
      <c r="AM46" s="234"/>
      <c r="AN46" s="235"/>
      <c r="AO46" s="235"/>
      <c r="AP46" s="235"/>
      <c r="AQ46" s="235"/>
      <c r="AR46" s="235"/>
      <c r="AS46" s="235"/>
      <c r="AT46" s="235"/>
      <c r="AU46" s="236"/>
      <c r="AV46" s="234"/>
      <c r="AW46" s="235"/>
      <c r="AX46" s="235"/>
      <c r="AY46" s="235"/>
      <c r="AZ46" s="235"/>
      <c r="BA46" s="235"/>
      <c r="BB46" s="235"/>
      <c r="BC46" s="235"/>
      <c r="BD46" s="235"/>
      <c r="BE46" s="235"/>
      <c r="BF46" s="236"/>
    </row>
    <row r="47" spans="1:58" x14ac:dyDescent="0.25">
      <c r="A47" s="217">
        <v>42</v>
      </c>
      <c r="B47" s="153"/>
      <c r="C47" s="153"/>
      <c r="D47" s="153"/>
      <c r="E47" s="218"/>
      <c r="F47" s="219"/>
      <c r="G47" s="231" t="str">
        <f>IF(D47="PBT1",'Base-case'!$E$4,"")&amp;IF(D47="PBT2",'Base-case'!$F$4,"")&amp;IF(D47="PBT3",'Base-case'!$G$4,"")&amp;IF(D47="PBT4",'Base-case'!$H$4,"")&amp;IF(D47="PBT5",'Base-case'!$I$4,"")&amp;IF(D47="PBT6",'Base-case'!$J$4,"")&amp;IF(D47="PBT7",'Base-case'!$K$4,"")&amp;IF(D47="PBT8",'Base-case'!$L$4,"")&amp;IF(D47="PBT9",'Base-case'!$M$4,"")&amp;IF(D47="PBT10",'Base-case'!$N$4,"")&amp;IF(D47="PBT11",'Base-case'!$O$4,"")&amp;IF(D47="PBT12",'Base-case'!$P$4,"")&amp;IF(D47="PBT13",'Base-case'!$Q$4,"")&amp;IF(D47="PBT14",'Base-case'!$R$4,"")&amp;IF(D47="PBT15",'Base-case'!$S$4,"")</f>
        <v/>
      </c>
      <c r="H47" s="142">
        <f t="shared" si="0"/>
        <v>0</v>
      </c>
      <c r="I47" s="232" t="str">
        <f>IF(D47="PBT1",'Base-case'!$E$14,"")&amp;IF(D47="PBT2",'Base-case'!$F$14,"")&amp;IF(D47="PBT3",'Base-case'!$G$14,"")&amp;IF(D47="PBT4",'Base-case'!$H$14,"")&amp;IF(D47="PBT5",'Base-case'!$I$14,"")&amp;IF(D47="PBT6",'Base-case'!$J$14,"")&amp;IF(D47="PBT7",'Base-case'!$K$14,"")&amp;IF(D47="PBT8",'Base-case'!$L$14,"")&amp;IF(D47="PBT9",'Base-case'!$M$14,"")&amp;IF(D47="PBT10",'Base-case'!$N$14,"")&amp;IF(D47="PBT11",'Base-case'!$O$14,"")&amp;IF(D47="PBT12",'Base-case'!$P$14,"")&amp;IF(D47="PBT13",'Base-case'!$Q$14,"")&amp;IF(D47="PBT14",'Base-case'!$R$14,"")&amp;IF(D47="PBT15",'Base-case'!$S$14,"")</f>
        <v/>
      </c>
      <c r="J47" s="142">
        <f t="shared" si="1"/>
        <v>0</v>
      </c>
      <c r="K47" s="232" t="str">
        <f>IF(D47="PBT1",'Base-case'!$E$16,"")&amp;IF(D47="PBT2",'Base-case'!$F$16,"")&amp;IF(D47="PBT3",'Base-case'!$G$16,"")&amp;IF(D47="PBT4",'Base-case'!$H$16,"")&amp;IF(D47="PBT5",'Base-case'!$I$16,"")&amp;IF(D47="PBT6",'Base-case'!$J$16,"")&amp;IF(D47="PBT7",'Base-case'!$K$16,"")&amp;IF(D47="PBT8",'Base-case'!$L$16,"")&amp;IF(D47="PBT9",'Base-case'!$M$16,"")&amp;IF(D47="PBT10",'Base-case'!$N$16,"")&amp;IF(D47="PBT11",'Base-case'!$O$16,"")&amp;IF(D47="PBT12",'Base-case'!$P$16,"")&amp;IF(D47="PBT13",'Base-case'!$Q$16,"")&amp;IF(D47="PBT14",'Base-case'!$R$16,"")&amp;IF(D47="PBT15",'Base-case'!$S$16,"")</f>
        <v/>
      </c>
      <c r="L47" s="142">
        <f t="shared" si="2"/>
        <v>0</v>
      </c>
      <c r="M47" s="232" t="str">
        <f>IF(D47="PBT1",'Base-case'!$E$18,"")&amp;IF(D47="PBT2",'Base-case'!$F$18,"")&amp;IF(D47="PBT3",'Base-case'!$G$18,"")&amp;IF(D47="PBT4",'Base-case'!$H$18,"")&amp;IF(D47="PBT5",'Base-case'!$I$18,"")&amp;IF(D47="PBT6",'Base-case'!$J$18,"")&amp;IF(D47="PBT7",'Base-case'!$K$18,"")&amp;IF(D47="PBT8",'Base-case'!$L$18,"")&amp;IF(D47="PBT9",'Base-case'!$M$18,"")&amp;IF(D47="PBT10",'Base-case'!$N$18,"")&amp;IF(D47="PBT11",'Base-case'!$O$18,"")&amp;IF(D47="PBT12",'Base-case'!$P$18,"")&amp;IF(D47="PBT13",'Base-case'!$Q$18,"")&amp;IF(D47="PBT14",'Base-case'!$R$18,"")&amp;IF(D47="PBT15",'Base-case'!$S$18,"")</f>
        <v/>
      </c>
      <c r="N47" s="143">
        <f t="shared" si="3"/>
        <v>0</v>
      </c>
      <c r="O47" s="231" t="str">
        <f>IF(D47="PBT1",'Base-case'!$E$21,"")&amp;IF(D47="PBT2",'Base-case'!$F$21,"")&amp;IF(D47="PBT3",'Base-case'!$G$21,"")&amp;IF(D47="PBT4",'Base-case'!$H$21,"")&amp;IF(D47="PBT5",'Base-case'!$I$21,"")&amp;IF(D47="PBT6",'Base-case'!$J$21,"")&amp;IF(D47="PBT7",'Base-case'!$K$21,"")&amp;IF(D47="PBT8",'Base-case'!$L$21,"")&amp;IF(D47="PBT9",'Base-case'!$M$21,"")&amp;IF(D47="PBT10",'Base-case'!$N$21,"")&amp;IF(D47="PBT11",'Base-case'!$O$21,"")&amp;IF(D47="PBT12",'Base-case'!$P$21,"")&amp;IF(D47="PBT13",'Base-case'!$Q$21,"")&amp;IF(D47="PBT14",'Base-case'!$R$21,"")&amp;IF(D47="PBT15",'Base-case'!$S$21,"")</f>
        <v/>
      </c>
      <c r="P47" s="142">
        <f t="shared" si="4"/>
        <v>0</v>
      </c>
      <c r="Q47" s="232" t="str">
        <f>IF(D47="PBT1",'Base-case'!$E$23,"")&amp;IF(D47="PBT2",'Base-case'!$F$23,"")&amp;IF(D47="PBT3",'Base-case'!$G$23,"")&amp;IF(D47="PBT4",'Base-case'!$H$23,"")&amp;IF(D47="PBT5",'Base-case'!$I$23,"")&amp;IF(D47="PBT6",'Base-case'!$J$23,"")&amp;IF(D47="PBT7",'Base-case'!$K$23,"")&amp;IF(D47="PBT8",'Base-case'!$L$23,"")&amp;IF(D47="PBT9",'Base-case'!$M$23,"")&amp;IF(D47="PBT10",'Base-case'!$N$23,"")&amp;IF(D47="PBT11",'Base-case'!$O$23,"")&amp;IF(D47="PBT12",'Base-case'!$P$23,"")&amp;IF(D47="PBT13",'Base-case'!$Q$23,"")&amp;IF(D47="PBT14",'Base-case'!$R$23,"")&amp;IF(D47="PBT15",'Base-case'!$S$23,"")</f>
        <v/>
      </c>
      <c r="R47" s="142">
        <f t="shared" si="5"/>
        <v>0</v>
      </c>
      <c r="S47" s="232" t="str">
        <f>IF(D47="PBT1",'Base-case'!$E$25,"")&amp;IF(D47="PBT2",'Base-case'!$F$25,"")&amp;IF(D47="PBT3",'Base-case'!$G$25,"")&amp;IF(D47="PBT4",'Base-case'!$H$25,"")&amp;IF(D47="PBT5",'Base-case'!$I$25,"")&amp;IF(D47="PBT6",'Base-case'!$J$25,"")&amp;IF(D47="PBT7",'Base-case'!$K$25,"")&amp;IF(D47="PBT8",'Base-case'!$L$25,"")&amp;IF(D47="PBT9",'Base-case'!$M$25,"")&amp;IF(D47="PBT10",'Base-case'!$N$25,"")&amp;IF(D47="PBT11",'Base-case'!$O$25,"")&amp;IF(D47="PBT12",'Base-case'!$P$25,"")&amp;IF(D47="PBT13",'Base-case'!$Q$25,"")&amp;IF(D47="PBT14",'Base-case'!$R$25,"")&amp;IF(D47="PBT15",'Base-case'!$S$25,"")</f>
        <v/>
      </c>
      <c r="T47" s="143">
        <f t="shared" si="6"/>
        <v>0</v>
      </c>
      <c r="U47" s="231" t="str">
        <f>IF(D47="PBT1",'Base-case'!$E$36,"")&amp;IF(D47="PBT2",'Base-case'!$F$36,"")&amp;IF(D47="PBT3",'Base-case'!$G$36,"")&amp;IF(D47="PBT4",'Base-case'!$H$36,"")&amp;IF(D47="PBT5",'Base-case'!$I$36,"")&amp;IF(D47="PBT6",'Base-case'!$J$36,"")&amp;IF(D47="PBT7",'Base-case'!$K$36,"")&amp;IF(D47="PBT8",'Base-case'!$L$36,"")&amp;IF(D47="PBT9",'Base-case'!$M$36,"")&amp;IF(D47="PBT10",'Base-case'!$N$36,"")&amp;IF(D47="PBT11",'Base-case'!$O$36,"")&amp;IF(D47="PBT12",'Base-case'!$P$36,"")&amp;IF(D47="PBT13",'Base-case'!$Q$36,"")&amp;IF(D47="PBT14",'Base-case'!$R$36,"")&amp;IF(D47="PBT15",'Base-case'!$S$36,"")</f>
        <v/>
      </c>
      <c r="V47" s="142">
        <f t="shared" si="7"/>
        <v>0</v>
      </c>
      <c r="W47" s="232" t="str">
        <f>IF(D47="PBT1",'Base-case'!$E$38,"")&amp;IF(D47="PBT2",'Base-case'!$F$38,"")&amp;IF(D47="PBT3",'Base-case'!$G$38,"")&amp;IF(D47="PBT4",'Base-case'!$H$38,"")&amp;IF(D47="PBT5",'Base-case'!$I$38,"")&amp;IF(D47="PBT6",'Base-case'!$J$38,"")&amp;IF(D47="PBT7",'Base-case'!$K$38,"")&amp;IF(D47="PBT8",'Base-case'!$L$38,"")&amp;IF(D47="PBT9",'Base-case'!$M$38,"")&amp;IF(D47="PBT10",'Base-case'!$N$38,"")&amp;IF(D47="PBT11",'Base-case'!$O$38,"")&amp;IF(D47="PBT12",'Base-case'!$P$38,"")&amp;IF(D47="PBT13",'Base-case'!$Q$38,"")&amp;IF(D47="PBT14",'Base-case'!$R$38,"")&amp;IF(D47="PBT15",'Base-case'!$S$38,"")</f>
        <v/>
      </c>
      <c r="X47" s="142">
        <f t="shared" si="8"/>
        <v>0</v>
      </c>
      <c r="Y47" s="232" t="str">
        <f>IF(D47="PBT1",'Base-case'!$E$40,"")&amp;IF(D47="PBT2",'Base-case'!$F$40,"")&amp;IF(D47="PBT3",'Base-case'!$G$40,"")&amp;IF(D47="PBT4",'Base-case'!$H$40,"")&amp;IF(D47="PBT5",'Base-case'!$I$40,"")&amp;IF(D47="PBT6",'Base-case'!$J$40,"")&amp;IF(D47="PBT7",'Base-case'!$K$40,"")&amp;IF(D47="PBT8",'Base-case'!$L$40,"")&amp;IF(D47="PBT9",'Base-case'!$M$40,"")&amp;IF(D47="PBT10",'Base-case'!$N$40,"")&amp;IF(D47="PBT11",'Base-case'!$O$40,"")&amp;IF(D47="PBT12",'Base-case'!$P$40,"")&amp;IF(D47="PBT13",'Base-case'!$Q$40,"")&amp;IF(D47="PBT14",'Base-case'!$R$40,"")&amp;IF(D47="PBT15",'Base-case'!$S$40,"")</f>
        <v/>
      </c>
      <c r="Z47" s="143">
        <f t="shared" si="9"/>
        <v>0</v>
      </c>
      <c r="AA47" s="234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6"/>
      <c r="AM47" s="234"/>
      <c r="AN47" s="235"/>
      <c r="AO47" s="235"/>
      <c r="AP47" s="235"/>
      <c r="AQ47" s="235"/>
      <c r="AR47" s="235"/>
      <c r="AS47" s="235"/>
      <c r="AT47" s="235"/>
      <c r="AU47" s="236"/>
      <c r="AV47" s="234"/>
      <c r="AW47" s="235"/>
      <c r="AX47" s="235"/>
      <c r="AY47" s="235"/>
      <c r="AZ47" s="235"/>
      <c r="BA47" s="235"/>
      <c r="BB47" s="235"/>
      <c r="BC47" s="235"/>
      <c r="BD47" s="235"/>
      <c r="BE47" s="235"/>
      <c r="BF47" s="236"/>
    </row>
    <row r="48" spans="1:58" x14ac:dyDescent="0.25">
      <c r="A48" s="217">
        <v>43</v>
      </c>
      <c r="B48" s="153"/>
      <c r="C48" s="153"/>
      <c r="D48" s="153"/>
      <c r="E48" s="218"/>
      <c r="F48" s="219"/>
      <c r="G48" s="231" t="str">
        <f>IF(D48="PBT1",'Base-case'!$E$4,"")&amp;IF(D48="PBT2",'Base-case'!$F$4,"")&amp;IF(D48="PBT3",'Base-case'!$G$4,"")&amp;IF(D48="PBT4",'Base-case'!$H$4,"")&amp;IF(D48="PBT5",'Base-case'!$I$4,"")&amp;IF(D48="PBT6",'Base-case'!$J$4,"")&amp;IF(D48="PBT7",'Base-case'!$K$4,"")&amp;IF(D48="PBT8",'Base-case'!$L$4,"")&amp;IF(D48="PBT9",'Base-case'!$M$4,"")&amp;IF(D48="PBT10",'Base-case'!$N$4,"")&amp;IF(D48="PBT11",'Base-case'!$O$4,"")&amp;IF(D48="PBT12",'Base-case'!$P$4,"")&amp;IF(D48="PBT13",'Base-case'!$Q$4,"")&amp;IF(D48="PBT14",'Base-case'!$R$4,"")&amp;IF(D48="PBT15",'Base-case'!$S$4,"")</f>
        <v/>
      </c>
      <c r="H48" s="142">
        <f t="shared" si="0"/>
        <v>0</v>
      </c>
      <c r="I48" s="232" t="str">
        <f>IF(D48="PBT1",'Base-case'!$E$14,"")&amp;IF(D48="PBT2",'Base-case'!$F$14,"")&amp;IF(D48="PBT3",'Base-case'!$G$14,"")&amp;IF(D48="PBT4",'Base-case'!$H$14,"")&amp;IF(D48="PBT5",'Base-case'!$I$14,"")&amp;IF(D48="PBT6",'Base-case'!$J$14,"")&amp;IF(D48="PBT7",'Base-case'!$K$14,"")&amp;IF(D48="PBT8",'Base-case'!$L$14,"")&amp;IF(D48="PBT9",'Base-case'!$M$14,"")&amp;IF(D48="PBT10",'Base-case'!$N$14,"")&amp;IF(D48="PBT11",'Base-case'!$O$14,"")&amp;IF(D48="PBT12",'Base-case'!$P$14,"")&amp;IF(D48="PBT13",'Base-case'!$Q$14,"")&amp;IF(D48="PBT14",'Base-case'!$R$14,"")&amp;IF(D48="PBT15",'Base-case'!$S$14,"")</f>
        <v/>
      </c>
      <c r="J48" s="142">
        <f t="shared" si="1"/>
        <v>0</v>
      </c>
      <c r="K48" s="232" t="str">
        <f>IF(D48="PBT1",'Base-case'!$E$16,"")&amp;IF(D48="PBT2",'Base-case'!$F$16,"")&amp;IF(D48="PBT3",'Base-case'!$G$16,"")&amp;IF(D48="PBT4",'Base-case'!$H$16,"")&amp;IF(D48="PBT5",'Base-case'!$I$16,"")&amp;IF(D48="PBT6",'Base-case'!$J$16,"")&amp;IF(D48="PBT7",'Base-case'!$K$16,"")&amp;IF(D48="PBT8",'Base-case'!$L$16,"")&amp;IF(D48="PBT9",'Base-case'!$M$16,"")&amp;IF(D48="PBT10",'Base-case'!$N$16,"")&amp;IF(D48="PBT11",'Base-case'!$O$16,"")&amp;IF(D48="PBT12",'Base-case'!$P$16,"")&amp;IF(D48="PBT13",'Base-case'!$Q$16,"")&amp;IF(D48="PBT14",'Base-case'!$R$16,"")&amp;IF(D48="PBT15",'Base-case'!$S$16,"")</f>
        <v/>
      </c>
      <c r="L48" s="142">
        <f t="shared" si="2"/>
        <v>0</v>
      </c>
      <c r="M48" s="232" t="str">
        <f>IF(D48="PBT1",'Base-case'!$E$18,"")&amp;IF(D48="PBT2",'Base-case'!$F$18,"")&amp;IF(D48="PBT3",'Base-case'!$G$18,"")&amp;IF(D48="PBT4",'Base-case'!$H$18,"")&amp;IF(D48="PBT5",'Base-case'!$I$18,"")&amp;IF(D48="PBT6",'Base-case'!$J$18,"")&amp;IF(D48="PBT7",'Base-case'!$K$18,"")&amp;IF(D48="PBT8",'Base-case'!$L$18,"")&amp;IF(D48="PBT9",'Base-case'!$M$18,"")&amp;IF(D48="PBT10",'Base-case'!$N$18,"")&amp;IF(D48="PBT11",'Base-case'!$O$18,"")&amp;IF(D48="PBT12",'Base-case'!$P$18,"")&amp;IF(D48="PBT13",'Base-case'!$Q$18,"")&amp;IF(D48="PBT14",'Base-case'!$R$18,"")&amp;IF(D48="PBT15",'Base-case'!$S$18,"")</f>
        <v/>
      </c>
      <c r="N48" s="143">
        <f t="shared" si="3"/>
        <v>0</v>
      </c>
      <c r="O48" s="231" t="str">
        <f>IF(D48="PBT1",'Base-case'!$E$21,"")&amp;IF(D48="PBT2",'Base-case'!$F$21,"")&amp;IF(D48="PBT3",'Base-case'!$G$21,"")&amp;IF(D48="PBT4",'Base-case'!$H$21,"")&amp;IF(D48="PBT5",'Base-case'!$I$21,"")&amp;IF(D48="PBT6",'Base-case'!$J$21,"")&amp;IF(D48="PBT7",'Base-case'!$K$21,"")&amp;IF(D48="PBT8",'Base-case'!$L$21,"")&amp;IF(D48="PBT9",'Base-case'!$M$21,"")&amp;IF(D48="PBT10",'Base-case'!$N$21,"")&amp;IF(D48="PBT11",'Base-case'!$O$21,"")&amp;IF(D48="PBT12",'Base-case'!$P$21,"")&amp;IF(D48="PBT13",'Base-case'!$Q$21,"")&amp;IF(D48="PBT14",'Base-case'!$R$21,"")&amp;IF(D48="PBT15",'Base-case'!$S$21,"")</f>
        <v/>
      </c>
      <c r="P48" s="142">
        <f t="shared" si="4"/>
        <v>0</v>
      </c>
      <c r="Q48" s="232" t="str">
        <f>IF(D48="PBT1",'Base-case'!$E$23,"")&amp;IF(D48="PBT2",'Base-case'!$F$23,"")&amp;IF(D48="PBT3",'Base-case'!$G$23,"")&amp;IF(D48="PBT4",'Base-case'!$H$23,"")&amp;IF(D48="PBT5",'Base-case'!$I$23,"")&amp;IF(D48="PBT6",'Base-case'!$J$23,"")&amp;IF(D48="PBT7",'Base-case'!$K$23,"")&amp;IF(D48="PBT8",'Base-case'!$L$23,"")&amp;IF(D48="PBT9",'Base-case'!$M$23,"")&amp;IF(D48="PBT10",'Base-case'!$N$23,"")&amp;IF(D48="PBT11",'Base-case'!$O$23,"")&amp;IF(D48="PBT12",'Base-case'!$P$23,"")&amp;IF(D48="PBT13",'Base-case'!$Q$23,"")&amp;IF(D48="PBT14",'Base-case'!$R$23,"")&amp;IF(D48="PBT15",'Base-case'!$S$23,"")</f>
        <v/>
      </c>
      <c r="R48" s="142">
        <f t="shared" si="5"/>
        <v>0</v>
      </c>
      <c r="S48" s="232" t="str">
        <f>IF(D48="PBT1",'Base-case'!$E$25,"")&amp;IF(D48="PBT2",'Base-case'!$F$25,"")&amp;IF(D48="PBT3",'Base-case'!$G$25,"")&amp;IF(D48="PBT4",'Base-case'!$H$25,"")&amp;IF(D48="PBT5",'Base-case'!$I$25,"")&amp;IF(D48="PBT6",'Base-case'!$J$25,"")&amp;IF(D48="PBT7",'Base-case'!$K$25,"")&amp;IF(D48="PBT8",'Base-case'!$L$25,"")&amp;IF(D48="PBT9",'Base-case'!$M$25,"")&amp;IF(D48="PBT10",'Base-case'!$N$25,"")&amp;IF(D48="PBT11",'Base-case'!$O$25,"")&amp;IF(D48="PBT12",'Base-case'!$P$25,"")&amp;IF(D48="PBT13",'Base-case'!$Q$25,"")&amp;IF(D48="PBT14",'Base-case'!$R$25,"")&amp;IF(D48="PBT15",'Base-case'!$S$25,"")</f>
        <v/>
      </c>
      <c r="T48" s="143">
        <f t="shared" si="6"/>
        <v>0</v>
      </c>
      <c r="U48" s="231" t="str">
        <f>IF(D48="PBT1",'Base-case'!$E$36,"")&amp;IF(D48="PBT2",'Base-case'!$F$36,"")&amp;IF(D48="PBT3",'Base-case'!$G$36,"")&amp;IF(D48="PBT4",'Base-case'!$H$36,"")&amp;IF(D48="PBT5",'Base-case'!$I$36,"")&amp;IF(D48="PBT6",'Base-case'!$J$36,"")&amp;IF(D48="PBT7",'Base-case'!$K$36,"")&amp;IF(D48="PBT8",'Base-case'!$L$36,"")&amp;IF(D48="PBT9",'Base-case'!$M$36,"")&amp;IF(D48="PBT10",'Base-case'!$N$36,"")&amp;IF(D48="PBT11",'Base-case'!$O$36,"")&amp;IF(D48="PBT12",'Base-case'!$P$36,"")&amp;IF(D48="PBT13",'Base-case'!$Q$36,"")&amp;IF(D48="PBT14",'Base-case'!$R$36,"")&amp;IF(D48="PBT15",'Base-case'!$S$36,"")</f>
        <v/>
      </c>
      <c r="V48" s="142">
        <f t="shared" si="7"/>
        <v>0</v>
      </c>
      <c r="W48" s="232" t="str">
        <f>IF(D48="PBT1",'Base-case'!$E$38,"")&amp;IF(D48="PBT2",'Base-case'!$F$38,"")&amp;IF(D48="PBT3",'Base-case'!$G$38,"")&amp;IF(D48="PBT4",'Base-case'!$H$38,"")&amp;IF(D48="PBT5",'Base-case'!$I$38,"")&amp;IF(D48="PBT6",'Base-case'!$J$38,"")&amp;IF(D48="PBT7",'Base-case'!$K$38,"")&amp;IF(D48="PBT8",'Base-case'!$L$38,"")&amp;IF(D48="PBT9",'Base-case'!$M$38,"")&amp;IF(D48="PBT10",'Base-case'!$N$38,"")&amp;IF(D48="PBT11",'Base-case'!$O$38,"")&amp;IF(D48="PBT12",'Base-case'!$P$38,"")&amp;IF(D48="PBT13",'Base-case'!$Q$38,"")&amp;IF(D48="PBT14",'Base-case'!$R$38,"")&amp;IF(D48="PBT15",'Base-case'!$S$38,"")</f>
        <v/>
      </c>
      <c r="X48" s="142">
        <f t="shared" si="8"/>
        <v>0</v>
      </c>
      <c r="Y48" s="232" t="str">
        <f>IF(D48="PBT1",'Base-case'!$E$40,"")&amp;IF(D48="PBT2",'Base-case'!$F$40,"")&amp;IF(D48="PBT3",'Base-case'!$G$40,"")&amp;IF(D48="PBT4",'Base-case'!$H$40,"")&amp;IF(D48="PBT5",'Base-case'!$I$40,"")&amp;IF(D48="PBT6",'Base-case'!$J$40,"")&amp;IF(D48="PBT7",'Base-case'!$K$40,"")&amp;IF(D48="PBT8",'Base-case'!$L$40,"")&amp;IF(D48="PBT9",'Base-case'!$M$40,"")&amp;IF(D48="PBT10",'Base-case'!$N$40,"")&amp;IF(D48="PBT11",'Base-case'!$O$40,"")&amp;IF(D48="PBT12",'Base-case'!$P$40,"")&amp;IF(D48="PBT13",'Base-case'!$Q$40,"")&amp;IF(D48="PBT14",'Base-case'!$R$40,"")&amp;IF(D48="PBT15",'Base-case'!$S$40,"")</f>
        <v/>
      </c>
      <c r="Z48" s="143">
        <f t="shared" si="9"/>
        <v>0</v>
      </c>
      <c r="AA48" s="234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6"/>
      <c r="AM48" s="234"/>
      <c r="AN48" s="235"/>
      <c r="AO48" s="235"/>
      <c r="AP48" s="235"/>
      <c r="AQ48" s="235"/>
      <c r="AR48" s="235"/>
      <c r="AS48" s="235"/>
      <c r="AT48" s="235"/>
      <c r="AU48" s="236"/>
      <c r="AV48" s="234"/>
      <c r="AW48" s="235"/>
      <c r="AX48" s="235"/>
      <c r="AY48" s="235"/>
      <c r="AZ48" s="235"/>
      <c r="BA48" s="235"/>
      <c r="BB48" s="235"/>
      <c r="BC48" s="235"/>
      <c r="BD48" s="235"/>
      <c r="BE48" s="235"/>
      <c r="BF48" s="236"/>
    </row>
    <row r="49" spans="1:58" x14ac:dyDescent="0.25">
      <c r="A49" s="217">
        <v>44</v>
      </c>
      <c r="B49" s="153"/>
      <c r="C49" s="153"/>
      <c r="D49" s="153"/>
      <c r="E49" s="218"/>
      <c r="F49" s="219"/>
      <c r="G49" s="231" t="str">
        <f>IF(D49="PBT1",'Base-case'!$E$4,"")&amp;IF(D49="PBT2",'Base-case'!$F$4,"")&amp;IF(D49="PBT3",'Base-case'!$G$4,"")&amp;IF(D49="PBT4",'Base-case'!$H$4,"")&amp;IF(D49="PBT5",'Base-case'!$I$4,"")&amp;IF(D49="PBT6",'Base-case'!$J$4,"")&amp;IF(D49="PBT7",'Base-case'!$K$4,"")&amp;IF(D49="PBT8",'Base-case'!$L$4,"")&amp;IF(D49="PBT9",'Base-case'!$M$4,"")&amp;IF(D49="PBT10",'Base-case'!$N$4,"")&amp;IF(D49="PBT11",'Base-case'!$O$4,"")&amp;IF(D49="PBT12",'Base-case'!$P$4,"")&amp;IF(D49="PBT13",'Base-case'!$Q$4,"")&amp;IF(D49="PBT14",'Base-case'!$R$4,"")&amp;IF(D49="PBT15",'Base-case'!$S$4,"")</f>
        <v/>
      </c>
      <c r="H49" s="142">
        <f t="shared" si="0"/>
        <v>0</v>
      </c>
      <c r="I49" s="232" t="str">
        <f>IF(D49="PBT1",'Base-case'!$E$14,"")&amp;IF(D49="PBT2",'Base-case'!$F$14,"")&amp;IF(D49="PBT3",'Base-case'!$G$14,"")&amp;IF(D49="PBT4",'Base-case'!$H$14,"")&amp;IF(D49="PBT5",'Base-case'!$I$14,"")&amp;IF(D49="PBT6",'Base-case'!$J$14,"")&amp;IF(D49="PBT7",'Base-case'!$K$14,"")&amp;IF(D49="PBT8",'Base-case'!$L$14,"")&amp;IF(D49="PBT9",'Base-case'!$M$14,"")&amp;IF(D49="PBT10",'Base-case'!$N$14,"")&amp;IF(D49="PBT11",'Base-case'!$O$14,"")&amp;IF(D49="PBT12",'Base-case'!$P$14,"")&amp;IF(D49="PBT13",'Base-case'!$Q$14,"")&amp;IF(D49="PBT14",'Base-case'!$R$14,"")&amp;IF(D49="PBT15",'Base-case'!$S$14,"")</f>
        <v/>
      </c>
      <c r="J49" s="142">
        <f t="shared" si="1"/>
        <v>0</v>
      </c>
      <c r="K49" s="232" t="str">
        <f>IF(D49="PBT1",'Base-case'!$E$16,"")&amp;IF(D49="PBT2",'Base-case'!$F$16,"")&amp;IF(D49="PBT3",'Base-case'!$G$16,"")&amp;IF(D49="PBT4",'Base-case'!$H$16,"")&amp;IF(D49="PBT5",'Base-case'!$I$16,"")&amp;IF(D49="PBT6",'Base-case'!$J$16,"")&amp;IF(D49="PBT7",'Base-case'!$K$16,"")&amp;IF(D49="PBT8",'Base-case'!$L$16,"")&amp;IF(D49="PBT9",'Base-case'!$M$16,"")&amp;IF(D49="PBT10",'Base-case'!$N$16,"")&amp;IF(D49="PBT11",'Base-case'!$O$16,"")&amp;IF(D49="PBT12",'Base-case'!$P$16,"")&amp;IF(D49="PBT13",'Base-case'!$Q$16,"")&amp;IF(D49="PBT14",'Base-case'!$R$16,"")&amp;IF(D49="PBT15",'Base-case'!$S$16,"")</f>
        <v/>
      </c>
      <c r="L49" s="142">
        <f t="shared" si="2"/>
        <v>0</v>
      </c>
      <c r="M49" s="232" t="str">
        <f>IF(D49="PBT1",'Base-case'!$E$18,"")&amp;IF(D49="PBT2",'Base-case'!$F$18,"")&amp;IF(D49="PBT3",'Base-case'!$G$18,"")&amp;IF(D49="PBT4",'Base-case'!$H$18,"")&amp;IF(D49="PBT5",'Base-case'!$I$18,"")&amp;IF(D49="PBT6",'Base-case'!$J$18,"")&amp;IF(D49="PBT7",'Base-case'!$K$18,"")&amp;IF(D49="PBT8",'Base-case'!$L$18,"")&amp;IF(D49="PBT9",'Base-case'!$M$18,"")&amp;IF(D49="PBT10",'Base-case'!$N$18,"")&amp;IF(D49="PBT11",'Base-case'!$O$18,"")&amp;IF(D49="PBT12",'Base-case'!$P$18,"")&amp;IF(D49="PBT13",'Base-case'!$Q$18,"")&amp;IF(D49="PBT14",'Base-case'!$R$18,"")&amp;IF(D49="PBT15",'Base-case'!$S$18,"")</f>
        <v/>
      </c>
      <c r="N49" s="143">
        <f t="shared" si="3"/>
        <v>0</v>
      </c>
      <c r="O49" s="231" t="str">
        <f>IF(D49="PBT1",'Base-case'!$E$21,"")&amp;IF(D49="PBT2",'Base-case'!$F$21,"")&amp;IF(D49="PBT3",'Base-case'!$G$21,"")&amp;IF(D49="PBT4",'Base-case'!$H$21,"")&amp;IF(D49="PBT5",'Base-case'!$I$21,"")&amp;IF(D49="PBT6",'Base-case'!$J$21,"")&amp;IF(D49="PBT7",'Base-case'!$K$21,"")&amp;IF(D49="PBT8",'Base-case'!$L$21,"")&amp;IF(D49="PBT9",'Base-case'!$M$21,"")&amp;IF(D49="PBT10",'Base-case'!$N$21,"")&amp;IF(D49="PBT11",'Base-case'!$O$21,"")&amp;IF(D49="PBT12",'Base-case'!$P$21,"")&amp;IF(D49="PBT13",'Base-case'!$Q$21,"")&amp;IF(D49="PBT14",'Base-case'!$R$21,"")&amp;IF(D49="PBT15",'Base-case'!$S$21,"")</f>
        <v/>
      </c>
      <c r="P49" s="142">
        <f t="shared" si="4"/>
        <v>0</v>
      </c>
      <c r="Q49" s="232" t="str">
        <f>IF(D49="PBT1",'Base-case'!$E$23,"")&amp;IF(D49="PBT2",'Base-case'!$F$23,"")&amp;IF(D49="PBT3",'Base-case'!$G$23,"")&amp;IF(D49="PBT4",'Base-case'!$H$23,"")&amp;IF(D49="PBT5",'Base-case'!$I$23,"")&amp;IF(D49="PBT6",'Base-case'!$J$23,"")&amp;IF(D49="PBT7",'Base-case'!$K$23,"")&amp;IF(D49="PBT8",'Base-case'!$L$23,"")&amp;IF(D49="PBT9",'Base-case'!$M$23,"")&amp;IF(D49="PBT10",'Base-case'!$N$23,"")&amp;IF(D49="PBT11",'Base-case'!$O$23,"")&amp;IF(D49="PBT12",'Base-case'!$P$23,"")&amp;IF(D49="PBT13",'Base-case'!$Q$23,"")&amp;IF(D49="PBT14",'Base-case'!$R$23,"")&amp;IF(D49="PBT15",'Base-case'!$S$23,"")</f>
        <v/>
      </c>
      <c r="R49" s="142">
        <f t="shared" si="5"/>
        <v>0</v>
      </c>
      <c r="S49" s="232" t="str">
        <f>IF(D49="PBT1",'Base-case'!$E$25,"")&amp;IF(D49="PBT2",'Base-case'!$F$25,"")&amp;IF(D49="PBT3",'Base-case'!$G$25,"")&amp;IF(D49="PBT4",'Base-case'!$H$25,"")&amp;IF(D49="PBT5",'Base-case'!$I$25,"")&amp;IF(D49="PBT6",'Base-case'!$J$25,"")&amp;IF(D49="PBT7",'Base-case'!$K$25,"")&amp;IF(D49="PBT8",'Base-case'!$L$25,"")&amp;IF(D49="PBT9",'Base-case'!$M$25,"")&amp;IF(D49="PBT10",'Base-case'!$N$25,"")&amp;IF(D49="PBT11",'Base-case'!$O$25,"")&amp;IF(D49="PBT12",'Base-case'!$P$25,"")&amp;IF(D49="PBT13",'Base-case'!$Q$25,"")&amp;IF(D49="PBT14",'Base-case'!$R$25,"")&amp;IF(D49="PBT15",'Base-case'!$S$25,"")</f>
        <v/>
      </c>
      <c r="T49" s="143">
        <f t="shared" si="6"/>
        <v>0</v>
      </c>
      <c r="U49" s="231" t="str">
        <f>IF(D49="PBT1",'Base-case'!$E$36,"")&amp;IF(D49="PBT2",'Base-case'!$F$36,"")&amp;IF(D49="PBT3",'Base-case'!$G$36,"")&amp;IF(D49="PBT4",'Base-case'!$H$36,"")&amp;IF(D49="PBT5",'Base-case'!$I$36,"")&amp;IF(D49="PBT6",'Base-case'!$J$36,"")&amp;IF(D49="PBT7",'Base-case'!$K$36,"")&amp;IF(D49="PBT8",'Base-case'!$L$36,"")&amp;IF(D49="PBT9",'Base-case'!$M$36,"")&amp;IF(D49="PBT10",'Base-case'!$N$36,"")&amp;IF(D49="PBT11",'Base-case'!$O$36,"")&amp;IF(D49="PBT12",'Base-case'!$P$36,"")&amp;IF(D49="PBT13",'Base-case'!$Q$36,"")&amp;IF(D49="PBT14",'Base-case'!$R$36,"")&amp;IF(D49="PBT15",'Base-case'!$S$36,"")</f>
        <v/>
      </c>
      <c r="V49" s="142">
        <f t="shared" si="7"/>
        <v>0</v>
      </c>
      <c r="W49" s="232" t="str">
        <f>IF(D49="PBT1",'Base-case'!$E$38,"")&amp;IF(D49="PBT2",'Base-case'!$F$38,"")&amp;IF(D49="PBT3",'Base-case'!$G$38,"")&amp;IF(D49="PBT4",'Base-case'!$H$38,"")&amp;IF(D49="PBT5",'Base-case'!$I$38,"")&amp;IF(D49="PBT6",'Base-case'!$J$38,"")&amp;IF(D49="PBT7",'Base-case'!$K$38,"")&amp;IF(D49="PBT8",'Base-case'!$L$38,"")&amp;IF(D49="PBT9",'Base-case'!$M$38,"")&amp;IF(D49="PBT10",'Base-case'!$N$38,"")&amp;IF(D49="PBT11",'Base-case'!$O$38,"")&amp;IF(D49="PBT12",'Base-case'!$P$38,"")&amp;IF(D49="PBT13",'Base-case'!$Q$38,"")&amp;IF(D49="PBT14",'Base-case'!$R$38,"")&amp;IF(D49="PBT15",'Base-case'!$S$38,"")</f>
        <v/>
      </c>
      <c r="X49" s="142">
        <f t="shared" si="8"/>
        <v>0</v>
      </c>
      <c r="Y49" s="232" t="str">
        <f>IF(D49="PBT1",'Base-case'!$E$40,"")&amp;IF(D49="PBT2",'Base-case'!$F$40,"")&amp;IF(D49="PBT3",'Base-case'!$G$40,"")&amp;IF(D49="PBT4",'Base-case'!$H$40,"")&amp;IF(D49="PBT5",'Base-case'!$I$40,"")&amp;IF(D49="PBT6",'Base-case'!$J$40,"")&amp;IF(D49="PBT7",'Base-case'!$K$40,"")&amp;IF(D49="PBT8",'Base-case'!$L$40,"")&amp;IF(D49="PBT9",'Base-case'!$M$40,"")&amp;IF(D49="PBT10",'Base-case'!$N$40,"")&amp;IF(D49="PBT11",'Base-case'!$O$40,"")&amp;IF(D49="PBT12",'Base-case'!$P$40,"")&amp;IF(D49="PBT13",'Base-case'!$Q$40,"")&amp;IF(D49="PBT14",'Base-case'!$R$40,"")&amp;IF(D49="PBT15",'Base-case'!$S$40,"")</f>
        <v/>
      </c>
      <c r="Z49" s="143">
        <f t="shared" si="9"/>
        <v>0</v>
      </c>
      <c r="AA49" s="234"/>
      <c r="AB49" s="235"/>
      <c r="AC49" s="235"/>
      <c r="AD49" s="235"/>
      <c r="AE49" s="235"/>
      <c r="AF49" s="235"/>
      <c r="AG49" s="235"/>
      <c r="AH49" s="235"/>
      <c r="AI49" s="235"/>
      <c r="AJ49" s="235"/>
      <c r="AK49" s="235"/>
      <c r="AL49" s="236"/>
      <c r="AM49" s="234"/>
      <c r="AN49" s="235"/>
      <c r="AO49" s="235"/>
      <c r="AP49" s="235"/>
      <c r="AQ49" s="235"/>
      <c r="AR49" s="235"/>
      <c r="AS49" s="235"/>
      <c r="AT49" s="235"/>
      <c r="AU49" s="236"/>
      <c r="AV49" s="234"/>
      <c r="AW49" s="235"/>
      <c r="AX49" s="235"/>
      <c r="AY49" s="235"/>
      <c r="AZ49" s="235"/>
      <c r="BA49" s="235"/>
      <c r="BB49" s="235"/>
      <c r="BC49" s="235"/>
      <c r="BD49" s="235"/>
      <c r="BE49" s="235"/>
      <c r="BF49" s="236"/>
    </row>
    <row r="50" spans="1:58" x14ac:dyDescent="0.25">
      <c r="A50" s="217">
        <v>45</v>
      </c>
      <c r="B50" s="153"/>
      <c r="C50" s="153"/>
      <c r="D50" s="153"/>
      <c r="E50" s="218"/>
      <c r="F50" s="219"/>
      <c r="G50" s="231" t="str">
        <f>IF(D50="PBT1",'Base-case'!$E$4,"")&amp;IF(D50="PBT2",'Base-case'!$F$4,"")&amp;IF(D50="PBT3",'Base-case'!$G$4,"")&amp;IF(D50="PBT4",'Base-case'!$H$4,"")&amp;IF(D50="PBT5",'Base-case'!$I$4,"")&amp;IF(D50="PBT6",'Base-case'!$J$4,"")&amp;IF(D50="PBT7",'Base-case'!$K$4,"")&amp;IF(D50="PBT8",'Base-case'!$L$4,"")&amp;IF(D50="PBT9",'Base-case'!$M$4,"")&amp;IF(D50="PBT10",'Base-case'!$N$4,"")&amp;IF(D50="PBT11",'Base-case'!$O$4,"")&amp;IF(D50="PBT12",'Base-case'!$P$4,"")&amp;IF(D50="PBT13",'Base-case'!$Q$4,"")&amp;IF(D50="PBT14",'Base-case'!$R$4,"")&amp;IF(D50="PBT15",'Base-case'!$S$4,"")</f>
        <v/>
      </c>
      <c r="H50" s="142">
        <f t="shared" si="0"/>
        <v>0</v>
      </c>
      <c r="I50" s="232" t="str">
        <f>IF(D50="PBT1",'Base-case'!$E$14,"")&amp;IF(D50="PBT2",'Base-case'!$F$14,"")&amp;IF(D50="PBT3",'Base-case'!$G$14,"")&amp;IF(D50="PBT4",'Base-case'!$H$14,"")&amp;IF(D50="PBT5",'Base-case'!$I$14,"")&amp;IF(D50="PBT6",'Base-case'!$J$14,"")&amp;IF(D50="PBT7",'Base-case'!$K$14,"")&amp;IF(D50="PBT8",'Base-case'!$L$14,"")&amp;IF(D50="PBT9",'Base-case'!$M$14,"")&amp;IF(D50="PBT10",'Base-case'!$N$14,"")&amp;IF(D50="PBT11",'Base-case'!$O$14,"")&amp;IF(D50="PBT12",'Base-case'!$P$14,"")&amp;IF(D50="PBT13",'Base-case'!$Q$14,"")&amp;IF(D50="PBT14",'Base-case'!$R$14,"")&amp;IF(D50="PBT15",'Base-case'!$S$14,"")</f>
        <v/>
      </c>
      <c r="J50" s="142">
        <f t="shared" si="1"/>
        <v>0</v>
      </c>
      <c r="K50" s="232" t="str">
        <f>IF(D50="PBT1",'Base-case'!$E$16,"")&amp;IF(D50="PBT2",'Base-case'!$F$16,"")&amp;IF(D50="PBT3",'Base-case'!$G$16,"")&amp;IF(D50="PBT4",'Base-case'!$H$16,"")&amp;IF(D50="PBT5",'Base-case'!$I$16,"")&amp;IF(D50="PBT6",'Base-case'!$J$16,"")&amp;IF(D50="PBT7",'Base-case'!$K$16,"")&amp;IF(D50="PBT8",'Base-case'!$L$16,"")&amp;IF(D50="PBT9",'Base-case'!$M$16,"")&amp;IF(D50="PBT10",'Base-case'!$N$16,"")&amp;IF(D50="PBT11",'Base-case'!$O$16,"")&amp;IF(D50="PBT12",'Base-case'!$P$16,"")&amp;IF(D50="PBT13",'Base-case'!$Q$16,"")&amp;IF(D50="PBT14",'Base-case'!$R$16,"")&amp;IF(D50="PBT15",'Base-case'!$S$16,"")</f>
        <v/>
      </c>
      <c r="L50" s="142">
        <f t="shared" si="2"/>
        <v>0</v>
      </c>
      <c r="M50" s="232" t="str">
        <f>IF(D50="PBT1",'Base-case'!$E$18,"")&amp;IF(D50="PBT2",'Base-case'!$F$18,"")&amp;IF(D50="PBT3",'Base-case'!$G$18,"")&amp;IF(D50="PBT4",'Base-case'!$H$18,"")&amp;IF(D50="PBT5",'Base-case'!$I$18,"")&amp;IF(D50="PBT6",'Base-case'!$J$18,"")&amp;IF(D50="PBT7",'Base-case'!$K$18,"")&amp;IF(D50="PBT8",'Base-case'!$L$18,"")&amp;IF(D50="PBT9",'Base-case'!$M$18,"")&amp;IF(D50="PBT10",'Base-case'!$N$18,"")&amp;IF(D50="PBT11",'Base-case'!$O$18,"")&amp;IF(D50="PBT12",'Base-case'!$P$18,"")&amp;IF(D50="PBT13",'Base-case'!$Q$18,"")&amp;IF(D50="PBT14",'Base-case'!$R$18,"")&amp;IF(D50="PBT15",'Base-case'!$S$18,"")</f>
        <v/>
      </c>
      <c r="N50" s="143">
        <f t="shared" si="3"/>
        <v>0</v>
      </c>
      <c r="O50" s="231" t="str">
        <f>IF(D50="PBT1",'Base-case'!$E$21,"")&amp;IF(D50="PBT2",'Base-case'!$F$21,"")&amp;IF(D50="PBT3",'Base-case'!$G$21,"")&amp;IF(D50="PBT4",'Base-case'!$H$21,"")&amp;IF(D50="PBT5",'Base-case'!$I$21,"")&amp;IF(D50="PBT6",'Base-case'!$J$21,"")&amp;IF(D50="PBT7",'Base-case'!$K$21,"")&amp;IF(D50="PBT8",'Base-case'!$L$21,"")&amp;IF(D50="PBT9",'Base-case'!$M$21,"")&amp;IF(D50="PBT10",'Base-case'!$N$21,"")&amp;IF(D50="PBT11",'Base-case'!$O$21,"")&amp;IF(D50="PBT12",'Base-case'!$P$21,"")&amp;IF(D50="PBT13",'Base-case'!$Q$21,"")&amp;IF(D50="PBT14",'Base-case'!$R$21,"")&amp;IF(D50="PBT15",'Base-case'!$S$21,"")</f>
        <v/>
      </c>
      <c r="P50" s="142">
        <f t="shared" si="4"/>
        <v>0</v>
      </c>
      <c r="Q50" s="232" t="str">
        <f>IF(D50="PBT1",'Base-case'!$E$23,"")&amp;IF(D50="PBT2",'Base-case'!$F$23,"")&amp;IF(D50="PBT3",'Base-case'!$G$23,"")&amp;IF(D50="PBT4",'Base-case'!$H$23,"")&amp;IF(D50="PBT5",'Base-case'!$I$23,"")&amp;IF(D50="PBT6",'Base-case'!$J$23,"")&amp;IF(D50="PBT7",'Base-case'!$K$23,"")&amp;IF(D50="PBT8",'Base-case'!$L$23,"")&amp;IF(D50="PBT9",'Base-case'!$M$23,"")&amp;IF(D50="PBT10",'Base-case'!$N$23,"")&amp;IF(D50="PBT11",'Base-case'!$O$23,"")&amp;IF(D50="PBT12",'Base-case'!$P$23,"")&amp;IF(D50="PBT13",'Base-case'!$Q$23,"")&amp;IF(D50="PBT14",'Base-case'!$R$23,"")&amp;IF(D50="PBT15",'Base-case'!$S$23,"")</f>
        <v/>
      </c>
      <c r="R50" s="142">
        <f t="shared" si="5"/>
        <v>0</v>
      </c>
      <c r="S50" s="232" t="str">
        <f>IF(D50="PBT1",'Base-case'!$E$25,"")&amp;IF(D50="PBT2",'Base-case'!$F$25,"")&amp;IF(D50="PBT3",'Base-case'!$G$25,"")&amp;IF(D50="PBT4",'Base-case'!$H$25,"")&amp;IF(D50="PBT5",'Base-case'!$I$25,"")&amp;IF(D50="PBT6",'Base-case'!$J$25,"")&amp;IF(D50="PBT7",'Base-case'!$K$25,"")&amp;IF(D50="PBT8",'Base-case'!$L$25,"")&amp;IF(D50="PBT9",'Base-case'!$M$25,"")&amp;IF(D50="PBT10",'Base-case'!$N$25,"")&amp;IF(D50="PBT11",'Base-case'!$O$25,"")&amp;IF(D50="PBT12",'Base-case'!$P$25,"")&amp;IF(D50="PBT13",'Base-case'!$Q$25,"")&amp;IF(D50="PBT14",'Base-case'!$R$25,"")&amp;IF(D50="PBT15",'Base-case'!$S$25,"")</f>
        <v/>
      </c>
      <c r="T50" s="143">
        <f t="shared" si="6"/>
        <v>0</v>
      </c>
      <c r="U50" s="231" t="str">
        <f>IF(D50="PBT1",'Base-case'!$E$36,"")&amp;IF(D50="PBT2",'Base-case'!$F$36,"")&amp;IF(D50="PBT3",'Base-case'!$G$36,"")&amp;IF(D50="PBT4",'Base-case'!$H$36,"")&amp;IF(D50="PBT5",'Base-case'!$I$36,"")&amp;IF(D50="PBT6",'Base-case'!$J$36,"")&amp;IF(D50="PBT7",'Base-case'!$K$36,"")&amp;IF(D50="PBT8",'Base-case'!$L$36,"")&amp;IF(D50="PBT9",'Base-case'!$M$36,"")&amp;IF(D50="PBT10",'Base-case'!$N$36,"")&amp;IF(D50="PBT11",'Base-case'!$O$36,"")&amp;IF(D50="PBT12",'Base-case'!$P$36,"")&amp;IF(D50="PBT13",'Base-case'!$Q$36,"")&amp;IF(D50="PBT14",'Base-case'!$R$36,"")&amp;IF(D50="PBT15",'Base-case'!$S$36,"")</f>
        <v/>
      </c>
      <c r="V50" s="142">
        <f t="shared" si="7"/>
        <v>0</v>
      </c>
      <c r="W50" s="232" t="str">
        <f>IF(D50="PBT1",'Base-case'!$E$38,"")&amp;IF(D50="PBT2",'Base-case'!$F$38,"")&amp;IF(D50="PBT3",'Base-case'!$G$38,"")&amp;IF(D50="PBT4",'Base-case'!$H$38,"")&amp;IF(D50="PBT5",'Base-case'!$I$38,"")&amp;IF(D50="PBT6",'Base-case'!$J$38,"")&amp;IF(D50="PBT7",'Base-case'!$K$38,"")&amp;IF(D50="PBT8",'Base-case'!$L$38,"")&amp;IF(D50="PBT9",'Base-case'!$M$38,"")&amp;IF(D50="PBT10",'Base-case'!$N$38,"")&amp;IF(D50="PBT11",'Base-case'!$O$38,"")&amp;IF(D50="PBT12",'Base-case'!$P$38,"")&amp;IF(D50="PBT13",'Base-case'!$Q$38,"")&amp;IF(D50="PBT14",'Base-case'!$R$38,"")&amp;IF(D50="PBT15",'Base-case'!$S$38,"")</f>
        <v/>
      </c>
      <c r="X50" s="142">
        <f t="shared" si="8"/>
        <v>0</v>
      </c>
      <c r="Y50" s="232" t="str">
        <f>IF(D50="PBT1",'Base-case'!$E$40,"")&amp;IF(D50="PBT2",'Base-case'!$F$40,"")&amp;IF(D50="PBT3",'Base-case'!$G$40,"")&amp;IF(D50="PBT4",'Base-case'!$H$40,"")&amp;IF(D50="PBT5",'Base-case'!$I$40,"")&amp;IF(D50="PBT6",'Base-case'!$J$40,"")&amp;IF(D50="PBT7",'Base-case'!$K$40,"")&amp;IF(D50="PBT8",'Base-case'!$L$40,"")&amp;IF(D50="PBT9",'Base-case'!$M$40,"")&amp;IF(D50="PBT10",'Base-case'!$N$40,"")&amp;IF(D50="PBT11",'Base-case'!$O$40,"")&amp;IF(D50="PBT12",'Base-case'!$P$40,"")&amp;IF(D50="PBT13",'Base-case'!$Q$40,"")&amp;IF(D50="PBT14",'Base-case'!$R$40,"")&amp;IF(D50="PBT15",'Base-case'!$S$40,"")</f>
        <v/>
      </c>
      <c r="Z50" s="143">
        <f t="shared" si="9"/>
        <v>0</v>
      </c>
      <c r="AA50" s="234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6"/>
      <c r="AM50" s="234"/>
      <c r="AN50" s="235"/>
      <c r="AO50" s="235"/>
      <c r="AP50" s="235"/>
      <c r="AQ50" s="235"/>
      <c r="AR50" s="235"/>
      <c r="AS50" s="235"/>
      <c r="AT50" s="235"/>
      <c r="AU50" s="236"/>
      <c r="AV50" s="234"/>
      <c r="AW50" s="235"/>
      <c r="AX50" s="235"/>
      <c r="AY50" s="235"/>
      <c r="AZ50" s="235"/>
      <c r="BA50" s="235"/>
      <c r="BB50" s="235"/>
      <c r="BC50" s="235"/>
      <c r="BD50" s="235"/>
      <c r="BE50" s="235"/>
      <c r="BF50" s="236"/>
    </row>
    <row r="51" spans="1:58" x14ac:dyDescent="0.25">
      <c r="A51" s="217">
        <v>46</v>
      </c>
      <c r="B51" s="153"/>
      <c r="C51" s="153"/>
      <c r="D51" s="153"/>
      <c r="E51" s="218"/>
      <c r="F51" s="219"/>
      <c r="G51" s="231" t="str">
        <f>IF(D51="PBT1",'Base-case'!$E$4,"")&amp;IF(D51="PBT2",'Base-case'!$F$4,"")&amp;IF(D51="PBT3",'Base-case'!$G$4,"")&amp;IF(D51="PBT4",'Base-case'!$H$4,"")&amp;IF(D51="PBT5",'Base-case'!$I$4,"")&amp;IF(D51="PBT6",'Base-case'!$J$4,"")&amp;IF(D51="PBT7",'Base-case'!$K$4,"")&amp;IF(D51="PBT8",'Base-case'!$L$4,"")&amp;IF(D51="PBT9",'Base-case'!$M$4,"")&amp;IF(D51="PBT10",'Base-case'!$N$4,"")&amp;IF(D51="PBT11",'Base-case'!$O$4,"")&amp;IF(D51="PBT12",'Base-case'!$P$4,"")&amp;IF(D51="PBT13",'Base-case'!$Q$4,"")&amp;IF(D51="PBT14",'Base-case'!$R$4,"")&amp;IF(D51="PBT15",'Base-case'!$S$4,"")</f>
        <v/>
      </c>
      <c r="H51" s="142">
        <f t="shared" si="0"/>
        <v>0</v>
      </c>
      <c r="I51" s="232" t="str">
        <f>IF(D51="PBT1",'Base-case'!$E$14,"")&amp;IF(D51="PBT2",'Base-case'!$F$14,"")&amp;IF(D51="PBT3",'Base-case'!$G$14,"")&amp;IF(D51="PBT4",'Base-case'!$H$14,"")&amp;IF(D51="PBT5",'Base-case'!$I$14,"")&amp;IF(D51="PBT6",'Base-case'!$J$14,"")&amp;IF(D51="PBT7",'Base-case'!$K$14,"")&amp;IF(D51="PBT8",'Base-case'!$L$14,"")&amp;IF(D51="PBT9",'Base-case'!$M$14,"")&amp;IF(D51="PBT10",'Base-case'!$N$14,"")&amp;IF(D51="PBT11",'Base-case'!$O$14,"")&amp;IF(D51="PBT12",'Base-case'!$P$14,"")&amp;IF(D51="PBT13",'Base-case'!$Q$14,"")&amp;IF(D51="PBT14",'Base-case'!$R$14,"")&amp;IF(D51="PBT15",'Base-case'!$S$14,"")</f>
        <v/>
      </c>
      <c r="J51" s="142">
        <f t="shared" si="1"/>
        <v>0</v>
      </c>
      <c r="K51" s="232" t="str">
        <f>IF(D51="PBT1",'Base-case'!$E$16,"")&amp;IF(D51="PBT2",'Base-case'!$F$16,"")&amp;IF(D51="PBT3",'Base-case'!$G$16,"")&amp;IF(D51="PBT4",'Base-case'!$H$16,"")&amp;IF(D51="PBT5",'Base-case'!$I$16,"")&amp;IF(D51="PBT6",'Base-case'!$J$16,"")&amp;IF(D51="PBT7",'Base-case'!$K$16,"")&amp;IF(D51="PBT8",'Base-case'!$L$16,"")&amp;IF(D51="PBT9",'Base-case'!$M$16,"")&amp;IF(D51="PBT10",'Base-case'!$N$16,"")&amp;IF(D51="PBT11",'Base-case'!$O$16,"")&amp;IF(D51="PBT12",'Base-case'!$P$16,"")&amp;IF(D51="PBT13",'Base-case'!$Q$16,"")&amp;IF(D51="PBT14",'Base-case'!$R$16,"")&amp;IF(D51="PBT15",'Base-case'!$S$16,"")</f>
        <v/>
      </c>
      <c r="L51" s="142">
        <f t="shared" si="2"/>
        <v>0</v>
      </c>
      <c r="M51" s="232" t="str">
        <f>IF(D51="PBT1",'Base-case'!$E$18,"")&amp;IF(D51="PBT2",'Base-case'!$F$18,"")&amp;IF(D51="PBT3",'Base-case'!$G$18,"")&amp;IF(D51="PBT4",'Base-case'!$H$18,"")&amp;IF(D51="PBT5",'Base-case'!$I$18,"")&amp;IF(D51="PBT6",'Base-case'!$J$18,"")&amp;IF(D51="PBT7",'Base-case'!$K$18,"")&amp;IF(D51="PBT8",'Base-case'!$L$18,"")&amp;IF(D51="PBT9",'Base-case'!$M$18,"")&amp;IF(D51="PBT10",'Base-case'!$N$18,"")&amp;IF(D51="PBT11",'Base-case'!$O$18,"")&amp;IF(D51="PBT12",'Base-case'!$P$18,"")&amp;IF(D51="PBT13",'Base-case'!$Q$18,"")&amp;IF(D51="PBT14",'Base-case'!$R$18,"")&amp;IF(D51="PBT15",'Base-case'!$S$18,"")</f>
        <v/>
      </c>
      <c r="N51" s="143">
        <f t="shared" si="3"/>
        <v>0</v>
      </c>
      <c r="O51" s="231" t="str">
        <f>IF(D51="PBT1",'Base-case'!$E$21,"")&amp;IF(D51="PBT2",'Base-case'!$F$21,"")&amp;IF(D51="PBT3",'Base-case'!$G$21,"")&amp;IF(D51="PBT4",'Base-case'!$H$21,"")&amp;IF(D51="PBT5",'Base-case'!$I$21,"")&amp;IF(D51="PBT6",'Base-case'!$J$21,"")&amp;IF(D51="PBT7",'Base-case'!$K$21,"")&amp;IF(D51="PBT8",'Base-case'!$L$21,"")&amp;IF(D51="PBT9",'Base-case'!$M$21,"")&amp;IF(D51="PBT10",'Base-case'!$N$21,"")&amp;IF(D51="PBT11",'Base-case'!$O$21,"")&amp;IF(D51="PBT12",'Base-case'!$P$21,"")&amp;IF(D51="PBT13",'Base-case'!$Q$21,"")&amp;IF(D51="PBT14",'Base-case'!$R$21,"")&amp;IF(D51="PBT15",'Base-case'!$S$21,"")</f>
        <v/>
      </c>
      <c r="P51" s="142">
        <f t="shared" si="4"/>
        <v>0</v>
      </c>
      <c r="Q51" s="232" t="str">
        <f>IF(D51="PBT1",'Base-case'!$E$23,"")&amp;IF(D51="PBT2",'Base-case'!$F$23,"")&amp;IF(D51="PBT3",'Base-case'!$G$23,"")&amp;IF(D51="PBT4",'Base-case'!$H$23,"")&amp;IF(D51="PBT5",'Base-case'!$I$23,"")&amp;IF(D51="PBT6",'Base-case'!$J$23,"")&amp;IF(D51="PBT7",'Base-case'!$K$23,"")&amp;IF(D51="PBT8",'Base-case'!$L$23,"")&amp;IF(D51="PBT9",'Base-case'!$M$23,"")&amp;IF(D51="PBT10",'Base-case'!$N$23,"")&amp;IF(D51="PBT11",'Base-case'!$O$23,"")&amp;IF(D51="PBT12",'Base-case'!$P$23,"")&amp;IF(D51="PBT13",'Base-case'!$Q$23,"")&amp;IF(D51="PBT14",'Base-case'!$R$23,"")&amp;IF(D51="PBT15",'Base-case'!$S$23,"")</f>
        <v/>
      </c>
      <c r="R51" s="142">
        <f t="shared" si="5"/>
        <v>0</v>
      </c>
      <c r="S51" s="232" t="str">
        <f>IF(D51="PBT1",'Base-case'!$E$25,"")&amp;IF(D51="PBT2",'Base-case'!$F$25,"")&amp;IF(D51="PBT3",'Base-case'!$G$25,"")&amp;IF(D51="PBT4",'Base-case'!$H$25,"")&amp;IF(D51="PBT5",'Base-case'!$I$25,"")&amp;IF(D51="PBT6",'Base-case'!$J$25,"")&amp;IF(D51="PBT7",'Base-case'!$K$25,"")&amp;IF(D51="PBT8",'Base-case'!$L$25,"")&amp;IF(D51="PBT9",'Base-case'!$M$25,"")&amp;IF(D51="PBT10",'Base-case'!$N$25,"")&amp;IF(D51="PBT11",'Base-case'!$O$25,"")&amp;IF(D51="PBT12",'Base-case'!$P$25,"")&amp;IF(D51="PBT13",'Base-case'!$Q$25,"")&amp;IF(D51="PBT14",'Base-case'!$R$25,"")&amp;IF(D51="PBT15",'Base-case'!$S$25,"")</f>
        <v/>
      </c>
      <c r="T51" s="143">
        <f t="shared" si="6"/>
        <v>0</v>
      </c>
      <c r="U51" s="231" t="str">
        <f>IF(D51="PBT1",'Base-case'!$E$36,"")&amp;IF(D51="PBT2",'Base-case'!$F$36,"")&amp;IF(D51="PBT3",'Base-case'!$G$36,"")&amp;IF(D51="PBT4",'Base-case'!$H$36,"")&amp;IF(D51="PBT5",'Base-case'!$I$36,"")&amp;IF(D51="PBT6",'Base-case'!$J$36,"")&amp;IF(D51="PBT7",'Base-case'!$K$36,"")&amp;IF(D51="PBT8",'Base-case'!$L$36,"")&amp;IF(D51="PBT9",'Base-case'!$M$36,"")&amp;IF(D51="PBT10",'Base-case'!$N$36,"")&amp;IF(D51="PBT11",'Base-case'!$O$36,"")&amp;IF(D51="PBT12",'Base-case'!$P$36,"")&amp;IF(D51="PBT13",'Base-case'!$Q$36,"")&amp;IF(D51="PBT14",'Base-case'!$R$36,"")&amp;IF(D51="PBT15",'Base-case'!$S$36,"")</f>
        <v/>
      </c>
      <c r="V51" s="142">
        <f t="shared" si="7"/>
        <v>0</v>
      </c>
      <c r="W51" s="232" t="str">
        <f>IF(D51="PBT1",'Base-case'!$E$38,"")&amp;IF(D51="PBT2",'Base-case'!$F$38,"")&amp;IF(D51="PBT3",'Base-case'!$G$38,"")&amp;IF(D51="PBT4",'Base-case'!$H$38,"")&amp;IF(D51="PBT5",'Base-case'!$I$38,"")&amp;IF(D51="PBT6",'Base-case'!$J$38,"")&amp;IF(D51="PBT7",'Base-case'!$K$38,"")&amp;IF(D51="PBT8",'Base-case'!$L$38,"")&amp;IF(D51="PBT9",'Base-case'!$M$38,"")&amp;IF(D51="PBT10",'Base-case'!$N$38,"")&amp;IF(D51="PBT11",'Base-case'!$O$38,"")&amp;IF(D51="PBT12",'Base-case'!$P$38,"")&amp;IF(D51="PBT13",'Base-case'!$Q$38,"")&amp;IF(D51="PBT14",'Base-case'!$R$38,"")&amp;IF(D51="PBT15",'Base-case'!$S$38,"")</f>
        <v/>
      </c>
      <c r="X51" s="142">
        <f t="shared" si="8"/>
        <v>0</v>
      </c>
      <c r="Y51" s="232" t="str">
        <f>IF(D51="PBT1",'Base-case'!$E$40,"")&amp;IF(D51="PBT2",'Base-case'!$F$40,"")&amp;IF(D51="PBT3",'Base-case'!$G$40,"")&amp;IF(D51="PBT4",'Base-case'!$H$40,"")&amp;IF(D51="PBT5",'Base-case'!$I$40,"")&amp;IF(D51="PBT6",'Base-case'!$J$40,"")&amp;IF(D51="PBT7",'Base-case'!$K$40,"")&amp;IF(D51="PBT8",'Base-case'!$L$40,"")&amp;IF(D51="PBT9",'Base-case'!$M$40,"")&amp;IF(D51="PBT10",'Base-case'!$N$40,"")&amp;IF(D51="PBT11",'Base-case'!$O$40,"")&amp;IF(D51="PBT12",'Base-case'!$P$40,"")&amp;IF(D51="PBT13",'Base-case'!$Q$40,"")&amp;IF(D51="PBT14",'Base-case'!$R$40,"")&amp;IF(D51="PBT15",'Base-case'!$S$40,"")</f>
        <v/>
      </c>
      <c r="Z51" s="143">
        <f t="shared" si="9"/>
        <v>0</v>
      </c>
      <c r="AA51" s="234"/>
      <c r="AB51" s="235"/>
      <c r="AC51" s="235"/>
      <c r="AD51" s="235"/>
      <c r="AE51" s="235"/>
      <c r="AF51" s="235"/>
      <c r="AG51" s="235"/>
      <c r="AH51" s="235"/>
      <c r="AI51" s="235"/>
      <c r="AJ51" s="235"/>
      <c r="AK51" s="235"/>
      <c r="AL51" s="236"/>
      <c r="AM51" s="234"/>
      <c r="AN51" s="235"/>
      <c r="AO51" s="235"/>
      <c r="AP51" s="235"/>
      <c r="AQ51" s="235"/>
      <c r="AR51" s="235"/>
      <c r="AS51" s="235"/>
      <c r="AT51" s="235"/>
      <c r="AU51" s="236"/>
      <c r="AV51" s="234"/>
      <c r="AW51" s="235"/>
      <c r="AX51" s="235"/>
      <c r="AY51" s="235"/>
      <c r="AZ51" s="235"/>
      <c r="BA51" s="235"/>
      <c r="BB51" s="235"/>
      <c r="BC51" s="235"/>
      <c r="BD51" s="235"/>
      <c r="BE51" s="235"/>
      <c r="BF51" s="236"/>
    </row>
    <row r="52" spans="1:58" x14ac:dyDescent="0.25">
      <c r="A52" s="217">
        <v>47</v>
      </c>
      <c r="B52" s="153"/>
      <c r="C52" s="153"/>
      <c r="D52" s="153"/>
      <c r="E52" s="218"/>
      <c r="F52" s="219"/>
      <c r="G52" s="231" t="str">
        <f>IF(D52="PBT1",'Base-case'!$E$4,"")&amp;IF(D52="PBT2",'Base-case'!$F$4,"")&amp;IF(D52="PBT3",'Base-case'!$G$4,"")&amp;IF(D52="PBT4",'Base-case'!$H$4,"")&amp;IF(D52="PBT5",'Base-case'!$I$4,"")&amp;IF(D52="PBT6",'Base-case'!$J$4,"")&amp;IF(D52="PBT7",'Base-case'!$K$4,"")&amp;IF(D52="PBT8",'Base-case'!$L$4,"")&amp;IF(D52="PBT9",'Base-case'!$M$4,"")&amp;IF(D52="PBT10",'Base-case'!$N$4,"")&amp;IF(D52="PBT11",'Base-case'!$O$4,"")&amp;IF(D52="PBT12",'Base-case'!$P$4,"")&amp;IF(D52="PBT13",'Base-case'!$Q$4,"")&amp;IF(D52="PBT14",'Base-case'!$R$4,"")&amp;IF(D52="PBT15",'Base-case'!$S$4,"")</f>
        <v/>
      </c>
      <c r="H52" s="142">
        <f t="shared" si="0"/>
        <v>0</v>
      </c>
      <c r="I52" s="232" t="str">
        <f>IF(D52="PBT1",'Base-case'!$E$14,"")&amp;IF(D52="PBT2",'Base-case'!$F$14,"")&amp;IF(D52="PBT3",'Base-case'!$G$14,"")&amp;IF(D52="PBT4",'Base-case'!$H$14,"")&amp;IF(D52="PBT5",'Base-case'!$I$14,"")&amp;IF(D52="PBT6",'Base-case'!$J$14,"")&amp;IF(D52="PBT7",'Base-case'!$K$14,"")&amp;IF(D52="PBT8",'Base-case'!$L$14,"")&amp;IF(D52="PBT9",'Base-case'!$M$14,"")&amp;IF(D52="PBT10",'Base-case'!$N$14,"")&amp;IF(D52="PBT11",'Base-case'!$O$14,"")&amp;IF(D52="PBT12",'Base-case'!$P$14,"")&amp;IF(D52="PBT13",'Base-case'!$Q$14,"")&amp;IF(D52="PBT14",'Base-case'!$R$14,"")&amp;IF(D52="PBT15",'Base-case'!$S$14,"")</f>
        <v/>
      </c>
      <c r="J52" s="142">
        <f t="shared" si="1"/>
        <v>0</v>
      </c>
      <c r="K52" s="232" t="str">
        <f>IF(D52="PBT1",'Base-case'!$E$16,"")&amp;IF(D52="PBT2",'Base-case'!$F$16,"")&amp;IF(D52="PBT3",'Base-case'!$G$16,"")&amp;IF(D52="PBT4",'Base-case'!$H$16,"")&amp;IF(D52="PBT5",'Base-case'!$I$16,"")&amp;IF(D52="PBT6",'Base-case'!$J$16,"")&amp;IF(D52="PBT7",'Base-case'!$K$16,"")&amp;IF(D52="PBT8",'Base-case'!$L$16,"")&amp;IF(D52="PBT9",'Base-case'!$M$16,"")&amp;IF(D52="PBT10",'Base-case'!$N$16,"")&amp;IF(D52="PBT11",'Base-case'!$O$16,"")&amp;IF(D52="PBT12",'Base-case'!$P$16,"")&amp;IF(D52="PBT13",'Base-case'!$Q$16,"")&amp;IF(D52="PBT14",'Base-case'!$R$16,"")&amp;IF(D52="PBT15",'Base-case'!$S$16,"")</f>
        <v/>
      </c>
      <c r="L52" s="142">
        <f t="shared" si="2"/>
        <v>0</v>
      </c>
      <c r="M52" s="232" t="str">
        <f>IF(D52="PBT1",'Base-case'!$E$18,"")&amp;IF(D52="PBT2",'Base-case'!$F$18,"")&amp;IF(D52="PBT3",'Base-case'!$G$18,"")&amp;IF(D52="PBT4",'Base-case'!$H$18,"")&amp;IF(D52="PBT5",'Base-case'!$I$18,"")&amp;IF(D52="PBT6",'Base-case'!$J$18,"")&amp;IF(D52="PBT7",'Base-case'!$K$18,"")&amp;IF(D52="PBT8",'Base-case'!$L$18,"")&amp;IF(D52="PBT9",'Base-case'!$M$18,"")&amp;IF(D52="PBT10",'Base-case'!$N$18,"")&amp;IF(D52="PBT11",'Base-case'!$O$18,"")&amp;IF(D52="PBT12",'Base-case'!$P$18,"")&amp;IF(D52="PBT13",'Base-case'!$Q$18,"")&amp;IF(D52="PBT14",'Base-case'!$R$18,"")&amp;IF(D52="PBT15",'Base-case'!$S$18,"")</f>
        <v/>
      </c>
      <c r="N52" s="143">
        <f t="shared" si="3"/>
        <v>0</v>
      </c>
      <c r="O52" s="231" t="str">
        <f>IF(D52="PBT1",'Base-case'!$E$21,"")&amp;IF(D52="PBT2",'Base-case'!$F$21,"")&amp;IF(D52="PBT3",'Base-case'!$G$21,"")&amp;IF(D52="PBT4",'Base-case'!$H$21,"")&amp;IF(D52="PBT5",'Base-case'!$I$21,"")&amp;IF(D52="PBT6",'Base-case'!$J$21,"")&amp;IF(D52="PBT7",'Base-case'!$K$21,"")&amp;IF(D52="PBT8",'Base-case'!$L$21,"")&amp;IF(D52="PBT9",'Base-case'!$M$21,"")&amp;IF(D52="PBT10",'Base-case'!$N$21,"")&amp;IF(D52="PBT11",'Base-case'!$O$21,"")&amp;IF(D52="PBT12",'Base-case'!$P$21,"")&amp;IF(D52="PBT13",'Base-case'!$Q$21,"")&amp;IF(D52="PBT14",'Base-case'!$R$21,"")&amp;IF(D52="PBT15",'Base-case'!$S$21,"")</f>
        <v/>
      </c>
      <c r="P52" s="142">
        <f t="shared" si="4"/>
        <v>0</v>
      </c>
      <c r="Q52" s="232" t="str">
        <f>IF(D52="PBT1",'Base-case'!$E$23,"")&amp;IF(D52="PBT2",'Base-case'!$F$23,"")&amp;IF(D52="PBT3",'Base-case'!$G$23,"")&amp;IF(D52="PBT4",'Base-case'!$H$23,"")&amp;IF(D52="PBT5",'Base-case'!$I$23,"")&amp;IF(D52="PBT6",'Base-case'!$J$23,"")&amp;IF(D52="PBT7",'Base-case'!$K$23,"")&amp;IF(D52="PBT8",'Base-case'!$L$23,"")&amp;IF(D52="PBT9",'Base-case'!$M$23,"")&amp;IF(D52="PBT10",'Base-case'!$N$23,"")&amp;IF(D52="PBT11",'Base-case'!$O$23,"")&amp;IF(D52="PBT12",'Base-case'!$P$23,"")&amp;IF(D52="PBT13",'Base-case'!$Q$23,"")&amp;IF(D52="PBT14",'Base-case'!$R$23,"")&amp;IF(D52="PBT15",'Base-case'!$S$23,"")</f>
        <v/>
      </c>
      <c r="R52" s="142">
        <f t="shared" si="5"/>
        <v>0</v>
      </c>
      <c r="S52" s="232" t="str">
        <f>IF(D52="PBT1",'Base-case'!$E$25,"")&amp;IF(D52="PBT2",'Base-case'!$F$25,"")&amp;IF(D52="PBT3",'Base-case'!$G$25,"")&amp;IF(D52="PBT4",'Base-case'!$H$25,"")&amp;IF(D52="PBT5",'Base-case'!$I$25,"")&amp;IF(D52="PBT6",'Base-case'!$J$25,"")&amp;IF(D52="PBT7",'Base-case'!$K$25,"")&amp;IF(D52="PBT8",'Base-case'!$L$25,"")&amp;IF(D52="PBT9",'Base-case'!$M$25,"")&amp;IF(D52="PBT10",'Base-case'!$N$25,"")&amp;IF(D52="PBT11",'Base-case'!$O$25,"")&amp;IF(D52="PBT12",'Base-case'!$P$25,"")&amp;IF(D52="PBT13",'Base-case'!$Q$25,"")&amp;IF(D52="PBT14",'Base-case'!$R$25,"")&amp;IF(D52="PBT15",'Base-case'!$S$25,"")</f>
        <v/>
      </c>
      <c r="T52" s="143">
        <f t="shared" si="6"/>
        <v>0</v>
      </c>
      <c r="U52" s="231" t="str">
        <f>IF(D52="PBT1",'Base-case'!$E$36,"")&amp;IF(D52="PBT2",'Base-case'!$F$36,"")&amp;IF(D52="PBT3",'Base-case'!$G$36,"")&amp;IF(D52="PBT4",'Base-case'!$H$36,"")&amp;IF(D52="PBT5",'Base-case'!$I$36,"")&amp;IF(D52="PBT6",'Base-case'!$J$36,"")&amp;IF(D52="PBT7",'Base-case'!$K$36,"")&amp;IF(D52="PBT8",'Base-case'!$L$36,"")&amp;IF(D52="PBT9",'Base-case'!$M$36,"")&amp;IF(D52="PBT10",'Base-case'!$N$36,"")&amp;IF(D52="PBT11",'Base-case'!$O$36,"")&amp;IF(D52="PBT12",'Base-case'!$P$36,"")&amp;IF(D52="PBT13",'Base-case'!$Q$36,"")&amp;IF(D52="PBT14",'Base-case'!$R$36,"")&amp;IF(D52="PBT15",'Base-case'!$S$36,"")</f>
        <v/>
      </c>
      <c r="V52" s="142">
        <f t="shared" si="7"/>
        <v>0</v>
      </c>
      <c r="W52" s="232" t="str">
        <f>IF(D52="PBT1",'Base-case'!$E$38,"")&amp;IF(D52="PBT2",'Base-case'!$F$38,"")&amp;IF(D52="PBT3",'Base-case'!$G$38,"")&amp;IF(D52="PBT4",'Base-case'!$H$38,"")&amp;IF(D52="PBT5",'Base-case'!$I$38,"")&amp;IF(D52="PBT6",'Base-case'!$J$38,"")&amp;IF(D52="PBT7",'Base-case'!$K$38,"")&amp;IF(D52="PBT8",'Base-case'!$L$38,"")&amp;IF(D52="PBT9",'Base-case'!$M$38,"")&amp;IF(D52="PBT10",'Base-case'!$N$38,"")&amp;IF(D52="PBT11",'Base-case'!$O$38,"")&amp;IF(D52="PBT12",'Base-case'!$P$38,"")&amp;IF(D52="PBT13",'Base-case'!$Q$38,"")&amp;IF(D52="PBT14",'Base-case'!$R$38,"")&amp;IF(D52="PBT15",'Base-case'!$S$38,"")</f>
        <v/>
      </c>
      <c r="X52" s="142">
        <f t="shared" si="8"/>
        <v>0</v>
      </c>
      <c r="Y52" s="232" t="str">
        <f>IF(D52="PBT1",'Base-case'!$E$40,"")&amp;IF(D52="PBT2",'Base-case'!$F$40,"")&amp;IF(D52="PBT3",'Base-case'!$G$40,"")&amp;IF(D52="PBT4",'Base-case'!$H$40,"")&amp;IF(D52="PBT5",'Base-case'!$I$40,"")&amp;IF(D52="PBT6",'Base-case'!$J$40,"")&amp;IF(D52="PBT7",'Base-case'!$K$40,"")&amp;IF(D52="PBT8",'Base-case'!$L$40,"")&amp;IF(D52="PBT9",'Base-case'!$M$40,"")&amp;IF(D52="PBT10",'Base-case'!$N$40,"")&amp;IF(D52="PBT11",'Base-case'!$O$40,"")&amp;IF(D52="PBT12",'Base-case'!$P$40,"")&amp;IF(D52="PBT13",'Base-case'!$Q$40,"")&amp;IF(D52="PBT14",'Base-case'!$R$40,"")&amp;IF(D52="PBT15",'Base-case'!$S$40,"")</f>
        <v/>
      </c>
      <c r="Z52" s="143">
        <f t="shared" si="9"/>
        <v>0</v>
      </c>
      <c r="AA52" s="234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6"/>
      <c r="AM52" s="234"/>
      <c r="AN52" s="235"/>
      <c r="AO52" s="235"/>
      <c r="AP52" s="235"/>
      <c r="AQ52" s="235"/>
      <c r="AR52" s="235"/>
      <c r="AS52" s="235"/>
      <c r="AT52" s="235"/>
      <c r="AU52" s="236"/>
      <c r="AV52" s="234"/>
      <c r="AW52" s="235"/>
      <c r="AX52" s="235"/>
      <c r="AY52" s="235"/>
      <c r="AZ52" s="235"/>
      <c r="BA52" s="235"/>
      <c r="BB52" s="235"/>
      <c r="BC52" s="235"/>
      <c r="BD52" s="235"/>
      <c r="BE52" s="235"/>
      <c r="BF52" s="236"/>
    </row>
    <row r="53" spans="1:58" x14ac:dyDescent="0.25">
      <c r="A53" s="217">
        <v>48</v>
      </c>
      <c r="B53" s="153"/>
      <c r="C53" s="153"/>
      <c r="D53" s="153"/>
      <c r="E53" s="218"/>
      <c r="F53" s="219"/>
      <c r="G53" s="231" t="str">
        <f>IF(D53="PBT1",'Base-case'!$E$4,"")&amp;IF(D53="PBT2",'Base-case'!$F$4,"")&amp;IF(D53="PBT3",'Base-case'!$G$4,"")&amp;IF(D53="PBT4",'Base-case'!$H$4,"")&amp;IF(D53="PBT5",'Base-case'!$I$4,"")&amp;IF(D53="PBT6",'Base-case'!$J$4,"")&amp;IF(D53="PBT7",'Base-case'!$K$4,"")&amp;IF(D53="PBT8",'Base-case'!$L$4,"")&amp;IF(D53="PBT9",'Base-case'!$M$4,"")&amp;IF(D53="PBT10",'Base-case'!$N$4,"")&amp;IF(D53="PBT11",'Base-case'!$O$4,"")&amp;IF(D53="PBT12",'Base-case'!$P$4,"")&amp;IF(D53="PBT13",'Base-case'!$Q$4,"")&amp;IF(D53="PBT14",'Base-case'!$R$4,"")&amp;IF(D53="PBT15",'Base-case'!$S$4,"")</f>
        <v/>
      </c>
      <c r="H53" s="142">
        <f t="shared" si="0"/>
        <v>0</v>
      </c>
      <c r="I53" s="232" t="str">
        <f>IF(D53="PBT1",'Base-case'!$E$14,"")&amp;IF(D53="PBT2",'Base-case'!$F$14,"")&amp;IF(D53="PBT3",'Base-case'!$G$14,"")&amp;IF(D53="PBT4",'Base-case'!$H$14,"")&amp;IF(D53="PBT5",'Base-case'!$I$14,"")&amp;IF(D53="PBT6",'Base-case'!$J$14,"")&amp;IF(D53="PBT7",'Base-case'!$K$14,"")&amp;IF(D53="PBT8",'Base-case'!$L$14,"")&amp;IF(D53="PBT9",'Base-case'!$M$14,"")&amp;IF(D53="PBT10",'Base-case'!$N$14,"")&amp;IF(D53="PBT11",'Base-case'!$O$14,"")&amp;IF(D53="PBT12",'Base-case'!$P$14,"")&amp;IF(D53="PBT13",'Base-case'!$Q$14,"")&amp;IF(D53="PBT14",'Base-case'!$R$14,"")&amp;IF(D53="PBT15",'Base-case'!$S$14,"")</f>
        <v/>
      </c>
      <c r="J53" s="142">
        <f t="shared" si="1"/>
        <v>0</v>
      </c>
      <c r="K53" s="232" t="str">
        <f>IF(D53="PBT1",'Base-case'!$E$16,"")&amp;IF(D53="PBT2",'Base-case'!$F$16,"")&amp;IF(D53="PBT3",'Base-case'!$G$16,"")&amp;IF(D53="PBT4",'Base-case'!$H$16,"")&amp;IF(D53="PBT5",'Base-case'!$I$16,"")&amp;IF(D53="PBT6",'Base-case'!$J$16,"")&amp;IF(D53="PBT7",'Base-case'!$K$16,"")&amp;IF(D53="PBT8",'Base-case'!$L$16,"")&amp;IF(D53="PBT9",'Base-case'!$M$16,"")&amp;IF(D53="PBT10",'Base-case'!$N$16,"")&amp;IF(D53="PBT11",'Base-case'!$O$16,"")&amp;IF(D53="PBT12",'Base-case'!$P$16,"")&amp;IF(D53="PBT13",'Base-case'!$Q$16,"")&amp;IF(D53="PBT14",'Base-case'!$R$16,"")&amp;IF(D53="PBT15",'Base-case'!$S$16,"")</f>
        <v/>
      </c>
      <c r="L53" s="142">
        <f t="shared" si="2"/>
        <v>0</v>
      </c>
      <c r="M53" s="232" t="str">
        <f>IF(D53="PBT1",'Base-case'!$E$18,"")&amp;IF(D53="PBT2",'Base-case'!$F$18,"")&amp;IF(D53="PBT3",'Base-case'!$G$18,"")&amp;IF(D53="PBT4",'Base-case'!$H$18,"")&amp;IF(D53="PBT5",'Base-case'!$I$18,"")&amp;IF(D53="PBT6",'Base-case'!$J$18,"")&amp;IF(D53="PBT7",'Base-case'!$K$18,"")&amp;IF(D53="PBT8",'Base-case'!$L$18,"")&amp;IF(D53="PBT9",'Base-case'!$M$18,"")&amp;IF(D53="PBT10",'Base-case'!$N$18,"")&amp;IF(D53="PBT11",'Base-case'!$O$18,"")&amp;IF(D53="PBT12",'Base-case'!$P$18,"")&amp;IF(D53="PBT13",'Base-case'!$Q$18,"")&amp;IF(D53="PBT14",'Base-case'!$R$18,"")&amp;IF(D53="PBT15",'Base-case'!$S$18,"")</f>
        <v/>
      </c>
      <c r="N53" s="143">
        <f t="shared" si="3"/>
        <v>0</v>
      </c>
      <c r="O53" s="231" t="str">
        <f>IF(D53="PBT1",'Base-case'!$E$21,"")&amp;IF(D53="PBT2",'Base-case'!$F$21,"")&amp;IF(D53="PBT3",'Base-case'!$G$21,"")&amp;IF(D53="PBT4",'Base-case'!$H$21,"")&amp;IF(D53="PBT5",'Base-case'!$I$21,"")&amp;IF(D53="PBT6",'Base-case'!$J$21,"")&amp;IF(D53="PBT7",'Base-case'!$K$21,"")&amp;IF(D53="PBT8",'Base-case'!$L$21,"")&amp;IF(D53="PBT9",'Base-case'!$M$21,"")&amp;IF(D53="PBT10",'Base-case'!$N$21,"")&amp;IF(D53="PBT11",'Base-case'!$O$21,"")&amp;IF(D53="PBT12",'Base-case'!$P$21,"")&amp;IF(D53="PBT13",'Base-case'!$Q$21,"")&amp;IF(D53="PBT14",'Base-case'!$R$21,"")&amp;IF(D53="PBT15",'Base-case'!$S$21,"")</f>
        <v/>
      </c>
      <c r="P53" s="142">
        <f t="shared" si="4"/>
        <v>0</v>
      </c>
      <c r="Q53" s="232" t="str">
        <f>IF(D53="PBT1",'Base-case'!$E$23,"")&amp;IF(D53="PBT2",'Base-case'!$F$23,"")&amp;IF(D53="PBT3",'Base-case'!$G$23,"")&amp;IF(D53="PBT4",'Base-case'!$H$23,"")&amp;IF(D53="PBT5",'Base-case'!$I$23,"")&amp;IF(D53="PBT6",'Base-case'!$J$23,"")&amp;IF(D53="PBT7",'Base-case'!$K$23,"")&amp;IF(D53="PBT8",'Base-case'!$L$23,"")&amp;IF(D53="PBT9",'Base-case'!$M$23,"")&amp;IF(D53="PBT10",'Base-case'!$N$23,"")&amp;IF(D53="PBT11",'Base-case'!$O$23,"")&amp;IF(D53="PBT12",'Base-case'!$P$23,"")&amp;IF(D53="PBT13",'Base-case'!$Q$23,"")&amp;IF(D53="PBT14",'Base-case'!$R$23,"")&amp;IF(D53="PBT15",'Base-case'!$S$23,"")</f>
        <v/>
      </c>
      <c r="R53" s="142">
        <f t="shared" si="5"/>
        <v>0</v>
      </c>
      <c r="S53" s="232" t="str">
        <f>IF(D53="PBT1",'Base-case'!$E$25,"")&amp;IF(D53="PBT2",'Base-case'!$F$25,"")&amp;IF(D53="PBT3",'Base-case'!$G$25,"")&amp;IF(D53="PBT4",'Base-case'!$H$25,"")&amp;IF(D53="PBT5",'Base-case'!$I$25,"")&amp;IF(D53="PBT6",'Base-case'!$J$25,"")&amp;IF(D53="PBT7",'Base-case'!$K$25,"")&amp;IF(D53="PBT8",'Base-case'!$L$25,"")&amp;IF(D53="PBT9",'Base-case'!$M$25,"")&amp;IF(D53="PBT10",'Base-case'!$N$25,"")&amp;IF(D53="PBT11",'Base-case'!$O$25,"")&amp;IF(D53="PBT12",'Base-case'!$P$25,"")&amp;IF(D53="PBT13",'Base-case'!$Q$25,"")&amp;IF(D53="PBT14",'Base-case'!$R$25,"")&amp;IF(D53="PBT15",'Base-case'!$S$25,"")</f>
        <v/>
      </c>
      <c r="T53" s="143">
        <f t="shared" si="6"/>
        <v>0</v>
      </c>
      <c r="U53" s="231" t="str">
        <f>IF(D53="PBT1",'Base-case'!$E$36,"")&amp;IF(D53="PBT2",'Base-case'!$F$36,"")&amp;IF(D53="PBT3",'Base-case'!$G$36,"")&amp;IF(D53="PBT4",'Base-case'!$H$36,"")&amp;IF(D53="PBT5",'Base-case'!$I$36,"")&amp;IF(D53="PBT6",'Base-case'!$J$36,"")&amp;IF(D53="PBT7",'Base-case'!$K$36,"")&amp;IF(D53="PBT8",'Base-case'!$L$36,"")&amp;IF(D53="PBT9",'Base-case'!$M$36,"")&amp;IF(D53="PBT10",'Base-case'!$N$36,"")&amp;IF(D53="PBT11",'Base-case'!$O$36,"")&amp;IF(D53="PBT12",'Base-case'!$P$36,"")&amp;IF(D53="PBT13",'Base-case'!$Q$36,"")&amp;IF(D53="PBT14",'Base-case'!$R$36,"")&amp;IF(D53="PBT15",'Base-case'!$S$36,"")</f>
        <v/>
      </c>
      <c r="V53" s="142">
        <f t="shared" si="7"/>
        <v>0</v>
      </c>
      <c r="W53" s="232" t="str">
        <f>IF(D53="PBT1",'Base-case'!$E$38,"")&amp;IF(D53="PBT2",'Base-case'!$F$38,"")&amp;IF(D53="PBT3",'Base-case'!$G$38,"")&amp;IF(D53="PBT4",'Base-case'!$H$38,"")&amp;IF(D53="PBT5",'Base-case'!$I$38,"")&amp;IF(D53="PBT6",'Base-case'!$J$38,"")&amp;IF(D53="PBT7",'Base-case'!$K$38,"")&amp;IF(D53="PBT8",'Base-case'!$L$38,"")&amp;IF(D53="PBT9",'Base-case'!$M$38,"")&amp;IF(D53="PBT10",'Base-case'!$N$38,"")&amp;IF(D53="PBT11",'Base-case'!$O$38,"")&amp;IF(D53="PBT12",'Base-case'!$P$38,"")&amp;IF(D53="PBT13",'Base-case'!$Q$38,"")&amp;IF(D53="PBT14",'Base-case'!$R$38,"")&amp;IF(D53="PBT15",'Base-case'!$S$38,"")</f>
        <v/>
      </c>
      <c r="X53" s="142">
        <f t="shared" si="8"/>
        <v>0</v>
      </c>
      <c r="Y53" s="232" t="str">
        <f>IF(D53="PBT1",'Base-case'!$E$40,"")&amp;IF(D53="PBT2",'Base-case'!$F$40,"")&amp;IF(D53="PBT3",'Base-case'!$G$40,"")&amp;IF(D53="PBT4",'Base-case'!$H$40,"")&amp;IF(D53="PBT5",'Base-case'!$I$40,"")&amp;IF(D53="PBT6",'Base-case'!$J$40,"")&amp;IF(D53="PBT7",'Base-case'!$K$40,"")&amp;IF(D53="PBT8",'Base-case'!$L$40,"")&amp;IF(D53="PBT9",'Base-case'!$M$40,"")&amp;IF(D53="PBT10",'Base-case'!$N$40,"")&amp;IF(D53="PBT11",'Base-case'!$O$40,"")&amp;IF(D53="PBT12",'Base-case'!$P$40,"")&amp;IF(D53="PBT13",'Base-case'!$Q$40,"")&amp;IF(D53="PBT14",'Base-case'!$R$40,"")&amp;IF(D53="PBT15",'Base-case'!$S$40,"")</f>
        <v/>
      </c>
      <c r="Z53" s="143">
        <f t="shared" si="9"/>
        <v>0</v>
      </c>
      <c r="AA53" s="234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6"/>
      <c r="AM53" s="234"/>
      <c r="AN53" s="235"/>
      <c r="AO53" s="235"/>
      <c r="AP53" s="235"/>
      <c r="AQ53" s="235"/>
      <c r="AR53" s="235"/>
      <c r="AS53" s="235"/>
      <c r="AT53" s="235"/>
      <c r="AU53" s="236"/>
      <c r="AV53" s="234"/>
      <c r="AW53" s="235"/>
      <c r="AX53" s="235"/>
      <c r="AY53" s="235"/>
      <c r="AZ53" s="235"/>
      <c r="BA53" s="235"/>
      <c r="BB53" s="235"/>
      <c r="BC53" s="235"/>
      <c r="BD53" s="235"/>
      <c r="BE53" s="235"/>
      <c r="BF53" s="236"/>
    </row>
    <row r="54" spans="1:58" x14ac:dyDescent="0.25">
      <c r="A54" s="217">
        <v>49</v>
      </c>
      <c r="B54" s="153"/>
      <c r="C54" s="153"/>
      <c r="D54" s="153"/>
      <c r="E54" s="218"/>
      <c r="F54" s="219"/>
      <c r="G54" s="231" t="str">
        <f>IF(D54="PBT1",'Base-case'!$E$4,"")&amp;IF(D54="PBT2",'Base-case'!$F$4,"")&amp;IF(D54="PBT3",'Base-case'!$G$4,"")&amp;IF(D54="PBT4",'Base-case'!$H$4,"")&amp;IF(D54="PBT5",'Base-case'!$I$4,"")&amp;IF(D54="PBT6",'Base-case'!$J$4,"")&amp;IF(D54="PBT7",'Base-case'!$K$4,"")&amp;IF(D54="PBT8",'Base-case'!$L$4,"")&amp;IF(D54="PBT9",'Base-case'!$M$4,"")&amp;IF(D54="PBT10",'Base-case'!$N$4,"")&amp;IF(D54="PBT11",'Base-case'!$O$4,"")&amp;IF(D54="PBT12",'Base-case'!$P$4,"")&amp;IF(D54="PBT13",'Base-case'!$Q$4,"")&amp;IF(D54="PBT14",'Base-case'!$R$4,"")&amp;IF(D54="PBT15",'Base-case'!$S$4,"")</f>
        <v/>
      </c>
      <c r="H54" s="142">
        <f t="shared" si="0"/>
        <v>0</v>
      </c>
      <c r="I54" s="232" t="str">
        <f>IF(D54="PBT1",'Base-case'!$E$14,"")&amp;IF(D54="PBT2",'Base-case'!$F$14,"")&amp;IF(D54="PBT3",'Base-case'!$G$14,"")&amp;IF(D54="PBT4",'Base-case'!$H$14,"")&amp;IF(D54="PBT5",'Base-case'!$I$14,"")&amp;IF(D54="PBT6",'Base-case'!$J$14,"")&amp;IF(D54="PBT7",'Base-case'!$K$14,"")&amp;IF(D54="PBT8",'Base-case'!$L$14,"")&amp;IF(D54="PBT9",'Base-case'!$M$14,"")&amp;IF(D54="PBT10",'Base-case'!$N$14,"")&amp;IF(D54="PBT11",'Base-case'!$O$14,"")&amp;IF(D54="PBT12",'Base-case'!$P$14,"")&amp;IF(D54="PBT13",'Base-case'!$Q$14,"")&amp;IF(D54="PBT14",'Base-case'!$R$14,"")&amp;IF(D54="PBT15",'Base-case'!$S$14,"")</f>
        <v/>
      </c>
      <c r="J54" s="142">
        <f t="shared" si="1"/>
        <v>0</v>
      </c>
      <c r="K54" s="232" t="str">
        <f>IF(D54="PBT1",'Base-case'!$E$16,"")&amp;IF(D54="PBT2",'Base-case'!$F$16,"")&amp;IF(D54="PBT3",'Base-case'!$G$16,"")&amp;IF(D54="PBT4",'Base-case'!$H$16,"")&amp;IF(D54="PBT5",'Base-case'!$I$16,"")&amp;IF(D54="PBT6",'Base-case'!$J$16,"")&amp;IF(D54="PBT7",'Base-case'!$K$16,"")&amp;IF(D54="PBT8",'Base-case'!$L$16,"")&amp;IF(D54="PBT9",'Base-case'!$M$16,"")&amp;IF(D54="PBT10",'Base-case'!$N$16,"")&amp;IF(D54="PBT11",'Base-case'!$O$16,"")&amp;IF(D54="PBT12",'Base-case'!$P$16,"")&amp;IF(D54="PBT13",'Base-case'!$Q$16,"")&amp;IF(D54="PBT14",'Base-case'!$R$16,"")&amp;IF(D54="PBT15",'Base-case'!$S$16,"")</f>
        <v/>
      </c>
      <c r="L54" s="142">
        <f t="shared" si="2"/>
        <v>0</v>
      </c>
      <c r="M54" s="232" t="str">
        <f>IF(D54="PBT1",'Base-case'!$E$18,"")&amp;IF(D54="PBT2",'Base-case'!$F$18,"")&amp;IF(D54="PBT3",'Base-case'!$G$18,"")&amp;IF(D54="PBT4",'Base-case'!$H$18,"")&amp;IF(D54="PBT5",'Base-case'!$I$18,"")&amp;IF(D54="PBT6",'Base-case'!$J$18,"")&amp;IF(D54="PBT7",'Base-case'!$K$18,"")&amp;IF(D54="PBT8",'Base-case'!$L$18,"")&amp;IF(D54="PBT9",'Base-case'!$M$18,"")&amp;IF(D54="PBT10",'Base-case'!$N$18,"")&amp;IF(D54="PBT11",'Base-case'!$O$18,"")&amp;IF(D54="PBT12",'Base-case'!$P$18,"")&amp;IF(D54="PBT13",'Base-case'!$Q$18,"")&amp;IF(D54="PBT14",'Base-case'!$R$18,"")&amp;IF(D54="PBT15",'Base-case'!$S$18,"")</f>
        <v/>
      </c>
      <c r="N54" s="143">
        <f t="shared" si="3"/>
        <v>0</v>
      </c>
      <c r="O54" s="231" t="str">
        <f>IF(D54="PBT1",'Base-case'!$E$21,"")&amp;IF(D54="PBT2",'Base-case'!$F$21,"")&amp;IF(D54="PBT3",'Base-case'!$G$21,"")&amp;IF(D54="PBT4",'Base-case'!$H$21,"")&amp;IF(D54="PBT5",'Base-case'!$I$21,"")&amp;IF(D54="PBT6",'Base-case'!$J$21,"")&amp;IF(D54="PBT7",'Base-case'!$K$21,"")&amp;IF(D54="PBT8",'Base-case'!$L$21,"")&amp;IF(D54="PBT9",'Base-case'!$M$21,"")&amp;IF(D54="PBT10",'Base-case'!$N$21,"")&amp;IF(D54="PBT11",'Base-case'!$O$21,"")&amp;IF(D54="PBT12",'Base-case'!$P$21,"")&amp;IF(D54="PBT13",'Base-case'!$Q$21,"")&amp;IF(D54="PBT14",'Base-case'!$R$21,"")&amp;IF(D54="PBT15",'Base-case'!$S$21,"")</f>
        <v/>
      </c>
      <c r="P54" s="142">
        <f t="shared" si="4"/>
        <v>0</v>
      </c>
      <c r="Q54" s="232" t="str">
        <f>IF(D54="PBT1",'Base-case'!$E$23,"")&amp;IF(D54="PBT2",'Base-case'!$F$23,"")&amp;IF(D54="PBT3",'Base-case'!$G$23,"")&amp;IF(D54="PBT4",'Base-case'!$H$23,"")&amp;IF(D54="PBT5",'Base-case'!$I$23,"")&amp;IF(D54="PBT6",'Base-case'!$J$23,"")&amp;IF(D54="PBT7",'Base-case'!$K$23,"")&amp;IF(D54="PBT8",'Base-case'!$L$23,"")&amp;IF(D54="PBT9",'Base-case'!$M$23,"")&amp;IF(D54="PBT10",'Base-case'!$N$23,"")&amp;IF(D54="PBT11",'Base-case'!$O$23,"")&amp;IF(D54="PBT12",'Base-case'!$P$23,"")&amp;IF(D54="PBT13",'Base-case'!$Q$23,"")&amp;IF(D54="PBT14",'Base-case'!$R$23,"")&amp;IF(D54="PBT15",'Base-case'!$S$23,"")</f>
        <v/>
      </c>
      <c r="R54" s="142">
        <f t="shared" si="5"/>
        <v>0</v>
      </c>
      <c r="S54" s="232" t="str">
        <f>IF(D54="PBT1",'Base-case'!$E$25,"")&amp;IF(D54="PBT2",'Base-case'!$F$25,"")&amp;IF(D54="PBT3",'Base-case'!$G$25,"")&amp;IF(D54="PBT4",'Base-case'!$H$25,"")&amp;IF(D54="PBT5",'Base-case'!$I$25,"")&amp;IF(D54="PBT6",'Base-case'!$J$25,"")&amp;IF(D54="PBT7",'Base-case'!$K$25,"")&amp;IF(D54="PBT8",'Base-case'!$L$25,"")&amp;IF(D54="PBT9",'Base-case'!$M$25,"")&amp;IF(D54="PBT10",'Base-case'!$N$25,"")&amp;IF(D54="PBT11",'Base-case'!$O$25,"")&amp;IF(D54="PBT12",'Base-case'!$P$25,"")&amp;IF(D54="PBT13",'Base-case'!$Q$25,"")&amp;IF(D54="PBT14",'Base-case'!$R$25,"")&amp;IF(D54="PBT15",'Base-case'!$S$25,"")</f>
        <v/>
      </c>
      <c r="T54" s="143">
        <f t="shared" si="6"/>
        <v>0</v>
      </c>
      <c r="U54" s="231" t="str">
        <f>IF(D54="PBT1",'Base-case'!$E$36,"")&amp;IF(D54="PBT2",'Base-case'!$F$36,"")&amp;IF(D54="PBT3",'Base-case'!$G$36,"")&amp;IF(D54="PBT4",'Base-case'!$H$36,"")&amp;IF(D54="PBT5",'Base-case'!$I$36,"")&amp;IF(D54="PBT6",'Base-case'!$J$36,"")&amp;IF(D54="PBT7",'Base-case'!$K$36,"")&amp;IF(D54="PBT8",'Base-case'!$L$36,"")&amp;IF(D54="PBT9",'Base-case'!$M$36,"")&amp;IF(D54="PBT10",'Base-case'!$N$36,"")&amp;IF(D54="PBT11",'Base-case'!$O$36,"")&amp;IF(D54="PBT12",'Base-case'!$P$36,"")&amp;IF(D54="PBT13",'Base-case'!$Q$36,"")&amp;IF(D54="PBT14",'Base-case'!$R$36,"")&amp;IF(D54="PBT15",'Base-case'!$S$36,"")</f>
        <v/>
      </c>
      <c r="V54" s="142">
        <f t="shared" si="7"/>
        <v>0</v>
      </c>
      <c r="W54" s="232" t="str">
        <f>IF(D54="PBT1",'Base-case'!$E$38,"")&amp;IF(D54="PBT2",'Base-case'!$F$38,"")&amp;IF(D54="PBT3",'Base-case'!$G$38,"")&amp;IF(D54="PBT4",'Base-case'!$H$38,"")&amp;IF(D54="PBT5",'Base-case'!$I$38,"")&amp;IF(D54="PBT6",'Base-case'!$J$38,"")&amp;IF(D54="PBT7",'Base-case'!$K$38,"")&amp;IF(D54="PBT8",'Base-case'!$L$38,"")&amp;IF(D54="PBT9",'Base-case'!$M$38,"")&amp;IF(D54="PBT10",'Base-case'!$N$38,"")&amp;IF(D54="PBT11",'Base-case'!$O$38,"")&amp;IF(D54="PBT12",'Base-case'!$P$38,"")&amp;IF(D54="PBT13",'Base-case'!$Q$38,"")&amp;IF(D54="PBT14",'Base-case'!$R$38,"")&amp;IF(D54="PBT15",'Base-case'!$S$38,"")</f>
        <v/>
      </c>
      <c r="X54" s="142">
        <f t="shared" si="8"/>
        <v>0</v>
      </c>
      <c r="Y54" s="232" t="str">
        <f>IF(D54="PBT1",'Base-case'!$E$40,"")&amp;IF(D54="PBT2",'Base-case'!$F$40,"")&amp;IF(D54="PBT3",'Base-case'!$G$40,"")&amp;IF(D54="PBT4",'Base-case'!$H$40,"")&amp;IF(D54="PBT5",'Base-case'!$I$40,"")&amp;IF(D54="PBT6",'Base-case'!$J$40,"")&amp;IF(D54="PBT7",'Base-case'!$K$40,"")&amp;IF(D54="PBT8",'Base-case'!$L$40,"")&amp;IF(D54="PBT9",'Base-case'!$M$40,"")&amp;IF(D54="PBT10",'Base-case'!$N$40,"")&amp;IF(D54="PBT11",'Base-case'!$O$40,"")&amp;IF(D54="PBT12",'Base-case'!$P$40,"")&amp;IF(D54="PBT13",'Base-case'!$Q$40,"")&amp;IF(D54="PBT14",'Base-case'!$R$40,"")&amp;IF(D54="PBT15",'Base-case'!$S$40,"")</f>
        <v/>
      </c>
      <c r="Z54" s="143">
        <f t="shared" si="9"/>
        <v>0</v>
      </c>
      <c r="AA54" s="234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6"/>
      <c r="AM54" s="234"/>
      <c r="AN54" s="235"/>
      <c r="AO54" s="235"/>
      <c r="AP54" s="235"/>
      <c r="AQ54" s="235"/>
      <c r="AR54" s="235"/>
      <c r="AS54" s="235"/>
      <c r="AT54" s="235"/>
      <c r="AU54" s="236"/>
      <c r="AV54" s="234"/>
      <c r="AW54" s="235"/>
      <c r="AX54" s="235"/>
      <c r="AY54" s="235"/>
      <c r="AZ54" s="235"/>
      <c r="BA54" s="235"/>
      <c r="BB54" s="235"/>
      <c r="BC54" s="235"/>
      <c r="BD54" s="235"/>
      <c r="BE54" s="235"/>
      <c r="BF54" s="236"/>
    </row>
    <row r="55" spans="1:58" x14ac:dyDescent="0.25">
      <c r="A55" s="217">
        <v>50</v>
      </c>
      <c r="B55" s="153"/>
      <c r="C55" s="153"/>
      <c r="D55" s="153"/>
      <c r="E55" s="218"/>
      <c r="F55" s="219"/>
      <c r="G55" s="231" t="str">
        <f>IF(D55="PBT1",'Base-case'!$E$4,"")&amp;IF(D55="PBT2",'Base-case'!$F$4,"")&amp;IF(D55="PBT3",'Base-case'!$G$4,"")&amp;IF(D55="PBT4",'Base-case'!$H$4,"")&amp;IF(D55="PBT5",'Base-case'!$I$4,"")&amp;IF(D55="PBT6",'Base-case'!$J$4,"")&amp;IF(D55="PBT7",'Base-case'!$K$4,"")&amp;IF(D55="PBT8",'Base-case'!$L$4,"")&amp;IF(D55="PBT9",'Base-case'!$M$4,"")&amp;IF(D55="PBT10",'Base-case'!$N$4,"")&amp;IF(D55="PBT11",'Base-case'!$O$4,"")&amp;IF(D55="PBT12",'Base-case'!$P$4,"")&amp;IF(D55="PBT13",'Base-case'!$Q$4,"")&amp;IF(D55="PBT14",'Base-case'!$R$4,"")&amp;IF(D55="PBT15",'Base-case'!$S$4,"")</f>
        <v/>
      </c>
      <c r="H55" s="142">
        <f t="shared" si="0"/>
        <v>0</v>
      </c>
      <c r="I55" s="232" t="str">
        <f>IF(D55="PBT1",'Base-case'!$E$14,"")&amp;IF(D55="PBT2",'Base-case'!$F$14,"")&amp;IF(D55="PBT3",'Base-case'!$G$14,"")&amp;IF(D55="PBT4",'Base-case'!$H$14,"")&amp;IF(D55="PBT5",'Base-case'!$I$14,"")&amp;IF(D55="PBT6",'Base-case'!$J$14,"")&amp;IF(D55="PBT7",'Base-case'!$K$14,"")&amp;IF(D55="PBT8",'Base-case'!$L$14,"")&amp;IF(D55="PBT9",'Base-case'!$M$14,"")&amp;IF(D55="PBT10",'Base-case'!$N$14,"")&amp;IF(D55="PBT11",'Base-case'!$O$14,"")&amp;IF(D55="PBT12",'Base-case'!$P$14,"")&amp;IF(D55="PBT13",'Base-case'!$Q$14,"")&amp;IF(D55="PBT14",'Base-case'!$R$14,"")&amp;IF(D55="PBT15",'Base-case'!$S$14,"")</f>
        <v/>
      </c>
      <c r="J55" s="142">
        <f t="shared" si="1"/>
        <v>0</v>
      </c>
      <c r="K55" s="232" t="str">
        <f>IF(D55="PBT1",'Base-case'!$E$16,"")&amp;IF(D55="PBT2",'Base-case'!$F$16,"")&amp;IF(D55="PBT3",'Base-case'!$G$16,"")&amp;IF(D55="PBT4",'Base-case'!$H$16,"")&amp;IF(D55="PBT5",'Base-case'!$I$16,"")&amp;IF(D55="PBT6",'Base-case'!$J$16,"")&amp;IF(D55="PBT7",'Base-case'!$K$16,"")&amp;IF(D55="PBT8",'Base-case'!$L$16,"")&amp;IF(D55="PBT9",'Base-case'!$M$16,"")&amp;IF(D55="PBT10",'Base-case'!$N$16,"")&amp;IF(D55="PBT11",'Base-case'!$O$16,"")&amp;IF(D55="PBT12",'Base-case'!$P$16,"")&amp;IF(D55="PBT13",'Base-case'!$Q$16,"")&amp;IF(D55="PBT14",'Base-case'!$R$16,"")&amp;IF(D55="PBT15",'Base-case'!$S$16,"")</f>
        <v/>
      </c>
      <c r="L55" s="142">
        <f t="shared" si="2"/>
        <v>0</v>
      </c>
      <c r="M55" s="232" t="str">
        <f>IF(D55="PBT1",'Base-case'!$E$18,"")&amp;IF(D55="PBT2",'Base-case'!$F$18,"")&amp;IF(D55="PBT3",'Base-case'!$G$18,"")&amp;IF(D55="PBT4",'Base-case'!$H$18,"")&amp;IF(D55="PBT5",'Base-case'!$I$18,"")&amp;IF(D55="PBT6",'Base-case'!$J$18,"")&amp;IF(D55="PBT7",'Base-case'!$K$18,"")&amp;IF(D55="PBT8",'Base-case'!$L$18,"")&amp;IF(D55="PBT9",'Base-case'!$M$18,"")&amp;IF(D55="PBT10",'Base-case'!$N$18,"")&amp;IF(D55="PBT11",'Base-case'!$O$18,"")&amp;IF(D55="PBT12",'Base-case'!$P$18,"")&amp;IF(D55="PBT13",'Base-case'!$Q$18,"")&amp;IF(D55="PBT14",'Base-case'!$R$18,"")&amp;IF(D55="PBT15",'Base-case'!$S$18,"")</f>
        <v/>
      </c>
      <c r="N55" s="143">
        <f t="shared" si="3"/>
        <v>0</v>
      </c>
      <c r="O55" s="231" t="str">
        <f>IF(D55="PBT1",'Base-case'!$E$21,"")&amp;IF(D55="PBT2",'Base-case'!$F$21,"")&amp;IF(D55="PBT3",'Base-case'!$G$21,"")&amp;IF(D55="PBT4",'Base-case'!$H$21,"")&amp;IF(D55="PBT5",'Base-case'!$I$21,"")&amp;IF(D55="PBT6",'Base-case'!$J$21,"")&amp;IF(D55="PBT7",'Base-case'!$K$21,"")&amp;IF(D55="PBT8",'Base-case'!$L$21,"")&amp;IF(D55="PBT9",'Base-case'!$M$21,"")&amp;IF(D55="PBT10",'Base-case'!$N$21,"")&amp;IF(D55="PBT11",'Base-case'!$O$21,"")&amp;IF(D55="PBT12",'Base-case'!$P$21,"")&amp;IF(D55="PBT13",'Base-case'!$Q$21,"")&amp;IF(D55="PBT14",'Base-case'!$R$21,"")&amp;IF(D55="PBT15",'Base-case'!$S$21,"")</f>
        <v/>
      </c>
      <c r="P55" s="142">
        <f t="shared" si="4"/>
        <v>0</v>
      </c>
      <c r="Q55" s="232" t="str">
        <f>IF(D55="PBT1",'Base-case'!$E$23,"")&amp;IF(D55="PBT2",'Base-case'!$F$23,"")&amp;IF(D55="PBT3",'Base-case'!$G$23,"")&amp;IF(D55="PBT4",'Base-case'!$H$23,"")&amp;IF(D55="PBT5",'Base-case'!$I$23,"")&amp;IF(D55="PBT6",'Base-case'!$J$23,"")&amp;IF(D55="PBT7",'Base-case'!$K$23,"")&amp;IF(D55="PBT8",'Base-case'!$L$23,"")&amp;IF(D55="PBT9",'Base-case'!$M$23,"")&amp;IF(D55="PBT10",'Base-case'!$N$23,"")&amp;IF(D55="PBT11",'Base-case'!$O$23,"")&amp;IF(D55="PBT12",'Base-case'!$P$23,"")&amp;IF(D55="PBT13",'Base-case'!$Q$23,"")&amp;IF(D55="PBT14",'Base-case'!$R$23,"")&amp;IF(D55="PBT15",'Base-case'!$S$23,"")</f>
        <v/>
      </c>
      <c r="R55" s="142">
        <f t="shared" si="5"/>
        <v>0</v>
      </c>
      <c r="S55" s="232" t="str">
        <f>IF(D55="PBT1",'Base-case'!$E$25,"")&amp;IF(D55="PBT2",'Base-case'!$F$25,"")&amp;IF(D55="PBT3",'Base-case'!$G$25,"")&amp;IF(D55="PBT4",'Base-case'!$H$25,"")&amp;IF(D55="PBT5",'Base-case'!$I$25,"")&amp;IF(D55="PBT6",'Base-case'!$J$25,"")&amp;IF(D55="PBT7",'Base-case'!$K$25,"")&amp;IF(D55="PBT8",'Base-case'!$L$25,"")&amp;IF(D55="PBT9",'Base-case'!$M$25,"")&amp;IF(D55="PBT10",'Base-case'!$N$25,"")&amp;IF(D55="PBT11",'Base-case'!$O$25,"")&amp;IF(D55="PBT12",'Base-case'!$P$25,"")&amp;IF(D55="PBT13",'Base-case'!$Q$25,"")&amp;IF(D55="PBT14",'Base-case'!$R$25,"")&amp;IF(D55="PBT15",'Base-case'!$S$25,"")</f>
        <v/>
      </c>
      <c r="T55" s="143">
        <f t="shared" si="6"/>
        <v>0</v>
      </c>
      <c r="U55" s="231" t="str">
        <f>IF(D55="PBT1",'Base-case'!$E$36,"")&amp;IF(D55="PBT2",'Base-case'!$F$36,"")&amp;IF(D55="PBT3",'Base-case'!$G$36,"")&amp;IF(D55="PBT4",'Base-case'!$H$36,"")&amp;IF(D55="PBT5",'Base-case'!$I$36,"")&amp;IF(D55="PBT6",'Base-case'!$J$36,"")&amp;IF(D55="PBT7",'Base-case'!$K$36,"")&amp;IF(D55="PBT8",'Base-case'!$L$36,"")&amp;IF(D55="PBT9",'Base-case'!$M$36,"")&amp;IF(D55="PBT10",'Base-case'!$N$36,"")&amp;IF(D55="PBT11",'Base-case'!$O$36,"")&amp;IF(D55="PBT12",'Base-case'!$P$36,"")&amp;IF(D55="PBT13",'Base-case'!$Q$36,"")&amp;IF(D55="PBT14",'Base-case'!$R$36,"")&amp;IF(D55="PBT15",'Base-case'!$S$36,"")</f>
        <v/>
      </c>
      <c r="V55" s="142">
        <f t="shared" si="7"/>
        <v>0</v>
      </c>
      <c r="W55" s="232" t="str">
        <f>IF(D55="PBT1",'Base-case'!$E$38,"")&amp;IF(D55="PBT2",'Base-case'!$F$38,"")&amp;IF(D55="PBT3",'Base-case'!$G$38,"")&amp;IF(D55="PBT4",'Base-case'!$H$38,"")&amp;IF(D55="PBT5",'Base-case'!$I$38,"")&amp;IF(D55="PBT6",'Base-case'!$J$38,"")&amp;IF(D55="PBT7",'Base-case'!$K$38,"")&amp;IF(D55="PBT8",'Base-case'!$L$38,"")&amp;IF(D55="PBT9",'Base-case'!$M$38,"")&amp;IF(D55="PBT10",'Base-case'!$N$38,"")&amp;IF(D55="PBT11",'Base-case'!$O$38,"")&amp;IF(D55="PBT12",'Base-case'!$P$38,"")&amp;IF(D55="PBT13",'Base-case'!$Q$38,"")&amp;IF(D55="PBT14",'Base-case'!$R$38,"")&amp;IF(D55="PBT15",'Base-case'!$S$38,"")</f>
        <v/>
      </c>
      <c r="X55" s="142">
        <f t="shared" si="8"/>
        <v>0</v>
      </c>
      <c r="Y55" s="232" t="str">
        <f>IF(D55="PBT1",'Base-case'!$E$40,"")&amp;IF(D55="PBT2",'Base-case'!$F$40,"")&amp;IF(D55="PBT3",'Base-case'!$G$40,"")&amp;IF(D55="PBT4",'Base-case'!$H$40,"")&amp;IF(D55="PBT5",'Base-case'!$I$40,"")&amp;IF(D55="PBT6",'Base-case'!$J$40,"")&amp;IF(D55="PBT7",'Base-case'!$K$40,"")&amp;IF(D55="PBT8",'Base-case'!$L$40,"")&amp;IF(D55="PBT9",'Base-case'!$M$40,"")&amp;IF(D55="PBT10",'Base-case'!$N$40,"")&amp;IF(D55="PBT11",'Base-case'!$O$40,"")&amp;IF(D55="PBT12",'Base-case'!$P$40,"")&amp;IF(D55="PBT13",'Base-case'!$Q$40,"")&amp;IF(D55="PBT14",'Base-case'!$R$40,"")&amp;IF(D55="PBT15",'Base-case'!$S$40,"")</f>
        <v/>
      </c>
      <c r="Z55" s="143">
        <f t="shared" si="9"/>
        <v>0</v>
      </c>
      <c r="AA55" s="234"/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6"/>
      <c r="AM55" s="234"/>
      <c r="AN55" s="235"/>
      <c r="AO55" s="235"/>
      <c r="AP55" s="235"/>
      <c r="AQ55" s="235"/>
      <c r="AR55" s="235"/>
      <c r="AS55" s="235"/>
      <c r="AT55" s="235"/>
      <c r="AU55" s="236"/>
      <c r="AV55" s="234"/>
      <c r="AW55" s="235"/>
      <c r="AX55" s="235"/>
      <c r="AY55" s="235"/>
      <c r="AZ55" s="235"/>
      <c r="BA55" s="235"/>
      <c r="BB55" s="235"/>
      <c r="BC55" s="235"/>
      <c r="BD55" s="235"/>
      <c r="BE55" s="235"/>
      <c r="BF55" s="236"/>
    </row>
    <row r="56" spans="1:58" x14ac:dyDescent="0.25">
      <c r="A56" s="217">
        <v>51</v>
      </c>
      <c r="B56" s="153"/>
      <c r="C56" s="153"/>
      <c r="D56" s="153"/>
      <c r="E56" s="218"/>
      <c r="F56" s="219"/>
      <c r="G56" s="231" t="str">
        <f>IF(D56="PBT1",'Base-case'!$E$4,"")&amp;IF(D56="PBT2",'Base-case'!$F$4,"")&amp;IF(D56="PBT3",'Base-case'!$G$4,"")&amp;IF(D56="PBT4",'Base-case'!$H$4,"")&amp;IF(D56="PBT5",'Base-case'!$I$4,"")&amp;IF(D56="PBT6",'Base-case'!$J$4,"")&amp;IF(D56="PBT7",'Base-case'!$K$4,"")&amp;IF(D56="PBT8",'Base-case'!$L$4,"")&amp;IF(D56="PBT9",'Base-case'!$M$4,"")&amp;IF(D56="PBT10",'Base-case'!$N$4,"")&amp;IF(D56="PBT11",'Base-case'!$O$4,"")&amp;IF(D56="PBT12",'Base-case'!$P$4,"")&amp;IF(D56="PBT13",'Base-case'!$Q$4,"")&amp;IF(D56="PBT14",'Base-case'!$R$4,"")&amp;IF(D56="PBT15",'Base-case'!$S$4,"")</f>
        <v/>
      </c>
      <c r="H56" s="142">
        <f t="shared" si="0"/>
        <v>0</v>
      </c>
      <c r="I56" s="232" t="str">
        <f>IF(D56="PBT1",'Base-case'!$E$14,"")&amp;IF(D56="PBT2",'Base-case'!$F$14,"")&amp;IF(D56="PBT3",'Base-case'!$G$14,"")&amp;IF(D56="PBT4",'Base-case'!$H$14,"")&amp;IF(D56="PBT5",'Base-case'!$I$14,"")&amp;IF(D56="PBT6",'Base-case'!$J$14,"")&amp;IF(D56="PBT7",'Base-case'!$K$14,"")&amp;IF(D56="PBT8",'Base-case'!$L$14,"")&amp;IF(D56="PBT9",'Base-case'!$M$14,"")&amp;IF(D56="PBT10",'Base-case'!$N$14,"")&amp;IF(D56="PBT11",'Base-case'!$O$14,"")&amp;IF(D56="PBT12",'Base-case'!$P$14,"")&amp;IF(D56="PBT13",'Base-case'!$Q$14,"")&amp;IF(D56="PBT14",'Base-case'!$R$14,"")&amp;IF(D56="PBT15",'Base-case'!$S$14,"")</f>
        <v/>
      </c>
      <c r="J56" s="142">
        <f t="shared" si="1"/>
        <v>0</v>
      </c>
      <c r="K56" s="232" t="str">
        <f>IF(D56="PBT1",'Base-case'!$E$16,"")&amp;IF(D56="PBT2",'Base-case'!$F$16,"")&amp;IF(D56="PBT3",'Base-case'!$G$16,"")&amp;IF(D56="PBT4",'Base-case'!$H$16,"")&amp;IF(D56="PBT5",'Base-case'!$I$16,"")&amp;IF(D56="PBT6",'Base-case'!$J$16,"")&amp;IF(D56="PBT7",'Base-case'!$K$16,"")&amp;IF(D56="PBT8",'Base-case'!$L$16,"")&amp;IF(D56="PBT9",'Base-case'!$M$16,"")&amp;IF(D56="PBT10",'Base-case'!$N$16,"")&amp;IF(D56="PBT11",'Base-case'!$O$16,"")&amp;IF(D56="PBT12",'Base-case'!$P$16,"")&amp;IF(D56="PBT13",'Base-case'!$Q$16,"")&amp;IF(D56="PBT14",'Base-case'!$R$16,"")&amp;IF(D56="PBT15",'Base-case'!$S$16,"")</f>
        <v/>
      </c>
      <c r="L56" s="142">
        <f t="shared" si="2"/>
        <v>0</v>
      </c>
      <c r="M56" s="232" t="str">
        <f>IF(D56="PBT1",'Base-case'!$E$18,"")&amp;IF(D56="PBT2",'Base-case'!$F$18,"")&amp;IF(D56="PBT3",'Base-case'!$G$18,"")&amp;IF(D56="PBT4",'Base-case'!$H$18,"")&amp;IF(D56="PBT5",'Base-case'!$I$18,"")&amp;IF(D56="PBT6",'Base-case'!$J$18,"")&amp;IF(D56="PBT7",'Base-case'!$K$18,"")&amp;IF(D56="PBT8",'Base-case'!$L$18,"")&amp;IF(D56="PBT9",'Base-case'!$M$18,"")&amp;IF(D56="PBT10",'Base-case'!$N$18,"")&amp;IF(D56="PBT11",'Base-case'!$O$18,"")&amp;IF(D56="PBT12",'Base-case'!$P$18,"")&amp;IF(D56="PBT13",'Base-case'!$Q$18,"")&amp;IF(D56="PBT14",'Base-case'!$R$18,"")&amp;IF(D56="PBT15",'Base-case'!$S$18,"")</f>
        <v/>
      </c>
      <c r="N56" s="143">
        <f t="shared" si="3"/>
        <v>0</v>
      </c>
      <c r="O56" s="231" t="str">
        <f>IF(D56="PBT1",'Base-case'!$E$21,"")&amp;IF(D56="PBT2",'Base-case'!$F$21,"")&amp;IF(D56="PBT3",'Base-case'!$G$21,"")&amp;IF(D56="PBT4",'Base-case'!$H$21,"")&amp;IF(D56="PBT5",'Base-case'!$I$21,"")&amp;IF(D56="PBT6",'Base-case'!$J$21,"")&amp;IF(D56="PBT7",'Base-case'!$K$21,"")&amp;IF(D56="PBT8",'Base-case'!$L$21,"")&amp;IF(D56="PBT9",'Base-case'!$M$21,"")&amp;IF(D56="PBT10",'Base-case'!$N$21,"")&amp;IF(D56="PBT11",'Base-case'!$O$21,"")&amp;IF(D56="PBT12",'Base-case'!$P$21,"")&amp;IF(D56="PBT13",'Base-case'!$Q$21,"")&amp;IF(D56="PBT14",'Base-case'!$R$21,"")&amp;IF(D56="PBT15",'Base-case'!$S$21,"")</f>
        <v/>
      </c>
      <c r="P56" s="142">
        <f t="shared" si="4"/>
        <v>0</v>
      </c>
      <c r="Q56" s="232" t="str">
        <f>IF(D56="PBT1",'Base-case'!$E$23,"")&amp;IF(D56="PBT2",'Base-case'!$F$23,"")&amp;IF(D56="PBT3",'Base-case'!$G$23,"")&amp;IF(D56="PBT4",'Base-case'!$H$23,"")&amp;IF(D56="PBT5",'Base-case'!$I$23,"")&amp;IF(D56="PBT6",'Base-case'!$J$23,"")&amp;IF(D56="PBT7",'Base-case'!$K$23,"")&amp;IF(D56="PBT8",'Base-case'!$L$23,"")&amp;IF(D56="PBT9",'Base-case'!$M$23,"")&amp;IF(D56="PBT10",'Base-case'!$N$23,"")&amp;IF(D56="PBT11",'Base-case'!$O$23,"")&amp;IF(D56="PBT12",'Base-case'!$P$23,"")&amp;IF(D56="PBT13",'Base-case'!$Q$23,"")&amp;IF(D56="PBT14",'Base-case'!$R$23,"")&amp;IF(D56="PBT15",'Base-case'!$S$23,"")</f>
        <v/>
      </c>
      <c r="R56" s="142">
        <f t="shared" si="5"/>
        <v>0</v>
      </c>
      <c r="S56" s="232" t="str">
        <f>IF(D56="PBT1",'Base-case'!$E$25,"")&amp;IF(D56="PBT2",'Base-case'!$F$25,"")&amp;IF(D56="PBT3",'Base-case'!$G$25,"")&amp;IF(D56="PBT4",'Base-case'!$H$25,"")&amp;IF(D56="PBT5",'Base-case'!$I$25,"")&amp;IF(D56="PBT6",'Base-case'!$J$25,"")&amp;IF(D56="PBT7",'Base-case'!$K$25,"")&amp;IF(D56="PBT8",'Base-case'!$L$25,"")&amp;IF(D56="PBT9",'Base-case'!$M$25,"")&amp;IF(D56="PBT10",'Base-case'!$N$25,"")&amp;IF(D56="PBT11",'Base-case'!$O$25,"")&amp;IF(D56="PBT12",'Base-case'!$P$25,"")&amp;IF(D56="PBT13",'Base-case'!$Q$25,"")&amp;IF(D56="PBT14",'Base-case'!$R$25,"")&amp;IF(D56="PBT15",'Base-case'!$S$25,"")</f>
        <v/>
      </c>
      <c r="T56" s="143">
        <f t="shared" si="6"/>
        <v>0</v>
      </c>
      <c r="U56" s="231" t="str">
        <f>IF(D56="PBT1",'Base-case'!$E$36,"")&amp;IF(D56="PBT2",'Base-case'!$F$36,"")&amp;IF(D56="PBT3",'Base-case'!$G$36,"")&amp;IF(D56="PBT4",'Base-case'!$H$36,"")&amp;IF(D56="PBT5",'Base-case'!$I$36,"")&amp;IF(D56="PBT6",'Base-case'!$J$36,"")&amp;IF(D56="PBT7",'Base-case'!$K$36,"")&amp;IF(D56="PBT8",'Base-case'!$L$36,"")&amp;IF(D56="PBT9",'Base-case'!$M$36,"")&amp;IF(D56="PBT10",'Base-case'!$N$36,"")&amp;IF(D56="PBT11",'Base-case'!$O$36,"")&amp;IF(D56="PBT12",'Base-case'!$P$36,"")&amp;IF(D56="PBT13",'Base-case'!$Q$36,"")&amp;IF(D56="PBT14",'Base-case'!$R$36,"")&amp;IF(D56="PBT15",'Base-case'!$S$36,"")</f>
        <v/>
      </c>
      <c r="V56" s="142">
        <f t="shared" si="7"/>
        <v>0</v>
      </c>
      <c r="W56" s="232" t="str">
        <f>IF(D56="PBT1",'Base-case'!$E$38,"")&amp;IF(D56="PBT2",'Base-case'!$F$38,"")&amp;IF(D56="PBT3",'Base-case'!$G$38,"")&amp;IF(D56="PBT4",'Base-case'!$H$38,"")&amp;IF(D56="PBT5",'Base-case'!$I$38,"")&amp;IF(D56="PBT6",'Base-case'!$J$38,"")&amp;IF(D56="PBT7",'Base-case'!$K$38,"")&amp;IF(D56="PBT8",'Base-case'!$L$38,"")&amp;IF(D56="PBT9",'Base-case'!$M$38,"")&amp;IF(D56="PBT10",'Base-case'!$N$38,"")&amp;IF(D56="PBT11",'Base-case'!$O$38,"")&amp;IF(D56="PBT12",'Base-case'!$P$38,"")&amp;IF(D56="PBT13",'Base-case'!$Q$38,"")&amp;IF(D56="PBT14",'Base-case'!$R$38,"")&amp;IF(D56="PBT15",'Base-case'!$S$38,"")</f>
        <v/>
      </c>
      <c r="X56" s="142">
        <f t="shared" si="8"/>
        <v>0</v>
      </c>
      <c r="Y56" s="232" t="str">
        <f>IF(D56="PBT1",'Base-case'!$E$40,"")&amp;IF(D56="PBT2",'Base-case'!$F$40,"")&amp;IF(D56="PBT3",'Base-case'!$G$40,"")&amp;IF(D56="PBT4",'Base-case'!$H$40,"")&amp;IF(D56="PBT5",'Base-case'!$I$40,"")&amp;IF(D56="PBT6",'Base-case'!$J$40,"")&amp;IF(D56="PBT7",'Base-case'!$K$40,"")&amp;IF(D56="PBT8",'Base-case'!$L$40,"")&amp;IF(D56="PBT9",'Base-case'!$M$40,"")&amp;IF(D56="PBT10",'Base-case'!$N$40,"")&amp;IF(D56="PBT11",'Base-case'!$O$40,"")&amp;IF(D56="PBT12",'Base-case'!$P$40,"")&amp;IF(D56="PBT13",'Base-case'!$Q$40,"")&amp;IF(D56="PBT14",'Base-case'!$R$40,"")&amp;IF(D56="PBT15",'Base-case'!$S$40,"")</f>
        <v/>
      </c>
      <c r="Z56" s="143">
        <f t="shared" si="9"/>
        <v>0</v>
      </c>
      <c r="AA56" s="234"/>
      <c r="AB56" s="235"/>
      <c r="AC56" s="235"/>
      <c r="AD56" s="235"/>
      <c r="AE56" s="235"/>
      <c r="AF56" s="235"/>
      <c r="AG56" s="235"/>
      <c r="AH56" s="235"/>
      <c r="AI56" s="235"/>
      <c r="AJ56" s="235"/>
      <c r="AK56" s="235"/>
      <c r="AL56" s="236"/>
      <c r="AM56" s="234"/>
      <c r="AN56" s="235"/>
      <c r="AO56" s="235"/>
      <c r="AP56" s="235"/>
      <c r="AQ56" s="235"/>
      <c r="AR56" s="235"/>
      <c r="AS56" s="235"/>
      <c r="AT56" s="235"/>
      <c r="AU56" s="236"/>
      <c r="AV56" s="234"/>
      <c r="AW56" s="235"/>
      <c r="AX56" s="235"/>
      <c r="AY56" s="235"/>
      <c r="AZ56" s="235"/>
      <c r="BA56" s="235"/>
      <c r="BB56" s="235"/>
      <c r="BC56" s="235"/>
      <c r="BD56" s="235"/>
      <c r="BE56" s="235"/>
      <c r="BF56" s="236"/>
    </row>
    <row r="57" spans="1:58" x14ac:dyDescent="0.25">
      <c r="A57" s="217">
        <v>52</v>
      </c>
      <c r="B57" s="153"/>
      <c r="C57" s="153"/>
      <c r="D57" s="153"/>
      <c r="E57" s="218"/>
      <c r="F57" s="219"/>
      <c r="G57" s="231" t="str">
        <f>IF(D57="PBT1",'Base-case'!$E$4,"")&amp;IF(D57="PBT2",'Base-case'!$F$4,"")&amp;IF(D57="PBT3",'Base-case'!$G$4,"")&amp;IF(D57="PBT4",'Base-case'!$H$4,"")&amp;IF(D57="PBT5",'Base-case'!$I$4,"")&amp;IF(D57="PBT6",'Base-case'!$J$4,"")&amp;IF(D57="PBT7",'Base-case'!$K$4,"")&amp;IF(D57="PBT8",'Base-case'!$L$4,"")&amp;IF(D57="PBT9",'Base-case'!$M$4,"")&amp;IF(D57="PBT10",'Base-case'!$N$4,"")&amp;IF(D57="PBT11",'Base-case'!$O$4,"")&amp;IF(D57="PBT12",'Base-case'!$P$4,"")&amp;IF(D57="PBT13",'Base-case'!$Q$4,"")&amp;IF(D57="PBT14",'Base-case'!$R$4,"")&amp;IF(D57="PBT15",'Base-case'!$S$4,"")</f>
        <v/>
      </c>
      <c r="H57" s="142">
        <f t="shared" si="0"/>
        <v>0</v>
      </c>
      <c r="I57" s="232" t="str">
        <f>IF(D57="PBT1",'Base-case'!$E$14,"")&amp;IF(D57="PBT2",'Base-case'!$F$14,"")&amp;IF(D57="PBT3",'Base-case'!$G$14,"")&amp;IF(D57="PBT4",'Base-case'!$H$14,"")&amp;IF(D57="PBT5",'Base-case'!$I$14,"")&amp;IF(D57="PBT6",'Base-case'!$J$14,"")&amp;IF(D57="PBT7",'Base-case'!$K$14,"")&amp;IF(D57="PBT8",'Base-case'!$L$14,"")&amp;IF(D57="PBT9",'Base-case'!$M$14,"")&amp;IF(D57="PBT10",'Base-case'!$N$14,"")&amp;IF(D57="PBT11",'Base-case'!$O$14,"")&amp;IF(D57="PBT12",'Base-case'!$P$14,"")&amp;IF(D57="PBT13",'Base-case'!$Q$14,"")&amp;IF(D57="PBT14",'Base-case'!$R$14,"")&amp;IF(D57="PBT15",'Base-case'!$S$14,"")</f>
        <v/>
      </c>
      <c r="J57" s="142">
        <f t="shared" si="1"/>
        <v>0</v>
      </c>
      <c r="K57" s="232" t="str">
        <f>IF(D57="PBT1",'Base-case'!$E$16,"")&amp;IF(D57="PBT2",'Base-case'!$F$16,"")&amp;IF(D57="PBT3",'Base-case'!$G$16,"")&amp;IF(D57="PBT4",'Base-case'!$H$16,"")&amp;IF(D57="PBT5",'Base-case'!$I$16,"")&amp;IF(D57="PBT6",'Base-case'!$J$16,"")&amp;IF(D57="PBT7",'Base-case'!$K$16,"")&amp;IF(D57="PBT8",'Base-case'!$L$16,"")&amp;IF(D57="PBT9",'Base-case'!$M$16,"")&amp;IF(D57="PBT10",'Base-case'!$N$16,"")&amp;IF(D57="PBT11",'Base-case'!$O$16,"")&amp;IF(D57="PBT12",'Base-case'!$P$16,"")&amp;IF(D57="PBT13",'Base-case'!$Q$16,"")&amp;IF(D57="PBT14",'Base-case'!$R$16,"")&amp;IF(D57="PBT15",'Base-case'!$S$16,"")</f>
        <v/>
      </c>
      <c r="L57" s="142">
        <f t="shared" si="2"/>
        <v>0</v>
      </c>
      <c r="M57" s="232" t="str">
        <f>IF(D57="PBT1",'Base-case'!$E$18,"")&amp;IF(D57="PBT2",'Base-case'!$F$18,"")&amp;IF(D57="PBT3",'Base-case'!$G$18,"")&amp;IF(D57="PBT4",'Base-case'!$H$18,"")&amp;IF(D57="PBT5",'Base-case'!$I$18,"")&amp;IF(D57="PBT6",'Base-case'!$J$18,"")&amp;IF(D57="PBT7",'Base-case'!$K$18,"")&amp;IF(D57="PBT8",'Base-case'!$L$18,"")&amp;IF(D57="PBT9",'Base-case'!$M$18,"")&amp;IF(D57="PBT10",'Base-case'!$N$18,"")&amp;IF(D57="PBT11",'Base-case'!$O$18,"")&amp;IF(D57="PBT12",'Base-case'!$P$18,"")&amp;IF(D57="PBT13",'Base-case'!$Q$18,"")&amp;IF(D57="PBT14",'Base-case'!$R$18,"")&amp;IF(D57="PBT15",'Base-case'!$S$18,"")</f>
        <v/>
      </c>
      <c r="N57" s="143">
        <f t="shared" si="3"/>
        <v>0</v>
      </c>
      <c r="O57" s="231" t="str">
        <f>IF(D57="PBT1",'Base-case'!$E$21,"")&amp;IF(D57="PBT2",'Base-case'!$F$21,"")&amp;IF(D57="PBT3",'Base-case'!$G$21,"")&amp;IF(D57="PBT4",'Base-case'!$H$21,"")&amp;IF(D57="PBT5",'Base-case'!$I$21,"")&amp;IF(D57="PBT6",'Base-case'!$J$21,"")&amp;IF(D57="PBT7",'Base-case'!$K$21,"")&amp;IF(D57="PBT8",'Base-case'!$L$21,"")&amp;IF(D57="PBT9",'Base-case'!$M$21,"")&amp;IF(D57="PBT10",'Base-case'!$N$21,"")&amp;IF(D57="PBT11",'Base-case'!$O$21,"")&amp;IF(D57="PBT12",'Base-case'!$P$21,"")&amp;IF(D57="PBT13",'Base-case'!$Q$21,"")&amp;IF(D57="PBT14",'Base-case'!$R$21,"")&amp;IF(D57="PBT15",'Base-case'!$S$21,"")</f>
        <v/>
      </c>
      <c r="P57" s="142">
        <f t="shared" si="4"/>
        <v>0</v>
      </c>
      <c r="Q57" s="232" t="str">
        <f>IF(D57="PBT1",'Base-case'!$E$23,"")&amp;IF(D57="PBT2",'Base-case'!$F$23,"")&amp;IF(D57="PBT3",'Base-case'!$G$23,"")&amp;IF(D57="PBT4",'Base-case'!$H$23,"")&amp;IF(D57="PBT5",'Base-case'!$I$23,"")&amp;IF(D57="PBT6",'Base-case'!$J$23,"")&amp;IF(D57="PBT7",'Base-case'!$K$23,"")&amp;IF(D57="PBT8",'Base-case'!$L$23,"")&amp;IF(D57="PBT9",'Base-case'!$M$23,"")&amp;IF(D57="PBT10",'Base-case'!$N$23,"")&amp;IF(D57="PBT11",'Base-case'!$O$23,"")&amp;IF(D57="PBT12",'Base-case'!$P$23,"")&amp;IF(D57="PBT13",'Base-case'!$Q$23,"")&amp;IF(D57="PBT14",'Base-case'!$R$23,"")&amp;IF(D57="PBT15",'Base-case'!$S$23,"")</f>
        <v/>
      </c>
      <c r="R57" s="142">
        <f t="shared" si="5"/>
        <v>0</v>
      </c>
      <c r="S57" s="232" t="str">
        <f>IF(D57="PBT1",'Base-case'!$E$25,"")&amp;IF(D57="PBT2",'Base-case'!$F$25,"")&amp;IF(D57="PBT3",'Base-case'!$G$25,"")&amp;IF(D57="PBT4",'Base-case'!$H$25,"")&amp;IF(D57="PBT5",'Base-case'!$I$25,"")&amp;IF(D57="PBT6",'Base-case'!$J$25,"")&amp;IF(D57="PBT7",'Base-case'!$K$25,"")&amp;IF(D57="PBT8",'Base-case'!$L$25,"")&amp;IF(D57="PBT9",'Base-case'!$M$25,"")&amp;IF(D57="PBT10",'Base-case'!$N$25,"")&amp;IF(D57="PBT11",'Base-case'!$O$25,"")&amp;IF(D57="PBT12",'Base-case'!$P$25,"")&amp;IF(D57="PBT13",'Base-case'!$Q$25,"")&amp;IF(D57="PBT14",'Base-case'!$R$25,"")&amp;IF(D57="PBT15",'Base-case'!$S$25,"")</f>
        <v/>
      </c>
      <c r="T57" s="143">
        <f t="shared" si="6"/>
        <v>0</v>
      </c>
      <c r="U57" s="231" t="str">
        <f>IF(D57="PBT1",'Base-case'!$E$36,"")&amp;IF(D57="PBT2",'Base-case'!$F$36,"")&amp;IF(D57="PBT3",'Base-case'!$G$36,"")&amp;IF(D57="PBT4",'Base-case'!$H$36,"")&amp;IF(D57="PBT5",'Base-case'!$I$36,"")&amp;IF(D57="PBT6",'Base-case'!$J$36,"")&amp;IF(D57="PBT7",'Base-case'!$K$36,"")&amp;IF(D57="PBT8",'Base-case'!$L$36,"")&amp;IF(D57="PBT9",'Base-case'!$M$36,"")&amp;IF(D57="PBT10",'Base-case'!$N$36,"")&amp;IF(D57="PBT11",'Base-case'!$O$36,"")&amp;IF(D57="PBT12",'Base-case'!$P$36,"")&amp;IF(D57="PBT13",'Base-case'!$Q$36,"")&amp;IF(D57="PBT14",'Base-case'!$R$36,"")&amp;IF(D57="PBT15",'Base-case'!$S$36,"")</f>
        <v/>
      </c>
      <c r="V57" s="142">
        <f t="shared" si="7"/>
        <v>0</v>
      </c>
      <c r="W57" s="232" t="str">
        <f>IF(D57="PBT1",'Base-case'!$E$38,"")&amp;IF(D57="PBT2",'Base-case'!$F$38,"")&amp;IF(D57="PBT3",'Base-case'!$G$38,"")&amp;IF(D57="PBT4",'Base-case'!$H$38,"")&amp;IF(D57="PBT5",'Base-case'!$I$38,"")&amp;IF(D57="PBT6",'Base-case'!$J$38,"")&amp;IF(D57="PBT7",'Base-case'!$K$38,"")&amp;IF(D57="PBT8",'Base-case'!$L$38,"")&amp;IF(D57="PBT9",'Base-case'!$M$38,"")&amp;IF(D57="PBT10",'Base-case'!$N$38,"")&amp;IF(D57="PBT11",'Base-case'!$O$38,"")&amp;IF(D57="PBT12",'Base-case'!$P$38,"")&amp;IF(D57="PBT13",'Base-case'!$Q$38,"")&amp;IF(D57="PBT14",'Base-case'!$R$38,"")&amp;IF(D57="PBT15",'Base-case'!$S$38,"")</f>
        <v/>
      </c>
      <c r="X57" s="142">
        <f t="shared" si="8"/>
        <v>0</v>
      </c>
      <c r="Y57" s="232" t="str">
        <f>IF(D57="PBT1",'Base-case'!$E$40,"")&amp;IF(D57="PBT2",'Base-case'!$F$40,"")&amp;IF(D57="PBT3",'Base-case'!$G$40,"")&amp;IF(D57="PBT4",'Base-case'!$H$40,"")&amp;IF(D57="PBT5",'Base-case'!$I$40,"")&amp;IF(D57="PBT6",'Base-case'!$J$40,"")&amp;IF(D57="PBT7",'Base-case'!$K$40,"")&amp;IF(D57="PBT8",'Base-case'!$L$40,"")&amp;IF(D57="PBT9",'Base-case'!$M$40,"")&amp;IF(D57="PBT10",'Base-case'!$N$40,"")&amp;IF(D57="PBT11",'Base-case'!$O$40,"")&amp;IF(D57="PBT12",'Base-case'!$P$40,"")&amp;IF(D57="PBT13",'Base-case'!$Q$40,"")&amp;IF(D57="PBT14",'Base-case'!$R$40,"")&amp;IF(D57="PBT15",'Base-case'!$S$40,"")</f>
        <v/>
      </c>
      <c r="Z57" s="143">
        <f t="shared" si="9"/>
        <v>0</v>
      </c>
      <c r="AA57" s="234"/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6"/>
      <c r="AM57" s="234"/>
      <c r="AN57" s="235"/>
      <c r="AO57" s="235"/>
      <c r="AP57" s="235"/>
      <c r="AQ57" s="235"/>
      <c r="AR57" s="235"/>
      <c r="AS57" s="235"/>
      <c r="AT57" s="235"/>
      <c r="AU57" s="236"/>
      <c r="AV57" s="234"/>
      <c r="AW57" s="235"/>
      <c r="AX57" s="235"/>
      <c r="AY57" s="235"/>
      <c r="AZ57" s="235"/>
      <c r="BA57" s="235"/>
      <c r="BB57" s="235"/>
      <c r="BC57" s="235"/>
      <c r="BD57" s="235"/>
      <c r="BE57" s="235"/>
      <c r="BF57" s="236"/>
    </row>
    <row r="58" spans="1:58" x14ac:dyDescent="0.25">
      <c r="A58" s="217">
        <v>53</v>
      </c>
      <c r="B58" s="153"/>
      <c r="C58" s="153"/>
      <c r="D58" s="153"/>
      <c r="E58" s="218"/>
      <c r="F58" s="219"/>
      <c r="G58" s="231" t="str">
        <f>IF(D58="PBT1",'Base-case'!$E$4,"")&amp;IF(D58="PBT2",'Base-case'!$F$4,"")&amp;IF(D58="PBT3",'Base-case'!$G$4,"")&amp;IF(D58="PBT4",'Base-case'!$H$4,"")&amp;IF(D58="PBT5",'Base-case'!$I$4,"")&amp;IF(D58="PBT6",'Base-case'!$J$4,"")&amp;IF(D58="PBT7",'Base-case'!$K$4,"")&amp;IF(D58="PBT8",'Base-case'!$L$4,"")&amp;IF(D58="PBT9",'Base-case'!$M$4,"")&amp;IF(D58="PBT10",'Base-case'!$N$4,"")&amp;IF(D58="PBT11",'Base-case'!$O$4,"")&amp;IF(D58="PBT12",'Base-case'!$P$4,"")&amp;IF(D58="PBT13",'Base-case'!$Q$4,"")&amp;IF(D58="PBT14",'Base-case'!$R$4,"")&amp;IF(D58="PBT15",'Base-case'!$S$4,"")</f>
        <v/>
      </c>
      <c r="H58" s="142">
        <f t="shared" si="0"/>
        <v>0</v>
      </c>
      <c r="I58" s="232" t="str">
        <f>IF(D58="PBT1",'Base-case'!$E$14,"")&amp;IF(D58="PBT2",'Base-case'!$F$14,"")&amp;IF(D58="PBT3",'Base-case'!$G$14,"")&amp;IF(D58="PBT4",'Base-case'!$H$14,"")&amp;IF(D58="PBT5",'Base-case'!$I$14,"")&amp;IF(D58="PBT6",'Base-case'!$J$14,"")&amp;IF(D58="PBT7",'Base-case'!$K$14,"")&amp;IF(D58="PBT8",'Base-case'!$L$14,"")&amp;IF(D58="PBT9",'Base-case'!$M$14,"")&amp;IF(D58="PBT10",'Base-case'!$N$14,"")&amp;IF(D58="PBT11",'Base-case'!$O$14,"")&amp;IF(D58="PBT12",'Base-case'!$P$14,"")&amp;IF(D58="PBT13",'Base-case'!$Q$14,"")&amp;IF(D58="PBT14",'Base-case'!$R$14,"")&amp;IF(D58="PBT15",'Base-case'!$S$14,"")</f>
        <v/>
      </c>
      <c r="J58" s="142">
        <f t="shared" si="1"/>
        <v>0</v>
      </c>
      <c r="K58" s="232" t="str">
        <f>IF(D58="PBT1",'Base-case'!$E$16,"")&amp;IF(D58="PBT2",'Base-case'!$F$16,"")&amp;IF(D58="PBT3",'Base-case'!$G$16,"")&amp;IF(D58="PBT4",'Base-case'!$H$16,"")&amp;IF(D58="PBT5",'Base-case'!$I$16,"")&amp;IF(D58="PBT6",'Base-case'!$J$16,"")&amp;IF(D58="PBT7",'Base-case'!$K$16,"")&amp;IF(D58="PBT8",'Base-case'!$L$16,"")&amp;IF(D58="PBT9",'Base-case'!$M$16,"")&amp;IF(D58="PBT10",'Base-case'!$N$16,"")&amp;IF(D58="PBT11",'Base-case'!$O$16,"")&amp;IF(D58="PBT12",'Base-case'!$P$16,"")&amp;IF(D58="PBT13",'Base-case'!$Q$16,"")&amp;IF(D58="PBT14",'Base-case'!$R$16,"")&amp;IF(D58="PBT15",'Base-case'!$S$16,"")</f>
        <v/>
      </c>
      <c r="L58" s="142">
        <f t="shared" si="2"/>
        <v>0</v>
      </c>
      <c r="M58" s="232" t="str">
        <f>IF(D58="PBT1",'Base-case'!$E$18,"")&amp;IF(D58="PBT2",'Base-case'!$F$18,"")&amp;IF(D58="PBT3",'Base-case'!$G$18,"")&amp;IF(D58="PBT4",'Base-case'!$H$18,"")&amp;IF(D58="PBT5",'Base-case'!$I$18,"")&amp;IF(D58="PBT6",'Base-case'!$J$18,"")&amp;IF(D58="PBT7",'Base-case'!$K$18,"")&amp;IF(D58="PBT8",'Base-case'!$L$18,"")&amp;IF(D58="PBT9",'Base-case'!$M$18,"")&amp;IF(D58="PBT10",'Base-case'!$N$18,"")&amp;IF(D58="PBT11",'Base-case'!$O$18,"")&amp;IF(D58="PBT12",'Base-case'!$P$18,"")&amp;IF(D58="PBT13",'Base-case'!$Q$18,"")&amp;IF(D58="PBT14",'Base-case'!$R$18,"")&amp;IF(D58="PBT15",'Base-case'!$S$18,"")</f>
        <v/>
      </c>
      <c r="N58" s="143">
        <f t="shared" si="3"/>
        <v>0</v>
      </c>
      <c r="O58" s="231" t="str">
        <f>IF(D58="PBT1",'Base-case'!$E$21,"")&amp;IF(D58="PBT2",'Base-case'!$F$21,"")&amp;IF(D58="PBT3",'Base-case'!$G$21,"")&amp;IF(D58="PBT4",'Base-case'!$H$21,"")&amp;IF(D58="PBT5",'Base-case'!$I$21,"")&amp;IF(D58="PBT6",'Base-case'!$J$21,"")&amp;IF(D58="PBT7",'Base-case'!$K$21,"")&amp;IF(D58="PBT8",'Base-case'!$L$21,"")&amp;IF(D58="PBT9",'Base-case'!$M$21,"")&amp;IF(D58="PBT10",'Base-case'!$N$21,"")&amp;IF(D58="PBT11",'Base-case'!$O$21,"")&amp;IF(D58="PBT12",'Base-case'!$P$21,"")&amp;IF(D58="PBT13",'Base-case'!$Q$21,"")&amp;IF(D58="PBT14",'Base-case'!$R$21,"")&amp;IF(D58="PBT15",'Base-case'!$S$21,"")</f>
        <v/>
      </c>
      <c r="P58" s="142">
        <f t="shared" si="4"/>
        <v>0</v>
      </c>
      <c r="Q58" s="232" t="str">
        <f>IF(D58="PBT1",'Base-case'!$E$23,"")&amp;IF(D58="PBT2",'Base-case'!$F$23,"")&amp;IF(D58="PBT3",'Base-case'!$G$23,"")&amp;IF(D58="PBT4",'Base-case'!$H$23,"")&amp;IF(D58="PBT5",'Base-case'!$I$23,"")&amp;IF(D58="PBT6",'Base-case'!$J$23,"")&amp;IF(D58="PBT7",'Base-case'!$K$23,"")&amp;IF(D58="PBT8",'Base-case'!$L$23,"")&amp;IF(D58="PBT9",'Base-case'!$M$23,"")&amp;IF(D58="PBT10",'Base-case'!$N$23,"")&amp;IF(D58="PBT11",'Base-case'!$O$23,"")&amp;IF(D58="PBT12",'Base-case'!$P$23,"")&amp;IF(D58="PBT13",'Base-case'!$Q$23,"")&amp;IF(D58="PBT14",'Base-case'!$R$23,"")&amp;IF(D58="PBT15",'Base-case'!$S$23,"")</f>
        <v/>
      </c>
      <c r="R58" s="142">
        <f t="shared" si="5"/>
        <v>0</v>
      </c>
      <c r="S58" s="232" t="str">
        <f>IF(D58="PBT1",'Base-case'!$E$25,"")&amp;IF(D58="PBT2",'Base-case'!$F$25,"")&amp;IF(D58="PBT3",'Base-case'!$G$25,"")&amp;IF(D58="PBT4",'Base-case'!$H$25,"")&amp;IF(D58="PBT5",'Base-case'!$I$25,"")&amp;IF(D58="PBT6",'Base-case'!$J$25,"")&amp;IF(D58="PBT7",'Base-case'!$K$25,"")&amp;IF(D58="PBT8",'Base-case'!$L$25,"")&amp;IF(D58="PBT9",'Base-case'!$M$25,"")&amp;IF(D58="PBT10",'Base-case'!$N$25,"")&amp;IF(D58="PBT11",'Base-case'!$O$25,"")&amp;IF(D58="PBT12",'Base-case'!$P$25,"")&amp;IF(D58="PBT13",'Base-case'!$Q$25,"")&amp;IF(D58="PBT14",'Base-case'!$R$25,"")&amp;IF(D58="PBT15",'Base-case'!$S$25,"")</f>
        <v/>
      </c>
      <c r="T58" s="143">
        <f t="shared" si="6"/>
        <v>0</v>
      </c>
      <c r="U58" s="231" t="str">
        <f>IF(D58="PBT1",'Base-case'!$E$36,"")&amp;IF(D58="PBT2",'Base-case'!$F$36,"")&amp;IF(D58="PBT3",'Base-case'!$G$36,"")&amp;IF(D58="PBT4",'Base-case'!$H$36,"")&amp;IF(D58="PBT5",'Base-case'!$I$36,"")&amp;IF(D58="PBT6",'Base-case'!$J$36,"")&amp;IF(D58="PBT7",'Base-case'!$K$36,"")&amp;IF(D58="PBT8",'Base-case'!$L$36,"")&amp;IF(D58="PBT9",'Base-case'!$M$36,"")&amp;IF(D58="PBT10",'Base-case'!$N$36,"")&amp;IF(D58="PBT11",'Base-case'!$O$36,"")&amp;IF(D58="PBT12",'Base-case'!$P$36,"")&amp;IF(D58="PBT13",'Base-case'!$Q$36,"")&amp;IF(D58="PBT14",'Base-case'!$R$36,"")&amp;IF(D58="PBT15",'Base-case'!$S$36,"")</f>
        <v/>
      </c>
      <c r="V58" s="142">
        <f t="shared" si="7"/>
        <v>0</v>
      </c>
      <c r="W58" s="232" t="str">
        <f>IF(D58="PBT1",'Base-case'!$E$38,"")&amp;IF(D58="PBT2",'Base-case'!$F$38,"")&amp;IF(D58="PBT3",'Base-case'!$G$38,"")&amp;IF(D58="PBT4",'Base-case'!$H$38,"")&amp;IF(D58="PBT5",'Base-case'!$I$38,"")&amp;IF(D58="PBT6",'Base-case'!$J$38,"")&amp;IF(D58="PBT7",'Base-case'!$K$38,"")&amp;IF(D58="PBT8",'Base-case'!$L$38,"")&amp;IF(D58="PBT9",'Base-case'!$M$38,"")&amp;IF(D58="PBT10",'Base-case'!$N$38,"")&amp;IF(D58="PBT11",'Base-case'!$O$38,"")&amp;IF(D58="PBT12",'Base-case'!$P$38,"")&amp;IF(D58="PBT13",'Base-case'!$Q$38,"")&amp;IF(D58="PBT14",'Base-case'!$R$38,"")&amp;IF(D58="PBT15",'Base-case'!$S$38,"")</f>
        <v/>
      </c>
      <c r="X58" s="142">
        <f t="shared" si="8"/>
        <v>0</v>
      </c>
      <c r="Y58" s="232" t="str">
        <f>IF(D58="PBT1",'Base-case'!$E$40,"")&amp;IF(D58="PBT2",'Base-case'!$F$40,"")&amp;IF(D58="PBT3",'Base-case'!$G$40,"")&amp;IF(D58="PBT4",'Base-case'!$H$40,"")&amp;IF(D58="PBT5",'Base-case'!$I$40,"")&amp;IF(D58="PBT6",'Base-case'!$J$40,"")&amp;IF(D58="PBT7",'Base-case'!$K$40,"")&amp;IF(D58="PBT8",'Base-case'!$L$40,"")&amp;IF(D58="PBT9",'Base-case'!$M$40,"")&amp;IF(D58="PBT10",'Base-case'!$N$40,"")&amp;IF(D58="PBT11",'Base-case'!$O$40,"")&amp;IF(D58="PBT12",'Base-case'!$P$40,"")&amp;IF(D58="PBT13",'Base-case'!$Q$40,"")&amp;IF(D58="PBT14",'Base-case'!$R$40,"")&amp;IF(D58="PBT15",'Base-case'!$S$40,"")</f>
        <v/>
      </c>
      <c r="Z58" s="143">
        <f t="shared" si="9"/>
        <v>0</v>
      </c>
      <c r="AA58" s="234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6"/>
      <c r="AM58" s="234"/>
      <c r="AN58" s="235"/>
      <c r="AO58" s="235"/>
      <c r="AP58" s="235"/>
      <c r="AQ58" s="235"/>
      <c r="AR58" s="235"/>
      <c r="AS58" s="235"/>
      <c r="AT58" s="235"/>
      <c r="AU58" s="236"/>
      <c r="AV58" s="234"/>
      <c r="AW58" s="235"/>
      <c r="AX58" s="235"/>
      <c r="AY58" s="235"/>
      <c r="AZ58" s="235"/>
      <c r="BA58" s="235"/>
      <c r="BB58" s="235"/>
      <c r="BC58" s="235"/>
      <c r="BD58" s="235"/>
      <c r="BE58" s="235"/>
      <c r="BF58" s="236"/>
    </row>
    <row r="59" spans="1:58" x14ac:dyDescent="0.25">
      <c r="A59" s="217">
        <v>54</v>
      </c>
      <c r="B59" s="153"/>
      <c r="C59" s="153"/>
      <c r="D59" s="153"/>
      <c r="E59" s="218"/>
      <c r="F59" s="219"/>
      <c r="G59" s="231" t="str">
        <f>IF(D59="PBT1",'Base-case'!$E$4,"")&amp;IF(D59="PBT2",'Base-case'!$F$4,"")&amp;IF(D59="PBT3",'Base-case'!$G$4,"")&amp;IF(D59="PBT4",'Base-case'!$H$4,"")&amp;IF(D59="PBT5",'Base-case'!$I$4,"")&amp;IF(D59="PBT6",'Base-case'!$J$4,"")&amp;IF(D59="PBT7",'Base-case'!$K$4,"")&amp;IF(D59="PBT8",'Base-case'!$L$4,"")&amp;IF(D59="PBT9",'Base-case'!$M$4,"")&amp;IF(D59="PBT10",'Base-case'!$N$4,"")&amp;IF(D59="PBT11",'Base-case'!$O$4,"")&amp;IF(D59="PBT12",'Base-case'!$P$4,"")&amp;IF(D59="PBT13",'Base-case'!$Q$4,"")&amp;IF(D59="PBT14",'Base-case'!$R$4,"")&amp;IF(D59="PBT15",'Base-case'!$S$4,"")</f>
        <v/>
      </c>
      <c r="H59" s="142">
        <f t="shared" si="0"/>
        <v>0</v>
      </c>
      <c r="I59" s="232" t="str">
        <f>IF(D59="PBT1",'Base-case'!$E$14,"")&amp;IF(D59="PBT2",'Base-case'!$F$14,"")&amp;IF(D59="PBT3",'Base-case'!$G$14,"")&amp;IF(D59="PBT4",'Base-case'!$H$14,"")&amp;IF(D59="PBT5",'Base-case'!$I$14,"")&amp;IF(D59="PBT6",'Base-case'!$J$14,"")&amp;IF(D59="PBT7",'Base-case'!$K$14,"")&amp;IF(D59="PBT8",'Base-case'!$L$14,"")&amp;IF(D59="PBT9",'Base-case'!$M$14,"")&amp;IF(D59="PBT10",'Base-case'!$N$14,"")&amp;IF(D59="PBT11",'Base-case'!$O$14,"")&amp;IF(D59="PBT12",'Base-case'!$P$14,"")&amp;IF(D59="PBT13",'Base-case'!$Q$14,"")&amp;IF(D59="PBT14",'Base-case'!$R$14,"")&amp;IF(D59="PBT15",'Base-case'!$S$14,"")</f>
        <v/>
      </c>
      <c r="J59" s="142">
        <f t="shared" si="1"/>
        <v>0</v>
      </c>
      <c r="K59" s="232" t="str">
        <f>IF(D59="PBT1",'Base-case'!$E$16,"")&amp;IF(D59="PBT2",'Base-case'!$F$16,"")&amp;IF(D59="PBT3",'Base-case'!$G$16,"")&amp;IF(D59="PBT4",'Base-case'!$H$16,"")&amp;IF(D59="PBT5",'Base-case'!$I$16,"")&amp;IF(D59="PBT6",'Base-case'!$J$16,"")&amp;IF(D59="PBT7",'Base-case'!$K$16,"")&amp;IF(D59="PBT8",'Base-case'!$L$16,"")&amp;IF(D59="PBT9",'Base-case'!$M$16,"")&amp;IF(D59="PBT10",'Base-case'!$N$16,"")&amp;IF(D59="PBT11",'Base-case'!$O$16,"")&amp;IF(D59="PBT12",'Base-case'!$P$16,"")&amp;IF(D59="PBT13",'Base-case'!$Q$16,"")&amp;IF(D59="PBT14",'Base-case'!$R$16,"")&amp;IF(D59="PBT15",'Base-case'!$S$16,"")</f>
        <v/>
      </c>
      <c r="L59" s="142">
        <f t="shared" si="2"/>
        <v>0</v>
      </c>
      <c r="M59" s="232" t="str">
        <f>IF(D59="PBT1",'Base-case'!$E$18,"")&amp;IF(D59="PBT2",'Base-case'!$F$18,"")&amp;IF(D59="PBT3",'Base-case'!$G$18,"")&amp;IF(D59="PBT4",'Base-case'!$H$18,"")&amp;IF(D59="PBT5",'Base-case'!$I$18,"")&amp;IF(D59="PBT6",'Base-case'!$J$18,"")&amp;IF(D59="PBT7",'Base-case'!$K$18,"")&amp;IF(D59="PBT8",'Base-case'!$L$18,"")&amp;IF(D59="PBT9",'Base-case'!$M$18,"")&amp;IF(D59="PBT10",'Base-case'!$N$18,"")&amp;IF(D59="PBT11",'Base-case'!$O$18,"")&amp;IF(D59="PBT12",'Base-case'!$P$18,"")&amp;IF(D59="PBT13",'Base-case'!$Q$18,"")&amp;IF(D59="PBT14",'Base-case'!$R$18,"")&amp;IF(D59="PBT15",'Base-case'!$S$18,"")</f>
        <v/>
      </c>
      <c r="N59" s="143">
        <f t="shared" si="3"/>
        <v>0</v>
      </c>
      <c r="O59" s="231" t="str">
        <f>IF(D59="PBT1",'Base-case'!$E$21,"")&amp;IF(D59="PBT2",'Base-case'!$F$21,"")&amp;IF(D59="PBT3",'Base-case'!$G$21,"")&amp;IF(D59="PBT4",'Base-case'!$H$21,"")&amp;IF(D59="PBT5",'Base-case'!$I$21,"")&amp;IF(D59="PBT6",'Base-case'!$J$21,"")&amp;IF(D59="PBT7",'Base-case'!$K$21,"")&amp;IF(D59="PBT8",'Base-case'!$L$21,"")&amp;IF(D59="PBT9",'Base-case'!$M$21,"")&amp;IF(D59="PBT10",'Base-case'!$N$21,"")&amp;IF(D59="PBT11",'Base-case'!$O$21,"")&amp;IF(D59="PBT12",'Base-case'!$P$21,"")&amp;IF(D59="PBT13",'Base-case'!$Q$21,"")&amp;IF(D59="PBT14",'Base-case'!$R$21,"")&amp;IF(D59="PBT15",'Base-case'!$S$21,"")</f>
        <v/>
      </c>
      <c r="P59" s="142">
        <f t="shared" si="4"/>
        <v>0</v>
      </c>
      <c r="Q59" s="232" t="str">
        <f>IF(D59="PBT1",'Base-case'!$E$23,"")&amp;IF(D59="PBT2",'Base-case'!$F$23,"")&amp;IF(D59="PBT3",'Base-case'!$G$23,"")&amp;IF(D59="PBT4",'Base-case'!$H$23,"")&amp;IF(D59="PBT5",'Base-case'!$I$23,"")&amp;IF(D59="PBT6",'Base-case'!$J$23,"")&amp;IF(D59="PBT7",'Base-case'!$K$23,"")&amp;IF(D59="PBT8",'Base-case'!$L$23,"")&amp;IF(D59="PBT9",'Base-case'!$M$23,"")&amp;IF(D59="PBT10",'Base-case'!$N$23,"")&amp;IF(D59="PBT11",'Base-case'!$O$23,"")&amp;IF(D59="PBT12",'Base-case'!$P$23,"")&amp;IF(D59="PBT13",'Base-case'!$Q$23,"")&amp;IF(D59="PBT14",'Base-case'!$R$23,"")&amp;IF(D59="PBT15",'Base-case'!$S$23,"")</f>
        <v/>
      </c>
      <c r="R59" s="142">
        <f t="shared" si="5"/>
        <v>0</v>
      </c>
      <c r="S59" s="232" t="str">
        <f>IF(D59="PBT1",'Base-case'!$E$25,"")&amp;IF(D59="PBT2",'Base-case'!$F$25,"")&amp;IF(D59="PBT3",'Base-case'!$G$25,"")&amp;IF(D59="PBT4",'Base-case'!$H$25,"")&amp;IF(D59="PBT5",'Base-case'!$I$25,"")&amp;IF(D59="PBT6",'Base-case'!$J$25,"")&amp;IF(D59="PBT7",'Base-case'!$K$25,"")&amp;IF(D59="PBT8",'Base-case'!$L$25,"")&amp;IF(D59="PBT9",'Base-case'!$M$25,"")&amp;IF(D59="PBT10",'Base-case'!$N$25,"")&amp;IF(D59="PBT11",'Base-case'!$O$25,"")&amp;IF(D59="PBT12",'Base-case'!$P$25,"")&amp;IF(D59="PBT13",'Base-case'!$Q$25,"")&amp;IF(D59="PBT14",'Base-case'!$R$25,"")&amp;IF(D59="PBT15",'Base-case'!$S$25,"")</f>
        <v/>
      </c>
      <c r="T59" s="143">
        <f t="shared" si="6"/>
        <v>0</v>
      </c>
      <c r="U59" s="231" t="str">
        <f>IF(D59="PBT1",'Base-case'!$E$36,"")&amp;IF(D59="PBT2",'Base-case'!$F$36,"")&amp;IF(D59="PBT3",'Base-case'!$G$36,"")&amp;IF(D59="PBT4",'Base-case'!$H$36,"")&amp;IF(D59="PBT5",'Base-case'!$I$36,"")&amp;IF(D59="PBT6",'Base-case'!$J$36,"")&amp;IF(D59="PBT7",'Base-case'!$K$36,"")&amp;IF(D59="PBT8",'Base-case'!$L$36,"")&amp;IF(D59="PBT9",'Base-case'!$M$36,"")&amp;IF(D59="PBT10",'Base-case'!$N$36,"")&amp;IF(D59="PBT11",'Base-case'!$O$36,"")&amp;IF(D59="PBT12",'Base-case'!$P$36,"")&amp;IF(D59="PBT13",'Base-case'!$Q$36,"")&amp;IF(D59="PBT14",'Base-case'!$R$36,"")&amp;IF(D59="PBT15",'Base-case'!$S$36,"")</f>
        <v/>
      </c>
      <c r="V59" s="142">
        <f t="shared" si="7"/>
        <v>0</v>
      </c>
      <c r="W59" s="232" t="str">
        <f>IF(D59="PBT1",'Base-case'!$E$38,"")&amp;IF(D59="PBT2",'Base-case'!$F$38,"")&amp;IF(D59="PBT3",'Base-case'!$G$38,"")&amp;IF(D59="PBT4",'Base-case'!$H$38,"")&amp;IF(D59="PBT5",'Base-case'!$I$38,"")&amp;IF(D59="PBT6",'Base-case'!$J$38,"")&amp;IF(D59="PBT7",'Base-case'!$K$38,"")&amp;IF(D59="PBT8",'Base-case'!$L$38,"")&amp;IF(D59="PBT9",'Base-case'!$M$38,"")&amp;IF(D59="PBT10",'Base-case'!$N$38,"")&amp;IF(D59="PBT11",'Base-case'!$O$38,"")&amp;IF(D59="PBT12",'Base-case'!$P$38,"")&amp;IF(D59="PBT13",'Base-case'!$Q$38,"")&amp;IF(D59="PBT14",'Base-case'!$R$38,"")&amp;IF(D59="PBT15",'Base-case'!$S$38,"")</f>
        <v/>
      </c>
      <c r="X59" s="142">
        <f t="shared" si="8"/>
        <v>0</v>
      </c>
      <c r="Y59" s="232" t="str">
        <f>IF(D59="PBT1",'Base-case'!$E$40,"")&amp;IF(D59="PBT2",'Base-case'!$F$40,"")&amp;IF(D59="PBT3",'Base-case'!$G$40,"")&amp;IF(D59="PBT4",'Base-case'!$H$40,"")&amp;IF(D59="PBT5",'Base-case'!$I$40,"")&amp;IF(D59="PBT6",'Base-case'!$J$40,"")&amp;IF(D59="PBT7",'Base-case'!$K$40,"")&amp;IF(D59="PBT8",'Base-case'!$L$40,"")&amp;IF(D59="PBT9",'Base-case'!$M$40,"")&amp;IF(D59="PBT10",'Base-case'!$N$40,"")&amp;IF(D59="PBT11",'Base-case'!$O$40,"")&amp;IF(D59="PBT12",'Base-case'!$P$40,"")&amp;IF(D59="PBT13",'Base-case'!$Q$40,"")&amp;IF(D59="PBT14",'Base-case'!$R$40,"")&amp;IF(D59="PBT15",'Base-case'!$S$40,"")</f>
        <v/>
      </c>
      <c r="Z59" s="143">
        <f t="shared" si="9"/>
        <v>0</v>
      </c>
      <c r="AA59" s="234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6"/>
      <c r="AM59" s="234"/>
      <c r="AN59" s="235"/>
      <c r="AO59" s="235"/>
      <c r="AP59" s="235"/>
      <c r="AQ59" s="235"/>
      <c r="AR59" s="235"/>
      <c r="AS59" s="235"/>
      <c r="AT59" s="235"/>
      <c r="AU59" s="236"/>
      <c r="AV59" s="234"/>
      <c r="AW59" s="235"/>
      <c r="AX59" s="235"/>
      <c r="AY59" s="235"/>
      <c r="AZ59" s="235"/>
      <c r="BA59" s="235"/>
      <c r="BB59" s="235"/>
      <c r="BC59" s="235"/>
      <c r="BD59" s="235"/>
      <c r="BE59" s="235"/>
      <c r="BF59" s="236"/>
    </row>
    <row r="60" spans="1:58" x14ac:dyDescent="0.25">
      <c r="A60" s="217">
        <v>55</v>
      </c>
      <c r="B60" s="153"/>
      <c r="C60" s="153"/>
      <c r="D60" s="153"/>
      <c r="E60" s="218"/>
      <c r="F60" s="219"/>
      <c r="G60" s="231" t="str">
        <f>IF(D60="PBT1",'Base-case'!$E$4,"")&amp;IF(D60="PBT2",'Base-case'!$F$4,"")&amp;IF(D60="PBT3",'Base-case'!$G$4,"")&amp;IF(D60="PBT4",'Base-case'!$H$4,"")&amp;IF(D60="PBT5",'Base-case'!$I$4,"")&amp;IF(D60="PBT6",'Base-case'!$J$4,"")&amp;IF(D60="PBT7",'Base-case'!$K$4,"")&amp;IF(D60="PBT8",'Base-case'!$L$4,"")&amp;IF(D60="PBT9",'Base-case'!$M$4,"")&amp;IF(D60="PBT10",'Base-case'!$N$4,"")&amp;IF(D60="PBT11",'Base-case'!$O$4,"")&amp;IF(D60="PBT12",'Base-case'!$P$4,"")&amp;IF(D60="PBT13",'Base-case'!$Q$4,"")&amp;IF(D60="PBT14",'Base-case'!$R$4,"")&amp;IF(D60="PBT15",'Base-case'!$S$4,"")</f>
        <v/>
      </c>
      <c r="H60" s="142">
        <f t="shared" si="0"/>
        <v>0</v>
      </c>
      <c r="I60" s="232" t="str">
        <f>IF(D60="PBT1",'Base-case'!$E$14,"")&amp;IF(D60="PBT2",'Base-case'!$F$14,"")&amp;IF(D60="PBT3",'Base-case'!$G$14,"")&amp;IF(D60="PBT4",'Base-case'!$H$14,"")&amp;IF(D60="PBT5",'Base-case'!$I$14,"")&amp;IF(D60="PBT6",'Base-case'!$J$14,"")&amp;IF(D60="PBT7",'Base-case'!$K$14,"")&amp;IF(D60="PBT8",'Base-case'!$L$14,"")&amp;IF(D60="PBT9",'Base-case'!$M$14,"")&amp;IF(D60="PBT10",'Base-case'!$N$14,"")&amp;IF(D60="PBT11",'Base-case'!$O$14,"")&amp;IF(D60="PBT12",'Base-case'!$P$14,"")&amp;IF(D60="PBT13",'Base-case'!$Q$14,"")&amp;IF(D60="PBT14",'Base-case'!$R$14,"")&amp;IF(D60="PBT15",'Base-case'!$S$14,"")</f>
        <v/>
      </c>
      <c r="J60" s="142">
        <f t="shared" si="1"/>
        <v>0</v>
      </c>
      <c r="K60" s="232" t="str">
        <f>IF(D60="PBT1",'Base-case'!$E$16,"")&amp;IF(D60="PBT2",'Base-case'!$F$16,"")&amp;IF(D60="PBT3",'Base-case'!$G$16,"")&amp;IF(D60="PBT4",'Base-case'!$H$16,"")&amp;IF(D60="PBT5",'Base-case'!$I$16,"")&amp;IF(D60="PBT6",'Base-case'!$J$16,"")&amp;IF(D60="PBT7",'Base-case'!$K$16,"")&amp;IF(D60="PBT8",'Base-case'!$L$16,"")&amp;IF(D60="PBT9",'Base-case'!$M$16,"")&amp;IF(D60="PBT10",'Base-case'!$N$16,"")&amp;IF(D60="PBT11",'Base-case'!$O$16,"")&amp;IF(D60="PBT12",'Base-case'!$P$16,"")&amp;IF(D60="PBT13",'Base-case'!$Q$16,"")&amp;IF(D60="PBT14",'Base-case'!$R$16,"")&amp;IF(D60="PBT15",'Base-case'!$S$16,"")</f>
        <v/>
      </c>
      <c r="L60" s="142">
        <f t="shared" si="2"/>
        <v>0</v>
      </c>
      <c r="M60" s="232" t="str">
        <f>IF(D60="PBT1",'Base-case'!$E$18,"")&amp;IF(D60="PBT2",'Base-case'!$F$18,"")&amp;IF(D60="PBT3",'Base-case'!$G$18,"")&amp;IF(D60="PBT4",'Base-case'!$H$18,"")&amp;IF(D60="PBT5",'Base-case'!$I$18,"")&amp;IF(D60="PBT6",'Base-case'!$J$18,"")&amp;IF(D60="PBT7",'Base-case'!$K$18,"")&amp;IF(D60="PBT8",'Base-case'!$L$18,"")&amp;IF(D60="PBT9",'Base-case'!$M$18,"")&amp;IF(D60="PBT10",'Base-case'!$N$18,"")&amp;IF(D60="PBT11",'Base-case'!$O$18,"")&amp;IF(D60="PBT12",'Base-case'!$P$18,"")&amp;IF(D60="PBT13",'Base-case'!$Q$18,"")&amp;IF(D60="PBT14",'Base-case'!$R$18,"")&amp;IF(D60="PBT15",'Base-case'!$S$18,"")</f>
        <v/>
      </c>
      <c r="N60" s="143">
        <f t="shared" si="3"/>
        <v>0</v>
      </c>
      <c r="O60" s="231" t="str">
        <f>IF(D60="PBT1",'Base-case'!$E$21,"")&amp;IF(D60="PBT2",'Base-case'!$F$21,"")&amp;IF(D60="PBT3",'Base-case'!$G$21,"")&amp;IF(D60="PBT4",'Base-case'!$H$21,"")&amp;IF(D60="PBT5",'Base-case'!$I$21,"")&amp;IF(D60="PBT6",'Base-case'!$J$21,"")&amp;IF(D60="PBT7",'Base-case'!$K$21,"")&amp;IF(D60="PBT8",'Base-case'!$L$21,"")&amp;IF(D60="PBT9",'Base-case'!$M$21,"")&amp;IF(D60="PBT10",'Base-case'!$N$21,"")&amp;IF(D60="PBT11",'Base-case'!$O$21,"")&amp;IF(D60="PBT12",'Base-case'!$P$21,"")&amp;IF(D60="PBT13",'Base-case'!$Q$21,"")&amp;IF(D60="PBT14",'Base-case'!$R$21,"")&amp;IF(D60="PBT15",'Base-case'!$S$21,"")</f>
        <v/>
      </c>
      <c r="P60" s="142">
        <f t="shared" si="4"/>
        <v>0</v>
      </c>
      <c r="Q60" s="232" t="str">
        <f>IF(D60="PBT1",'Base-case'!$E$23,"")&amp;IF(D60="PBT2",'Base-case'!$F$23,"")&amp;IF(D60="PBT3",'Base-case'!$G$23,"")&amp;IF(D60="PBT4",'Base-case'!$H$23,"")&amp;IF(D60="PBT5",'Base-case'!$I$23,"")&amp;IF(D60="PBT6",'Base-case'!$J$23,"")&amp;IF(D60="PBT7",'Base-case'!$K$23,"")&amp;IF(D60="PBT8",'Base-case'!$L$23,"")&amp;IF(D60="PBT9",'Base-case'!$M$23,"")&amp;IF(D60="PBT10",'Base-case'!$N$23,"")&amp;IF(D60="PBT11",'Base-case'!$O$23,"")&amp;IF(D60="PBT12",'Base-case'!$P$23,"")&amp;IF(D60="PBT13",'Base-case'!$Q$23,"")&amp;IF(D60="PBT14",'Base-case'!$R$23,"")&amp;IF(D60="PBT15",'Base-case'!$S$23,"")</f>
        <v/>
      </c>
      <c r="R60" s="142">
        <f t="shared" si="5"/>
        <v>0</v>
      </c>
      <c r="S60" s="232" t="str">
        <f>IF(D60="PBT1",'Base-case'!$E$25,"")&amp;IF(D60="PBT2",'Base-case'!$F$25,"")&amp;IF(D60="PBT3",'Base-case'!$G$25,"")&amp;IF(D60="PBT4",'Base-case'!$H$25,"")&amp;IF(D60="PBT5",'Base-case'!$I$25,"")&amp;IF(D60="PBT6",'Base-case'!$J$25,"")&amp;IF(D60="PBT7",'Base-case'!$K$25,"")&amp;IF(D60="PBT8",'Base-case'!$L$25,"")&amp;IF(D60="PBT9",'Base-case'!$M$25,"")&amp;IF(D60="PBT10",'Base-case'!$N$25,"")&amp;IF(D60="PBT11",'Base-case'!$O$25,"")&amp;IF(D60="PBT12",'Base-case'!$P$25,"")&amp;IF(D60="PBT13",'Base-case'!$Q$25,"")&amp;IF(D60="PBT14",'Base-case'!$R$25,"")&amp;IF(D60="PBT15",'Base-case'!$S$25,"")</f>
        <v/>
      </c>
      <c r="T60" s="143">
        <f t="shared" si="6"/>
        <v>0</v>
      </c>
      <c r="U60" s="231" t="str">
        <f>IF(D60="PBT1",'Base-case'!$E$36,"")&amp;IF(D60="PBT2",'Base-case'!$F$36,"")&amp;IF(D60="PBT3",'Base-case'!$G$36,"")&amp;IF(D60="PBT4",'Base-case'!$H$36,"")&amp;IF(D60="PBT5",'Base-case'!$I$36,"")&amp;IF(D60="PBT6",'Base-case'!$J$36,"")&amp;IF(D60="PBT7",'Base-case'!$K$36,"")&amp;IF(D60="PBT8",'Base-case'!$L$36,"")&amp;IF(D60="PBT9",'Base-case'!$M$36,"")&amp;IF(D60="PBT10",'Base-case'!$N$36,"")&amp;IF(D60="PBT11",'Base-case'!$O$36,"")&amp;IF(D60="PBT12",'Base-case'!$P$36,"")&amp;IF(D60="PBT13",'Base-case'!$Q$36,"")&amp;IF(D60="PBT14",'Base-case'!$R$36,"")&amp;IF(D60="PBT15",'Base-case'!$S$36,"")</f>
        <v/>
      </c>
      <c r="V60" s="142">
        <f t="shared" si="7"/>
        <v>0</v>
      </c>
      <c r="W60" s="232" t="str">
        <f>IF(D60="PBT1",'Base-case'!$E$38,"")&amp;IF(D60="PBT2",'Base-case'!$F$38,"")&amp;IF(D60="PBT3",'Base-case'!$G$38,"")&amp;IF(D60="PBT4",'Base-case'!$H$38,"")&amp;IF(D60="PBT5",'Base-case'!$I$38,"")&amp;IF(D60="PBT6",'Base-case'!$J$38,"")&amp;IF(D60="PBT7",'Base-case'!$K$38,"")&amp;IF(D60="PBT8",'Base-case'!$L$38,"")&amp;IF(D60="PBT9",'Base-case'!$M$38,"")&amp;IF(D60="PBT10",'Base-case'!$N$38,"")&amp;IF(D60="PBT11",'Base-case'!$O$38,"")&amp;IF(D60="PBT12",'Base-case'!$P$38,"")&amp;IF(D60="PBT13",'Base-case'!$Q$38,"")&amp;IF(D60="PBT14",'Base-case'!$R$38,"")&amp;IF(D60="PBT15",'Base-case'!$S$38,"")</f>
        <v/>
      </c>
      <c r="X60" s="142">
        <f t="shared" si="8"/>
        <v>0</v>
      </c>
      <c r="Y60" s="232" t="str">
        <f>IF(D60="PBT1",'Base-case'!$E$40,"")&amp;IF(D60="PBT2",'Base-case'!$F$40,"")&amp;IF(D60="PBT3",'Base-case'!$G$40,"")&amp;IF(D60="PBT4",'Base-case'!$H$40,"")&amp;IF(D60="PBT5",'Base-case'!$I$40,"")&amp;IF(D60="PBT6",'Base-case'!$J$40,"")&amp;IF(D60="PBT7",'Base-case'!$K$40,"")&amp;IF(D60="PBT8",'Base-case'!$L$40,"")&amp;IF(D60="PBT9",'Base-case'!$M$40,"")&amp;IF(D60="PBT10",'Base-case'!$N$40,"")&amp;IF(D60="PBT11",'Base-case'!$O$40,"")&amp;IF(D60="PBT12",'Base-case'!$P$40,"")&amp;IF(D60="PBT13",'Base-case'!$Q$40,"")&amp;IF(D60="PBT14",'Base-case'!$R$40,"")&amp;IF(D60="PBT15",'Base-case'!$S$40,"")</f>
        <v/>
      </c>
      <c r="Z60" s="143">
        <f t="shared" si="9"/>
        <v>0</v>
      </c>
      <c r="AA60" s="234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6"/>
      <c r="AM60" s="234"/>
      <c r="AN60" s="235"/>
      <c r="AO60" s="235"/>
      <c r="AP60" s="235"/>
      <c r="AQ60" s="235"/>
      <c r="AR60" s="235"/>
      <c r="AS60" s="235"/>
      <c r="AT60" s="235"/>
      <c r="AU60" s="236"/>
      <c r="AV60" s="234"/>
      <c r="AW60" s="235"/>
      <c r="AX60" s="235"/>
      <c r="AY60" s="235"/>
      <c r="AZ60" s="235"/>
      <c r="BA60" s="235"/>
      <c r="BB60" s="235"/>
      <c r="BC60" s="235"/>
      <c r="BD60" s="235"/>
      <c r="BE60" s="235"/>
      <c r="BF60" s="236"/>
    </row>
    <row r="61" spans="1:58" x14ac:dyDescent="0.25">
      <c r="A61" s="217">
        <v>56</v>
      </c>
      <c r="B61" s="153"/>
      <c r="C61" s="153"/>
      <c r="D61" s="153"/>
      <c r="E61" s="218"/>
      <c r="F61" s="219"/>
      <c r="G61" s="231" t="str">
        <f>IF(D61="PBT1",'Base-case'!$E$4,"")&amp;IF(D61="PBT2",'Base-case'!$F$4,"")&amp;IF(D61="PBT3",'Base-case'!$G$4,"")&amp;IF(D61="PBT4",'Base-case'!$H$4,"")&amp;IF(D61="PBT5",'Base-case'!$I$4,"")&amp;IF(D61="PBT6",'Base-case'!$J$4,"")&amp;IF(D61="PBT7",'Base-case'!$K$4,"")&amp;IF(D61="PBT8",'Base-case'!$L$4,"")&amp;IF(D61="PBT9",'Base-case'!$M$4,"")&amp;IF(D61="PBT10",'Base-case'!$N$4,"")&amp;IF(D61="PBT11",'Base-case'!$O$4,"")&amp;IF(D61="PBT12",'Base-case'!$P$4,"")&amp;IF(D61="PBT13",'Base-case'!$Q$4,"")&amp;IF(D61="PBT14",'Base-case'!$R$4,"")&amp;IF(D61="PBT15",'Base-case'!$S$4,"")</f>
        <v/>
      </c>
      <c r="H61" s="142">
        <f t="shared" si="0"/>
        <v>0</v>
      </c>
      <c r="I61" s="232" t="str">
        <f>IF(D61="PBT1",'Base-case'!$E$14,"")&amp;IF(D61="PBT2",'Base-case'!$F$14,"")&amp;IF(D61="PBT3",'Base-case'!$G$14,"")&amp;IF(D61="PBT4",'Base-case'!$H$14,"")&amp;IF(D61="PBT5",'Base-case'!$I$14,"")&amp;IF(D61="PBT6",'Base-case'!$J$14,"")&amp;IF(D61="PBT7",'Base-case'!$K$14,"")&amp;IF(D61="PBT8",'Base-case'!$L$14,"")&amp;IF(D61="PBT9",'Base-case'!$M$14,"")&amp;IF(D61="PBT10",'Base-case'!$N$14,"")&amp;IF(D61="PBT11",'Base-case'!$O$14,"")&amp;IF(D61="PBT12",'Base-case'!$P$14,"")&amp;IF(D61="PBT13",'Base-case'!$Q$14,"")&amp;IF(D61="PBT14",'Base-case'!$R$14,"")&amp;IF(D61="PBT15",'Base-case'!$S$14,"")</f>
        <v/>
      </c>
      <c r="J61" s="142">
        <f t="shared" si="1"/>
        <v>0</v>
      </c>
      <c r="K61" s="232" t="str">
        <f>IF(D61="PBT1",'Base-case'!$E$16,"")&amp;IF(D61="PBT2",'Base-case'!$F$16,"")&amp;IF(D61="PBT3",'Base-case'!$G$16,"")&amp;IF(D61="PBT4",'Base-case'!$H$16,"")&amp;IF(D61="PBT5",'Base-case'!$I$16,"")&amp;IF(D61="PBT6",'Base-case'!$J$16,"")&amp;IF(D61="PBT7",'Base-case'!$K$16,"")&amp;IF(D61="PBT8",'Base-case'!$L$16,"")&amp;IF(D61="PBT9",'Base-case'!$M$16,"")&amp;IF(D61="PBT10",'Base-case'!$N$16,"")&amp;IF(D61="PBT11",'Base-case'!$O$16,"")&amp;IF(D61="PBT12",'Base-case'!$P$16,"")&amp;IF(D61="PBT13",'Base-case'!$Q$16,"")&amp;IF(D61="PBT14",'Base-case'!$R$16,"")&amp;IF(D61="PBT15",'Base-case'!$S$16,"")</f>
        <v/>
      </c>
      <c r="L61" s="142">
        <f t="shared" si="2"/>
        <v>0</v>
      </c>
      <c r="M61" s="232" t="str">
        <f>IF(D61="PBT1",'Base-case'!$E$18,"")&amp;IF(D61="PBT2",'Base-case'!$F$18,"")&amp;IF(D61="PBT3",'Base-case'!$G$18,"")&amp;IF(D61="PBT4",'Base-case'!$H$18,"")&amp;IF(D61="PBT5",'Base-case'!$I$18,"")&amp;IF(D61="PBT6",'Base-case'!$J$18,"")&amp;IF(D61="PBT7",'Base-case'!$K$18,"")&amp;IF(D61="PBT8",'Base-case'!$L$18,"")&amp;IF(D61="PBT9",'Base-case'!$M$18,"")&amp;IF(D61="PBT10",'Base-case'!$N$18,"")&amp;IF(D61="PBT11",'Base-case'!$O$18,"")&amp;IF(D61="PBT12",'Base-case'!$P$18,"")&amp;IF(D61="PBT13",'Base-case'!$Q$18,"")&amp;IF(D61="PBT14",'Base-case'!$R$18,"")&amp;IF(D61="PBT15",'Base-case'!$S$18,"")</f>
        <v/>
      </c>
      <c r="N61" s="143">
        <f t="shared" si="3"/>
        <v>0</v>
      </c>
      <c r="O61" s="231" t="str">
        <f>IF(D61="PBT1",'Base-case'!$E$21,"")&amp;IF(D61="PBT2",'Base-case'!$F$21,"")&amp;IF(D61="PBT3",'Base-case'!$G$21,"")&amp;IF(D61="PBT4",'Base-case'!$H$21,"")&amp;IF(D61="PBT5",'Base-case'!$I$21,"")&amp;IF(D61="PBT6",'Base-case'!$J$21,"")&amp;IF(D61="PBT7",'Base-case'!$K$21,"")&amp;IF(D61="PBT8",'Base-case'!$L$21,"")&amp;IF(D61="PBT9",'Base-case'!$M$21,"")&amp;IF(D61="PBT10",'Base-case'!$N$21,"")&amp;IF(D61="PBT11",'Base-case'!$O$21,"")&amp;IF(D61="PBT12",'Base-case'!$P$21,"")&amp;IF(D61="PBT13",'Base-case'!$Q$21,"")&amp;IF(D61="PBT14",'Base-case'!$R$21,"")&amp;IF(D61="PBT15",'Base-case'!$S$21,"")</f>
        <v/>
      </c>
      <c r="P61" s="142">
        <f t="shared" si="4"/>
        <v>0</v>
      </c>
      <c r="Q61" s="232" t="str">
        <f>IF(D61="PBT1",'Base-case'!$E$23,"")&amp;IF(D61="PBT2",'Base-case'!$F$23,"")&amp;IF(D61="PBT3",'Base-case'!$G$23,"")&amp;IF(D61="PBT4",'Base-case'!$H$23,"")&amp;IF(D61="PBT5",'Base-case'!$I$23,"")&amp;IF(D61="PBT6",'Base-case'!$J$23,"")&amp;IF(D61="PBT7",'Base-case'!$K$23,"")&amp;IF(D61="PBT8",'Base-case'!$L$23,"")&amp;IF(D61="PBT9",'Base-case'!$M$23,"")&amp;IF(D61="PBT10",'Base-case'!$N$23,"")&amp;IF(D61="PBT11",'Base-case'!$O$23,"")&amp;IF(D61="PBT12",'Base-case'!$P$23,"")&amp;IF(D61="PBT13",'Base-case'!$Q$23,"")&amp;IF(D61="PBT14",'Base-case'!$R$23,"")&amp;IF(D61="PBT15",'Base-case'!$S$23,"")</f>
        <v/>
      </c>
      <c r="R61" s="142">
        <f t="shared" si="5"/>
        <v>0</v>
      </c>
      <c r="S61" s="232" t="str">
        <f>IF(D61="PBT1",'Base-case'!$E$25,"")&amp;IF(D61="PBT2",'Base-case'!$F$25,"")&amp;IF(D61="PBT3",'Base-case'!$G$25,"")&amp;IF(D61="PBT4",'Base-case'!$H$25,"")&amp;IF(D61="PBT5",'Base-case'!$I$25,"")&amp;IF(D61="PBT6",'Base-case'!$J$25,"")&amp;IF(D61="PBT7",'Base-case'!$K$25,"")&amp;IF(D61="PBT8",'Base-case'!$L$25,"")&amp;IF(D61="PBT9",'Base-case'!$M$25,"")&amp;IF(D61="PBT10",'Base-case'!$N$25,"")&amp;IF(D61="PBT11",'Base-case'!$O$25,"")&amp;IF(D61="PBT12",'Base-case'!$P$25,"")&amp;IF(D61="PBT13",'Base-case'!$Q$25,"")&amp;IF(D61="PBT14",'Base-case'!$R$25,"")&amp;IF(D61="PBT15",'Base-case'!$S$25,"")</f>
        <v/>
      </c>
      <c r="T61" s="143">
        <f t="shared" si="6"/>
        <v>0</v>
      </c>
      <c r="U61" s="231" t="str">
        <f>IF(D61="PBT1",'Base-case'!$E$36,"")&amp;IF(D61="PBT2",'Base-case'!$F$36,"")&amp;IF(D61="PBT3",'Base-case'!$G$36,"")&amp;IF(D61="PBT4",'Base-case'!$H$36,"")&amp;IF(D61="PBT5",'Base-case'!$I$36,"")&amp;IF(D61="PBT6",'Base-case'!$J$36,"")&amp;IF(D61="PBT7",'Base-case'!$K$36,"")&amp;IF(D61="PBT8",'Base-case'!$L$36,"")&amp;IF(D61="PBT9",'Base-case'!$M$36,"")&amp;IF(D61="PBT10",'Base-case'!$N$36,"")&amp;IF(D61="PBT11",'Base-case'!$O$36,"")&amp;IF(D61="PBT12",'Base-case'!$P$36,"")&amp;IF(D61="PBT13",'Base-case'!$Q$36,"")&amp;IF(D61="PBT14",'Base-case'!$R$36,"")&amp;IF(D61="PBT15",'Base-case'!$S$36,"")</f>
        <v/>
      </c>
      <c r="V61" s="142">
        <f t="shared" si="7"/>
        <v>0</v>
      </c>
      <c r="W61" s="232" t="str">
        <f>IF(D61="PBT1",'Base-case'!$E$38,"")&amp;IF(D61="PBT2",'Base-case'!$F$38,"")&amp;IF(D61="PBT3",'Base-case'!$G$38,"")&amp;IF(D61="PBT4",'Base-case'!$H$38,"")&amp;IF(D61="PBT5",'Base-case'!$I$38,"")&amp;IF(D61="PBT6",'Base-case'!$J$38,"")&amp;IF(D61="PBT7",'Base-case'!$K$38,"")&amp;IF(D61="PBT8",'Base-case'!$L$38,"")&amp;IF(D61="PBT9",'Base-case'!$M$38,"")&amp;IF(D61="PBT10",'Base-case'!$N$38,"")&amp;IF(D61="PBT11",'Base-case'!$O$38,"")&amp;IF(D61="PBT12",'Base-case'!$P$38,"")&amp;IF(D61="PBT13",'Base-case'!$Q$38,"")&amp;IF(D61="PBT14",'Base-case'!$R$38,"")&amp;IF(D61="PBT15",'Base-case'!$S$38,"")</f>
        <v/>
      </c>
      <c r="X61" s="142">
        <f t="shared" si="8"/>
        <v>0</v>
      </c>
      <c r="Y61" s="232" t="str">
        <f>IF(D61="PBT1",'Base-case'!$E$40,"")&amp;IF(D61="PBT2",'Base-case'!$F$40,"")&amp;IF(D61="PBT3",'Base-case'!$G$40,"")&amp;IF(D61="PBT4",'Base-case'!$H$40,"")&amp;IF(D61="PBT5",'Base-case'!$I$40,"")&amp;IF(D61="PBT6",'Base-case'!$J$40,"")&amp;IF(D61="PBT7",'Base-case'!$K$40,"")&amp;IF(D61="PBT8",'Base-case'!$L$40,"")&amp;IF(D61="PBT9",'Base-case'!$M$40,"")&amp;IF(D61="PBT10",'Base-case'!$N$40,"")&amp;IF(D61="PBT11",'Base-case'!$O$40,"")&amp;IF(D61="PBT12",'Base-case'!$P$40,"")&amp;IF(D61="PBT13",'Base-case'!$Q$40,"")&amp;IF(D61="PBT14",'Base-case'!$R$40,"")&amp;IF(D61="PBT15",'Base-case'!$S$40,"")</f>
        <v/>
      </c>
      <c r="Z61" s="143">
        <f t="shared" si="9"/>
        <v>0</v>
      </c>
      <c r="AA61" s="234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6"/>
      <c r="AM61" s="234"/>
      <c r="AN61" s="235"/>
      <c r="AO61" s="235"/>
      <c r="AP61" s="235"/>
      <c r="AQ61" s="235"/>
      <c r="AR61" s="235"/>
      <c r="AS61" s="235"/>
      <c r="AT61" s="235"/>
      <c r="AU61" s="236"/>
      <c r="AV61" s="234"/>
      <c r="AW61" s="235"/>
      <c r="AX61" s="235"/>
      <c r="AY61" s="235"/>
      <c r="AZ61" s="235"/>
      <c r="BA61" s="235"/>
      <c r="BB61" s="235"/>
      <c r="BC61" s="235"/>
      <c r="BD61" s="235"/>
      <c r="BE61" s="235"/>
      <c r="BF61" s="236"/>
    </row>
    <row r="62" spans="1:58" x14ac:dyDescent="0.25">
      <c r="A62" s="217">
        <v>57</v>
      </c>
      <c r="B62" s="153"/>
      <c r="C62" s="153"/>
      <c r="D62" s="153"/>
      <c r="E62" s="218"/>
      <c r="F62" s="219"/>
      <c r="G62" s="231" t="str">
        <f>IF(D62="PBT1",'Base-case'!$E$4,"")&amp;IF(D62="PBT2",'Base-case'!$F$4,"")&amp;IF(D62="PBT3",'Base-case'!$G$4,"")&amp;IF(D62="PBT4",'Base-case'!$H$4,"")&amp;IF(D62="PBT5",'Base-case'!$I$4,"")&amp;IF(D62="PBT6",'Base-case'!$J$4,"")&amp;IF(D62="PBT7",'Base-case'!$K$4,"")&amp;IF(D62="PBT8",'Base-case'!$L$4,"")&amp;IF(D62="PBT9",'Base-case'!$M$4,"")&amp;IF(D62="PBT10",'Base-case'!$N$4,"")&amp;IF(D62="PBT11",'Base-case'!$O$4,"")&amp;IF(D62="PBT12",'Base-case'!$P$4,"")&amp;IF(D62="PBT13",'Base-case'!$Q$4,"")&amp;IF(D62="PBT14",'Base-case'!$R$4,"")&amp;IF(D62="PBT15",'Base-case'!$S$4,"")</f>
        <v/>
      </c>
      <c r="H62" s="142">
        <f t="shared" si="0"/>
        <v>0</v>
      </c>
      <c r="I62" s="232" t="str">
        <f>IF(D62="PBT1",'Base-case'!$E$14,"")&amp;IF(D62="PBT2",'Base-case'!$F$14,"")&amp;IF(D62="PBT3",'Base-case'!$G$14,"")&amp;IF(D62="PBT4",'Base-case'!$H$14,"")&amp;IF(D62="PBT5",'Base-case'!$I$14,"")&amp;IF(D62="PBT6",'Base-case'!$J$14,"")&amp;IF(D62="PBT7",'Base-case'!$K$14,"")&amp;IF(D62="PBT8",'Base-case'!$L$14,"")&amp;IF(D62="PBT9",'Base-case'!$M$14,"")&amp;IF(D62="PBT10",'Base-case'!$N$14,"")&amp;IF(D62="PBT11",'Base-case'!$O$14,"")&amp;IF(D62="PBT12",'Base-case'!$P$14,"")&amp;IF(D62="PBT13",'Base-case'!$Q$14,"")&amp;IF(D62="PBT14",'Base-case'!$R$14,"")&amp;IF(D62="PBT15",'Base-case'!$S$14,"")</f>
        <v/>
      </c>
      <c r="J62" s="142">
        <f t="shared" si="1"/>
        <v>0</v>
      </c>
      <c r="K62" s="232" t="str">
        <f>IF(D62="PBT1",'Base-case'!$E$16,"")&amp;IF(D62="PBT2",'Base-case'!$F$16,"")&amp;IF(D62="PBT3",'Base-case'!$G$16,"")&amp;IF(D62="PBT4",'Base-case'!$H$16,"")&amp;IF(D62="PBT5",'Base-case'!$I$16,"")&amp;IF(D62="PBT6",'Base-case'!$J$16,"")&amp;IF(D62="PBT7",'Base-case'!$K$16,"")&amp;IF(D62="PBT8",'Base-case'!$L$16,"")&amp;IF(D62="PBT9",'Base-case'!$M$16,"")&amp;IF(D62="PBT10",'Base-case'!$N$16,"")&amp;IF(D62="PBT11",'Base-case'!$O$16,"")&amp;IF(D62="PBT12",'Base-case'!$P$16,"")&amp;IF(D62="PBT13",'Base-case'!$Q$16,"")&amp;IF(D62="PBT14",'Base-case'!$R$16,"")&amp;IF(D62="PBT15",'Base-case'!$S$16,"")</f>
        <v/>
      </c>
      <c r="L62" s="142">
        <f t="shared" si="2"/>
        <v>0</v>
      </c>
      <c r="M62" s="232" t="str">
        <f>IF(D62="PBT1",'Base-case'!$E$18,"")&amp;IF(D62="PBT2",'Base-case'!$F$18,"")&amp;IF(D62="PBT3",'Base-case'!$G$18,"")&amp;IF(D62="PBT4",'Base-case'!$H$18,"")&amp;IF(D62="PBT5",'Base-case'!$I$18,"")&amp;IF(D62="PBT6",'Base-case'!$J$18,"")&amp;IF(D62="PBT7",'Base-case'!$K$18,"")&amp;IF(D62="PBT8",'Base-case'!$L$18,"")&amp;IF(D62="PBT9",'Base-case'!$M$18,"")&amp;IF(D62="PBT10",'Base-case'!$N$18,"")&amp;IF(D62="PBT11",'Base-case'!$O$18,"")&amp;IF(D62="PBT12",'Base-case'!$P$18,"")&amp;IF(D62="PBT13",'Base-case'!$Q$18,"")&amp;IF(D62="PBT14",'Base-case'!$R$18,"")&amp;IF(D62="PBT15",'Base-case'!$S$18,"")</f>
        <v/>
      </c>
      <c r="N62" s="143">
        <f t="shared" si="3"/>
        <v>0</v>
      </c>
      <c r="O62" s="231" t="str">
        <f>IF(D62="PBT1",'Base-case'!$E$21,"")&amp;IF(D62="PBT2",'Base-case'!$F$21,"")&amp;IF(D62="PBT3",'Base-case'!$G$21,"")&amp;IF(D62="PBT4",'Base-case'!$H$21,"")&amp;IF(D62="PBT5",'Base-case'!$I$21,"")&amp;IF(D62="PBT6",'Base-case'!$J$21,"")&amp;IF(D62="PBT7",'Base-case'!$K$21,"")&amp;IF(D62="PBT8",'Base-case'!$L$21,"")&amp;IF(D62="PBT9",'Base-case'!$M$21,"")&amp;IF(D62="PBT10",'Base-case'!$N$21,"")&amp;IF(D62="PBT11",'Base-case'!$O$21,"")&amp;IF(D62="PBT12",'Base-case'!$P$21,"")&amp;IF(D62="PBT13",'Base-case'!$Q$21,"")&amp;IF(D62="PBT14",'Base-case'!$R$21,"")&amp;IF(D62="PBT15",'Base-case'!$S$21,"")</f>
        <v/>
      </c>
      <c r="P62" s="142">
        <f t="shared" si="4"/>
        <v>0</v>
      </c>
      <c r="Q62" s="232" t="str">
        <f>IF(D62="PBT1",'Base-case'!$E$23,"")&amp;IF(D62="PBT2",'Base-case'!$F$23,"")&amp;IF(D62="PBT3",'Base-case'!$G$23,"")&amp;IF(D62="PBT4",'Base-case'!$H$23,"")&amp;IF(D62="PBT5",'Base-case'!$I$23,"")&amp;IF(D62="PBT6",'Base-case'!$J$23,"")&amp;IF(D62="PBT7",'Base-case'!$K$23,"")&amp;IF(D62="PBT8",'Base-case'!$L$23,"")&amp;IF(D62="PBT9",'Base-case'!$M$23,"")&amp;IF(D62="PBT10",'Base-case'!$N$23,"")&amp;IF(D62="PBT11",'Base-case'!$O$23,"")&amp;IF(D62="PBT12",'Base-case'!$P$23,"")&amp;IF(D62="PBT13",'Base-case'!$Q$23,"")&amp;IF(D62="PBT14",'Base-case'!$R$23,"")&amp;IF(D62="PBT15",'Base-case'!$S$23,"")</f>
        <v/>
      </c>
      <c r="R62" s="142">
        <f t="shared" si="5"/>
        <v>0</v>
      </c>
      <c r="S62" s="232" t="str">
        <f>IF(D62="PBT1",'Base-case'!$E$25,"")&amp;IF(D62="PBT2",'Base-case'!$F$25,"")&amp;IF(D62="PBT3",'Base-case'!$G$25,"")&amp;IF(D62="PBT4",'Base-case'!$H$25,"")&amp;IF(D62="PBT5",'Base-case'!$I$25,"")&amp;IF(D62="PBT6",'Base-case'!$J$25,"")&amp;IF(D62="PBT7",'Base-case'!$K$25,"")&amp;IF(D62="PBT8",'Base-case'!$L$25,"")&amp;IF(D62="PBT9",'Base-case'!$M$25,"")&amp;IF(D62="PBT10",'Base-case'!$N$25,"")&amp;IF(D62="PBT11",'Base-case'!$O$25,"")&amp;IF(D62="PBT12",'Base-case'!$P$25,"")&amp;IF(D62="PBT13",'Base-case'!$Q$25,"")&amp;IF(D62="PBT14",'Base-case'!$R$25,"")&amp;IF(D62="PBT15",'Base-case'!$S$25,"")</f>
        <v/>
      </c>
      <c r="T62" s="143">
        <f t="shared" si="6"/>
        <v>0</v>
      </c>
      <c r="U62" s="231" t="str">
        <f>IF(D62="PBT1",'Base-case'!$E$36,"")&amp;IF(D62="PBT2",'Base-case'!$F$36,"")&amp;IF(D62="PBT3",'Base-case'!$G$36,"")&amp;IF(D62="PBT4",'Base-case'!$H$36,"")&amp;IF(D62="PBT5",'Base-case'!$I$36,"")&amp;IF(D62="PBT6",'Base-case'!$J$36,"")&amp;IF(D62="PBT7",'Base-case'!$K$36,"")&amp;IF(D62="PBT8",'Base-case'!$L$36,"")&amp;IF(D62="PBT9",'Base-case'!$M$36,"")&amp;IF(D62="PBT10",'Base-case'!$N$36,"")&amp;IF(D62="PBT11",'Base-case'!$O$36,"")&amp;IF(D62="PBT12",'Base-case'!$P$36,"")&amp;IF(D62="PBT13",'Base-case'!$Q$36,"")&amp;IF(D62="PBT14",'Base-case'!$R$36,"")&amp;IF(D62="PBT15",'Base-case'!$S$36,"")</f>
        <v/>
      </c>
      <c r="V62" s="142">
        <f t="shared" si="7"/>
        <v>0</v>
      </c>
      <c r="W62" s="232" t="str">
        <f>IF(D62="PBT1",'Base-case'!$E$38,"")&amp;IF(D62="PBT2",'Base-case'!$F$38,"")&amp;IF(D62="PBT3",'Base-case'!$G$38,"")&amp;IF(D62="PBT4",'Base-case'!$H$38,"")&amp;IF(D62="PBT5",'Base-case'!$I$38,"")&amp;IF(D62="PBT6",'Base-case'!$J$38,"")&amp;IF(D62="PBT7",'Base-case'!$K$38,"")&amp;IF(D62="PBT8",'Base-case'!$L$38,"")&amp;IF(D62="PBT9",'Base-case'!$M$38,"")&amp;IF(D62="PBT10",'Base-case'!$N$38,"")&amp;IF(D62="PBT11",'Base-case'!$O$38,"")&amp;IF(D62="PBT12",'Base-case'!$P$38,"")&amp;IF(D62="PBT13",'Base-case'!$Q$38,"")&amp;IF(D62="PBT14",'Base-case'!$R$38,"")&amp;IF(D62="PBT15",'Base-case'!$S$38,"")</f>
        <v/>
      </c>
      <c r="X62" s="142">
        <f t="shared" si="8"/>
        <v>0</v>
      </c>
      <c r="Y62" s="232" t="str">
        <f>IF(D62="PBT1",'Base-case'!$E$40,"")&amp;IF(D62="PBT2",'Base-case'!$F$40,"")&amp;IF(D62="PBT3",'Base-case'!$G$40,"")&amp;IF(D62="PBT4",'Base-case'!$H$40,"")&amp;IF(D62="PBT5",'Base-case'!$I$40,"")&amp;IF(D62="PBT6",'Base-case'!$J$40,"")&amp;IF(D62="PBT7",'Base-case'!$K$40,"")&amp;IF(D62="PBT8",'Base-case'!$L$40,"")&amp;IF(D62="PBT9",'Base-case'!$M$40,"")&amp;IF(D62="PBT10",'Base-case'!$N$40,"")&amp;IF(D62="PBT11",'Base-case'!$O$40,"")&amp;IF(D62="PBT12",'Base-case'!$P$40,"")&amp;IF(D62="PBT13",'Base-case'!$Q$40,"")&amp;IF(D62="PBT14",'Base-case'!$R$40,"")&amp;IF(D62="PBT15",'Base-case'!$S$40,"")</f>
        <v/>
      </c>
      <c r="Z62" s="143">
        <f t="shared" si="9"/>
        <v>0</v>
      </c>
      <c r="AA62" s="234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6"/>
      <c r="AM62" s="234"/>
      <c r="AN62" s="235"/>
      <c r="AO62" s="235"/>
      <c r="AP62" s="235"/>
      <c r="AQ62" s="235"/>
      <c r="AR62" s="235"/>
      <c r="AS62" s="235"/>
      <c r="AT62" s="235"/>
      <c r="AU62" s="236"/>
      <c r="AV62" s="234"/>
      <c r="AW62" s="235"/>
      <c r="AX62" s="235"/>
      <c r="AY62" s="235"/>
      <c r="AZ62" s="235"/>
      <c r="BA62" s="235"/>
      <c r="BB62" s="235"/>
      <c r="BC62" s="235"/>
      <c r="BD62" s="235"/>
      <c r="BE62" s="235"/>
      <c r="BF62" s="236"/>
    </row>
    <row r="63" spans="1:58" x14ac:dyDescent="0.25">
      <c r="A63" s="217">
        <v>58</v>
      </c>
      <c r="B63" s="153"/>
      <c r="C63" s="153"/>
      <c r="D63" s="153"/>
      <c r="E63" s="218"/>
      <c r="F63" s="219"/>
      <c r="G63" s="231" t="str">
        <f>IF(D63="PBT1",'Base-case'!$E$4,"")&amp;IF(D63="PBT2",'Base-case'!$F$4,"")&amp;IF(D63="PBT3",'Base-case'!$G$4,"")&amp;IF(D63="PBT4",'Base-case'!$H$4,"")&amp;IF(D63="PBT5",'Base-case'!$I$4,"")&amp;IF(D63="PBT6",'Base-case'!$J$4,"")&amp;IF(D63="PBT7",'Base-case'!$K$4,"")&amp;IF(D63="PBT8",'Base-case'!$L$4,"")&amp;IF(D63="PBT9",'Base-case'!$M$4,"")&amp;IF(D63="PBT10",'Base-case'!$N$4,"")&amp;IF(D63="PBT11",'Base-case'!$O$4,"")&amp;IF(D63="PBT12",'Base-case'!$P$4,"")&amp;IF(D63="PBT13",'Base-case'!$Q$4,"")&amp;IF(D63="PBT14",'Base-case'!$R$4,"")&amp;IF(D63="PBT15",'Base-case'!$S$4,"")</f>
        <v/>
      </c>
      <c r="H63" s="142">
        <f t="shared" si="0"/>
        <v>0</v>
      </c>
      <c r="I63" s="232" t="str">
        <f>IF(D63="PBT1",'Base-case'!$E$14,"")&amp;IF(D63="PBT2",'Base-case'!$F$14,"")&amp;IF(D63="PBT3",'Base-case'!$G$14,"")&amp;IF(D63="PBT4",'Base-case'!$H$14,"")&amp;IF(D63="PBT5",'Base-case'!$I$14,"")&amp;IF(D63="PBT6",'Base-case'!$J$14,"")&amp;IF(D63="PBT7",'Base-case'!$K$14,"")&amp;IF(D63="PBT8",'Base-case'!$L$14,"")&amp;IF(D63="PBT9",'Base-case'!$M$14,"")&amp;IF(D63="PBT10",'Base-case'!$N$14,"")&amp;IF(D63="PBT11",'Base-case'!$O$14,"")&amp;IF(D63="PBT12",'Base-case'!$P$14,"")&amp;IF(D63="PBT13",'Base-case'!$Q$14,"")&amp;IF(D63="PBT14",'Base-case'!$R$14,"")&amp;IF(D63="PBT15",'Base-case'!$S$14,"")</f>
        <v/>
      </c>
      <c r="J63" s="142">
        <f t="shared" si="1"/>
        <v>0</v>
      </c>
      <c r="K63" s="232" t="str">
        <f>IF(D63="PBT1",'Base-case'!$E$16,"")&amp;IF(D63="PBT2",'Base-case'!$F$16,"")&amp;IF(D63="PBT3",'Base-case'!$G$16,"")&amp;IF(D63="PBT4",'Base-case'!$H$16,"")&amp;IF(D63="PBT5",'Base-case'!$I$16,"")&amp;IF(D63="PBT6",'Base-case'!$J$16,"")&amp;IF(D63="PBT7",'Base-case'!$K$16,"")&amp;IF(D63="PBT8",'Base-case'!$L$16,"")&amp;IF(D63="PBT9",'Base-case'!$M$16,"")&amp;IF(D63="PBT10",'Base-case'!$N$16,"")&amp;IF(D63="PBT11",'Base-case'!$O$16,"")&amp;IF(D63="PBT12",'Base-case'!$P$16,"")&amp;IF(D63="PBT13",'Base-case'!$Q$16,"")&amp;IF(D63="PBT14",'Base-case'!$R$16,"")&amp;IF(D63="PBT15",'Base-case'!$S$16,"")</f>
        <v/>
      </c>
      <c r="L63" s="142">
        <f t="shared" si="2"/>
        <v>0</v>
      </c>
      <c r="M63" s="232" t="str">
        <f>IF(D63="PBT1",'Base-case'!$E$18,"")&amp;IF(D63="PBT2",'Base-case'!$F$18,"")&amp;IF(D63="PBT3",'Base-case'!$G$18,"")&amp;IF(D63="PBT4",'Base-case'!$H$18,"")&amp;IF(D63="PBT5",'Base-case'!$I$18,"")&amp;IF(D63="PBT6",'Base-case'!$J$18,"")&amp;IF(D63="PBT7",'Base-case'!$K$18,"")&amp;IF(D63="PBT8",'Base-case'!$L$18,"")&amp;IF(D63="PBT9",'Base-case'!$M$18,"")&amp;IF(D63="PBT10",'Base-case'!$N$18,"")&amp;IF(D63="PBT11",'Base-case'!$O$18,"")&amp;IF(D63="PBT12",'Base-case'!$P$18,"")&amp;IF(D63="PBT13",'Base-case'!$Q$18,"")&amp;IF(D63="PBT14",'Base-case'!$R$18,"")&amp;IF(D63="PBT15",'Base-case'!$S$18,"")</f>
        <v/>
      </c>
      <c r="N63" s="143">
        <f t="shared" si="3"/>
        <v>0</v>
      </c>
      <c r="O63" s="231" t="str">
        <f>IF(D63="PBT1",'Base-case'!$E$21,"")&amp;IF(D63="PBT2",'Base-case'!$F$21,"")&amp;IF(D63="PBT3",'Base-case'!$G$21,"")&amp;IF(D63="PBT4",'Base-case'!$H$21,"")&amp;IF(D63="PBT5",'Base-case'!$I$21,"")&amp;IF(D63="PBT6",'Base-case'!$J$21,"")&amp;IF(D63="PBT7",'Base-case'!$K$21,"")&amp;IF(D63="PBT8",'Base-case'!$L$21,"")&amp;IF(D63="PBT9",'Base-case'!$M$21,"")&amp;IF(D63="PBT10",'Base-case'!$N$21,"")&amp;IF(D63="PBT11",'Base-case'!$O$21,"")&amp;IF(D63="PBT12",'Base-case'!$P$21,"")&amp;IF(D63="PBT13",'Base-case'!$Q$21,"")&amp;IF(D63="PBT14",'Base-case'!$R$21,"")&amp;IF(D63="PBT15",'Base-case'!$S$21,"")</f>
        <v/>
      </c>
      <c r="P63" s="142">
        <f t="shared" si="4"/>
        <v>0</v>
      </c>
      <c r="Q63" s="232" t="str">
        <f>IF(D63="PBT1",'Base-case'!$E$23,"")&amp;IF(D63="PBT2",'Base-case'!$F$23,"")&amp;IF(D63="PBT3",'Base-case'!$G$23,"")&amp;IF(D63="PBT4",'Base-case'!$H$23,"")&amp;IF(D63="PBT5",'Base-case'!$I$23,"")&amp;IF(D63="PBT6",'Base-case'!$J$23,"")&amp;IF(D63="PBT7",'Base-case'!$K$23,"")&amp;IF(D63="PBT8",'Base-case'!$L$23,"")&amp;IF(D63="PBT9",'Base-case'!$M$23,"")&amp;IF(D63="PBT10",'Base-case'!$N$23,"")&amp;IF(D63="PBT11",'Base-case'!$O$23,"")&amp;IF(D63="PBT12",'Base-case'!$P$23,"")&amp;IF(D63="PBT13",'Base-case'!$Q$23,"")&amp;IF(D63="PBT14",'Base-case'!$R$23,"")&amp;IF(D63="PBT15",'Base-case'!$S$23,"")</f>
        <v/>
      </c>
      <c r="R63" s="142">
        <f t="shared" si="5"/>
        <v>0</v>
      </c>
      <c r="S63" s="232" t="str">
        <f>IF(D63="PBT1",'Base-case'!$E$25,"")&amp;IF(D63="PBT2",'Base-case'!$F$25,"")&amp;IF(D63="PBT3",'Base-case'!$G$25,"")&amp;IF(D63="PBT4",'Base-case'!$H$25,"")&amp;IF(D63="PBT5",'Base-case'!$I$25,"")&amp;IF(D63="PBT6",'Base-case'!$J$25,"")&amp;IF(D63="PBT7",'Base-case'!$K$25,"")&amp;IF(D63="PBT8",'Base-case'!$L$25,"")&amp;IF(D63="PBT9",'Base-case'!$M$25,"")&amp;IF(D63="PBT10",'Base-case'!$N$25,"")&amp;IF(D63="PBT11",'Base-case'!$O$25,"")&amp;IF(D63="PBT12",'Base-case'!$P$25,"")&amp;IF(D63="PBT13",'Base-case'!$Q$25,"")&amp;IF(D63="PBT14",'Base-case'!$R$25,"")&amp;IF(D63="PBT15",'Base-case'!$S$25,"")</f>
        <v/>
      </c>
      <c r="T63" s="143">
        <f t="shared" si="6"/>
        <v>0</v>
      </c>
      <c r="U63" s="231" t="str">
        <f>IF(D63="PBT1",'Base-case'!$E$36,"")&amp;IF(D63="PBT2",'Base-case'!$F$36,"")&amp;IF(D63="PBT3",'Base-case'!$G$36,"")&amp;IF(D63="PBT4",'Base-case'!$H$36,"")&amp;IF(D63="PBT5",'Base-case'!$I$36,"")&amp;IF(D63="PBT6",'Base-case'!$J$36,"")&amp;IF(D63="PBT7",'Base-case'!$K$36,"")&amp;IF(D63="PBT8",'Base-case'!$L$36,"")&amp;IF(D63="PBT9",'Base-case'!$M$36,"")&amp;IF(D63="PBT10",'Base-case'!$N$36,"")&amp;IF(D63="PBT11",'Base-case'!$O$36,"")&amp;IF(D63="PBT12",'Base-case'!$P$36,"")&amp;IF(D63="PBT13",'Base-case'!$Q$36,"")&amp;IF(D63="PBT14",'Base-case'!$R$36,"")&amp;IF(D63="PBT15",'Base-case'!$S$36,"")</f>
        <v/>
      </c>
      <c r="V63" s="142">
        <f t="shared" si="7"/>
        <v>0</v>
      </c>
      <c r="W63" s="232" t="str">
        <f>IF(D63="PBT1",'Base-case'!$E$38,"")&amp;IF(D63="PBT2",'Base-case'!$F$38,"")&amp;IF(D63="PBT3",'Base-case'!$G$38,"")&amp;IF(D63="PBT4",'Base-case'!$H$38,"")&amp;IF(D63="PBT5",'Base-case'!$I$38,"")&amp;IF(D63="PBT6",'Base-case'!$J$38,"")&amp;IF(D63="PBT7",'Base-case'!$K$38,"")&amp;IF(D63="PBT8",'Base-case'!$L$38,"")&amp;IF(D63="PBT9",'Base-case'!$M$38,"")&amp;IF(D63="PBT10",'Base-case'!$N$38,"")&amp;IF(D63="PBT11",'Base-case'!$O$38,"")&amp;IF(D63="PBT12",'Base-case'!$P$38,"")&amp;IF(D63="PBT13",'Base-case'!$Q$38,"")&amp;IF(D63="PBT14",'Base-case'!$R$38,"")&amp;IF(D63="PBT15",'Base-case'!$S$38,"")</f>
        <v/>
      </c>
      <c r="X63" s="142">
        <f t="shared" si="8"/>
        <v>0</v>
      </c>
      <c r="Y63" s="232" t="str">
        <f>IF(D63="PBT1",'Base-case'!$E$40,"")&amp;IF(D63="PBT2",'Base-case'!$F$40,"")&amp;IF(D63="PBT3",'Base-case'!$G$40,"")&amp;IF(D63="PBT4",'Base-case'!$H$40,"")&amp;IF(D63="PBT5",'Base-case'!$I$40,"")&amp;IF(D63="PBT6",'Base-case'!$J$40,"")&amp;IF(D63="PBT7",'Base-case'!$K$40,"")&amp;IF(D63="PBT8",'Base-case'!$L$40,"")&amp;IF(D63="PBT9",'Base-case'!$M$40,"")&amp;IF(D63="PBT10",'Base-case'!$N$40,"")&amp;IF(D63="PBT11",'Base-case'!$O$40,"")&amp;IF(D63="PBT12",'Base-case'!$P$40,"")&amp;IF(D63="PBT13",'Base-case'!$Q$40,"")&amp;IF(D63="PBT14",'Base-case'!$R$40,"")&amp;IF(D63="PBT15",'Base-case'!$S$40,"")</f>
        <v/>
      </c>
      <c r="Z63" s="143">
        <f t="shared" si="9"/>
        <v>0</v>
      </c>
      <c r="AA63" s="234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6"/>
      <c r="AM63" s="234"/>
      <c r="AN63" s="235"/>
      <c r="AO63" s="235"/>
      <c r="AP63" s="235"/>
      <c r="AQ63" s="235"/>
      <c r="AR63" s="235"/>
      <c r="AS63" s="235"/>
      <c r="AT63" s="235"/>
      <c r="AU63" s="236"/>
      <c r="AV63" s="234"/>
      <c r="AW63" s="235"/>
      <c r="AX63" s="235"/>
      <c r="AY63" s="235"/>
      <c r="AZ63" s="235"/>
      <c r="BA63" s="235"/>
      <c r="BB63" s="235"/>
      <c r="BC63" s="235"/>
      <c r="BD63" s="235"/>
      <c r="BE63" s="235"/>
      <c r="BF63" s="236"/>
    </row>
    <row r="64" spans="1:58" x14ac:dyDescent="0.25">
      <c r="A64" s="217">
        <v>59</v>
      </c>
      <c r="B64" s="153"/>
      <c r="C64" s="153"/>
      <c r="D64" s="153"/>
      <c r="E64" s="218"/>
      <c r="F64" s="219"/>
      <c r="G64" s="231" t="str">
        <f>IF(D64="PBT1",'Base-case'!$E$4,"")&amp;IF(D64="PBT2",'Base-case'!$F$4,"")&amp;IF(D64="PBT3",'Base-case'!$G$4,"")&amp;IF(D64="PBT4",'Base-case'!$H$4,"")&amp;IF(D64="PBT5",'Base-case'!$I$4,"")&amp;IF(D64="PBT6",'Base-case'!$J$4,"")&amp;IF(D64="PBT7",'Base-case'!$K$4,"")&amp;IF(D64="PBT8",'Base-case'!$L$4,"")&amp;IF(D64="PBT9",'Base-case'!$M$4,"")&amp;IF(D64="PBT10",'Base-case'!$N$4,"")&amp;IF(D64="PBT11",'Base-case'!$O$4,"")&amp;IF(D64="PBT12",'Base-case'!$P$4,"")&amp;IF(D64="PBT13",'Base-case'!$Q$4,"")&amp;IF(D64="PBT14",'Base-case'!$R$4,"")&amp;IF(D64="PBT15",'Base-case'!$S$4,"")</f>
        <v/>
      </c>
      <c r="H64" s="142">
        <f t="shared" si="0"/>
        <v>0</v>
      </c>
      <c r="I64" s="232" t="str">
        <f>IF(D64="PBT1",'Base-case'!$E$14,"")&amp;IF(D64="PBT2",'Base-case'!$F$14,"")&amp;IF(D64="PBT3",'Base-case'!$G$14,"")&amp;IF(D64="PBT4",'Base-case'!$H$14,"")&amp;IF(D64="PBT5",'Base-case'!$I$14,"")&amp;IF(D64="PBT6",'Base-case'!$J$14,"")&amp;IF(D64="PBT7",'Base-case'!$K$14,"")&amp;IF(D64="PBT8",'Base-case'!$L$14,"")&amp;IF(D64="PBT9",'Base-case'!$M$14,"")&amp;IF(D64="PBT10",'Base-case'!$N$14,"")&amp;IF(D64="PBT11",'Base-case'!$O$14,"")&amp;IF(D64="PBT12",'Base-case'!$P$14,"")&amp;IF(D64="PBT13",'Base-case'!$Q$14,"")&amp;IF(D64="PBT14",'Base-case'!$R$14,"")&amp;IF(D64="PBT15",'Base-case'!$S$14,"")</f>
        <v/>
      </c>
      <c r="J64" s="142">
        <f t="shared" si="1"/>
        <v>0</v>
      </c>
      <c r="K64" s="232" t="str">
        <f>IF(D64="PBT1",'Base-case'!$E$16,"")&amp;IF(D64="PBT2",'Base-case'!$F$16,"")&amp;IF(D64="PBT3",'Base-case'!$G$16,"")&amp;IF(D64="PBT4",'Base-case'!$H$16,"")&amp;IF(D64="PBT5",'Base-case'!$I$16,"")&amp;IF(D64="PBT6",'Base-case'!$J$16,"")&amp;IF(D64="PBT7",'Base-case'!$K$16,"")&amp;IF(D64="PBT8",'Base-case'!$L$16,"")&amp;IF(D64="PBT9",'Base-case'!$M$16,"")&amp;IF(D64="PBT10",'Base-case'!$N$16,"")&amp;IF(D64="PBT11",'Base-case'!$O$16,"")&amp;IF(D64="PBT12",'Base-case'!$P$16,"")&amp;IF(D64="PBT13",'Base-case'!$Q$16,"")&amp;IF(D64="PBT14",'Base-case'!$R$16,"")&amp;IF(D64="PBT15",'Base-case'!$S$16,"")</f>
        <v/>
      </c>
      <c r="L64" s="142">
        <f t="shared" si="2"/>
        <v>0</v>
      </c>
      <c r="M64" s="232" t="str">
        <f>IF(D64="PBT1",'Base-case'!$E$18,"")&amp;IF(D64="PBT2",'Base-case'!$F$18,"")&amp;IF(D64="PBT3",'Base-case'!$G$18,"")&amp;IF(D64="PBT4",'Base-case'!$H$18,"")&amp;IF(D64="PBT5",'Base-case'!$I$18,"")&amp;IF(D64="PBT6",'Base-case'!$J$18,"")&amp;IF(D64="PBT7",'Base-case'!$K$18,"")&amp;IF(D64="PBT8",'Base-case'!$L$18,"")&amp;IF(D64="PBT9",'Base-case'!$M$18,"")&amp;IF(D64="PBT10",'Base-case'!$N$18,"")&amp;IF(D64="PBT11",'Base-case'!$O$18,"")&amp;IF(D64="PBT12",'Base-case'!$P$18,"")&amp;IF(D64="PBT13",'Base-case'!$Q$18,"")&amp;IF(D64="PBT14",'Base-case'!$R$18,"")&amp;IF(D64="PBT15",'Base-case'!$S$18,"")</f>
        <v/>
      </c>
      <c r="N64" s="143">
        <f t="shared" si="3"/>
        <v>0</v>
      </c>
      <c r="O64" s="231" t="str">
        <f>IF(D64="PBT1",'Base-case'!$E$21,"")&amp;IF(D64="PBT2",'Base-case'!$F$21,"")&amp;IF(D64="PBT3",'Base-case'!$G$21,"")&amp;IF(D64="PBT4",'Base-case'!$H$21,"")&amp;IF(D64="PBT5",'Base-case'!$I$21,"")&amp;IF(D64="PBT6",'Base-case'!$J$21,"")&amp;IF(D64="PBT7",'Base-case'!$K$21,"")&amp;IF(D64="PBT8",'Base-case'!$L$21,"")&amp;IF(D64="PBT9",'Base-case'!$M$21,"")&amp;IF(D64="PBT10",'Base-case'!$N$21,"")&amp;IF(D64="PBT11",'Base-case'!$O$21,"")&amp;IF(D64="PBT12",'Base-case'!$P$21,"")&amp;IF(D64="PBT13",'Base-case'!$Q$21,"")&amp;IF(D64="PBT14",'Base-case'!$R$21,"")&amp;IF(D64="PBT15",'Base-case'!$S$21,"")</f>
        <v/>
      </c>
      <c r="P64" s="142">
        <f t="shared" si="4"/>
        <v>0</v>
      </c>
      <c r="Q64" s="232" t="str">
        <f>IF(D64="PBT1",'Base-case'!$E$23,"")&amp;IF(D64="PBT2",'Base-case'!$F$23,"")&amp;IF(D64="PBT3",'Base-case'!$G$23,"")&amp;IF(D64="PBT4",'Base-case'!$H$23,"")&amp;IF(D64="PBT5",'Base-case'!$I$23,"")&amp;IF(D64="PBT6",'Base-case'!$J$23,"")&amp;IF(D64="PBT7",'Base-case'!$K$23,"")&amp;IF(D64="PBT8",'Base-case'!$L$23,"")&amp;IF(D64="PBT9",'Base-case'!$M$23,"")&amp;IF(D64="PBT10",'Base-case'!$N$23,"")&amp;IF(D64="PBT11",'Base-case'!$O$23,"")&amp;IF(D64="PBT12",'Base-case'!$P$23,"")&amp;IF(D64="PBT13",'Base-case'!$Q$23,"")&amp;IF(D64="PBT14",'Base-case'!$R$23,"")&amp;IF(D64="PBT15",'Base-case'!$S$23,"")</f>
        <v/>
      </c>
      <c r="R64" s="142">
        <f t="shared" si="5"/>
        <v>0</v>
      </c>
      <c r="S64" s="232" t="str">
        <f>IF(D64="PBT1",'Base-case'!$E$25,"")&amp;IF(D64="PBT2",'Base-case'!$F$25,"")&amp;IF(D64="PBT3",'Base-case'!$G$25,"")&amp;IF(D64="PBT4",'Base-case'!$H$25,"")&amp;IF(D64="PBT5",'Base-case'!$I$25,"")&amp;IF(D64="PBT6",'Base-case'!$J$25,"")&amp;IF(D64="PBT7",'Base-case'!$K$25,"")&amp;IF(D64="PBT8",'Base-case'!$L$25,"")&amp;IF(D64="PBT9",'Base-case'!$M$25,"")&amp;IF(D64="PBT10",'Base-case'!$N$25,"")&amp;IF(D64="PBT11",'Base-case'!$O$25,"")&amp;IF(D64="PBT12",'Base-case'!$P$25,"")&amp;IF(D64="PBT13",'Base-case'!$Q$25,"")&amp;IF(D64="PBT14",'Base-case'!$R$25,"")&amp;IF(D64="PBT15",'Base-case'!$S$25,"")</f>
        <v/>
      </c>
      <c r="T64" s="143">
        <f t="shared" si="6"/>
        <v>0</v>
      </c>
      <c r="U64" s="231" t="str">
        <f>IF(D64="PBT1",'Base-case'!$E$36,"")&amp;IF(D64="PBT2",'Base-case'!$F$36,"")&amp;IF(D64="PBT3",'Base-case'!$G$36,"")&amp;IF(D64="PBT4",'Base-case'!$H$36,"")&amp;IF(D64="PBT5",'Base-case'!$I$36,"")&amp;IF(D64="PBT6",'Base-case'!$J$36,"")&amp;IF(D64="PBT7",'Base-case'!$K$36,"")&amp;IF(D64="PBT8",'Base-case'!$L$36,"")&amp;IF(D64="PBT9",'Base-case'!$M$36,"")&amp;IF(D64="PBT10",'Base-case'!$N$36,"")&amp;IF(D64="PBT11",'Base-case'!$O$36,"")&amp;IF(D64="PBT12",'Base-case'!$P$36,"")&amp;IF(D64="PBT13",'Base-case'!$Q$36,"")&amp;IF(D64="PBT14",'Base-case'!$R$36,"")&amp;IF(D64="PBT15",'Base-case'!$S$36,"")</f>
        <v/>
      </c>
      <c r="V64" s="142">
        <f t="shared" si="7"/>
        <v>0</v>
      </c>
      <c r="W64" s="232" t="str">
        <f>IF(D64="PBT1",'Base-case'!$E$38,"")&amp;IF(D64="PBT2",'Base-case'!$F$38,"")&amp;IF(D64="PBT3",'Base-case'!$G$38,"")&amp;IF(D64="PBT4",'Base-case'!$H$38,"")&amp;IF(D64="PBT5",'Base-case'!$I$38,"")&amp;IF(D64="PBT6",'Base-case'!$J$38,"")&amp;IF(D64="PBT7",'Base-case'!$K$38,"")&amp;IF(D64="PBT8",'Base-case'!$L$38,"")&amp;IF(D64="PBT9",'Base-case'!$M$38,"")&amp;IF(D64="PBT10",'Base-case'!$N$38,"")&amp;IF(D64="PBT11",'Base-case'!$O$38,"")&amp;IF(D64="PBT12",'Base-case'!$P$38,"")&amp;IF(D64="PBT13",'Base-case'!$Q$38,"")&amp;IF(D64="PBT14",'Base-case'!$R$38,"")&amp;IF(D64="PBT15",'Base-case'!$S$38,"")</f>
        <v/>
      </c>
      <c r="X64" s="142">
        <f t="shared" si="8"/>
        <v>0</v>
      </c>
      <c r="Y64" s="232" t="str">
        <f>IF(D64="PBT1",'Base-case'!$E$40,"")&amp;IF(D64="PBT2",'Base-case'!$F$40,"")&amp;IF(D64="PBT3",'Base-case'!$G$40,"")&amp;IF(D64="PBT4",'Base-case'!$H$40,"")&amp;IF(D64="PBT5",'Base-case'!$I$40,"")&amp;IF(D64="PBT6",'Base-case'!$J$40,"")&amp;IF(D64="PBT7",'Base-case'!$K$40,"")&amp;IF(D64="PBT8",'Base-case'!$L$40,"")&amp;IF(D64="PBT9",'Base-case'!$M$40,"")&amp;IF(D64="PBT10",'Base-case'!$N$40,"")&amp;IF(D64="PBT11",'Base-case'!$O$40,"")&amp;IF(D64="PBT12",'Base-case'!$P$40,"")&amp;IF(D64="PBT13",'Base-case'!$Q$40,"")&amp;IF(D64="PBT14",'Base-case'!$R$40,"")&amp;IF(D64="PBT15",'Base-case'!$S$40,"")</f>
        <v/>
      </c>
      <c r="Z64" s="143">
        <f t="shared" si="9"/>
        <v>0</v>
      </c>
      <c r="AA64" s="234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6"/>
      <c r="AM64" s="234"/>
      <c r="AN64" s="235"/>
      <c r="AO64" s="235"/>
      <c r="AP64" s="235"/>
      <c r="AQ64" s="235"/>
      <c r="AR64" s="235"/>
      <c r="AS64" s="235"/>
      <c r="AT64" s="235"/>
      <c r="AU64" s="236"/>
      <c r="AV64" s="234"/>
      <c r="AW64" s="235"/>
      <c r="AX64" s="235"/>
      <c r="AY64" s="235"/>
      <c r="AZ64" s="235"/>
      <c r="BA64" s="235"/>
      <c r="BB64" s="235"/>
      <c r="BC64" s="235"/>
      <c r="BD64" s="235"/>
      <c r="BE64" s="235"/>
      <c r="BF64" s="236"/>
    </row>
    <row r="65" spans="1:58" x14ac:dyDescent="0.25">
      <c r="A65" s="217">
        <v>60</v>
      </c>
      <c r="B65" s="153"/>
      <c r="C65" s="153"/>
      <c r="D65" s="153"/>
      <c r="E65" s="218"/>
      <c r="F65" s="219"/>
      <c r="G65" s="231" t="str">
        <f>IF(D65="PBT1",'Base-case'!$E$4,"")&amp;IF(D65="PBT2",'Base-case'!$F$4,"")&amp;IF(D65="PBT3",'Base-case'!$G$4,"")&amp;IF(D65="PBT4",'Base-case'!$H$4,"")&amp;IF(D65="PBT5",'Base-case'!$I$4,"")&amp;IF(D65="PBT6",'Base-case'!$J$4,"")&amp;IF(D65="PBT7",'Base-case'!$K$4,"")&amp;IF(D65="PBT8",'Base-case'!$L$4,"")&amp;IF(D65="PBT9",'Base-case'!$M$4,"")&amp;IF(D65="PBT10",'Base-case'!$N$4,"")&amp;IF(D65="PBT11",'Base-case'!$O$4,"")&amp;IF(D65="PBT12",'Base-case'!$P$4,"")&amp;IF(D65="PBT13",'Base-case'!$Q$4,"")&amp;IF(D65="PBT14",'Base-case'!$R$4,"")&amp;IF(D65="PBT15",'Base-case'!$S$4,"")</f>
        <v/>
      </c>
      <c r="H65" s="142">
        <f t="shared" si="0"/>
        <v>0</v>
      </c>
      <c r="I65" s="232" t="str">
        <f>IF(D65="PBT1",'Base-case'!$E$14,"")&amp;IF(D65="PBT2",'Base-case'!$F$14,"")&amp;IF(D65="PBT3",'Base-case'!$G$14,"")&amp;IF(D65="PBT4",'Base-case'!$H$14,"")&amp;IF(D65="PBT5",'Base-case'!$I$14,"")&amp;IF(D65="PBT6",'Base-case'!$J$14,"")&amp;IF(D65="PBT7",'Base-case'!$K$14,"")&amp;IF(D65="PBT8",'Base-case'!$L$14,"")&amp;IF(D65="PBT9",'Base-case'!$M$14,"")&amp;IF(D65="PBT10",'Base-case'!$N$14,"")&amp;IF(D65="PBT11",'Base-case'!$O$14,"")&amp;IF(D65="PBT12",'Base-case'!$P$14,"")&amp;IF(D65="PBT13",'Base-case'!$Q$14,"")&amp;IF(D65="PBT14",'Base-case'!$R$14,"")&amp;IF(D65="PBT15",'Base-case'!$S$14,"")</f>
        <v/>
      </c>
      <c r="J65" s="142">
        <f t="shared" si="1"/>
        <v>0</v>
      </c>
      <c r="K65" s="232" t="str">
        <f>IF(D65="PBT1",'Base-case'!$E$16,"")&amp;IF(D65="PBT2",'Base-case'!$F$16,"")&amp;IF(D65="PBT3",'Base-case'!$G$16,"")&amp;IF(D65="PBT4",'Base-case'!$H$16,"")&amp;IF(D65="PBT5",'Base-case'!$I$16,"")&amp;IF(D65="PBT6",'Base-case'!$J$16,"")&amp;IF(D65="PBT7",'Base-case'!$K$16,"")&amp;IF(D65="PBT8",'Base-case'!$L$16,"")&amp;IF(D65="PBT9",'Base-case'!$M$16,"")&amp;IF(D65="PBT10",'Base-case'!$N$16,"")&amp;IF(D65="PBT11",'Base-case'!$O$16,"")&amp;IF(D65="PBT12",'Base-case'!$P$16,"")&amp;IF(D65="PBT13",'Base-case'!$Q$16,"")&amp;IF(D65="PBT14",'Base-case'!$R$16,"")&amp;IF(D65="PBT15",'Base-case'!$S$16,"")</f>
        <v/>
      </c>
      <c r="L65" s="142">
        <f t="shared" si="2"/>
        <v>0</v>
      </c>
      <c r="M65" s="232" t="str">
        <f>IF(D65="PBT1",'Base-case'!$E$18,"")&amp;IF(D65="PBT2",'Base-case'!$F$18,"")&amp;IF(D65="PBT3",'Base-case'!$G$18,"")&amp;IF(D65="PBT4",'Base-case'!$H$18,"")&amp;IF(D65="PBT5",'Base-case'!$I$18,"")&amp;IF(D65="PBT6",'Base-case'!$J$18,"")&amp;IF(D65="PBT7",'Base-case'!$K$18,"")&amp;IF(D65="PBT8",'Base-case'!$L$18,"")&amp;IF(D65="PBT9",'Base-case'!$M$18,"")&amp;IF(D65="PBT10",'Base-case'!$N$18,"")&amp;IF(D65="PBT11",'Base-case'!$O$18,"")&amp;IF(D65="PBT12",'Base-case'!$P$18,"")&amp;IF(D65="PBT13",'Base-case'!$Q$18,"")&amp;IF(D65="PBT14",'Base-case'!$R$18,"")&amp;IF(D65="PBT15",'Base-case'!$S$18,"")</f>
        <v/>
      </c>
      <c r="N65" s="143">
        <f t="shared" si="3"/>
        <v>0</v>
      </c>
      <c r="O65" s="231" t="str">
        <f>IF(D65="PBT1",'Base-case'!$E$21,"")&amp;IF(D65="PBT2",'Base-case'!$F$21,"")&amp;IF(D65="PBT3",'Base-case'!$G$21,"")&amp;IF(D65="PBT4",'Base-case'!$H$21,"")&amp;IF(D65="PBT5",'Base-case'!$I$21,"")&amp;IF(D65="PBT6",'Base-case'!$J$21,"")&amp;IF(D65="PBT7",'Base-case'!$K$21,"")&amp;IF(D65="PBT8",'Base-case'!$L$21,"")&amp;IF(D65="PBT9",'Base-case'!$M$21,"")&amp;IF(D65="PBT10",'Base-case'!$N$21,"")&amp;IF(D65="PBT11",'Base-case'!$O$21,"")&amp;IF(D65="PBT12",'Base-case'!$P$21,"")&amp;IF(D65="PBT13",'Base-case'!$Q$21,"")&amp;IF(D65="PBT14",'Base-case'!$R$21,"")&amp;IF(D65="PBT15",'Base-case'!$S$21,"")</f>
        <v/>
      </c>
      <c r="P65" s="142">
        <f t="shared" si="4"/>
        <v>0</v>
      </c>
      <c r="Q65" s="232" t="str">
        <f>IF(D65="PBT1",'Base-case'!$E$23,"")&amp;IF(D65="PBT2",'Base-case'!$F$23,"")&amp;IF(D65="PBT3",'Base-case'!$G$23,"")&amp;IF(D65="PBT4",'Base-case'!$H$23,"")&amp;IF(D65="PBT5",'Base-case'!$I$23,"")&amp;IF(D65="PBT6",'Base-case'!$J$23,"")&amp;IF(D65="PBT7",'Base-case'!$K$23,"")&amp;IF(D65="PBT8",'Base-case'!$L$23,"")&amp;IF(D65="PBT9",'Base-case'!$M$23,"")&amp;IF(D65="PBT10",'Base-case'!$N$23,"")&amp;IF(D65="PBT11",'Base-case'!$O$23,"")&amp;IF(D65="PBT12",'Base-case'!$P$23,"")&amp;IF(D65="PBT13",'Base-case'!$Q$23,"")&amp;IF(D65="PBT14",'Base-case'!$R$23,"")&amp;IF(D65="PBT15",'Base-case'!$S$23,"")</f>
        <v/>
      </c>
      <c r="R65" s="142">
        <f t="shared" si="5"/>
        <v>0</v>
      </c>
      <c r="S65" s="232" t="str">
        <f>IF(D65="PBT1",'Base-case'!$E$25,"")&amp;IF(D65="PBT2",'Base-case'!$F$25,"")&amp;IF(D65="PBT3",'Base-case'!$G$25,"")&amp;IF(D65="PBT4",'Base-case'!$H$25,"")&amp;IF(D65="PBT5",'Base-case'!$I$25,"")&amp;IF(D65="PBT6",'Base-case'!$J$25,"")&amp;IF(D65="PBT7",'Base-case'!$K$25,"")&amp;IF(D65="PBT8",'Base-case'!$L$25,"")&amp;IF(D65="PBT9",'Base-case'!$M$25,"")&amp;IF(D65="PBT10",'Base-case'!$N$25,"")&amp;IF(D65="PBT11",'Base-case'!$O$25,"")&amp;IF(D65="PBT12",'Base-case'!$P$25,"")&amp;IF(D65="PBT13",'Base-case'!$Q$25,"")&amp;IF(D65="PBT14",'Base-case'!$R$25,"")&amp;IF(D65="PBT15",'Base-case'!$S$25,"")</f>
        <v/>
      </c>
      <c r="T65" s="143">
        <f t="shared" si="6"/>
        <v>0</v>
      </c>
      <c r="U65" s="231" t="str">
        <f>IF(D65="PBT1",'Base-case'!$E$36,"")&amp;IF(D65="PBT2",'Base-case'!$F$36,"")&amp;IF(D65="PBT3",'Base-case'!$G$36,"")&amp;IF(D65="PBT4",'Base-case'!$H$36,"")&amp;IF(D65="PBT5",'Base-case'!$I$36,"")&amp;IF(D65="PBT6",'Base-case'!$J$36,"")&amp;IF(D65="PBT7",'Base-case'!$K$36,"")&amp;IF(D65="PBT8",'Base-case'!$L$36,"")&amp;IF(D65="PBT9",'Base-case'!$M$36,"")&amp;IF(D65="PBT10",'Base-case'!$N$36,"")&amp;IF(D65="PBT11",'Base-case'!$O$36,"")&amp;IF(D65="PBT12",'Base-case'!$P$36,"")&amp;IF(D65="PBT13",'Base-case'!$Q$36,"")&amp;IF(D65="PBT14",'Base-case'!$R$36,"")&amp;IF(D65="PBT15",'Base-case'!$S$36,"")</f>
        <v/>
      </c>
      <c r="V65" s="142">
        <f t="shared" si="7"/>
        <v>0</v>
      </c>
      <c r="W65" s="232" t="str">
        <f>IF(D65="PBT1",'Base-case'!$E$38,"")&amp;IF(D65="PBT2",'Base-case'!$F$38,"")&amp;IF(D65="PBT3",'Base-case'!$G$38,"")&amp;IF(D65="PBT4",'Base-case'!$H$38,"")&amp;IF(D65="PBT5",'Base-case'!$I$38,"")&amp;IF(D65="PBT6",'Base-case'!$J$38,"")&amp;IF(D65="PBT7",'Base-case'!$K$38,"")&amp;IF(D65="PBT8",'Base-case'!$L$38,"")&amp;IF(D65="PBT9",'Base-case'!$M$38,"")&amp;IF(D65="PBT10",'Base-case'!$N$38,"")&amp;IF(D65="PBT11",'Base-case'!$O$38,"")&amp;IF(D65="PBT12",'Base-case'!$P$38,"")&amp;IF(D65="PBT13",'Base-case'!$Q$38,"")&amp;IF(D65="PBT14",'Base-case'!$R$38,"")&amp;IF(D65="PBT15",'Base-case'!$S$38,"")</f>
        <v/>
      </c>
      <c r="X65" s="142">
        <f t="shared" si="8"/>
        <v>0</v>
      </c>
      <c r="Y65" s="232" t="str">
        <f>IF(D65="PBT1",'Base-case'!$E$40,"")&amp;IF(D65="PBT2",'Base-case'!$F$40,"")&amp;IF(D65="PBT3",'Base-case'!$G$40,"")&amp;IF(D65="PBT4",'Base-case'!$H$40,"")&amp;IF(D65="PBT5",'Base-case'!$I$40,"")&amp;IF(D65="PBT6",'Base-case'!$J$40,"")&amp;IF(D65="PBT7",'Base-case'!$K$40,"")&amp;IF(D65="PBT8",'Base-case'!$L$40,"")&amp;IF(D65="PBT9",'Base-case'!$M$40,"")&amp;IF(D65="PBT10",'Base-case'!$N$40,"")&amp;IF(D65="PBT11",'Base-case'!$O$40,"")&amp;IF(D65="PBT12",'Base-case'!$P$40,"")&amp;IF(D65="PBT13",'Base-case'!$Q$40,"")&amp;IF(D65="PBT14",'Base-case'!$R$40,"")&amp;IF(D65="PBT15",'Base-case'!$S$40,"")</f>
        <v/>
      </c>
      <c r="Z65" s="143">
        <f t="shared" si="9"/>
        <v>0</v>
      </c>
      <c r="AA65" s="234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6"/>
      <c r="AM65" s="234"/>
      <c r="AN65" s="235"/>
      <c r="AO65" s="235"/>
      <c r="AP65" s="235"/>
      <c r="AQ65" s="235"/>
      <c r="AR65" s="235"/>
      <c r="AS65" s="235"/>
      <c r="AT65" s="235"/>
      <c r="AU65" s="236"/>
      <c r="AV65" s="234"/>
      <c r="AW65" s="235"/>
      <c r="AX65" s="235"/>
      <c r="AY65" s="235"/>
      <c r="AZ65" s="235"/>
      <c r="BA65" s="235"/>
      <c r="BB65" s="235"/>
      <c r="BC65" s="235"/>
      <c r="BD65" s="235"/>
      <c r="BE65" s="235"/>
      <c r="BF65" s="236"/>
    </row>
    <row r="66" spans="1:58" x14ac:dyDescent="0.25">
      <c r="A66" s="217">
        <v>61</v>
      </c>
      <c r="B66" s="153"/>
      <c r="C66" s="153"/>
      <c r="D66" s="153"/>
      <c r="E66" s="218"/>
      <c r="F66" s="219"/>
      <c r="G66" s="231" t="str">
        <f>IF(D66="PBT1",'Base-case'!$E$4,"")&amp;IF(D66="PBT2",'Base-case'!$F$4,"")&amp;IF(D66="PBT3",'Base-case'!$G$4,"")&amp;IF(D66="PBT4",'Base-case'!$H$4,"")&amp;IF(D66="PBT5",'Base-case'!$I$4,"")&amp;IF(D66="PBT6",'Base-case'!$J$4,"")&amp;IF(D66="PBT7",'Base-case'!$K$4,"")&amp;IF(D66="PBT8",'Base-case'!$L$4,"")&amp;IF(D66="PBT9",'Base-case'!$M$4,"")&amp;IF(D66="PBT10",'Base-case'!$N$4,"")&amp;IF(D66="PBT11",'Base-case'!$O$4,"")&amp;IF(D66="PBT12",'Base-case'!$P$4,"")&amp;IF(D66="PBT13",'Base-case'!$Q$4,"")&amp;IF(D66="PBT14",'Base-case'!$R$4,"")&amp;IF(D66="PBT15",'Base-case'!$S$4,"")</f>
        <v/>
      </c>
      <c r="H66" s="142">
        <f t="shared" si="0"/>
        <v>0</v>
      </c>
      <c r="I66" s="232" t="str">
        <f>IF(D66="PBT1",'Base-case'!$E$14,"")&amp;IF(D66="PBT2",'Base-case'!$F$14,"")&amp;IF(D66="PBT3",'Base-case'!$G$14,"")&amp;IF(D66="PBT4",'Base-case'!$H$14,"")&amp;IF(D66="PBT5",'Base-case'!$I$14,"")&amp;IF(D66="PBT6",'Base-case'!$J$14,"")&amp;IF(D66="PBT7",'Base-case'!$K$14,"")&amp;IF(D66="PBT8",'Base-case'!$L$14,"")&amp;IF(D66="PBT9",'Base-case'!$M$14,"")&amp;IF(D66="PBT10",'Base-case'!$N$14,"")&amp;IF(D66="PBT11",'Base-case'!$O$14,"")&amp;IF(D66="PBT12",'Base-case'!$P$14,"")&amp;IF(D66="PBT13",'Base-case'!$Q$14,"")&amp;IF(D66="PBT14",'Base-case'!$R$14,"")&amp;IF(D66="PBT15",'Base-case'!$S$14,"")</f>
        <v/>
      </c>
      <c r="J66" s="142">
        <f t="shared" si="1"/>
        <v>0</v>
      </c>
      <c r="K66" s="232" t="str">
        <f>IF(D66="PBT1",'Base-case'!$E$16,"")&amp;IF(D66="PBT2",'Base-case'!$F$16,"")&amp;IF(D66="PBT3",'Base-case'!$G$16,"")&amp;IF(D66="PBT4",'Base-case'!$H$16,"")&amp;IF(D66="PBT5",'Base-case'!$I$16,"")&amp;IF(D66="PBT6",'Base-case'!$J$16,"")&amp;IF(D66="PBT7",'Base-case'!$K$16,"")&amp;IF(D66="PBT8",'Base-case'!$L$16,"")&amp;IF(D66="PBT9",'Base-case'!$M$16,"")&amp;IF(D66="PBT10",'Base-case'!$N$16,"")&amp;IF(D66="PBT11",'Base-case'!$O$16,"")&amp;IF(D66="PBT12",'Base-case'!$P$16,"")&amp;IF(D66="PBT13",'Base-case'!$Q$16,"")&amp;IF(D66="PBT14",'Base-case'!$R$16,"")&amp;IF(D66="PBT15",'Base-case'!$S$16,"")</f>
        <v/>
      </c>
      <c r="L66" s="142">
        <f t="shared" si="2"/>
        <v>0</v>
      </c>
      <c r="M66" s="232" t="str">
        <f>IF(D66="PBT1",'Base-case'!$E$18,"")&amp;IF(D66="PBT2",'Base-case'!$F$18,"")&amp;IF(D66="PBT3",'Base-case'!$G$18,"")&amp;IF(D66="PBT4",'Base-case'!$H$18,"")&amp;IF(D66="PBT5",'Base-case'!$I$18,"")&amp;IF(D66="PBT6",'Base-case'!$J$18,"")&amp;IF(D66="PBT7",'Base-case'!$K$18,"")&amp;IF(D66="PBT8",'Base-case'!$L$18,"")&amp;IF(D66="PBT9",'Base-case'!$M$18,"")&amp;IF(D66="PBT10",'Base-case'!$N$18,"")&amp;IF(D66="PBT11",'Base-case'!$O$18,"")&amp;IF(D66="PBT12",'Base-case'!$P$18,"")&amp;IF(D66="PBT13",'Base-case'!$Q$18,"")&amp;IF(D66="PBT14",'Base-case'!$R$18,"")&amp;IF(D66="PBT15",'Base-case'!$S$18,"")</f>
        <v/>
      </c>
      <c r="N66" s="143">
        <f t="shared" si="3"/>
        <v>0</v>
      </c>
      <c r="O66" s="231" t="str">
        <f>IF(D66="PBT1",'Base-case'!$E$21,"")&amp;IF(D66="PBT2",'Base-case'!$F$21,"")&amp;IF(D66="PBT3",'Base-case'!$G$21,"")&amp;IF(D66="PBT4",'Base-case'!$H$21,"")&amp;IF(D66="PBT5",'Base-case'!$I$21,"")&amp;IF(D66="PBT6",'Base-case'!$J$21,"")&amp;IF(D66="PBT7",'Base-case'!$K$21,"")&amp;IF(D66="PBT8",'Base-case'!$L$21,"")&amp;IF(D66="PBT9",'Base-case'!$M$21,"")&amp;IF(D66="PBT10",'Base-case'!$N$21,"")&amp;IF(D66="PBT11",'Base-case'!$O$21,"")&amp;IF(D66="PBT12",'Base-case'!$P$21,"")&amp;IF(D66="PBT13",'Base-case'!$Q$21,"")&amp;IF(D66="PBT14",'Base-case'!$R$21,"")&amp;IF(D66="PBT15",'Base-case'!$S$21,"")</f>
        <v/>
      </c>
      <c r="P66" s="142">
        <f t="shared" si="4"/>
        <v>0</v>
      </c>
      <c r="Q66" s="232" t="str">
        <f>IF(D66="PBT1",'Base-case'!$E$23,"")&amp;IF(D66="PBT2",'Base-case'!$F$23,"")&amp;IF(D66="PBT3",'Base-case'!$G$23,"")&amp;IF(D66="PBT4",'Base-case'!$H$23,"")&amp;IF(D66="PBT5",'Base-case'!$I$23,"")&amp;IF(D66="PBT6",'Base-case'!$J$23,"")&amp;IF(D66="PBT7",'Base-case'!$K$23,"")&amp;IF(D66="PBT8",'Base-case'!$L$23,"")&amp;IF(D66="PBT9",'Base-case'!$M$23,"")&amp;IF(D66="PBT10",'Base-case'!$N$23,"")&amp;IF(D66="PBT11",'Base-case'!$O$23,"")&amp;IF(D66="PBT12",'Base-case'!$P$23,"")&amp;IF(D66="PBT13",'Base-case'!$Q$23,"")&amp;IF(D66="PBT14",'Base-case'!$R$23,"")&amp;IF(D66="PBT15",'Base-case'!$S$23,"")</f>
        <v/>
      </c>
      <c r="R66" s="142">
        <f t="shared" si="5"/>
        <v>0</v>
      </c>
      <c r="S66" s="232" t="str">
        <f>IF(D66="PBT1",'Base-case'!$E$25,"")&amp;IF(D66="PBT2",'Base-case'!$F$25,"")&amp;IF(D66="PBT3",'Base-case'!$G$25,"")&amp;IF(D66="PBT4",'Base-case'!$H$25,"")&amp;IF(D66="PBT5",'Base-case'!$I$25,"")&amp;IF(D66="PBT6",'Base-case'!$J$25,"")&amp;IF(D66="PBT7",'Base-case'!$K$25,"")&amp;IF(D66="PBT8",'Base-case'!$L$25,"")&amp;IF(D66="PBT9",'Base-case'!$M$25,"")&amp;IF(D66="PBT10",'Base-case'!$N$25,"")&amp;IF(D66="PBT11",'Base-case'!$O$25,"")&amp;IF(D66="PBT12",'Base-case'!$P$25,"")&amp;IF(D66="PBT13",'Base-case'!$Q$25,"")&amp;IF(D66="PBT14",'Base-case'!$R$25,"")&amp;IF(D66="PBT15",'Base-case'!$S$25,"")</f>
        <v/>
      </c>
      <c r="T66" s="143">
        <f t="shared" si="6"/>
        <v>0</v>
      </c>
      <c r="U66" s="231" t="str">
        <f>IF(D66="PBT1",'Base-case'!$E$36,"")&amp;IF(D66="PBT2",'Base-case'!$F$36,"")&amp;IF(D66="PBT3",'Base-case'!$G$36,"")&amp;IF(D66="PBT4",'Base-case'!$H$36,"")&amp;IF(D66="PBT5",'Base-case'!$I$36,"")&amp;IF(D66="PBT6",'Base-case'!$J$36,"")&amp;IF(D66="PBT7",'Base-case'!$K$36,"")&amp;IF(D66="PBT8",'Base-case'!$L$36,"")&amp;IF(D66="PBT9",'Base-case'!$M$36,"")&amp;IF(D66="PBT10",'Base-case'!$N$36,"")&amp;IF(D66="PBT11",'Base-case'!$O$36,"")&amp;IF(D66="PBT12",'Base-case'!$P$36,"")&amp;IF(D66="PBT13",'Base-case'!$Q$36,"")&amp;IF(D66="PBT14",'Base-case'!$R$36,"")&amp;IF(D66="PBT15",'Base-case'!$S$36,"")</f>
        <v/>
      </c>
      <c r="V66" s="142">
        <f t="shared" si="7"/>
        <v>0</v>
      </c>
      <c r="W66" s="232" t="str">
        <f>IF(D66="PBT1",'Base-case'!$E$38,"")&amp;IF(D66="PBT2",'Base-case'!$F$38,"")&amp;IF(D66="PBT3",'Base-case'!$G$38,"")&amp;IF(D66="PBT4",'Base-case'!$H$38,"")&amp;IF(D66="PBT5",'Base-case'!$I$38,"")&amp;IF(D66="PBT6",'Base-case'!$J$38,"")&amp;IF(D66="PBT7",'Base-case'!$K$38,"")&amp;IF(D66="PBT8",'Base-case'!$L$38,"")&amp;IF(D66="PBT9",'Base-case'!$M$38,"")&amp;IF(D66="PBT10",'Base-case'!$N$38,"")&amp;IF(D66="PBT11",'Base-case'!$O$38,"")&amp;IF(D66="PBT12",'Base-case'!$P$38,"")&amp;IF(D66="PBT13",'Base-case'!$Q$38,"")&amp;IF(D66="PBT14",'Base-case'!$R$38,"")&amp;IF(D66="PBT15",'Base-case'!$S$38,"")</f>
        <v/>
      </c>
      <c r="X66" s="142">
        <f t="shared" si="8"/>
        <v>0</v>
      </c>
      <c r="Y66" s="232" t="str">
        <f>IF(D66="PBT1",'Base-case'!$E$40,"")&amp;IF(D66="PBT2",'Base-case'!$F$40,"")&amp;IF(D66="PBT3",'Base-case'!$G$40,"")&amp;IF(D66="PBT4",'Base-case'!$H$40,"")&amp;IF(D66="PBT5",'Base-case'!$I$40,"")&amp;IF(D66="PBT6",'Base-case'!$J$40,"")&amp;IF(D66="PBT7",'Base-case'!$K$40,"")&amp;IF(D66="PBT8",'Base-case'!$L$40,"")&amp;IF(D66="PBT9",'Base-case'!$M$40,"")&amp;IF(D66="PBT10",'Base-case'!$N$40,"")&amp;IF(D66="PBT11",'Base-case'!$O$40,"")&amp;IF(D66="PBT12",'Base-case'!$P$40,"")&amp;IF(D66="PBT13",'Base-case'!$Q$40,"")&amp;IF(D66="PBT14",'Base-case'!$R$40,"")&amp;IF(D66="PBT15",'Base-case'!$S$40,"")</f>
        <v/>
      </c>
      <c r="Z66" s="143">
        <f t="shared" si="9"/>
        <v>0</v>
      </c>
      <c r="AA66" s="234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6"/>
      <c r="AM66" s="234"/>
      <c r="AN66" s="235"/>
      <c r="AO66" s="235"/>
      <c r="AP66" s="235"/>
      <c r="AQ66" s="235"/>
      <c r="AR66" s="235"/>
      <c r="AS66" s="235"/>
      <c r="AT66" s="235"/>
      <c r="AU66" s="236"/>
      <c r="AV66" s="234"/>
      <c r="AW66" s="235"/>
      <c r="AX66" s="235"/>
      <c r="AY66" s="235"/>
      <c r="AZ66" s="235"/>
      <c r="BA66" s="235"/>
      <c r="BB66" s="235"/>
      <c r="BC66" s="235"/>
      <c r="BD66" s="235"/>
      <c r="BE66" s="235"/>
      <c r="BF66" s="236"/>
    </row>
    <row r="67" spans="1:58" x14ac:dyDescent="0.25">
      <c r="A67" s="217">
        <v>62</v>
      </c>
      <c r="B67" s="153"/>
      <c r="C67" s="153"/>
      <c r="D67" s="153"/>
      <c r="E67" s="218"/>
      <c r="F67" s="219"/>
      <c r="G67" s="231" t="str">
        <f>IF(D67="PBT1",'Base-case'!$E$4,"")&amp;IF(D67="PBT2",'Base-case'!$F$4,"")&amp;IF(D67="PBT3",'Base-case'!$G$4,"")&amp;IF(D67="PBT4",'Base-case'!$H$4,"")&amp;IF(D67="PBT5",'Base-case'!$I$4,"")&amp;IF(D67="PBT6",'Base-case'!$J$4,"")&amp;IF(D67="PBT7",'Base-case'!$K$4,"")&amp;IF(D67="PBT8",'Base-case'!$L$4,"")&amp;IF(D67="PBT9",'Base-case'!$M$4,"")&amp;IF(D67="PBT10",'Base-case'!$N$4,"")&amp;IF(D67="PBT11",'Base-case'!$O$4,"")&amp;IF(D67="PBT12",'Base-case'!$P$4,"")&amp;IF(D67="PBT13",'Base-case'!$Q$4,"")&amp;IF(D67="PBT14",'Base-case'!$R$4,"")&amp;IF(D67="PBT15",'Base-case'!$S$4,"")</f>
        <v/>
      </c>
      <c r="H67" s="142">
        <f t="shared" si="0"/>
        <v>0</v>
      </c>
      <c r="I67" s="232" t="str">
        <f>IF(D67="PBT1",'Base-case'!$E$14,"")&amp;IF(D67="PBT2",'Base-case'!$F$14,"")&amp;IF(D67="PBT3",'Base-case'!$G$14,"")&amp;IF(D67="PBT4",'Base-case'!$H$14,"")&amp;IF(D67="PBT5",'Base-case'!$I$14,"")&amp;IF(D67="PBT6",'Base-case'!$J$14,"")&amp;IF(D67="PBT7",'Base-case'!$K$14,"")&amp;IF(D67="PBT8",'Base-case'!$L$14,"")&amp;IF(D67="PBT9",'Base-case'!$M$14,"")&amp;IF(D67="PBT10",'Base-case'!$N$14,"")&amp;IF(D67="PBT11",'Base-case'!$O$14,"")&amp;IF(D67="PBT12",'Base-case'!$P$14,"")&amp;IF(D67="PBT13",'Base-case'!$Q$14,"")&amp;IF(D67="PBT14",'Base-case'!$R$14,"")&amp;IF(D67="PBT15",'Base-case'!$S$14,"")</f>
        <v/>
      </c>
      <c r="J67" s="142">
        <f t="shared" si="1"/>
        <v>0</v>
      </c>
      <c r="K67" s="232" t="str">
        <f>IF(D67="PBT1",'Base-case'!$E$16,"")&amp;IF(D67="PBT2",'Base-case'!$F$16,"")&amp;IF(D67="PBT3",'Base-case'!$G$16,"")&amp;IF(D67="PBT4",'Base-case'!$H$16,"")&amp;IF(D67="PBT5",'Base-case'!$I$16,"")&amp;IF(D67="PBT6",'Base-case'!$J$16,"")&amp;IF(D67="PBT7",'Base-case'!$K$16,"")&amp;IF(D67="PBT8",'Base-case'!$L$16,"")&amp;IF(D67="PBT9",'Base-case'!$M$16,"")&amp;IF(D67="PBT10",'Base-case'!$N$16,"")&amp;IF(D67="PBT11",'Base-case'!$O$16,"")&amp;IF(D67="PBT12",'Base-case'!$P$16,"")&amp;IF(D67="PBT13",'Base-case'!$Q$16,"")&amp;IF(D67="PBT14",'Base-case'!$R$16,"")&amp;IF(D67="PBT15",'Base-case'!$S$16,"")</f>
        <v/>
      </c>
      <c r="L67" s="142">
        <f t="shared" si="2"/>
        <v>0</v>
      </c>
      <c r="M67" s="232" t="str">
        <f>IF(D67="PBT1",'Base-case'!$E$18,"")&amp;IF(D67="PBT2",'Base-case'!$F$18,"")&amp;IF(D67="PBT3",'Base-case'!$G$18,"")&amp;IF(D67="PBT4",'Base-case'!$H$18,"")&amp;IF(D67="PBT5",'Base-case'!$I$18,"")&amp;IF(D67="PBT6",'Base-case'!$J$18,"")&amp;IF(D67="PBT7",'Base-case'!$K$18,"")&amp;IF(D67="PBT8",'Base-case'!$L$18,"")&amp;IF(D67="PBT9",'Base-case'!$M$18,"")&amp;IF(D67="PBT10",'Base-case'!$N$18,"")&amp;IF(D67="PBT11",'Base-case'!$O$18,"")&amp;IF(D67="PBT12",'Base-case'!$P$18,"")&amp;IF(D67="PBT13",'Base-case'!$Q$18,"")&amp;IF(D67="PBT14",'Base-case'!$R$18,"")&amp;IF(D67="PBT15",'Base-case'!$S$18,"")</f>
        <v/>
      </c>
      <c r="N67" s="143">
        <f t="shared" si="3"/>
        <v>0</v>
      </c>
      <c r="O67" s="231" t="str">
        <f>IF(D67="PBT1",'Base-case'!$E$21,"")&amp;IF(D67="PBT2",'Base-case'!$F$21,"")&amp;IF(D67="PBT3",'Base-case'!$G$21,"")&amp;IF(D67="PBT4",'Base-case'!$H$21,"")&amp;IF(D67="PBT5",'Base-case'!$I$21,"")&amp;IF(D67="PBT6",'Base-case'!$J$21,"")&amp;IF(D67="PBT7",'Base-case'!$K$21,"")&amp;IF(D67="PBT8",'Base-case'!$L$21,"")&amp;IF(D67="PBT9",'Base-case'!$M$21,"")&amp;IF(D67="PBT10",'Base-case'!$N$21,"")&amp;IF(D67="PBT11",'Base-case'!$O$21,"")&amp;IF(D67="PBT12",'Base-case'!$P$21,"")&amp;IF(D67="PBT13",'Base-case'!$Q$21,"")&amp;IF(D67="PBT14",'Base-case'!$R$21,"")&amp;IF(D67="PBT15",'Base-case'!$S$21,"")</f>
        <v/>
      </c>
      <c r="P67" s="142">
        <f t="shared" si="4"/>
        <v>0</v>
      </c>
      <c r="Q67" s="232" t="str">
        <f>IF(D67="PBT1",'Base-case'!$E$23,"")&amp;IF(D67="PBT2",'Base-case'!$F$23,"")&amp;IF(D67="PBT3",'Base-case'!$G$23,"")&amp;IF(D67="PBT4",'Base-case'!$H$23,"")&amp;IF(D67="PBT5",'Base-case'!$I$23,"")&amp;IF(D67="PBT6",'Base-case'!$J$23,"")&amp;IF(D67="PBT7",'Base-case'!$K$23,"")&amp;IF(D67="PBT8",'Base-case'!$L$23,"")&amp;IF(D67="PBT9",'Base-case'!$M$23,"")&amp;IF(D67="PBT10",'Base-case'!$N$23,"")&amp;IF(D67="PBT11",'Base-case'!$O$23,"")&amp;IF(D67="PBT12",'Base-case'!$P$23,"")&amp;IF(D67="PBT13",'Base-case'!$Q$23,"")&amp;IF(D67="PBT14",'Base-case'!$R$23,"")&amp;IF(D67="PBT15",'Base-case'!$S$23,"")</f>
        <v/>
      </c>
      <c r="R67" s="142">
        <f t="shared" si="5"/>
        <v>0</v>
      </c>
      <c r="S67" s="232" t="str">
        <f>IF(D67="PBT1",'Base-case'!$E$25,"")&amp;IF(D67="PBT2",'Base-case'!$F$25,"")&amp;IF(D67="PBT3",'Base-case'!$G$25,"")&amp;IF(D67="PBT4",'Base-case'!$H$25,"")&amp;IF(D67="PBT5",'Base-case'!$I$25,"")&amp;IF(D67="PBT6",'Base-case'!$J$25,"")&amp;IF(D67="PBT7",'Base-case'!$K$25,"")&amp;IF(D67="PBT8",'Base-case'!$L$25,"")&amp;IF(D67="PBT9",'Base-case'!$M$25,"")&amp;IF(D67="PBT10",'Base-case'!$N$25,"")&amp;IF(D67="PBT11",'Base-case'!$O$25,"")&amp;IF(D67="PBT12",'Base-case'!$P$25,"")&amp;IF(D67="PBT13",'Base-case'!$Q$25,"")&amp;IF(D67="PBT14",'Base-case'!$R$25,"")&amp;IF(D67="PBT15",'Base-case'!$S$25,"")</f>
        <v/>
      </c>
      <c r="T67" s="143">
        <f t="shared" si="6"/>
        <v>0</v>
      </c>
      <c r="U67" s="231" t="str">
        <f>IF(D67="PBT1",'Base-case'!$E$36,"")&amp;IF(D67="PBT2",'Base-case'!$F$36,"")&amp;IF(D67="PBT3",'Base-case'!$G$36,"")&amp;IF(D67="PBT4",'Base-case'!$H$36,"")&amp;IF(D67="PBT5",'Base-case'!$I$36,"")&amp;IF(D67="PBT6",'Base-case'!$J$36,"")&amp;IF(D67="PBT7",'Base-case'!$K$36,"")&amp;IF(D67="PBT8",'Base-case'!$L$36,"")&amp;IF(D67="PBT9",'Base-case'!$M$36,"")&amp;IF(D67="PBT10",'Base-case'!$N$36,"")&amp;IF(D67="PBT11",'Base-case'!$O$36,"")&amp;IF(D67="PBT12",'Base-case'!$P$36,"")&amp;IF(D67="PBT13",'Base-case'!$Q$36,"")&amp;IF(D67="PBT14",'Base-case'!$R$36,"")&amp;IF(D67="PBT15",'Base-case'!$S$36,"")</f>
        <v/>
      </c>
      <c r="V67" s="142">
        <f t="shared" si="7"/>
        <v>0</v>
      </c>
      <c r="W67" s="232" t="str">
        <f>IF(D67="PBT1",'Base-case'!$E$38,"")&amp;IF(D67="PBT2",'Base-case'!$F$38,"")&amp;IF(D67="PBT3",'Base-case'!$G$38,"")&amp;IF(D67="PBT4",'Base-case'!$H$38,"")&amp;IF(D67="PBT5",'Base-case'!$I$38,"")&amp;IF(D67="PBT6",'Base-case'!$J$38,"")&amp;IF(D67="PBT7",'Base-case'!$K$38,"")&amp;IF(D67="PBT8",'Base-case'!$L$38,"")&amp;IF(D67="PBT9",'Base-case'!$M$38,"")&amp;IF(D67="PBT10",'Base-case'!$N$38,"")&amp;IF(D67="PBT11",'Base-case'!$O$38,"")&amp;IF(D67="PBT12",'Base-case'!$P$38,"")&amp;IF(D67="PBT13",'Base-case'!$Q$38,"")&amp;IF(D67="PBT14",'Base-case'!$R$38,"")&amp;IF(D67="PBT15",'Base-case'!$S$38,"")</f>
        <v/>
      </c>
      <c r="X67" s="142">
        <f t="shared" si="8"/>
        <v>0</v>
      </c>
      <c r="Y67" s="232" t="str">
        <f>IF(D67="PBT1",'Base-case'!$E$40,"")&amp;IF(D67="PBT2",'Base-case'!$F$40,"")&amp;IF(D67="PBT3",'Base-case'!$G$40,"")&amp;IF(D67="PBT4",'Base-case'!$H$40,"")&amp;IF(D67="PBT5",'Base-case'!$I$40,"")&amp;IF(D67="PBT6",'Base-case'!$J$40,"")&amp;IF(D67="PBT7",'Base-case'!$K$40,"")&amp;IF(D67="PBT8",'Base-case'!$L$40,"")&amp;IF(D67="PBT9",'Base-case'!$M$40,"")&amp;IF(D67="PBT10",'Base-case'!$N$40,"")&amp;IF(D67="PBT11",'Base-case'!$O$40,"")&amp;IF(D67="PBT12",'Base-case'!$P$40,"")&amp;IF(D67="PBT13",'Base-case'!$Q$40,"")&amp;IF(D67="PBT14",'Base-case'!$R$40,"")&amp;IF(D67="PBT15",'Base-case'!$S$40,"")</f>
        <v/>
      </c>
      <c r="Z67" s="143">
        <f t="shared" si="9"/>
        <v>0</v>
      </c>
      <c r="AA67" s="234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6"/>
      <c r="AM67" s="234"/>
      <c r="AN67" s="235"/>
      <c r="AO67" s="235"/>
      <c r="AP67" s="235"/>
      <c r="AQ67" s="235"/>
      <c r="AR67" s="235"/>
      <c r="AS67" s="235"/>
      <c r="AT67" s="235"/>
      <c r="AU67" s="236"/>
      <c r="AV67" s="234"/>
      <c r="AW67" s="235"/>
      <c r="AX67" s="235"/>
      <c r="AY67" s="235"/>
      <c r="AZ67" s="235"/>
      <c r="BA67" s="235"/>
      <c r="BB67" s="235"/>
      <c r="BC67" s="235"/>
      <c r="BD67" s="235"/>
      <c r="BE67" s="235"/>
      <c r="BF67" s="236"/>
    </row>
    <row r="68" spans="1:58" x14ac:dyDescent="0.25">
      <c r="A68" s="217">
        <v>63</v>
      </c>
      <c r="B68" s="153"/>
      <c r="C68" s="153"/>
      <c r="D68" s="153"/>
      <c r="E68" s="218"/>
      <c r="F68" s="219"/>
      <c r="G68" s="231" t="str">
        <f>IF(D68="PBT1",'Base-case'!$E$4,"")&amp;IF(D68="PBT2",'Base-case'!$F$4,"")&amp;IF(D68="PBT3",'Base-case'!$G$4,"")&amp;IF(D68="PBT4",'Base-case'!$H$4,"")&amp;IF(D68="PBT5",'Base-case'!$I$4,"")&amp;IF(D68="PBT6",'Base-case'!$J$4,"")&amp;IF(D68="PBT7",'Base-case'!$K$4,"")&amp;IF(D68="PBT8",'Base-case'!$L$4,"")&amp;IF(D68="PBT9",'Base-case'!$M$4,"")&amp;IF(D68="PBT10",'Base-case'!$N$4,"")&amp;IF(D68="PBT11",'Base-case'!$O$4,"")&amp;IF(D68="PBT12",'Base-case'!$P$4,"")&amp;IF(D68="PBT13",'Base-case'!$Q$4,"")&amp;IF(D68="PBT14",'Base-case'!$R$4,"")&amp;IF(D68="PBT15",'Base-case'!$S$4,"")</f>
        <v/>
      </c>
      <c r="H68" s="142">
        <f t="shared" si="0"/>
        <v>0</v>
      </c>
      <c r="I68" s="232" t="str">
        <f>IF(D68="PBT1",'Base-case'!$E$14,"")&amp;IF(D68="PBT2",'Base-case'!$F$14,"")&amp;IF(D68="PBT3",'Base-case'!$G$14,"")&amp;IF(D68="PBT4",'Base-case'!$H$14,"")&amp;IF(D68="PBT5",'Base-case'!$I$14,"")&amp;IF(D68="PBT6",'Base-case'!$J$14,"")&amp;IF(D68="PBT7",'Base-case'!$K$14,"")&amp;IF(D68="PBT8",'Base-case'!$L$14,"")&amp;IF(D68="PBT9",'Base-case'!$M$14,"")&amp;IF(D68="PBT10",'Base-case'!$N$14,"")&amp;IF(D68="PBT11",'Base-case'!$O$14,"")&amp;IF(D68="PBT12",'Base-case'!$P$14,"")&amp;IF(D68="PBT13",'Base-case'!$Q$14,"")&amp;IF(D68="PBT14",'Base-case'!$R$14,"")&amp;IF(D68="PBT15",'Base-case'!$S$14,"")</f>
        <v/>
      </c>
      <c r="J68" s="142">
        <f t="shared" si="1"/>
        <v>0</v>
      </c>
      <c r="K68" s="232" t="str">
        <f>IF(D68="PBT1",'Base-case'!$E$16,"")&amp;IF(D68="PBT2",'Base-case'!$F$16,"")&amp;IF(D68="PBT3",'Base-case'!$G$16,"")&amp;IF(D68="PBT4",'Base-case'!$H$16,"")&amp;IF(D68="PBT5",'Base-case'!$I$16,"")&amp;IF(D68="PBT6",'Base-case'!$J$16,"")&amp;IF(D68="PBT7",'Base-case'!$K$16,"")&amp;IF(D68="PBT8",'Base-case'!$L$16,"")&amp;IF(D68="PBT9",'Base-case'!$M$16,"")&amp;IF(D68="PBT10",'Base-case'!$N$16,"")&amp;IF(D68="PBT11",'Base-case'!$O$16,"")&amp;IF(D68="PBT12",'Base-case'!$P$16,"")&amp;IF(D68="PBT13",'Base-case'!$Q$16,"")&amp;IF(D68="PBT14",'Base-case'!$R$16,"")&amp;IF(D68="PBT15",'Base-case'!$S$16,"")</f>
        <v/>
      </c>
      <c r="L68" s="142">
        <f t="shared" si="2"/>
        <v>0</v>
      </c>
      <c r="M68" s="232" t="str">
        <f>IF(D68="PBT1",'Base-case'!$E$18,"")&amp;IF(D68="PBT2",'Base-case'!$F$18,"")&amp;IF(D68="PBT3",'Base-case'!$G$18,"")&amp;IF(D68="PBT4",'Base-case'!$H$18,"")&amp;IF(D68="PBT5",'Base-case'!$I$18,"")&amp;IF(D68="PBT6",'Base-case'!$J$18,"")&amp;IF(D68="PBT7",'Base-case'!$K$18,"")&amp;IF(D68="PBT8",'Base-case'!$L$18,"")&amp;IF(D68="PBT9",'Base-case'!$M$18,"")&amp;IF(D68="PBT10",'Base-case'!$N$18,"")&amp;IF(D68="PBT11",'Base-case'!$O$18,"")&amp;IF(D68="PBT12",'Base-case'!$P$18,"")&amp;IF(D68="PBT13",'Base-case'!$Q$18,"")&amp;IF(D68="PBT14",'Base-case'!$R$18,"")&amp;IF(D68="PBT15",'Base-case'!$S$18,"")</f>
        <v/>
      </c>
      <c r="N68" s="143">
        <f t="shared" si="3"/>
        <v>0</v>
      </c>
      <c r="O68" s="231" t="str">
        <f>IF(D68="PBT1",'Base-case'!$E$21,"")&amp;IF(D68="PBT2",'Base-case'!$F$21,"")&amp;IF(D68="PBT3",'Base-case'!$G$21,"")&amp;IF(D68="PBT4",'Base-case'!$H$21,"")&amp;IF(D68="PBT5",'Base-case'!$I$21,"")&amp;IF(D68="PBT6",'Base-case'!$J$21,"")&amp;IF(D68="PBT7",'Base-case'!$K$21,"")&amp;IF(D68="PBT8",'Base-case'!$L$21,"")&amp;IF(D68="PBT9",'Base-case'!$M$21,"")&amp;IF(D68="PBT10",'Base-case'!$N$21,"")&amp;IF(D68="PBT11",'Base-case'!$O$21,"")&amp;IF(D68="PBT12",'Base-case'!$P$21,"")&amp;IF(D68="PBT13",'Base-case'!$Q$21,"")&amp;IF(D68="PBT14",'Base-case'!$R$21,"")&amp;IF(D68="PBT15",'Base-case'!$S$21,"")</f>
        <v/>
      </c>
      <c r="P68" s="142">
        <f t="shared" si="4"/>
        <v>0</v>
      </c>
      <c r="Q68" s="232" t="str">
        <f>IF(D68="PBT1",'Base-case'!$E$23,"")&amp;IF(D68="PBT2",'Base-case'!$F$23,"")&amp;IF(D68="PBT3",'Base-case'!$G$23,"")&amp;IF(D68="PBT4",'Base-case'!$H$23,"")&amp;IF(D68="PBT5",'Base-case'!$I$23,"")&amp;IF(D68="PBT6",'Base-case'!$J$23,"")&amp;IF(D68="PBT7",'Base-case'!$K$23,"")&amp;IF(D68="PBT8",'Base-case'!$L$23,"")&amp;IF(D68="PBT9",'Base-case'!$M$23,"")&amp;IF(D68="PBT10",'Base-case'!$N$23,"")&amp;IF(D68="PBT11",'Base-case'!$O$23,"")&amp;IF(D68="PBT12",'Base-case'!$P$23,"")&amp;IF(D68="PBT13",'Base-case'!$Q$23,"")&amp;IF(D68="PBT14",'Base-case'!$R$23,"")&amp;IF(D68="PBT15",'Base-case'!$S$23,"")</f>
        <v/>
      </c>
      <c r="R68" s="142">
        <f t="shared" si="5"/>
        <v>0</v>
      </c>
      <c r="S68" s="232" t="str">
        <f>IF(D68="PBT1",'Base-case'!$E$25,"")&amp;IF(D68="PBT2",'Base-case'!$F$25,"")&amp;IF(D68="PBT3",'Base-case'!$G$25,"")&amp;IF(D68="PBT4",'Base-case'!$H$25,"")&amp;IF(D68="PBT5",'Base-case'!$I$25,"")&amp;IF(D68="PBT6",'Base-case'!$J$25,"")&amp;IF(D68="PBT7",'Base-case'!$K$25,"")&amp;IF(D68="PBT8",'Base-case'!$L$25,"")&amp;IF(D68="PBT9",'Base-case'!$M$25,"")&amp;IF(D68="PBT10",'Base-case'!$N$25,"")&amp;IF(D68="PBT11",'Base-case'!$O$25,"")&amp;IF(D68="PBT12",'Base-case'!$P$25,"")&amp;IF(D68="PBT13",'Base-case'!$Q$25,"")&amp;IF(D68="PBT14",'Base-case'!$R$25,"")&amp;IF(D68="PBT15",'Base-case'!$S$25,"")</f>
        <v/>
      </c>
      <c r="T68" s="143">
        <f t="shared" si="6"/>
        <v>0</v>
      </c>
      <c r="U68" s="231" t="str">
        <f>IF(D68="PBT1",'Base-case'!$E$36,"")&amp;IF(D68="PBT2",'Base-case'!$F$36,"")&amp;IF(D68="PBT3",'Base-case'!$G$36,"")&amp;IF(D68="PBT4",'Base-case'!$H$36,"")&amp;IF(D68="PBT5",'Base-case'!$I$36,"")&amp;IF(D68="PBT6",'Base-case'!$J$36,"")&amp;IF(D68="PBT7",'Base-case'!$K$36,"")&amp;IF(D68="PBT8",'Base-case'!$L$36,"")&amp;IF(D68="PBT9",'Base-case'!$M$36,"")&amp;IF(D68="PBT10",'Base-case'!$N$36,"")&amp;IF(D68="PBT11",'Base-case'!$O$36,"")&amp;IF(D68="PBT12",'Base-case'!$P$36,"")&amp;IF(D68="PBT13",'Base-case'!$Q$36,"")&amp;IF(D68="PBT14",'Base-case'!$R$36,"")&amp;IF(D68="PBT15",'Base-case'!$S$36,"")</f>
        <v/>
      </c>
      <c r="V68" s="142">
        <f t="shared" si="7"/>
        <v>0</v>
      </c>
      <c r="W68" s="232" t="str">
        <f>IF(D68="PBT1",'Base-case'!$E$38,"")&amp;IF(D68="PBT2",'Base-case'!$F$38,"")&amp;IF(D68="PBT3",'Base-case'!$G$38,"")&amp;IF(D68="PBT4",'Base-case'!$H$38,"")&amp;IF(D68="PBT5",'Base-case'!$I$38,"")&amp;IF(D68="PBT6",'Base-case'!$J$38,"")&amp;IF(D68="PBT7",'Base-case'!$K$38,"")&amp;IF(D68="PBT8",'Base-case'!$L$38,"")&amp;IF(D68="PBT9",'Base-case'!$M$38,"")&amp;IF(D68="PBT10",'Base-case'!$N$38,"")&amp;IF(D68="PBT11",'Base-case'!$O$38,"")&amp;IF(D68="PBT12",'Base-case'!$P$38,"")&amp;IF(D68="PBT13",'Base-case'!$Q$38,"")&amp;IF(D68="PBT14",'Base-case'!$R$38,"")&amp;IF(D68="PBT15",'Base-case'!$S$38,"")</f>
        <v/>
      </c>
      <c r="X68" s="142">
        <f t="shared" si="8"/>
        <v>0</v>
      </c>
      <c r="Y68" s="232" t="str">
        <f>IF(D68="PBT1",'Base-case'!$E$40,"")&amp;IF(D68="PBT2",'Base-case'!$F$40,"")&amp;IF(D68="PBT3",'Base-case'!$G$40,"")&amp;IF(D68="PBT4",'Base-case'!$H$40,"")&amp;IF(D68="PBT5",'Base-case'!$I$40,"")&amp;IF(D68="PBT6",'Base-case'!$J$40,"")&amp;IF(D68="PBT7",'Base-case'!$K$40,"")&amp;IF(D68="PBT8",'Base-case'!$L$40,"")&amp;IF(D68="PBT9",'Base-case'!$M$40,"")&amp;IF(D68="PBT10",'Base-case'!$N$40,"")&amp;IF(D68="PBT11",'Base-case'!$O$40,"")&amp;IF(D68="PBT12",'Base-case'!$P$40,"")&amp;IF(D68="PBT13",'Base-case'!$Q$40,"")&amp;IF(D68="PBT14",'Base-case'!$R$40,"")&amp;IF(D68="PBT15",'Base-case'!$S$40,"")</f>
        <v/>
      </c>
      <c r="Z68" s="143">
        <f t="shared" si="9"/>
        <v>0</v>
      </c>
      <c r="AA68" s="234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6"/>
      <c r="AM68" s="234"/>
      <c r="AN68" s="235"/>
      <c r="AO68" s="235"/>
      <c r="AP68" s="235"/>
      <c r="AQ68" s="235"/>
      <c r="AR68" s="235"/>
      <c r="AS68" s="235"/>
      <c r="AT68" s="235"/>
      <c r="AU68" s="236"/>
      <c r="AV68" s="234"/>
      <c r="AW68" s="235"/>
      <c r="AX68" s="235"/>
      <c r="AY68" s="235"/>
      <c r="AZ68" s="235"/>
      <c r="BA68" s="235"/>
      <c r="BB68" s="235"/>
      <c r="BC68" s="235"/>
      <c r="BD68" s="235"/>
      <c r="BE68" s="235"/>
      <c r="BF68" s="236"/>
    </row>
    <row r="69" spans="1:58" x14ac:dyDescent="0.25">
      <c r="A69" s="217">
        <v>64</v>
      </c>
      <c r="B69" s="153"/>
      <c r="C69" s="153"/>
      <c r="D69" s="153"/>
      <c r="E69" s="218"/>
      <c r="F69" s="219"/>
      <c r="G69" s="231" t="str">
        <f>IF(D69="PBT1",'Base-case'!$E$4,"")&amp;IF(D69="PBT2",'Base-case'!$F$4,"")&amp;IF(D69="PBT3",'Base-case'!$G$4,"")&amp;IF(D69="PBT4",'Base-case'!$H$4,"")&amp;IF(D69="PBT5",'Base-case'!$I$4,"")&amp;IF(D69="PBT6",'Base-case'!$J$4,"")&amp;IF(D69="PBT7",'Base-case'!$K$4,"")&amp;IF(D69="PBT8",'Base-case'!$L$4,"")&amp;IF(D69="PBT9",'Base-case'!$M$4,"")&amp;IF(D69="PBT10",'Base-case'!$N$4,"")&amp;IF(D69="PBT11",'Base-case'!$O$4,"")&amp;IF(D69="PBT12",'Base-case'!$P$4,"")&amp;IF(D69="PBT13",'Base-case'!$Q$4,"")&amp;IF(D69="PBT14",'Base-case'!$R$4,"")&amp;IF(D69="PBT15",'Base-case'!$S$4,"")</f>
        <v/>
      </c>
      <c r="H69" s="142">
        <f t="shared" si="0"/>
        <v>0</v>
      </c>
      <c r="I69" s="232" t="str">
        <f>IF(D69="PBT1",'Base-case'!$E$14,"")&amp;IF(D69="PBT2",'Base-case'!$F$14,"")&amp;IF(D69="PBT3",'Base-case'!$G$14,"")&amp;IF(D69="PBT4",'Base-case'!$H$14,"")&amp;IF(D69="PBT5",'Base-case'!$I$14,"")&amp;IF(D69="PBT6",'Base-case'!$J$14,"")&amp;IF(D69="PBT7",'Base-case'!$K$14,"")&amp;IF(D69="PBT8",'Base-case'!$L$14,"")&amp;IF(D69="PBT9",'Base-case'!$M$14,"")&amp;IF(D69="PBT10",'Base-case'!$N$14,"")&amp;IF(D69="PBT11",'Base-case'!$O$14,"")&amp;IF(D69="PBT12",'Base-case'!$P$14,"")&amp;IF(D69="PBT13",'Base-case'!$Q$14,"")&amp;IF(D69="PBT14",'Base-case'!$R$14,"")&amp;IF(D69="PBT15",'Base-case'!$S$14,"")</f>
        <v/>
      </c>
      <c r="J69" s="142">
        <f t="shared" si="1"/>
        <v>0</v>
      </c>
      <c r="K69" s="232" t="str">
        <f>IF(D69="PBT1",'Base-case'!$E$16,"")&amp;IF(D69="PBT2",'Base-case'!$F$16,"")&amp;IF(D69="PBT3",'Base-case'!$G$16,"")&amp;IF(D69="PBT4",'Base-case'!$H$16,"")&amp;IF(D69="PBT5",'Base-case'!$I$16,"")&amp;IF(D69="PBT6",'Base-case'!$J$16,"")&amp;IF(D69="PBT7",'Base-case'!$K$16,"")&amp;IF(D69="PBT8",'Base-case'!$L$16,"")&amp;IF(D69="PBT9",'Base-case'!$M$16,"")&amp;IF(D69="PBT10",'Base-case'!$N$16,"")&amp;IF(D69="PBT11",'Base-case'!$O$16,"")&amp;IF(D69="PBT12",'Base-case'!$P$16,"")&amp;IF(D69="PBT13",'Base-case'!$Q$16,"")&amp;IF(D69="PBT14",'Base-case'!$R$16,"")&amp;IF(D69="PBT15",'Base-case'!$S$16,"")</f>
        <v/>
      </c>
      <c r="L69" s="142">
        <f t="shared" si="2"/>
        <v>0</v>
      </c>
      <c r="M69" s="232" t="str">
        <f>IF(D69="PBT1",'Base-case'!$E$18,"")&amp;IF(D69="PBT2",'Base-case'!$F$18,"")&amp;IF(D69="PBT3",'Base-case'!$G$18,"")&amp;IF(D69="PBT4",'Base-case'!$H$18,"")&amp;IF(D69="PBT5",'Base-case'!$I$18,"")&amp;IF(D69="PBT6",'Base-case'!$J$18,"")&amp;IF(D69="PBT7",'Base-case'!$K$18,"")&amp;IF(D69="PBT8",'Base-case'!$L$18,"")&amp;IF(D69="PBT9",'Base-case'!$M$18,"")&amp;IF(D69="PBT10",'Base-case'!$N$18,"")&amp;IF(D69="PBT11",'Base-case'!$O$18,"")&amp;IF(D69="PBT12",'Base-case'!$P$18,"")&amp;IF(D69="PBT13",'Base-case'!$Q$18,"")&amp;IF(D69="PBT14",'Base-case'!$R$18,"")&amp;IF(D69="PBT15",'Base-case'!$S$18,"")</f>
        <v/>
      </c>
      <c r="N69" s="143">
        <f t="shared" si="3"/>
        <v>0</v>
      </c>
      <c r="O69" s="231" t="str">
        <f>IF(D69="PBT1",'Base-case'!$E$21,"")&amp;IF(D69="PBT2",'Base-case'!$F$21,"")&amp;IF(D69="PBT3",'Base-case'!$G$21,"")&amp;IF(D69="PBT4",'Base-case'!$H$21,"")&amp;IF(D69="PBT5",'Base-case'!$I$21,"")&amp;IF(D69="PBT6",'Base-case'!$J$21,"")&amp;IF(D69="PBT7",'Base-case'!$K$21,"")&amp;IF(D69="PBT8",'Base-case'!$L$21,"")&amp;IF(D69="PBT9",'Base-case'!$M$21,"")&amp;IF(D69="PBT10",'Base-case'!$N$21,"")&amp;IF(D69="PBT11",'Base-case'!$O$21,"")&amp;IF(D69="PBT12",'Base-case'!$P$21,"")&amp;IF(D69="PBT13",'Base-case'!$Q$21,"")&amp;IF(D69="PBT14",'Base-case'!$R$21,"")&amp;IF(D69="PBT15",'Base-case'!$S$21,"")</f>
        <v/>
      </c>
      <c r="P69" s="142">
        <f t="shared" si="4"/>
        <v>0</v>
      </c>
      <c r="Q69" s="232" t="str">
        <f>IF(D69="PBT1",'Base-case'!$E$23,"")&amp;IF(D69="PBT2",'Base-case'!$F$23,"")&amp;IF(D69="PBT3",'Base-case'!$G$23,"")&amp;IF(D69="PBT4",'Base-case'!$H$23,"")&amp;IF(D69="PBT5",'Base-case'!$I$23,"")&amp;IF(D69="PBT6",'Base-case'!$J$23,"")&amp;IF(D69="PBT7",'Base-case'!$K$23,"")&amp;IF(D69="PBT8",'Base-case'!$L$23,"")&amp;IF(D69="PBT9",'Base-case'!$M$23,"")&amp;IF(D69="PBT10",'Base-case'!$N$23,"")&amp;IF(D69="PBT11",'Base-case'!$O$23,"")&amp;IF(D69="PBT12",'Base-case'!$P$23,"")&amp;IF(D69="PBT13",'Base-case'!$Q$23,"")&amp;IF(D69="PBT14",'Base-case'!$R$23,"")&amp;IF(D69="PBT15",'Base-case'!$S$23,"")</f>
        <v/>
      </c>
      <c r="R69" s="142">
        <f t="shared" si="5"/>
        <v>0</v>
      </c>
      <c r="S69" s="232" t="str">
        <f>IF(D69="PBT1",'Base-case'!$E$25,"")&amp;IF(D69="PBT2",'Base-case'!$F$25,"")&amp;IF(D69="PBT3",'Base-case'!$G$25,"")&amp;IF(D69="PBT4",'Base-case'!$H$25,"")&amp;IF(D69="PBT5",'Base-case'!$I$25,"")&amp;IF(D69="PBT6",'Base-case'!$J$25,"")&amp;IF(D69="PBT7",'Base-case'!$K$25,"")&amp;IF(D69="PBT8",'Base-case'!$L$25,"")&amp;IF(D69="PBT9",'Base-case'!$M$25,"")&amp;IF(D69="PBT10",'Base-case'!$N$25,"")&amp;IF(D69="PBT11",'Base-case'!$O$25,"")&amp;IF(D69="PBT12",'Base-case'!$P$25,"")&amp;IF(D69="PBT13",'Base-case'!$Q$25,"")&amp;IF(D69="PBT14",'Base-case'!$R$25,"")&amp;IF(D69="PBT15",'Base-case'!$S$25,"")</f>
        <v/>
      </c>
      <c r="T69" s="143">
        <f t="shared" si="6"/>
        <v>0</v>
      </c>
      <c r="U69" s="231" t="str">
        <f>IF(D69="PBT1",'Base-case'!$E$36,"")&amp;IF(D69="PBT2",'Base-case'!$F$36,"")&amp;IF(D69="PBT3",'Base-case'!$G$36,"")&amp;IF(D69="PBT4",'Base-case'!$H$36,"")&amp;IF(D69="PBT5",'Base-case'!$I$36,"")&amp;IF(D69="PBT6",'Base-case'!$J$36,"")&amp;IF(D69="PBT7",'Base-case'!$K$36,"")&amp;IF(D69="PBT8",'Base-case'!$L$36,"")&amp;IF(D69="PBT9",'Base-case'!$M$36,"")&amp;IF(D69="PBT10",'Base-case'!$N$36,"")&amp;IF(D69="PBT11",'Base-case'!$O$36,"")&amp;IF(D69="PBT12",'Base-case'!$P$36,"")&amp;IF(D69="PBT13",'Base-case'!$Q$36,"")&amp;IF(D69="PBT14",'Base-case'!$R$36,"")&amp;IF(D69="PBT15",'Base-case'!$S$36,"")</f>
        <v/>
      </c>
      <c r="V69" s="142">
        <f t="shared" si="7"/>
        <v>0</v>
      </c>
      <c r="W69" s="232" t="str">
        <f>IF(D69="PBT1",'Base-case'!$E$38,"")&amp;IF(D69="PBT2",'Base-case'!$F$38,"")&amp;IF(D69="PBT3",'Base-case'!$G$38,"")&amp;IF(D69="PBT4",'Base-case'!$H$38,"")&amp;IF(D69="PBT5",'Base-case'!$I$38,"")&amp;IF(D69="PBT6",'Base-case'!$J$38,"")&amp;IF(D69="PBT7",'Base-case'!$K$38,"")&amp;IF(D69="PBT8",'Base-case'!$L$38,"")&amp;IF(D69="PBT9",'Base-case'!$M$38,"")&amp;IF(D69="PBT10",'Base-case'!$N$38,"")&amp;IF(D69="PBT11",'Base-case'!$O$38,"")&amp;IF(D69="PBT12",'Base-case'!$P$38,"")&amp;IF(D69="PBT13",'Base-case'!$Q$38,"")&amp;IF(D69="PBT14",'Base-case'!$R$38,"")&amp;IF(D69="PBT15",'Base-case'!$S$38,"")</f>
        <v/>
      </c>
      <c r="X69" s="142">
        <f t="shared" si="8"/>
        <v>0</v>
      </c>
      <c r="Y69" s="232" t="str">
        <f>IF(D69="PBT1",'Base-case'!$E$40,"")&amp;IF(D69="PBT2",'Base-case'!$F$40,"")&amp;IF(D69="PBT3",'Base-case'!$G$40,"")&amp;IF(D69="PBT4",'Base-case'!$H$40,"")&amp;IF(D69="PBT5",'Base-case'!$I$40,"")&amp;IF(D69="PBT6",'Base-case'!$J$40,"")&amp;IF(D69="PBT7",'Base-case'!$K$40,"")&amp;IF(D69="PBT8",'Base-case'!$L$40,"")&amp;IF(D69="PBT9",'Base-case'!$M$40,"")&amp;IF(D69="PBT10",'Base-case'!$N$40,"")&amp;IF(D69="PBT11",'Base-case'!$O$40,"")&amp;IF(D69="PBT12",'Base-case'!$P$40,"")&amp;IF(D69="PBT13",'Base-case'!$Q$40,"")&amp;IF(D69="PBT14",'Base-case'!$R$40,"")&amp;IF(D69="PBT15",'Base-case'!$S$40,"")</f>
        <v/>
      </c>
      <c r="Z69" s="143">
        <f t="shared" si="9"/>
        <v>0</v>
      </c>
      <c r="AA69" s="234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6"/>
      <c r="AM69" s="234"/>
      <c r="AN69" s="235"/>
      <c r="AO69" s="235"/>
      <c r="AP69" s="235"/>
      <c r="AQ69" s="235"/>
      <c r="AR69" s="235"/>
      <c r="AS69" s="235"/>
      <c r="AT69" s="235"/>
      <c r="AU69" s="236"/>
      <c r="AV69" s="234"/>
      <c r="AW69" s="235"/>
      <c r="AX69" s="235"/>
      <c r="AY69" s="235"/>
      <c r="AZ69" s="235"/>
      <c r="BA69" s="235"/>
      <c r="BB69" s="235"/>
      <c r="BC69" s="235"/>
      <c r="BD69" s="235"/>
      <c r="BE69" s="235"/>
      <c r="BF69" s="236"/>
    </row>
    <row r="70" spans="1:58" x14ac:dyDescent="0.25">
      <c r="A70" s="217">
        <v>65</v>
      </c>
      <c r="B70" s="153"/>
      <c r="C70" s="153"/>
      <c r="D70" s="153"/>
      <c r="E70" s="218"/>
      <c r="F70" s="219"/>
      <c r="G70" s="231" t="str">
        <f>IF(D70="PBT1",'Base-case'!$E$4,"")&amp;IF(D70="PBT2",'Base-case'!$F$4,"")&amp;IF(D70="PBT3",'Base-case'!$G$4,"")&amp;IF(D70="PBT4",'Base-case'!$H$4,"")&amp;IF(D70="PBT5",'Base-case'!$I$4,"")&amp;IF(D70="PBT6",'Base-case'!$J$4,"")&amp;IF(D70="PBT7",'Base-case'!$K$4,"")&amp;IF(D70="PBT8",'Base-case'!$L$4,"")&amp;IF(D70="PBT9",'Base-case'!$M$4,"")&amp;IF(D70="PBT10",'Base-case'!$N$4,"")&amp;IF(D70="PBT11",'Base-case'!$O$4,"")&amp;IF(D70="PBT12",'Base-case'!$P$4,"")&amp;IF(D70="PBT13",'Base-case'!$Q$4,"")&amp;IF(D70="PBT14",'Base-case'!$R$4,"")&amp;IF(D70="PBT15",'Base-case'!$S$4,"")</f>
        <v/>
      </c>
      <c r="H70" s="142">
        <f t="shared" si="0"/>
        <v>0</v>
      </c>
      <c r="I70" s="232" t="str">
        <f>IF(D70="PBT1",'Base-case'!$E$14,"")&amp;IF(D70="PBT2",'Base-case'!$F$14,"")&amp;IF(D70="PBT3",'Base-case'!$G$14,"")&amp;IF(D70="PBT4",'Base-case'!$H$14,"")&amp;IF(D70="PBT5",'Base-case'!$I$14,"")&amp;IF(D70="PBT6",'Base-case'!$J$14,"")&amp;IF(D70="PBT7",'Base-case'!$K$14,"")&amp;IF(D70="PBT8",'Base-case'!$L$14,"")&amp;IF(D70="PBT9",'Base-case'!$M$14,"")&amp;IF(D70="PBT10",'Base-case'!$N$14,"")&amp;IF(D70="PBT11",'Base-case'!$O$14,"")&amp;IF(D70="PBT12",'Base-case'!$P$14,"")&amp;IF(D70="PBT13",'Base-case'!$Q$14,"")&amp;IF(D70="PBT14",'Base-case'!$R$14,"")&amp;IF(D70="PBT15",'Base-case'!$S$14,"")</f>
        <v/>
      </c>
      <c r="J70" s="142">
        <f t="shared" si="1"/>
        <v>0</v>
      </c>
      <c r="K70" s="232" t="str">
        <f>IF(D70="PBT1",'Base-case'!$E$16,"")&amp;IF(D70="PBT2",'Base-case'!$F$16,"")&amp;IF(D70="PBT3",'Base-case'!$G$16,"")&amp;IF(D70="PBT4",'Base-case'!$H$16,"")&amp;IF(D70="PBT5",'Base-case'!$I$16,"")&amp;IF(D70="PBT6",'Base-case'!$J$16,"")&amp;IF(D70="PBT7",'Base-case'!$K$16,"")&amp;IF(D70="PBT8",'Base-case'!$L$16,"")&amp;IF(D70="PBT9",'Base-case'!$M$16,"")&amp;IF(D70="PBT10",'Base-case'!$N$16,"")&amp;IF(D70="PBT11",'Base-case'!$O$16,"")&amp;IF(D70="PBT12",'Base-case'!$P$16,"")&amp;IF(D70="PBT13",'Base-case'!$Q$16,"")&amp;IF(D70="PBT14",'Base-case'!$R$16,"")&amp;IF(D70="PBT15",'Base-case'!$S$16,"")</f>
        <v/>
      </c>
      <c r="L70" s="142">
        <f t="shared" si="2"/>
        <v>0</v>
      </c>
      <c r="M70" s="232" t="str">
        <f>IF(D70="PBT1",'Base-case'!$E$18,"")&amp;IF(D70="PBT2",'Base-case'!$F$18,"")&amp;IF(D70="PBT3",'Base-case'!$G$18,"")&amp;IF(D70="PBT4",'Base-case'!$H$18,"")&amp;IF(D70="PBT5",'Base-case'!$I$18,"")&amp;IF(D70="PBT6",'Base-case'!$J$18,"")&amp;IF(D70="PBT7",'Base-case'!$K$18,"")&amp;IF(D70="PBT8",'Base-case'!$L$18,"")&amp;IF(D70="PBT9",'Base-case'!$M$18,"")&amp;IF(D70="PBT10",'Base-case'!$N$18,"")&amp;IF(D70="PBT11",'Base-case'!$O$18,"")&amp;IF(D70="PBT12",'Base-case'!$P$18,"")&amp;IF(D70="PBT13",'Base-case'!$Q$18,"")&amp;IF(D70="PBT14",'Base-case'!$R$18,"")&amp;IF(D70="PBT15",'Base-case'!$S$18,"")</f>
        <v/>
      </c>
      <c r="N70" s="143">
        <f t="shared" si="3"/>
        <v>0</v>
      </c>
      <c r="O70" s="231" t="str">
        <f>IF(D70="PBT1",'Base-case'!$E$21,"")&amp;IF(D70="PBT2",'Base-case'!$F$21,"")&amp;IF(D70="PBT3",'Base-case'!$G$21,"")&amp;IF(D70="PBT4",'Base-case'!$H$21,"")&amp;IF(D70="PBT5",'Base-case'!$I$21,"")&amp;IF(D70="PBT6",'Base-case'!$J$21,"")&amp;IF(D70="PBT7",'Base-case'!$K$21,"")&amp;IF(D70="PBT8",'Base-case'!$L$21,"")&amp;IF(D70="PBT9",'Base-case'!$M$21,"")&amp;IF(D70="PBT10",'Base-case'!$N$21,"")&amp;IF(D70="PBT11",'Base-case'!$O$21,"")&amp;IF(D70="PBT12",'Base-case'!$P$21,"")&amp;IF(D70="PBT13",'Base-case'!$Q$21,"")&amp;IF(D70="PBT14",'Base-case'!$R$21,"")&amp;IF(D70="PBT15",'Base-case'!$S$21,"")</f>
        <v/>
      </c>
      <c r="P70" s="142">
        <f t="shared" si="4"/>
        <v>0</v>
      </c>
      <c r="Q70" s="232" t="str">
        <f>IF(D70="PBT1",'Base-case'!$E$23,"")&amp;IF(D70="PBT2",'Base-case'!$F$23,"")&amp;IF(D70="PBT3",'Base-case'!$G$23,"")&amp;IF(D70="PBT4",'Base-case'!$H$23,"")&amp;IF(D70="PBT5",'Base-case'!$I$23,"")&amp;IF(D70="PBT6",'Base-case'!$J$23,"")&amp;IF(D70="PBT7",'Base-case'!$K$23,"")&amp;IF(D70="PBT8",'Base-case'!$L$23,"")&amp;IF(D70="PBT9",'Base-case'!$M$23,"")&amp;IF(D70="PBT10",'Base-case'!$N$23,"")&amp;IF(D70="PBT11",'Base-case'!$O$23,"")&amp;IF(D70="PBT12",'Base-case'!$P$23,"")&amp;IF(D70="PBT13",'Base-case'!$Q$23,"")&amp;IF(D70="PBT14",'Base-case'!$R$23,"")&amp;IF(D70="PBT15",'Base-case'!$S$23,"")</f>
        <v/>
      </c>
      <c r="R70" s="142">
        <f t="shared" si="5"/>
        <v>0</v>
      </c>
      <c r="S70" s="232" t="str">
        <f>IF(D70="PBT1",'Base-case'!$E$25,"")&amp;IF(D70="PBT2",'Base-case'!$F$25,"")&amp;IF(D70="PBT3",'Base-case'!$G$25,"")&amp;IF(D70="PBT4",'Base-case'!$H$25,"")&amp;IF(D70="PBT5",'Base-case'!$I$25,"")&amp;IF(D70="PBT6",'Base-case'!$J$25,"")&amp;IF(D70="PBT7",'Base-case'!$K$25,"")&amp;IF(D70="PBT8",'Base-case'!$L$25,"")&amp;IF(D70="PBT9",'Base-case'!$M$25,"")&amp;IF(D70="PBT10",'Base-case'!$N$25,"")&amp;IF(D70="PBT11",'Base-case'!$O$25,"")&amp;IF(D70="PBT12",'Base-case'!$P$25,"")&amp;IF(D70="PBT13",'Base-case'!$Q$25,"")&amp;IF(D70="PBT14",'Base-case'!$R$25,"")&amp;IF(D70="PBT15",'Base-case'!$S$25,"")</f>
        <v/>
      </c>
      <c r="T70" s="143">
        <f t="shared" si="6"/>
        <v>0</v>
      </c>
      <c r="U70" s="231" t="str">
        <f>IF(D70="PBT1",'Base-case'!$E$36,"")&amp;IF(D70="PBT2",'Base-case'!$F$36,"")&amp;IF(D70="PBT3",'Base-case'!$G$36,"")&amp;IF(D70="PBT4",'Base-case'!$H$36,"")&amp;IF(D70="PBT5",'Base-case'!$I$36,"")&amp;IF(D70="PBT6",'Base-case'!$J$36,"")&amp;IF(D70="PBT7",'Base-case'!$K$36,"")&amp;IF(D70="PBT8",'Base-case'!$L$36,"")&amp;IF(D70="PBT9",'Base-case'!$M$36,"")&amp;IF(D70="PBT10",'Base-case'!$N$36,"")&amp;IF(D70="PBT11",'Base-case'!$O$36,"")&amp;IF(D70="PBT12",'Base-case'!$P$36,"")&amp;IF(D70="PBT13",'Base-case'!$Q$36,"")&amp;IF(D70="PBT14",'Base-case'!$R$36,"")&amp;IF(D70="PBT15",'Base-case'!$S$36,"")</f>
        <v/>
      </c>
      <c r="V70" s="142">
        <f t="shared" si="7"/>
        <v>0</v>
      </c>
      <c r="W70" s="232" t="str">
        <f>IF(D70="PBT1",'Base-case'!$E$38,"")&amp;IF(D70="PBT2",'Base-case'!$F$38,"")&amp;IF(D70="PBT3",'Base-case'!$G$38,"")&amp;IF(D70="PBT4",'Base-case'!$H$38,"")&amp;IF(D70="PBT5",'Base-case'!$I$38,"")&amp;IF(D70="PBT6",'Base-case'!$J$38,"")&amp;IF(D70="PBT7",'Base-case'!$K$38,"")&amp;IF(D70="PBT8",'Base-case'!$L$38,"")&amp;IF(D70="PBT9",'Base-case'!$M$38,"")&amp;IF(D70="PBT10",'Base-case'!$N$38,"")&amp;IF(D70="PBT11",'Base-case'!$O$38,"")&amp;IF(D70="PBT12",'Base-case'!$P$38,"")&amp;IF(D70="PBT13",'Base-case'!$Q$38,"")&amp;IF(D70="PBT14",'Base-case'!$R$38,"")&amp;IF(D70="PBT15",'Base-case'!$S$38,"")</f>
        <v/>
      </c>
      <c r="X70" s="142">
        <f t="shared" si="8"/>
        <v>0</v>
      </c>
      <c r="Y70" s="232" t="str">
        <f>IF(D70="PBT1",'Base-case'!$E$40,"")&amp;IF(D70="PBT2",'Base-case'!$F$40,"")&amp;IF(D70="PBT3",'Base-case'!$G$40,"")&amp;IF(D70="PBT4",'Base-case'!$H$40,"")&amp;IF(D70="PBT5",'Base-case'!$I$40,"")&amp;IF(D70="PBT6",'Base-case'!$J$40,"")&amp;IF(D70="PBT7",'Base-case'!$K$40,"")&amp;IF(D70="PBT8",'Base-case'!$L$40,"")&amp;IF(D70="PBT9",'Base-case'!$M$40,"")&amp;IF(D70="PBT10",'Base-case'!$N$40,"")&amp;IF(D70="PBT11",'Base-case'!$O$40,"")&amp;IF(D70="PBT12",'Base-case'!$P$40,"")&amp;IF(D70="PBT13",'Base-case'!$Q$40,"")&amp;IF(D70="PBT14",'Base-case'!$R$40,"")&amp;IF(D70="PBT15",'Base-case'!$S$40,"")</f>
        <v/>
      </c>
      <c r="Z70" s="143">
        <f t="shared" si="9"/>
        <v>0</v>
      </c>
      <c r="AA70" s="234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6"/>
      <c r="AM70" s="234"/>
      <c r="AN70" s="235"/>
      <c r="AO70" s="235"/>
      <c r="AP70" s="235"/>
      <c r="AQ70" s="235"/>
      <c r="AR70" s="235"/>
      <c r="AS70" s="235"/>
      <c r="AT70" s="235"/>
      <c r="AU70" s="236"/>
      <c r="AV70" s="234"/>
      <c r="AW70" s="235"/>
      <c r="AX70" s="235"/>
      <c r="AY70" s="235"/>
      <c r="AZ70" s="235"/>
      <c r="BA70" s="235"/>
      <c r="BB70" s="235"/>
      <c r="BC70" s="235"/>
      <c r="BD70" s="235"/>
      <c r="BE70" s="235"/>
      <c r="BF70" s="236"/>
    </row>
    <row r="71" spans="1:58" x14ac:dyDescent="0.25">
      <c r="A71" s="217">
        <v>66</v>
      </c>
      <c r="B71" s="153"/>
      <c r="C71" s="153"/>
      <c r="D71" s="153"/>
      <c r="E71" s="218"/>
      <c r="F71" s="219"/>
      <c r="G71" s="231" t="str">
        <f>IF(D71="PBT1",'Base-case'!$E$4,"")&amp;IF(D71="PBT2",'Base-case'!$F$4,"")&amp;IF(D71="PBT3",'Base-case'!$G$4,"")&amp;IF(D71="PBT4",'Base-case'!$H$4,"")&amp;IF(D71="PBT5",'Base-case'!$I$4,"")&amp;IF(D71="PBT6",'Base-case'!$J$4,"")&amp;IF(D71="PBT7",'Base-case'!$K$4,"")&amp;IF(D71="PBT8",'Base-case'!$L$4,"")&amp;IF(D71="PBT9",'Base-case'!$M$4,"")&amp;IF(D71="PBT10",'Base-case'!$N$4,"")&amp;IF(D71="PBT11",'Base-case'!$O$4,"")&amp;IF(D71="PBT12",'Base-case'!$P$4,"")&amp;IF(D71="PBT13",'Base-case'!$Q$4,"")&amp;IF(D71="PBT14",'Base-case'!$R$4,"")&amp;IF(D71="PBT15",'Base-case'!$S$4,"")</f>
        <v/>
      </c>
      <c r="H71" s="142">
        <f t="shared" ref="H71:H95" si="10">IFERROR(G71*C71,0)</f>
        <v>0</v>
      </c>
      <c r="I71" s="232" t="str">
        <f>IF(D71="PBT1",'Base-case'!$E$14,"")&amp;IF(D71="PBT2",'Base-case'!$F$14,"")&amp;IF(D71="PBT3",'Base-case'!$G$14,"")&amp;IF(D71="PBT4",'Base-case'!$H$14,"")&amp;IF(D71="PBT5",'Base-case'!$I$14,"")&amp;IF(D71="PBT6",'Base-case'!$J$14,"")&amp;IF(D71="PBT7",'Base-case'!$K$14,"")&amp;IF(D71="PBT8",'Base-case'!$L$14,"")&amp;IF(D71="PBT9",'Base-case'!$M$14,"")&amp;IF(D71="PBT10",'Base-case'!$N$14,"")&amp;IF(D71="PBT11",'Base-case'!$O$14,"")&amp;IF(D71="PBT12",'Base-case'!$P$14,"")&amp;IF(D71="PBT13",'Base-case'!$Q$14,"")&amp;IF(D71="PBT14",'Base-case'!$R$14,"")&amp;IF(D71="PBT15",'Base-case'!$S$14,"")</f>
        <v/>
      </c>
      <c r="J71" s="142">
        <f t="shared" ref="J71:J95" si="11">IFERROR(I71*C71,0)</f>
        <v>0</v>
      </c>
      <c r="K71" s="232" t="str">
        <f>IF(D71="PBT1",'Base-case'!$E$16,"")&amp;IF(D71="PBT2",'Base-case'!$F$16,"")&amp;IF(D71="PBT3",'Base-case'!$G$16,"")&amp;IF(D71="PBT4",'Base-case'!$H$16,"")&amp;IF(D71="PBT5",'Base-case'!$I$16,"")&amp;IF(D71="PBT6",'Base-case'!$J$16,"")&amp;IF(D71="PBT7",'Base-case'!$K$16,"")&amp;IF(D71="PBT8",'Base-case'!$L$16,"")&amp;IF(D71="PBT9",'Base-case'!$M$16,"")&amp;IF(D71="PBT10",'Base-case'!$N$16,"")&amp;IF(D71="PBT11",'Base-case'!$O$16,"")&amp;IF(D71="PBT12",'Base-case'!$P$16,"")&amp;IF(D71="PBT13",'Base-case'!$Q$16,"")&amp;IF(D71="PBT14",'Base-case'!$R$16,"")&amp;IF(D71="PBT15",'Base-case'!$S$16,"")</f>
        <v/>
      </c>
      <c r="L71" s="142">
        <f t="shared" ref="L71:L95" si="12">IFERROR(K71*C71,0)</f>
        <v>0</v>
      </c>
      <c r="M71" s="232" t="str">
        <f>IF(D71="PBT1",'Base-case'!$E$18,"")&amp;IF(D71="PBT2",'Base-case'!$F$18,"")&amp;IF(D71="PBT3",'Base-case'!$G$18,"")&amp;IF(D71="PBT4",'Base-case'!$H$18,"")&amp;IF(D71="PBT5",'Base-case'!$I$18,"")&amp;IF(D71="PBT6",'Base-case'!$J$18,"")&amp;IF(D71="PBT7",'Base-case'!$K$18,"")&amp;IF(D71="PBT8",'Base-case'!$L$18,"")&amp;IF(D71="PBT9",'Base-case'!$M$18,"")&amp;IF(D71="PBT10",'Base-case'!$N$18,"")&amp;IF(D71="PBT11",'Base-case'!$O$18,"")&amp;IF(D71="PBT12",'Base-case'!$P$18,"")&amp;IF(D71="PBT13",'Base-case'!$Q$18,"")&amp;IF(D71="PBT14",'Base-case'!$R$18,"")&amp;IF(D71="PBT15",'Base-case'!$S$18,"")</f>
        <v/>
      </c>
      <c r="N71" s="143">
        <f t="shared" ref="N71:N95" si="13">IFERROR(M71*C71,0)</f>
        <v>0</v>
      </c>
      <c r="O71" s="231" t="str">
        <f>IF(D71="PBT1",'Base-case'!$E$21,"")&amp;IF(D71="PBT2",'Base-case'!$F$21,"")&amp;IF(D71="PBT3",'Base-case'!$G$21,"")&amp;IF(D71="PBT4",'Base-case'!$H$21,"")&amp;IF(D71="PBT5",'Base-case'!$I$21,"")&amp;IF(D71="PBT6",'Base-case'!$J$21,"")&amp;IF(D71="PBT7",'Base-case'!$K$21,"")&amp;IF(D71="PBT8",'Base-case'!$L$21,"")&amp;IF(D71="PBT9",'Base-case'!$M$21,"")&amp;IF(D71="PBT10",'Base-case'!$N$21,"")&amp;IF(D71="PBT11",'Base-case'!$O$21,"")&amp;IF(D71="PBT12",'Base-case'!$P$21,"")&amp;IF(D71="PBT13",'Base-case'!$Q$21,"")&amp;IF(D71="PBT14",'Base-case'!$R$21,"")&amp;IF(D71="PBT15",'Base-case'!$S$21,"")</f>
        <v/>
      </c>
      <c r="P71" s="142">
        <f t="shared" ref="P71:P95" si="14">IFERROR(O71*C71,0)</f>
        <v>0</v>
      </c>
      <c r="Q71" s="232" t="str">
        <f>IF(D71="PBT1",'Base-case'!$E$23,"")&amp;IF(D71="PBT2",'Base-case'!$F$23,"")&amp;IF(D71="PBT3",'Base-case'!$G$23,"")&amp;IF(D71="PBT4",'Base-case'!$H$23,"")&amp;IF(D71="PBT5",'Base-case'!$I$23,"")&amp;IF(D71="PBT6",'Base-case'!$J$23,"")&amp;IF(D71="PBT7",'Base-case'!$K$23,"")&amp;IF(D71="PBT8",'Base-case'!$L$23,"")&amp;IF(D71="PBT9",'Base-case'!$M$23,"")&amp;IF(D71="PBT10",'Base-case'!$N$23,"")&amp;IF(D71="PBT11",'Base-case'!$O$23,"")&amp;IF(D71="PBT12",'Base-case'!$P$23,"")&amp;IF(D71="PBT13",'Base-case'!$Q$23,"")&amp;IF(D71="PBT14",'Base-case'!$R$23,"")&amp;IF(D71="PBT15",'Base-case'!$S$23,"")</f>
        <v/>
      </c>
      <c r="R71" s="142">
        <f t="shared" ref="R71:R95" si="15">IFERROR(Q71*C71,0)</f>
        <v>0</v>
      </c>
      <c r="S71" s="232" t="str">
        <f>IF(D71="PBT1",'Base-case'!$E$25,"")&amp;IF(D71="PBT2",'Base-case'!$F$25,"")&amp;IF(D71="PBT3",'Base-case'!$G$25,"")&amp;IF(D71="PBT4",'Base-case'!$H$25,"")&amp;IF(D71="PBT5",'Base-case'!$I$25,"")&amp;IF(D71="PBT6",'Base-case'!$J$25,"")&amp;IF(D71="PBT7",'Base-case'!$K$25,"")&amp;IF(D71="PBT8",'Base-case'!$L$25,"")&amp;IF(D71="PBT9",'Base-case'!$M$25,"")&amp;IF(D71="PBT10",'Base-case'!$N$25,"")&amp;IF(D71="PBT11",'Base-case'!$O$25,"")&amp;IF(D71="PBT12",'Base-case'!$P$25,"")&amp;IF(D71="PBT13",'Base-case'!$Q$25,"")&amp;IF(D71="PBT14",'Base-case'!$R$25,"")&amp;IF(D71="PBT15",'Base-case'!$S$25,"")</f>
        <v/>
      </c>
      <c r="T71" s="143">
        <f t="shared" ref="T71:T95" si="16">IFERROR(S71*C71,0)</f>
        <v>0</v>
      </c>
      <c r="U71" s="231" t="str">
        <f>IF(D71="PBT1",'Base-case'!$E$36,"")&amp;IF(D71="PBT2",'Base-case'!$F$36,"")&amp;IF(D71="PBT3",'Base-case'!$G$36,"")&amp;IF(D71="PBT4",'Base-case'!$H$36,"")&amp;IF(D71="PBT5",'Base-case'!$I$36,"")&amp;IF(D71="PBT6",'Base-case'!$J$36,"")&amp;IF(D71="PBT7",'Base-case'!$K$36,"")&amp;IF(D71="PBT8",'Base-case'!$L$36,"")&amp;IF(D71="PBT9",'Base-case'!$M$36,"")&amp;IF(D71="PBT10",'Base-case'!$N$36,"")&amp;IF(D71="PBT11",'Base-case'!$O$36,"")&amp;IF(D71="PBT12",'Base-case'!$P$36,"")&amp;IF(D71="PBT13",'Base-case'!$Q$36,"")&amp;IF(D71="PBT14",'Base-case'!$R$36,"")&amp;IF(D71="PBT15",'Base-case'!$S$36,"")</f>
        <v/>
      </c>
      <c r="V71" s="142">
        <f t="shared" ref="V71:V95" si="17">IFERROR(U71*C71,0)</f>
        <v>0</v>
      </c>
      <c r="W71" s="232" t="str">
        <f>IF(D71="PBT1",'Base-case'!$E$38,"")&amp;IF(D71="PBT2",'Base-case'!$F$38,"")&amp;IF(D71="PBT3",'Base-case'!$G$38,"")&amp;IF(D71="PBT4",'Base-case'!$H$38,"")&amp;IF(D71="PBT5",'Base-case'!$I$38,"")&amp;IF(D71="PBT6",'Base-case'!$J$38,"")&amp;IF(D71="PBT7",'Base-case'!$K$38,"")&amp;IF(D71="PBT8",'Base-case'!$L$38,"")&amp;IF(D71="PBT9",'Base-case'!$M$38,"")&amp;IF(D71="PBT10",'Base-case'!$N$38,"")&amp;IF(D71="PBT11",'Base-case'!$O$38,"")&amp;IF(D71="PBT12",'Base-case'!$P$38,"")&amp;IF(D71="PBT13",'Base-case'!$Q$38,"")&amp;IF(D71="PBT14",'Base-case'!$R$38,"")&amp;IF(D71="PBT15",'Base-case'!$S$38,"")</f>
        <v/>
      </c>
      <c r="X71" s="142">
        <f t="shared" ref="X71:X95" si="18">IFERROR(W71*C71,0)</f>
        <v>0</v>
      </c>
      <c r="Y71" s="232" t="str">
        <f>IF(D71="PBT1",'Base-case'!$E$40,"")&amp;IF(D71="PBT2",'Base-case'!$F$40,"")&amp;IF(D71="PBT3",'Base-case'!$G$40,"")&amp;IF(D71="PBT4",'Base-case'!$H$40,"")&amp;IF(D71="PBT5",'Base-case'!$I$40,"")&amp;IF(D71="PBT6",'Base-case'!$J$40,"")&amp;IF(D71="PBT7",'Base-case'!$K$40,"")&amp;IF(D71="PBT8",'Base-case'!$L$40,"")&amp;IF(D71="PBT9",'Base-case'!$M$40,"")&amp;IF(D71="PBT10",'Base-case'!$N$40,"")&amp;IF(D71="PBT11",'Base-case'!$O$40,"")&amp;IF(D71="PBT12",'Base-case'!$P$40,"")&amp;IF(D71="PBT13",'Base-case'!$Q$40,"")&amp;IF(D71="PBT14",'Base-case'!$R$40,"")&amp;IF(D71="PBT15",'Base-case'!$S$40,"")</f>
        <v/>
      </c>
      <c r="Z71" s="143">
        <f t="shared" ref="Z71:Z95" si="19">IFERROR(Y71*C71,0)</f>
        <v>0</v>
      </c>
      <c r="AA71" s="234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6"/>
      <c r="AM71" s="234"/>
      <c r="AN71" s="235"/>
      <c r="AO71" s="235"/>
      <c r="AP71" s="235"/>
      <c r="AQ71" s="235"/>
      <c r="AR71" s="235"/>
      <c r="AS71" s="235"/>
      <c r="AT71" s="235"/>
      <c r="AU71" s="236"/>
      <c r="AV71" s="234"/>
      <c r="AW71" s="235"/>
      <c r="AX71" s="235"/>
      <c r="AY71" s="235"/>
      <c r="AZ71" s="235"/>
      <c r="BA71" s="235"/>
      <c r="BB71" s="235"/>
      <c r="BC71" s="235"/>
      <c r="BD71" s="235"/>
      <c r="BE71" s="235"/>
      <c r="BF71" s="236"/>
    </row>
    <row r="72" spans="1:58" x14ac:dyDescent="0.25">
      <c r="A72" s="217">
        <v>67</v>
      </c>
      <c r="B72" s="153"/>
      <c r="C72" s="153"/>
      <c r="D72" s="153"/>
      <c r="E72" s="218"/>
      <c r="F72" s="219"/>
      <c r="G72" s="231" t="str">
        <f>IF(D72="PBT1",'Base-case'!$E$4,"")&amp;IF(D72="PBT2",'Base-case'!$F$4,"")&amp;IF(D72="PBT3",'Base-case'!$G$4,"")&amp;IF(D72="PBT4",'Base-case'!$H$4,"")&amp;IF(D72="PBT5",'Base-case'!$I$4,"")&amp;IF(D72="PBT6",'Base-case'!$J$4,"")&amp;IF(D72="PBT7",'Base-case'!$K$4,"")&amp;IF(D72="PBT8",'Base-case'!$L$4,"")&amp;IF(D72="PBT9",'Base-case'!$M$4,"")&amp;IF(D72="PBT10",'Base-case'!$N$4,"")&amp;IF(D72="PBT11",'Base-case'!$O$4,"")&amp;IF(D72="PBT12",'Base-case'!$P$4,"")&amp;IF(D72="PBT13",'Base-case'!$Q$4,"")&amp;IF(D72="PBT14",'Base-case'!$R$4,"")&amp;IF(D72="PBT15",'Base-case'!$S$4,"")</f>
        <v/>
      </c>
      <c r="H72" s="142">
        <f t="shared" si="10"/>
        <v>0</v>
      </c>
      <c r="I72" s="232" t="str">
        <f>IF(D72="PBT1",'Base-case'!$E$14,"")&amp;IF(D72="PBT2",'Base-case'!$F$14,"")&amp;IF(D72="PBT3",'Base-case'!$G$14,"")&amp;IF(D72="PBT4",'Base-case'!$H$14,"")&amp;IF(D72="PBT5",'Base-case'!$I$14,"")&amp;IF(D72="PBT6",'Base-case'!$J$14,"")&amp;IF(D72="PBT7",'Base-case'!$K$14,"")&amp;IF(D72="PBT8",'Base-case'!$L$14,"")&amp;IF(D72="PBT9",'Base-case'!$M$14,"")&amp;IF(D72="PBT10",'Base-case'!$N$14,"")&amp;IF(D72="PBT11",'Base-case'!$O$14,"")&amp;IF(D72="PBT12",'Base-case'!$P$14,"")&amp;IF(D72="PBT13",'Base-case'!$Q$14,"")&amp;IF(D72="PBT14",'Base-case'!$R$14,"")&amp;IF(D72="PBT15",'Base-case'!$S$14,"")</f>
        <v/>
      </c>
      <c r="J72" s="142">
        <f t="shared" si="11"/>
        <v>0</v>
      </c>
      <c r="K72" s="232" t="str">
        <f>IF(D72="PBT1",'Base-case'!$E$16,"")&amp;IF(D72="PBT2",'Base-case'!$F$16,"")&amp;IF(D72="PBT3",'Base-case'!$G$16,"")&amp;IF(D72="PBT4",'Base-case'!$H$16,"")&amp;IF(D72="PBT5",'Base-case'!$I$16,"")&amp;IF(D72="PBT6",'Base-case'!$J$16,"")&amp;IF(D72="PBT7",'Base-case'!$K$16,"")&amp;IF(D72="PBT8",'Base-case'!$L$16,"")&amp;IF(D72="PBT9",'Base-case'!$M$16,"")&amp;IF(D72="PBT10",'Base-case'!$N$16,"")&amp;IF(D72="PBT11",'Base-case'!$O$16,"")&amp;IF(D72="PBT12",'Base-case'!$P$16,"")&amp;IF(D72="PBT13",'Base-case'!$Q$16,"")&amp;IF(D72="PBT14",'Base-case'!$R$16,"")&amp;IF(D72="PBT15",'Base-case'!$S$16,"")</f>
        <v/>
      </c>
      <c r="L72" s="142">
        <f t="shared" si="12"/>
        <v>0</v>
      </c>
      <c r="M72" s="232" t="str">
        <f>IF(D72="PBT1",'Base-case'!$E$18,"")&amp;IF(D72="PBT2",'Base-case'!$F$18,"")&amp;IF(D72="PBT3",'Base-case'!$G$18,"")&amp;IF(D72="PBT4",'Base-case'!$H$18,"")&amp;IF(D72="PBT5",'Base-case'!$I$18,"")&amp;IF(D72="PBT6",'Base-case'!$J$18,"")&amp;IF(D72="PBT7",'Base-case'!$K$18,"")&amp;IF(D72="PBT8",'Base-case'!$L$18,"")&amp;IF(D72="PBT9",'Base-case'!$M$18,"")&amp;IF(D72="PBT10",'Base-case'!$N$18,"")&amp;IF(D72="PBT11",'Base-case'!$O$18,"")&amp;IF(D72="PBT12",'Base-case'!$P$18,"")&amp;IF(D72="PBT13",'Base-case'!$Q$18,"")&amp;IF(D72="PBT14",'Base-case'!$R$18,"")&amp;IF(D72="PBT15",'Base-case'!$S$18,"")</f>
        <v/>
      </c>
      <c r="N72" s="143">
        <f t="shared" si="13"/>
        <v>0</v>
      </c>
      <c r="O72" s="231" t="str">
        <f>IF(D72="PBT1",'Base-case'!$E$21,"")&amp;IF(D72="PBT2",'Base-case'!$F$21,"")&amp;IF(D72="PBT3",'Base-case'!$G$21,"")&amp;IF(D72="PBT4",'Base-case'!$H$21,"")&amp;IF(D72="PBT5",'Base-case'!$I$21,"")&amp;IF(D72="PBT6",'Base-case'!$J$21,"")&amp;IF(D72="PBT7",'Base-case'!$K$21,"")&amp;IF(D72="PBT8",'Base-case'!$L$21,"")&amp;IF(D72="PBT9",'Base-case'!$M$21,"")&amp;IF(D72="PBT10",'Base-case'!$N$21,"")&amp;IF(D72="PBT11",'Base-case'!$O$21,"")&amp;IF(D72="PBT12",'Base-case'!$P$21,"")&amp;IF(D72="PBT13",'Base-case'!$Q$21,"")&amp;IF(D72="PBT14",'Base-case'!$R$21,"")&amp;IF(D72="PBT15",'Base-case'!$S$21,"")</f>
        <v/>
      </c>
      <c r="P72" s="142">
        <f t="shared" si="14"/>
        <v>0</v>
      </c>
      <c r="Q72" s="232" t="str">
        <f>IF(D72="PBT1",'Base-case'!$E$23,"")&amp;IF(D72="PBT2",'Base-case'!$F$23,"")&amp;IF(D72="PBT3",'Base-case'!$G$23,"")&amp;IF(D72="PBT4",'Base-case'!$H$23,"")&amp;IF(D72="PBT5",'Base-case'!$I$23,"")&amp;IF(D72="PBT6",'Base-case'!$J$23,"")&amp;IF(D72="PBT7",'Base-case'!$K$23,"")&amp;IF(D72="PBT8",'Base-case'!$L$23,"")&amp;IF(D72="PBT9",'Base-case'!$M$23,"")&amp;IF(D72="PBT10",'Base-case'!$N$23,"")&amp;IF(D72="PBT11",'Base-case'!$O$23,"")&amp;IF(D72="PBT12",'Base-case'!$P$23,"")&amp;IF(D72="PBT13",'Base-case'!$Q$23,"")&amp;IF(D72="PBT14",'Base-case'!$R$23,"")&amp;IF(D72="PBT15",'Base-case'!$S$23,"")</f>
        <v/>
      </c>
      <c r="R72" s="142">
        <f t="shared" si="15"/>
        <v>0</v>
      </c>
      <c r="S72" s="232" t="str">
        <f>IF(D72="PBT1",'Base-case'!$E$25,"")&amp;IF(D72="PBT2",'Base-case'!$F$25,"")&amp;IF(D72="PBT3",'Base-case'!$G$25,"")&amp;IF(D72="PBT4",'Base-case'!$H$25,"")&amp;IF(D72="PBT5",'Base-case'!$I$25,"")&amp;IF(D72="PBT6",'Base-case'!$J$25,"")&amp;IF(D72="PBT7",'Base-case'!$K$25,"")&amp;IF(D72="PBT8",'Base-case'!$L$25,"")&amp;IF(D72="PBT9",'Base-case'!$M$25,"")&amp;IF(D72="PBT10",'Base-case'!$N$25,"")&amp;IF(D72="PBT11",'Base-case'!$O$25,"")&amp;IF(D72="PBT12",'Base-case'!$P$25,"")&amp;IF(D72="PBT13",'Base-case'!$Q$25,"")&amp;IF(D72="PBT14",'Base-case'!$R$25,"")&amp;IF(D72="PBT15",'Base-case'!$S$25,"")</f>
        <v/>
      </c>
      <c r="T72" s="143">
        <f t="shared" si="16"/>
        <v>0</v>
      </c>
      <c r="U72" s="231" t="str">
        <f>IF(D72="PBT1",'Base-case'!$E$36,"")&amp;IF(D72="PBT2",'Base-case'!$F$36,"")&amp;IF(D72="PBT3",'Base-case'!$G$36,"")&amp;IF(D72="PBT4",'Base-case'!$H$36,"")&amp;IF(D72="PBT5",'Base-case'!$I$36,"")&amp;IF(D72="PBT6",'Base-case'!$J$36,"")&amp;IF(D72="PBT7",'Base-case'!$K$36,"")&amp;IF(D72="PBT8",'Base-case'!$L$36,"")&amp;IF(D72="PBT9",'Base-case'!$M$36,"")&amp;IF(D72="PBT10",'Base-case'!$N$36,"")&amp;IF(D72="PBT11",'Base-case'!$O$36,"")&amp;IF(D72="PBT12",'Base-case'!$P$36,"")&amp;IF(D72="PBT13",'Base-case'!$Q$36,"")&amp;IF(D72="PBT14",'Base-case'!$R$36,"")&amp;IF(D72="PBT15",'Base-case'!$S$36,"")</f>
        <v/>
      </c>
      <c r="V72" s="142">
        <f t="shared" si="17"/>
        <v>0</v>
      </c>
      <c r="W72" s="232" t="str">
        <f>IF(D72="PBT1",'Base-case'!$E$38,"")&amp;IF(D72="PBT2",'Base-case'!$F$38,"")&amp;IF(D72="PBT3",'Base-case'!$G$38,"")&amp;IF(D72="PBT4",'Base-case'!$H$38,"")&amp;IF(D72="PBT5",'Base-case'!$I$38,"")&amp;IF(D72="PBT6",'Base-case'!$J$38,"")&amp;IF(D72="PBT7",'Base-case'!$K$38,"")&amp;IF(D72="PBT8",'Base-case'!$L$38,"")&amp;IF(D72="PBT9",'Base-case'!$M$38,"")&amp;IF(D72="PBT10",'Base-case'!$N$38,"")&amp;IF(D72="PBT11",'Base-case'!$O$38,"")&amp;IF(D72="PBT12",'Base-case'!$P$38,"")&amp;IF(D72="PBT13",'Base-case'!$Q$38,"")&amp;IF(D72="PBT14",'Base-case'!$R$38,"")&amp;IF(D72="PBT15",'Base-case'!$S$38,"")</f>
        <v/>
      </c>
      <c r="X72" s="142">
        <f t="shared" si="18"/>
        <v>0</v>
      </c>
      <c r="Y72" s="232" t="str">
        <f>IF(D72="PBT1",'Base-case'!$E$40,"")&amp;IF(D72="PBT2",'Base-case'!$F$40,"")&amp;IF(D72="PBT3",'Base-case'!$G$40,"")&amp;IF(D72="PBT4",'Base-case'!$H$40,"")&amp;IF(D72="PBT5",'Base-case'!$I$40,"")&amp;IF(D72="PBT6",'Base-case'!$J$40,"")&amp;IF(D72="PBT7",'Base-case'!$K$40,"")&amp;IF(D72="PBT8",'Base-case'!$L$40,"")&amp;IF(D72="PBT9",'Base-case'!$M$40,"")&amp;IF(D72="PBT10",'Base-case'!$N$40,"")&amp;IF(D72="PBT11",'Base-case'!$O$40,"")&amp;IF(D72="PBT12",'Base-case'!$P$40,"")&amp;IF(D72="PBT13",'Base-case'!$Q$40,"")&amp;IF(D72="PBT14",'Base-case'!$R$40,"")&amp;IF(D72="PBT15",'Base-case'!$S$40,"")</f>
        <v/>
      </c>
      <c r="Z72" s="143">
        <f t="shared" si="19"/>
        <v>0</v>
      </c>
      <c r="AA72" s="234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6"/>
      <c r="AM72" s="234"/>
      <c r="AN72" s="235"/>
      <c r="AO72" s="235"/>
      <c r="AP72" s="235"/>
      <c r="AQ72" s="235"/>
      <c r="AR72" s="235"/>
      <c r="AS72" s="235"/>
      <c r="AT72" s="235"/>
      <c r="AU72" s="236"/>
      <c r="AV72" s="234"/>
      <c r="AW72" s="235"/>
      <c r="AX72" s="235"/>
      <c r="AY72" s="235"/>
      <c r="AZ72" s="235"/>
      <c r="BA72" s="235"/>
      <c r="BB72" s="235"/>
      <c r="BC72" s="235"/>
      <c r="BD72" s="235"/>
      <c r="BE72" s="235"/>
      <c r="BF72" s="236"/>
    </row>
    <row r="73" spans="1:58" x14ac:dyDescent="0.25">
      <c r="A73" s="217">
        <v>68</v>
      </c>
      <c r="B73" s="153"/>
      <c r="C73" s="153"/>
      <c r="D73" s="153"/>
      <c r="E73" s="218"/>
      <c r="F73" s="219"/>
      <c r="G73" s="231" t="str">
        <f>IF(D73="PBT1",'Base-case'!$E$4,"")&amp;IF(D73="PBT2",'Base-case'!$F$4,"")&amp;IF(D73="PBT3",'Base-case'!$G$4,"")&amp;IF(D73="PBT4",'Base-case'!$H$4,"")&amp;IF(D73="PBT5",'Base-case'!$I$4,"")&amp;IF(D73="PBT6",'Base-case'!$J$4,"")&amp;IF(D73="PBT7",'Base-case'!$K$4,"")&amp;IF(D73="PBT8",'Base-case'!$L$4,"")&amp;IF(D73="PBT9",'Base-case'!$M$4,"")&amp;IF(D73="PBT10",'Base-case'!$N$4,"")&amp;IF(D73="PBT11",'Base-case'!$O$4,"")&amp;IF(D73="PBT12",'Base-case'!$P$4,"")&amp;IF(D73="PBT13",'Base-case'!$Q$4,"")&amp;IF(D73="PBT14",'Base-case'!$R$4,"")&amp;IF(D73="PBT15",'Base-case'!$S$4,"")</f>
        <v/>
      </c>
      <c r="H73" s="142">
        <f t="shared" si="10"/>
        <v>0</v>
      </c>
      <c r="I73" s="232" t="str">
        <f>IF(D73="PBT1",'Base-case'!$E$14,"")&amp;IF(D73="PBT2",'Base-case'!$F$14,"")&amp;IF(D73="PBT3",'Base-case'!$G$14,"")&amp;IF(D73="PBT4",'Base-case'!$H$14,"")&amp;IF(D73="PBT5",'Base-case'!$I$14,"")&amp;IF(D73="PBT6",'Base-case'!$J$14,"")&amp;IF(D73="PBT7",'Base-case'!$K$14,"")&amp;IF(D73="PBT8",'Base-case'!$L$14,"")&amp;IF(D73="PBT9",'Base-case'!$M$14,"")&amp;IF(D73="PBT10",'Base-case'!$N$14,"")&amp;IF(D73="PBT11",'Base-case'!$O$14,"")&amp;IF(D73="PBT12",'Base-case'!$P$14,"")&amp;IF(D73="PBT13",'Base-case'!$Q$14,"")&amp;IF(D73="PBT14",'Base-case'!$R$14,"")&amp;IF(D73="PBT15",'Base-case'!$S$14,"")</f>
        <v/>
      </c>
      <c r="J73" s="142">
        <f t="shared" si="11"/>
        <v>0</v>
      </c>
      <c r="K73" s="232" t="str">
        <f>IF(D73="PBT1",'Base-case'!$E$16,"")&amp;IF(D73="PBT2",'Base-case'!$F$16,"")&amp;IF(D73="PBT3",'Base-case'!$G$16,"")&amp;IF(D73="PBT4",'Base-case'!$H$16,"")&amp;IF(D73="PBT5",'Base-case'!$I$16,"")&amp;IF(D73="PBT6",'Base-case'!$J$16,"")&amp;IF(D73="PBT7",'Base-case'!$K$16,"")&amp;IF(D73="PBT8",'Base-case'!$L$16,"")&amp;IF(D73="PBT9",'Base-case'!$M$16,"")&amp;IF(D73="PBT10",'Base-case'!$N$16,"")&amp;IF(D73="PBT11",'Base-case'!$O$16,"")&amp;IF(D73="PBT12",'Base-case'!$P$16,"")&amp;IF(D73="PBT13",'Base-case'!$Q$16,"")&amp;IF(D73="PBT14",'Base-case'!$R$16,"")&amp;IF(D73="PBT15",'Base-case'!$S$16,"")</f>
        <v/>
      </c>
      <c r="L73" s="142">
        <f t="shared" si="12"/>
        <v>0</v>
      </c>
      <c r="M73" s="232" t="str">
        <f>IF(D73="PBT1",'Base-case'!$E$18,"")&amp;IF(D73="PBT2",'Base-case'!$F$18,"")&amp;IF(D73="PBT3",'Base-case'!$G$18,"")&amp;IF(D73="PBT4",'Base-case'!$H$18,"")&amp;IF(D73="PBT5",'Base-case'!$I$18,"")&amp;IF(D73="PBT6",'Base-case'!$J$18,"")&amp;IF(D73="PBT7",'Base-case'!$K$18,"")&amp;IF(D73="PBT8",'Base-case'!$L$18,"")&amp;IF(D73="PBT9",'Base-case'!$M$18,"")&amp;IF(D73="PBT10",'Base-case'!$N$18,"")&amp;IF(D73="PBT11",'Base-case'!$O$18,"")&amp;IF(D73="PBT12",'Base-case'!$P$18,"")&amp;IF(D73="PBT13",'Base-case'!$Q$18,"")&amp;IF(D73="PBT14",'Base-case'!$R$18,"")&amp;IF(D73="PBT15",'Base-case'!$S$18,"")</f>
        <v/>
      </c>
      <c r="N73" s="143">
        <f t="shared" si="13"/>
        <v>0</v>
      </c>
      <c r="O73" s="231" t="str">
        <f>IF(D73="PBT1",'Base-case'!$E$21,"")&amp;IF(D73="PBT2",'Base-case'!$F$21,"")&amp;IF(D73="PBT3",'Base-case'!$G$21,"")&amp;IF(D73="PBT4",'Base-case'!$H$21,"")&amp;IF(D73="PBT5",'Base-case'!$I$21,"")&amp;IF(D73="PBT6",'Base-case'!$J$21,"")&amp;IF(D73="PBT7",'Base-case'!$K$21,"")&amp;IF(D73="PBT8",'Base-case'!$L$21,"")&amp;IF(D73="PBT9",'Base-case'!$M$21,"")&amp;IF(D73="PBT10",'Base-case'!$N$21,"")&amp;IF(D73="PBT11",'Base-case'!$O$21,"")&amp;IF(D73="PBT12",'Base-case'!$P$21,"")&amp;IF(D73="PBT13",'Base-case'!$Q$21,"")&amp;IF(D73="PBT14",'Base-case'!$R$21,"")&amp;IF(D73="PBT15",'Base-case'!$S$21,"")</f>
        <v/>
      </c>
      <c r="P73" s="142">
        <f t="shared" si="14"/>
        <v>0</v>
      </c>
      <c r="Q73" s="232" t="str">
        <f>IF(D73="PBT1",'Base-case'!$E$23,"")&amp;IF(D73="PBT2",'Base-case'!$F$23,"")&amp;IF(D73="PBT3",'Base-case'!$G$23,"")&amp;IF(D73="PBT4",'Base-case'!$H$23,"")&amp;IF(D73="PBT5",'Base-case'!$I$23,"")&amp;IF(D73="PBT6",'Base-case'!$J$23,"")&amp;IF(D73="PBT7",'Base-case'!$K$23,"")&amp;IF(D73="PBT8",'Base-case'!$L$23,"")&amp;IF(D73="PBT9",'Base-case'!$M$23,"")&amp;IF(D73="PBT10",'Base-case'!$N$23,"")&amp;IF(D73="PBT11",'Base-case'!$O$23,"")&amp;IF(D73="PBT12",'Base-case'!$P$23,"")&amp;IF(D73="PBT13",'Base-case'!$Q$23,"")&amp;IF(D73="PBT14",'Base-case'!$R$23,"")&amp;IF(D73="PBT15",'Base-case'!$S$23,"")</f>
        <v/>
      </c>
      <c r="R73" s="142">
        <f t="shared" si="15"/>
        <v>0</v>
      </c>
      <c r="S73" s="232" t="str">
        <f>IF(D73="PBT1",'Base-case'!$E$25,"")&amp;IF(D73="PBT2",'Base-case'!$F$25,"")&amp;IF(D73="PBT3",'Base-case'!$G$25,"")&amp;IF(D73="PBT4",'Base-case'!$H$25,"")&amp;IF(D73="PBT5",'Base-case'!$I$25,"")&amp;IF(D73="PBT6",'Base-case'!$J$25,"")&amp;IF(D73="PBT7",'Base-case'!$K$25,"")&amp;IF(D73="PBT8",'Base-case'!$L$25,"")&amp;IF(D73="PBT9",'Base-case'!$M$25,"")&amp;IF(D73="PBT10",'Base-case'!$N$25,"")&amp;IF(D73="PBT11",'Base-case'!$O$25,"")&amp;IF(D73="PBT12",'Base-case'!$P$25,"")&amp;IF(D73="PBT13",'Base-case'!$Q$25,"")&amp;IF(D73="PBT14",'Base-case'!$R$25,"")&amp;IF(D73="PBT15",'Base-case'!$S$25,"")</f>
        <v/>
      </c>
      <c r="T73" s="143">
        <f t="shared" si="16"/>
        <v>0</v>
      </c>
      <c r="U73" s="231" t="str">
        <f>IF(D73="PBT1",'Base-case'!$E$36,"")&amp;IF(D73="PBT2",'Base-case'!$F$36,"")&amp;IF(D73="PBT3",'Base-case'!$G$36,"")&amp;IF(D73="PBT4",'Base-case'!$H$36,"")&amp;IF(D73="PBT5",'Base-case'!$I$36,"")&amp;IF(D73="PBT6",'Base-case'!$J$36,"")&amp;IF(D73="PBT7",'Base-case'!$K$36,"")&amp;IF(D73="PBT8",'Base-case'!$L$36,"")&amp;IF(D73="PBT9",'Base-case'!$M$36,"")&amp;IF(D73="PBT10",'Base-case'!$N$36,"")&amp;IF(D73="PBT11",'Base-case'!$O$36,"")&amp;IF(D73="PBT12",'Base-case'!$P$36,"")&amp;IF(D73="PBT13",'Base-case'!$Q$36,"")&amp;IF(D73="PBT14",'Base-case'!$R$36,"")&amp;IF(D73="PBT15",'Base-case'!$S$36,"")</f>
        <v/>
      </c>
      <c r="V73" s="142">
        <f t="shared" si="17"/>
        <v>0</v>
      </c>
      <c r="W73" s="232" t="str">
        <f>IF(D73="PBT1",'Base-case'!$E$38,"")&amp;IF(D73="PBT2",'Base-case'!$F$38,"")&amp;IF(D73="PBT3",'Base-case'!$G$38,"")&amp;IF(D73="PBT4",'Base-case'!$H$38,"")&amp;IF(D73="PBT5",'Base-case'!$I$38,"")&amp;IF(D73="PBT6",'Base-case'!$J$38,"")&amp;IF(D73="PBT7",'Base-case'!$K$38,"")&amp;IF(D73="PBT8",'Base-case'!$L$38,"")&amp;IF(D73="PBT9",'Base-case'!$M$38,"")&amp;IF(D73="PBT10",'Base-case'!$N$38,"")&amp;IF(D73="PBT11",'Base-case'!$O$38,"")&amp;IF(D73="PBT12",'Base-case'!$P$38,"")&amp;IF(D73="PBT13",'Base-case'!$Q$38,"")&amp;IF(D73="PBT14",'Base-case'!$R$38,"")&amp;IF(D73="PBT15",'Base-case'!$S$38,"")</f>
        <v/>
      </c>
      <c r="X73" s="142">
        <f t="shared" si="18"/>
        <v>0</v>
      </c>
      <c r="Y73" s="232" t="str">
        <f>IF(D73="PBT1",'Base-case'!$E$40,"")&amp;IF(D73="PBT2",'Base-case'!$F$40,"")&amp;IF(D73="PBT3",'Base-case'!$G$40,"")&amp;IF(D73="PBT4",'Base-case'!$H$40,"")&amp;IF(D73="PBT5",'Base-case'!$I$40,"")&amp;IF(D73="PBT6",'Base-case'!$J$40,"")&amp;IF(D73="PBT7",'Base-case'!$K$40,"")&amp;IF(D73="PBT8",'Base-case'!$L$40,"")&amp;IF(D73="PBT9",'Base-case'!$M$40,"")&amp;IF(D73="PBT10",'Base-case'!$N$40,"")&amp;IF(D73="PBT11",'Base-case'!$O$40,"")&amp;IF(D73="PBT12",'Base-case'!$P$40,"")&amp;IF(D73="PBT13",'Base-case'!$Q$40,"")&amp;IF(D73="PBT14",'Base-case'!$R$40,"")&amp;IF(D73="PBT15",'Base-case'!$S$40,"")</f>
        <v/>
      </c>
      <c r="Z73" s="143">
        <f t="shared" si="19"/>
        <v>0</v>
      </c>
      <c r="AA73" s="234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6"/>
      <c r="AM73" s="234"/>
      <c r="AN73" s="235"/>
      <c r="AO73" s="235"/>
      <c r="AP73" s="235"/>
      <c r="AQ73" s="235"/>
      <c r="AR73" s="235"/>
      <c r="AS73" s="235"/>
      <c r="AT73" s="235"/>
      <c r="AU73" s="236"/>
      <c r="AV73" s="234"/>
      <c r="AW73" s="235"/>
      <c r="AX73" s="235"/>
      <c r="AY73" s="235"/>
      <c r="AZ73" s="235"/>
      <c r="BA73" s="235"/>
      <c r="BB73" s="235"/>
      <c r="BC73" s="235"/>
      <c r="BD73" s="235"/>
      <c r="BE73" s="235"/>
      <c r="BF73" s="236"/>
    </row>
    <row r="74" spans="1:58" x14ac:dyDescent="0.25">
      <c r="A74" s="217">
        <v>69</v>
      </c>
      <c r="B74" s="153"/>
      <c r="C74" s="153"/>
      <c r="D74" s="153"/>
      <c r="E74" s="218"/>
      <c r="F74" s="219"/>
      <c r="G74" s="231" t="str">
        <f>IF(D74="PBT1",'Base-case'!$E$4,"")&amp;IF(D74="PBT2",'Base-case'!$F$4,"")&amp;IF(D74="PBT3",'Base-case'!$G$4,"")&amp;IF(D74="PBT4",'Base-case'!$H$4,"")&amp;IF(D74="PBT5",'Base-case'!$I$4,"")&amp;IF(D74="PBT6",'Base-case'!$J$4,"")&amp;IF(D74="PBT7",'Base-case'!$K$4,"")&amp;IF(D74="PBT8",'Base-case'!$L$4,"")&amp;IF(D74="PBT9",'Base-case'!$M$4,"")&amp;IF(D74="PBT10",'Base-case'!$N$4,"")&amp;IF(D74="PBT11",'Base-case'!$O$4,"")&amp;IF(D74="PBT12",'Base-case'!$P$4,"")&amp;IF(D74="PBT13",'Base-case'!$Q$4,"")&amp;IF(D74="PBT14",'Base-case'!$R$4,"")&amp;IF(D74="PBT15",'Base-case'!$S$4,"")</f>
        <v/>
      </c>
      <c r="H74" s="142">
        <f t="shared" si="10"/>
        <v>0</v>
      </c>
      <c r="I74" s="232" t="str">
        <f>IF(D74="PBT1",'Base-case'!$E$14,"")&amp;IF(D74="PBT2",'Base-case'!$F$14,"")&amp;IF(D74="PBT3",'Base-case'!$G$14,"")&amp;IF(D74="PBT4",'Base-case'!$H$14,"")&amp;IF(D74="PBT5",'Base-case'!$I$14,"")&amp;IF(D74="PBT6",'Base-case'!$J$14,"")&amp;IF(D74="PBT7",'Base-case'!$K$14,"")&amp;IF(D74="PBT8",'Base-case'!$L$14,"")&amp;IF(D74="PBT9",'Base-case'!$M$14,"")&amp;IF(D74="PBT10",'Base-case'!$N$14,"")&amp;IF(D74="PBT11",'Base-case'!$O$14,"")&amp;IF(D74="PBT12",'Base-case'!$P$14,"")&amp;IF(D74="PBT13",'Base-case'!$Q$14,"")&amp;IF(D74="PBT14",'Base-case'!$R$14,"")&amp;IF(D74="PBT15",'Base-case'!$S$14,"")</f>
        <v/>
      </c>
      <c r="J74" s="142">
        <f t="shared" si="11"/>
        <v>0</v>
      </c>
      <c r="K74" s="232" t="str">
        <f>IF(D74="PBT1",'Base-case'!$E$16,"")&amp;IF(D74="PBT2",'Base-case'!$F$16,"")&amp;IF(D74="PBT3",'Base-case'!$G$16,"")&amp;IF(D74="PBT4",'Base-case'!$H$16,"")&amp;IF(D74="PBT5",'Base-case'!$I$16,"")&amp;IF(D74="PBT6",'Base-case'!$J$16,"")&amp;IF(D74="PBT7",'Base-case'!$K$16,"")&amp;IF(D74="PBT8",'Base-case'!$L$16,"")&amp;IF(D74="PBT9",'Base-case'!$M$16,"")&amp;IF(D74="PBT10",'Base-case'!$N$16,"")&amp;IF(D74="PBT11",'Base-case'!$O$16,"")&amp;IF(D74="PBT12",'Base-case'!$P$16,"")&amp;IF(D74="PBT13",'Base-case'!$Q$16,"")&amp;IF(D74="PBT14",'Base-case'!$R$16,"")&amp;IF(D74="PBT15",'Base-case'!$S$16,"")</f>
        <v/>
      </c>
      <c r="L74" s="142">
        <f t="shared" si="12"/>
        <v>0</v>
      </c>
      <c r="M74" s="232" t="str">
        <f>IF(D74="PBT1",'Base-case'!$E$18,"")&amp;IF(D74="PBT2",'Base-case'!$F$18,"")&amp;IF(D74="PBT3",'Base-case'!$G$18,"")&amp;IF(D74="PBT4",'Base-case'!$H$18,"")&amp;IF(D74="PBT5",'Base-case'!$I$18,"")&amp;IF(D74="PBT6",'Base-case'!$J$18,"")&amp;IF(D74="PBT7",'Base-case'!$K$18,"")&amp;IF(D74="PBT8",'Base-case'!$L$18,"")&amp;IF(D74="PBT9",'Base-case'!$M$18,"")&amp;IF(D74="PBT10",'Base-case'!$N$18,"")&amp;IF(D74="PBT11",'Base-case'!$O$18,"")&amp;IF(D74="PBT12",'Base-case'!$P$18,"")&amp;IF(D74="PBT13",'Base-case'!$Q$18,"")&amp;IF(D74="PBT14",'Base-case'!$R$18,"")&amp;IF(D74="PBT15",'Base-case'!$S$18,"")</f>
        <v/>
      </c>
      <c r="N74" s="143">
        <f t="shared" si="13"/>
        <v>0</v>
      </c>
      <c r="O74" s="231" t="str">
        <f>IF(D74="PBT1",'Base-case'!$E$21,"")&amp;IF(D74="PBT2",'Base-case'!$F$21,"")&amp;IF(D74="PBT3",'Base-case'!$G$21,"")&amp;IF(D74="PBT4",'Base-case'!$H$21,"")&amp;IF(D74="PBT5",'Base-case'!$I$21,"")&amp;IF(D74="PBT6",'Base-case'!$J$21,"")&amp;IF(D74="PBT7",'Base-case'!$K$21,"")&amp;IF(D74="PBT8",'Base-case'!$L$21,"")&amp;IF(D74="PBT9",'Base-case'!$M$21,"")&amp;IF(D74="PBT10",'Base-case'!$N$21,"")&amp;IF(D74="PBT11",'Base-case'!$O$21,"")&amp;IF(D74="PBT12",'Base-case'!$P$21,"")&amp;IF(D74="PBT13",'Base-case'!$Q$21,"")&amp;IF(D74="PBT14",'Base-case'!$R$21,"")&amp;IF(D74="PBT15",'Base-case'!$S$21,"")</f>
        <v/>
      </c>
      <c r="P74" s="142">
        <f t="shared" si="14"/>
        <v>0</v>
      </c>
      <c r="Q74" s="232" t="str">
        <f>IF(D74="PBT1",'Base-case'!$E$23,"")&amp;IF(D74="PBT2",'Base-case'!$F$23,"")&amp;IF(D74="PBT3",'Base-case'!$G$23,"")&amp;IF(D74="PBT4",'Base-case'!$H$23,"")&amp;IF(D74="PBT5",'Base-case'!$I$23,"")&amp;IF(D74="PBT6",'Base-case'!$J$23,"")&amp;IF(D74="PBT7",'Base-case'!$K$23,"")&amp;IF(D74="PBT8",'Base-case'!$L$23,"")&amp;IF(D74="PBT9",'Base-case'!$M$23,"")&amp;IF(D74="PBT10",'Base-case'!$N$23,"")&amp;IF(D74="PBT11",'Base-case'!$O$23,"")&amp;IF(D74="PBT12",'Base-case'!$P$23,"")&amp;IF(D74="PBT13",'Base-case'!$Q$23,"")&amp;IF(D74="PBT14",'Base-case'!$R$23,"")&amp;IF(D74="PBT15",'Base-case'!$S$23,"")</f>
        <v/>
      </c>
      <c r="R74" s="142">
        <f t="shared" si="15"/>
        <v>0</v>
      </c>
      <c r="S74" s="232" t="str">
        <f>IF(D74="PBT1",'Base-case'!$E$25,"")&amp;IF(D74="PBT2",'Base-case'!$F$25,"")&amp;IF(D74="PBT3",'Base-case'!$G$25,"")&amp;IF(D74="PBT4",'Base-case'!$H$25,"")&amp;IF(D74="PBT5",'Base-case'!$I$25,"")&amp;IF(D74="PBT6",'Base-case'!$J$25,"")&amp;IF(D74="PBT7",'Base-case'!$K$25,"")&amp;IF(D74="PBT8",'Base-case'!$L$25,"")&amp;IF(D74="PBT9",'Base-case'!$M$25,"")&amp;IF(D74="PBT10",'Base-case'!$N$25,"")&amp;IF(D74="PBT11",'Base-case'!$O$25,"")&amp;IF(D74="PBT12",'Base-case'!$P$25,"")&amp;IF(D74="PBT13",'Base-case'!$Q$25,"")&amp;IF(D74="PBT14",'Base-case'!$R$25,"")&amp;IF(D74="PBT15",'Base-case'!$S$25,"")</f>
        <v/>
      </c>
      <c r="T74" s="143">
        <f t="shared" si="16"/>
        <v>0</v>
      </c>
      <c r="U74" s="231" t="str">
        <f>IF(D74="PBT1",'Base-case'!$E$36,"")&amp;IF(D74="PBT2",'Base-case'!$F$36,"")&amp;IF(D74="PBT3",'Base-case'!$G$36,"")&amp;IF(D74="PBT4",'Base-case'!$H$36,"")&amp;IF(D74="PBT5",'Base-case'!$I$36,"")&amp;IF(D74="PBT6",'Base-case'!$J$36,"")&amp;IF(D74="PBT7",'Base-case'!$K$36,"")&amp;IF(D74="PBT8",'Base-case'!$L$36,"")&amp;IF(D74="PBT9",'Base-case'!$M$36,"")&amp;IF(D74="PBT10",'Base-case'!$N$36,"")&amp;IF(D74="PBT11",'Base-case'!$O$36,"")&amp;IF(D74="PBT12",'Base-case'!$P$36,"")&amp;IF(D74="PBT13",'Base-case'!$Q$36,"")&amp;IF(D74="PBT14",'Base-case'!$R$36,"")&amp;IF(D74="PBT15",'Base-case'!$S$36,"")</f>
        <v/>
      </c>
      <c r="V74" s="142">
        <f t="shared" si="17"/>
        <v>0</v>
      </c>
      <c r="W74" s="232" t="str">
        <f>IF(D74="PBT1",'Base-case'!$E$38,"")&amp;IF(D74="PBT2",'Base-case'!$F$38,"")&amp;IF(D74="PBT3",'Base-case'!$G$38,"")&amp;IF(D74="PBT4",'Base-case'!$H$38,"")&amp;IF(D74="PBT5",'Base-case'!$I$38,"")&amp;IF(D74="PBT6",'Base-case'!$J$38,"")&amp;IF(D74="PBT7",'Base-case'!$K$38,"")&amp;IF(D74="PBT8",'Base-case'!$L$38,"")&amp;IF(D74="PBT9",'Base-case'!$M$38,"")&amp;IF(D74="PBT10",'Base-case'!$N$38,"")&amp;IF(D74="PBT11",'Base-case'!$O$38,"")&amp;IF(D74="PBT12",'Base-case'!$P$38,"")&amp;IF(D74="PBT13",'Base-case'!$Q$38,"")&amp;IF(D74="PBT14",'Base-case'!$R$38,"")&amp;IF(D74="PBT15",'Base-case'!$S$38,"")</f>
        <v/>
      </c>
      <c r="X74" s="142">
        <f t="shared" si="18"/>
        <v>0</v>
      </c>
      <c r="Y74" s="232" t="str">
        <f>IF(D74="PBT1",'Base-case'!$E$40,"")&amp;IF(D74="PBT2",'Base-case'!$F$40,"")&amp;IF(D74="PBT3",'Base-case'!$G$40,"")&amp;IF(D74="PBT4",'Base-case'!$H$40,"")&amp;IF(D74="PBT5",'Base-case'!$I$40,"")&amp;IF(D74="PBT6",'Base-case'!$J$40,"")&amp;IF(D74="PBT7",'Base-case'!$K$40,"")&amp;IF(D74="PBT8",'Base-case'!$L$40,"")&amp;IF(D74="PBT9",'Base-case'!$M$40,"")&amp;IF(D74="PBT10",'Base-case'!$N$40,"")&amp;IF(D74="PBT11",'Base-case'!$O$40,"")&amp;IF(D74="PBT12",'Base-case'!$P$40,"")&amp;IF(D74="PBT13",'Base-case'!$Q$40,"")&amp;IF(D74="PBT14",'Base-case'!$R$40,"")&amp;IF(D74="PBT15",'Base-case'!$S$40,"")</f>
        <v/>
      </c>
      <c r="Z74" s="143">
        <f t="shared" si="19"/>
        <v>0</v>
      </c>
      <c r="AA74" s="234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6"/>
      <c r="AM74" s="234"/>
      <c r="AN74" s="235"/>
      <c r="AO74" s="235"/>
      <c r="AP74" s="235"/>
      <c r="AQ74" s="235"/>
      <c r="AR74" s="235"/>
      <c r="AS74" s="235"/>
      <c r="AT74" s="235"/>
      <c r="AU74" s="236"/>
      <c r="AV74" s="234"/>
      <c r="AW74" s="235"/>
      <c r="AX74" s="235"/>
      <c r="AY74" s="235"/>
      <c r="AZ74" s="235"/>
      <c r="BA74" s="235"/>
      <c r="BB74" s="235"/>
      <c r="BC74" s="235"/>
      <c r="BD74" s="235"/>
      <c r="BE74" s="235"/>
      <c r="BF74" s="236"/>
    </row>
    <row r="75" spans="1:58" x14ac:dyDescent="0.25">
      <c r="A75" s="217">
        <v>70</v>
      </c>
      <c r="B75" s="153"/>
      <c r="C75" s="153"/>
      <c r="D75" s="153"/>
      <c r="E75" s="218"/>
      <c r="F75" s="219"/>
      <c r="G75" s="231" t="str">
        <f>IF(D75="PBT1",'Base-case'!$E$4,"")&amp;IF(D75="PBT2",'Base-case'!$F$4,"")&amp;IF(D75="PBT3",'Base-case'!$G$4,"")&amp;IF(D75="PBT4",'Base-case'!$H$4,"")&amp;IF(D75="PBT5",'Base-case'!$I$4,"")&amp;IF(D75="PBT6",'Base-case'!$J$4,"")&amp;IF(D75="PBT7",'Base-case'!$K$4,"")&amp;IF(D75="PBT8",'Base-case'!$L$4,"")&amp;IF(D75="PBT9",'Base-case'!$M$4,"")&amp;IF(D75="PBT10",'Base-case'!$N$4,"")&amp;IF(D75="PBT11",'Base-case'!$O$4,"")&amp;IF(D75="PBT12",'Base-case'!$P$4,"")&amp;IF(D75="PBT13",'Base-case'!$Q$4,"")&amp;IF(D75="PBT14",'Base-case'!$R$4,"")&amp;IF(D75="PBT15",'Base-case'!$S$4,"")</f>
        <v/>
      </c>
      <c r="H75" s="142">
        <f t="shared" si="10"/>
        <v>0</v>
      </c>
      <c r="I75" s="232" t="str">
        <f>IF(D75="PBT1",'Base-case'!$E$14,"")&amp;IF(D75="PBT2",'Base-case'!$F$14,"")&amp;IF(D75="PBT3",'Base-case'!$G$14,"")&amp;IF(D75="PBT4",'Base-case'!$H$14,"")&amp;IF(D75="PBT5",'Base-case'!$I$14,"")&amp;IF(D75="PBT6",'Base-case'!$J$14,"")&amp;IF(D75="PBT7",'Base-case'!$K$14,"")&amp;IF(D75="PBT8",'Base-case'!$L$14,"")&amp;IF(D75="PBT9",'Base-case'!$M$14,"")&amp;IF(D75="PBT10",'Base-case'!$N$14,"")&amp;IF(D75="PBT11",'Base-case'!$O$14,"")&amp;IF(D75="PBT12",'Base-case'!$P$14,"")&amp;IF(D75="PBT13",'Base-case'!$Q$14,"")&amp;IF(D75="PBT14",'Base-case'!$R$14,"")&amp;IF(D75="PBT15",'Base-case'!$S$14,"")</f>
        <v/>
      </c>
      <c r="J75" s="142">
        <f t="shared" si="11"/>
        <v>0</v>
      </c>
      <c r="K75" s="232" t="str">
        <f>IF(D75="PBT1",'Base-case'!$E$16,"")&amp;IF(D75="PBT2",'Base-case'!$F$16,"")&amp;IF(D75="PBT3",'Base-case'!$G$16,"")&amp;IF(D75="PBT4",'Base-case'!$H$16,"")&amp;IF(D75="PBT5",'Base-case'!$I$16,"")&amp;IF(D75="PBT6",'Base-case'!$J$16,"")&amp;IF(D75="PBT7",'Base-case'!$K$16,"")&amp;IF(D75="PBT8",'Base-case'!$L$16,"")&amp;IF(D75="PBT9",'Base-case'!$M$16,"")&amp;IF(D75="PBT10",'Base-case'!$N$16,"")&amp;IF(D75="PBT11",'Base-case'!$O$16,"")&amp;IF(D75="PBT12",'Base-case'!$P$16,"")&amp;IF(D75="PBT13",'Base-case'!$Q$16,"")&amp;IF(D75="PBT14",'Base-case'!$R$16,"")&amp;IF(D75="PBT15",'Base-case'!$S$16,"")</f>
        <v/>
      </c>
      <c r="L75" s="142">
        <f t="shared" si="12"/>
        <v>0</v>
      </c>
      <c r="M75" s="232" t="str">
        <f>IF(D75="PBT1",'Base-case'!$E$18,"")&amp;IF(D75="PBT2",'Base-case'!$F$18,"")&amp;IF(D75="PBT3",'Base-case'!$G$18,"")&amp;IF(D75="PBT4",'Base-case'!$H$18,"")&amp;IF(D75="PBT5",'Base-case'!$I$18,"")&amp;IF(D75="PBT6",'Base-case'!$J$18,"")&amp;IF(D75="PBT7",'Base-case'!$K$18,"")&amp;IF(D75="PBT8",'Base-case'!$L$18,"")&amp;IF(D75="PBT9",'Base-case'!$M$18,"")&amp;IF(D75="PBT10",'Base-case'!$N$18,"")&amp;IF(D75="PBT11",'Base-case'!$O$18,"")&amp;IF(D75="PBT12",'Base-case'!$P$18,"")&amp;IF(D75="PBT13",'Base-case'!$Q$18,"")&amp;IF(D75="PBT14",'Base-case'!$R$18,"")&amp;IF(D75="PBT15",'Base-case'!$S$18,"")</f>
        <v/>
      </c>
      <c r="N75" s="143">
        <f t="shared" si="13"/>
        <v>0</v>
      </c>
      <c r="O75" s="231" t="str">
        <f>IF(D75="PBT1",'Base-case'!$E$21,"")&amp;IF(D75="PBT2",'Base-case'!$F$21,"")&amp;IF(D75="PBT3",'Base-case'!$G$21,"")&amp;IF(D75="PBT4",'Base-case'!$H$21,"")&amp;IF(D75="PBT5",'Base-case'!$I$21,"")&amp;IF(D75="PBT6",'Base-case'!$J$21,"")&amp;IF(D75="PBT7",'Base-case'!$K$21,"")&amp;IF(D75="PBT8",'Base-case'!$L$21,"")&amp;IF(D75="PBT9",'Base-case'!$M$21,"")&amp;IF(D75="PBT10",'Base-case'!$N$21,"")&amp;IF(D75="PBT11",'Base-case'!$O$21,"")&amp;IF(D75="PBT12",'Base-case'!$P$21,"")&amp;IF(D75="PBT13",'Base-case'!$Q$21,"")&amp;IF(D75="PBT14",'Base-case'!$R$21,"")&amp;IF(D75="PBT15",'Base-case'!$S$21,"")</f>
        <v/>
      </c>
      <c r="P75" s="142">
        <f t="shared" si="14"/>
        <v>0</v>
      </c>
      <c r="Q75" s="232" t="str">
        <f>IF(D75="PBT1",'Base-case'!$E$23,"")&amp;IF(D75="PBT2",'Base-case'!$F$23,"")&amp;IF(D75="PBT3",'Base-case'!$G$23,"")&amp;IF(D75="PBT4",'Base-case'!$H$23,"")&amp;IF(D75="PBT5",'Base-case'!$I$23,"")&amp;IF(D75="PBT6",'Base-case'!$J$23,"")&amp;IF(D75="PBT7",'Base-case'!$K$23,"")&amp;IF(D75="PBT8",'Base-case'!$L$23,"")&amp;IF(D75="PBT9",'Base-case'!$M$23,"")&amp;IF(D75="PBT10",'Base-case'!$N$23,"")&amp;IF(D75="PBT11",'Base-case'!$O$23,"")&amp;IF(D75="PBT12",'Base-case'!$P$23,"")&amp;IF(D75="PBT13",'Base-case'!$Q$23,"")&amp;IF(D75="PBT14",'Base-case'!$R$23,"")&amp;IF(D75="PBT15",'Base-case'!$S$23,"")</f>
        <v/>
      </c>
      <c r="R75" s="142">
        <f t="shared" si="15"/>
        <v>0</v>
      </c>
      <c r="S75" s="232" t="str">
        <f>IF(D75="PBT1",'Base-case'!$E$25,"")&amp;IF(D75="PBT2",'Base-case'!$F$25,"")&amp;IF(D75="PBT3",'Base-case'!$G$25,"")&amp;IF(D75="PBT4",'Base-case'!$H$25,"")&amp;IF(D75="PBT5",'Base-case'!$I$25,"")&amp;IF(D75="PBT6",'Base-case'!$J$25,"")&amp;IF(D75="PBT7",'Base-case'!$K$25,"")&amp;IF(D75="PBT8",'Base-case'!$L$25,"")&amp;IF(D75="PBT9",'Base-case'!$M$25,"")&amp;IF(D75="PBT10",'Base-case'!$N$25,"")&amp;IF(D75="PBT11",'Base-case'!$O$25,"")&amp;IF(D75="PBT12",'Base-case'!$P$25,"")&amp;IF(D75="PBT13",'Base-case'!$Q$25,"")&amp;IF(D75="PBT14",'Base-case'!$R$25,"")&amp;IF(D75="PBT15",'Base-case'!$S$25,"")</f>
        <v/>
      </c>
      <c r="T75" s="143">
        <f t="shared" si="16"/>
        <v>0</v>
      </c>
      <c r="U75" s="231" t="str">
        <f>IF(D75="PBT1",'Base-case'!$E$36,"")&amp;IF(D75="PBT2",'Base-case'!$F$36,"")&amp;IF(D75="PBT3",'Base-case'!$G$36,"")&amp;IF(D75="PBT4",'Base-case'!$H$36,"")&amp;IF(D75="PBT5",'Base-case'!$I$36,"")&amp;IF(D75="PBT6",'Base-case'!$J$36,"")&amp;IF(D75="PBT7",'Base-case'!$K$36,"")&amp;IF(D75="PBT8",'Base-case'!$L$36,"")&amp;IF(D75="PBT9",'Base-case'!$M$36,"")&amp;IF(D75="PBT10",'Base-case'!$N$36,"")&amp;IF(D75="PBT11",'Base-case'!$O$36,"")&amp;IF(D75="PBT12",'Base-case'!$P$36,"")&amp;IF(D75="PBT13",'Base-case'!$Q$36,"")&amp;IF(D75="PBT14",'Base-case'!$R$36,"")&amp;IF(D75="PBT15",'Base-case'!$S$36,"")</f>
        <v/>
      </c>
      <c r="V75" s="142">
        <f t="shared" si="17"/>
        <v>0</v>
      </c>
      <c r="W75" s="232" t="str">
        <f>IF(D75="PBT1",'Base-case'!$E$38,"")&amp;IF(D75="PBT2",'Base-case'!$F$38,"")&amp;IF(D75="PBT3",'Base-case'!$G$38,"")&amp;IF(D75="PBT4",'Base-case'!$H$38,"")&amp;IF(D75="PBT5",'Base-case'!$I$38,"")&amp;IF(D75="PBT6",'Base-case'!$J$38,"")&amp;IF(D75="PBT7",'Base-case'!$K$38,"")&amp;IF(D75="PBT8",'Base-case'!$L$38,"")&amp;IF(D75="PBT9",'Base-case'!$M$38,"")&amp;IF(D75="PBT10",'Base-case'!$N$38,"")&amp;IF(D75="PBT11",'Base-case'!$O$38,"")&amp;IF(D75="PBT12",'Base-case'!$P$38,"")&amp;IF(D75="PBT13",'Base-case'!$Q$38,"")&amp;IF(D75="PBT14",'Base-case'!$R$38,"")&amp;IF(D75="PBT15",'Base-case'!$S$38,"")</f>
        <v/>
      </c>
      <c r="X75" s="142">
        <f t="shared" si="18"/>
        <v>0</v>
      </c>
      <c r="Y75" s="232" t="str">
        <f>IF(D75="PBT1",'Base-case'!$E$40,"")&amp;IF(D75="PBT2",'Base-case'!$F$40,"")&amp;IF(D75="PBT3",'Base-case'!$G$40,"")&amp;IF(D75="PBT4",'Base-case'!$H$40,"")&amp;IF(D75="PBT5",'Base-case'!$I$40,"")&amp;IF(D75="PBT6",'Base-case'!$J$40,"")&amp;IF(D75="PBT7",'Base-case'!$K$40,"")&amp;IF(D75="PBT8",'Base-case'!$L$40,"")&amp;IF(D75="PBT9",'Base-case'!$M$40,"")&amp;IF(D75="PBT10",'Base-case'!$N$40,"")&amp;IF(D75="PBT11",'Base-case'!$O$40,"")&amp;IF(D75="PBT12",'Base-case'!$P$40,"")&amp;IF(D75="PBT13",'Base-case'!$Q$40,"")&amp;IF(D75="PBT14",'Base-case'!$R$40,"")&amp;IF(D75="PBT15",'Base-case'!$S$40,"")</f>
        <v/>
      </c>
      <c r="Z75" s="143">
        <f t="shared" si="19"/>
        <v>0</v>
      </c>
      <c r="AA75" s="234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6"/>
      <c r="AM75" s="234"/>
      <c r="AN75" s="235"/>
      <c r="AO75" s="235"/>
      <c r="AP75" s="235"/>
      <c r="AQ75" s="235"/>
      <c r="AR75" s="235"/>
      <c r="AS75" s="235"/>
      <c r="AT75" s="235"/>
      <c r="AU75" s="236"/>
      <c r="AV75" s="234"/>
      <c r="AW75" s="235"/>
      <c r="AX75" s="235"/>
      <c r="AY75" s="235"/>
      <c r="AZ75" s="235"/>
      <c r="BA75" s="235"/>
      <c r="BB75" s="235"/>
      <c r="BC75" s="235"/>
      <c r="BD75" s="235"/>
      <c r="BE75" s="235"/>
      <c r="BF75" s="236"/>
    </row>
    <row r="76" spans="1:58" x14ac:dyDescent="0.25">
      <c r="A76" s="217">
        <v>71</v>
      </c>
      <c r="B76" s="153"/>
      <c r="C76" s="153"/>
      <c r="D76" s="153"/>
      <c r="E76" s="218"/>
      <c r="F76" s="219"/>
      <c r="G76" s="231" t="str">
        <f>IF(D76="PBT1",'Base-case'!$E$4,"")&amp;IF(D76="PBT2",'Base-case'!$F$4,"")&amp;IF(D76="PBT3",'Base-case'!$G$4,"")&amp;IF(D76="PBT4",'Base-case'!$H$4,"")&amp;IF(D76="PBT5",'Base-case'!$I$4,"")&amp;IF(D76="PBT6",'Base-case'!$J$4,"")&amp;IF(D76="PBT7",'Base-case'!$K$4,"")&amp;IF(D76="PBT8",'Base-case'!$L$4,"")&amp;IF(D76="PBT9",'Base-case'!$M$4,"")&amp;IF(D76="PBT10",'Base-case'!$N$4,"")&amp;IF(D76="PBT11",'Base-case'!$O$4,"")&amp;IF(D76="PBT12",'Base-case'!$P$4,"")&amp;IF(D76="PBT13",'Base-case'!$Q$4,"")&amp;IF(D76="PBT14",'Base-case'!$R$4,"")&amp;IF(D76="PBT15",'Base-case'!$S$4,"")</f>
        <v/>
      </c>
      <c r="H76" s="142">
        <f t="shared" si="10"/>
        <v>0</v>
      </c>
      <c r="I76" s="232" t="str">
        <f>IF(D76="PBT1",'Base-case'!$E$14,"")&amp;IF(D76="PBT2",'Base-case'!$F$14,"")&amp;IF(D76="PBT3",'Base-case'!$G$14,"")&amp;IF(D76="PBT4",'Base-case'!$H$14,"")&amp;IF(D76="PBT5",'Base-case'!$I$14,"")&amp;IF(D76="PBT6",'Base-case'!$J$14,"")&amp;IF(D76="PBT7",'Base-case'!$K$14,"")&amp;IF(D76="PBT8",'Base-case'!$L$14,"")&amp;IF(D76="PBT9",'Base-case'!$M$14,"")&amp;IF(D76="PBT10",'Base-case'!$N$14,"")&amp;IF(D76="PBT11",'Base-case'!$O$14,"")&amp;IF(D76="PBT12",'Base-case'!$P$14,"")&amp;IF(D76="PBT13",'Base-case'!$Q$14,"")&amp;IF(D76="PBT14",'Base-case'!$R$14,"")&amp;IF(D76="PBT15",'Base-case'!$S$14,"")</f>
        <v/>
      </c>
      <c r="J76" s="142">
        <f t="shared" si="11"/>
        <v>0</v>
      </c>
      <c r="K76" s="232" t="str">
        <f>IF(D76="PBT1",'Base-case'!$E$16,"")&amp;IF(D76="PBT2",'Base-case'!$F$16,"")&amp;IF(D76="PBT3",'Base-case'!$G$16,"")&amp;IF(D76="PBT4",'Base-case'!$H$16,"")&amp;IF(D76="PBT5",'Base-case'!$I$16,"")&amp;IF(D76="PBT6",'Base-case'!$J$16,"")&amp;IF(D76="PBT7",'Base-case'!$K$16,"")&amp;IF(D76="PBT8",'Base-case'!$L$16,"")&amp;IF(D76="PBT9",'Base-case'!$M$16,"")&amp;IF(D76="PBT10",'Base-case'!$N$16,"")&amp;IF(D76="PBT11",'Base-case'!$O$16,"")&amp;IF(D76="PBT12",'Base-case'!$P$16,"")&amp;IF(D76="PBT13",'Base-case'!$Q$16,"")&amp;IF(D76="PBT14",'Base-case'!$R$16,"")&amp;IF(D76="PBT15",'Base-case'!$S$16,"")</f>
        <v/>
      </c>
      <c r="L76" s="142">
        <f t="shared" si="12"/>
        <v>0</v>
      </c>
      <c r="M76" s="232" t="str">
        <f>IF(D76="PBT1",'Base-case'!$E$18,"")&amp;IF(D76="PBT2",'Base-case'!$F$18,"")&amp;IF(D76="PBT3",'Base-case'!$G$18,"")&amp;IF(D76="PBT4",'Base-case'!$H$18,"")&amp;IF(D76="PBT5",'Base-case'!$I$18,"")&amp;IF(D76="PBT6",'Base-case'!$J$18,"")&amp;IF(D76="PBT7",'Base-case'!$K$18,"")&amp;IF(D76="PBT8",'Base-case'!$L$18,"")&amp;IF(D76="PBT9",'Base-case'!$M$18,"")&amp;IF(D76="PBT10",'Base-case'!$N$18,"")&amp;IF(D76="PBT11",'Base-case'!$O$18,"")&amp;IF(D76="PBT12",'Base-case'!$P$18,"")&amp;IF(D76="PBT13",'Base-case'!$Q$18,"")&amp;IF(D76="PBT14",'Base-case'!$R$18,"")&amp;IF(D76="PBT15",'Base-case'!$S$18,"")</f>
        <v/>
      </c>
      <c r="N76" s="143">
        <f t="shared" si="13"/>
        <v>0</v>
      </c>
      <c r="O76" s="231" t="str">
        <f>IF(D76="PBT1",'Base-case'!$E$21,"")&amp;IF(D76="PBT2",'Base-case'!$F$21,"")&amp;IF(D76="PBT3",'Base-case'!$G$21,"")&amp;IF(D76="PBT4",'Base-case'!$H$21,"")&amp;IF(D76="PBT5",'Base-case'!$I$21,"")&amp;IF(D76="PBT6",'Base-case'!$J$21,"")&amp;IF(D76="PBT7",'Base-case'!$K$21,"")&amp;IF(D76="PBT8",'Base-case'!$L$21,"")&amp;IF(D76="PBT9",'Base-case'!$M$21,"")&amp;IF(D76="PBT10",'Base-case'!$N$21,"")&amp;IF(D76="PBT11",'Base-case'!$O$21,"")&amp;IF(D76="PBT12",'Base-case'!$P$21,"")&amp;IF(D76="PBT13",'Base-case'!$Q$21,"")&amp;IF(D76="PBT14",'Base-case'!$R$21,"")&amp;IF(D76="PBT15",'Base-case'!$S$21,"")</f>
        <v/>
      </c>
      <c r="P76" s="142">
        <f t="shared" si="14"/>
        <v>0</v>
      </c>
      <c r="Q76" s="232" t="str">
        <f>IF(D76="PBT1",'Base-case'!$E$23,"")&amp;IF(D76="PBT2",'Base-case'!$F$23,"")&amp;IF(D76="PBT3",'Base-case'!$G$23,"")&amp;IF(D76="PBT4",'Base-case'!$H$23,"")&amp;IF(D76="PBT5",'Base-case'!$I$23,"")&amp;IF(D76="PBT6",'Base-case'!$J$23,"")&amp;IF(D76="PBT7",'Base-case'!$K$23,"")&amp;IF(D76="PBT8",'Base-case'!$L$23,"")&amp;IF(D76="PBT9",'Base-case'!$M$23,"")&amp;IF(D76="PBT10",'Base-case'!$N$23,"")&amp;IF(D76="PBT11",'Base-case'!$O$23,"")&amp;IF(D76="PBT12",'Base-case'!$P$23,"")&amp;IF(D76="PBT13",'Base-case'!$Q$23,"")&amp;IF(D76="PBT14",'Base-case'!$R$23,"")&amp;IF(D76="PBT15",'Base-case'!$S$23,"")</f>
        <v/>
      </c>
      <c r="R76" s="142">
        <f t="shared" si="15"/>
        <v>0</v>
      </c>
      <c r="S76" s="232" t="str">
        <f>IF(D76="PBT1",'Base-case'!$E$25,"")&amp;IF(D76="PBT2",'Base-case'!$F$25,"")&amp;IF(D76="PBT3",'Base-case'!$G$25,"")&amp;IF(D76="PBT4",'Base-case'!$H$25,"")&amp;IF(D76="PBT5",'Base-case'!$I$25,"")&amp;IF(D76="PBT6",'Base-case'!$J$25,"")&amp;IF(D76="PBT7",'Base-case'!$K$25,"")&amp;IF(D76="PBT8",'Base-case'!$L$25,"")&amp;IF(D76="PBT9",'Base-case'!$M$25,"")&amp;IF(D76="PBT10",'Base-case'!$N$25,"")&amp;IF(D76="PBT11",'Base-case'!$O$25,"")&amp;IF(D76="PBT12",'Base-case'!$P$25,"")&amp;IF(D76="PBT13",'Base-case'!$Q$25,"")&amp;IF(D76="PBT14",'Base-case'!$R$25,"")&amp;IF(D76="PBT15",'Base-case'!$S$25,"")</f>
        <v/>
      </c>
      <c r="T76" s="143">
        <f t="shared" si="16"/>
        <v>0</v>
      </c>
      <c r="U76" s="231" t="str">
        <f>IF(D76="PBT1",'Base-case'!$E$36,"")&amp;IF(D76="PBT2",'Base-case'!$F$36,"")&amp;IF(D76="PBT3",'Base-case'!$G$36,"")&amp;IF(D76="PBT4",'Base-case'!$H$36,"")&amp;IF(D76="PBT5",'Base-case'!$I$36,"")&amp;IF(D76="PBT6",'Base-case'!$J$36,"")&amp;IF(D76="PBT7",'Base-case'!$K$36,"")&amp;IF(D76="PBT8",'Base-case'!$L$36,"")&amp;IF(D76="PBT9",'Base-case'!$M$36,"")&amp;IF(D76="PBT10",'Base-case'!$N$36,"")&amp;IF(D76="PBT11",'Base-case'!$O$36,"")&amp;IF(D76="PBT12",'Base-case'!$P$36,"")&amp;IF(D76="PBT13",'Base-case'!$Q$36,"")&amp;IF(D76="PBT14",'Base-case'!$R$36,"")&amp;IF(D76="PBT15",'Base-case'!$S$36,"")</f>
        <v/>
      </c>
      <c r="V76" s="142">
        <f t="shared" si="17"/>
        <v>0</v>
      </c>
      <c r="W76" s="232" t="str">
        <f>IF(D76="PBT1",'Base-case'!$E$38,"")&amp;IF(D76="PBT2",'Base-case'!$F$38,"")&amp;IF(D76="PBT3",'Base-case'!$G$38,"")&amp;IF(D76="PBT4",'Base-case'!$H$38,"")&amp;IF(D76="PBT5",'Base-case'!$I$38,"")&amp;IF(D76="PBT6",'Base-case'!$J$38,"")&amp;IF(D76="PBT7",'Base-case'!$K$38,"")&amp;IF(D76="PBT8",'Base-case'!$L$38,"")&amp;IF(D76="PBT9",'Base-case'!$M$38,"")&amp;IF(D76="PBT10",'Base-case'!$N$38,"")&amp;IF(D76="PBT11",'Base-case'!$O$38,"")&amp;IF(D76="PBT12",'Base-case'!$P$38,"")&amp;IF(D76="PBT13",'Base-case'!$Q$38,"")&amp;IF(D76="PBT14",'Base-case'!$R$38,"")&amp;IF(D76="PBT15",'Base-case'!$S$38,"")</f>
        <v/>
      </c>
      <c r="X76" s="142">
        <f t="shared" si="18"/>
        <v>0</v>
      </c>
      <c r="Y76" s="232" t="str">
        <f>IF(D76="PBT1",'Base-case'!$E$40,"")&amp;IF(D76="PBT2",'Base-case'!$F$40,"")&amp;IF(D76="PBT3",'Base-case'!$G$40,"")&amp;IF(D76="PBT4",'Base-case'!$H$40,"")&amp;IF(D76="PBT5",'Base-case'!$I$40,"")&amp;IF(D76="PBT6",'Base-case'!$J$40,"")&amp;IF(D76="PBT7",'Base-case'!$K$40,"")&amp;IF(D76="PBT8",'Base-case'!$L$40,"")&amp;IF(D76="PBT9",'Base-case'!$M$40,"")&amp;IF(D76="PBT10",'Base-case'!$N$40,"")&amp;IF(D76="PBT11",'Base-case'!$O$40,"")&amp;IF(D76="PBT12",'Base-case'!$P$40,"")&amp;IF(D76="PBT13",'Base-case'!$Q$40,"")&amp;IF(D76="PBT14",'Base-case'!$R$40,"")&amp;IF(D76="PBT15",'Base-case'!$S$40,"")</f>
        <v/>
      </c>
      <c r="Z76" s="143">
        <f t="shared" si="19"/>
        <v>0</v>
      </c>
      <c r="AA76" s="234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6"/>
      <c r="AM76" s="234"/>
      <c r="AN76" s="235"/>
      <c r="AO76" s="235"/>
      <c r="AP76" s="235"/>
      <c r="AQ76" s="235"/>
      <c r="AR76" s="235"/>
      <c r="AS76" s="235"/>
      <c r="AT76" s="235"/>
      <c r="AU76" s="236"/>
      <c r="AV76" s="234"/>
      <c r="AW76" s="235"/>
      <c r="AX76" s="235"/>
      <c r="AY76" s="235"/>
      <c r="AZ76" s="235"/>
      <c r="BA76" s="235"/>
      <c r="BB76" s="235"/>
      <c r="BC76" s="235"/>
      <c r="BD76" s="235"/>
      <c r="BE76" s="235"/>
      <c r="BF76" s="236"/>
    </row>
    <row r="77" spans="1:58" x14ac:dyDescent="0.25">
      <c r="A77" s="217">
        <v>72</v>
      </c>
      <c r="B77" s="153"/>
      <c r="C77" s="153"/>
      <c r="D77" s="153"/>
      <c r="E77" s="218"/>
      <c r="F77" s="219"/>
      <c r="G77" s="231" t="str">
        <f>IF(D77="PBT1",'Base-case'!$E$4,"")&amp;IF(D77="PBT2",'Base-case'!$F$4,"")&amp;IF(D77="PBT3",'Base-case'!$G$4,"")&amp;IF(D77="PBT4",'Base-case'!$H$4,"")&amp;IF(D77="PBT5",'Base-case'!$I$4,"")&amp;IF(D77="PBT6",'Base-case'!$J$4,"")&amp;IF(D77="PBT7",'Base-case'!$K$4,"")&amp;IF(D77="PBT8",'Base-case'!$L$4,"")&amp;IF(D77="PBT9",'Base-case'!$M$4,"")&amp;IF(D77="PBT10",'Base-case'!$N$4,"")&amp;IF(D77="PBT11",'Base-case'!$O$4,"")&amp;IF(D77="PBT12",'Base-case'!$P$4,"")&amp;IF(D77="PBT13",'Base-case'!$Q$4,"")&amp;IF(D77="PBT14",'Base-case'!$R$4,"")&amp;IF(D77="PBT15",'Base-case'!$S$4,"")</f>
        <v/>
      </c>
      <c r="H77" s="142">
        <f t="shared" si="10"/>
        <v>0</v>
      </c>
      <c r="I77" s="232" t="str">
        <f>IF(D77="PBT1",'Base-case'!$E$14,"")&amp;IF(D77="PBT2",'Base-case'!$F$14,"")&amp;IF(D77="PBT3",'Base-case'!$G$14,"")&amp;IF(D77="PBT4",'Base-case'!$H$14,"")&amp;IF(D77="PBT5",'Base-case'!$I$14,"")&amp;IF(D77="PBT6",'Base-case'!$J$14,"")&amp;IF(D77="PBT7",'Base-case'!$K$14,"")&amp;IF(D77="PBT8",'Base-case'!$L$14,"")&amp;IF(D77="PBT9",'Base-case'!$M$14,"")&amp;IF(D77="PBT10",'Base-case'!$N$14,"")&amp;IF(D77="PBT11",'Base-case'!$O$14,"")&amp;IF(D77="PBT12",'Base-case'!$P$14,"")&amp;IF(D77="PBT13",'Base-case'!$Q$14,"")&amp;IF(D77="PBT14",'Base-case'!$R$14,"")&amp;IF(D77="PBT15",'Base-case'!$S$14,"")</f>
        <v/>
      </c>
      <c r="J77" s="142">
        <f t="shared" si="11"/>
        <v>0</v>
      </c>
      <c r="K77" s="232" t="str">
        <f>IF(D77="PBT1",'Base-case'!$E$16,"")&amp;IF(D77="PBT2",'Base-case'!$F$16,"")&amp;IF(D77="PBT3",'Base-case'!$G$16,"")&amp;IF(D77="PBT4",'Base-case'!$H$16,"")&amp;IF(D77="PBT5",'Base-case'!$I$16,"")&amp;IF(D77="PBT6",'Base-case'!$J$16,"")&amp;IF(D77="PBT7",'Base-case'!$K$16,"")&amp;IF(D77="PBT8",'Base-case'!$L$16,"")&amp;IF(D77="PBT9",'Base-case'!$M$16,"")&amp;IF(D77="PBT10",'Base-case'!$N$16,"")&amp;IF(D77="PBT11",'Base-case'!$O$16,"")&amp;IF(D77="PBT12",'Base-case'!$P$16,"")&amp;IF(D77="PBT13",'Base-case'!$Q$16,"")&amp;IF(D77="PBT14",'Base-case'!$R$16,"")&amp;IF(D77="PBT15",'Base-case'!$S$16,"")</f>
        <v/>
      </c>
      <c r="L77" s="142">
        <f t="shared" si="12"/>
        <v>0</v>
      </c>
      <c r="M77" s="232" t="str">
        <f>IF(D77="PBT1",'Base-case'!$E$18,"")&amp;IF(D77="PBT2",'Base-case'!$F$18,"")&amp;IF(D77="PBT3",'Base-case'!$G$18,"")&amp;IF(D77="PBT4",'Base-case'!$H$18,"")&amp;IF(D77="PBT5",'Base-case'!$I$18,"")&amp;IF(D77="PBT6",'Base-case'!$J$18,"")&amp;IF(D77="PBT7",'Base-case'!$K$18,"")&amp;IF(D77="PBT8",'Base-case'!$L$18,"")&amp;IF(D77="PBT9",'Base-case'!$M$18,"")&amp;IF(D77="PBT10",'Base-case'!$N$18,"")&amp;IF(D77="PBT11",'Base-case'!$O$18,"")&amp;IF(D77="PBT12",'Base-case'!$P$18,"")&amp;IF(D77="PBT13",'Base-case'!$Q$18,"")&amp;IF(D77="PBT14",'Base-case'!$R$18,"")&amp;IF(D77="PBT15",'Base-case'!$S$18,"")</f>
        <v/>
      </c>
      <c r="N77" s="143">
        <f t="shared" si="13"/>
        <v>0</v>
      </c>
      <c r="O77" s="231" t="str">
        <f>IF(D77="PBT1",'Base-case'!$E$21,"")&amp;IF(D77="PBT2",'Base-case'!$F$21,"")&amp;IF(D77="PBT3",'Base-case'!$G$21,"")&amp;IF(D77="PBT4",'Base-case'!$H$21,"")&amp;IF(D77="PBT5",'Base-case'!$I$21,"")&amp;IF(D77="PBT6",'Base-case'!$J$21,"")&amp;IF(D77="PBT7",'Base-case'!$K$21,"")&amp;IF(D77="PBT8",'Base-case'!$L$21,"")&amp;IF(D77="PBT9",'Base-case'!$M$21,"")&amp;IF(D77="PBT10",'Base-case'!$N$21,"")&amp;IF(D77="PBT11",'Base-case'!$O$21,"")&amp;IF(D77="PBT12",'Base-case'!$P$21,"")&amp;IF(D77="PBT13",'Base-case'!$Q$21,"")&amp;IF(D77="PBT14",'Base-case'!$R$21,"")&amp;IF(D77="PBT15",'Base-case'!$S$21,"")</f>
        <v/>
      </c>
      <c r="P77" s="142">
        <f t="shared" si="14"/>
        <v>0</v>
      </c>
      <c r="Q77" s="232" t="str">
        <f>IF(D77="PBT1",'Base-case'!$E$23,"")&amp;IF(D77="PBT2",'Base-case'!$F$23,"")&amp;IF(D77="PBT3",'Base-case'!$G$23,"")&amp;IF(D77="PBT4",'Base-case'!$H$23,"")&amp;IF(D77="PBT5",'Base-case'!$I$23,"")&amp;IF(D77="PBT6",'Base-case'!$J$23,"")&amp;IF(D77="PBT7",'Base-case'!$K$23,"")&amp;IF(D77="PBT8",'Base-case'!$L$23,"")&amp;IF(D77="PBT9",'Base-case'!$M$23,"")&amp;IF(D77="PBT10",'Base-case'!$N$23,"")&amp;IF(D77="PBT11",'Base-case'!$O$23,"")&amp;IF(D77="PBT12",'Base-case'!$P$23,"")&amp;IF(D77="PBT13",'Base-case'!$Q$23,"")&amp;IF(D77="PBT14",'Base-case'!$R$23,"")&amp;IF(D77="PBT15",'Base-case'!$S$23,"")</f>
        <v/>
      </c>
      <c r="R77" s="142">
        <f t="shared" si="15"/>
        <v>0</v>
      </c>
      <c r="S77" s="232" t="str">
        <f>IF(D77="PBT1",'Base-case'!$E$25,"")&amp;IF(D77="PBT2",'Base-case'!$F$25,"")&amp;IF(D77="PBT3",'Base-case'!$G$25,"")&amp;IF(D77="PBT4",'Base-case'!$H$25,"")&amp;IF(D77="PBT5",'Base-case'!$I$25,"")&amp;IF(D77="PBT6",'Base-case'!$J$25,"")&amp;IF(D77="PBT7",'Base-case'!$K$25,"")&amp;IF(D77="PBT8",'Base-case'!$L$25,"")&amp;IF(D77="PBT9",'Base-case'!$M$25,"")&amp;IF(D77="PBT10",'Base-case'!$N$25,"")&amp;IF(D77="PBT11",'Base-case'!$O$25,"")&amp;IF(D77="PBT12",'Base-case'!$P$25,"")&amp;IF(D77="PBT13",'Base-case'!$Q$25,"")&amp;IF(D77="PBT14",'Base-case'!$R$25,"")&amp;IF(D77="PBT15",'Base-case'!$S$25,"")</f>
        <v/>
      </c>
      <c r="T77" s="143">
        <f t="shared" si="16"/>
        <v>0</v>
      </c>
      <c r="U77" s="231" t="str">
        <f>IF(D77="PBT1",'Base-case'!$E$36,"")&amp;IF(D77="PBT2",'Base-case'!$F$36,"")&amp;IF(D77="PBT3",'Base-case'!$G$36,"")&amp;IF(D77="PBT4",'Base-case'!$H$36,"")&amp;IF(D77="PBT5",'Base-case'!$I$36,"")&amp;IF(D77="PBT6",'Base-case'!$J$36,"")&amp;IF(D77="PBT7",'Base-case'!$K$36,"")&amp;IF(D77="PBT8",'Base-case'!$L$36,"")&amp;IF(D77="PBT9",'Base-case'!$M$36,"")&amp;IF(D77="PBT10",'Base-case'!$N$36,"")&amp;IF(D77="PBT11",'Base-case'!$O$36,"")&amp;IF(D77="PBT12",'Base-case'!$P$36,"")&amp;IF(D77="PBT13",'Base-case'!$Q$36,"")&amp;IF(D77="PBT14",'Base-case'!$R$36,"")&amp;IF(D77="PBT15",'Base-case'!$S$36,"")</f>
        <v/>
      </c>
      <c r="V77" s="142">
        <f t="shared" si="17"/>
        <v>0</v>
      </c>
      <c r="W77" s="232" t="str">
        <f>IF(D77="PBT1",'Base-case'!$E$38,"")&amp;IF(D77="PBT2",'Base-case'!$F$38,"")&amp;IF(D77="PBT3",'Base-case'!$G$38,"")&amp;IF(D77="PBT4",'Base-case'!$H$38,"")&amp;IF(D77="PBT5",'Base-case'!$I$38,"")&amp;IF(D77="PBT6",'Base-case'!$J$38,"")&amp;IF(D77="PBT7",'Base-case'!$K$38,"")&amp;IF(D77="PBT8",'Base-case'!$L$38,"")&amp;IF(D77="PBT9",'Base-case'!$M$38,"")&amp;IF(D77="PBT10",'Base-case'!$N$38,"")&amp;IF(D77="PBT11",'Base-case'!$O$38,"")&amp;IF(D77="PBT12",'Base-case'!$P$38,"")&amp;IF(D77="PBT13",'Base-case'!$Q$38,"")&amp;IF(D77="PBT14",'Base-case'!$R$38,"")&amp;IF(D77="PBT15",'Base-case'!$S$38,"")</f>
        <v/>
      </c>
      <c r="X77" s="142">
        <f t="shared" si="18"/>
        <v>0</v>
      </c>
      <c r="Y77" s="232" t="str">
        <f>IF(D77="PBT1",'Base-case'!$E$40,"")&amp;IF(D77="PBT2",'Base-case'!$F$40,"")&amp;IF(D77="PBT3",'Base-case'!$G$40,"")&amp;IF(D77="PBT4",'Base-case'!$H$40,"")&amp;IF(D77="PBT5",'Base-case'!$I$40,"")&amp;IF(D77="PBT6",'Base-case'!$J$40,"")&amp;IF(D77="PBT7",'Base-case'!$K$40,"")&amp;IF(D77="PBT8",'Base-case'!$L$40,"")&amp;IF(D77="PBT9",'Base-case'!$M$40,"")&amp;IF(D77="PBT10",'Base-case'!$N$40,"")&amp;IF(D77="PBT11",'Base-case'!$O$40,"")&amp;IF(D77="PBT12",'Base-case'!$P$40,"")&amp;IF(D77="PBT13",'Base-case'!$Q$40,"")&amp;IF(D77="PBT14",'Base-case'!$R$40,"")&amp;IF(D77="PBT15",'Base-case'!$S$40,"")</f>
        <v/>
      </c>
      <c r="Z77" s="143">
        <f t="shared" si="19"/>
        <v>0</v>
      </c>
      <c r="AA77" s="234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6"/>
      <c r="AM77" s="234"/>
      <c r="AN77" s="235"/>
      <c r="AO77" s="235"/>
      <c r="AP77" s="235"/>
      <c r="AQ77" s="235"/>
      <c r="AR77" s="235"/>
      <c r="AS77" s="235"/>
      <c r="AT77" s="235"/>
      <c r="AU77" s="236"/>
      <c r="AV77" s="234"/>
      <c r="AW77" s="235"/>
      <c r="AX77" s="235"/>
      <c r="AY77" s="235"/>
      <c r="AZ77" s="235"/>
      <c r="BA77" s="235"/>
      <c r="BB77" s="235"/>
      <c r="BC77" s="235"/>
      <c r="BD77" s="235"/>
      <c r="BE77" s="235"/>
      <c r="BF77" s="236"/>
    </row>
    <row r="78" spans="1:58" x14ac:dyDescent="0.25">
      <c r="A78" s="217">
        <v>73</v>
      </c>
      <c r="B78" s="153"/>
      <c r="C78" s="153"/>
      <c r="D78" s="153"/>
      <c r="E78" s="218"/>
      <c r="F78" s="219"/>
      <c r="G78" s="231" t="str">
        <f>IF(D78="PBT1",'Base-case'!$E$4,"")&amp;IF(D78="PBT2",'Base-case'!$F$4,"")&amp;IF(D78="PBT3",'Base-case'!$G$4,"")&amp;IF(D78="PBT4",'Base-case'!$H$4,"")&amp;IF(D78="PBT5",'Base-case'!$I$4,"")&amp;IF(D78="PBT6",'Base-case'!$J$4,"")&amp;IF(D78="PBT7",'Base-case'!$K$4,"")&amp;IF(D78="PBT8",'Base-case'!$L$4,"")&amp;IF(D78="PBT9",'Base-case'!$M$4,"")&amp;IF(D78="PBT10",'Base-case'!$N$4,"")&amp;IF(D78="PBT11",'Base-case'!$O$4,"")&amp;IF(D78="PBT12",'Base-case'!$P$4,"")&amp;IF(D78="PBT13",'Base-case'!$Q$4,"")&amp;IF(D78="PBT14",'Base-case'!$R$4,"")&amp;IF(D78="PBT15",'Base-case'!$S$4,"")</f>
        <v/>
      </c>
      <c r="H78" s="142">
        <f t="shared" si="10"/>
        <v>0</v>
      </c>
      <c r="I78" s="232" t="str">
        <f>IF(D78="PBT1",'Base-case'!$E$14,"")&amp;IF(D78="PBT2",'Base-case'!$F$14,"")&amp;IF(D78="PBT3",'Base-case'!$G$14,"")&amp;IF(D78="PBT4",'Base-case'!$H$14,"")&amp;IF(D78="PBT5",'Base-case'!$I$14,"")&amp;IF(D78="PBT6",'Base-case'!$J$14,"")&amp;IF(D78="PBT7",'Base-case'!$K$14,"")&amp;IF(D78="PBT8",'Base-case'!$L$14,"")&amp;IF(D78="PBT9",'Base-case'!$M$14,"")&amp;IF(D78="PBT10",'Base-case'!$N$14,"")&amp;IF(D78="PBT11",'Base-case'!$O$14,"")&amp;IF(D78="PBT12",'Base-case'!$P$14,"")&amp;IF(D78="PBT13",'Base-case'!$Q$14,"")&amp;IF(D78="PBT14",'Base-case'!$R$14,"")&amp;IF(D78="PBT15",'Base-case'!$S$14,"")</f>
        <v/>
      </c>
      <c r="J78" s="142">
        <f t="shared" si="11"/>
        <v>0</v>
      </c>
      <c r="K78" s="232" t="str">
        <f>IF(D78="PBT1",'Base-case'!$E$16,"")&amp;IF(D78="PBT2",'Base-case'!$F$16,"")&amp;IF(D78="PBT3",'Base-case'!$G$16,"")&amp;IF(D78="PBT4",'Base-case'!$H$16,"")&amp;IF(D78="PBT5",'Base-case'!$I$16,"")&amp;IF(D78="PBT6",'Base-case'!$J$16,"")&amp;IF(D78="PBT7",'Base-case'!$K$16,"")&amp;IF(D78="PBT8",'Base-case'!$L$16,"")&amp;IF(D78="PBT9",'Base-case'!$M$16,"")&amp;IF(D78="PBT10",'Base-case'!$N$16,"")&amp;IF(D78="PBT11",'Base-case'!$O$16,"")&amp;IF(D78="PBT12",'Base-case'!$P$16,"")&amp;IF(D78="PBT13",'Base-case'!$Q$16,"")&amp;IF(D78="PBT14",'Base-case'!$R$16,"")&amp;IF(D78="PBT15",'Base-case'!$S$16,"")</f>
        <v/>
      </c>
      <c r="L78" s="142">
        <f t="shared" si="12"/>
        <v>0</v>
      </c>
      <c r="M78" s="232" t="str">
        <f>IF(D78="PBT1",'Base-case'!$E$18,"")&amp;IF(D78="PBT2",'Base-case'!$F$18,"")&amp;IF(D78="PBT3",'Base-case'!$G$18,"")&amp;IF(D78="PBT4",'Base-case'!$H$18,"")&amp;IF(D78="PBT5",'Base-case'!$I$18,"")&amp;IF(D78="PBT6",'Base-case'!$J$18,"")&amp;IF(D78="PBT7",'Base-case'!$K$18,"")&amp;IF(D78="PBT8",'Base-case'!$L$18,"")&amp;IF(D78="PBT9",'Base-case'!$M$18,"")&amp;IF(D78="PBT10",'Base-case'!$N$18,"")&amp;IF(D78="PBT11",'Base-case'!$O$18,"")&amp;IF(D78="PBT12",'Base-case'!$P$18,"")&amp;IF(D78="PBT13",'Base-case'!$Q$18,"")&amp;IF(D78="PBT14",'Base-case'!$R$18,"")&amp;IF(D78="PBT15",'Base-case'!$S$18,"")</f>
        <v/>
      </c>
      <c r="N78" s="143">
        <f t="shared" si="13"/>
        <v>0</v>
      </c>
      <c r="O78" s="231" t="str">
        <f>IF(D78="PBT1",'Base-case'!$E$21,"")&amp;IF(D78="PBT2",'Base-case'!$F$21,"")&amp;IF(D78="PBT3",'Base-case'!$G$21,"")&amp;IF(D78="PBT4",'Base-case'!$H$21,"")&amp;IF(D78="PBT5",'Base-case'!$I$21,"")&amp;IF(D78="PBT6",'Base-case'!$J$21,"")&amp;IF(D78="PBT7",'Base-case'!$K$21,"")&amp;IF(D78="PBT8",'Base-case'!$L$21,"")&amp;IF(D78="PBT9",'Base-case'!$M$21,"")&amp;IF(D78="PBT10",'Base-case'!$N$21,"")&amp;IF(D78="PBT11",'Base-case'!$O$21,"")&amp;IF(D78="PBT12",'Base-case'!$P$21,"")&amp;IF(D78="PBT13",'Base-case'!$Q$21,"")&amp;IF(D78="PBT14",'Base-case'!$R$21,"")&amp;IF(D78="PBT15",'Base-case'!$S$21,"")</f>
        <v/>
      </c>
      <c r="P78" s="142">
        <f t="shared" si="14"/>
        <v>0</v>
      </c>
      <c r="Q78" s="232" t="str">
        <f>IF(D78="PBT1",'Base-case'!$E$23,"")&amp;IF(D78="PBT2",'Base-case'!$F$23,"")&amp;IF(D78="PBT3",'Base-case'!$G$23,"")&amp;IF(D78="PBT4",'Base-case'!$H$23,"")&amp;IF(D78="PBT5",'Base-case'!$I$23,"")&amp;IF(D78="PBT6",'Base-case'!$J$23,"")&amp;IF(D78="PBT7",'Base-case'!$K$23,"")&amp;IF(D78="PBT8",'Base-case'!$L$23,"")&amp;IF(D78="PBT9",'Base-case'!$M$23,"")&amp;IF(D78="PBT10",'Base-case'!$N$23,"")&amp;IF(D78="PBT11",'Base-case'!$O$23,"")&amp;IF(D78="PBT12",'Base-case'!$P$23,"")&amp;IF(D78="PBT13",'Base-case'!$Q$23,"")&amp;IF(D78="PBT14",'Base-case'!$R$23,"")&amp;IF(D78="PBT15",'Base-case'!$S$23,"")</f>
        <v/>
      </c>
      <c r="R78" s="142">
        <f t="shared" si="15"/>
        <v>0</v>
      </c>
      <c r="S78" s="232" t="str">
        <f>IF(D78="PBT1",'Base-case'!$E$25,"")&amp;IF(D78="PBT2",'Base-case'!$F$25,"")&amp;IF(D78="PBT3",'Base-case'!$G$25,"")&amp;IF(D78="PBT4",'Base-case'!$H$25,"")&amp;IF(D78="PBT5",'Base-case'!$I$25,"")&amp;IF(D78="PBT6",'Base-case'!$J$25,"")&amp;IF(D78="PBT7",'Base-case'!$K$25,"")&amp;IF(D78="PBT8",'Base-case'!$L$25,"")&amp;IF(D78="PBT9",'Base-case'!$M$25,"")&amp;IF(D78="PBT10",'Base-case'!$N$25,"")&amp;IF(D78="PBT11",'Base-case'!$O$25,"")&amp;IF(D78="PBT12",'Base-case'!$P$25,"")&amp;IF(D78="PBT13",'Base-case'!$Q$25,"")&amp;IF(D78="PBT14",'Base-case'!$R$25,"")&amp;IF(D78="PBT15",'Base-case'!$S$25,"")</f>
        <v/>
      </c>
      <c r="T78" s="143">
        <f t="shared" si="16"/>
        <v>0</v>
      </c>
      <c r="U78" s="231" t="str">
        <f>IF(D78="PBT1",'Base-case'!$E$36,"")&amp;IF(D78="PBT2",'Base-case'!$F$36,"")&amp;IF(D78="PBT3",'Base-case'!$G$36,"")&amp;IF(D78="PBT4",'Base-case'!$H$36,"")&amp;IF(D78="PBT5",'Base-case'!$I$36,"")&amp;IF(D78="PBT6",'Base-case'!$J$36,"")&amp;IF(D78="PBT7",'Base-case'!$K$36,"")&amp;IF(D78="PBT8",'Base-case'!$L$36,"")&amp;IF(D78="PBT9",'Base-case'!$M$36,"")&amp;IF(D78="PBT10",'Base-case'!$N$36,"")&amp;IF(D78="PBT11",'Base-case'!$O$36,"")&amp;IF(D78="PBT12",'Base-case'!$P$36,"")&amp;IF(D78="PBT13",'Base-case'!$Q$36,"")&amp;IF(D78="PBT14",'Base-case'!$R$36,"")&amp;IF(D78="PBT15",'Base-case'!$S$36,"")</f>
        <v/>
      </c>
      <c r="V78" s="142">
        <f t="shared" si="17"/>
        <v>0</v>
      </c>
      <c r="W78" s="232" t="str">
        <f>IF(D78="PBT1",'Base-case'!$E$38,"")&amp;IF(D78="PBT2",'Base-case'!$F$38,"")&amp;IF(D78="PBT3",'Base-case'!$G$38,"")&amp;IF(D78="PBT4",'Base-case'!$H$38,"")&amp;IF(D78="PBT5",'Base-case'!$I$38,"")&amp;IF(D78="PBT6",'Base-case'!$J$38,"")&amp;IF(D78="PBT7",'Base-case'!$K$38,"")&amp;IF(D78="PBT8",'Base-case'!$L$38,"")&amp;IF(D78="PBT9",'Base-case'!$M$38,"")&amp;IF(D78="PBT10",'Base-case'!$N$38,"")&amp;IF(D78="PBT11",'Base-case'!$O$38,"")&amp;IF(D78="PBT12",'Base-case'!$P$38,"")&amp;IF(D78="PBT13",'Base-case'!$Q$38,"")&amp;IF(D78="PBT14",'Base-case'!$R$38,"")&amp;IF(D78="PBT15",'Base-case'!$S$38,"")</f>
        <v/>
      </c>
      <c r="X78" s="142">
        <f t="shared" si="18"/>
        <v>0</v>
      </c>
      <c r="Y78" s="232" t="str">
        <f>IF(D78="PBT1",'Base-case'!$E$40,"")&amp;IF(D78="PBT2",'Base-case'!$F$40,"")&amp;IF(D78="PBT3",'Base-case'!$G$40,"")&amp;IF(D78="PBT4",'Base-case'!$H$40,"")&amp;IF(D78="PBT5",'Base-case'!$I$40,"")&amp;IF(D78="PBT6",'Base-case'!$J$40,"")&amp;IF(D78="PBT7",'Base-case'!$K$40,"")&amp;IF(D78="PBT8",'Base-case'!$L$40,"")&amp;IF(D78="PBT9",'Base-case'!$M$40,"")&amp;IF(D78="PBT10",'Base-case'!$N$40,"")&amp;IF(D78="PBT11",'Base-case'!$O$40,"")&amp;IF(D78="PBT12",'Base-case'!$P$40,"")&amp;IF(D78="PBT13",'Base-case'!$Q$40,"")&amp;IF(D78="PBT14",'Base-case'!$R$40,"")&amp;IF(D78="PBT15",'Base-case'!$S$40,"")</f>
        <v/>
      </c>
      <c r="Z78" s="143">
        <f t="shared" si="19"/>
        <v>0</v>
      </c>
      <c r="AA78" s="234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6"/>
      <c r="AM78" s="234"/>
      <c r="AN78" s="235"/>
      <c r="AO78" s="235"/>
      <c r="AP78" s="235"/>
      <c r="AQ78" s="235"/>
      <c r="AR78" s="235"/>
      <c r="AS78" s="235"/>
      <c r="AT78" s="235"/>
      <c r="AU78" s="236"/>
      <c r="AV78" s="234"/>
      <c r="AW78" s="235"/>
      <c r="AX78" s="235"/>
      <c r="AY78" s="235"/>
      <c r="AZ78" s="235"/>
      <c r="BA78" s="235"/>
      <c r="BB78" s="235"/>
      <c r="BC78" s="235"/>
      <c r="BD78" s="235"/>
      <c r="BE78" s="235"/>
      <c r="BF78" s="236"/>
    </row>
    <row r="79" spans="1:58" x14ac:dyDescent="0.25">
      <c r="A79" s="217">
        <v>74</v>
      </c>
      <c r="B79" s="153"/>
      <c r="C79" s="153"/>
      <c r="D79" s="153"/>
      <c r="E79" s="218"/>
      <c r="F79" s="219"/>
      <c r="G79" s="231" t="str">
        <f>IF(D79="PBT1",'Base-case'!$E$4,"")&amp;IF(D79="PBT2",'Base-case'!$F$4,"")&amp;IF(D79="PBT3",'Base-case'!$G$4,"")&amp;IF(D79="PBT4",'Base-case'!$H$4,"")&amp;IF(D79="PBT5",'Base-case'!$I$4,"")&amp;IF(D79="PBT6",'Base-case'!$J$4,"")&amp;IF(D79="PBT7",'Base-case'!$K$4,"")&amp;IF(D79="PBT8",'Base-case'!$L$4,"")&amp;IF(D79="PBT9",'Base-case'!$M$4,"")&amp;IF(D79="PBT10",'Base-case'!$N$4,"")&amp;IF(D79="PBT11",'Base-case'!$O$4,"")&amp;IF(D79="PBT12",'Base-case'!$P$4,"")&amp;IF(D79="PBT13",'Base-case'!$Q$4,"")&amp;IF(D79="PBT14",'Base-case'!$R$4,"")&amp;IF(D79="PBT15",'Base-case'!$S$4,"")</f>
        <v/>
      </c>
      <c r="H79" s="142">
        <f t="shared" si="10"/>
        <v>0</v>
      </c>
      <c r="I79" s="232" t="str">
        <f>IF(D79="PBT1",'Base-case'!$E$14,"")&amp;IF(D79="PBT2",'Base-case'!$F$14,"")&amp;IF(D79="PBT3",'Base-case'!$G$14,"")&amp;IF(D79="PBT4",'Base-case'!$H$14,"")&amp;IF(D79="PBT5",'Base-case'!$I$14,"")&amp;IF(D79="PBT6",'Base-case'!$J$14,"")&amp;IF(D79="PBT7",'Base-case'!$K$14,"")&amp;IF(D79="PBT8",'Base-case'!$L$14,"")&amp;IF(D79="PBT9",'Base-case'!$M$14,"")&amp;IF(D79="PBT10",'Base-case'!$N$14,"")&amp;IF(D79="PBT11",'Base-case'!$O$14,"")&amp;IF(D79="PBT12",'Base-case'!$P$14,"")&amp;IF(D79="PBT13",'Base-case'!$Q$14,"")&amp;IF(D79="PBT14",'Base-case'!$R$14,"")&amp;IF(D79="PBT15",'Base-case'!$S$14,"")</f>
        <v/>
      </c>
      <c r="J79" s="142">
        <f t="shared" si="11"/>
        <v>0</v>
      </c>
      <c r="K79" s="232" t="str">
        <f>IF(D79="PBT1",'Base-case'!$E$16,"")&amp;IF(D79="PBT2",'Base-case'!$F$16,"")&amp;IF(D79="PBT3",'Base-case'!$G$16,"")&amp;IF(D79="PBT4",'Base-case'!$H$16,"")&amp;IF(D79="PBT5",'Base-case'!$I$16,"")&amp;IF(D79="PBT6",'Base-case'!$J$16,"")&amp;IF(D79="PBT7",'Base-case'!$K$16,"")&amp;IF(D79="PBT8",'Base-case'!$L$16,"")&amp;IF(D79="PBT9",'Base-case'!$M$16,"")&amp;IF(D79="PBT10",'Base-case'!$N$16,"")&amp;IF(D79="PBT11",'Base-case'!$O$16,"")&amp;IF(D79="PBT12",'Base-case'!$P$16,"")&amp;IF(D79="PBT13",'Base-case'!$Q$16,"")&amp;IF(D79="PBT14",'Base-case'!$R$16,"")&amp;IF(D79="PBT15",'Base-case'!$S$16,"")</f>
        <v/>
      </c>
      <c r="L79" s="142">
        <f t="shared" si="12"/>
        <v>0</v>
      </c>
      <c r="M79" s="232" t="str">
        <f>IF(D79="PBT1",'Base-case'!$E$18,"")&amp;IF(D79="PBT2",'Base-case'!$F$18,"")&amp;IF(D79="PBT3",'Base-case'!$G$18,"")&amp;IF(D79="PBT4",'Base-case'!$H$18,"")&amp;IF(D79="PBT5",'Base-case'!$I$18,"")&amp;IF(D79="PBT6",'Base-case'!$J$18,"")&amp;IF(D79="PBT7",'Base-case'!$K$18,"")&amp;IF(D79="PBT8",'Base-case'!$L$18,"")&amp;IF(D79="PBT9",'Base-case'!$M$18,"")&amp;IF(D79="PBT10",'Base-case'!$N$18,"")&amp;IF(D79="PBT11",'Base-case'!$O$18,"")&amp;IF(D79="PBT12",'Base-case'!$P$18,"")&amp;IF(D79="PBT13",'Base-case'!$Q$18,"")&amp;IF(D79="PBT14",'Base-case'!$R$18,"")&amp;IF(D79="PBT15",'Base-case'!$S$18,"")</f>
        <v/>
      </c>
      <c r="N79" s="143">
        <f t="shared" si="13"/>
        <v>0</v>
      </c>
      <c r="O79" s="231" t="str">
        <f>IF(D79="PBT1",'Base-case'!$E$21,"")&amp;IF(D79="PBT2",'Base-case'!$F$21,"")&amp;IF(D79="PBT3",'Base-case'!$G$21,"")&amp;IF(D79="PBT4",'Base-case'!$H$21,"")&amp;IF(D79="PBT5",'Base-case'!$I$21,"")&amp;IF(D79="PBT6",'Base-case'!$J$21,"")&amp;IF(D79="PBT7",'Base-case'!$K$21,"")&amp;IF(D79="PBT8",'Base-case'!$L$21,"")&amp;IF(D79="PBT9",'Base-case'!$M$21,"")&amp;IF(D79="PBT10",'Base-case'!$N$21,"")&amp;IF(D79="PBT11",'Base-case'!$O$21,"")&amp;IF(D79="PBT12",'Base-case'!$P$21,"")&amp;IF(D79="PBT13",'Base-case'!$Q$21,"")&amp;IF(D79="PBT14",'Base-case'!$R$21,"")&amp;IF(D79="PBT15",'Base-case'!$S$21,"")</f>
        <v/>
      </c>
      <c r="P79" s="142">
        <f t="shared" si="14"/>
        <v>0</v>
      </c>
      <c r="Q79" s="232" t="str">
        <f>IF(D79="PBT1",'Base-case'!$E$23,"")&amp;IF(D79="PBT2",'Base-case'!$F$23,"")&amp;IF(D79="PBT3",'Base-case'!$G$23,"")&amp;IF(D79="PBT4",'Base-case'!$H$23,"")&amp;IF(D79="PBT5",'Base-case'!$I$23,"")&amp;IF(D79="PBT6",'Base-case'!$J$23,"")&amp;IF(D79="PBT7",'Base-case'!$K$23,"")&amp;IF(D79="PBT8",'Base-case'!$L$23,"")&amp;IF(D79="PBT9",'Base-case'!$M$23,"")&amp;IF(D79="PBT10",'Base-case'!$N$23,"")&amp;IF(D79="PBT11",'Base-case'!$O$23,"")&amp;IF(D79="PBT12",'Base-case'!$P$23,"")&amp;IF(D79="PBT13",'Base-case'!$Q$23,"")&amp;IF(D79="PBT14",'Base-case'!$R$23,"")&amp;IF(D79="PBT15",'Base-case'!$S$23,"")</f>
        <v/>
      </c>
      <c r="R79" s="142">
        <f t="shared" si="15"/>
        <v>0</v>
      </c>
      <c r="S79" s="232" t="str">
        <f>IF(D79="PBT1",'Base-case'!$E$25,"")&amp;IF(D79="PBT2",'Base-case'!$F$25,"")&amp;IF(D79="PBT3",'Base-case'!$G$25,"")&amp;IF(D79="PBT4",'Base-case'!$H$25,"")&amp;IF(D79="PBT5",'Base-case'!$I$25,"")&amp;IF(D79="PBT6",'Base-case'!$J$25,"")&amp;IF(D79="PBT7",'Base-case'!$K$25,"")&amp;IF(D79="PBT8",'Base-case'!$L$25,"")&amp;IF(D79="PBT9",'Base-case'!$M$25,"")&amp;IF(D79="PBT10",'Base-case'!$N$25,"")&amp;IF(D79="PBT11",'Base-case'!$O$25,"")&amp;IF(D79="PBT12",'Base-case'!$P$25,"")&amp;IF(D79="PBT13",'Base-case'!$Q$25,"")&amp;IF(D79="PBT14",'Base-case'!$R$25,"")&amp;IF(D79="PBT15",'Base-case'!$S$25,"")</f>
        <v/>
      </c>
      <c r="T79" s="143">
        <f t="shared" si="16"/>
        <v>0</v>
      </c>
      <c r="U79" s="231" t="str">
        <f>IF(D79="PBT1",'Base-case'!$E$36,"")&amp;IF(D79="PBT2",'Base-case'!$F$36,"")&amp;IF(D79="PBT3",'Base-case'!$G$36,"")&amp;IF(D79="PBT4",'Base-case'!$H$36,"")&amp;IF(D79="PBT5",'Base-case'!$I$36,"")&amp;IF(D79="PBT6",'Base-case'!$J$36,"")&amp;IF(D79="PBT7",'Base-case'!$K$36,"")&amp;IF(D79="PBT8",'Base-case'!$L$36,"")&amp;IF(D79="PBT9",'Base-case'!$M$36,"")&amp;IF(D79="PBT10",'Base-case'!$N$36,"")&amp;IF(D79="PBT11",'Base-case'!$O$36,"")&amp;IF(D79="PBT12",'Base-case'!$P$36,"")&amp;IF(D79="PBT13",'Base-case'!$Q$36,"")&amp;IF(D79="PBT14",'Base-case'!$R$36,"")&amp;IF(D79="PBT15",'Base-case'!$S$36,"")</f>
        <v/>
      </c>
      <c r="V79" s="142">
        <f t="shared" si="17"/>
        <v>0</v>
      </c>
      <c r="W79" s="232" t="str">
        <f>IF(D79="PBT1",'Base-case'!$E$38,"")&amp;IF(D79="PBT2",'Base-case'!$F$38,"")&amp;IF(D79="PBT3",'Base-case'!$G$38,"")&amp;IF(D79="PBT4",'Base-case'!$H$38,"")&amp;IF(D79="PBT5",'Base-case'!$I$38,"")&amp;IF(D79="PBT6",'Base-case'!$J$38,"")&amp;IF(D79="PBT7",'Base-case'!$K$38,"")&amp;IF(D79="PBT8",'Base-case'!$L$38,"")&amp;IF(D79="PBT9",'Base-case'!$M$38,"")&amp;IF(D79="PBT10",'Base-case'!$N$38,"")&amp;IF(D79="PBT11",'Base-case'!$O$38,"")&amp;IF(D79="PBT12",'Base-case'!$P$38,"")&amp;IF(D79="PBT13",'Base-case'!$Q$38,"")&amp;IF(D79="PBT14",'Base-case'!$R$38,"")&amp;IF(D79="PBT15",'Base-case'!$S$38,"")</f>
        <v/>
      </c>
      <c r="X79" s="142">
        <f t="shared" si="18"/>
        <v>0</v>
      </c>
      <c r="Y79" s="232" t="str">
        <f>IF(D79="PBT1",'Base-case'!$E$40,"")&amp;IF(D79="PBT2",'Base-case'!$F$40,"")&amp;IF(D79="PBT3",'Base-case'!$G$40,"")&amp;IF(D79="PBT4",'Base-case'!$H$40,"")&amp;IF(D79="PBT5",'Base-case'!$I$40,"")&amp;IF(D79="PBT6",'Base-case'!$J$40,"")&amp;IF(D79="PBT7",'Base-case'!$K$40,"")&amp;IF(D79="PBT8",'Base-case'!$L$40,"")&amp;IF(D79="PBT9",'Base-case'!$M$40,"")&amp;IF(D79="PBT10",'Base-case'!$N$40,"")&amp;IF(D79="PBT11",'Base-case'!$O$40,"")&amp;IF(D79="PBT12",'Base-case'!$P$40,"")&amp;IF(D79="PBT13",'Base-case'!$Q$40,"")&amp;IF(D79="PBT14",'Base-case'!$R$40,"")&amp;IF(D79="PBT15",'Base-case'!$S$40,"")</f>
        <v/>
      </c>
      <c r="Z79" s="143">
        <f t="shared" si="19"/>
        <v>0</v>
      </c>
      <c r="AA79" s="234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6"/>
      <c r="AM79" s="234"/>
      <c r="AN79" s="235"/>
      <c r="AO79" s="235"/>
      <c r="AP79" s="235"/>
      <c r="AQ79" s="235"/>
      <c r="AR79" s="235"/>
      <c r="AS79" s="235"/>
      <c r="AT79" s="235"/>
      <c r="AU79" s="236"/>
      <c r="AV79" s="234"/>
      <c r="AW79" s="235"/>
      <c r="AX79" s="235"/>
      <c r="AY79" s="235"/>
      <c r="AZ79" s="235"/>
      <c r="BA79" s="235"/>
      <c r="BB79" s="235"/>
      <c r="BC79" s="235"/>
      <c r="BD79" s="235"/>
      <c r="BE79" s="235"/>
      <c r="BF79" s="236"/>
    </row>
    <row r="80" spans="1:58" x14ac:dyDescent="0.25">
      <c r="A80" s="217">
        <v>75</v>
      </c>
      <c r="B80" s="153"/>
      <c r="C80" s="153"/>
      <c r="D80" s="153"/>
      <c r="E80" s="218"/>
      <c r="F80" s="219"/>
      <c r="G80" s="231" t="str">
        <f>IF(D80="PBT1",'Base-case'!$E$4,"")&amp;IF(D80="PBT2",'Base-case'!$F$4,"")&amp;IF(D80="PBT3",'Base-case'!$G$4,"")&amp;IF(D80="PBT4",'Base-case'!$H$4,"")&amp;IF(D80="PBT5",'Base-case'!$I$4,"")&amp;IF(D80="PBT6",'Base-case'!$J$4,"")&amp;IF(D80="PBT7",'Base-case'!$K$4,"")&amp;IF(D80="PBT8",'Base-case'!$L$4,"")&amp;IF(D80="PBT9",'Base-case'!$M$4,"")&amp;IF(D80="PBT10",'Base-case'!$N$4,"")&amp;IF(D80="PBT11",'Base-case'!$O$4,"")&amp;IF(D80="PBT12",'Base-case'!$P$4,"")&amp;IF(D80="PBT13",'Base-case'!$Q$4,"")&amp;IF(D80="PBT14",'Base-case'!$R$4,"")&amp;IF(D80="PBT15",'Base-case'!$S$4,"")</f>
        <v/>
      </c>
      <c r="H80" s="142">
        <f t="shared" si="10"/>
        <v>0</v>
      </c>
      <c r="I80" s="232" t="str">
        <f>IF(D80="PBT1",'Base-case'!$E$14,"")&amp;IF(D80="PBT2",'Base-case'!$F$14,"")&amp;IF(D80="PBT3",'Base-case'!$G$14,"")&amp;IF(D80="PBT4",'Base-case'!$H$14,"")&amp;IF(D80="PBT5",'Base-case'!$I$14,"")&amp;IF(D80="PBT6",'Base-case'!$J$14,"")&amp;IF(D80="PBT7",'Base-case'!$K$14,"")&amp;IF(D80="PBT8",'Base-case'!$L$14,"")&amp;IF(D80="PBT9",'Base-case'!$M$14,"")&amp;IF(D80="PBT10",'Base-case'!$N$14,"")&amp;IF(D80="PBT11",'Base-case'!$O$14,"")&amp;IF(D80="PBT12",'Base-case'!$P$14,"")&amp;IF(D80="PBT13",'Base-case'!$Q$14,"")&amp;IF(D80="PBT14",'Base-case'!$R$14,"")&amp;IF(D80="PBT15",'Base-case'!$S$14,"")</f>
        <v/>
      </c>
      <c r="J80" s="142">
        <f t="shared" si="11"/>
        <v>0</v>
      </c>
      <c r="K80" s="232" t="str">
        <f>IF(D80="PBT1",'Base-case'!$E$16,"")&amp;IF(D80="PBT2",'Base-case'!$F$16,"")&amp;IF(D80="PBT3",'Base-case'!$G$16,"")&amp;IF(D80="PBT4",'Base-case'!$H$16,"")&amp;IF(D80="PBT5",'Base-case'!$I$16,"")&amp;IF(D80="PBT6",'Base-case'!$J$16,"")&amp;IF(D80="PBT7",'Base-case'!$K$16,"")&amp;IF(D80="PBT8",'Base-case'!$L$16,"")&amp;IF(D80="PBT9",'Base-case'!$M$16,"")&amp;IF(D80="PBT10",'Base-case'!$N$16,"")&amp;IF(D80="PBT11",'Base-case'!$O$16,"")&amp;IF(D80="PBT12",'Base-case'!$P$16,"")&amp;IF(D80="PBT13",'Base-case'!$Q$16,"")&amp;IF(D80="PBT14",'Base-case'!$R$16,"")&amp;IF(D80="PBT15",'Base-case'!$S$16,"")</f>
        <v/>
      </c>
      <c r="L80" s="142">
        <f t="shared" si="12"/>
        <v>0</v>
      </c>
      <c r="M80" s="232" t="str">
        <f>IF(D80="PBT1",'Base-case'!$E$18,"")&amp;IF(D80="PBT2",'Base-case'!$F$18,"")&amp;IF(D80="PBT3",'Base-case'!$G$18,"")&amp;IF(D80="PBT4",'Base-case'!$H$18,"")&amp;IF(D80="PBT5",'Base-case'!$I$18,"")&amp;IF(D80="PBT6",'Base-case'!$J$18,"")&amp;IF(D80="PBT7",'Base-case'!$K$18,"")&amp;IF(D80="PBT8",'Base-case'!$L$18,"")&amp;IF(D80="PBT9",'Base-case'!$M$18,"")&amp;IF(D80="PBT10",'Base-case'!$N$18,"")&amp;IF(D80="PBT11",'Base-case'!$O$18,"")&amp;IF(D80="PBT12",'Base-case'!$P$18,"")&amp;IF(D80="PBT13",'Base-case'!$Q$18,"")&amp;IF(D80="PBT14",'Base-case'!$R$18,"")&amp;IF(D80="PBT15",'Base-case'!$S$18,"")</f>
        <v/>
      </c>
      <c r="N80" s="143">
        <f t="shared" si="13"/>
        <v>0</v>
      </c>
      <c r="O80" s="231" t="str">
        <f>IF(D80="PBT1",'Base-case'!$E$21,"")&amp;IF(D80="PBT2",'Base-case'!$F$21,"")&amp;IF(D80="PBT3",'Base-case'!$G$21,"")&amp;IF(D80="PBT4",'Base-case'!$H$21,"")&amp;IF(D80="PBT5",'Base-case'!$I$21,"")&amp;IF(D80="PBT6",'Base-case'!$J$21,"")&amp;IF(D80="PBT7",'Base-case'!$K$21,"")&amp;IF(D80="PBT8",'Base-case'!$L$21,"")&amp;IF(D80="PBT9",'Base-case'!$M$21,"")&amp;IF(D80="PBT10",'Base-case'!$N$21,"")&amp;IF(D80="PBT11",'Base-case'!$O$21,"")&amp;IF(D80="PBT12",'Base-case'!$P$21,"")&amp;IF(D80="PBT13",'Base-case'!$Q$21,"")&amp;IF(D80="PBT14",'Base-case'!$R$21,"")&amp;IF(D80="PBT15",'Base-case'!$S$21,"")</f>
        <v/>
      </c>
      <c r="P80" s="142">
        <f t="shared" si="14"/>
        <v>0</v>
      </c>
      <c r="Q80" s="232" t="str">
        <f>IF(D80="PBT1",'Base-case'!$E$23,"")&amp;IF(D80="PBT2",'Base-case'!$F$23,"")&amp;IF(D80="PBT3",'Base-case'!$G$23,"")&amp;IF(D80="PBT4",'Base-case'!$H$23,"")&amp;IF(D80="PBT5",'Base-case'!$I$23,"")&amp;IF(D80="PBT6",'Base-case'!$J$23,"")&amp;IF(D80="PBT7",'Base-case'!$K$23,"")&amp;IF(D80="PBT8",'Base-case'!$L$23,"")&amp;IF(D80="PBT9",'Base-case'!$M$23,"")&amp;IF(D80="PBT10",'Base-case'!$N$23,"")&amp;IF(D80="PBT11",'Base-case'!$O$23,"")&amp;IF(D80="PBT12",'Base-case'!$P$23,"")&amp;IF(D80="PBT13",'Base-case'!$Q$23,"")&amp;IF(D80="PBT14",'Base-case'!$R$23,"")&amp;IF(D80="PBT15",'Base-case'!$S$23,"")</f>
        <v/>
      </c>
      <c r="R80" s="142">
        <f t="shared" si="15"/>
        <v>0</v>
      </c>
      <c r="S80" s="232" t="str">
        <f>IF(D80="PBT1",'Base-case'!$E$25,"")&amp;IF(D80="PBT2",'Base-case'!$F$25,"")&amp;IF(D80="PBT3",'Base-case'!$G$25,"")&amp;IF(D80="PBT4",'Base-case'!$H$25,"")&amp;IF(D80="PBT5",'Base-case'!$I$25,"")&amp;IF(D80="PBT6",'Base-case'!$J$25,"")&amp;IF(D80="PBT7",'Base-case'!$K$25,"")&amp;IF(D80="PBT8",'Base-case'!$L$25,"")&amp;IF(D80="PBT9",'Base-case'!$M$25,"")&amp;IF(D80="PBT10",'Base-case'!$N$25,"")&amp;IF(D80="PBT11",'Base-case'!$O$25,"")&amp;IF(D80="PBT12",'Base-case'!$P$25,"")&amp;IF(D80="PBT13",'Base-case'!$Q$25,"")&amp;IF(D80="PBT14",'Base-case'!$R$25,"")&amp;IF(D80="PBT15",'Base-case'!$S$25,"")</f>
        <v/>
      </c>
      <c r="T80" s="143">
        <f t="shared" si="16"/>
        <v>0</v>
      </c>
      <c r="U80" s="231" t="str">
        <f>IF(D80="PBT1",'Base-case'!$E$36,"")&amp;IF(D80="PBT2",'Base-case'!$F$36,"")&amp;IF(D80="PBT3",'Base-case'!$G$36,"")&amp;IF(D80="PBT4",'Base-case'!$H$36,"")&amp;IF(D80="PBT5",'Base-case'!$I$36,"")&amp;IF(D80="PBT6",'Base-case'!$J$36,"")&amp;IF(D80="PBT7",'Base-case'!$K$36,"")&amp;IF(D80="PBT8",'Base-case'!$L$36,"")&amp;IF(D80="PBT9",'Base-case'!$M$36,"")&amp;IF(D80="PBT10",'Base-case'!$N$36,"")&amp;IF(D80="PBT11",'Base-case'!$O$36,"")&amp;IF(D80="PBT12",'Base-case'!$P$36,"")&amp;IF(D80="PBT13",'Base-case'!$Q$36,"")&amp;IF(D80="PBT14",'Base-case'!$R$36,"")&amp;IF(D80="PBT15",'Base-case'!$S$36,"")</f>
        <v/>
      </c>
      <c r="V80" s="142">
        <f t="shared" si="17"/>
        <v>0</v>
      </c>
      <c r="W80" s="232" t="str">
        <f>IF(D80="PBT1",'Base-case'!$E$38,"")&amp;IF(D80="PBT2",'Base-case'!$F$38,"")&amp;IF(D80="PBT3",'Base-case'!$G$38,"")&amp;IF(D80="PBT4",'Base-case'!$H$38,"")&amp;IF(D80="PBT5",'Base-case'!$I$38,"")&amp;IF(D80="PBT6",'Base-case'!$J$38,"")&amp;IF(D80="PBT7",'Base-case'!$K$38,"")&amp;IF(D80="PBT8",'Base-case'!$L$38,"")&amp;IF(D80="PBT9",'Base-case'!$M$38,"")&amp;IF(D80="PBT10",'Base-case'!$N$38,"")&amp;IF(D80="PBT11",'Base-case'!$O$38,"")&amp;IF(D80="PBT12",'Base-case'!$P$38,"")&amp;IF(D80="PBT13",'Base-case'!$Q$38,"")&amp;IF(D80="PBT14",'Base-case'!$R$38,"")&amp;IF(D80="PBT15",'Base-case'!$S$38,"")</f>
        <v/>
      </c>
      <c r="X80" s="142">
        <f t="shared" si="18"/>
        <v>0</v>
      </c>
      <c r="Y80" s="232" t="str">
        <f>IF(D80="PBT1",'Base-case'!$E$40,"")&amp;IF(D80="PBT2",'Base-case'!$F$40,"")&amp;IF(D80="PBT3",'Base-case'!$G$40,"")&amp;IF(D80="PBT4",'Base-case'!$H$40,"")&amp;IF(D80="PBT5",'Base-case'!$I$40,"")&amp;IF(D80="PBT6",'Base-case'!$J$40,"")&amp;IF(D80="PBT7",'Base-case'!$K$40,"")&amp;IF(D80="PBT8",'Base-case'!$L$40,"")&amp;IF(D80="PBT9",'Base-case'!$M$40,"")&amp;IF(D80="PBT10",'Base-case'!$N$40,"")&amp;IF(D80="PBT11",'Base-case'!$O$40,"")&amp;IF(D80="PBT12",'Base-case'!$P$40,"")&amp;IF(D80="PBT13",'Base-case'!$Q$40,"")&amp;IF(D80="PBT14",'Base-case'!$R$40,"")&amp;IF(D80="PBT15",'Base-case'!$S$40,"")</f>
        <v/>
      </c>
      <c r="Z80" s="143">
        <f t="shared" si="19"/>
        <v>0</v>
      </c>
      <c r="AA80" s="234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6"/>
      <c r="AM80" s="234"/>
      <c r="AN80" s="235"/>
      <c r="AO80" s="235"/>
      <c r="AP80" s="235"/>
      <c r="AQ80" s="235"/>
      <c r="AR80" s="235"/>
      <c r="AS80" s="235"/>
      <c r="AT80" s="235"/>
      <c r="AU80" s="236"/>
      <c r="AV80" s="234"/>
      <c r="AW80" s="235"/>
      <c r="AX80" s="235"/>
      <c r="AY80" s="235"/>
      <c r="AZ80" s="235"/>
      <c r="BA80" s="235"/>
      <c r="BB80" s="235"/>
      <c r="BC80" s="235"/>
      <c r="BD80" s="235"/>
      <c r="BE80" s="235"/>
      <c r="BF80" s="236"/>
    </row>
    <row r="81" spans="1:58" x14ac:dyDescent="0.25">
      <c r="A81" s="217">
        <v>76</v>
      </c>
      <c r="B81" s="153"/>
      <c r="C81" s="153"/>
      <c r="D81" s="153"/>
      <c r="E81" s="218"/>
      <c r="F81" s="219"/>
      <c r="G81" s="231" t="str">
        <f>IF(D81="PBT1",'Base-case'!$E$4,"")&amp;IF(D81="PBT2",'Base-case'!$F$4,"")&amp;IF(D81="PBT3",'Base-case'!$G$4,"")&amp;IF(D81="PBT4",'Base-case'!$H$4,"")&amp;IF(D81="PBT5",'Base-case'!$I$4,"")&amp;IF(D81="PBT6",'Base-case'!$J$4,"")&amp;IF(D81="PBT7",'Base-case'!$K$4,"")&amp;IF(D81="PBT8",'Base-case'!$L$4,"")&amp;IF(D81="PBT9",'Base-case'!$M$4,"")&amp;IF(D81="PBT10",'Base-case'!$N$4,"")&amp;IF(D81="PBT11",'Base-case'!$O$4,"")&amp;IF(D81="PBT12",'Base-case'!$P$4,"")&amp;IF(D81="PBT13",'Base-case'!$Q$4,"")&amp;IF(D81="PBT14",'Base-case'!$R$4,"")&amp;IF(D81="PBT15",'Base-case'!$S$4,"")</f>
        <v/>
      </c>
      <c r="H81" s="142">
        <f t="shared" si="10"/>
        <v>0</v>
      </c>
      <c r="I81" s="232" t="str">
        <f>IF(D81="PBT1",'Base-case'!$E$14,"")&amp;IF(D81="PBT2",'Base-case'!$F$14,"")&amp;IF(D81="PBT3",'Base-case'!$G$14,"")&amp;IF(D81="PBT4",'Base-case'!$H$14,"")&amp;IF(D81="PBT5",'Base-case'!$I$14,"")&amp;IF(D81="PBT6",'Base-case'!$J$14,"")&amp;IF(D81="PBT7",'Base-case'!$K$14,"")&amp;IF(D81="PBT8",'Base-case'!$L$14,"")&amp;IF(D81="PBT9",'Base-case'!$M$14,"")&amp;IF(D81="PBT10",'Base-case'!$N$14,"")&amp;IF(D81="PBT11",'Base-case'!$O$14,"")&amp;IF(D81="PBT12",'Base-case'!$P$14,"")&amp;IF(D81="PBT13",'Base-case'!$Q$14,"")&amp;IF(D81="PBT14",'Base-case'!$R$14,"")&amp;IF(D81="PBT15",'Base-case'!$S$14,"")</f>
        <v/>
      </c>
      <c r="J81" s="142">
        <f t="shared" si="11"/>
        <v>0</v>
      </c>
      <c r="K81" s="232" t="str">
        <f>IF(D81="PBT1",'Base-case'!$E$16,"")&amp;IF(D81="PBT2",'Base-case'!$F$16,"")&amp;IF(D81="PBT3",'Base-case'!$G$16,"")&amp;IF(D81="PBT4",'Base-case'!$H$16,"")&amp;IF(D81="PBT5",'Base-case'!$I$16,"")&amp;IF(D81="PBT6",'Base-case'!$J$16,"")&amp;IF(D81="PBT7",'Base-case'!$K$16,"")&amp;IF(D81="PBT8",'Base-case'!$L$16,"")&amp;IF(D81="PBT9",'Base-case'!$M$16,"")&amp;IF(D81="PBT10",'Base-case'!$N$16,"")&amp;IF(D81="PBT11",'Base-case'!$O$16,"")&amp;IF(D81="PBT12",'Base-case'!$P$16,"")&amp;IF(D81="PBT13",'Base-case'!$Q$16,"")&amp;IF(D81="PBT14",'Base-case'!$R$16,"")&amp;IF(D81="PBT15",'Base-case'!$S$16,"")</f>
        <v/>
      </c>
      <c r="L81" s="142">
        <f t="shared" si="12"/>
        <v>0</v>
      </c>
      <c r="M81" s="232" t="str">
        <f>IF(D81="PBT1",'Base-case'!$E$18,"")&amp;IF(D81="PBT2",'Base-case'!$F$18,"")&amp;IF(D81="PBT3",'Base-case'!$G$18,"")&amp;IF(D81="PBT4",'Base-case'!$H$18,"")&amp;IF(D81="PBT5",'Base-case'!$I$18,"")&amp;IF(D81="PBT6",'Base-case'!$J$18,"")&amp;IF(D81="PBT7",'Base-case'!$K$18,"")&amp;IF(D81="PBT8",'Base-case'!$L$18,"")&amp;IF(D81="PBT9",'Base-case'!$M$18,"")&amp;IF(D81="PBT10",'Base-case'!$N$18,"")&amp;IF(D81="PBT11",'Base-case'!$O$18,"")&amp;IF(D81="PBT12",'Base-case'!$P$18,"")&amp;IF(D81="PBT13",'Base-case'!$Q$18,"")&amp;IF(D81="PBT14",'Base-case'!$R$18,"")&amp;IF(D81="PBT15",'Base-case'!$S$18,"")</f>
        <v/>
      </c>
      <c r="N81" s="143">
        <f t="shared" si="13"/>
        <v>0</v>
      </c>
      <c r="O81" s="231" t="str">
        <f>IF(D81="PBT1",'Base-case'!$E$21,"")&amp;IF(D81="PBT2",'Base-case'!$F$21,"")&amp;IF(D81="PBT3",'Base-case'!$G$21,"")&amp;IF(D81="PBT4",'Base-case'!$H$21,"")&amp;IF(D81="PBT5",'Base-case'!$I$21,"")&amp;IF(D81="PBT6",'Base-case'!$J$21,"")&amp;IF(D81="PBT7",'Base-case'!$K$21,"")&amp;IF(D81="PBT8",'Base-case'!$L$21,"")&amp;IF(D81="PBT9",'Base-case'!$M$21,"")&amp;IF(D81="PBT10",'Base-case'!$N$21,"")&amp;IF(D81="PBT11",'Base-case'!$O$21,"")&amp;IF(D81="PBT12",'Base-case'!$P$21,"")&amp;IF(D81="PBT13",'Base-case'!$Q$21,"")&amp;IF(D81="PBT14",'Base-case'!$R$21,"")&amp;IF(D81="PBT15",'Base-case'!$S$21,"")</f>
        <v/>
      </c>
      <c r="P81" s="142">
        <f t="shared" si="14"/>
        <v>0</v>
      </c>
      <c r="Q81" s="232" t="str">
        <f>IF(D81="PBT1",'Base-case'!$E$23,"")&amp;IF(D81="PBT2",'Base-case'!$F$23,"")&amp;IF(D81="PBT3",'Base-case'!$G$23,"")&amp;IF(D81="PBT4",'Base-case'!$H$23,"")&amp;IF(D81="PBT5",'Base-case'!$I$23,"")&amp;IF(D81="PBT6",'Base-case'!$J$23,"")&amp;IF(D81="PBT7",'Base-case'!$K$23,"")&amp;IF(D81="PBT8",'Base-case'!$L$23,"")&amp;IF(D81="PBT9",'Base-case'!$M$23,"")&amp;IF(D81="PBT10",'Base-case'!$N$23,"")&amp;IF(D81="PBT11",'Base-case'!$O$23,"")&amp;IF(D81="PBT12",'Base-case'!$P$23,"")&amp;IF(D81="PBT13",'Base-case'!$Q$23,"")&amp;IF(D81="PBT14",'Base-case'!$R$23,"")&amp;IF(D81="PBT15",'Base-case'!$S$23,"")</f>
        <v/>
      </c>
      <c r="R81" s="142">
        <f t="shared" si="15"/>
        <v>0</v>
      </c>
      <c r="S81" s="232" t="str">
        <f>IF(D81="PBT1",'Base-case'!$E$25,"")&amp;IF(D81="PBT2",'Base-case'!$F$25,"")&amp;IF(D81="PBT3",'Base-case'!$G$25,"")&amp;IF(D81="PBT4",'Base-case'!$H$25,"")&amp;IF(D81="PBT5",'Base-case'!$I$25,"")&amp;IF(D81="PBT6",'Base-case'!$J$25,"")&amp;IF(D81="PBT7",'Base-case'!$K$25,"")&amp;IF(D81="PBT8",'Base-case'!$L$25,"")&amp;IF(D81="PBT9",'Base-case'!$M$25,"")&amp;IF(D81="PBT10",'Base-case'!$N$25,"")&amp;IF(D81="PBT11",'Base-case'!$O$25,"")&amp;IF(D81="PBT12",'Base-case'!$P$25,"")&amp;IF(D81="PBT13",'Base-case'!$Q$25,"")&amp;IF(D81="PBT14",'Base-case'!$R$25,"")&amp;IF(D81="PBT15",'Base-case'!$S$25,"")</f>
        <v/>
      </c>
      <c r="T81" s="143">
        <f t="shared" si="16"/>
        <v>0</v>
      </c>
      <c r="U81" s="231" t="str">
        <f>IF(D81="PBT1",'Base-case'!$E$36,"")&amp;IF(D81="PBT2",'Base-case'!$F$36,"")&amp;IF(D81="PBT3",'Base-case'!$G$36,"")&amp;IF(D81="PBT4",'Base-case'!$H$36,"")&amp;IF(D81="PBT5",'Base-case'!$I$36,"")&amp;IF(D81="PBT6",'Base-case'!$J$36,"")&amp;IF(D81="PBT7",'Base-case'!$K$36,"")&amp;IF(D81="PBT8",'Base-case'!$L$36,"")&amp;IF(D81="PBT9",'Base-case'!$M$36,"")&amp;IF(D81="PBT10",'Base-case'!$N$36,"")&amp;IF(D81="PBT11",'Base-case'!$O$36,"")&amp;IF(D81="PBT12",'Base-case'!$P$36,"")&amp;IF(D81="PBT13",'Base-case'!$Q$36,"")&amp;IF(D81="PBT14",'Base-case'!$R$36,"")&amp;IF(D81="PBT15",'Base-case'!$S$36,"")</f>
        <v/>
      </c>
      <c r="V81" s="142">
        <f t="shared" si="17"/>
        <v>0</v>
      </c>
      <c r="W81" s="232" t="str">
        <f>IF(D81="PBT1",'Base-case'!$E$38,"")&amp;IF(D81="PBT2",'Base-case'!$F$38,"")&amp;IF(D81="PBT3",'Base-case'!$G$38,"")&amp;IF(D81="PBT4",'Base-case'!$H$38,"")&amp;IF(D81="PBT5",'Base-case'!$I$38,"")&amp;IF(D81="PBT6",'Base-case'!$J$38,"")&amp;IF(D81="PBT7",'Base-case'!$K$38,"")&amp;IF(D81="PBT8",'Base-case'!$L$38,"")&amp;IF(D81="PBT9",'Base-case'!$M$38,"")&amp;IF(D81="PBT10",'Base-case'!$N$38,"")&amp;IF(D81="PBT11",'Base-case'!$O$38,"")&amp;IF(D81="PBT12",'Base-case'!$P$38,"")&amp;IF(D81="PBT13",'Base-case'!$Q$38,"")&amp;IF(D81="PBT14",'Base-case'!$R$38,"")&amp;IF(D81="PBT15",'Base-case'!$S$38,"")</f>
        <v/>
      </c>
      <c r="X81" s="142">
        <f t="shared" si="18"/>
        <v>0</v>
      </c>
      <c r="Y81" s="232" t="str">
        <f>IF(D81="PBT1",'Base-case'!$E$40,"")&amp;IF(D81="PBT2",'Base-case'!$F$40,"")&amp;IF(D81="PBT3",'Base-case'!$G$40,"")&amp;IF(D81="PBT4",'Base-case'!$H$40,"")&amp;IF(D81="PBT5",'Base-case'!$I$40,"")&amp;IF(D81="PBT6",'Base-case'!$J$40,"")&amp;IF(D81="PBT7",'Base-case'!$K$40,"")&amp;IF(D81="PBT8",'Base-case'!$L$40,"")&amp;IF(D81="PBT9",'Base-case'!$M$40,"")&amp;IF(D81="PBT10",'Base-case'!$N$40,"")&amp;IF(D81="PBT11",'Base-case'!$O$40,"")&amp;IF(D81="PBT12",'Base-case'!$P$40,"")&amp;IF(D81="PBT13",'Base-case'!$Q$40,"")&amp;IF(D81="PBT14",'Base-case'!$R$40,"")&amp;IF(D81="PBT15",'Base-case'!$S$40,"")</f>
        <v/>
      </c>
      <c r="Z81" s="143">
        <f t="shared" si="19"/>
        <v>0</v>
      </c>
      <c r="AA81" s="234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6"/>
      <c r="AM81" s="234"/>
      <c r="AN81" s="235"/>
      <c r="AO81" s="235"/>
      <c r="AP81" s="235"/>
      <c r="AQ81" s="235"/>
      <c r="AR81" s="235"/>
      <c r="AS81" s="235"/>
      <c r="AT81" s="235"/>
      <c r="AU81" s="236"/>
      <c r="AV81" s="234"/>
      <c r="AW81" s="235"/>
      <c r="AX81" s="235"/>
      <c r="AY81" s="235"/>
      <c r="AZ81" s="235"/>
      <c r="BA81" s="235"/>
      <c r="BB81" s="235"/>
      <c r="BC81" s="235"/>
      <c r="BD81" s="235"/>
      <c r="BE81" s="235"/>
      <c r="BF81" s="236"/>
    </row>
    <row r="82" spans="1:58" x14ac:dyDescent="0.25">
      <c r="A82" s="217">
        <v>77</v>
      </c>
      <c r="B82" s="153"/>
      <c r="C82" s="153"/>
      <c r="D82" s="153"/>
      <c r="E82" s="218"/>
      <c r="F82" s="219"/>
      <c r="G82" s="231" t="str">
        <f>IF(D82="PBT1",'Base-case'!$E$4,"")&amp;IF(D82="PBT2",'Base-case'!$F$4,"")&amp;IF(D82="PBT3",'Base-case'!$G$4,"")&amp;IF(D82="PBT4",'Base-case'!$H$4,"")&amp;IF(D82="PBT5",'Base-case'!$I$4,"")&amp;IF(D82="PBT6",'Base-case'!$J$4,"")&amp;IF(D82="PBT7",'Base-case'!$K$4,"")&amp;IF(D82="PBT8",'Base-case'!$L$4,"")&amp;IF(D82="PBT9",'Base-case'!$M$4,"")&amp;IF(D82="PBT10",'Base-case'!$N$4,"")&amp;IF(D82="PBT11",'Base-case'!$O$4,"")&amp;IF(D82="PBT12",'Base-case'!$P$4,"")&amp;IF(D82="PBT13",'Base-case'!$Q$4,"")&amp;IF(D82="PBT14",'Base-case'!$R$4,"")&amp;IF(D82="PBT15",'Base-case'!$S$4,"")</f>
        <v/>
      </c>
      <c r="H82" s="142">
        <f t="shared" si="10"/>
        <v>0</v>
      </c>
      <c r="I82" s="232" t="str">
        <f>IF(D82="PBT1",'Base-case'!$E$14,"")&amp;IF(D82="PBT2",'Base-case'!$F$14,"")&amp;IF(D82="PBT3",'Base-case'!$G$14,"")&amp;IF(D82="PBT4",'Base-case'!$H$14,"")&amp;IF(D82="PBT5",'Base-case'!$I$14,"")&amp;IF(D82="PBT6",'Base-case'!$J$14,"")&amp;IF(D82="PBT7",'Base-case'!$K$14,"")&amp;IF(D82="PBT8",'Base-case'!$L$14,"")&amp;IF(D82="PBT9",'Base-case'!$M$14,"")&amp;IF(D82="PBT10",'Base-case'!$N$14,"")&amp;IF(D82="PBT11",'Base-case'!$O$14,"")&amp;IF(D82="PBT12",'Base-case'!$P$14,"")&amp;IF(D82="PBT13",'Base-case'!$Q$14,"")&amp;IF(D82="PBT14",'Base-case'!$R$14,"")&amp;IF(D82="PBT15",'Base-case'!$S$14,"")</f>
        <v/>
      </c>
      <c r="J82" s="142">
        <f t="shared" si="11"/>
        <v>0</v>
      </c>
      <c r="K82" s="232" t="str">
        <f>IF(D82="PBT1",'Base-case'!$E$16,"")&amp;IF(D82="PBT2",'Base-case'!$F$16,"")&amp;IF(D82="PBT3",'Base-case'!$G$16,"")&amp;IF(D82="PBT4",'Base-case'!$H$16,"")&amp;IF(D82="PBT5",'Base-case'!$I$16,"")&amp;IF(D82="PBT6",'Base-case'!$J$16,"")&amp;IF(D82="PBT7",'Base-case'!$K$16,"")&amp;IF(D82="PBT8",'Base-case'!$L$16,"")&amp;IF(D82="PBT9",'Base-case'!$M$16,"")&amp;IF(D82="PBT10",'Base-case'!$N$16,"")&amp;IF(D82="PBT11",'Base-case'!$O$16,"")&amp;IF(D82="PBT12",'Base-case'!$P$16,"")&amp;IF(D82="PBT13",'Base-case'!$Q$16,"")&amp;IF(D82="PBT14",'Base-case'!$R$16,"")&amp;IF(D82="PBT15",'Base-case'!$S$16,"")</f>
        <v/>
      </c>
      <c r="L82" s="142">
        <f t="shared" si="12"/>
        <v>0</v>
      </c>
      <c r="M82" s="232" t="str">
        <f>IF(D82="PBT1",'Base-case'!$E$18,"")&amp;IF(D82="PBT2",'Base-case'!$F$18,"")&amp;IF(D82="PBT3",'Base-case'!$G$18,"")&amp;IF(D82="PBT4",'Base-case'!$H$18,"")&amp;IF(D82="PBT5",'Base-case'!$I$18,"")&amp;IF(D82="PBT6",'Base-case'!$J$18,"")&amp;IF(D82="PBT7",'Base-case'!$K$18,"")&amp;IF(D82="PBT8",'Base-case'!$L$18,"")&amp;IF(D82="PBT9",'Base-case'!$M$18,"")&amp;IF(D82="PBT10",'Base-case'!$N$18,"")&amp;IF(D82="PBT11",'Base-case'!$O$18,"")&amp;IF(D82="PBT12",'Base-case'!$P$18,"")&amp;IF(D82="PBT13",'Base-case'!$Q$18,"")&amp;IF(D82="PBT14",'Base-case'!$R$18,"")&amp;IF(D82="PBT15",'Base-case'!$S$18,"")</f>
        <v/>
      </c>
      <c r="N82" s="143">
        <f t="shared" si="13"/>
        <v>0</v>
      </c>
      <c r="O82" s="231" t="str">
        <f>IF(D82="PBT1",'Base-case'!$E$21,"")&amp;IF(D82="PBT2",'Base-case'!$F$21,"")&amp;IF(D82="PBT3",'Base-case'!$G$21,"")&amp;IF(D82="PBT4",'Base-case'!$H$21,"")&amp;IF(D82="PBT5",'Base-case'!$I$21,"")&amp;IF(D82="PBT6",'Base-case'!$J$21,"")&amp;IF(D82="PBT7",'Base-case'!$K$21,"")&amp;IF(D82="PBT8",'Base-case'!$L$21,"")&amp;IF(D82="PBT9",'Base-case'!$M$21,"")&amp;IF(D82="PBT10",'Base-case'!$N$21,"")&amp;IF(D82="PBT11",'Base-case'!$O$21,"")&amp;IF(D82="PBT12",'Base-case'!$P$21,"")&amp;IF(D82="PBT13",'Base-case'!$Q$21,"")&amp;IF(D82="PBT14",'Base-case'!$R$21,"")&amp;IF(D82="PBT15",'Base-case'!$S$21,"")</f>
        <v/>
      </c>
      <c r="P82" s="142">
        <f t="shared" si="14"/>
        <v>0</v>
      </c>
      <c r="Q82" s="232" t="str">
        <f>IF(D82="PBT1",'Base-case'!$E$23,"")&amp;IF(D82="PBT2",'Base-case'!$F$23,"")&amp;IF(D82="PBT3",'Base-case'!$G$23,"")&amp;IF(D82="PBT4",'Base-case'!$H$23,"")&amp;IF(D82="PBT5",'Base-case'!$I$23,"")&amp;IF(D82="PBT6",'Base-case'!$J$23,"")&amp;IF(D82="PBT7",'Base-case'!$K$23,"")&amp;IF(D82="PBT8",'Base-case'!$L$23,"")&amp;IF(D82="PBT9",'Base-case'!$M$23,"")&amp;IF(D82="PBT10",'Base-case'!$N$23,"")&amp;IF(D82="PBT11",'Base-case'!$O$23,"")&amp;IF(D82="PBT12",'Base-case'!$P$23,"")&amp;IF(D82="PBT13",'Base-case'!$Q$23,"")&amp;IF(D82="PBT14",'Base-case'!$R$23,"")&amp;IF(D82="PBT15",'Base-case'!$S$23,"")</f>
        <v/>
      </c>
      <c r="R82" s="142">
        <f t="shared" si="15"/>
        <v>0</v>
      </c>
      <c r="S82" s="232" t="str">
        <f>IF(D82="PBT1",'Base-case'!$E$25,"")&amp;IF(D82="PBT2",'Base-case'!$F$25,"")&amp;IF(D82="PBT3",'Base-case'!$G$25,"")&amp;IF(D82="PBT4",'Base-case'!$H$25,"")&amp;IF(D82="PBT5",'Base-case'!$I$25,"")&amp;IF(D82="PBT6",'Base-case'!$J$25,"")&amp;IF(D82="PBT7",'Base-case'!$K$25,"")&amp;IF(D82="PBT8",'Base-case'!$L$25,"")&amp;IF(D82="PBT9",'Base-case'!$M$25,"")&amp;IF(D82="PBT10",'Base-case'!$N$25,"")&amp;IF(D82="PBT11",'Base-case'!$O$25,"")&amp;IF(D82="PBT12",'Base-case'!$P$25,"")&amp;IF(D82="PBT13",'Base-case'!$Q$25,"")&amp;IF(D82="PBT14",'Base-case'!$R$25,"")&amp;IF(D82="PBT15",'Base-case'!$S$25,"")</f>
        <v/>
      </c>
      <c r="T82" s="143">
        <f t="shared" si="16"/>
        <v>0</v>
      </c>
      <c r="U82" s="231" t="str">
        <f>IF(D82="PBT1",'Base-case'!$E$36,"")&amp;IF(D82="PBT2",'Base-case'!$F$36,"")&amp;IF(D82="PBT3",'Base-case'!$G$36,"")&amp;IF(D82="PBT4",'Base-case'!$H$36,"")&amp;IF(D82="PBT5",'Base-case'!$I$36,"")&amp;IF(D82="PBT6",'Base-case'!$J$36,"")&amp;IF(D82="PBT7",'Base-case'!$K$36,"")&amp;IF(D82="PBT8",'Base-case'!$L$36,"")&amp;IF(D82="PBT9",'Base-case'!$M$36,"")&amp;IF(D82="PBT10",'Base-case'!$N$36,"")&amp;IF(D82="PBT11",'Base-case'!$O$36,"")&amp;IF(D82="PBT12",'Base-case'!$P$36,"")&amp;IF(D82="PBT13",'Base-case'!$Q$36,"")&amp;IF(D82="PBT14",'Base-case'!$R$36,"")&amp;IF(D82="PBT15",'Base-case'!$S$36,"")</f>
        <v/>
      </c>
      <c r="V82" s="142">
        <f t="shared" si="17"/>
        <v>0</v>
      </c>
      <c r="W82" s="232" t="str">
        <f>IF(D82="PBT1",'Base-case'!$E$38,"")&amp;IF(D82="PBT2",'Base-case'!$F$38,"")&amp;IF(D82="PBT3",'Base-case'!$G$38,"")&amp;IF(D82="PBT4",'Base-case'!$H$38,"")&amp;IF(D82="PBT5",'Base-case'!$I$38,"")&amp;IF(D82="PBT6",'Base-case'!$J$38,"")&amp;IF(D82="PBT7",'Base-case'!$K$38,"")&amp;IF(D82="PBT8",'Base-case'!$L$38,"")&amp;IF(D82="PBT9",'Base-case'!$M$38,"")&amp;IF(D82="PBT10",'Base-case'!$N$38,"")&amp;IF(D82="PBT11",'Base-case'!$O$38,"")&amp;IF(D82="PBT12",'Base-case'!$P$38,"")&amp;IF(D82="PBT13",'Base-case'!$Q$38,"")&amp;IF(D82="PBT14",'Base-case'!$R$38,"")&amp;IF(D82="PBT15",'Base-case'!$S$38,"")</f>
        <v/>
      </c>
      <c r="X82" s="142">
        <f t="shared" si="18"/>
        <v>0</v>
      </c>
      <c r="Y82" s="232" t="str">
        <f>IF(D82="PBT1",'Base-case'!$E$40,"")&amp;IF(D82="PBT2",'Base-case'!$F$40,"")&amp;IF(D82="PBT3",'Base-case'!$G$40,"")&amp;IF(D82="PBT4",'Base-case'!$H$40,"")&amp;IF(D82="PBT5",'Base-case'!$I$40,"")&amp;IF(D82="PBT6",'Base-case'!$J$40,"")&amp;IF(D82="PBT7",'Base-case'!$K$40,"")&amp;IF(D82="PBT8",'Base-case'!$L$40,"")&amp;IF(D82="PBT9",'Base-case'!$M$40,"")&amp;IF(D82="PBT10",'Base-case'!$N$40,"")&amp;IF(D82="PBT11",'Base-case'!$O$40,"")&amp;IF(D82="PBT12",'Base-case'!$P$40,"")&amp;IF(D82="PBT13",'Base-case'!$Q$40,"")&amp;IF(D82="PBT14",'Base-case'!$R$40,"")&amp;IF(D82="PBT15",'Base-case'!$S$40,"")</f>
        <v/>
      </c>
      <c r="Z82" s="143">
        <f t="shared" si="19"/>
        <v>0</v>
      </c>
      <c r="AA82" s="234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6"/>
      <c r="AM82" s="234"/>
      <c r="AN82" s="235"/>
      <c r="AO82" s="235"/>
      <c r="AP82" s="235"/>
      <c r="AQ82" s="235"/>
      <c r="AR82" s="235"/>
      <c r="AS82" s="235"/>
      <c r="AT82" s="235"/>
      <c r="AU82" s="236"/>
      <c r="AV82" s="234"/>
      <c r="AW82" s="235"/>
      <c r="AX82" s="235"/>
      <c r="AY82" s="235"/>
      <c r="AZ82" s="235"/>
      <c r="BA82" s="235"/>
      <c r="BB82" s="235"/>
      <c r="BC82" s="235"/>
      <c r="BD82" s="235"/>
      <c r="BE82" s="235"/>
      <c r="BF82" s="236"/>
    </row>
    <row r="83" spans="1:58" x14ac:dyDescent="0.25">
      <c r="A83" s="217">
        <v>78</v>
      </c>
      <c r="B83" s="153"/>
      <c r="C83" s="153"/>
      <c r="D83" s="153"/>
      <c r="E83" s="218"/>
      <c r="F83" s="219"/>
      <c r="G83" s="231" t="str">
        <f>IF(D83="PBT1",'Base-case'!$E$4,"")&amp;IF(D83="PBT2",'Base-case'!$F$4,"")&amp;IF(D83="PBT3",'Base-case'!$G$4,"")&amp;IF(D83="PBT4",'Base-case'!$H$4,"")&amp;IF(D83="PBT5",'Base-case'!$I$4,"")&amp;IF(D83="PBT6",'Base-case'!$J$4,"")&amp;IF(D83="PBT7",'Base-case'!$K$4,"")&amp;IF(D83="PBT8",'Base-case'!$L$4,"")&amp;IF(D83="PBT9",'Base-case'!$M$4,"")&amp;IF(D83="PBT10",'Base-case'!$N$4,"")&amp;IF(D83="PBT11",'Base-case'!$O$4,"")&amp;IF(D83="PBT12",'Base-case'!$P$4,"")&amp;IF(D83="PBT13",'Base-case'!$Q$4,"")&amp;IF(D83="PBT14",'Base-case'!$R$4,"")&amp;IF(D83="PBT15",'Base-case'!$S$4,"")</f>
        <v/>
      </c>
      <c r="H83" s="142">
        <f t="shared" si="10"/>
        <v>0</v>
      </c>
      <c r="I83" s="232" t="str">
        <f>IF(D83="PBT1",'Base-case'!$E$14,"")&amp;IF(D83="PBT2",'Base-case'!$F$14,"")&amp;IF(D83="PBT3",'Base-case'!$G$14,"")&amp;IF(D83="PBT4",'Base-case'!$H$14,"")&amp;IF(D83="PBT5",'Base-case'!$I$14,"")&amp;IF(D83="PBT6",'Base-case'!$J$14,"")&amp;IF(D83="PBT7",'Base-case'!$K$14,"")&amp;IF(D83="PBT8",'Base-case'!$L$14,"")&amp;IF(D83="PBT9",'Base-case'!$M$14,"")&amp;IF(D83="PBT10",'Base-case'!$N$14,"")&amp;IF(D83="PBT11",'Base-case'!$O$14,"")&amp;IF(D83="PBT12",'Base-case'!$P$14,"")&amp;IF(D83="PBT13",'Base-case'!$Q$14,"")&amp;IF(D83="PBT14",'Base-case'!$R$14,"")&amp;IF(D83="PBT15",'Base-case'!$S$14,"")</f>
        <v/>
      </c>
      <c r="J83" s="142">
        <f t="shared" si="11"/>
        <v>0</v>
      </c>
      <c r="K83" s="232" t="str">
        <f>IF(D83="PBT1",'Base-case'!$E$16,"")&amp;IF(D83="PBT2",'Base-case'!$F$16,"")&amp;IF(D83="PBT3",'Base-case'!$G$16,"")&amp;IF(D83="PBT4",'Base-case'!$H$16,"")&amp;IF(D83="PBT5",'Base-case'!$I$16,"")&amp;IF(D83="PBT6",'Base-case'!$J$16,"")&amp;IF(D83="PBT7",'Base-case'!$K$16,"")&amp;IF(D83="PBT8",'Base-case'!$L$16,"")&amp;IF(D83="PBT9",'Base-case'!$M$16,"")&amp;IF(D83="PBT10",'Base-case'!$N$16,"")&amp;IF(D83="PBT11",'Base-case'!$O$16,"")&amp;IF(D83="PBT12",'Base-case'!$P$16,"")&amp;IF(D83="PBT13",'Base-case'!$Q$16,"")&amp;IF(D83="PBT14",'Base-case'!$R$16,"")&amp;IF(D83="PBT15",'Base-case'!$S$16,"")</f>
        <v/>
      </c>
      <c r="L83" s="142">
        <f t="shared" si="12"/>
        <v>0</v>
      </c>
      <c r="M83" s="232" t="str">
        <f>IF(D83="PBT1",'Base-case'!$E$18,"")&amp;IF(D83="PBT2",'Base-case'!$F$18,"")&amp;IF(D83="PBT3",'Base-case'!$G$18,"")&amp;IF(D83="PBT4",'Base-case'!$H$18,"")&amp;IF(D83="PBT5",'Base-case'!$I$18,"")&amp;IF(D83="PBT6",'Base-case'!$J$18,"")&amp;IF(D83="PBT7",'Base-case'!$K$18,"")&amp;IF(D83="PBT8",'Base-case'!$L$18,"")&amp;IF(D83="PBT9",'Base-case'!$M$18,"")&amp;IF(D83="PBT10",'Base-case'!$N$18,"")&amp;IF(D83="PBT11",'Base-case'!$O$18,"")&amp;IF(D83="PBT12",'Base-case'!$P$18,"")&amp;IF(D83="PBT13",'Base-case'!$Q$18,"")&amp;IF(D83="PBT14",'Base-case'!$R$18,"")&amp;IF(D83="PBT15",'Base-case'!$S$18,"")</f>
        <v/>
      </c>
      <c r="N83" s="143">
        <f t="shared" si="13"/>
        <v>0</v>
      </c>
      <c r="O83" s="231" t="str">
        <f>IF(D83="PBT1",'Base-case'!$E$21,"")&amp;IF(D83="PBT2",'Base-case'!$F$21,"")&amp;IF(D83="PBT3",'Base-case'!$G$21,"")&amp;IF(D83="PBT4",'Base-case'!$H$21,"")&amp;IF(D83="PBT5",'Base-case'!$I$21,"")&amp;IF(D83="PBT6",'Base-case'!$J$21,"")&amp;IF(D83="PBT7",'Base-case'!$K$21,"")&amp;IF(D83="PBT8",'Base-case'!$L$21,"")&amp;IF(D83="PBT9",'Base-case'!$M$21,"")&amp;IF(D83="PBT10",'Base-case'!$N$21,"")&amp;IF(D83="PBT11",'Base-case'!$O$21,"")&amp;IF(D83="PBT12",'Base-case'!$P$21,"")&amp;IF(D83="PBT13",'Base-case'!$Q$21,"")&amp;IF(D83="PBT14",'Base-case'!$R$21,"")&amp;IF(D83="PBT15",'Base-case'!$S$21,"")</f>
        <v/>
      </c>
      <c r="P83" s="142">
        <f t="shared" si="14"/>
        <v>0</v>
      </c>
      <c r="Q83" s="232" t="str">
        <f>IF(D83="PBT1",'Base-case'!$E$23,"")&amp;IF(D83="PBT2",'Base-case'!$F$23,"")&amp;IF(D83="PBT3",'Base-case'!$G$23,"")&amp;IF(D83="PBT4",'Base-case'!$H$23,"")&amp;IF(D83="PBT5",'Base-case'!$I$23,"")&amp;IF(D83="PBT6",'Base-case'!$J$23,"")&amp;IF(D83="PBT7",'Base-case'!$K$23,"")&amp;IF(D83="PBT8",'Base-case'!$L$23,"")&amp;IF(D83="PBT9",'Base-case'!$M$23,"")&amp;IF(D83="PBT10",'Base-case'!$N$23,"")&amp;IF(D83="PBT11",'Base-case'!$O$23,"")&amp;IF(D83="PBT12",'Base-case'!$P$23,"")&amp;IF(D83="PBT13",'Base-case'!$Q$23,"")&amp;IF(D83="PBT14",'Base-case'!$R$23,"")&amp;IF(D83="PBT15",'Base-case'!$S$23,"")</f>
        <v/>
      </c>
      <c r="R83" s="142">
        <f t="shared" si="15"/>
        <v>0</v>
      </c>
      <c r="S83" s="232" t="str">
        <f>IF(D83="PBT1",'Base-case'!$E$25,"")&amp;IF(D83="PBT2",'Base-case'!$F$25,"")&amp;IF(D83="PBT3",'Base-case'!$G$25,"")&amp;IF(D83="PBT4",'Base-case'!$H$25,"")&amp;IF(D83="PBT5",'Base-case'!$I$25,"")&amp;IF(D83="PBT6",'Base-case'!$J$25,"")&amp;IF(D83="PBT7",'Base-case'!$K$25,"")&amp;IF(D83="PBT8",'Base-case'!$L$25,"")&amp;IF(D83="PBT9",'Base-case'!$M$25,"")&amp;IF(D83="PBT10",'Base-case'!$N$25,"")&amp;IF(D83="PBT11",'Base-case'!$O$25,"")&amp;IF(D83="PBT12",'Base-case'!$P$25,"")&amp;IF(D83="PBT13",'Base-case'!$Q$25,"")&amp;IF(D83="PBT14",'Base-case'!$R$25,"")&amp;IF(D83="PBT15",'Base-case'!$S$25,"")</f>
        <v/>
      </c>
      <c r="T83" s="143">
        <f t="shared" si="16"/>
        <v>0</v>
      </c>
      <c r="U83" s="231" t="str">
        <f>IF(D83="PBT1",'Base-case'!$E$36,"")&amp;IF(D83="PBT2",'Base-case'!$F$36,"")&amp;IF(D83="PBT3",'Base-case'!$G$36,"")&amp;IF(D83="PBT4",'Base-case'!$H$36,"")&amp;IF(D83="PBT5",'Base-case'!$I$36,"")&amp;IF(D83="PBT6",'Base-case'!$J$36,"")&amp;IF(D83="PBT7",'Base-case'!$K$36,"")&amp;IF(D83="PBT8",'Base-case'!$L$36,"")&amp;IF(D83="PBT9",'Base-case'!$M$36,"")&amp;IF(D83="PBT10",'Base-case'!$N$36,"")&amp;IF(D83="PBT11",'Base-case'!$O$36,"")&amp;IF(D83="PBT12",'Base-case'!$P$36,"")&amp;IF(D83="PBT13",'Base-case'!$Q$36,"")&amp;IF(D83="PBT14",'Base-case'!$R$36,"")&amp;IF(D83="PBT15",'Base-case'!$S$36,"")</f>
        <v/>
      </c>
      <c r="V83" s="142">
        <f t="shared" si="17"/>
        <v>0</v>
      </c>
      <c r="W83" s="232" t="str">
        <f>IF(D83="PBT1",'Base-case'!$E$38,"")&amp;IF(D83="PBT2",'Base-case'!$F$38,"")&amp;IF(D83="PBT3",'Base-case'!$G$38,"")&amp;IF(D83="PBT4",'Base-case'!$H$38,"")&amp;IF(D83="PBT5",'Base-case'!$I$38,"")&amp;IF(D83="PBT6",'Base-case'!$J$38,"")&amp;IF(D83="PBT7",'Base-case'!$K$38,"")&amp;IF(D83="PBT8",'Base-case'!$L$38,"")&amp;IF(D83="PBT9",'Base-case'!$M$38,"")&amp;IF(D83="PBT10",'Base-case'!$N$38,"")&amp;IF(D83="PBT11",'Base-case'!$O$38,"")&amp;IF(D83="PBT12",'Base-case'!$P$38,"")&amp;IF(D83="PBT13",'Base-case'!$Q$38,"")&amp;IF(D83="PBT14",'Base-case'!$R$38,"")&amp;IF(D83="PBT15",'Base-case'!$S$38,"")</f>
        <v/>
      </c>
      <c r="X83" s="142">
        <f t="shared" si="18"/>
        <v>0</v>
      </c>
      <c r="Y83" s="232" t="str">
        <f>IF(D83="PBT1",'Base-case'!$E$40,"")&amp;IF(D83="PBT2",'Base-case'!$F$40,"")&amp;IF(D83="PBT3",'Base-case'!$G$40,"")&amp;IF(D83="PBT4",'Base-case'!$H$40,"")&amp;IF(D83="PBT5",'Base-case'!$I$40,"")&amp;IF(D83="PBT6",'Base-case'!$J$40,"")&amp;IF(D83="PBT7",'Base-case'!$K$40,"")&amp;IF(D83="PBT8",'Base-case'!$L$40,"")&amp;IF(D83="PBT9",'Base-case'!$M$40,"")&amp;IF(D83="PBT10",'Base-case'!$N$40,"")&amp;IF(D83="PBT11",'Base-case'!$O$40,"")&amp;IF(D83="PBT12",'Base-case'!$P$40,"")&amp;IF(D83="PBT13",'Base-case'!$Q$40,"")&amp;IF(D83="PBT14",'Base-case'!$R$40,"")&amp;IF(D83="PBT15",'Base-case'!$S$40,"")</f>
        <v/>
      </c>
      <c r="Z83" s="143">
        <f t="shared" si="19"/>
        <v>0</v>
      </c>
      <c r="AA83" s="234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6"/>
      <c r="AM83" s="234"/>
      <c r="AN83" s="235"/>
      <c r="AO83" s="235"/>
      <c r="AP83" s="235"/>
      <c r="AQ83" s="235"/>
      <c r="AR83" s="235"/>
      <c r="AS83" s="235"/>
      <c r="AT83" s="235"/>
      <c r="AU83" s="236"/>
      <c r="AV83" s="234"/>
      <c r="AW83" s="235"/>
      <c r="AX83" s="235"/>
      <c r="AY83" s="235"/>
      <c r="AZ83" s="235"/>
      <c r="BA83" s="235"/>
      <c r="BB83" s="235"/>
      <c r="BC83" s="235"/>
      <c r="BD83" s="235"/>
      <c r="BE83" s="235"/>
      <c r="BF83" s="236"/>
    </row>
    <row r="84" spans="1:58" x14ac:dyDescent="0.25">
      <c r="A84" s="217">
        <v>79</v>
      </c>
      <c r="B84" s="153"/>
      <c r="C84" s="153"/>
      <c r="D84" s="153"/>
      <c r="E84" s="218"/>
      <c r="F84" s="219"/>
      <c r="G84" s="231" t="str">
        <f>IF(D84="PBT1",'Base-case'!$E$4,"")&amp;IF(D84="PBT2",'Base-case'!$F$4,"")&amp;IF(D84="PBT3",'Base-case'!$G$4,"")&amp;IF(D84="PBT4",'Base-case'!$H$4,"")&amp;IF(D84="PBT5",'Base-case'!$I$4,"")&amp;IF(D84="PBT6",'Base-case'!$J$4,"")&amp;IF(D84="PBT7",'Base-case'!$K$4,"")&amp;IF(D84="PBT8",'Base-case'!$L$4,"")&amp;IF(D84="PBT9",'Base-case'!$M$4,"")&amp;IF(D84="PBT10",'Base-case'!$N$4,"")&amp;IF(D84="PBT11",'Base-case'!$O$4,"")&amp;IF(D84="PBT12",'Base-case'!$P$4,"")&amp;IF(D84="PBT13",'Base-case'!$Q$4,"")&amp;IF(D84="PBT14",'Base-case'!$R$4,"")&amp;IF(D84="PBT15",'Base-case'!$S$4,"")</f>
        <v/>
      </c>
      <c r="H84" s="142">
        <f t="shared" si="10"/>
        <v>0</v>
      </c>
      <c r="I84" s="232" t="str">
        <f>IF(D84="PBT1",'Base-case'!$E$14,"")&amp;IF(D84="PBT2",'Base-case'!$F$14,"")&amp;IF(D84="PBT3",'Base-case'!$G$14,"")&amp;IF(D84="PBT4",'Base-case'!$H$14,"")&amp;IF(D84="PBT5",'Base-case'!$I$14,"")&amp;IF(D84="PBT6",'Base-case'!$J$14,"")&amp;IF(D84="PBT7",'Base-case'!$K$14,"")&amp;IF(D84="PBT8",'Base-case'!$L$14,"")&amp;IF(D84="PBT9",'Base-case'!$M$14,"")&amp;IF(D84="PBT10",'Base-case'!$N$14,"")&amp;IF(D84="PBT11",'Base-case'!$O$14,"")&amp;IF(D84="PBT12",'Base-case'!$P$14,"")&amp;IF(D84="PBT13",'Base-case'!$Q$14,"")&amp;IF(D84="PBT14",'Base-case'!$R$14,"")&amp;IF(D84="PBT15",'Base-case'!$S$14,"")</f>
        <v/>
      </c>
      <c r="J84" s="142">
        <f t="shared" si="11"/>
        <v>0</v>
      </c>
      <c r="K84" s="232" t="str">
        <f>IF(D84="PBT1",'Base-case'!$E$16,"")&amp;IF(D84="PBT2",'Base-case'!$F$16,"")&amp;IF(D84="PBT3",'Base-case'!$G$16,"")&amp;IF(D84="PBT4",'Base-case'!$H$16,"")&amp;IF(D84="PBT5",'Base-case'!$I$16,"")&amp;IF(D84="PBT6",'Base-case'!$J$16,"")&amp;IF(D84="PBT7",'Base-case'!$K$16,"")&amp;IF(D84="PBT8",'Base-case'!$L$16,"")&amp;IF(D84="PBT9",'Base-case'!$M$16,"")&amp;IF(D84="PBT10",'Base-case'!$N$16,"")&amp;IF(D84="PBT11",'Base-case'!$O$16,"")&amp;IF(D84="PBT12",'Base-case'!$P$16,"")&amp;IF(D84="PBT13",'Base-case'!$Q$16,"")&amp;IF(D84="PBT14",'Base-case'!$R$16,"")&amp;IF(D84="PBT15",'Base-case'!$S$16,"")</f>
        <v/>
      </c>
      <c r="L84" s="142">
        <f t="shared" si="12"/>
        <v>0</v>
      </c>
      <c r="M84" s="232" t="str">
        <f>IF(D84="PBT1",'Base-case'!$E$18,"")&amp;IF(D84="PBT2",'Base-case'!$F$18,"")&amp;IF(D84="PBT3",'Base-case'!$G$18,"")&amp;IF(D84="PBT4",'Base-case'!$H$18,"")&amp;IF(D84="PBT5",'Base-case'!$I$18,"")&amp;IF(D84="PBT6",'Base-case'!$J$18,"")&amp;IF(D84="PBT7",'Base-case'!$K$18,"")&amp;IF(D84="PBT8",'Base-case'!$L$18,"")&amp;IF(D84="PBT9",'Base-case'!$M$18,"")&amp;IF(D84="PBT10",'Base-case'!$N$18,"")&amp;IF(D84="PBT11",'Base-case'!$O$18,"")&amp;IF(D84="PBT12",'Base-case'!$P$18,"")&amp;IF(D84="PBT13",'Base-case'!$Q$18,"")&amp;IF(D84="PBT14",'Base-case'!$R$18,"")&amp;IF(D84="PBT15",'Base-case'!$S$18,"")</f>
        <v/>
      </c>
      <c r="N84" s="143">
        <f t="shared" si="13"/>
        <v>0</v>
      </c>
      <c r="O84" s="231" t="str">
        <f>IF(D84="PBT1",'Base-case'!$E$21,"")&amp;IF(D84="PBT2",'Base-case'!$F$21,"")&amp;IF(D84="PBT3",'Base-case'!$G$21,"")&amp;IF(D84="PBT4",'Base-case'!$H$21,"")&amp;IF(D84="PBT5",'Base-case'!$I$21,"")&amp;IF(D84="PBT6",'Base-case'!$J$21,"")&amp;IF(D84="PBT7",'Base-case'!$K$21,"")&amp;IF(D84="PBT8",'Base-case'!$L$21,"")&amp;IF(D84="PBT9",'Base-case'!$M$21,"")&amp;IF(D84="PBT10",'Base-case'!$N$21,"")&amp;IF(D84="PBT11",'Base-case'!$O$21,"")&amp;IF(D84="PBT12",'Base-case'!$P$21,"")&amp;IF(D84="PBT13",'Base-case'!$Q$21,"")&amp;IF(D84="PBT14",'Base-case'!$R$21,"")&amp;IF(D84="PBT15",'Base-case'!$S$21,"")</f>
        <v/>
      </c>
      <c r="P84" s="142">
        <f t="shared" si="14"/>
        <v>0</v>
      </c>
      <c r="Q84" s="232" t="str">
        <f>IF(D84="PBT1",'Base-case'!$E$23,"")&amp;IF(D84="PBT2",'Base-case'!$F$23,"")&amp;IF(D84="PBT3",'Base-case'!$G$23,"")&amp;IF(D84="PBT4",'Base-case'!$H$23,"")&amp;IF(D84="PBT5",'Base-case'!$I$23,"")&amp;IF(D84="PBT6",'Base-case'!$J$23,"")&amp;IF(D84="PBT7",'Base-case'!$K$23,"")&amp;IF(D84="PBT8",'Base-case'!$L$23,"")&amp;IF(D84="PBT9",'Base-case'!$M$23,"")&amp;IF(D84="PBT10",'Base-case'!$N$23,"")&amp;IF(D84="PBT11",'Base-case'!$O$23,"")&amp;IF(D84="PBT12",'Base-case'!$P$23,"")&amp;IF(D84="PBT13",'Base-case'!$Q$23,"")&amp;IF(D84="PBT14",'Base-case'!$R$23,"")&amp;IF(D84="PBT15",'Base-case'!$S$23,"")</f>
        <v/>
      </c>
      <c r="R84" s="142">
        <f t="shared" si="15"/>
        <v>0</v>
      </c>
      <c r="S84" s="232" t="str">
        <f>IF(D84="PBT1",'Base-case'!$E$25,"")&amp;IF(D84="PBT2",'Base-case'!$F$25,"")&amp;IF(D84="PBT3",'Base-case'!$G$25,"")&amp;IF(D84="PBT4",'Base-case'!$H$25,"")&amp;IF(D84="PBT5",'Base-case'!$I$25,"")&amp;IF(D84="PBT6",'Base-case'!$J$25,"")&amp;IF(D84="PBT7",'Base-case'!$K$25,"")&amp;IF(D84="PBT8",'Base-case'!$L$25,"")&amp;IF(D84="PBT9",'Base-case'!$M$25,"")&amp;IF(D84="PBT10",'Base-case'!$N$25,"")&amp;IF(D84="PBT11",'Base-case'!$O$25,"")&amp;IF(D84="PBT12",'Base-case'!$P$25,"")&amp;IF(D84="PBT13",'Base-case'!$Q$25,"")&amp;IF(D84="PBT14",'Base-case'!$R$25,"")&amp;IF(D84="PBT15",'Base-case'!$S$25,"")</f>
        <v/>
      </c>
      <c r="T84" s="143">
        <f t="shared" si="16"/>
        <v>0</v>
      </c>
      <c r="U84" s="231" t="str">
        <f>IF(D84="PBT1",'Base-case'!$E$36,"")&amp;IF(D84="PBT2",'Base-case'!$F$36,"")&amp;IF(D84="PBT3",'Base-case'!$G$36,"")&amp;IF(D84="PBT4",'Base-case'!$H$36,"")&amp;IF(D84="PBT5",'Base-case'!$I$36,"")&amp;IF(D84="PBT6",'Base-case'!$J$36,"")&amp;IF(D84="PBT7",'Base-case'!$K$36,"")&amp;IF(D84="PBT8",'Base-case'!$L$36,"")&amp;IF(D84="PBT9",'Base-case'!$M$36,"")&amp;IF(D84="PBT10",'Base-case'!$N$36,"")&amp;IF(D84="PBT11",'Base-case'!$O$36,"")&amp;IF(D84="PBT12",'Base-case'!$P$36,"")&amp;IF(D84="PBT13",'Base-case'!$Q$36,"")&amp;IF(D84="PBT14",'Base-case'!$R$36,"")&amp;IF(D84="PBT15",'Base-case'!$S$36,"")</f>
        <v/>
      </c>
      <c r="V84" s="142">
        <f t="shared" si="17"/>
        <v>0</v>
      </c>
      <c r="W84" s="232" t="str">
        <f>IF(D84="PBT1",'Base-case'!$E$38,"")&amp;IF(D84="PBT2",'Base-case'!$F$38,"")&amp;IF(D84="PBT3",'Base-case'!$G$38,"")&amp;IF(D84="PBT4",'Base-case'!$H$38,"")&amp;IF(D84="PBT5",'Base-case'!$I$38,"")&amp;IF(D84="PBT6",'Base-case'!$J$38,"")&amp;IF(D84="PBT7",'Base-case'!$K$38,"")&amp;IF(D84="PBT8",'Base-case'!$L$38,"")&amp;IF(D84="PBT9",'Base-case'!$M$38,"")&amp;IF(D84="PBT10",'Base-case'!$N$38,"")&amp;IF(D84="PBT11",'Base-case'!$O$38,"")&amp;IF(D84="PBT12",'Base-case'!$P$38,"")&amp;IF(D84="PBT13",'Base-case'!$Q$38,"")&amp;IF(D84="PBT14",'Base-case'!$R$38,"")&amp;IF(D84="PBT15",'Base-case'!$S$38,"")</f>
        <v/>
      </c>
      <c r="X84" s="142">
        <f t="shared" si="18"/>
        <v>0</v>
      </c>
      <c r="Y84" s="232" t="str">
        <f>IF(D84="PBT1",'Base-case'!$E$40,"")&amp;IF(D84="PBT2",'Base-case'!$F$40,"")&amp;IF(D84="PBT3",'Base-case'!$G$40,"")&amp;IF(D84="PBT4",'Base-case'!$H$40,"")&amp;IF(D84="PBT5",'Base-case'!$I$40,"")&amp;IF(D84="PBT6",'Base-case'!$J$40,"")&amp;IF(D84="PBT7",'Base-case'!$K$40,"")&amp;IF(D84="PBT8",'Base-case'!$L$40,"")&amp;IF(D84="PBT9",'Base-case'!$M$40,"")&amp;IF(D84="PBT10",'Base-case'!$N$40,"")&amp;IF(D84="PBT11",'Base-case'!$O$40,"")&amp;IF(D84="PBT12",'Base-case'!$P$40,"")&amp;IF(D84="PBT13",'Base-case'!$Q$40,"")&amp;IF(D84="PBT14",'Base-case'!$R$40,"")&amp;IF(D84="PBT15",'Base-case'!$S$40,"")</f>
        <v/>
      </c>
      <c r="Z84" s="143">
        <f t="shared" si="19"/>
        <v>0</v>
      </c>
      <c r="AA84" s="234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6"/>
      <c r="AM84" s="234"/>
      <c r="AN84" s="235"/>
      <c r="AO84" s="235"/>
      <c r="AP84" s="235"/>
      <c r="AQ84" s="235"/>
      <c r="AR84" s="235"/>
      <c r="AS84" s="235"/>
      <c r="AT84" s="235"/>
      <c r="AU84" s="236"/>
      <c r="AV84" s="234"/>
      <c r="AW84" s="235"/>
      <c r="AX84" s="235"/>
      <c r="AY84" s="235"/>
      <c r="AZ84" s="235"/>
      <c r="BA84" s="235"/>
      <c r="BB84" s="235"/>
      <c r="BC84" s="235"/>
      <c r="BD84" s="235"/>
      <c r="BE84" s="235"/>
      <c r="BF84" s="236"/>
    </row>
    <row r="85" spans="1:58" x14ac:dyDescent="0.25">
      <c r="A85" s="217">
        <v>80</v>
      </c>
      <c r="B85" s="153"/>
      <c r="C85" s="153"/>
      <c r="D85" s="153"/>
      <c r="E85" s="218"/>
      <c r="F85" s="219"/>
      <c r="G85" s="231" t="str">
        <f>IF(D85="PBT1",'Base-case'!$E$4,"")&amp;IF(D85="PBT2",'Base-case'!$F$4,"")&amp;IF(D85="PBT3",'Base-case'!$G$4,"")&amp;IF(D85="PBT4",'Base-case'!$H$4,"")&amp;IF(D85="PBT5",'Base-case'!$I$4,"")&amp;IF(D85="PBT6",'Base-case'!$J$4,"")&amp;IF(D85="PBT7",'Base-case'!$K$4,"")&amp;IF(D85="PBT8",'Base-case'!$L$4,"")&amp;IF(D85="PBT9",'Base-case'!$M$4,"")&amp;IF(D85="PBT10",'Base-case'!$N$4,"")&amp;IF(D85="PBT11",'Base-case'!$O$4,"")&amp;IF(D85="PBT12",'Base-case'!$P$4,"")&amp;IF(D85="PBT13",'Base-case'!$Q$4,"")&amp;IF(D85="PBT14",'Base-case'!$R$4,"")&amp;IF(D85="PBT15",'Base-case'!$S$4,"")</f>
        <v/>
      </c>
      <c r="H85" s="142">
        <f t="shared" si="10"/>
        <v>0</v>
      </c>
      <c r="I85" s="232" t="str">
        <f>IF(D85="PBT1",'Base-case'!$E$14,"")&amp;IF(D85="PBT2",'Base-case'!$F$14,"")&amp;IF(D85="PBT3",'Base-case'!$G$14,"")&amp;IF(D85="PBT4",'Base-case'!$H$14,"")&amp;IF(D85="PBT5",'Base-case'!$I$14,"")&amp;IF(D85="PBT6",'Base-case'!$J$14,"")&amp;IF(D85="PBT7",'Base-case'!$K$14,"")&amp;IF(D85="PBT8",'Base-case'!$L$14,"")&amp;IF(D85="PBT9",'Base-case'!$M$14,"")&amp;IF(D85="PBT10",'Base-case'!$N$14,"")&amp;IF(D85="PBT11",'Base-case'!$O$14,"")&amp;IF(D85="PBT12",'Base-case'!$P$14,"")&amp;IF(D85="PBT13",'Base-case'!$Q$14,"")&amp;IF(D85="PBT14",'Base-case'!$R$14,"")&amp;IF(D85="PBT15",'Base-case'!$S$14,"")</f>
        <v/>
      </c>
      <c r="J85" s="142">
        <f t="shared" si="11"/>
        <v>0</v>
      </c>
      <c r="K85" s="232" t="str">
        <f>IF(D85="PBT1",'Base-case'!$E$16,"")&amp;IF(D85="PBT2",'Base-case'!$F$16,"")&amp;IF(D85="PBT3",'Base-case'!$G$16,"")&amp;IF(D85="PBT4",'Base-case'!$H$16,"")&amp;IF(D85="PBT5",'Base-case'!$I$16,"")&amp;IF(D85="PBT6",'Base-case'!$J$16,"")&amp;IF(D85="PBT7",'Base-case'!$K$16,"")&amp;IF(D85="PBT8",'Base-case'!$L$16,"")&amp;IF(D85="PBT9",'Base-case'!$M$16,"")&amp;IF(D85="PBT10",'Base-case'!$N$16,"")&amp;IF(D85="PBT11",'Base-case'!$O$16,"")&amp;IF(D85="PBT12",'Base-case'!$P$16,"")&amp;IF(D85="PBT13",'Base-case'!$Q$16,"")&amp;IF(D85="PBT14",'Base-case'!$R$16,"")&amp;IF(D85="PBT15",'Base-case'!$S$16,"")</f>
        <v/>
      </c>
      <c r="L85" s="142">
        <f t="shared" si="12"/>
        <v>0</v>
      </c>
      <c r="M85" s="232" t="str">
        <f>IF(D85="PBT1",'Base-case'!$E$18,"")&amp;IF(D85="PBT2",'Base-case'!$F$18,"")&amp;IF(D85="PBT3",'Base-case'!$G$18,"")&amp;IF(D85="PBT4",'Base-case'!$H$18,"")&amp;IF(D85="PBT5",'Base-case'!$I$18,"")&amp;IF(D85="PBT6",'Base-case'!$J$18,"")&amp;IF(D85="PBT7",'Base-case'!$K$18,"")&amp;IF(D85="PBT8",'Base-case'!$L$18,"")&amp;IF(D85="PBT9",'Base-case'!$M$18,"")&amp;IF(D85="PBT10",'Base-case'!$N$18,"")&amp;IF(D85="PBT11",'Base-case'!$O$18,"")&amp;IF(D85="PBT12",'Base-case'!$P$18,"")&amp;IF(D85="PBT13",'Base-case'!$Q$18,"")&amp;IF(D85="PBT14",'Base-case'!$R$18,"")&amp;IF(D85="PBT15",'Base-case'!$S$18,"")</f>
        <v/>
      </c>
      <c r="N85" s="143">
        <f t="shared" si="13"/>
        <v>0</v>
      </c>
      <c r="O85" s="231" t="str">
        <f>IF(D85="PBT1",'Base-case'!$E$21,"")&amp;IF(D85="PBT2",'Base-case'!$F$21,"")&amp;IF(D85="PBT3",'Base-case'!$G$21,"")&amp;IF(D85="PBT4",'Base-case'!$H$21,"")&amp;IF(D85="PBT5",'Base-case'!$I$21,"")&amp;IF(D85="PBT6",'Base-case'!$J$21,"")&amp;IF(D85="PBT7",'Base-case'!$K$21,"")&amp;IF(D85="PBT8",'Base-case'!$L$21,"")&amp;IF(D85="PBT9",'Base-case'!$M$21,"")&amp;IF(D85="PBT10",'Base-case'!$N$21,"")&amp;IF(D85="PBT11",'Base-case'!$O$21,"")&amp;IF(D85="PBT12",'Base-case'!$P$21,"")&amp;IF(D85="PBT13",'Base-case'!$Q$21,"")&amp;IF(D85="PBT14",'Base-case'!$R$21,"")&amp;IF(D85="PBT15",'Base-case'!$S$21,"")</f>
        <v/>
      </c>
      <c r="P85" s="142">
        <f t="shared" si="14"/>
        <v>0</v>
      </c>
      <c r="Q85" s="232" t="str">
        <f>IF(D85="PBT1",'Base-case'!$E$23,"")&amp;IF(D85="PBT2",'Base-case'!$F$23,"")&amp;IF(D85="PBT3",'Base-case'!$G$23,"")&amp;IF(D85="PBT4",'Base-case'!$H$23,"")&amp;IF(D85="PBT5",'Base-case'!$I$23,"")&amp;IF(D85="PBT6",'Base-case'!$J$23,"")&amp;IF(D85="PBT7",'Base-case'!$K$23,"")&amp;IF(D85="PBT8",'Base-case'!$L$23,"")&amp;IF(D85="PBT9",'Base-case'!$M$23,"")&amp;IF(D85="PBT10",'Base-case'!$N$23,"")&amp;IF(D85="PBT11",'Base-case'!$O$23,"")&amp;IF(D85="PBT12",'Base-case'!$P$23,"")&amp;IF(D85="PBT13",'Base-case'!$Q$23,"")&amp;IF(D85="PBT14",'Base-case'!$R$23,"")&amp;IF(D85="PBT15",'Base-case'!$S$23,"")</f>
        <v/>
      </c>
      <c r="R85" s="142">
        <f t="shared" si="15"/>
        <v>0</v>
      </c>
      <c r="S85" s="232" t="str">
        <f>IF(D85="PBT1",'Base-case'!$E$25,"")&amp;IF(D85="PBT2",'Base-case'!$F$25,"")&amp;IF(D85="PBT3",'Base-case'!$G$25,"")&amp;IF(D85="PBT4",'Base-case'!$H$25,"")&amp;IF(D85="PBT5",'Base-case'!$I$25,"")&amp;IF(D85="PBT6",'Base-case'!$J$25,"")&amp;IF(D85="PBT7",'Base-case'!$K$25,"")&amp;IF(D85="PBT8",'Base-case'!$L$25,"")&amp;IF(D85="PBT9",'Base-case'!$M$25,"")&amp;IF(D85="PBT10",'Base-case'!$N$25,"")&amp;IF(D85="PBT11",'Base-case'!$O$25,"")&amp;IF(D85="PBT12",'Base-case'!$P$25,"")&amp;IF(D85="PBT13",'Base-case'!$Q$25,"")&amp;IF(D85="PBT14",'Base-case'!$R$25,"")&amp;IF(D85="PBT15",'Base-case'!$S$25,"")</f>
        <v/>
      </c>
      <c r="T85" s="143">
        <f t="shared" si="16"/>
        <v>0</v>
      </c>
      <c r="U85" s="231" t="str">
        <f>IF(D85="PBT1",'Base-case'!$E$36,"")&amp;IF(D85="PBT2",'Base-case'!$F$36,"")&amp;IF(D85="PBT3",'Base-case'!$G$36,"")&amp;IF(D85="PBT4",'Base-case'!$H$36,"")&amp;IF(D85="PBT5",'Base-case'!$I$36,"")&amp;IF(D85="PBT6",'Base-case'!$J$36,"")&amp;IF(D85="PBT7",'Base-case'!$K$36,"")&amp;IF(D85="PBT8",'Base-case'!$L$36,"")&amp;IF(D85="PBT9",'Base-case'!$M$36,"")&amp;IF(D85="PBT10",'Base-case'!$N$36,"")&amp;IF(D85="PBT11",'Base-case'!$O$36,"")&amp;IF(D85="PBT12",'Base-case'!$P$36,"")&amp;IF(D85="PBT13",'Base-case'!$Q$36,"")&amp;IF(D85="PBT14",'Base-case'!$R$36,"")&amp;IF(D85="PBT15",'Base-case'!$S$36,"")</f>
        <v/>
      </c>
      <c r="V85" s="142">
        <f t="shared" si="17"/>
        <v>0</v>
      </c>
      <c r="W85" s="232" t="str">
        <f>IF(D85="PBT1",'Base-case'!$E$38,"")&amp;IF(D85="PBT2",'Base-case'!$F$38,"")&amp;IF(D85="PBT3",'Base-case'!$G$38,"")&amp;IF(D85="PBT4",'Base-case'!$H$38,"")&amp;IF(D85="PBT5",'Base-case'!$I$38,"")&amp;IF(D85="PBT6",'Base-case'!$J$38,"")&amp;IF(D85="PBT7",'Base-case'!$K$38,"")&amp;IF(D85="PBT8",'Base-case'!$L$38,"")&amp;IF(D85="PBT9",'Base-case'!$M$38,"")&amp;IF(D85="PBT10",'Base-case'!$N$38,"")&amp;IF(D85="PBT11",'Base-case'!$O$38,"")&amp;IF(D85="PBT12",'Base-case'!$P$38,"")&amp;IF(D85="PBT13",'Base-case'!$Q$38,"")&amp;IF(D85="PBT14",'Base-case'!$R$38,"")&amp;IF(D85="PBT15",'Base-case'!$S$38,"")</f>
        <v/>
      </c>
      <c r="X85" s="142">
        <f t="shared" si="18"/>
        <v>0</v>
      </c>
      <c r="Y85" s="232" t="str">
        <f>IF(D85="PBT1",'Base-case'!$E$40,"")&amp;IF(D85="PBT2",'Base-case'!$F$40,"")&amp;IF(D85="PBT3",'Base-case'!$G$40,"")&amp;IF(D85="PBT4",'Base-case'!$H$40,"")&amp;IF(D85="PBT5",'Base-case'!$I$40,"")&amp;IF(D85="PBT6",'Base-case'!$J$40,"")&amp;IF(D85="PBT7",'Base-case'!$K$40,"")&amp;IF(D85="PBT8",'Base-case'!$L$40,"")&amp;IF(D85="PBT9",'Base-case'!$M$40,"")&amp;IF(D85="PBT10",'Base-case'!$N$40,"")&amp;IF(D85="PBT11",'Base-case'!$O$40,"")&amp;IF(D85="PBT12",'Base-case'!$P$40,"")&amp;IF(D85="PBT13",'Base-case'!$Q$40,"")&amp;IF(D85="PBT14",'Base-case'!$R$40,"")&amp;IF(D85="PBT15",'Base-case'!$S$40,"")</f>
        <v/>
      </c>
      <c r="Z85" s="143">
        <f t="shared" si="19"/>
        <v>0</v>
      </c>
      <c r="AA85" s="234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6"/>
      <c r="AM85" s="234"/>
      <c r="AN85" s="235"/>
      <c r="AO85" s="235"/>
      <c r="AP85" s="235"/>
      <c r="AQ85" s="235"/>
      <c r="AR85" s="235"/>
      <c r="AS85" s="235"/>
      <c r="AT85" s="235"/>
      <c r="AU85" s="236"/>
      <c r="AV85" s="234"/>
      <c r="AW85" s="235"/>
      <c r="AX85" s="235"/>
      <c r="AY85" s="235"/>
      <c r="AZ85" s="235"/>
      <c r="BA85" s="235"/>
      <c r="BB85" s="235"/>
      <c r="BC85" s="235"/>
      <c r="BD85" s="235"/>
      <c r="BE85" s="235"/>
      <c r="BF85" s="236"/>
    </row>
    <row r="86" spans="1:58" x14ac:dyDescent="0.25">
      <c r="A86" s="217">
        <v>81</v>
      </c>
      <c r="B86" s="153"/>
      <c r="C86" s="153"/>
      <c r="D86" s="153"/>
      <c r="E86" s="218"/>
      <c r="F86" s="219"/>
      <c r="G86" s="231" t="str">
        <f>IF(D86="PBT1",'Base-case'!$E$4,"")&amp;IF(D86="PBT2",'Base-case'!$F$4,"")&amp;IF(D86="PBT3",'Base-case'!$G$4,"")&amp;IF(D86="PBT4",'Base-case'!$H$4,"")&amp;IF(D86="PBT5",'Base-case'!$I$4,"")&amp;IF(D86="PBT6",'Base-case'!$J$4,"")&amp;IF(D86="PBT7",'Base-case'!$K$4,"")&amp;IF(D86="PBT8",'Base-case'!$L$4,"")&amp;IF(D86="PBT9",'Base-case'!$M$4,"")&amp;IF(D86="PBT10",'Base-case'!$N$4,"")&amp;IF(D86="PBT11",'Base-case'!$O$4,"")&amp;IF(D86="PBT12",'Base-case'!$P$4,"")&amp;IF(D86="PBT13",'Base-case'!$Q$4,"")&amp;IF(D86="PBT14",'Base-case'!$R$4,"")&amp;IF(D86="PBT15",'Base-case'!$S$4,"")</f>
        <v/>
      </c>
      <c r="H86" s="142">
        <f t="shared" si="10"/>
        <v>0</v>
      </c>
      <c r="I86" s="232" t="str">
        <f>IF(D86="PBT1",'Base-case'!$E$14,"")&amp;IF(D86="PBT2",'Base-case'!$F$14,"")&amp;IF(D86="PBT3",'Base-case'!$G$14,"")&amp;IF(D86="PBT4",'Base-case'!$H$14,"")&amp;IF(D86="PBT5",'Base-case'!$I$14,"")&amp;IF(D86="PBT6",'Base-case'!$J$14,"")&amp;IF(D86="PBT7",'Base-case'!$K$14,"")&amp;IF(D86="PBT8",'Base-case'!$L$14,"")&amp;IF(D86="PBT9",'Base-case'!$M$14,"")&amp;IF(D86="PBT10",'Base-case'!$N$14,"")&amp;IF(D86="PBT11",'Base-case'!$O$14,"")&amp;IF(D86="PBT12",'Base-case'!$P$14,"")&amp;IF(D86="PBT13",'Base-case'!$Q$14,"")&amp;IF(D86="PBT14",'Base-case'!$R$14,"")&amp;IF(D86="PBT15",'Base-case'!$S$14,"")</f>
        <v/>
      </c>
      <c r="J86" s="142">
        <f t="shared" si="11"/>
        <v>0</v>
      </c>
      <c r="K86" s="232" t="str">
        <f>IF(D86="PBT1",'Base-case'!$E$16,"")&amp;IF(D86="PBT2",'Base-case'!$F$16,"")&amp;IF(D86="PBT3",'Base-case'!$G$16,"")&amp;IF(D86="PBT4",'Base-case'!$H$16,"")&amp;IF(D86="PBT5",'Base-case'!$I$16,"")&amp;IF(D86="PBT6",'Base-case'!$J$16,"")&amp;IF(D86="PBT7",'Base-case'!$K$16,"")&amp;IF(D86="PBT8",'Base-case'!$L$16,"")&amp;IF(D86="PBT9",'Base-case'!$M$16,"")&amp;IF(D86="PBT10",'Base-case'!$N$16,"")&amp;IF(D86="PBT11",'Base-case'!$O$16,"")&amp;IF(D86="PBT12",'Base-case'!$P$16,"")&amp;IF(D86="PBT13",'Base-case'!$Q$16,"")&amp;IF(D86="PBT14",'Base-case'!$R$16,"")&amp;IF(D86="PBT15",'Base-case'!$S$16,"")</f>
        <v/>
      </c>
      <c r="L86" s="142">
        <f t="shared" si="12"/>
        <v>0</v>
      </c>
      <c r="M86" s="232" t="str">
        <f>IF(D86="PBT1",'Base-case'!$E$18,"")&amp;IF(D86="PBT2",'Base-case'!$F$18,"")&amp;IF(D86="PBT3",'Base-case'!$G$18,"")&amp;IF(D86="PBT4",'Base-case'!$H$18,"")&amp;IF(D86="PBT5",'Base-case'!$I$18,"")&amp;IF(D86="PBT6",'Base-case'!$J$18,"")&amp;IF(D86="PBT7",'Base-case'!$K$18,"")&amp;IF(D86="PBT8",'Base-case'!$L$18,"")&amp;IF(D86="PBT9",'Base-case'!$M$18,"")&amp;IF(D86="PBT10",'Base-case'!$N$18,"")&amp;IF(D86="PBT11",'Base-case'!$O$18,"")&amp;IF(D86="PBT12",'Base-case'!$P$18,"")&amp;IF(D86="PBT13",'Base-case'!$Q$18,"")&amp;IF(D86="PBT14",'Base-case'!$R$18,"")&amp;IF(D86="PBT15",'Base-case'!$S$18,"")</f>
        <v/>
      </c>
      <c r="N86" s="143">
        <f t="shared" si="13"/>
        <v>0</v>
      </c>
      <c r="O86" s="231" t="str">
        <f>IF(D86="PBT1",'Base-case'!$E$21,"")&amp;IF(D86="PBT2",'Base-case'!$F$21,"")&amp;IF(D86="PBT3",'Base-case'!$G$21,"")&amp;IF(D86="PBT4",'Base-case'!$H$21,"")&amp;IF(D86="PBT5",'Base-case'!$I$21,"")&amp;IF(D86="PBT6",'Base-case'!$J$21,"")&amp;IF(D86="PBT7",'Base-case'!$K$21,"")&amp;IF(D86="PBT8",'Base-case'!$L$21,"")&amp;IF(D86="PBT9",'Base-case'!$M$21,"")&amp;IF(D86="PBT10",'Base-case'!$N$21,"")&amp;IF(D86="PBT11",'Base-case'!$O$21,"")&amp;IF(D86="PBT12",'Base-case'!$P$21,"")&amp;IF(D86="PBT13",'Base-case'!$Q$21,"")&amp;IF(D86="PBT14",'Base-case'!$R$21,"")&amp;IF(D86="PBT15",'Base-case'!$S$21,"")</f>
        <v/>
      </c>
      <c r="P86" s="142">
        <f t="shared" si="14"/>
        <v>0</v>
      </c>
      <c r="Q86" s="232" t="str">
        <f>IF(D86="PBT1",'Base-case'!$E$23,"")&amp;IF(D86="PBT2",'Base-case'!$F$23,"")&amp;IF(D86="PBT3",'Base-case'!$G$23,"")&amp;IF(D86="PBT4",'Base-case'!$H$23,"")&amp;IF(D86="PBT5",'Base-case'!$I$23,"")&amp;IF(D86="PBT6",'Base-case'!$J$23,"")&amp;IF(D86="PBT7",'Base-case'!$K$23,"")&amp;IF(D86="PBT8",'Base-case'!$L$23,"")&amp;IF(D86="PBT9",'Base-case'!$M$23,"")&amp;IF(D86="PBT10",'Base-case'!$N$23,"")&amp;IF(D86="PBT11",'Base-case'!$O$23,"")&amp;IF(D86="PBT12",'Base-case'!$P$23,"")&amp;IF(D86="PBT13",'Base-case'!$Q$23,"")&amp;IF(D86="PBT14",'Base-case'!$R$23,"")&amp;IF(D86="PBT15",'Base-case'!$S$23,"")</f>
        <v/>
      </c>
      <c r="R86" s="142">
        <f t="shared" si="15"/>
        <v>0</v>
      </c>
      <c r="S86" s="232" t="str">
        <f>IF(D86="PBT1",'Base-case'!$E$25,"")&amp;IF(D86="PBT2",'Base-case'!$F$25,"")&amp;IF(D86="PBT3",'Base-case'!$G$25,"")&amp;IF(D86="PBT4",'Base-case'!$H$25,"")&amp;IF(D86="PBT5",'Base-case'!$I$25,"")&amp;IF(D86="PBT6",'Base-case'!$J$25,"")&amp;IF(D86="PBT7",'Base-case'!$K$25,"")&amp;IF(D86="PBT8",'Base-case'!$L$25,"")&amp;IF(D86="PBT9",'Base-case'!$M$25,"")&amp;IF(D86="PBT10",'Base-case'!$N$25,"")&amp;IF(D86="PBT11",'Base-case'!$O$25,"")&amp;IF(D86="PBT12",'Base-case'!$P$25,"")&amp;IF(D86="PBT13",'Base-case'!$Q$25,"")&amp;IF(D86="PBT14",'Base-case'!$R$25,"")&amp;IF(D86="PBT15",'Base-case'!$S$25,"")</f>
        <v/>
      </c>
      <c r="T86" s="143">
        <f t="shared" si="16"/>
        <v>0</v>
      </c>
      <c r="U86" s="231" t="str">
        <f>IF(D86="PBT1",'Base-case'!$E$36,"")&amp;IF(D86="PBT2",'Base-case'!$F$36,"")&amp;IF(D86="PBT3",'Base-case'!$G$36,"")&amp;IF(D86="PBT4",'Base-case'!$H$36,"")&amp;IF(D86="PBT5",'Base-case'!$I$36,"")&amp;IF(D86="PBT6",'Base-case'!$J$36,"")&amp;IF(D86="PBT7",'Base-case'!$K$36,"")&amp;IF(D86="PBT8",'Base-case'!$L$36,"")&amp;IF(D86="PBT9",'Base-case'!$M$36,"")&amp;IF(D86="PBT10",'Base-case'!$N$36,"")&amp;IF(D86="PBT11",'Base-case'!$O$36,"")&amp;IF(D86="PBT12",'Base-case'!$P$36,"")&amp;IF(D86="PBT13",'Base-case'!$Q$36,"")&amp;IF(D86="PBT14",'Base-case'!$R$36,"")&amp;IF(D86="PBT15",'Base-case'!$S$36,"")</f>
        <v/>
      </c>
      <c r="V86" s="142">
        <f t="shared" si="17"/>
        <v>0</v>
      </c>
      <c r="W86" s="232" t="str">
        <f>IF(D86="PBT1",'Base-case'!$E$38,"")&amp;IF(D86="PBT2",'Base-case'!$F$38,"")&amp;IF(D86="PBT3",'Base-case'!$G$38,"")&amp;IF(D86="PBT4",'Base-case'!$H$38,"")&amp;IF(D86="PBT5",'Base-case'!$I$38,"")&amp;IF(D86="PBT6",'Base-case'!$J$38,"")&amp;IF(D86="PBT7",'Base-case'!$K$38,"")&amp;IF(D86="PBT8",'Base-case'!$L$38,"")&amp;IF(D86="PBT9",'Base-case'!$M$38,"")&amp;IF(D86="PBT10",'Base-case'!$N$38,"")&amp;IF(D86="PBT11",'Base-case'!$O$38,"")&amp;IF(D86="PBT12",'Base-case'!$P$38,"")&amp;IF(D86="PBT13",'Base-case'!$Q$38,"")&amp;IF(D86="PBT14",'Base-case'!$R$38,"")&amp;IF(D86="PBT15",'Base-case'!$S$38,"")</f>
        <v/>
      </c>
      <c r="X86" s="142">
        <f t="shared" si="18"/>
        <v>0</v>
      </c>
      <c r="Y86" s="232" t="str">
        <f>IF(D86="PBT1",'Base-case'!$E$40,"")&amp;IF(D86="PBT2",'Base-case'!$F$40,"")&amp;IF(D86="PBT3",'Base-case'!$G$40,"")&amp;IF(D86="PBT4",'Base-case'!$H$40,"")&amp;IF(D86="PBT5",'Base-case'!$I$40,"")&amp;IF(D86="PBT6",'Base-case'!$J$40,"")&amp;IF(D86="PBT7",'Base-case'!$K$40,"")&amp;IF(D86="PBT8",'Base-case'!$L$40,"")&amp;IF(D86="PBT9",'Base-case'!$M$40,"")&amp;IF(D86="PBT10",'Base-case'!$N$40,"")&amp;IF(D86="PBT11",'Base-case'!$O$40,"")&amp;IF(D86="PBT12",'Base-case'!$P$40,"")&amp;IF(D86="PBT13",'Base-case'!$Q$40,"")&amp;IF(D86="PBT14",'Base-case'!$R$40,"")&amp;IF(D86="PBT15",'Base-case'!$S$40,"")</f>
        <v/>
      </c>
      <c r="Z86" s="143">
        <f t="shared" si="19"/>
        <v>0</v>
      </c>
      <c r="AA86" s="234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6"/>
      <c r="AM86" s="234"/>
      <c r="AN86" s="235"/>
      <c r="AO86" s="235"/>
      <c r="AP86" s="235"/>
      <c r="AQ86" s="235"/>
      <c r="AR86" s="235"/>
      <c r="AS86" s="235"/>
      <c r="AT86" s="235"/>
      <c r="AU86" s="236"/>
      <c r="AV86" s="234"/>
      <c r="AW86" s="235"/>
      <c r="AX86" s="235"/>
      <c r="AY86" s="235"/>
      <c r="AZ86" s="235"/>
      <c r="BA86" s="235"/>
      <c r="BB86" s="235"/>
      <c r="BC86" s="235"/>
      <c r="BD86" s="235"/>
      <c r="BE86" s="235"/>
      <c r="BF86" s="236"/>
    </row>
    <row r="87" spans="1:58" x14ac:dyDescent="0.25">
      <c r="A87" s="217">
        <v>82</v>
      </c>
      <c r="B87" s="153"/>
      <c r="C87" s="153"/>
      <c r="D87" s="153"/>
      <c r="E87" s="218"/>
      <c r="F87" s="219"/>
      <c r="G87" s="231" t="str">
        <f>IF(D87="PBT1",'Base-case'!$E$4,"")&amp;IF(D87="PBT2",'Base-case'!$F$4,"")&amp;IF(D87="PBT3",'Base-case'!$G$4,"")&amp;IF(D87="PBT4",'Base-case'!$H$4,"")&amp;IF(D87="PBT5",'Base-case'!$I$4,"")&amp;IF(D87="PBT6",'Base-case'!$J$4,"")&amp;IF(D87="PBT7",'Base-case'!$K$4,"")&amp;IF(D87="PBT8",'Base-case'!$L$4,"")&amp;IF(D87="PBT9",'Base-case'!$M$4,"")&amp;IF(D87="PBT10",'Base-case'!$N$4,"")&amp;IF(D87="PBT11",'Base-case'!$O$4,"")&amp;IF(D87="PBT12",'Base-case'!$P$4,"")&amp;IF(D87="PBT13",'Base-case'!$Q$4,"")&amp;IF(D87="PBT14",'Base-case'!$R$4,"")&amp;IF(D87="PBT15",'Base-case'!$S$4,"")</f>
        <v/>
      </c>
      <c r="H87" s="142">
        <f t="shared" si="10"/>
        <v>0</v>
      </c>
      <c r="I87" s="232" t="str">
        <f>IF(D87="PBT1",'Base-case'!$E$14,"")&amp;IF(D87="PBT2",'Base-case'!$F$14,"")&amp;IF(D87="PBT3",'Base-case'!$G$14,"")&amp;IF(D87="PBT4",'Base-case'!$H$14,"")&amp;IF(D87="PBT5",'Base-case'!$I$14,"")&amp;IF(D87="PBT6",'Base-case'!$J$14,"")&amp;IF(D87="PBT7",'Base-case'!$K$14,"")&amp;IF(D87="PBT8",'Base-case'!$L$14,"")&amp;IF(D87="PBT9",'Base-case'!$M$14,"")&amp;IF(D87="PBT10",'Base-case'!$N$14,"")&amp;IF(D87="PBT11",'Base-case'!$O$14,"")&amp;IF(D87="PBT12",'Base-case'!$P$14,"")&amp;IF(D87="PBT13",'Base-case'!$Q$14,"")&amp;IF(D87="PBT14",'Base-case'!$R$14,"")&amp;IF(D87="PBT15",'Base-case'!$S$14,"")</f>
        <v/>
      </c>
      <c r="J87" s="142">
        <f t="shared" si="11"/>
        <v>0</v>
      </c>
      <c r="K87" s="232" t="str">
        <f>IF(D87="PBT1",'Base-case'!$E$16,"")&amp;IF(D87="PBT2",'Base-case'!$F$16,"")&amp;IF(D87="PBT3",'Base-case'!$G$16,"")&amp;IF(D87="PBT4",'Base-case'!$H$16,"")&amp;IF(D87="PBT5",'Base-case'!$I$16,"")&amp;IF(D87="PBT6",'Base-case'!$J$16,"")&amp;IF(D87="PBT7",'Base-case'!$K$16,"")&amp;IF(D87="PBT8",'Base-case'!$L$16,"")&amp;IF(D87="PBT9",'Base-case'!$M$16,"")&amp;IF(D87="PBT10",'Base-case'!$N$16,"")&amp;IF(D87="PBT11",'Base-case'!$O$16,"")&amp;IF(D87="PBT12",'Base-case'!$P$16,"")&amp;IF(D87="PBT13",'Base-case'!$Q$16,"")&amp;IF(D87="PBT14",'Base-case'!$R$16,"")&amp;IF(D87="PBT15",'Base-case'!$S$16,"")</f>
        <v/>
      </c>
      <c r="L87" s="142">
        <f t="shared" si="12"/>
        <v>0</v>
      </c>
      <c r="M87" s="232" t="str">
        <f>IF(D87="PBT1",'Base-case'!$E$18,"")&amp;IF(D87="PBT2",'Base-case'!$F$18,"")&amp;IF(D87="PBT3",'Base-case'!$G$18,"")&amp;IF(D87="PBT4",'Base-case'!$H$18,"")&amp;IF(D87="PBT5",'Base-case'!$I$18,"")&amp;IF(D87="PBT6",'Base-case'!$J$18,"")&amp;IF(D87="PBT7",'Base-case'!$K$18,"")&amp;IF(D87="PBT8",'Base-case'!$L$18,"")&amp;IF(D87="PBT9",'Base-case'!$M$18,"")&amp;IF(D87="PBT10",'Base-case'!$N$18,"")&amp;IF(D87="PBT11",'Base-case'!$O$18,"")&amp;IF(D87="PBT12",'Base-case'!$P$18,"")&amp;IF(D87="PBT13",'Base-case'!$Q$18,"")&amp;IF(D87="PBT14",'Base-case'!$R$18,"")&amp;IF(D87="PBT15",'Base-case'!$S$18,"")</f>
        <v/>
      </c>
      <c r="N87" s="143">
        <f t="shared" si="13"/>
        <v>0</v>
      </c>
      <c r="O87" s="231" t="str">
        <f>IF(D87="PBT1",'Base-case'!$E$21,"")&amp;IF(D87="PBT2",'Base-case'!$F$21,"")&amp;IF(D87="PBT3",'Base-case'!$G$21,"")&amp;IF(D87="PBT4",'Base-case'!$H$21,"")&amp;IF(D87="PBT5",'Base-case'!$I$21,"")&amp;IF(D87="PBT6",'Base-case'!$J$21,"")&amp;IF(D87="PBT7",'Base-case'!$K$21,"")&amp;IF(D87="PBT8",'Base-case'!$L$21,"")&amp;IF(D87="PBT9",'Base-case'!$M$21,"")&amp;IF(D87="PBT10",'Base-case'!$N$21,"")&amp;IF(D87="PBT11",'Base-case'!$O$21,"")&amp;IF(D87="PBT12",'Base-case'!$P$21,"")&amp;IF(D87="PBT13",'Base-case'!$Q$21,"")&amp;IF(D87="PBT14",'Base-case'!$R$21,"")&amp;IF(D87="PBT15",'Base-case'!$S$21,"")</f>
        <v/>
      </c>
      <c r="P87" s="142">
        <f t="shared" si="14"/>
        <v>0</v>
      </c>
      <c r="Q87" s="232" t="str">
        <f>IF(D87="PBT1",'Base-case'!$E$23,"")&amp;IF(D87="PBT2",'Base-case'!$F$23,"")&amp;IF(D87="PBT3",'Base-case'!$G$23,"")&amp;IF(D87="PBT4",'Base-case'!$H$23,"")&amp;IF(D87="PBT5",'Base-case'!$I$23,"")&amp;IF(D87="PBT6",'Base-case'!$J$23,"")&amp;IF(D87="PBT7",'Base-case'!$K$23,"")&amp;IF(D87="PBT8",'Base-case'!$L$23,"")&amp;IF(D87="PBT9",'Base-case'!$M$23,"")&amp;IF(D87="PBT10",'Base-case'!$N$23,"")&amp;IF(D87="PBT11",'Base-case'!$O$23,"")&amp;IF(D87="PBT12",'Base-case'!$P$23,"")&amp;IF(D87="PBT13",'Base-case'!$Q$23,"")&amp;IF(D87="PBT14",'Base-case'!$R$23,"")&amp;IF(D87="PBT15",'Base-case'!$S$23,"")</f>
        <v/>
      </c>
      <c r="R87" s="142">
        <f t="shared" si="15"/>
        <v>0</v>
      </c>
      <c r="S87" s="232" t="str">
        <f>IF(D87="PBT1",'Base-case'!$E$25,"")&amp;IF(D87="PBT2",'Base-case'!$F$25,"")&amp;IF(D87="PBT3",'Base-case'!$G$25,"")&amp;IF(D87="PBT4",'Base-case'!$H$25,"")&amp;IF(D87="PBT5",'Base-case'!$I$25,"")&amp;IF(D87="PBT6",'Base-case'!$J$25,"")&amp;IF(D87="PBT7",'Base-case'!$K$25,"")&amp;IF(D87="PBT8",'Base-case'!$L$25,"")&amp;IF(D87="PBT9",'Base-case'!$M$25,"")&amp;IF(D87="PBT10",'Base-case'!$N$25,"")&amp;IF(D87="PBT11",'Base-case'!$O$25,"")&amp;IF(D87="PBT12",'Base-case'!$P$25,"")&amp;IF(D87="PBT13",'Base-case'!$Q$25,"")&amp;IF(D87="PBT14",'Base-case'!$R$25,"")&amp;IF(D87="PBT15",'Base-case'!$S$25,"")</f>
        <v/>
      </c>
      <c r="T87" s="143">
        <f t="shared" si="16"/>
        <v>0</v>
      </c>
      <c r="U87" s="231" t="str">
        <f>IF(D87="PBT1",'Base-case'!$E$36,"")&amp;IF(D87="PBT2",'Base-case'!$F$36,"")&amp;IF(D87="PBT3",'Base-case'!$G$36,"")&amp;IF(D87="PBT4",'Base-case'!$H$36,"")&amp;IF(D87="PBT5",'Base-case'!$I$36,"")&amp;IF(D87="PBT6",'Base-case'!$J$36,"")&amp;IF(D87="PBT7",'Base-case'!$K$36,"")&amp;IF(D87="PBT8",'Base-case'!$L$36,"")&amp;IF(D87="PBT9",'Base-case'!$M$36,"")&amp;IF(D87="PBT10",'Base-case'!$N$36,"")&amp;IF(D87="PBT11",'Base-case'!$O$36,"")&amp;IF(D87="PBT12",'Base-case'!$P$36,"")&amp;IF(D87="PBT13",'Base-case'!$Q$36,"")&amp;IF(D87="PBT14",'Base-case'!$R$36,"")&amp;IF(D87="PBT15",'Base-case'!$S$36,"")</f>
        <v/>
      </c>
      <c r="V87" s="142">
        <f t="shared" si="17"/>
        <v>0</v>
      </c>
      <c r="W87" s="232" t="str">
        <f>IF(D87="PBT1",'Base-case'!$E$38,"")&amp;IF(D87="PBT2",'Base-case'!$F$38,"")&amp;IF(D87="PBT3",'Base-case'!$G$38,"")&amp;IF(D87="PBT4",'Base-case'!$H$38,"")&amp;IF(D87="PBT5",'Base-case'!$I$38,"")&amp;IF(D87="PBT6",'Base-case'!$J$38,"")&amp;IF(D87="PBT7",'Base-case'!$K$38,"")&amp;IF(D87="PBT8",'Base-case'!$L$38,"")&amp;IF(D87="PBT9",'Base-case'!$M$38,"")&amp;IF(D87="PBT10",'Base-case'!$N$38,"")&amp;IF(D87="PBT11",'Base-case'!$O$38,"")&amp;IF(D87="PBT12",'Base-case'!$P$38,"")&amp;IF(D87="PBT13",'Base-case'!$Q$38,"")&amp;IF(D87="PBT14",'Base-case'!$R$38,"")&amp;IF(D87="PBT15",'Base-case'!$S$38,"")</f>
        <v/>
      </c>
      <c r="X87" s="142">
        <f t="shared" si="18"/>
        <v>0</v>
      </c>
      <c r="Y87" s="232" t="str">
        <f>IF(D87="PBT1",'Base-case'!$E$40,"")&amp;IF(D87="PBT2",'Base-case'!$F$40,"")&amp;IF(D87="PBT3",'Base-case'!$G$40,"")&amp;IF(D87="PBT4",'Base-case'!$H$40,"")&amp;IF(D87="PBT5",'Base-case'!$I$40,"")&amp;IF(D87="PBT6",'Base-case'!$J$40,"")&amp;IF(D87="PBT7",'Base-case'!$K$40,"")&amp;IF(D87="PBT8",'Base-case'!$L$40,"")&amp;IF(D87="PBT9",'Base-case'!$M$40,"")&amp;IF(D87="PBT10",'Base-case'!$N$40,"")&amp;IF(D87="PBT11",'Base-case'!$O$40,"")&amp;IF(D87="PBT12",'Base-case'!$P$40,"")&amp;IF(D87="PBT13",'Base-case'!$Q$40,"")&amp;IF(D87="PBT14",'Base-case'!$R$40,"")&amp;IF(D87="PBT15",'Base-case'!$S$40,"")</f>
        <v/>
      </c>
      <c r="Z87" s="143">
        <f t="shared" si="19"/>
        <v>0</v>
      </c>
      <c r="AA87" s="234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6"/>
      <c r="AM87" s="234"/>
      <c r="AN87" s="235"/>
      <c r="AO87" s="235"/>
      <c r="AP87" s="235"/>
      <c r="AQ87" s="235"/>
      <c r="AR87" s="235"/>
      <c r="AS87" s="235"/>
      <c r="AT87" s="235"/>
      <c r="AU87" s="236"/>
      <c r="AV87" s="234"/>
      <c r="AW87" s="235"/>
      <c r="AX87" s="235"/>
      <c r="AY87" s="235"/>
      <c r="AZ87" s="235"/>
      <c r="BA87" s="235"/>
      <c r="BB87" s="235"/>
      <c r="BC87" s="235"/>
      <c r="BD87" s="235"/>
      <c r="BE87" s="235"/>
      <c r="BF87" s="236"/>
    </row>
    <row r="88" spans="1:58" x14ac:dyDescent="0.25">
      <c r="A88" s="217">
        <v>83</v>
      </c>
      <c r="B88" s="153"/>
      <c r="C88" s="153"/>
      <c r="D88" s="153"/>
      <c r="E88" s="218"/>
      <c r="F88" s="219"/>
      <c r="G88" s="231" t="str">
        <f>IF(D88="PBT1",'Base-case'!$E$4,"")&amp;IF(D88="PBT2",'Base-case'!$F$4,"")&amp;IF(D88="PBT3",'Base-case'!$G$4,"")&amp;IF(D88="PBT4",'Base-case'!$H$4,"")&amp;IF(D88="PBT5",'Base-case'!$I$4,"")&amp;IF(D88="PBT6",'Base-case'!$J$4,"")&amp;IF(D88="PBT7",'Base-case'!$K$4,"")&amp;IF(D88="PBT8",'Base-case'!$L$4,"")&amp;IF(D88="PBT9",'Base-case'!$M$4,"")&amp;IF(D88="PBT10",'Base-case'!$N$4,"")&amp;IF(D88="PBT11",'Base-case'!$O$4,"")&amp;IF(D88="PBT12",'Base-case'!$P$4,"")&amp;IF(D88="PBT13",'Base-case'!$Q$4,"")&amp;IF(D88="PBT14",'Base-case'!$R$4,"")&amp;IF(D88="PBT15",'Base-case'!$S$4,"")</f>
        <v/>
      </c>
      <c r="H88" s="142">
        <f t="shared" si="10"/>
        <v>0</v>
      </c>
      <c r="I88" s="232" t="str">
        <f>IF(D88="PBT1",'Base-case'!$E$14,"")&amp;IF(D88="PBT2",'Base-case'!$F$14,"")&amp;IF(D88="PBT3",'Base-case'!$G$14,"")&amp;IF(D88="PBT4",'Base-case'!$H$14,"")&amp;IF(D88="PBT5",'Base-case'!$I$14,"")&amp;IF(D88="PBT6",'Base-case'!$J$14,"")&amp;IF(D88="PBT7",'Base-case'!$K$14,"")&amp;IF(D88="PBT8",'Base-case'!$L$14,"")&amp;IF(D88="PBT9",'Base-case'!$M$14,"")&amp;IF(D88="PBT10",'Base-case'!$N$14,"")&amp;IF(D88="PBT11",'Base-case'!$O$14,"")&amp;IF(D88="PBT12",'Base-case'!$P$14,"")&amp;IF(D88="PBT13",'Base-case'!$Q$14,"")&amp;IF(D88="PBT14",'Base-case'!$R$14,"")&amp;IF(D88="PBT15",'Base-case'!$S$14,"")</f>
        <v/>
      </c>
      <c r="J88" s="142">
        <f t="shared" si="11"/>
        <v>0</v>
      </c>
      <c r="K88" s="232" t="str">
        <f>IF(D88="PBT1",'Base-case'!$E$16,"")&amp;IF(D88="PBT2",'Base-case'!$F$16,"")&amp;IF(D88="PBT3",'Base-case'!$G$16,"")&amp;IF(D88="PBT4",'Base-case'!$H$16,"")&amp;IF(D88="PBT5",'Base-case'!$I$16,"")&amp;IF(D88="PBT6",'Base-case'!$J$16,"")&amp;IF(D88="PBT7",'Base-case'!$K$16,"")&amp;IF(D88="PBT8",'Base-case'!$L$16,"")&amp;IF(D88="PBT9",'Base-case'!$M$16,"")&amp;IF(D88="PBT10",'Base-case'!$N$16,"")&amp;IF(D88="PBT11",'Base-case'!$O$16,"")&amp;IF(D88="PBT12",'Base-case'!$P$16,"")&amp;IF(D88="PBT13",'Base-case'!$Q$16,"")&amp;IF(D88="PBT14",'Base-case'!$R$16,"")&amp;IF(D88="PBT15",'Base-case'!$S$16,"")</f>
        <v/>
      </c>
      <c r="L88" s="142">
        <f t="shared" si="12"/>
        <v>0</v>
      </c>
      <c r="M88" s="232" t="str">
        <f>IF(D88="PBT1",'Base-case'!$E$18,"")&amp;IF(D88="PBT2",'Base-case'!$F$18,"")&amp;IF(D88="PBT3",'Base-case'!$G$18,"")&amp;IF(D88="PBT4",'Base-case'!$H$18,"")&amp;IF(D88="PBT5",'Base-case'!$I$18,"")&amp;IF(D88="PBT6",'Base-case'!$J$18,"")&amp;IF(D88="PBT7",'Base-case'!$K$18,"")&amp;IF(D88="PBT8",'Base-case'!$L$18,"")&amp;IF(D88="PBT9",'Base-case'!$M$18,"")&amp;IF(D88="PBT10",'Base-case'!$N$18,"")&amp;IF(D88="PBT11",'Base-case'!$O$18,"")&amp;IF(D88="PBT12",'Base-case'!$P$18,"")&amp;IF(D88="PBT13",'Base-case'!$Q$18,"")&amp;IF(D88="PBT14",'Base-case'!$R$18,"")&amp;IF(D88="PBT15",'Base-case'!$S$18,"")</f>
        <v/>
      </c>
      <c r="N88" s="143">
        <f t="shared" si="13"/>
        <v>0</v>
      </c>
      <c r="O88" s="231" t="str">
        <f>IF(D88="PBT1",'Base-case'!$E$21,"")&amp;IF(D88="PBT2",'Base-case'!$F$21,"")&amp;IF(D88="PBT3",'Base-case'!$G$21,"")&amp;IF(D88="PBT4",'Base-case'!$H$21,"")&amp;IF(D88="PBT5",'Base-case'!$I$21,"")&amp;IF(D88="PBT6",'Base-case'!$J$21,"")&amp;IF(D88="PBT7",'Base-case'!$K$21,"")&amp;IF(D88="PBT8",'Base-case'!$L$21,"")&amp;IF(D88="PBT9",'Base-case'!$M$21,"")&amp;IF(D88="PBT10",'Base-case'!$N$21,"")&amp;IF(D88="PBT11",'Base-case'!$O$21,"")&amp;IF(D88="PBT12",'Base-case'!$P$21,"")&amp;IF(D88="PBT13",'Base-case'!$Q$21,"")&amp;IF(D88="PBT14",'Base-case'!$R$21,"")&amp;IF(D88="PBT15",'Base-case'!$S$21,"")</f>
        <v/>
      </c>
      <c r="P88" s="142">
        <f t="shared" si="14"/>
        <v>0</v>
      </c>
      <c r="Q88" s="232" t="str">
        <f>IF(D88="PBT1",'Base-case'!$E$23,"")&amp;IF(D88="PBT2",'Base-case'!$F$23,"")&amp;IF(D88="PBT3",'Base-case'!$G$23,"")&amp;IF(D88="PBT4",'Base-case'!$H$23,"")&amp;IF(D88="PBT5",'Base-case'!$I$23,"")&amp;IF(D88="PBT6",'Base-case'!$J$23,"")&amp;IF(D88="PBT7",'Base-case'!$K$23,"")&amp;IF(D88="PBT8",'Base-case'!$L$23,"")&amp;IF(D88="PBT9",'Base-case'!$M$23,"")&amp;IF(D88="PBT10",'Base-case'!$N$23,"")&amp;IF(D88="PBT11",'Base-case'!$O$23,"")&amp;IF(D88="PBT12",'Base-case'!$P$23,"")&amp;IF(D88="PBT13",'Base-case'!$Q$23,"")&amp;IF(D88="PBT14",'Base-case'!$R$23,"")&amp;IF(D88="PBT15",'Base-case'!$S$23,"")</f>
        <v/>
      </c>
      <c r="R88" s="142">
        <f t="shared" si="15"/>
        <v>0</v>
      </c>
      <c r="S88" s="232" t="str">
        <f>IF(D88="PBT1",'Base-case'!$E$25,"")&amp;IF(D88="PBT2",'Base-case'!$F$25,"")&amp;IF(D88="PBT3",'Base-case'!$G$25,"")&amp;IF(D88="PBT4",'Base-case'!$H$25,"")&amp;IF(D88="PBT5",'Base-case'!$I$25,"")&amp;IF(D88="PBT6",'Base-case'!$J$25,"")&amp;IF(D88="PBT7",'Base-case'!$K$25,"")&amp;IF(D88="PBT8",'Base-case'!$L$25,"")&amp;IF(D88="PBT9",'Base-case'!$M$25,"")&amp;IF(D88="PBT10",'Base-case'!$N$25,"")&amp;IF(D88="PBT11",'Base-case'!$O$25,"")&amp;IF(D88="PBT12",'Base-case'!$P$25,"")&amp;IF(D88="PBT13",'Base-case'!$Q$25,"")&amp;IF(D88="PBT14",'Base-case'!$R$25,"")&amp;IF(D88="PBT15",'Base-case'!$S$25,"")</f>
        <v/>
      </c>
      <c r="T88" s="143">
        <f t="shared" si="16"/>
        <v>0</v>
      </c>
      <c r="U88" s="231" t="str">
        <f>IF(D88="PBT1",'Base-case'!$E$36,"")&amp;IF(D88="PBT2",'Base-case'!$F$36,"")&amp;IF(D88="PBT3",'Base-case'!$G$36,"")&amp;IF(D88="PBT4",'Base-case'!$H$36,"")&amp;IF(D88="PBT5",'Base-case'!$I$36,"")&amp;IF(D88="PBT6",'Base-case'!$J$36,"")&amp;IF(D88="PBT7",'Base-case'!$K$36,"")&amp;IF(D88="PBT8",'Base-case'!$L$36,"")&amp;IF(D88="PBT9",'Base-case'!$M$36,"")&amp;IF(D88="PBT10",'Base-case'!$N$36,"")&amp;IF(D88="PBT11",'Base-case'!$O$36,"")&amp;IF(D88="PBT12",'Base-case'!$P$36,"")&amp;IF(D88="PBT13",'Base-case'!$Q$36,"")&amp;IF(D88="PBT14",'Base-case'!$R$36,"")&amp;IF(D88="PBT15",'Base-case'!$S$36,"")</f>
        <v/>
      </c>
      <c r="V88" s="142">
        <f t="shared" si="17"/>
        <v>0</v>
      </c>
      <c r="W88" s="232" t="str">
        <f>IF(D88="PBT1",'Base-case'!$E$38,"")&amp;IF(D88="PBT2",'Base-case'!$F$38,"")&amp;IF(D88="PBT3",'Base-case'!$G$38,"")&amp;IF(D88="PBT4",'Base-case'!$H$38,"")&amp;IF(D88="PBT5",'Base-case'!$I$38,"")&amp;IF(D88="PBT6",'Base-case'!$J$38,"")&amp;IF(D88="PBT7",'Base-case'!$K$38,"")&amp;IF(D88="PBT8",'Base-case'!$L$38,"")&amp;IF(D88="PBT9",'Base-case'!$M$38,"")&amp;IF(D88="PBT10",'Base-case'!$N$38,"")&amp;IF(D88="PBT11",'Base-case'!$O$38,"")&amp;IF(D88="PBT12",'Base-case'!$P$38,"")&amp;IF(D88="PBT13",'Base-case'!$Q$38,"")&amp;IF(D88="PBT14",'Base-case'!$R$38,"")&amp;IF(D88="PBT15",'Base-case'!$S$38,"")</f>
        <v/>
      </c>
      <c r="X88" s="142">
        <f t="shared" si="18"/>
        <v>0</v>
      </c>
      <c r="Y88" s="232" t="str">
        <f>IF(D88="PBT1",'Base-case'!$E$40,"")&amp;IF(D88="PBT2",'Base-case'!$F$40,"")&amp;IF(D88="PBT3",'Base-case'!$G$40,"")&amp;IF(D88="PBT4",'Base-case'!$H$40,"")&amp;IF(D88="PBT5",'Base-case'!$I$40,"")&amp;IF(D88="PBT6",'Base-case'!$J$40,"")&amp;IF(D88="PBT7",'Base-case'!$K$40,"")&amp;IF(D88="PBT8",'Base-case'!$L$40,"")&amp;IF(D88="PBT9",'Base-case'!$M$40,"")&amp;IF(D88="PBT10",'Base-case'!$N$40,"")&amp;IF(D88="PBT11",'Base-case'!$O$40,"")&amp;IF(D88="PBT12",'Base-case'!$P$40,"")&amp;IF(D88="PBT13",'Base-case'!$Q$40,"")&amp;IF(D88="PBT14",'Base-case'!$R$40,"")&amp;IF(D88="PBT15",'Base-case'!$S$40,"")</f>
        <v/>
      </c>
      <c r="Z88" s="143">
        <f t="shared" si="19"/>
        <v>0</v>
      </c>
      <c r="AA88" s="234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6"/>
      <c r="AM88" s="234"/>
      <c r="AN88" s="235"/>
      <c r="AO88" s="235"/>
      <c r="AP88" s="235"/>
      <c r="AQ88" s="235"/>
      <c r="AR88" s="235"/>
      <c r="AS88" s="235"/>
      <c r="AT88" s="235"/>
      <c r="AU88" s="236"/>
      <c r="AV88" s="234"/>
      <c r="AW88" s="235"/>
      <c r="AX88" s="235"/>
      <c r="AY88" s="235"/>
      <c r="AZ88" s="235"/>
      <c r="BA88" s="235"/>
      <c r="BB88" s="235"/>
      <c r="BC88" s="235"/>
      <c r="BD88" s="235"/>
      <c r="BE88" s="235"/>
      <c r="BF88" s="236"/>
    </row>
    <row r="89" spans="1:58" x14ac:dyDescent="0.25">
      <c r="A89" s="217">
        <v>84</v>
      </c>
      <c r="B89" s="153"/>
      <c r="C89" s="153"/>
      <c r="D89" s="153"/>
      <c r="E89" s="218"/>
      <c r="F89" s="219"/>
      <c r="G89" s="231" t="str">
        <f>IF(D89="PBT1",'Base-case'!$E$4,"")&amp;IF(D89="PBT2",'Base-case'!$F$4,"")&amp;IF(D89="PBT3",'Base-case'!$G$4,"")&amp;IF(D89="PBT4",'Base-case'!$H$4,"")&amp;IF(D89="PBT5",'Base-case'!$I$4,"")&amp;IF(D89="PBT6",'Base-case'!$J$4,"")&amp;IF(D89="PBT7",'Base-case'!$K$4,"")&amp;IF(D89="PBT8",'Base-case'!$L$4,"")&amp;IF(D89="PBT9",'Base-case'!$M$4,"")&amp;IF(D89="PBT10",'Base-case'!$N$4,"")&amp;IF(D89="PBT11",'Base-case'!$O$4,"")&amp;IF(D89="PBT12",'Base-case'!$P$4,"")&amp;IF(D89="PBT13",'Base-case'!$Q$4,"")&amp;IF(D89="PBT14",'Base-case'!$R$4,"")&amp;IF(D89="PBT15",'Base-case'!$S$4,"")</f>
        <v/>
      </c>
      <c r="H89" s="142">
        <f t="shared" si="10"/>
        <v>0</v>
      </c>
      <c r="I89" s="232" t="str">
        <f>IF(D89="PBT1",'Base-case'!$E$14,"")&amp;IF(D89="PBT2",'Base-case'!$F$14,"")&amp;IF(D89="PBT3",'Base-case'!$G$14,"")&amp;IF(D89="PBT4",'Base-case'!$H$14,"")&amp;IF(D89="PBT5",'Base-case'!$I$14,"")&amp;IF(D89="PBT6",'Base-case'!$J$14,"")&amp;IF(D89="PBT7",'Base-case'!$K$14,"")&amp;IF(D89="PBT8",'Base-case'!$L$14,"")&amp;IF(D89="PBT9",'Base-case'!$M$14,"")&amp;IF(D89="PBT10",'Base-case'!$N$14,"")&amp;IF(D89="PBT11",'Base-case'!$O$14,"")&amp;IF(D89="PBT12",'Base-case'!$P$14,"")&amp;IF(D89="PBT13",'Base-case'!$Q$14,"")&amp;IF(D89="PBT14",'Base-case'!$R$14,"")&amp;IF(D89="PBT15",'Base-case'!$S$14,"")</f>
        <v/>
      </c>
      <c r="J89" s="142">
        <f t="shared" si="11"/>
        <v>0</v>
      </c>
      <c r="K89" s="232" t="str">
        <f>IF(D89="PBT1",'Base-case'!$E$16,"")&amp;IF(D89="PBT2",'Base-case'!$F$16,"")&amp;IF(D89="PBT3",'Base-case'!$G$16,"")&amp;IF(D89="PBT4",'Base-case'!$H$16,"")&amp;IF(D89="PBT5",'Base-case'!$I$16,"")&amp;IF(D89="PBT6",'Base-case'!$J$16,"")&amp;IF(D89="PBT7",'Base-case'!$K$16,"")&amp;IF(D89="PBT8",'Base-case'!$L$16,"")&amp;IF(D89="PBT9",'Base-case'!$M$16,"")&amp;IF(D89="PBT10",'Base-case'!$N$16,"")&amp;IF(D89="PBT11",'Base-case'!$O$16,"")&amp;IF(D89="PBT12",'Base-case'!$P$16,"")&amp;IF(D89="PBT13",'Base-case'!$Q$16,"")&amp;IF(D89="PBT14",'Base-case'!$R$16,"")&amp;IF(D89="PBT15",'Base-case'!$S$16,"")</f>
        <v/>
      </c>
      <c r="L89" s="142">
        <f t="shared" si="12"/>
        <v>0</v>
      </c>
      <c r="M89" s="232" t="str">
        <f>IF(D89="PBT1",'Base-case'!$E$18,"")&amp;IF(D89="PBT2",'Base-case'!$F$18,"")&amp;IF(D89="PBT3",'Base-case'!$G$18,"")&amp;IF(D89="PBT4",'Base-case'!$H$18,"")&amp;IF(D89="PBT5",'Base-case'!$I$18,"")&amp;IF(D89="PBT6",'Base-case'!$J$18,"")&amp;IF(D89="PBT7",'Base-case'!$K$18,"")&amp;IF(D89="PBT8",'Base-case'!$L$18,"")&amp;IF(D89="PBT9",'Base-case'!$M$18,"")&amp;IF(D89="PBT10",'Base-case'!$N$18,"")&amp;IF(D89="PBT11",'Base-case'!$O$18,"")&amp;IF(D89="PBT12",'Base-case'!$P$18,"")&amp;IF(D89="PBT13",'Base-case'!$Q$18,"")&amp;IF(D89="PBT14",'Base-case'!$R$18,"")&amp;IF(D89="PBT15",'Base-case'!$S$18,"")</f>
        <v/>
      </c>
      <c r="N89" s="143">
        <f t="shared" si="13"/>
        <v>0</v>
      </c>
      <c r="O89" s="231" t="str">
        <f>IF(D89="PBT1",'Base-case'!$E$21,"")&amp;IF(D89="PBT2",'Base-case'!$F$21,"")&amp;IF(D89="PBT3",'Base-case'!$G$21,"")&amp;IF(D89="PBT4",'Base-case'!$H$21,"")&amp;IF(D89="PBT5",'Base-case'!$I$21,"")&amp;IF(D89="PBT6",'Base-case'!$J$21,"")&amp;IF(D89="PBT7",'Base-case'!$K$21,"")&amp;IF(D89="PBT8",'Base-case'!$L$21,"")&amp;IF(D89="PBT9",'Base-case'!$M$21,"")&amp;IF(D89="PBT10",'Base-case'!$N$21,"")&amp;IF(D89="PBT11",'Base-case'!$O$21,"")&amp;IF(D89="PBT12",'Base-case'!$P$21,"")&amp;IF(D89="PBT13",'Base-case'!$Q$21,"")&amp;IF(D89="PBT14",'Base-case'!$R$21,"")&amp;IF(D89="PBT15",'Base-case'!$S$21,"")</f>
        <v/>
      </c>
      <c r="P89" s="142">
        <f t="shared" si="14"/>
        <v>0</v>
      </c>
      <c r="Q89" s="232" t="str">
        <f>IF(D89="PBT1",'Base-case'!$E$23,"")&amp;IF(D89="PBT2",'Base-case'!$F$23,"")&amp;IF(D89="PBT3",'Base-case'!$G$23,"")&amp;IF(D89="PBT4",'Base-case'!$H$23,"")&amp;IF(D89="PBT5",'Base-case'!$I$23,"")&amp;IF(D89="PBT6",'Base-case'!$J$23,"")&amp;IF(D89="PBT7",'Base-case'!$K$23,"")&amp;IF(D89="PBT8",'Base-case'!$L$23,"")&amp;IF(D89="PBT9",'Base-case'!$M$23,"")&amp;IF(D89="PBT10",'Base-case'!$N$23,"")&amp;IF(D89="PBT11",'Base-case'!$O$23,"")&amp;IF(D89="PBT12",'Base-case'!$P$23,"")&amp;IF(D89="PBT13",'Base-case'!$Q$23,"")&amp;IF(D89="PBT14",'Base-case'!$R$23,"")&amp;IF(D89="PBT15",'Base-case'!$S$23,"")</f>
        <v/>
      </c>
      <c r="R89" s="142">
        <f t="shared" si="15"/>
        <v>0</v>
      </c>
      <c r="S89" s="232" t="str">
        <f>IF(D89="PBT1",'Base-case'!$E$25,"")&amp;IF(D89="PBT2",'Base-case'!$F$25,"")&amp;IF(D89="PBT3",'Base-case'!$G$25,"")&amp;IF(D89="PBT4",'Base-case'!$H$25,"")&amp;IF(D89="PBT5",'Base-case'!$I$25,"")&amp;IF(D89="PBT6",'Base-case'!$J$25,"")&amp;IF(D89="PBT7",'Base-case'!$K$25,"")&amp;IF(D89="PBT8",'Base-case'!$L$25,"")&amp;IF(D89="PBT9",'Base-case'!$M$25,"")&amp;IF(D89="PBT10",'Base-case'!$N$25,"")&amp;IF(D89="PBT11",'Base-case'!$O$25,"")&amp;IF(D89="PBT12",'Base-case'!$P$25,"")&amp;IF(D89="PBT13",'Base-case'!$Q$25,"")&amp;IF(D89="PBT14",'Base-case'!$R$25,"")&amp;IF(D89="PBT15",'Base-case'!$S$25,"")</f>
        <v/>
      </c>
      <c r="T89" s="143">
        <f t="shared" si="16"/>
        <v>0</v>
      </c>
      <c r="U89" s="231" t="str">
        <f>IF(D89="PBT1",'Base-case'!$E$36,"")&amp;IF(D89="PBT2",'Base-case'!$F$36,"")&amp;IF(D89="PBT3",'Base-case'!$G$36,"")&amp;IF(D89="PBT4",'Base-case'!$H$36,"")&amp;IF(D89="PBT5",'Base-case'!$I$36,"")&amp;IF(D89="PBT6",'Base-case'!$J$36,"")&amp;IF(D89="PBT7",'Base-case'!$K$36,"")&amp;IF(D89="PBT8",'Base-case'!$L$36,"")&amp;IF(D89="PBT9",'Base-case'!$M$36,"")&amp;IF(D89="PBT10",'Base-case'!$N$36,"")&amp;IF(D89="PBT11",'Base-case'!$O$36,"")&amp;IF(D89="PBT12",'Base-case'!$P$36,"")&amp;IF(D89="PBT13",'Base-case'!$Q$36,"")&amp;IF(D89="PBT14",'Base-case'!$R$36,"")&amp;IF(D89="PBT15",'Base-case'!$S$36,"")</f>
        <v/>
      </c>
      <c r="V89" s="142">
        <f t="shared" si="17"/>
        <v>0</v>
      </c>
      <c r="W89" s="232" t="str">
        <f>IF(D89="PBT1",'Base-case'!$E$38,"")&amp;IF(D89="PBT2",'Base-case'!$F$38,"")&amp;IF(D89="PBT3",'Base-case'!$G$38,"")&amp;IF(D89="PBT4",'Base-case'!$H$38,"")&amp;IF(D89="PBT5",'Base-case'!$I$38,"")&amp;IF(D89="PBT6",'Base-case'!$J$38,"")&amp;IF(D89="PBT7",'Base-case'!$K$38,"")&amp;IF(D89="PBT8",'Base-case'!$L$38,"")&amp;IF(D89="PBT9",'Base-case'!$M$38,"")&amp;IF(D89="PBT10",'Base-case'!$N$38,"")&amp;IF(D89="PBT11",'Base-case'!$O$38,"")&amp;IF(D89="PBT12",'Base-case'!$P$38,"")&amp;IF(D89="PBT13",'Base-case'!$Q$38,"")&amp;IF(D89="PBT14",'Base-case'!$R$38,"")&amp;IF(D89="PBT15",'Base-case'!$S$38,"")</f>
        <v/>
      </c>
      <c r="X89" s="142">
        <f t="shared" si="18"/>
        <v>0</v>
      </c>
      <c r="Y89" s="232" t="str">
        <f>IF(D89="PBT1",'Base-case'!$E$40,"")&amp;IF(D89="PBT2",'Base-case'!$F$40,"")&amp;IF(D89="PBT3",'Base-case'!$G$40,"")&amp;IF(D89="PBT4",'Base-case'!$H$40,"")&amp;IF(D89="PBT5",'Base-case'!$I$40,"")&amp;IF(D89="PBT6",'Base-case'!$J$40,"")&amp;IF(D89="PBT7",'Base-case'!$K$40,"")&amp;IF(D89="PBT8",'Base-case'!$L$40,"")&amp;IF(D89="PBT9",'Base-case'!$M$40,"")&amp;IF(D89="PBT10",'Base-case'!$N$40,"")&amp;IF(D89="PBT11",'Base-case'!$O$40,"")&amp;IF(D89="PBT12",'Base-case'!$P$40,"")&amp;IF(D89="PBT13",'Base-case'!$Q$40,"")&amp;IF(D89="PBT14",'Base-case'!$R$40,"")&amp;IF(D89="PBT15",'Base-case'!$S$40,"")</f>
        <v/>
      </c>
      <c r="Z89" s="143">
        <f t="shared" si="19"/>
        <v>0</v>
      </c>
      <c r="AA89" s="234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6"/>
      <c r="AM89" s="234"/>
      <c r="AN89" s="235"/>
      <c r="AO89" s="235"/>
      <c r="AP89" s="235"/>
      <c r="AQ89" s="235"/>
      <c r="AR89" s="235"/>
      <c r="AS89" s="235"/>
      <c r="AT89" s="235"/>
      <c r="AU89" s="236"/>
      <c r="AV89" s="234"/>
      <c r="AW89" s="235"/>
      <c r="AX89" s="235"/>
      <c r="AY89" s="235"/>
      <c r="AZ89" s="235"/>
      <c r="BA89" s="235"/>
      <c r="BB89" s="235"/>
      <c r="BC89" s="235"/>
      <c r="BD89" s="235"/>
      <c r="BE89" s="235"/>
      <c r="BF89" s="236"/>
    </row>
    <row r="90" spans="1:58" x14ac:dyDescent="0.25">
      <c r="A90" s="217">
        <v>85</v>
      </c>
      <c r="B90" s="153"/>
      <c r="C90" s="153"/>
      <c r="D90" s="153"/>
      <c r="E90" s="218"/>
      <c r="F90" s="219"/>
      <c r="G90" s="231" t="str">
        <f>IF(D90="PBT1",'Base-case'!$E$4,"")&amp;IF(D90="PBT2",'Base-case'!$F$4,"")&amp;IF(D90="PBT3",'Base-case'!$G$4,"")&amp;IF(D90="PBT4",'Base-case'!$H$4,"")&amp;IF(D90="PBT5",'Base-case'!$I$4,"")&amp;IF(D90="PBT6",'Base-case'!$J$4,"")&amp;IF(D90="PBT7",'Base-case'!$K$4,"")&amp;IF(D90="PBT8",'Base-case'!$L$4,"")&amp;IF(D90="PBT9",'Base-case'!$M$4,"")&amp;IF(D90="PBT10",'Base-case'!$N$4,"")&amp;IF(D90="PBT11",'Base-case'!$O$4,"")&amp;IF(D90="PBT12",'Base-case'!$P$4,"")&amp;IF(D90="PBT13",'Base-case'!$Q$4,"")&amp;IF(D90="PBT14",'Base-case'!$R$4,"")&amp;IF(D90="PBT15",'Base-case'!$S$4,"")</f>
        <v/>
      </c>
      <c r="H90" s="142">
        <f t="shared" si="10"/>
        <v>0</v>
      </c>
      <c r="I90" s="232" t="str">
        <f>IF(D90="PBT1",'Base-case'!$E$14,"")&amp;IF(D90="PBT2",'Base-case'!$F$14,"")&amp;IF(D90="PBT3",'Base-case'!$G$14,"")&amp;IF(D90="PBT4",'Base-case'!$H$14,"")&amp;IF(D90="PBT5",'Base-case'!$I$14,"")&amp;IF(D90="PBT6",'Base-case'!$J$14,"")&amp;IF(D90="PBT7",'Base-case'!$K$14,"")&amp;IF(D90="PBT8",'Base-case'!$L$14,"")&amp;IF(D90="PBT9",'Base-case'!$M$14,"")&amp;IF(D90="PBT10",'Base-case'!$N$14,"")&amp;IF(D90="PBT11",'Base-case'!$O$14,"")&amp;IF(D90="PBT12",'Base-case'!$P$14,"")&amp;IF(D90="PBT13",'Base-case'!$Q$14,"")&amp;IF(D90="PBT14",'Base-case'!$R$14,"")&amp;IF(D90="PBT15",'Base-case'!$S$14,"")</f>
        <v/>
      </c>
      <c r="J90" s="142">
        <f t="shared" si="11"/>
        <v>0</v>
      </c>
      <c r="K90" s="232" t="str">
        <f>IF(D90="PBT1",'Base-case'!$E$16,"")&amp;IF(D90="PBT2",'Base-case'!$F$16,"")&amp;IF(D90="PBT3",'Base-case'!$G$16,"")&amp;IF(D90="PBT4",'Base-case'!$H$16,"")&amp;IF(D90="PBT5",'Base-case'!$I$16,"")&amp;IF(D90="PBT6",'Base-case'!$J$16,"")&amp;IF(D90="PBT7",'Base-case'!$K$16,"")&amp;IF(D90="PBT8",'Base-case'!$L$16,"")&amp;IF(D90="PBT9",'Base-case'!$M$16,"")&amp;IF(D90="PBT10",'Base-case'!$N$16,"")&amp;IF(D90="PBT11",'Base-case'!$O$16,"")&amp;IF(D90="PBT12",'Base-case'!$P$16,"")&amp;IF(D90="PBT13",'Base-case'!$Q$16,"")&amp;IF(D90="PBT14",'Base-case'!$R$16,"")&amp;IF(D90="PBT15",'Base-case'!$S$16,"")</f>
        <v/>
      </c>
      <c r="L90" s="142">
        <f t="shared" si="12"/>
        <v>0</v>
      </c>
      <c r="M90" s="232" t="str">
        <f>IF(D90="PBT1",'Base-case'!$E$18,"")&amp;IF(D90="PBT2",'Base-case'!$F$18,"")&amp;IF(D90="PBT3",'Base-case'!$G$18,"")&amp;IF(D90="PBT4",'Base-case'!$H$18,"")&amp;IF(D90="PBT5",'Base-case'!$I$18,"")&amp;IF(D90="PBT6",'Base-case'!$J$18,"")&amp;IF(D90="PBT7",'Base-case'!$K$18,"")&amp;IF(D90="PBT8",'Base-case'!$L$18,"")&amp;IF(D90="PBT9",'Base-case'!$M$18,"")&amp;IF(D90="PBT10",'Base-case'!$N$18,"")&amp;IF(D90="PBT11",'Base-case'!$O$18,"")&amp;IF(D90="PBT12",'Base-case'!$P$18,"")&amp;IF(D90="PBT13",'Base-case'!$Q$18,"")&amp;IF(D90="PBT14",'Base-case'!$R$18,"")&amp;IF(D90="PBT15",'Base-case'!$S$18,"")</f>
        <v/>
      </c>
      <c r="N90" s="143">
        <f t="shared" si="13"/>
        <v>0</v>
      </c>
      <c r="O90" s="231" t="str">
        <f>IF(D90="PBT1",'Base-case'!$E$21,"")&amp;IF(D90="PBT2",'Base-case'!$F$21,"")&amp;IF(D90="PBT3",'Base-case'!$G$21,"")&amp;IF(D90="PBT4",'Base-case'!$H$21,"")&amp;IF(D90="PBT5",'Base-case'!$I$21,"")&amp;IF(D90="PBT6",'Base-case'!$J$21,"")&amp;IF(D90="PBT7",'Base-case'!$K$21,"")&amp;IF(D90="PBT8",'Base-case'!$L$21,"")&amp;IF(D90="PBT9",'Base-case'!$M$21,"")&amp;IF(D90="PBT10",'Base-case'!$N$21,"")&amp;IF(D90="PBT11",'Base-case'!$O$21,"")&amp;IF(D90="PBT12",'Base-case'!$P$21,"")&amp;IF(D90="PBT13",'Base-case'!$Q$21,"")&amp;IF(D90="PBT14",'Base-case'!$R$21,"")&amp;IF(D90="PBT15",'Base-case'!$S$21,"")</f>
        <v/>
      </c>
      <c r="P90" s="142">
        <f t="shared" si="14"/>
        <v>0</v>
      </c>
      <c r="Q90" s="232" t="str">
        <f>IF(D90="PBT1",'Base-case'!$E$23,"")&amp;IF(D90="PBT2",'Base-case'!$F$23,"")&amp;IF(D90="PBT3",'Base-case'!$G$23,"")&amp;IF(D90="PBT4",'Base-case'!$H$23,"")&amp;IF(D90="PBT5",'Base-case'!$I$23,"")&amp;IF(D90="PBT6",'Base-case'!$J$23,"")&amp;IF(D90="PBT7",'Base-case'!$K$23,"")&amp;IF(D90="PBT8",'Base-case'!$L$23,"")&amp;IF(D90="PBT9",'Base-case'!$M$23,"")&amp;IF(D90="PBT10",'Base-case'!$N$23,"")&amp;IF(D90="PBT11",'Base-case'!$O$23,"")&amp;IF(D90="PBT12",'Base-case'!$P$23,"")&amp;IF(D90="PBT13",'Base-case'!$Q$23,"")&amp;IF(D90="PBT14",'Base-case'!$R$23,"")&amp;IF(D90="PBT15",'Base-case'!$S$23,"")</f>
        <v/>
      </c>
      <c r="R90" s="142">
        <f t="shared" si="15"/>
        <v>0</v>
      </c>
      <c r="S90" s="232" t="str">
        <f>IF(D90="PBT1",'Base-case'!$E$25,"")&amp;IF(D90="PBT2",'Base-case'!$F$25,"")&amp;IF(D90="PBT3",'Base-case'!$G$25,"")&amp;IF(D90="PBT4",'Base-case'!$H$25,"")&amp;IF(D90="PBT5",'Base-case'!$I$25,"")&amp;IF(D90="PBT6",'Base-case'!$J$25,"")&amp;IF(D90="PBT7",'Base-case'!$K$25,"")&amp;IF(D90="PBT8",'Base-case'!$L$25,"")&amp;IF(D90="PBT9",'Base-case'!$M$25,"")&amp;IF(D90="PBT10",'Base-case'!$N$25,"")&amp;IF(D90="PBT11",'Base-case'!$O$25,"")&amp;IF(D90="PBT12",'Base-case'!$P$25,"")&amp;IF(D90="PBT13",'Base-case'!$Q$25,"")&amp;IF(D90="PBT14",'Base-case'!$R$25,"")&amp;IF(D90="PBT15",'Base-case'!$S$25,"")</f>
        <v/>
      </c>
      <c r="T90" s="143">
        <f t="shared" si="16"/>
        <v>0</v>
      </c>
      <c r="U90" s="231" t="str">
        <f>IF(D90="PBT1",'Base-case'!$E$36,"")&amp;IF(D90="PBT2",'Base-case'!$F$36,"")&amp;IF(D90="PBT3",'Base-case'!$G$36,"")&amp;IF(D90="PBT4",'Base-case'!$H$36,"")&amp;IF(D90="PBT5",'Base-case'!$I$36,"")&amp;IF(D90="PBT6",'Base-case'!$J$36,"")&amp;IF(D90="PBT7",'Base-case'!$K$36,"")&amp;IF(D90="PBT8",'Base-case'!$L$36,"")&amp;IF(D90="PBT9",'Base-case'!$M$36,"")&amp;IF(D90="PBT10",'Base-case'!$N$36,"")&amp;IF(D90="PBT11",'Base-case'!$O$36,"")&amp;IF(D90="PBT12",'Base-case'!$P$36,"")&amp;IF(D90="PBT13",'Base-case'!$Q$36,"")&amp;IF(D90="PBT14",'Base-case'!$R$36,"")&amp;IF(D90="PBT15",'Base-case'!$S$36,"")</f>
        <v/>
      </c>
      <c r="V90" s="142">
        <f t="shared" si="17"/>
        <v>0</v>
      </c>
      <c r="W90" s="232" t="str">
        <f>IF(D90="PBT1",'Base-case'!$E$38,"")&amp;IF(D90="PBT2",'Base-case'!$F$38,"")&amp;IF(D90="PBT3",'Base-case'!$G$38,"")&amp;IF(D90="PBT4",'Base-case'!$H$38,"")&amp;IF(D90="PBT5",'Base-case'!$I$38,"")&amp;IF(D90="PBT6",'Base-case'!$J$38,"")&amp;IF(D90="PBT7",'Base-case'!$K$38,"")&amp;IF(D90="PBT8",'Base-case'!$L$38,"")&amp;IF(D90="PBT9",'Base-case'!$M$38,"")&amp;IF(D90="PBT10",'Base-case'!$N$38,"")&amp;IF(D90="PBT11",'Base-case'!$O$38,"")&amp;IF(D90="PBT12",'Base-case'!$P$38,"")&amp;IF(D90="PBT13",'Base-case'!$Q$38,"")&amp;IF(D90="PBT14",'Base-case'!$R$38,"")&amp;IF(D90="PBT15",'Base-case'!$S$38,"")</f>
        <v/>
      </c>
      <c r="X90" s="142">
        <f t="shared" si="18"/>
        <v>0</v>
      </c>
      <c r="Y90" s="232" t="str">
        <f>IF(D90="PBT1",'Base-case'!$E$40,"")&amp;IF(D90="PBT2",'Base-case'!$F$40,"")&amp;IF(D90="PBT3",'Base-case'!$G$40,"")&amp;IF(D90="PBT4",'Base-case'!$H$40,"")&amp;IF(D90="PBT5",'Base-case'!$I$40,"")&amp;IF(D90="PBT6",'Base-case'!$J$40,"")&amp;IF(D90="PBT7",'Base-case'!$K$40,"")&amp;IF(D90="PBT8",'Base-case'!$L$40,"")&amp;IF(D90="PBT9",'Base-case'!$M$40,"")&amp;IF(D90="PBT10",'Base-case'!$N$40,"")&amp;IF(D90="PBT11",'Base-case'!$O$40,"")&amp;IF(D90="PBT12",'Base-case'!$P$40,"")&amp;IF(D90="PBT13",'Base-case'!$Q$40,"")&amp;IF(D90="PBT14",'Base-case'!$R$40,"")&amp;IF(D90="PBT15",'Base-case'!$S$40,"")</f>
        <v/>
      </c>
      <c r="Z90" s="143">
        <f t="shared" si="19"/>
        <v>0</v>
      </c>
      <c r="AA90" s="234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6"/>
      <c r="AM90" s="234"/>
      <c r="AN90" s="235"/>
      <c r="AO90" s="235"/>
      <c r="AP90" s="235"/>
      <c r="AQ90" s="235"/>
      <c r="AR90" s="235"/>
      <c r="AS90" s="235"/>
      <c r="AT90" s="235"/>
      <c r="AU90" s="236"/>
      <c r="AV90" s="234"/>
      <c r="AW90" s="235"/>
      <c r="AX90" s="235"/>
      <c r="AY90" s="235"/>
      <c r="AZ90" s="235"/>
      <c r="BA90" s="235"/>
      <c r="BB90" s="235"/>
      <c r="BC90" s="235"/>
      <c r="BD90" s="235"/>
      <c r="BE90" s="235"/>
      <c r="BF90" s="236"/>
    </row>
    <row r="91" spans="1:58" x14ac:dyDescent="0.25">
      <c r="A91" s="217">
        <v>86</v>
      </c>
      <c r="B91" s="153"/>
      <c r="C91" s="153"/>
      <c r="D91" s="153"/>
      <c r="E91" s="218"/>
      <c r="F91" s="219"/>
      <c r="G91" s="231" t="str">
        <f>IF(D91="PBT1",'Base-case'!$E$4,"")&amp;IF(D91="PBT2",'Base-case'!$F$4,"")&amp;IF(D91="PBT3",'Base-case'!$G$4,"")&amp;IF(D91="PBT4",'Base-case'!$H$4,"")&amp;IF(D91="PBT5",'Base-case'!$I$4,"")&amp;IF(D91="PBT6",'Base-case'!$J$4,"")&amp;IF(D91="PBT7",'Base-case'!$K$4,"")&amp;IF(D91="PBT8",'Base-case'!$L$4,"")&amp;IF(D91="PBT9",'Base-case'!$M$4,"")&amp;IF(D91="PBT10",'Base-case'!$N$4,"")&amp;IF(D91="PBT11",'Base-case'!$O$4,"")&amp;IF(D91="PBT12",'Base-case'!$P$4,"")&amp;IF(D91="PBT13",'Base-case'!$Q$4,"")&amp;IF(D91="PBT14",'Base-case'!$R$4,"")&amp;IF(D91="PBT15",'Base-case'!$S$4,"")</f>
        <v/>
      </c>
      <c r="H91" s="142">
        <f t="shared" si="10"/>
        <v>0</v>
      </c>
      <c r="I91" s="232" t="str">
        <f>IF(D91="PBT1",'Base-case'!$E$14,"")&amp;IF(D91="PBT2",'Base-case'!$F$14,"")&amp;IF(D91="PBT3",'Base-case'!$G$14,"")&amp;IF(D91="PBT4",'Base-case'!$H$14,"")&amp;IF(D91="PBT5",'Base-case'!$I$14,"")&amp;IF(D91="PBT6",'Base-case'!$J$14,"")&amp;IF(D91="PBT7",'Base-case'!$K$14,"")&amp;IF(D91="PBT8",'Base-case'!$L$14,"")&amp;IF(D91="PBT9",'Base-case'!$M$14,"")&amp;IF(D91="PBT10",'Base-case'!$N$14,"")&amp;IF(D91="PBT11",'Base-case'!$O$14,"")&amp;IF(D91="PBT12",'Base-case'!$P$14,"")&amp;IF(D91="PBT13",'Base-case'!$Q$14,"")&amp;IF(D91="PBT14",'Base-case'!$R$14,"")&amp;IF(D91="PBT15",'Base-case'!$S$14,"")</f>
        <v/>
      </c>
      <c r="J91" s="142">
        <f t="shared" si="11"/>
        <v>0</v>
      </c>
      <c r="K91" s="232" t="str">
        <f>IF(D91="PBT1",'Base-case'!$E$16,"")&amp;IF(D91="PBT2",'Base-case'!$F$16,"")&amp;IF(D91="PBT3",'Base-case'!$G$16,"")&amp;IF(D91="PBT4",'Base-case'!$H$16,"")&amp;IF(D91="PBT5",'Base-case'!$I$16,"")&amp;IF(D91="PBT6",'Base-case'!$J$16,"")&amp;IF(D91="PBT7",'Base-case'!$K$16,"")&amp;IF(D91="PBT8",'Base-case'!$L$16,"")&amp;IF(D91="PBT9",'Base-case'!$M$16,"")&amp;IF(D91="PBT10",'Base-case'!$N$16,"")&amp;IF(D91="PBT11",'Base-case'!$O$16,"")&amp;IF(D91="PBT12",'Base-case'!$P$16,"")&amp;IF(D91="PBT13",'Base-case'!$Q$16,"")&amp;IF(D91="PBT14",'Base-case'!$R$16,"")&amp;IF(D91="PBT15",'Base-case'!$S$16,"")</f>
        <v/>
      </c>
      <c r="L91" s="142">
        <f t="shared" si="12"/>
        <v>0</v>
      </c>
      <c r="M91" s="232" t="str">
        <f>IF(D91="PBT1",'Base-case'!$E$18,"")&amp;IF(D91="PBT2",'Base-case'!$F$18,"")&amp;IF(D91="PBT3",'Base-case'!$G$18,"")&amp;IF(D91="PBT4",'Base-case'!$H$18,"")&amp;IF(D91="PBT5",'Base-case'!$I$18,"")&amp;IF(D91="PBT6",'Base-case'!$J$18,"")&amp;IF(D91="PBT7",'Base-case'!$K$18,"")&amp;IF(D91="PBT8",'Base-case'!$L$18,"")&amp;IF(D91="PBT9",'Base-case'!$M$18,"")&amp;IF(D91="PBT10",'Base-case'!$N$18,"")&amp;IF(D91="PBT11",'Base-case'!$O$18,"")&amp;IF(D91="PBT12",'Base-case'!$P$18,"")&amp;IF(D91="PBT13",'Base-case'!$Q$18,"")&amp;IF(D91="PBT14",'Base-case'!$R$18,"")&amp;IF(D91="PBT15",'Base-case'!$S$18,"")</f>
        <v/>
      </c>
      <c r="N91" s="143">
        <f t="shared" si="13"/>
        <v>0</v>
      </c>
      <c r="O91" s="231" t="str">
        <f>IF(D91="PBT1",'Base-case'!$E$21,"")&amp;IF(D91="PBT2",'Base-case'!$F$21,"")&amp;IF(D91="PBT3",'Base-case'!$G$21,"")&amp;IF(D91="PBT4",'Base-case'!$H$21,"")&amp;IF(D91="PBT5",'Base-case'!$I$21,"")&amp;IF(D91="PBT6",'Base-case'!$J$21,"")&amp;IF(D91="PBT7",'Base-case'!$K$21,"")&amp;IF(D91="PBT8",'Base-case'!$L$21,"")&amp;IF(D91="PBT9",'Base-case'!$M$21,"")&amp;IF(D91="PBT10",'Base-case'!$N$21,"")&amp;IF(D91="PBT11",'Base-case'!$O$21,"")&amp;IF(D91="PBT12",'Base-case'!$P$21,"")&amp;IF(D91="PBT13",'Base-case'!$Q$21,"")&amp;IF(D91="PBT14",'Base-case'!$R$21,"")&amp;IF(D91="PBT15",'Base-case'!$S$21,"")</f>
        <v/>
      </c>
      <c r="P91" s="142">
        <f t="shared" si="14"/>
        <v>0</v>
      </c>
      <c r="Q91" s="232" t="str">
        <f>IF(D91="PBT1",'Base-case'!$E$23,"")&amp;IF(D91="PBT2",'Base-case'!$F$23,"")&amp;IF(D91="PBT3",'Base-case'!$G$23,"")&amp;IF(D91="PBT4",'Base-case'!$H$23,"")&amp;IF(D91="PBT5",'Base-case'!$I$23,"")&amp;IF(D91="PBT6",'Base-case'!$J$23,"")&amp;IF(D91="PBT7",'Base-case'!$K$23,"")&amp;IF(D91="PBT8",'Base-case'!$L$23,"")&amp;IF(D91="PBT9",'Base-case'!$M$23,"")&amp;IF(D91="PBT10",'Base-case'!$N$23,"")&amp;IF(D91="PBT11",'Base-case'!$O$23,"")&amp;IF(D91="PBT12",'Base-case'!$P$23,"")&amp;IF(D91="PBT13",'Base-case'!$Q$23,"")&amp;IF(D91="PBT14",'Base-case'!$R$23,"")&amp;IF(D91="PBT15",'Base-case'!$S$23,"")</f>
        <v/>
      </c>
      <c r="R91" s="142">
        <f t="shared" si="15"/>
        <v>0</v>
      </c>
      <c r="S91" s="232" t="str">
        <f>IF(D91="PBT1",'Base-case'!$E$25,"")&amp;IF(D91="PBT2",'Base-case'!$F$25,"")&amp;IF(D91="PBT3",'Base-case'!$G$25,"")&amp;IF(D91="PBT4",'Base-case'!$H$25,"")&amp;IF(D91="PBT5",'Base-case'!$I$25,"")&amp;IF(D91="PBT6",'Base-case'!$J$25,"")&amp;IF(D91="PBT7",'Base-case'!$K$25,"")&amp;IF(D91="PBT8",'Base-case'!$L$25,"")&amp;IF(D91="PBT9",'Base-case'!$M$25,"")&amp;IF(D91="PBT10",'Base-case'!$N$25,"")&amp;IF(D91="PBT11",'Base-case'!$O$25,"")&amp;IF(D91="PBT12",'Base-case'!$P$25,"")&amp;IF(D91="PBT13",'Base-case'!$Q$25,"")&amp;IF(D91="PBT14",'Base-case'!$R$25,"")&amp;IF(D91="PBT15",'Base-case'!$S$25,"")</f>
        <v/>
      </c>
      <c r="T91" s="143">
        <f t="shared" si="16"/>
        <v>0</v>
      </c>
      <c r="U91" s="231" t="str">
        <f>IF(D91="PBT1",'Base-case'!$E$36,"")&amp;IF(D91="PBT2",'Base-case'!$F$36,"")&amp;IF(D91="PBT3",'Base-case'!$G$36,"")&amp;IF(D91="PBT4",'Base-case'!$H$36,"")&amp;IF(D91="PBT5",'Base-case'!$I$36,"")&amp;IF(D91="PBT6",'Base-case'!$J$36,"")&amp;IF(D91="PBT7",'Base-case'!$K$36,"")&amp;IF(D91="PBT8",'Base-case'!$L$36,"")&amp;IF(D91="PBT9",'Base-case'!$M$36,"")&amp;IF(D91="PBT10",'Base-case'!$N$36,"")&amp;IF(D91="PBT11",'Base-case'!$O$36,"")&amp;IF(D91="PBT12",'Base-case'!$P$36,"")&amp;IF(D91="PBT13",'Base-case'!$Q$36,"")&amp;IF(D91="PBT14",'Base-case'!$R$36,"")&amp;IF(D91="PBT15",'Base-case'!$S$36,"")</f>
        <v/>
      </c>
      <c r="V91" s="142">
        <f t="shared" si="17"/>
        <v>0</v>
      </c>
      <c r="W91" s="232" t="str">
        <f>IF(D91="PBT1",'Base-case'!$E$38,"")&amp;IF(D91="PBT2",'Base-case'!$F$38,"")&amp;IF(D91="PBT3",'Base-case'!$G$38,"")&amp;IF(D91="PBT4",'Base-case'!$H$38,"")&amp;IF(D91="PBT5",'Base-case'!$I$38,"")&amp;IF(D91="PBT6",'Base-case'!$J$38,"")&amp;IF(D91="PBT7",'Base-case'!$K$38,"")&amp;IF(D91="PBT8",'Base-case'!$L$38,"")&amp;IF(D91="PBT9",'Base-case'!$M$38,"")&amp;IF(D91="PBT10",'Base-case'!$N$38,"")&amp;IF(D91="PBT11",'Base-case'!$O$38,"")&amp;IF(D91="PBT12",'Base-case'!$P$38,"")&amp;IF(D91="PBT13",'Base-case'!$Q$38,"")&amp;IF(D91="PBT14",'Base-case'!$R$38,"")&amp;IF(D91="PBT15",'Base-case'!$S$38,"")</f>
        <v/>
      </c>
      <c r="X91" s="142">
        <f t="shared" si="18"/>
        <v>0</v>
      </c>
      <c r="Y91" s="232" t="str">
        <f>IF(D91="PBT1",'Base-case'!$E$40,"")&amp;IF(D91="PBT2",'Base-case'!$F$40,"")&amp;IF(D91="PBT3",'Base-case'!$G$40,"")&amp;IF(D91="PBT4",'Base-case'!$H$40,"")&amp;IF(D91="PBT5",'Base-case'!$I$40,"")&amp;IF(D91="PBT6",'Base-case'!$J$40,"")&amp;IF(D91="PBT7",'Base-case'!$K$40,"")&amp;IF(D91="PBT8",'Base-case'!$L$40,"")&amp;IF(D91="PBT9",'Base-case'!$M$40,"")&amp;IF(D91="PBT10",'Base-case'!$N$40,"")&amp;IF(D91="PBT11",'Base-case'!$O$40,"")&amp;IF(D91="PBT12",'Base-case'!$P$40,"")&amp;IF(D91="PBT13",'Base-case'!$Q$40,"")&amp;IF(D91="PBT14",'Base-case'!$R$40,"")&amp;IF(D91="PBT15",'Base-case'!$S$40,"")</f>
        <v/>
      </c>
      <c r="Z91" s="143">
        <f t="shared" si="19"/>
        <v>0</v>
      </c>
      <c r="AA91" s="234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6"/>
      <c r="AM91" s="234"/>
      <c r="AN91" s="235"/>
      <c r="AO91" s="235"/>
      <c r="AP91" s="235"/>
      <c r="AQ91" s="235"/>
      <c r="AR91" s="235"/>
      <c r="AS91" s="235"/>
      <c r="AT91" s="235"/>
      <c r="AU91" s="236"/>
      <c r="AV91" s="234"/>
      <c r="AW91" s="235"/>
      <c r="AX91" s="235"/>
      <c r="AY91" s="235"/>
      <c r="AZ91" s="235"/>
      <c r="BA91" s="235"/>
      <c r="BB91" s="235"/>
      <c r="BC91" s="235"/>
      <c r="BD91" s="235"/>
      <c r="BE91" s="235"/>
      <c r="BF91" s="236"/>
    </row>
    <row r="92" spans="1:58" x14ac:dyDescent="0.25">
      <c r="A92" s="217">
        <v>87</v>
      </c>
      <c r="B92" s="153"/>
      <c r="C92" s="153"/>
      <c r="D92" s="153"/>
      <c r="E92" s="218"/>
      <c r="F92" s="219"/>
      <c r="G92" s="231" t="str">
        <f>IF(D92="PBT1",'Base-case'!$E$4,"")&amp;IF(D92="PBT2",'Base-case'!$F$4,"")&amp;IF(D92="PBT3",'Base-case'!$G$4,"")&amp;IF(D92="PBT4",'Base-case'!$H$4,"")&amp;IF(D92="PBT5",'Base-case'!$I$4,"")&amp;IF(D92="PBT6",'Base-case'!$J$4,"")&amp;IF(D92="PBT7",'Base-case'!$K$4,"")&amp;IF(D92="PBT8",'Base-case'!$L$4,"")&amp;IF(D92="PBT9",'Base-case'!$M$4,"")&amp;IF(D92="PBT10",'Base-case'!$N$4,"")&amp;IF(D92="PBT11",'Base-case'!$O$4,"")&amp;IF(D92="PBT12",'Base-case'!$P$4,"")&amp;IF(D92="PBT13",'Base-case'!$Q$4,"")&amp;IF(D92="PBT14",'Base-case'!$R$4,"")&amp;IF(D92="PBT15",'Base-case'!$S$4,"")</f>
        <v/>
      </c>
      <c r="H92" s="142">
        <f t="shared" si="10"/>
        <v>0</v>
      </c>
      <c r="I92" s="232" t="str">
        <f>IF(D92="PBT1",'Base-case'!$E$14,"")&amp;IF(D92="PBT2",'Base-case'!$F$14,"")&amp;IF(D92="PBT3",'Base-case'!$G$14,"")&amp;IF(D92="PBT4",'Base-case'!$H$14,"")&amp;IF(D92="PBT5",'Base-case'!$I$14,"")&amp;IF(D92="PBT6",'Base-case'!$J$14,"")&amp;IF(D92="PBT7",'Base-case'!$K$14,"")&amp;IF(D92="PBT8",'Base-case'!$L$14,"")&amp;IF(D92="PBT9",'Base-case'!$M$14,"")&amp;IF(D92="PBT10",'Base-case'!$N$14,"")&amp;IF(D92="PBT11",'Base-case'!$O$14,"")&amp;IF(D92="PBT12",'Base-case'!$P$14,"")&amp;IF(D92="PBT13",'Base-case'!$Q$14,"")&amp;IF(D92="PBT14",'Base-case'!$R$14,"")&amp;IF(D92="PBT15",'Base-case'!$S$14,"")</f>
        <v/>
      </c>
      <c r="J92" s="142">
        <f t="shared" si="11"/>
        <v>0</v>
      </c>
      <c r="K92" s="232" t="str">
        <f>IF(D92="PBT1",'Base-case'!$E$16,"")&amp;IF(D92="PBT2",'Base-case'!$F$16,"")&amp;IF(D92="PBT3",'Base-case'!$G$16,"")&amp;IF(D92="PBT4",'Base-case'!$H$16,"")&amp;IF(D92="PBT5",'Base-case'!$I$16,"")&amp;IF(D92="PBT6",'Base-case'!$J$16,"")&amp;IF(D92="PBT7",'Base-case'!$K$16,"")&amp;IF(D92="PBT8",'Base-case'!$L$16,"")&amp;IF(D92="PBT9",'Base-case'!$M$16,"")&amp;IF(D92="PBT10",'Base-case'!$N$16,"")&amp;IF(D92="PBT11",'Base-case'!$O$16,"")&amp;IF(D92="PBT12",'Base-case'!$P$16,"")&amp;IF(D92="PBT13",'Base-case'!$Q$16,"")&amp;IF(D92="PBT14",'Base-case'!$R$16,"")&amp;IF(D92="PBT15",'Base-case'!$S$16,"")</f>
        <v/>
      </c>
      <c r="L92" s="142">
        <f t="shared" si="12"/>
        <v>0</v>
      </c>
      <c r="M92" s="232" t="str">
        <f>IF(D92="PBT1",'Base-case'!$E$18,"")&amp;IF(D92="PBT2",'Base-case'!$F$18,"")&amp;IF(D92="PBT3",'Base-case'!$G$18,"")&amp;IF(D92="PBT4",'Base-case'!$H$18,"")&amp;IF(D92="PBT5",'Base-case'!$I$18,"")&amp;IF(D92="PBT6",'Base-case'!$J$18,"")&amp;IF(D92="PBT7",'Base-case'!$K$18,"")&amp;IF(D92="PBT8",'Base-case'!$L$18,"")&amp;IF(D92="PBT9",'Base-case'!$M$18,"")&amp;IF(D92="PBT10",'Base-case'!$N$18,"")&amp;IF(D92="PBT11",'Base-case'!$O$18,"")&amp;IF(D92="PBT12",'Base-case'!$P$18,"")&amp;IF(D92="PBT13",'Base-case'!$Q$18,"")&amp;IF(D92="PBT14",'Base-case'!$R$18,"")&amp;IF(D92="PBT15",'Base-case'!$S$18,"")</f>
        <v/>
      </c>
      <c r="N92" s="143">
        <f t="shared" si="13"/>
        <v>0</v>
      </c>
      <c r="O92" s="231" t="str">
        <f>IF(D92="PBT1",'Base-case'!$E$21,"")&amp;IF(D92="PBT2",'Base-case'!$F$21,"")&amp;IF(D92="PBT3",'Base-case'!$G$21,"")&amp;IF(D92="PBT4",'Base-case'!$H$21,"")&amp;IF(D92="PBT5",'Base-case'!$I$21,"")&amp;IF(D92="PBT6",'Base-case'!$J$21,"")&amp;IF(D92="PBT7",'Base-case'!$K$21,"")&amp;IF(D92="PBT8",'Base-case'!$L$21,"")&amp;IF(D92="PBT9",'Base-case'!$M$21,"")&amp;IF(D92="PBT10",'Base-case'!$N$21,"")&amp;IF(D92="PBT11",'Base-case'!$O$21,"")&amp;IF(D92="PBT12",'Base-case'!$P$21,"")&amp;IF(D92="PBT13",'Base-case'!$Q$21,"")&amp;IF(D92="PBT14",'Base-case'!$R$21,"")&amp;IF(D92="PBT15",'Base-case'!$S$21,"")</f>
        <v/>
      </c>
      <c r="P92" s="142">
        <f t="shared" si="14"/>
        <v>0</v>
      </c>
      <c r="Q92" s="232" t="str">
        <f>IF(D92="PBT1",'Base-case'!$E$23,"")&amp;IF(D92="PBT2",'Base-case'!$F$23,"")&amp;IF(D92="PBT3",'Base-case'!$G$23,"")&amp;IF(D92="PBT4",'Base-case'!$H$23,"")&amp;IF(D92="PBT5",'Base-case'!$I$23,"")&amp;IF(D92="PBT6",'Base-case'!$J$23,"")&amp;IF(D92="PBT7",'Base-case'!$K$23,"")&amp;IF(D92="PBT8",'Base-case'!$L$23,"")&amp;IF(D92="PBT9",'Base-case'!$M$23,"")&amp;IF(D92="PBT10",'Base-case'!$N$23,"")&amp;IF(D92="PBT11",'Base-case'!$O$23,"")&amp;IF(D92="PBT12",'Base-case'!$P$23,"")&amp;IF(D92="PBT13",'Base-case'!$Q$23,"")&amp;IF(D92="PBT14",'Base-case'!$R$23,"")&amp;IF(D92="PBT15",'Base-case'!$S$23,"")</f>
        <v/>
      </c>
      <c r="R92" s="142">
        <f t="shared" si="15"/>
        <v>0</v>
      </c>
      <c r="S92" s="232" t="str">
        <f>IF(D92="PBT1",'Base-case'!$E$25,"")&amp;IF(D92="PBT2",'Base-case'!$F$25,"")&amp;IF(D92="PBT3",'Base-case'!$G$25,"")&amp;IF(D92="PBT4",'Base-case'!$H$25,"")&amp;IF(D92="PBT5",'Base-case'!$I$25,"")&amp;IF(D92="PBT6",'Base-case'!$J$25,"")&amp;IF(D92="PBT7",'Base-case'!$K$25,"")&amp;IF(D92="PBT8",'Base-case'!$L$25,"")&amp;IF(D92="PBT9",'Base-case'!$M$25,"")&amp;IF(D92="PBT10",'Base-case'!$N$25,"")&amp;IF(D92="PBT11",'Base-case'!$O$25,"")&amp;IF(D92="PBT12",'Base-case'!$P$25,"")&amp;IF(D92="PBT13",'Base-case'!$Q$25,"")&amp;IF(D92="PBT14",'Base-case'!$R$25,"")&amp;IF(D92="PBT15",'Base-case'!$S$25,"")</f>
        <v/>
      </c>
      <c r="T92" s="143">
        <f t="shared" si="16"/>
        <v>0</v>
      </c>
      <c r="U92" s="231" t="str">
        <f>IF(D92="PBT1",'Base-case'!$E$36,"")&amp;IF(D92="PBT2",'Base-case'!$F$36,"")&amp;IF(D92="PBT3",'Base-case'!$G$36,"")&amp;IF(D92="PBT4",'Base-case'!$H$36,"")&amp;IF(D92="PBT5",'Base-case'!$I$36,"")&amp;IF(D92="PBT6",'Base-case'!$J$36,"")&amp;IF(D92="PBT7",'Base-case'!$K$36,"")&amp;IF(D92="PBT8",'Base-case'!$L$36,"")&amp;IF(D92="PBT9",'Base-case'!$M$36,"")&amp;IF(D92="PBT10",'Base-case'!$N$36,"")&amp;IF(D92="PBT11",'Base-case'!$O$36,"")&amp;IF(D92="PBT12",'Base-case'!$P$36,"")&amp;IF(D92="PBT13",'Base-case'!$Q$36,"")&amp;IF(D92="PBT14",'Base-case'!$R$36,"")&amp;IF(D92="PBT15",'Base-case'!$S$36,"")</f>
        <v/>
      </c>
      <c r="V92" s="142">
        <f t="shared" si="17"/>
        <v>0</v>
      </c>
      <c r="W92" s="232" t="str">
        <f>IF(D92="PBT1",'Base-case'!$E$38,"")&amp;IF(D92="PBT2",'Base-case'!$F$38,"")&amp;IF(D92="PBT3",'Base-case'!$G$38,"")&amp;IF(D92="PBT4",'Base-case'!$H$38,"")&amp;IF(D92="PBT5",'Base-case'!$I$38,"")&amp;IF(D92="PBT6",'Base-case'!$J$38,"")&amp;IF(D92="PBT7",'Base-case'!$K$38,"")&amp;IF(D92="PBT8",'Base-case'!$L$38,"")&amp;IF(D92="PBT9",'Base-case'!$M$38,"")&amp;IF(D92="PBT10",'Base-case'!$N$38,"")&amp;IF(D92="PBT11",'Base-case'!$O$38,"")&amp;IF(D92="PBT12",'Base-case'!$P$38,"")&amp;IF(D92="PBT13",'Base-case'!$Q$38,"")&amp;IF(D92="PBT14",'Base-case'!$R$38,"")&amp;IF(D92="PBT15",'Base-case'!$S$38,"")</f>
        <v/>
      </c>
      <c r="X92" s="142">
        <f t="shared" si="18"/>
        <v>0</v>
      </c>
      <c r="Y92" s="232" t="str">
        <f>IF(D92="PBT1",'Base-case'!$E$40,"")&amp;IF(D92="PBT2",'Base-case'!$F$40,"")&amp;IF(D92="PBT3",'Base-case'!$G$40,"")&amp;IF(D92="PBT4",'Base-case'!$H$40,"")&amp;IF(D92="PBT5",'Base-case'!$I$40,"")&amp;IF(D92="PBT6",'Base-case'!$J$40,"")&amp;IF(D92="PBT7",'Base-case'!$K$40,"")&amp;IF(D92="PBT8",'Base-case'!$L$40,"")&amp;IF(D92="PBT9",'Base-case'!$M$40,"")&amp;IF(D92="PBT10",'Base-case'!$N$40,"")&amp;IF(D92="PBT11",'Base-case'!$O$40,"")&amp;IF(D92="PBT12",'Base-case'!$P$40,"")&amp;IF(D92="PBT13",'Base-case'!$Q$40,"")&amp;IF(D92="PBT14",'Base-case'!$R$40,"")&amp;IF(D92="PBT15",'Base-case'!$S$40,"")</f>
        <v/>
      </c>
      <c r="Z92" s="143">
        <f t="shared" si="19"/>
        <v>0</v>
      </c>
      <c r="AA92" s="234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6"/>
      <c r="AM92" s="234"/>
      <c r="AN92" s="235"/>
      <c r="AO92" s="235"/>
      <c r="AP92" s="235"/>
      <c r="AQ92" s="235"/>
      <c r="AR92" s="235"/>
      <c r="AS92" s="235"/>
      <c r="AT92" s="235"/>
      <c r="AU92" s="236"/>
      <c r="AV92" s="234"/>
      <c r="AW92" s="235"/>
      <c r="AX92" s="235"/>
      <c r="AY92" s="235"/>
      <c r="AZ92" s="235"/>
      <c r="BA92" s="235"/>
      <c r="BB92" s="235"/>
      <c r="BC92" s="235"/>
      <c r="BD92" s="235"/>
      <c r="BE92" s="235"/>
      <c r="BF92" s="236"/>
    </row>
    <row r="93" spans="1:58" x14ac:dyDescent="0.25">
      <c r="A93" s="217">
        <v>88</v>
      </c>
      <c r="B93" s="153"/>
      <c r="C93" s="153"/>
      <c r="D93" s="153"/>
      <c r="E93" s="218"/>
      <c r="F93" s="219"/>
      <c r="G93" s="231" t="str">
        <f>IF(D93="PBT1",'Base-case'!$E$4,"")&amp;IF(D93="PBT2",'Base-case'!$F$4,"")&amp;IF(D93="PBT3",'Base-case'!$G$4,"")&amp;IF(D93="PBT4",'Base-case'!$H$4,"")&amp;IF(D93="PBT5",'Base-case'!$I$4,"")&amp;IF(D93="PBT6",'Base-case'!$J$4,"")&amp;IF(D93="PBT7",'Base-case'!$K$4,"")&amp;IF(D93="PBT8",'Base-case'!$L$4,"")&amp;IF(D93="PBT9",'Base-case'!$M$4,"")&amp;IF(D93="PBT10",'Base-case'!$N$4,"")&amp;IF(D93="PBT11",'Base-case'!$O$4,"")&amp;IF(D93="PBT12",'Base-case'!$P$4,"")&amp;IF(D93="PBT13",'Base-case'!$Q$4,"")&amp;IF(D93="PBT14",'Base-case'!$R$4,"")&amp;IF(D93="PBT15",'Base-case'!$S$4,"")</f>
        <v/>
      </c>
      <c r="H93" s="142">
        <f t="shared" si="10"/>
        <v>0</v>
      </c>
      <c r="I93" s="232" t="str">
        <f>IF(D93="PBT1",'Base-case'!$E$14,"")&amp;IF(D93="PBT2",'Base-case'!$F$14,"")&amp;IF(D93="PBT3",'Base-case'!$G$14,"")&amp;IF(D93="PBT4",'Base-case'!$H$14,"")&amp;IF(D93="PBT5",'Base-case'!$I$14,"")&amp;IF(D93="PBT6",'Base-case'!$J$14,"")&amp;IF(D93="PBT7",'Base-case'!$K$14,"")&amp;IF(D93="PBT8",'Base-case'!$L$14,"")&amp;IF(D93="PBT9",'Base-case'!$M$14,"")&amp;IF(D93="PBT10",'Base-case'!$N$14,"")&amp;IF(D93="PBT11",'Base-case'!$O$14,"")&amp;IF(D93="PBT12",'Base-case'!$P$14,"")&amp;IF(D93="PBT13",'Base-case'!$Q$14,"")&amp;IF(D93="PBT14",'Base-case'!$R$14,"")&amp;IF(D93="PBT15",'Base-case'!$S$14,"")</f>
        <v/>
      </c>
      <c r="J93" s="142">
        <f t="shared" si="11"/>
        <v>0</v>
      </c>
      <c r="K93" s="232" t="str">
        <f>IF(D93="PBT1",'Base-case'!$E$16,"")&amp;IF(D93="PBT2",'Base-case'!$F$16,"")&amp;IF(D93="PBT3",'Base-case'!$G$16,"")&amp;IF(D93="PBT4",'Base-case'!$H$16,"")&amp;IF(D93="PBT5",'Base-case'!$I$16,"")&amp;IF(D93="PBT6",'Base-case'!$J$16,"")&amp;IF(D93="PBT7",'Base-case'!$K$16,"")&amp;IF(D93="PBT8",'Base-case'!$L$16,"")&amp;IF(D93="PBT9",'Base-case'!$M$16,"")&amp;IF(D93="PBT10",'Base-case'!$N$16,"")&amp;IF(D93="PBT11",'Base-case'!$O$16,"")&amp;IF(D93="PBT12",'Base-case'!$P$16,"")&amp;IF(D93="PBT13",'Base-case'!$Q$16,"")&amp;IF(D93="PBT14",'Base-case'!$R$16,"")&amp;IF(D93="PBT15",'Base-case'!$S$16,"")</f>
        <v/>
      </c>
      <c r="L93" s="142">
        <f t="shared" si="12"/>
        <v>0</v>
      </c>
      <c r="M93" s="232" t="str">
        <f>IF(D93="PBT1",'Base-case'!$E$18,"")&amp;IF(D93="PBT2",'Base-case'!$F$18,"")&amp;IF(D93="PBT3",'Base-case'!$G$18,"")&amp;IF(D93="PBT4",'Base-case'!$H$18,"")&amp;IF(D93="PBT5",'Base-case'!$I$18,"")&amp;IF(D93="PBT6",'Base-case'!$J$18,"")&amp;IF(D93="PBT7",'Base-case'!$K$18,"")&amp;IF(D93="PBT8",'Base-case'!$L$18,"")&amp;IF(D93="PBT9",'Base-case'!$M$18,"")&amp;IF(D93="PBT10",'Base-case'!$N$18,"")&amp;IF(D93="PBT11",'Base-case'!$O$18,"")&amp;IF(D93="PBT12",'Base-case'!$P$18,"")&amp;IF(D93="PBT13",'Base-case'!$Q$18,"")&amp;IF(D93="PBT14",'Base-case'!$R$18,"")&amp;IF(D93="PBT15",'Base-case'!$S$18,"")</f>
        <v/>
      </c>
      <c r="N93" s="143">
        <f t="shared" si="13"/>
        <v>0</v>
      </c>
      <c r="O93" s="231" t="str">
        <f>IF(D93="PBT1",'Base-case'!$E$21,"")&amp;IF(D93="PBT2",'Base-case'!$F$21,"")&amp;IF(D93="PBT3",'Base-case'!$G$21,"")&amp;IF(D93="PBT4",'Base-case'!$H$21,"")&amp;IF(D93="PBT5",'Base-case'!$I$21,"")&amp;IF(D93="PBT6",'Base-case'!$J$21,"")&amp;IF(D93="PBT7",'Base-case'!$K$21,"")&amp;IF(D93="PBT8",'Base-case'!$L$21,"")&amp;IF(D93="PBT9",'Base-case'!$M$21,"")&amp;IF(D93="PBT10",'Base-case'!$N$21,"")&amp;IF(D93="PBT11",'Base-case'!$O$21,"")&amp;IF(D93="PBT12",'Base-case'!$P$21,"")&amp;IF(D93="PBT13",'Base-case'!$Q$21,"")&amp;IF(D93="PBT14",'Base-case'!$R$21,"")&amp;IF(D93="PBT15",'Base-case'!$S$21,"")</f>
        <v/>
      </c>
      <c r="P93" s="142">
        <f t="shared" si="14"/>
        <v>0</v>
      </c>
      <c r="Q93" s="232" t="str">
        <f>IF(D93="PBT1",'Base-case'!$E$23,"")&amp;IF(D93="PBT2",'Base-case'!$F$23,"")&amp;IF(D93="PBT3",'Base-case'!$G$23,"")&amp;IF(D93="PBT4",'Base-case'!$H$23,"")&amp;IF(D93="PBT5",'Base-case'!$I$23,"")&amp;IF(D93="PBT6",'Base-case'!$J$23,"")&amp;IF(D93="PBT7",'Base-case'!$K$23,"")&amp;IF(D93="PBT8",'Base-case'!$L$23,"")&amp;IF(D93="PBT9",'Base-case'!$M$23,"")&amp;IF(D93="PBT10",'Base-case'!$N$23,"")&amp;IF(D93="PBT11",'Base-case'!$O$23,"")&amp;IF(D93="PBT12",'Base-case'!$P$23,"")&amp;IF(D93="PBT13",'Base-case'!$Q$23,"")&amp;IF(D93="PBT14",'Base-case'!$R$23,"")&amp;IF(D93="PBT15",'Base-case'!$S$23,"")</f>
        <v/>
      </c>
      <c r="R93" s="142">
        <f t="shared" si="15"/>
        <v>0</v>
      </c>
      <c r="S93" s="232" t="str">
        <f>IF(D93="PBT1",'Base-case'!$E$25,"")&amp;IF(D93="PBT2",'Base-case'!$F$25,"")&amp;IF(D93="PBT3",'Base-case'!$G$25,"")&amp;IF(D93="PBT4",'Base-case'!$H$25,"")&amp;IF(D93="PBT5",'Base-case'!$I$25,"")&amp;IF(D93="PBT6",'Base-case'!$J$25,"")&amp;IF(D93="PBT7",'Base-case'!$K$25,"")&amp;IF(D93="PBT8",'Base-case'!$L$25,"")&amp;IF(D93="PBT9",'Base-case'!$M$25,"")&amp;IF(D93="PBT10",'Base-case'!$N$25,"")&amp;IF(D93="PBT11",'Base-case'!$O$25,"")&amp;IF(D93="PBT12",'Base-case'!$P$25,"")&amp;IF(D93="PBT13",'Base-case'!$Q$25,"")&amp;IF(D93="PBT14",'Base-case'!$R$25,"")&amp;IF(D93="PBT15",'Base-case'!$S$25,"")</f>
        <v/>
      </c>
      <c r="T93" s="143">
        <f t="shared" si="16"/>
        <v>0</v>
      </c>
      <c r="U93" s="231" t="str">
        <f>IF(D93="PBT1",'Base-case'!$E$36,"")&amp;IF(D93="PBT2",'Base-case'!$F$36,"")&amp;IF(D93="PBT3",'Base-case'!$G$36,"")&amp;IF(D93="PBT4",'Base-case'!$H$36,"")&amp;IF(D93="PBT5",'Base-case'!$I$36,"")&amp;IF(D93="PBT6",'Base-case'!$J$36,"")&amp;IF(D93="PBT7",'Base-case'!$K$36,"")&amp;IF(D93="PBT8",'Base-case'!$L$36,"")&amp;IF(D93="PBT9",'Base-case'!$M$36,"")&amp;IF(D93="PBT10",'Base-case'!$N$36,"")&amp;IF(D93="PBT11",'Base-case'!$O$36,"")&amp;IF(D93="PBT12",'Base-case'!$P$36,"")&amp;IF(D93="PBT13",'Base-case'!$Q$36,"")&amp;IF(D93="PBT14",'Base-case'!$R$36,"")&amp;IF(D93="PBT15",'Base-case'!$S$36,"")</f>
        <v/>
      </c>
      <c r="V93" s="142">
        <f t="shared" si="17"/>
        <v>0</v>
      </c>
      <c r="W93" s="232" t="str">
        <f>IF(D93="PBT1",'Base-case'!$E$38,"")&amp;IF(D93="PBT2",'Base-case'!$F$38,"")&amp;IF(D93="PBT3",'Base-case'!$G$38,"")&amp;IF(D93="PBT4",'Base-case'!$H$38,"")&amp;IF(D93="PBT5",'Base-case'!$I$38,"")&amp;IF(D93="PBT6",'Base-case'!$J$38,"")&amp;IF(D93="PBT7",'Base-case'!$K$38,"")&amp;IF(D93="PBT8",'Base-case'!$L$38,"")&amp;IF(D93="PBT9",'Base-case'!$M$38,"")&amp;IF(D93="PBT10",'Base-case'!$N$38,"")&amp;IF(D93="PBT11",'Base-case'!$O$38,"")&amp;IF(D93="PBT12",'Base-case'!$P$38,"")&amp;IF(D93="PBT13",'Base-case'!$Q$38,"")&amp;IF(D93="PBT14",'Base-case'!$R$38,"")&amp;IF(D93="PBT15",'Base-case'!$S$38,"")</f>
        <v/>
      </c>
      <c r="X93" s="142">
        <f t="shared" si="18"/>
        <v>0</v>
      </c>
      <c r="Y93" s="232" t="str">
        <f>IF(D93="PBT1",'Base-case'!$E$40,"")&amp;IF(D93="PBT2",'Base-case'!$F$40,"")&amp;IF(D93="PBT3",'Base-case'!$G$40,"")&amp;IF(D93="PBT4",'Base-case'!$H$40,"")&amp;IF(D93="PBT5",'Base-case'!$I$40,"")&amp;IF(D93="PBT6",'Base-case'!$J$40,"")&amp;IF(D93="PBT7",'Base-case'!$K$40,"")&amp;IF(D93="PBT8",'Base-case'!$L$40,"")&amp;IF(D93="PBT9",'Base-case'!$M$40,"")&amp;IF(D93="PBT10",'Base-case'!$N$40,"")&amp;IF(D93="PBT11",'Base-case'!$O$40,"")&amp;IF(D93="PBT12",'Base-case'!$P$40,"")&amp;IF(D93="PBT13",'Base-case'!$Q$40,"")&amp;IF(D93="PBT14",'Base-case'!$R$40,"")&amp;IF(D93="PBT15",'Base-case'!$S$40,"")</f>
        <v/>
      </c>
      <c r="Z93" s="143">
        <f t="shared" si="19"/>
        <v>0</v>
      </c>
      <c r="AA93" s="234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6"/>
      <c r="AM93" s="234"/>
      <c r="AN93" s="235"/>
      <c r="AO93" s="235"/>
      <c r="AP93" s="235"/>
      <c r="AQ93" s="235"/>
      <c r="AR93" s="235"/>
      <c r="AS93" s="235"/>
      <c r="AT93" s="235"/>
      <c r="AU93" s="236"/>
      <c r="AV93" s="234"/>
      <c r="AW93" s="235"/>
      <c r="AX93" s="235"/>
      <c r="AY93" s="235"/>
      <c r="AZ93" s="235"/>
      <c r="BA93" s="235"/>
      <c r="BB93" s="235"/>
      <c r="BC93" s="235"/>
      <c r="BD93" s="235"/>
      <c r="BE93" s="235"/>
      <c r="BF93" s="236"/>
    </row>
    <row r="94" spans="1:58" x14ac:dyDescent="0.25">
      <c r="A94" s="217">
        <v>89</v>
      </c>
      <c r="B94" s="153"/>
      <c r="C94" s="153"/>
      <c r="D94" s="153"/>
      <c r="E94" s="218"/>
      <c r="F94" s="219"/>
      <c r="G94" s="231" t="str">
        <f>IF(D94="PBT1",'Base-case'!$E$4,"")&amp;IF(D94="PBT2",'Base-case'!$F$4,"")&amp;IF(D94="PBT3",'Base-case'!$G$4,"")&amp;IF(D94="PBT4",'Base-case'!$H$4,"")&amp;IF(D94="PBT5",'Base-case'!$I$4,"")&amp;IF(D94="PBT6",'Base-case'!$J$4,"")&amp;IF(D94="PBT7",'Base-case'!$K$4,"")&amp;IF(D94="PBT8",'Base-case'!$L$4,"")&amp;IF(D94="PBT9",'Base-case'!$M$4,"")&amp;IF(D94="PBT10",'Base-case'!$N$4,"")&amp;IF(D94="PBT11",'Base-case'!$O$4,"")&amp;IF(D94="PBT12",'Base-case'!$P$4,"")&amp;IF(D94="PBT13",'Base-case'!$Q$4,"")&amp;IF(D94="PBT14",'Base-case'!$R$4,"")&amp;IF(D94="PBT15",'Base-case'!$S$4,"")</f>
        <v/>
      </c>
      <c r="H94" s="142">
        <f t="shared" si="10"/>
        <v>0</v>
      </c>
      <c r="I94" s="232" t="str">
        <f>IF(D94="PBT1",'Base-case'!$E$14,"")&amp;IF(D94="PBT2",'Base-case'!$F$14,"")&amp;IF(D94="PBT3",'Base-case'!$G$14,"")&amp;IF(D94="PBT4",'Base-case'!$H$14,"")&amp;IF(D94="PBT5",'Base-case'!$I$14,"")&amp;IF(D94="PBT6",'Base-case'!$J$14,"")&amp;IF(D94="PBT7",'Base-case'!$K$14,"")&amp;IF(D94="PBT8",'Base-case'!$L$14,"")&amp;IF(D94="PBT9",'Base-case'!$M$14,"")&amp;IF(D94="PBT10",'Base-case'!$N$14,"")&amp;IF(D94="PBT11",'Base-case'!$O$14,"")&amp;IF(D94="PBT12",'Base-case'!$P$14,"")&amp;IF(D94="PBT13",'Base-case'!$Q$14,"")&amp;IF(D94="PBT14",'Base-case'!$R$14,"")&amp;IF(D94="PBT15",'Base-case'!$S$14,"")</f>
        <v/>
      </c>
      <c r="J94" s="142">
        <f t="shared" si="11"/>
        <v>0</v>
      </c>
      <c r="K94" s="232" t="str">
        <f>IF(D94="PBT1",'Base-case'!$E$16,"")&amp;IF(D94="PBT2",'Base-case'!$F$16,"")&amp;IF(D94="PBT3",'Base-case'!$G$16,"")&amp;IF(D94="PBT4",'Base-case'!$H$16,"")&amp;IF(D94="PBT5",'Base-case'!$I$16,"")&amp;IF(D94="PBT6",'Base-case'!$J$16,"")&amp;IF(D94="PBT7",'Base-case'!$K$16,"")&amp;IF(D94="PBT8",'Base-case'!$L$16,"")&amp;IF(D94="PBT9",'Base-case'!$M$16,"")&amp;IF(D94="PBT10",'Base-case'!$N$16,"")&amp;IF(D94="PBT11",'Base-case'!$O$16,"")&amp;IF(D94="PBT12",'Base-case'!$P$16,"")&amp;IF(D94="PBT13",'Base-case'!$Q$16,"")&amp;IF(D94="PBT14",'Base-case'!$R$16,"")&amp;IF(D94="PBT15",'Base-case'!$S$16,"")</f>
        <v/>
      </c>
      <c r="L94" s="142">
        <f t="shared" si="12"/>
        <v>0</v>
      </c>
      <c r="M94" s="232" t="str">
        <f>IF(D94="PBT1",'Base-case'!$E$18,"")&amp;IF(D94="PBT2",'Base-case'!$F$18,"")&amp;IF(D94="PBT3",'Base-case'!$G$18,"")&amp;IF(D94="PBT4",'Base-case'!$H$18,"")&amp;IF(D94="PBT5",'Base-case'!$I$18,"")&amp;IF(D94="PBT6",'Base-case'!$J$18,"")&amp;IF(D94="PBT7",'Base-case'!$K$18,"")&amp;IF(D94="PBT8",'Base-case'!$L$18,"")&amp;IF(D94="PBT9",'Base-case'!$M$18,"")&amp;IF(D94="PBT10",'Base-case'!$N$18,"")&amp;IF(D94="PBT11",'Base-case'!$O$18,"")&amp;IF(D94="PBT12",'Base-case'!$P$18,"")&amp;IF(D94="PBT13",'Base-case'!$Q$18,"")&amp;IF(D94="PBT14",'Base-case'!$R$18,"")&amp;IF(D94="PBT15",'Base-case'!$S$18,"")</f>
        <v/>
      </c>
      <c r="N94" s="143">
        <f t="shared" si="13"/>
        <v>0</v>
      </c>
      <c r="O94" s="231" t="str">
        <f>IF(D94="PBT1",'Base-case'!$E$21,"")&amp;IF(D94="PBT2",'Base-case'!$F$21,"")&amp;IF(D94="PBT3",'Base-case'!$G$21,"")&amp;IF(D94="PBT4",'Base-case'!$H$21,"")&amp;IF(D94="PBT5",'Base-case'!$I$21,"")&amp;IF(D94="PBT6",'Base-case'!$J$21,"")&amp;IF(D94="PBT7",'Base-case'!$K$21,"")&amp;IF(D94="PBT8",'Base-case'!$L$21,"")&amp;IF(D94="PBT9",'Base-case'!$M$21,"")&amp;IF(D94="PBT10",'Base-case'!$N$21,"")&amp;IF(D94="PBT11",'Base-case'!$O$21,"")&amp;IF(D94="PBT12",'Base-case'!$P$21,"")&amp;IF(D94="PBT13",'Base-case'!$Q$21,"")&amp;IF(D94="PBT14",'Base-case'!$R$21,"")&amp;IF(D94="PBT15",'Base-case'!$S$21,"")</f>
        <v/>
      </c>
      <c r="P94" s="142">
        <f t="shared" si="14"/>
        <v>0</v>
      </c>
      <c r="Q94" s="232" t="str">
        <f>IF(D94="PBT1",'Base-case'!$E$23,"")&amp;IF(D94="PBT2",'Base-case'!$F$23,"")&amp;IF(D94="PBT3",'Base-case'!$G$23,"")&amp;IF(D94="PBT4",'Base-case'!$H$23,"")&amp;IF(D94="PBT5",'Base-case'!$I$23,"")&amp;IF(D94="PBT6",'Base-case'!$J$23,"")&amp;IF(D94="PBT7",'Base-case'!$K$23,"")&amp;IF(D94="PBT8",'Base-case'!$L$23,"")&amp;IF(D94="PBT9",'Base-case'!$M$23,"")&amp;IF(D94="PBT10",'Base-case'!$N$23,"")&amp;IF(D94="PBT11",'Base-case'!$O$23,"")&amp;IF(D94="PBT12",'Base-case'!$P$23,"")&amp;IF(D94="PBT13",'Base-case'!$Q$23,"")&amp;IF(D94="PBT14",'Base-case'!$R$23,"")&amp;IF(D94="PBT15",'Base-case'!$S$23,"")</f>
        <v/>
      </c>
      <c r="R94" s="142">
        <f t="shared" si="15"/>
        <v>0</v>
      </c>
      <c r="S94" s="232" t="str">
        <f>IF(D94="PBT1",'Base-case'!$E$25,"")&amp;IF(D94="PBT2",'Base-case'!$F$25,"")&amp;IF(D94="PBT3",'Base-case'!$G$25,"")&amp;IF(D94="PBT4",'Base-case'!$H$25,"")&amp;IF(D94="PBT5",'Base-case'!$I$25,"")&amp;IF(D94="PBT6",'Base-case'!$J$25,"")&amp;IF(D94="PBT7",'Base-case'!$K$25,"")&amp;IF(D94="PBT8",'Base-case'!$L$25,"")&amp;IF(D94="PBT9",'Base-case'!$M$25,"")&amp;IF(D94="PBT10",'Base-case'!$N$25,"")&amp;IF(D94="PBT11",'Base-case'!$O$25,"")&amp;IF(D94="PBT12",'Base-case'!$P$25,"")&amp;IF(D94="PBT13",'Base-case'!$Q$25,"")&amp;IF(D94="PBT14",'Base-case'!$R$25,"")&amp;IF(D94="PBT15",'Base-case'!$S$25,"")</f>
        <v/>
      </c>
      <c r="T94" s="143">
        <f t="shared" si="16"/>
        <v>0</v>
      </c>
      <c r="U94" s="231" t="str">
        <f>IF(D94="PBT1",'Base-case'!$E$36,"")&amp;IF(D94="PBT2",'Base-case'!$F$36,"")&amp;IF(D94="PBT3",'Base-case'!$G$36,"")&amp;IF(D94="PBT4",'Base-case'!$H$36,"")&amp;IF(D94="PBT5",'Base-case'!$I$36,"")&amp;IF(D94="PBT6",'Base-case'!$J$36,"")&amp;IF(D94="PBT7",'Base-case'!$K$36,"")&amp;IF(D94="PBT8",'Base-case'!$L$36,"")&amp;IF(D94="PBT9",'Base-case'!$M$36,"")&amp;IF(D94="PBT10",'Base-case'!$N$36,"")&amp;IF(D94="PBT11",'Base-case'!$O$36,"")&amp;IF(D94="PBT12",'Base-case'!$P$36,"")&amp;IF(D94="PBT13",'Base-case'!$Q$36,"")&amp;IF(D94="PBT14",'Base-case'!$R$36,"")&amp;IF(D94="PBT15",'Base-case'!$S$36,"")</f>
        <v/>
      </c>
      <c r="V94" s="142">
        <f t="shared" si="17"/>
        <v>0</v>
      </c>
      <c r="W94" s="232" t="str">
        <f>IF(D94="PBT1",'Base-case'!$E$38,"")&amp;IF(D94="PBT2",'Base-case'!$F$38,"")&amp;IF(D94="PBT3",'Base-case'!$G$38,"")&amp;IF(D94="PBT4",'Base-case'!$H$38,"")&amp;IF(D94="PBT5",'Base-case'!$I$38,"")&amp;IF(D94="PBT6",'Base-case'!$J$38,"")&amp;IF(D94="PBT7",'Base-case'!$K$38,"")&amp;IF(D94="PBT8",'Base-case'!$L$38,"")&amp;IF(D94="PBT9",'Base-case'!$M$38,"")&amp;IF(D94="PBT10",'Base-case'!$N$38,"")&amp;IF(D94="PBT11",'Base-case'!$O$38,"")&amp;IF(D94="PBT12",'Base-case'!$P$38,"")&amp;IF(D94="PBT13",'Base-case'!$Q$38,"")&amp;IF(D94="PBT14",'Base-case'!$R$38,"")&amp;IF(D94="PBT15",'Base-case'!$S$38,"")</f>
        <v/>
      </c>
      <c r="X94" s="142">
        <f t="shared" si="18"/>
        <v>0</v>
      </c>
      <c r="Y94" s="232" t="str">
        <f>IF(D94="PBT1",'Base-case'!$E$40,"")&amp;IF(D94="PBT2",'Base-case'!$F$40,"")&amp;IF(D94="PBT3",'Base-case'!$G$40,"")&amp;IF(D94="PBT4",'Base-case'!$H$40,"")&amp;IF(D94="PBT5",'Base-case'!$I$40,"")&amp;IF(D94="PBT6",'Base-case'!$J$40,"")&amp;IF(D94="PBT7",'Base-case'!$K$40,"")&amp;IF(D94="PBT8",'Base-case'!$L$40,"")&amp;IF(D94="PBT9",'Base-case'!$M$40,"")&amp;IF(D94="PBT10",'Base-case'!$N$40,"")&amp;IF(D94="PBT11",'Base-case'!$O$40,"")&amp;IF(D94="PBT12",'Base-case'!$P$40,"")&amp;IF(D94="PBT13",'Base-case'!$Q$40,"")&amp;IF(D94="PBT14",'Base-case'!$R$40,"")&amp;IF(D94="PBT15",'Base-case'!$S$40,"")</f>
        <v/>
      </c>
      <c r="Z94" s="143">
        <f t="shared" si="19"/>
        <v>0</v>
      </c>
      <c r="AA94" s="234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6"/>
      <c r="AM94" s="234"/>
      <c r="AN94" s="235"/>
      <c r="AO94" s="235"/>
      <c r="AP94" s="235"/>
      <c r="AQ94" s="235"/>
      <c r="AR94" s="235"/>
      <c r="AS94" s="235"/>
      <c r="AT94" s="235"/>
      <c r="AU94" s="236"/>
      <c r="AV94" s="234"/>
      <c r="AW94" s="235"/>
      <c r="AX94" s="235"/>
      <c r="AY94" s="235"/>
      <c r="AZ94" s="235"/>
      <c r="BA94" s="235"/>
      <c r="BB94" s="235"/>
      <c r="BC94" s="235"/>
      <c r="BD94" s="235"/>
      <c r="BE94" s="235"/>
      <c r="BF94" s="236"/>
    </row>
    <row r="95" spans="1:58" ht="15.75" thickBot="1" x14ac:dyDescent="0.3">
      <c r="A95" s="220">
        <v>90</v>
      </c>
      <c r="B95" s="221"/>
      <c r="C95" s="221"/>
      <c r="D95" s="221"/>
      <c r="E95" s="222"/>
      <c r="F95" s="223"/>
      <c r="G95" s="248" t="str">
        <f>IF(D95="PBT1",'Base-case'!$E$4,"")&amp;IF(D95="PBT2",'Base-case'!$F$4,"")&amp;IF(D95="PBT3",'Base-case'!$G$4,"")&amp;IF(D95="PBT4",'Base-case'!$H$4,"")&amp;IF(D95="PBT5",'Base-case'!$I$4,"")&amp;IF(D95="PBT6",'Base-case'!$J$4,"")&amp;IF(D95="PBT7",'Base-case'!$K$4,"")&amp;IF(D95="PBT8",'Base-case'!$L$4,"")&amp;IF(D95="PBT9",'Base-case'!$M$4,"")&amp;IF(D95="PBT10",'Base-case'!$N$4,"")&amp;IF(D95="PBT11",'Base-case'!$O$4,"")&amp;IF(D95="PBT12",'Base-case'!$P$4,"")&amp;IF(D95="PBT13",'Base-case'!$Q$4,"")&amp;IF(D95="PBT14",'Base-case'!$R$4,"")&amp;IF(D95="PBT15",'Base-case'!$S$4,"")</f>
        <v/>
      </c>
      <c r="H95" s="147">
        <f t="shared" si="10"/>
        <v>0</v>
      </c>
      <c r="I95" s="249" t="str">
        <f>IF(D95="PBT1",'Base-case'!$E$14,"")&amp;IF(D95="PBT2",'Base-case'!$F$14,"")&amp;IF(D95="PBT3",'Base-case'!$G$14,"")&amp;IF(D95="PBT4",'Base-case'!$H$14,"")&amp;IF(D95="PBT5",'Base-case'!$I$14,"")&amp;IF(D95="PBT6",'Base-case'!$J$14,"")&amp;IF(D95="PBT7",'Base-case'!$K$14,"")&amp;IF(D95="PBT8",'Base-case'!$L$14,"")&amp;IF(D95="PBT9",'Base-case'!$M$14,"")&amp;IF(D95="PBT10",'Base-case'!$N$14,"")&amp;IF(D95="PBT11",'Base-case'!$O$14,"")&amp;IF(D95="PBT12",'Base-case'!$P$14,"")&amp;IF(D95="PBT13",'Base-case'!$Q$14,"")&amp;IF(D95="PBT14",'Base-case'!$R$14,"")&amp;IF(D95="PBT15",'Base-case'!$S$14,"")</f>
        <v/>
      </c>
      <c r="J95" s="147">
        <f t="shared" si="11"/>
        <v>0</v>
      </c>
      <c r="K95" s="249" t="str">
        <f>IF(D95="PBT1",'Base-case'!$E$16,"")&amp;IF(D95="PBT2",'Base-case'!$F$16,"")&amp;IF(D95="PBT3",'Base-case'!$G$16,"")&amp;IF(D95="PBT4",'Base-case'!$H$16,"")&amp;IF(D95="PBT5",'Base-case'!$I$16,"")&amp;IF(D95="PBT6",'Base-case'!$J$16,"")&amp;IF(D95="PBT7",'Base-case'!$K$16,"")&amp;IF(D95="PBT8",'Base-case'!$L$16,"")&amp;IF(D95="PBT9",'Base-case'!$M$16,"")&amp;IF(D95="PBT10",'Base-case'!$N$16,"")&amp;IF(D95="PBT11",'Base-case'!$O$16,"")&amp;IF(D95="PBT12",'Base-case'!$P$16,"")&amp;IF(D95="PBT13",'Base-case'!$Q$16,"")&amp;IF(D95="PBT14",'Base-case'!$R$16,"")&amp;IF(D95="PBT15",'Base-case'!$S$16,"")</f>
        <v/>
      </c>
      <c r="L95" s="147">
        <f t="shared" si="12"/>
        <v>0</v>
      </c>
      <c r="M95" s="249" t="str">
        <f>IF(D95="PBT1",'Base-case'!$E$18,"")&amp;IF(D95="PBT2",'Base-case'!$F$18,"")&amp;IF(D95="PBT3",'Base-case'!$G$18,"")&amp;IF(D95="PBT4",'Base-case'!$H$18,"")&amp;IF(D95="PBT5",'Base-case'!$I$18,"")&amp;IF(D95="PBT6",'Base-case'!$J$18,"")&amp;IF(D95="PBT7",'Base-case'!$K$18,"")&amp;IF(D95="PBT8",'Base-case'!$L$18,"")&amp;IF(D95="PBT9",'Base-case'!$M$18,"")&amp;IF(D95="PBT10",'Base-case'!$N$18,"")&amp;IF(D95="PBT11",'Base-case'!$O$18,"")&amp;IF(D95="PBT12",'Base-case'!$P$18,"")&amp;IF(D95="PBT13",'Base-case'!$Q$18,"")&amp;IF(D95="PBT14",'Base-case'!$R$18,"")&amp;IF(D95="PBT15",'Base-case'!$S$18,"")</f>
        <v/>
      </c>
      <c r="N95" s="148">
        <f t="shared" si="13"/>
        <v>0</v>
      </c>
      <c r="O95" s="248" t="str">
        <f>IF(D95="PBT1",'Base-case'!$E$21,"")&amp;IF(D95="PBT2",'Base-case'!$F$21,"")&amp;IF(D95="PBT3",'Base-case'!$G$21,"")&amp;IF(D95="PBT4",'Base-case'!$H$21,"")&amp;IF(D95="PBT5",'Base-case'!$I$21,"")&amp;IF(D95="PBT6",'Base-case'!$J$21,"")&amp;IF(D95="PBT7",'Base-case'!$K$21,"")&amp;IF(D95="PBT8",'Base-case'!$L$21,"")&amp;IF(D95="PBT9",'Base-case'!$M$21,"")&amp;IF(D95="PBT10",'Base-case'!$N$21,"")&amp;IF(D95="PBT11",'Base-case'!$O$21,"")&amp;IF(D95="PBT12",'Base-case'!$P$21,"")&amp;IF(D95="PBT13",'Base-case'!$Q$21,"")&amp;IF(D95="PBT14",'Base-case'!$R$21,"")&amp;IF(D95="PBT15",'Base-case'!$S$21,"")</f>
        <v/>
      </c>
      <c r="P95" s="147">
        <f t="shared" si="14"/>
        <v>0</v>
      </c>
      <c r="Q95" s="249" t="str">
        <f>IF(D95="PBT1",'Base-case'!$E$23,"")&amp;IF(D95="PBT2",'Base-case'!$F$23,"")&amp;IF(D95="PBT3",'Base-case'!$G$23,"")&amp;IF(D95="PBT4",'Base-case'!$H$23,"")&amp;IF(D95="PBT5",'Base-case'!$I$23,"")&amp;IF(D95="PBT6",'Base-case'!$J$23,"")&amp;IF(D95="PBT7",'Base-case'!$K$23,"")&amp;IF(D95="PBT8",'Base-case'!$L$23,"")&amp;IF(D95="PBT9",'Base-case'!$M$23,"")&amp;IF(D95="PBT10",'Base-case'!$N$23,"")&amp;IF(D95="PBT11",'Base-case'!$O$23,"")&amp;IF(D95="PBT12",'Base-case'!$P$23,"")&amp;IF(D95="PBT13",'Base-case'!$Q$23,"")&amp;IF(D95="PBT14",'Base-case'!$R$23,"")&amp;IF(D95="PBT15",'Base-case'!$S$23,"")</f>
        <v/>
      </c>
      <c r="R95" s="147">
        <f t="shared" si="15"/>
        <v>0</v>
      </c>
      <c r="S95" s="249" t="str">
        <f>IF(D95="PBT1",'Base-case'!$E$25,"")&amp;IF(D95="PBT2",'Base-case'!$F$25,"")&amp;IF(D95="PBT3",'Base-case'!$G$25,"")&amp;IF(D95="PBT4",'Base-case'!$H$25,"")&amp;IF(D95="PBT5",'Base-case'!$I$25,"")&amp;IF(D95="PBT6",'Base-case'!$J$25,"")&amp;IF(D95="PBT7",'Base-case'!$K$25,"")&amp;IF(D95="PBT8",'Base-case'!$L$25,"")&amp;IF(D95="PBT9",'Base-case'!$M$25,"")&amp;IF(D95="PBT10",'Base-case'!$N$25,"")&amp;IF(D95="PBT11",'Base-case'!$O$25,"")&amp;IF(D95="PBT12",'Base-case'!$P$25,"")&amp;IF(D95="PBT13",'Base-case'!$Q$25,"")&amp;IF(D95="PBT14",'Base-case'!$R$25,"")&amp;IF(D95="PBT15",'Base-case'!$S$25,"")</f>
        <v/>
      </c>
      <c r="T95" s="148">
        <f t="shared" si="16"/>
        <v>0</v>
      </c>
      <c r="U95" s="248" t="str">
        <f>IF(D95="PBT1",'Base-case'!$E$36,"")&amp;IF(D95="PBT2",'Base-case'!$F$36,"")&amp;IF(D95="PBT3",'Base-case'!$G$36,"")&amp;IF(D95="PBT4",'Base-case'!$H$36,"")&amp;IF(D95="PBT5",'Base-case'!$I$36,"")&amp;IF(D95="PBT6",'Base-case'!$J$36,"")&amp;IF(D95="PBT7",'Base-case'!$K$36,"")&amp;IF(D95="PBT8",'Base-case'!$L$36,"")&amp;IF(D95="PBT9",'Base-case'!$M$36,"")&amp;IF(D95="PBT10",'Base-case'!$N$36,"")&amp;IF(D95="PBT11",'Base-case'!$O$36,"")&amp;IF(D95="PBT12",'Base-case'!$P$36,"")&amp;IF(D95="PBT13",'Base-case'!$Q$36,"")&amp;IF(D95="PBT14",'Base-case'!$R$36,"")&amp;IF(D95="PBT15",'Base-case'!$S$36,"")</f>
        <v/>
      </c>
      <c r="V95" s="147">
        <f t="shared" si="17"/>
        <v>0</v>
      </c>
      <c r="W95" s="249" t="str">
        <f>IF(D95="PBT1",'Base-case'!$E$38,"")&amp;IF(D95="PBT2",'Base-case'!$F$38,"")&amp;IF(D95="PBT3",'Base-case'!$G$38,"")&amp;IF(D95="PBT4",'Base-case'!$H$38,"")&amp;IF(D95="PBT5",'Base-case'!$I$38,"")&amp;IF(D95="PBT6",'Base-case'!$J$38,"")&amp;IF(D95="PBT7",'Base-case'!$K$38,"")&amp;IF(D95="PBT8",'Base-case'!$L$38,"")&amp;IF(D95="PBT9",'Base-case'!$M$38,"")&amp;IF(D95="PBT10",'Base-case'!$N$38,"")&amp;IF(D95="PBT11",'Base-case'!$O$38,"")&amp;IF(D95="PBT12",'Base-case'!$P$38,"")&amp;IF(D95="PBT13",'Base-case'!$Q$38,"")&amp;IF(D95="PBT14",'Base-case'!$R$38,"")&amp;IF(D95="PBT15",'Base-case'!$S$38,"")</f>
        <v/>
      </c>
      <c r="X95" s="147">
        <f t="shared" si="18"/>
        <v>0</v>
      </c>
      <c r="Y95" s="249" t="str">
        <f>IF(D95="PBT1",'Base-case'!$E$40,"")&amp;IF(D95="PBT2",'Base-case'!$F$40,"")&amp;IF(D95="PBT3",'Base-case'!$G$40,"")&amp;IF(D95="PBT4",'Base-case'!$H$40,"")&amp;IF(D95="PBT5",'Base-case'!$I$40,"")&amp;IF(D95="PBT6",'Base-case'!$J$40,"")&amp;IF(D95="PBT7",'Base-case'!$K$40,"")&amp;IF(D95="PBT8",'Base-case'!$L$40,"")&amp;IF(D95="PBT9",'Base-case'!$M$40,"")&amp;IF(D95="PBT10",'Base-case'!$N$40,"")&amp;IF(D95="PBT11",'Base-case'!$O$40,"")&amp;IF(D95="PBT12",'Base-case'!$P$40,"")&amp;IF(D95="PBT13",'Base-case'!$Q$40,"")&amp;IF(D95="PBT14",'Base-case'!$R$40,"")&amp;IF(D95="PBT15",'Base-case'!$S$40,"")</f>
        <v/>
      </c>
      <c r="Z95" s="148">
        <f t="shared" si="19"/>
        <v>0</v>
      </c>
      <c r="AA95" s="237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9"/>
      <c r="AM95" s="237"/>
      <c r="AN95" s="238"/>
      <c r="AO95" s="238"/>
      <c r="AP95" s="238"/>
      <c r="AQ95" s="238"/>
      <c r="AR95" s="238"/>
      <c r="AS95" s="238"/>
      <c r="AT95" s="238"/>
      <c r="AU95" s="239"/>
      <c r="AV95" s="237"/>
      <c r="AW95" s="238"/>
      <c r="AX95" s="238"/>
      <c r="AY95" s="238"/>
      <c r="AZ95" s="238"/>
      <c r="BA95" s="238"/>
      <c r="BB95" s="238"/>
      <c r="BC95" s="238"/>
      <c r="BD95" s="238"/>
      <c r="BE95" s="238"/>
      <c r="BF95" s="239"/>
    </row>
    <row r="96" spans="1:58" x14ac:dyDescent="0.25">
      <c r="AB96" s="240"/>
    </row>
    <row r="97" spans="4:28" ht="15.75" thickBot="1" x14ac:dyDescent="0.3">
      <c r="AB97" s="240"/>
    </row>
    <row r="98" spans="4:28" ht="34.5" customHeight="1" thickBot="1" x14ac:dyDescent="0.3">
      <c r="D98" s="475" t="s">
        <v>208</v>
      </c>
      <c r="E98" s="476"/>
      <c r="F98" s="476"/>
      <c r="G98" s="476"/>
      <c r="H98" s="476"/>
      <c r="I98" s="476"/>
      <c r="J98" s="476"/>
      <c r="K98" s="476"/>
      <c r="L98" s="476"/>
      <c r="M98" s="476"/>
      <c r="N98" s="476"/>
      <c r="O98" s="476"/>
      <c r="P98" s="476"/>
      <c r="Q98" s="476"/>
      <c r="R98" s="476"/>
      <c r="S98" s="476"/>
      <c r="T98" s="476"/>
      <c r="U98" s="476"/>
      <c r="V98" s="476"/>
      <c r="W98" s="476"/>
      <c r="X98" s="476"/>
      <c r="Y98" s="476"/>
      <c r="Z98" s="477"/>
      <c r="AB98" s="240"/>
    </row>
    <row r="99" spans="4:28" ht="21" x14ac:dyDescent="0.25">
      <c r="D99" s="250" t="s">
        <v>130</v>
      </c>
      <c r="E99" s="251"/>
      <c r="F99" s="252"/>
      <c r="G99" s="253"/>
      <c r="H99" s="286">
        <f>SUMIF($D$6:$D$95,"PBT1",H6:H95)</f>
        <v>0</v>
      </c>
      <c r="I99" s="287"/>
      <c r="J99" s="286">
        <f>SUMIF($D$6:$D$95,"PBT1",J6:J95)</f>
        <v>0</v>
      </c>
      <c r="K99" s="287"/>
      <c r="L99" s="286">
        <f>SUMIF($D$6:$D$95,"PBT1",L6:L95)</f>
        <v>0</v>
      </c>
      <c r="M99" s="287"/>
      <c r="N99" s="288">
        <f>SUMIF($D$6:$D$95,"PBT1",N6:N95)</f>
        <v>0</v>
      </c>
      <c r="O99" s="290"/>
      <c r="P99" s="286">
        <f>SUMIF($D$6:$D$95,"PBT1",P6:P95)</f>
        <v>0</v>
      </c>
      <c r="Q99" s="287"/>
      <c r="R99" s="286">
        <f>SUMIF($D$6:$D$95,"PBT1",R6:R95)</f>
        <v>0</v>
      </c>
      <c r="S99" s="287"/>
      <c r="T99" s="288">
        <f>SUMIF($D$6:$D$95,"PBT1",T6:T95)</f>
        <v>0</v>
      </c>
      <c r="U99" s="290"/>
      <c r="V99" s="286">
        <f>SUMIF($D$6:$D$95,"PBT1",V6:V95)</f>
        <v>0</v>
      </c>
      <c r="W99" s="287"/>
      <c r="X99" s="286">
        <f>SUMIF($D$6:$D$95,"PBT1",X6:X95)</f>
        <v>0</v>
      </c>
      <c r="Y99" s="287"/>
      <c r="Z99" s="288">
        <f>SUMIF($D$6:$D$95,"PBT1",Z6:Z95)</f>
        <v>0</v>
      </c>
      <c r="AB99" s="240"/>
    </row>
    <row r="100" spans="4:28" ht="21" x14ac:dyDescent="0.25">
      <c r="D100" s="224" t="s">
        <v>131</v>
      </c>
      <c r="E100" s="225"/>
      <c r="F100" s="226"/>
      <c r="G100" s="254"/>
      <c r="H100" s="292">
        <f>SUMIF($D$6:$D$95,"PBT2",H6:H95)</f>
        <v>0</v>
      </c>
      <c r="I100" s="293"/>
      <c r="J100" s="292">
        <f>SUMIF($D$6:$D$95,"PBT2",J6:J95)</f>
        <v>0</v>
      </c>
      <c r="K100" s="293"/>
      <c r="L100" s="292">
        <f>SUMIF($D$6:$D$95,"PBT2",L6:L95)</f>
        <v>0</v>
      </c>
      <c r="M100" s="293"/>
      <c r="N100" s="294">
        <f>SUMIF($D$6:$D$95,"PBT2",N6:N95)</f>
        <v>0</v>
      </c>
      <c r="O100" s="296"/>
      <c r="P100" s="292">
        <f>SUMIF($D$6:$D$95,"PBT2",P6:P95)</f>
        <v>0</v>
      </c>
      <c r="Q100" s="293"/>
      <c r="R100" s="292">
        <f>SUMIF($D$6:$D$95,"PBT2",R6:R95)</f>
        <v>0</v>
      </c>
      <c r="S100" s="293"/>
      <c r="T100" s="294">
        <f>SUMIF($D$6:$D$95,"PBT2",T6:T95)</f>
        <v>0</v>
      </c>
      <c r="U100" s="296"/>
      <c r="V100" s="292">
        <f>SUMIF($D$6:$D$95,"PBT2",V6:V95)</f>
        <v>0</v>
      </c>
      <c r="W100" s="293"/>
      <c r="X100" s="292">
        <f>SUMIF($D$6:$D$95,"PBT2",X6:X95)</f>
        <v>0</v>
      </c>
      <c r="Y100" s="293"/>
      <c r="Z100" s="294">
        <f>SUMIF($D$6:$D$95,"PBT2",Z6:Z95)</f>
        <v>0</v>
      </c>
      <c r="AB100" s="240"/>
    </row>
    <row r="101" spans="4:28" ht="21" x14ac:dyDescent="0.25">
      <c r="D101" s="224" t="s">
        <v>132</v>
      </c>
      <c r="E101" s="225"/>
      <c r="F101" s="226"/>
      <c r="G101" s="254"/>
      <c r="H101" s="292">
        <f>SUMIF($D$6:$D$95,"PBT3",H6:H95)</f>
        <v>0</v>
      </c>
      <c r="I101" s="293"/>
      <c r="J101" s="292">
        <f>SUMIF($D$6:$D$95,"PBT3",J6:J95)</f>
        <v>0</v>
      </c>
      <c r="K101" s="293"/>
      <c r="L101" s="292">
        <f>SUMIF($D$6:$D$95,"PBT3",L6:L95)</f>
        <v>0</v>
      </c>
      <c r="M101" s="293"/>
      <c r="N101" s="294">
        <f>SUMIF($D$6:$D$95,"PBT3",N6:N95)</f>
        <v>0</v>
      </c>
      <c r="O101" s="296"/>
      <c r="P101" s="292">
        <f>SUMIF($D$6:$D$95,"PBT3",P6:P95)</f>
        <v>0</v>
      </c>
      <c r="Q101" s="293"/>
      <c r="R101" s="292">
        <f>SUMIF($D$6:$D$95,"PBT3",R6:R95)</f>
        <v>0</v>
      </c>
      <c r="S101" s="293"/>
      <c r="T101" s="294">
        <f>SUMIF($D$6:$D$95,"PBT3",T6:T95)</f>
        <v>0</v>
      </c>
      <c r="U101" s="296"/>
      <c r="V101" s="292">
        <f>SUMIF($D$6:$D$95,"PBT3",V6:V95)</f>
        <v>0</v>
      </c>
      <c r="W101" s="293"/>
      <c r="X101" s="292">
        <f>SUMIF($D$6:$D$95,"PBT3",X6:X95)</f>
        <v>0</v>
      </c>
      <c r="Y101" s="293"/>
      <c r="Z101" s="294">
        <f>SUMIF($D$6:$D$95,"PBT3",Z6:Z95)</f>
        <v>0</v>
      </c>
      <c r="AB101" s="240"/>
    </row>
    <row r="102" spans="4:28" ht="21" x14ac:dyDescent="0.25">
      <c r="D102" s="224" t="s">
        <v>133</v>
      </c>
      <c r="E102" s="225"/>
      <c r="F102" s="226"/>
      <c r="G102" s="254"/>
      <c r="H102" s="292">
        <f>SUMIF($D$6:$D$95,"PBT4",H6:H95)</f>
        <v>0</v>
      </c>
      <c r="I102" s="293"/>
      <c r="J102" s="292">
        <f>SUMIF($D$6:$D$95,"PBT4",J6:J95)</f>
        <v>0</v>
      </c>
      <c r="K102" s="293"/>
      <c r="L102" s="292">
        <f>SUMIF($D$6:$D$95,"PBT4",L6:L95)</f>
        <v>0</v>
      </c>
      <c r="M102" s="293"/>
      <c r="N102" s="294">
        <f>SUMIF($D$6:$D$95,"PBT4",N6:N95)</f>
        <v>0</v>
      </c>
      <c r="O102" s="296"/>
      <c r="P102" s="292">
        <f>SUMIF($D$6:$D$95,"PBT4",P6:P95)</f>
        <v>0</v>
      </c>
      <c r="Q102" s="293"/>
      <c r="R102" s="292">
        <f>SUMIF($D$6:$D$95,"PBT4",R6:R95)</f>
        <v>0</v>
      </c>
      <c r="S102" s="293"/>
      <c r="T102" s="294">
        <f>SUMIF($D$6:$D$95,"PBT4",T6:T95)</f>
        <v>0</v>
      </c>
      <c r="U102" s="296"/>
      <c r="V102" s="292">
        <f>SUMIF($D$6:$D$95,"PBT4",V6:V95)</f>
        <v>0</v>
      </c>
      <c r="W102" s="293"/>
      <c r="X102" s="292">
        <f>SUMIF($D$6:$D$95,"PBT4",X6:X95)</f>
        <v>0</v>
      </c>
      <c r="Y102" s="293"/>
      <c r="Z102" s="294">
        <f>SUMIF($D$6:$D$95,"PBT4",Z6:Z95)</f>
        <v>0</v>
      </c>
      <c r="AB102" s="240"/>
    </row>
    <row r="103" spans="4:28" ht="21" x14ac:dyDescent="0.25">
      <c r="D103" s="224" t="s">
        <v>134</v>
      </c>
      <c r="E103" s="225"/>
      <c r="F103" s="226"/>
      <c r="G103" s="254"/>
      <c r="H103" s="292">
        <f>SUMIF($D$6:$D$95,"PBT5",H6:H95)</f>
        <v>0</v>
      </c>
      <c r="I103" s="293"/>
      <c r="J103" s="292">
        <f>SUMIF($D$6:$D$95,"PBT5",J6:J95)</f>
        <v>0</v>
      </c>
      <c r="K103" s="293"/>
      <c r="L103" s="292">
        <f>SUMIF($D$6:$D$95,"PBT5",L6:L95)</f>
        <v>0</v>
      </c>
      <c r="M103" s="293"/>
      <c r="N103" s="294">
        <f>SUMIF($D$6:$D$95,"PBT5",N6:N95)</f>
        <v>0</v>
      </c>
      <c r="O103" s="296"/>
      <c r="P103" s="292">
        <f>SUMIF($D$6:$D$95,"PBT5",P6:P95)</f>
        <v>0</v>
      </c>
      <c r="Q103" s="293"/>
      <c r="R103" s="292">
        <f>SUMIF($D$6:$D$95,"PBT5",R6:R95)</f>
        <v>0</v>
      </c>
      <c r="S103" s="293"/>
      <c r="T103" s="294">
        <f>SUMIF($D$6:$D$95,"PBT5",T6:T95)</f>
        <v>0</v>
      </c>
      <c r="U103" s="296"/>
      <c r="V103" s="292">
        <f>SUMIF($D$6:$D$95,"PBT5",V6:V95)</f>
        <v>0</v>
      </c>
      <c r="W103" s="293"/>
      <c r="X103" s="292">
        <f>SUMIF($D$6:$D$95,"PBT5",X6:X95)</f>
        <v>0</v>
      </c>
      <c r="Y103" s="293"/>
      <c r="Z103" s="294">
        <f>SUMIF($D$6:$D$95,"PBT5",Z6:Z95)</f>
        <v>0</v>
      </c>
      <c r="AB103" s="240"/>
    </row>
    <row r="104" spans="4:28" ht="21" x14ac:dyDescent="0.25">
      <c r="D104" s="224" t="s">
        <v>135</v>
      </c>
      <c r="E104" s="225"/>
      <c r="F104" s="226"/>
      <c r="G104" s="254"/>
      <c r="H104" s="292">
        <f>SUMIF($D$6:$D$95,"PBT6",H6:H95)</f>
        <v>0</v>
      </c>
      <c r="I104" s="293"/>
      <c r="J104" s="292">
        <f>SUMIF($D$6:$D$95,"PBT6",J6:J95)</f>
        <v>0</v>
      </c>
      <c r="K104" s="293"/>
      <c r="L104" s="292">
        <f>SUMIF($D$6:$D$95,"PBT6",L6:L95)</f>
        <v>0</v>
      </c>
      <c r="M104" s="293"/>
      <c r="N104" s="294">
        <f>SUMIF($D$6:$D$95,"PBT6",N6:N95)</f>
        <v>0</v>
      </c>
      <c r="O104" s="296"/>
      <c r="P104" s="292">
        <f>SUMIF($D$6:$D$95,"PBT6",P6:P95)</f>
        <v>0</v>
      </c>
      <c r="Q104" s="293"/>
      <c r="R104" s="292">
        <f>SUMIF($D$6:$D$95,"PBT6",R6:R95)</f>
        <v>0</v>
      </c>
      <c r="S104" s="293"/>
      <c r="T104" s="294">
        <f>SUMIF($D$6:$D$95,"PBT6",T6:T95)</f>
        <v>0</v>
      </c>
      <c r="U104" s="296"/>
      <c r="V104" s="292">
        <f>SUMIF($D$6:$D$95,"PBT6",V6:V95)</f>
        <v>0</v>
      </c>
      <c r="W104" s="293"/>
      <c r="X104" s="292">
        <f>SUMIF($D$6:$D$95,"PBT6",X6:X95)</f>
        <v>0</v>
      </c>
      <c r="Y104" s="293"/>
      <c r="Z104" s="294">
        <f>SUMIF($D$6:$D$95,"PBT6",Z6:Z95)</f>
        <v>0</v>
      </c>
      <c r="AB104" s="240"/>
    </row>
    <row r="105" spans="4:28" ht="21" x14ac:dyDescent="0.25">
      <c r="D105" s="224" t="s">
        <v>136</v>
      </c>
      <c r="E105" s="225"/>
      <c r="F105" s="226"/>
      <c r="G105" s="254"/>
      <c r="H105" s="292">
        <f>SUMIF($D$6:$D$95,"PBT7",H6:H95)</f>
        <v>0</v>
      </c>
      <c r="I105" s="293"/>
      <c r="J105" s="292">
        <f>SUMIF($D$6:$D$95,"PBT7",J6:J95)</f>
        <v>0</v>
      </c>
      <c r="K105" s="293"/>
      <c r="L105" s="292">
        <f>SUMIF($D$6:$D$95,"PBT7",L6:L95)</f>
        <v>0</v>
      </c>
      <c r="M105" s="293"/>
      <c r="N105" s="294">
        <f>SUMIF($D$6:$D$95,"PBT7",N6:N95)</f>
        <v>0</v>
      </c>
      <c r="O105" s="296"/>
      <c r="P105" s="292">
        <f>SUMIF($D$6:$D$95,"PBT7",P6:P95)</f>
        <v>0</v>
      </c>
      <c r="Q105" s="293"/>
      <c r="R105" s="292">
        <f>SUMIF($D$6:$D$95,"PBT7",R6:R95)</f>
        <v>0</v>
      </c>
      <c r="S105" s="293"/>
      <c r="T105" s="294">
        <f>SUMIF($D$6:$D$95,"PBT7",T6:T95)</f>
        <v>0</v>
      </c>
      <c r="U105" s="296"/>
      <c r="V105" s="292">
        <f>SUMIF($D$6:$D$95,"PBT7",V6:V95)</f>
        <v>0</v>
      </c>
      <c r="W105" s="293"/>
      <c r="X105" s="292">
        <f>SUMIF($D$6:$D$95,"PBT7",X6:X95)</f>
        <v>0</v>
      </c>
      <c r="Y105" s="293"/>
      <c r="Z105" s="294">
        <f>SUMIF($D$6:$D$95,"PBT7",Z6:Z95)</f>
        <v>0</v>
      </c>
      <c r="AB105" s="240"/>
    </row>
    <row r="106" spans="4:28" ht="21" x14ac:dyDescent="0.25">
      <c r="D106" s="224" t="s">
        <v>137</v>
      </c>
      <c r="E106" s="225"/>
      <c r="F106" s="226"/>
      <c r="G106" s="254"/>
      <c r="H106" s="292">
        <f>SUMIF($D$6:$D$95,"PBT8",H6:H95)</f>
        <v>0</v>
      </c>
      <c r="I106" s="293"/>
      <c r="J106" s="292">
        <f>SUMIF($D$6:$D$95,"PBT8",J6:J95)</f>
        <v>0</v>
      </c>
      <c r="K106" s="293"/>
      <c r="L106" s="292">
        <f>SUMIF($D$6:$D$95,"PBT8",L6:L95)</f>
        <v>0</v>
      </c>
      <c r="M106" s="293"/>
      <c r="N106" s="294">
        <f>SUMIF($D$6:$D$95,"PBT8",N6:N95)</f>
        <v>0</v>
      </c>
      <c r="O106" s="296"/>
      <c r="P106" s="292">
        <f>SUMIF($D$6:$D$95,"PBT8",P6:P95)</f>
        <v>0</v>
      </c>
      <c r="Q106" s="293"/>
      <c r="R106" s="292">
        <f>SUMIF($D$6:$D$95,"PBT8",R6:R95)</f>
        <v>0</v>
      </c>
      <c r="S106" s="293"/>
      <c r="T106" s="294">
        <f>SUMIF($D$6:$D$95,"PBT8",T6:T95)</f>
        <v>0</v>
      </c>
      <c r="U106" s="296"/>
      <c r="V106" s="292">
        <f>SUMIF($D$6:$D$95,"PBT8",V6:V95)</f>
        <v>0</v>
      </c>
      <c r="W106" s="293"/>
      <c r="X106" s="292">
        <f>SUMIF($D$6:$D$95,"PBT8",X6:X95)</f>
        <v>0</v>
      </c>
      <c r="Y106" s="293"/>
      <c r="Z106" s="294">
        <f>SUMIF($D$6:$D$95,"PBT8",Z6:Z95)</f>
        <v>0</v>
      </c>
      <c r="AB106" s="240"/>
    </row>
    <row r="107" spans="4:28" ht="21" x14ac:dyDescent="0.25">
      <c r="D107" s="224" t="s">
        <v>138</v>
      </c>
      <c r="E107" s="225"/>
      <c r="F107" s="226"/>
      <c r="G107" s="254"/>
      <c r="H107" s="292">
        <f>SUMIF($D$6:$D$95,"PBT9",H6:H95)</f>
        <v>0</v>
      </c>
      <c r="I107" s="293"/>
      <c r="J107" s="292">
        <f>SUMIF($D$6:$D$95,"PBT9",J6:J95)</f>
        <v>0</v>
      </c>
      <c r="K107" s="293"/>
      <c r="L107" s="292">
        <f>SUMIF($D$6:$D$95,"PBT9",L6:L95)</f>
        <v>0</v>
      </c>
      <c r="M107" s="293"/>
      <c r="N107" s="294">
        <f>SUMIF($D$6:$D$95,"PBT9",N6:N95)</f>
        <v>0</v>
      </c>
      <c r="O107" s="296"/>
      <c r="P107" s="292">
        <f>SUMIF($D$6:$D$95,"PBT9",P6:P95)</f>
        <v>0</v>
      </c>
      <c r="Q107" s="293"/>
      <c r="R107" s="292">
        <f>SUMIF($D$6:$D$95,"PBT9",R6:R95)</f>
        <v>0</v>
      </c>
      <c r="S107" s="293"/>
      <c r="T107" s="294">
        <f>SUMIF($D$6:$D$95,"PBT9",T6:T95)</f>
        <v>0</v>
      </c>
      <c r="U107" s="296"/>
      <c r="V107" s="292">
        <f>SUMIF($D$6:$D$95,"PBT9",V6:V95)</f>
        <v>0</v>
      </c>
      <c r="W107" s="293"/>
      <c r="X107" s="292">
        <f>SUMIF($D$6:$D$95,"PBT9",X6:X95)</f>
        <v>0</v>
      </c>
      <c r="Y107" s="293"/>
      <c r="Z107" s="294">
        <f>SUMIF($D$6:$D$95,"PBT9",Z6:Z95)</f>
        <v>0</v>
      </c>
      <c r="AB107" s="240"/>
    </row>
    <row r="108" spans="4:28" ht="21" x14ac:dyDescent="0.25">
      <c r="D108" s="224" t="s">
        <v>139</v>
      </c>
      <c r="E108" s="225"/>
      <c r="F108" s="226"/>
      <c r="G108" s="254"/>
      <c r="H108" s="292">
        <f>SUMIF($D$6:$D$95,"PBT10",H6:H95)</f>
        <v>0</v>
      </c>
      <c r="I108" s="293"/>
      <c r="J108" s="292">
        <f>SUMIF($D$6:$D$95,"PBT10",J6:J95)</f>
        <v>0</v>
      </c>
      <c r="K108" s="293"/>
      <c r="L108" s="292">
        <f>SUMIF($D$6:$D$95,"PBT10",L6:L95)</f>
        <v>0</v>
      </c>
      <c r="M108" s="293"/>
      <c r="N108" s="294">
        <f>SUMIF($D$6:$D$95,"PBT10",N6:N95)</f>
        <v>0</v>
      </c>
      <c r="O108" s="296"/>
      <c r="P108" s="292">
        <f>SUMIF($D$6:$D$95,"PBT10",P6:P95)</f>
        <v>0</v>
      </c>
      <c r="Q108" s="293"/>
      <c r="R108" s="292">
        <f>SUMIF($D$6:$D$95,"PBT10",R6:R95)</f>
        <v>0</v>
      </c>
      <c r="S108" s="293"/>
      <c r="T108" s="294">
        <f>SUMIF($D$6:$D$95,"PBT10",T6:T95)</f>
        <v>0</v>
      </c>
      <c r="U108" s="296"/>
      <c r="V108" s="292">
        <f>SUMIF($D$6:$D$95,"PBT10",V6:V95)</f>
        <v>0</v>
      </c>
      <c r="W108" s="293"/>
      <c r="X108" s="292">
        <f>SUMIF($D$6:$D$95,"PBT10",X6:X95)</f>
        <v>0</v>
      </c>
      <c r="Y108" s="293"/>
      <c r="Z108" s="294">
        <f>SUMIF($D$6:$D$95,"PBT10",Z6:Z95)</f>
        <v>0</v>
      </c>
      <c r="AB108" s="240"/>
    </row>
    <row r="109" spans="4:28" ht="21" x14ac:dyDescent="0.25">
      <c r="D109" s="224" t="s">
        <v>140</v>
      </c>
      <c r="E109" s="225"/>
      <c r="F109" s="226"/>
      <c r="G109" s="254"/>
      <c r="H109" s="292">
        <f>SUMIF($D$6:$D$95,"PBT11",H6:H95)</f>
        <v>0</v>
      </c>
      <c r="I109" s="293"/>
      <c r="J109" s="292">
        <f>SUMIF($D$6:$D$95,"PBT11",J6:J95)</f>
        <v>0</v>
      </c>
      <c r="K109" s="293"/>
      <c r="L109" s="292">
        <f>SUMIF($D$6:$D$95,"PBT11",L6:L95)</f>
        <v>0</v>
      </c>
      <c r="M109" s="293"/>
      <c r="N109" s="294">
        <f>SUMIF($D$6:$D$95,"PBT11",N6:N95)</f>
        <v>0</v>
      </c>
      <c r="O109" s="296"/>
      <c r="P109" s="292">
        <f>SUMIF($D$6:$D$95,"PBT11",P6:P95)</f>
        <v>0</v>
      </c>
      <c r="Q109" s="293"/>
      <c r="R109" s="292">
        <f>SUMIF($D$6:$D$95,"PBT11",R6:R95)</f>
        <v>0</v>
      </c>
      <c r="S109" s="293"/>
      <c r="T109" s="294">
        <f>SUMIF($D$6:$D$95,"PBT11",T6:T95)</f>
        <v>0</v>
      </c>
      <c r="U109" s="296"/>
      <c r="V109" s="292">
        <f>SUMIF($D$6:$D$95,"PBT11",V6:V95)</f>
        <v>0</v>
      </c>
      <c r="W109" s="293"/>
      <c r="X109" s="292">
        <f>SUMIF($D$6:$D$95,"PBT11",X6:X95)</f>
        <v>0</v>
      </c>
      <c r="Y109" s="293"/>
      <c r="Z109" s="294">
        <f>SUMIF($D$6:$D$95,"PBT11",Z6:Z95)</f>
        <v>0</v>
      </c>
      <c r="AB109" s="240"/>
    </row>
    <row r="110" spans="4:28" ht="21" x14ac:dyDescent="0.25">
      <c r="D110" s="224" t="s">
        <v>141</v>
      </c>
      <c r="E110" s="225"/>
      <c r="F110" s="226"/>
      <c r="G110" s="254"/>
      <c r="H110" s="292">
        <f>SUMIF($D$6:$D$95,"PBT12",H6:H95)</f>
        <v>0</v>
      </c>
      <c r="I110" s="293"/>
      <c r="J110" s="292">
        <f>SUMIF($D$6:$D$95,"PBT12",J6:J95)</f>
        <v>0</v>
      </c>
      <c r="K110" s="293"/>
      <c r="L110" s="292">
        <f>SUMIF($D$6:$D$95,"PBT12",L6:L95)</f>
        <v>0</v>
      </c>
      <c r="M110" s="293"/>
      <c r="N110" s="294">
        <f>SUMIF($D$6:$D$95,"PBT12",N6:N95)</f>
        <v>0</v>
      </c>
      <c r="O110" s="296"/>
      <c r="P110" s="292">
        <f>SUMIF($D$6:$D$95,"PBT12",P6:P95)</f>
        <v>0</v>
      </c>
      <c r="Q110" s="293"/>
      <c r="R110" s="292">
        <f>SUMIF($D$6:$D$95,"PBT12",R6:R95)</f>
        <v>0</v>
      </c>
      <c r="S110" s="293"/>
      <c r="T110" s="294">
        <f>SUMIF($D$6:$D$95,"PBT12",T6:T95)</f>
        <v>0</v>
      </c>
      <c r="U110" s="296"/>
      <c r="V110" s="292">
        <f>SUMIF($D$6:$D$95,"PBT12",V6:V95)</f>
        <v>0</v>
      </c>
      <c r="W110" s="293"/>
      <c r="X110" s="292">
        <f>SUMIF($D$6:$D$95,"PBT12",X6:X95)</f>
        <v>0</v>
      </c>
      <c r="Y110" s="293"/>
      <c r="Z110" s="294">
        <f>SUMIF($D$6:$D$95,"PBT12",Z6:Z95)</f>
        <v>0</v>
      </c>
      <c r="AB110" s="240"/>
    </row>
    <row r="111" spans="4:28" ht="21" x14ac:dyDescent="0.25">
      <c r="D111" s="224" t="s">
        <v>142</v>
      </c>
      <c r="E111" s="225"/>
      <c r="F111" s="226"/>
      <c r="G111" s="254"/>
      <c r="H111" s="292">
        <f>SUMIF($D$6:$D$95,"PBT13",H6:H95)</f>
        <v>0</v>
      </c>
      <c r="I111" s="293"/>
      <c r="J111" s="292">
        <f>SUMIF($D$6:$D$95,"PBT13",J6:J95)</f>
        <v>0</v>
      </c>
      <c r="K111" s="293"/>
      <c r="L111" s="292">
        <f>SUMIF($D$6:$D$95,"PBT13",L6:L95)</f>
        <v>0</v>
      </c>
      <c r="M111" s="293"/>
      <c r="N111" s="294">
        <f>SUMIF($D$6:$D$95,"PBT13",N6:N95)</f>
        <v>0</v>
      </c>
      <c r="O111" s="296"/>
      <c r="P111" s="292">
        <f>SUMIF($D$6:$D$95,"PBT13",P6:P95)</f>
        <v>0</v>
      </c>
      <c r="Q111" s="293"/>
      <c r="R111" s="292">
        <f>SUMIF($D$6:$D$95,"PBT13",R6:R95)</f>
        <v>0</v>
      </c>
      <c r="S111" s="293"/>
      <c r="T111" s="294">
        <f>SUMIF($D$6:$D$95,"PBT13",T6:T95)</f>
        <v>0</v>
      </c>
      <c r="U111" s="296"/>
      <c r="V111" s="292">
        <f>SUMIF($D$6:$D$95,"PBT13",V6:V95)</f>
        <v>0</v>
      </c>
      <c r="W111" s="293"/>
      <c r="X111" s="292">
        <f>SUMIF($D$6:$D$95,"PBT13",X6:X95)</f>
        <v>0</v>
      </c>
      <c r="Y111" s="293"/>
      <c r="Z111" s="294">
        <f>SUMIF($D$6:$D$95,"PBT13",Z6:Z95)</f>
        <v>0</v>
      </c>
      <c r="AB111" s="240"/>
    </row>
    <row r="112" spans="4:28" ht="21" x14ac:dyDescent="0.25">
      <c r="D112" s="224" t="s">
        <v>143</v>
      </c>
      <c r="E112" s="225"/>
      <c r="F112" s="226"/>
      <c r="G112" s="254"/>
      <c r="H112" s="292">
        <f>SUMIF($D$6:$D$95,"PBT14",H6:H95)</f>
        <v>0</v>
      </c>
      <c r="I112" s="293"/>
      <c r="J112" s="292">
        <f>SUMIF($D$6:$D$95,"PBT14",J6:J95)</f>
        <v>0</v>
      </c>
      <c r="K112" s="293"/>
      <c r="L112" s="292">
        <f>SUMIF($D$6:$D$95,"PBT14",L6:L95)</f>
        <v>0</v>
      </c>
      <c r="M112" s="293"/>
      <c r="N112" s="294">
        <f>SUMIF($D$6:$D$95,"PBT14",N6:N95)</f>
        <v>0</v>
      </c>
      <c r="O112" s="296"/>
      <c r="P112" s="292">
        <f>SUMIF($D$6:$D$95,"PBT14",P6:P95)</f>
        <v>0</v>
      </c>
      <c r="Q112" s="293"/>
      <c r="R112" s="292">
        <f>SUMIF($D$6:$D$95,"PBT14",R6:R95)</f>
        <v>0</v>
      </c>
      <c r="S112" s="293"/>
      <c r="T112" s="294">
        <f>SUMIF($D$6:$D$95,"PBT14",T6:T95)</f>
        <v>0</v>
      </c>
      <c r="U112" s="296"/>
      <c r="V112" s="292">
        <f>SUMIF($D$6:$D$95,"PBT14",V6:V95)</f>
        <v>0</v>
      </c>
      <c r="W112" s="293"/>
      <c r="X112" s="292">
        <f>SUMIF($D$6:$D$95,"PBT14",X6:X95)</f>
        <v>0</v>
      </c>
      <c r="Y112" s="293"/>
      <c r="Z112" s="294">
        <f>SUMIF($D$6:$D$95,"PBT14",Z6:Z95)</f>
        <v>0</v>
      </c>
      <c r="AB112" s="240"/>
    </row>
    <row r="113" spans="4:28" ht="21" x14ac:dyDescent="0.25">
      <c r="D113" s="224" t="s">
        <v>144</v>
      </c>
      <c r="E113" s="225"/>
      <c r="F113" s="226"/>
      <c r="G113" s="254"/>
      <c r="H113" s="292">
        <f>SUMIF($D$6:$D$95,"PBT15",H6:H95)</f>
        <v>0</v>
      </c>
      <c r="I113" s="293"/>
      <c r="J113" s="292">
        <f>SUMIF($D$6:$D$95,"PBT15",J6:J95)</f>
        <v>0</v>
      </c>
      <c r="K113" s="293"/>
      <c r="L113" s="292">
        <f>SUMIF($D$6:$D$95,"PBT15",L6:L95)</f>
        <v>0</v>
      </c>
      <c r="M113" s="293"/>
      <c r="N113" s="294">
        <f>SUMIF($D$6:$D$95,"PBT15",N6:N95)</f>
        <v>0</v>
      </c>
      <c r="O113" s="296"/>
      <c r="P113" s="292">
        <f>SUMIF($D$6:$D$95,"PBT15",P6:P95)</f>
        <v>0</v>
      </c>
      <c r="Q113" s="293"/>
      <c r="R113" s="292">
        <f>SUMIF($D$6:$D$95,"PBT15",R6:R95)</f>
        <v>0</v>
      </c>
      <c r="S113" s="293"/>
      <c r="T113" s="294">
        <f>SUMIF($D$6:$D$95,"PBT15",T6:T95)</f>
        <v>0</v>
      </c>
      <c r="U113" s="296"/>
      <c r="V113" s="292">
        <f>SUMIF($D$6:$D$95,"PBT15",V6:V95)</f>
        <v>0</v>
      </c>
      <c r="W113" s="293"/>
      <c r="X113" s="292">
        <f>SUMIF($D$6:$D$95,"PBT15",X6:X95)</f>
        <v>0</v>
      </c>
      <c r="Y113" s="293"/>
      <c r="Z113" s="294">
        <f>SUMIF($D$6:$D$95,"PBT15",Z6:Z95)</f>
        <v>0</v>
      </c>
      <c r="AB113" s="240"/>
    </row>
    <row r="114" spans="4:28" ht="47.25" customHeight="1" thickBot="1" x14ac:dyDescent="0.3">
      <c r="D114" s="478" t="s">
        <v>145</v>
      </c>
      <c r="E114" s="479"/>
      <c r="F114" s="479"/>
      <c r="G114" s="255"/>
      <c r="H114" s="279">
        <f>SUM(H99:H113)</f>
        <v>0</v>
      </c>
      <c r="I114" s="280"/>
      <c r="J114" s="279">
        <f>SUM(J99:J113)</f>
        <v>0</v>
      </c>
      <c r="K114" s="280"/>
      <c r="L114" s="279">
        <f>SUM(L99:L113)</f>
        <v>0</v>
      </c>
      <c r="M114" s="280"/>
      <c r="N114" s="281">
        <f>SUM(N99:N113)</f>
        <v>0</v>
      </c>
      <c r="O114" s="283"/>
      <c r="P114" s="279">
        <f>SUM(P99:P113)</f>
        <v>0</v>
      </c>
      <c r="Q114" s="280"/>
      <c r="R114" s="279">
        <f>SUM(R99:R113)</f>
        <v>0</v>
      </c>
      <c r="S114" s="280"/>
      <c r="T114" s="281">
        <f>SUM(T99:T113)</f>
        <v>0</v>
      </c>
      <c r="U114" s="283"/>
      <c r="V114" s="279">
        <f>SUM(V99:V113)</f>
        <v>0</v>
      </c>
      <c r="W114" s="280"/>
      <c r="X114" s="279">
        <f>SUM(X99:X113)</f>
        <v>0</v>
      </c>
      <c r="Y114" s="280"/>
      <c r="Z114" s="281">
        <f>SUM(Z99:Z113)</f>
        <v>0</v>
      </c>
      <c r="AB114" s="240"/>
    </row>
    <row r="115" spans="4:28" x14ac:dyDescent="0.25">
      <c r="AB115" s="240"/>
    </row>
    <row r="116" spans="4:28" x14ac:dyDescent="0.25">
      <c r="AB116" s="240"/>
    </row>
    <row r="117" spans="4:28" x14ac:dyDescent="0.25">
      <c r="AB117" s="240"/>
    </row>
    <row r="118" spans="4:28" x14ac:dyDescent="0.25">
      <c r="AB118" s="240"/>
    </row>
    <row r="119" spans="4:28" x14ac:dyDescent="0.25">
      <c r="AB119" s="240"/>
    </row>
    <row r="120" spans="4:28" x14ac:dyDescent="0.25">
      <c r="AB120" s="240"/>
    </row>
    <row r="121" spans="4:28" x14ac:dyDescent="0.25">
      <c r="AB121" s="240"/>
    </row>
    <row r="122" spans="4:28" x14ac:dyDescent="0.25">
      <c r="AB122" s="240"/>
    </row>
    <row r="123" spans="4:28" x14ac:dyDescent="0.25">
      <c r="AB123" s="240"/>
    </row>
    <row r="124" spans="4:28" x14ac:dyDescent="0.25">
      <c r="AB124" s="240"/>
    </row>
    <row r="125" spans="4:28" x14ac:dyDescent="0.25">
      <c r="AB125" s="240"/>
    </row>
    <row r="126" spans="4:28" x14ac:dyDescent="0.25">
      <c r="AB126" s="240"/>
    </row>
    <row r="127" spans="4:28" x14ac:dyDescent="0.25">
      <c r="AB127" s="240"/>
    </row>
    <row r="128" spans="4:28" x14ac:dyDescent="0.25">
      <c r="AB128" s="240"/>
    </row>
    <row r="129" spans="28:28" x14ac:dyDescent="0.25">
      <c r="AB129" s="240"/>
    </row>
    <row r="130" spans="28:28" x14ac:dyDescent="0.25">
      <c r="AB130" s="240"/>
    </row>
    <row r="131" spans="28:28" x14ac:dyDescent="0.25">
      <c r="AB131" s="240"/>
    </row>
    <row r="132" spans="28:28" x14ac:dyDescent="0.25">
      <c r="AB132" s="240"/>
    </row>
    <row r="133" spans="28:28" x14ac:dyDescent="0.25">
      <c r="AB133" s="240"/>
    </row>
    <row r="134" spans="28:28" x14ac:dyDescent="0.25">
      <c r="AB134" s="240"/>
    </row>
    <row r="135" spans="28:28" x14ac:dyDescent="0.25">
      <c r="AB135" s="240"/>
    </row>
    <row r="136" spans="28:28" x14ac:dyDescent="0.25">
      <c r="AB136" s="240"/>
    </row>
    <row r="137" spans="28:28" x14ac:dyDescent="0.25">
      <c r="AB137" s="240"/>
    </row>
    <row r="138" spans="28:28" x14ac:dyDescent="0.25">
      <c r="AB138" s="240"/>
    </row>
    <row r="139" spans="28:28" x14ac:dyDescent="0.25">
      <c r="AB139" s="240"/>
    </row>
    <row r="140" spans="28:28" x14ac:dyDescent="0.25">
      <c r="AB140" s="240"/>
    </row>
    <row r="141" spans="28:28" x14ac:dyDescent="0.25">
      <c r="AB141" s="240"/>
    </row>
    <row r="142" spans="28:28" x14ac:dyDescent="0.25">
      <c r="AB142" s="240"/>
    </row>
    <row r="143" spans="28:28" x14ac:dyDescent="0.25">
      <c r="AB143" s="240"/>
    </row>
    <row r="144" spans="28:28" x14ac:dyDescent="0.25">
      <c r="AB144" s="240"/>
    </row>
    <row r="145" spans="28:28" x14ac:dyDescent="0.25">
      <c r="AB145" s="240"/>
    </row>
    <row r="146" spans="28:28" x14ac:dyDescent="0.25">
      <c r="AB146" s="240"/>
    </row>
    <row r="147" spans="28:28" x14ac:dyDescent="0.25">
      <c r="AB147" s="240"/>
    </row>
    <row r="148" spans="28:28" x14ac:dyDescent="0.25">
      <c r="AB148" s="240"/>
    </row>
    <row r="149" spans="28:28" x14ac:dyDescent="0.25">
      <c r="AB149" s="240"/>
    </row>
  </sheetData>
  <mergeCells count="37">
    <mergeCell ref="A2:F2"/>
    <mergeCell ref="K4:L4"/>
    <mergeCell ref="M4:N4"/>
    <mergeCell ref="O4:P4"/>
    <mergeCell ref="Q4:R4"/>
    <mergeCell ref="G4:H4"/>
    <mergeCell ref="I4:J4"/>
    <mergeCell ref="G3:N3"/>
    <mergeCell ref="O3:T3"/>
    <mergeCell ref="A3:A5"/>
    <mergeCell ref="B3:B5"/>
    <mergeCell ref="C3:C5"/>
    <mergeCell ref="D3:D5"/>
    <mergeCell ref="E3:E5"/>
    <mergeCell ref="AV3:BF3"/>
    <mergeCell ref="AM3:AU3"/>
    <mergeCell ref="AA2:BF2"/>
    <mergeCell ref="AA3:AL3"/>
    <mergeCell ref="G2:Z2"/>
    <mergeCell ref="U3:Z3"/>
    <mergeCell ref="AV4:AX4"/>
    <mergeCell ref="AY4:BA4"/>
    <mergeCell ref="BB4:BD4"/>
    <mergeCell ref="AD4:AF4"/>
    <mergeCell ref="AG4:AI4"/>
    <mergeCell ref="AJ4:AL4"/>
    <mergeCell ref="D98:Z98"/>
    <mergeCell ref="D114:F114"/>
    <mergeCell ref="AM4:AO4"/>
    <mergeCell ref="AP4:AR4"/>
    <mergeCell ref="AS4:AU4"/>
    <mergeCell ref="AA4:AC4"/>
    <mergeCell ref="F3:F5"/>
    <mergeCell ref="S4:T4"/>
    <mergeCell ref="U4:V4"/>
    <mergeCell ref="W4:X4"/>
    <mergeCell ref="Y4:Z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'Drop-down lists'!$A$3:$A$17</xm:f>
          </x14:formula1>
          <xm:sqref>D6:D95</xm:sqref>
        </x14:dataValidation>
        <x14:dataValidation type="list" allowBlank="1" showInputMessage="1" showErrorMessage="1">
          <x14:formula1>
            <xm:f>'Drop-down lists'!$B$3:$B$5</xm:f>
          </x14:formula1>
          <xm:sqref>E6:E95</xm:sqref>
        </x14:dataValidation>
        <x14:dataValidation type="list" allowBlank="1" showInputMessage="1" showErrorMessage="1">
          <x14:formula1>
            <xm:f>'Drop-down lists'!$C$3:$C$6</xm:f>
          </x14:formula1>
          <xm:sqref>F6:F95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9"/>
  <sheetViews>
    <sheetView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:F2"/>
    </sheetView>
  </sheetViews>
  <sheetFormatPr defaultRowHeight="15" x14ac:dyDescent="0.25"/>
  <cols>
    <col min="1" max="1" width="11.28515625" style="230" customWidth="1"/>
    <col min="2" max="2" width="12.5703125" style="230" customWidth="1"/>
    <col min="3" max="3" width="13.5703125" style="230" customWidth="1"/>
    <col min="4" max="4" width="11.42578125" style="230" customWidth="1"/>
    <col min="5" max="5" width="12" style="230" customWidth="1"/>
    <col min="6" max="6" width="11.85546875" style="230" customWidth="1"/>
    <col min="7" max="7" width="13.28515625" style="230" customWidth="1"/>
    <col min="8" max="8" width="8.5703125" style="230" bestFit="1" customWidth="1"/>
    <col min="9" max="9" width="12.7109375" style="230" customWidth="1"/>
    <col min="10" max="10" width="8.5703125" style="230" bestFit="1" customWidth="1"/>
    <col min="11" max="11" width="13.140625" style="230" customWidth="1"/>
    <col min="12" max="12" width="8.5703125" style="230" bestFit="1" customWidth="1"/>
    <col min="13" max="13" width="13.85546875" style="230" customWidth="1"/>
    <col min="14" max="14" width="8.5703125" style="230" bestFit="1" customWidth="1"/>
    <col min="15" max="15" width="11.140625" style="230" customWidth="1"/>
    <col min="16" max="16" width="6.28515625" style="230" customWidth="1"/>
    <col min="17" max="18" width="11.28515625" style="230" customWidth="1"/>
    <col min="19" max="20" width="10.42578125" style="230" customWidth="1"/>
    <col min="21" max="21" width="16.7109375" style="230" customWidth="1"/>
    <col min="22" max="22" width="12.85546875" style="230" bestFit="1" customWidth="1"/>
    <col min="23" max="23" width="17.28515625" style="230" customWidth="1"/>
    <col min="24" max="24" width="12.85546875" style="230" bestFit="1" customWidth="1"/>
    <col min="25" max="25" width="16.7109375" style="230" customWidth="1"/>
    <col min="26" max="26" width="12.85546875" style="230" bestFit="1" customWidth="1"/>
    <col min="27" max="27" width="13.85546875" style="230" customWidth="1"/>
    <col min="28" max="28" width="10" style="230" bestFit="1" customWidth="1"/>
    <col min="29" max="29" width="13" style="230" bestFit="1" customWidth="1"/>
    <col min="30" max="30" width="8.5703125" style="230" bestFit="1" customWidth="1"/>
    <col min="31" max="31" width="3" style="230" bestFit="1" customWidth="1"/>
    <col min="32" max="32" width="13" style="230" bestFit="1" customWidth="1"/>
    <col min="33" max="33" width="8.5703125" style="230" bestFit="1" customWidth="1"/>
    <col min="34" max="34" width="3" style="230" bestFit="1" customWidth="1"/>
    <col min="35" max="35" width="13" style="230" bestFit="1" customWidth="1"/>
    <col min="36" max="36" width="8.5703125" style="230" bestFit="1" customWidth="1"/>
    <col min="37" max="37" width="3" style="230" bestFit="1" customWidth="1"/>
    <col min="38" max="38" width="13" style="230" bestFit="1" customWidth="1"/>
    <col min="39" max="39" width="8.5703125" style="230" bestFit="1" customWidth="1"/>
    <col min="40" max="40" width="3" style="230" bestFit="1" customWidth="1"/>
    <col min="41" max="41" width="12.7109375" style="230" bestFit="1" customWidth="1"/>
    <col min="42" max="42" width="6.28515625" style="230" bestFit="1" customWidth="1"/>
    <col min="43" max="43" width="3" style="230" bestFit="1" customWidth="1"/>
    <col min="44" max="49" width="8.140625" style="230" customWidth="1"/>
    <col min="50" max="50" width="17" style="230" customWidth="1"/>
    <col min="51" max="51" width="13.85546875" style="230" customWidth="1"/>
    <col min="52" max="52" width="3" style="230" bestFit="1" customWidth="1"/>
    <col min="53" max="53" width="16.7109375" style="230" customWidth="1"/>
    <col min="54" max="54" width="14.85546875" style="230" customWidth="1"/>
    <col min="55" max="55" width="3" style="230" bestFit="1" customWidth="1"/>
    <col min="56" max="56" width="17.42578125" style="230" customWidth="1"/>
    <col min="57" max="57" width="15.28515625" style="230" customWidth="1"/>
    <col min="58" max="58" width="3" style="230" bestFit="1" customWidth="1"/>
    <col min="59" max="59" width="12.28515625" style="230" customWidth="1"/>
    <col min="60" max="60" width="24.140625" style="230" customWidth="1"/>
  </cols>
  <sheetData>
    <row r="1" spans="1:66" ht="27" thickBot="1" x14ac:dyDescent="0.45">
      <c r="A1" s="277" t="s">
        <v>127</v>
      </c>
    </row>
    <row r="2" spans="1:66" s="107" customFormat="1" ht="27" thickBot="1" x14ac:dyDescent="0.3">
      <c r="A2" s="506" t="s">
        <v>107</v>
      </c>
      <c r="B2" s="507"/>
      <c r="C2" s="507"/>
      <c r="D2" s="507"/>
      <c r="E2" s="507"/>
      <c r="F2" s="508"/>
      <c r="G2" s="512" t="s">
        <v>123</v>
      </c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4"/>
      <c r="V2" s="514"/>
      <c r="W2" s="514"/>
      <c r="X2" s="514"/>
      <c r="Y2" s="514"/>
      <c r="Z2" s="514"/>
      <c r="AA2" s="514"/>
      <c r="AB2" s="515"/>
      <c r="AC2" s="509" t="s">
        <v>124</v>
      </c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510"/>
      <c r="AO2" s="510"/>
      <c r="AP2" s="510"/>
      <c r="AQ2" s="510"/>
      <c r="AR2" s="510"/>
      <c r="AS2" s="510"/>
      <c r="AT2" s="510"/>
      <c r="AU2" s="510"/>
      <c r="AV2" s="510"/>
      <c r="AW2" s="510"/>
      <c r="AX2" s="510"/>
      <c r="AY2" s="510"/>
      <c r="AZ2" s="510"/>
      <c r="BA2" s="510"/>
      <c r="BB2" s="510"/>
      <c r="BC2" s="510"/>
      <c r="BD2" s="510"/>
      <c r="BE2" s="510"/>
      <c r="BF2" s="510"/>
      <c r="BG2" s="510"/>
      <c r="BH2" s="511"/>
      <c r="BI2" s="198"/>
      <c r="BJ2" s="198"/>
      <c r="BK2" s="198"/>
      <c r="BL2" s="198"/>
      <c r="BM2" s="198"/>
      <c r="BN2" s="198"/>
    </row>
    <row r="3" spans="1:66" s="107" customFormat="1" ht="22.5" customHeight="1" x14ac:dyDescent="0.25">
      <c r="A3" s="503" t="s">
        <v>211</v>
      </c>
      <c r="B3" s="504" t="s">
        <v>1</v>
      </c>
      <c r="C3" s="504" t="s">
        <v>209</v>
      </c>
      <c r="D3" s="504" t="s">
        <v>210</v>
      </c>
      <c r="E3" s="504" t="s">
        <v>120</v>
      </c>
      <c r="F3" s="483" t="s">
        <v>126</v>
      </c>
      <c r="G3" s="497" t="s">
        <v>17</v>
      </c>
      <c r="H3" s="498"/>
      <c r="I3" s="498"/>
      <c r="J3" s="498"/>
      <c r="K3" s="498"/>
      <c r="L3" s="498"/>
      <c r="M3" s="498"/>
      <c r="N3" s="499"/>
      <c r="O3" s="497" t="s">
        <v>24</v>
      </c>
      <c r="P3" s="498"/>
      <c r="Q3" s="498"/>
      <c r="R3" s="498"/>
      <c r="S3" s="498"/>
      <c r="T3" s="400"/>
      <c r="U3" s="470" t="s">
        <v>28</v>
      </c>
      <c r="V3" s="471"/>
      <c r="W3" s="471"/>
      <c r="X3" s="471"/>
      <c r="Y3" s="471"/>
      <c r="Z3" s="471"/>
      <c r="AA3" s="471"/>
      <c r="AB3" s="472"/>
      <c r="AC3" s="489" t="s">
        <v>125</v>
      </c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8"/>
      <c r="AO3" s="489" t="s">
        <v>88</v>
      </c>
      <c r="AP3" s="487"/>
      <c r="AQ3" s="487"/>
      <c r="AR3" s="487"/>
      <c r="AS3" s="487"/>
      <c r="AT3" s="487"/>
      <c r="AU3" s="487"/>
      <c r="AV3" s="487"/>
      <c r="AW3" s="490"/>
      <c r="AX3" s="516" t="s">
        <v>89</v>
      </c>
      <c r="AY3" s="517"/>
      <c r="AZ3" s="517"/>
      <c r="BA3" s="517"/>
      <c r="BB3" s="517"/>
      <c r="BC3" s="517"/>
      <c r="BD3" s="517"/>
      <c r="BE3" s="517"/>
      <c r="BF3" s="517"/>
      <c r="BG3" s="517"/>
      <c r="BH3" s="518"/>
      <c r="BI3" s="198"/>
      <c r="BJ3" s="198"/>
      <c r="BK3" s="198"/>
      <c r="BL3" s="198"/>
      <c r="BM3" s="198"/>
      <c r="BN3" s="198"/>
    </row>
    <row r="4" spans="1:66" ht="57" customHeight="1" x14ac:dyDescent="0.25">
      <c r="A4" s="350"/>
      <c r="B4" s="481"/>
      <c r="C4" s="481"/>
      <c r="D4" s="481"/>
      <c r="E4" s="481"/>
      <c r="F4" s="482"/>
      <c r="G4" s="350" t="s">
        <v>18</v>
      </c>
      <c r="H4" s="481"/>
      <c r="I4" s="481" t="s">
        <v>22</v>
      </c>
      <c r="J4" s="481"/>
      <c r="K4" s="481" t="s">
        <v>23</v>
      </c>
      <c r="L4" s="481"/>
      <c r="M4" s="481" t="s">
        <v>155</v>
      </c>
      <c r="N4" s="485"/>
      <c r="O4" s="350" t="s">
        <v>157</v>
      </c>
      <c r="P4" s="481"/>
      <c r="Q4" s="481" t="s">
        <v>158</v>
      </c>
      <c r="R4" s="481"/>
      <c r="S4" s="481" t="s">
        <v>159</v>
      </c>
      <c r="T4" s="482"/>
      <c r="U4" s="350" t="s">
        <v>36</v>
      </c>
      <c r="V4" s="481"/>
      <c r="W4" s="481" t="s">
        <v>121</v>
      </c>
      <c r="X4" s="481"/>
      <c r="Y4" s="481" t="s">
        <v>122</v>
      </c>
      <c r="Z4" s="481"/>
      <c r="AA4" s="481" t="s">
        <v>148</v>
      </c>
      <c r="AB4" s="485"/>
      <c r="AC4" s="480" t="s">
        <v>91</v>
      </c>
      <c r="AD4" s="481"/>
      <c r="AE4" s="481"/>
      <c r="AF4" s="481" t="s">
        <v>96</v>
      </c>
      <c r="AG4" s="481"/>
      <c r="AH4" s="481"/>
      <c r="AI4" s="481" t="s">
        <v>97</v>
      </c>
      <c r="AJ4" s="481"/>
      <c r="AK4" s="481"/>
      <c r="AL4" s="481" t="s">
        <v>190</v>
      </c>
      <c r="AM4" s="481"/>
      <c r="AN4" s="485"/>
      <c r="AO4" s="480" t="s">
        <v>204</v>
      </c>
      <c r="AP4" s="481"/>
      <c r="AQ4" s="481"/>
      <c r="AR4" s="481" t="s">
        <v>205</v>
      </c>
      <c r="AS4" s="481"/>
      <c r="AT4" s="481"/>
      <c r="AU4" s="481" t="s">
        <v>206</v>
      </c>
      <c r="AV4" s="481"/>
      <c r="AW4" s="482"/>
      <c r="AX4" s="350" t="s">
        <v>100</v>
      </c>
      <c r="AY4" s="481"/>
      <c r="AZ4" s="481"/>
      <c r="BA4" s="481" t="s">
        <v>128</v>
      </c>
      <c r="BB4" s="481"/>
      <c r="BC4" s="481"/>
      <c r="BD4" s="481" t="s">
        <v>129</v>
      </c>
      <c r="BE4" s="481"/>
      <c r="BF4" s="481"/>
      <c r="BG4" s="19" t="s">
        <v>37</v>
      </c>
      <c r="BH4" s="16" t="s">
        <v>38</v>
      </c>
      <c r="BI4" s="7"/>
      <c r="BJ4" s="7"/>
      <c r="BK4" s="7"/>
      <c r="BL4" s="7"/>
      <c r="BM4" s="7"/>
      <c r="BN4" s="7"/>
    </row>
    <row r="5" spans="1:66" ht="34.5" thickBot="1" x14ac:dyDescent="0.3">
      <c r="A5" s="351"/>
      <c r="B5" s="505"/>
      <c r="C5" s="505"/>
      <c r="D5" s="505"/>
      <c r="E5" s="505"/>
      <c r="F5" s="484"/>
      <c r="G5" s="80" t="s">
        <v>202</v>
      </c>
      <c r="H5" s="23" t="s">
        <v>25</v>
      </c>
      <c r="I5" s="23" t="s">
        <v>202</v>
      </c>
      <c r="J5" s="23" t="s">
        <v>25</v>
      </c>
      <c r="K5" s="23" t="s">
        <v>202</v>
      </c>
      <c r="L5" s="23" t="s">
        <v>25</v>
      </c>
      <c r="M5" s="23" t="s">
        <v>202</v>
      </c>
      <c r="N5" s="55" t="s">
        <v>25</v>
      </c>
      <c r="O5" s="80" t="s">
        <v>203</v>
      </c>
      <c r="P5" s="23" t="s">
        <v>26</v>
      </c>
      <c r="Q5" s="23" t="s">
        <v>203</v>
      </c>
      <c r="R5" s="23" t="s">
        <v>26</v>
      </c>
      <c r="S5" s="23" t="s">
        <v>203</v>
      </c>
      <c r="T5" s="135" t="s">
        <v>26</v>
      </c>
      <c r="U5" s="80" t="s">
        <v>169</v>
      </c>
      <c r="V5" s="23" t="s">
        <v>29</v>
      </c>
      <c r="W5" s="23" t="s">
        <v>169</v>
      </c>
      <c r="X5" s="23" t="s">
        <v>29</v>
      </c>
      <c r="Y5" s="23" t="s">
        <v>169</v>
      </c>
      <c r="Z5" s="23" t="s">
        <v>29</v>
      </c>
      <c r="AA5" s="23" t="s">
        <v>188</v>
      </c>
      <c r="AB5" s="55" t="s">
        <v>33</v>
      </c>
      <c r="AC5" s="229" t="s">
        <v>202</v>
      </c>
      <c r="AD5" s="23" t="s">
        <v>25</v>
      </c>
      <c r="AE5" s="23" t="s">
        <v>92</v>
      </c>
      <c r="AF5" s="23" t="s">
        <v>202</v>
      </c>
      <c r="AG5" s="23" t="s">
        <v>25</v>
      </c>
      <c r="AH5" s="23" t="s">
        <v>92</v>
      </c>
      <c r="AI5" s="23" t="s">
        <v>202</v>
      </c>
      <c r="AJ5" s="23" t="s">
        <v>25</v>
      </c>
      <c r="AK5" s="23" t="s">
        <v>92</v>
      </c>
      <c r="AL5" s="23" t="s">
        <v>202</v>
      </c>
      <c r="AM5" s="23" t="s">
        <v>25</v>
      </c>
      <c r="AN5" s="55" t="s">
        <v>92</v>
      </c>
      <c r="AO5" s="229" t="s">
        <v>203</v>
      </c>
      <c r="AP5" s="23" t="s">
        <v>26</v>
      </c>
      <c r="AQ5" s="23" t="s">
        <v>92</v>
      </c>
      <c r="AR5" s="23" t="s">
        <v>203</v>
      </c>
      <c r="AS5" s="23" t="s">
        <v>26</v>
      </c>
      <c r="AT5" s="23" t="s">
        <v>92</v>
      </c>
      <c r="AU5" s="23" t="s">
        <v>203</v>
      </c>
      <c r="AV5" s="23" t="s">
        <v>26</v>
      </c>
      <c r="AW5" s="135" t="s">
        <v>92</v>
      </c>
      <c r="AX5" s="80" t="s">
        <v>169</v>
      </c>
      <c r="AY5" s="23" t="s">
        <v>29</v>
      </c>
      <c r="AZ5" s="23" t="s">
        <v>92</v>
      </c>
      <c r="BA5" s="23" t="s">
        <v>169</v>
      </c>
      <c r="BB5" s="23" t="s">
        <v>29</v>
      </c>
      <c r="BC5" s="23" t="s">
        <v>92</v>
      </c>
      <c r="BD5" s="23" t="s">
        <v>169</v>
      </c>
      <c r="BE5" s="23" t="s">
        <v>29</v>
      </c>
      <c r="BF5" s="23" t="s">
        <v>92</v>
      </c>
      <c r="BG5" s="23" t="s">
        <v>34</v>
      </c>
      <c r="BH5" s="55" t="s">
        <v>207</v>
      </c>
      <c r="BI5" s="7"/>
      <c r="BJ5" s="7"/>
      <c r="BK5" s="7"/>
      <c r="BL5" s="7"/>
      <c r="BM5" s="7"/>
      <c r="BN5" s="7"/>
    </row>
    <row r="6" spans="1:66" x14ac:dyDescent="0.25">
      <c r="A6" s="256">
        <v>1</v>
      </c>
      <c r="B6" s="232">
        <f>'Projection_Base-case'!B6</f>
        <v>0</v>
      </c>
      <c r="C6" s="232">
        <f>'Projection_Base-case'!C6</f>
        <v>0</v>
      </c>
      <c r="D6" s="232">
        <f>'Projection_Base-case'!D6</f>
        <v>0</v>
      </c>
      <c r="E6" s="257"/>
      <c r="F6" s="258" t="str">
        <f>E6&amp;D6</f>
        <v>0</v>
      </c>
      <c r="G6" s="231" t="str">
        <f>IF(F6="Scenario1PBT1",'Minor retrofit'!$E$6,IF(F6="Scenario2PBT1",'Minor retrofit'!$F$6,IF(F6="Scenario3PBT1",'Minor retrofit'!$G$6,"")))&amp;IF(F6="Scenario1PBT2",'Minor retrofit'!$H$6,IF(F6="Scenario2PBT2",'Minor retrofit'!$I$6,IF(F6="Scenario3PBT2",'Minor retrofit'!$J$6,"")))&amp;IF(F6="Scenario1PBT3",'Minor retrofit'!$K$6,IF(F6="Scenario2PBT3",'Minor retrofit'!$L$6,IF(F6="Scenario3PBT3",'Minor retrofit'!$M$6,"")))&amp;IF(F6="Scenario1PBT4",'Minor retrofit'!$N$6,IF(F6="Scenario2PBT4",'Minor retrofit'!$O$6,IF(F6="Scenario3PBT4",'Minor retrofit'!$P$6,"")))&amp;IF(F6="Scenario1PBT5",'Minor retrofit'!$Q$6,IF(F6="Scenario2PBT5",'Minor retrofit'!$R$6,IF(F6="Scenario3PBT5",'Minor retrofit'!$S$6,"")))&amp;IF(F6="Scenario1PBT6",'Minor retrofit'!$T$6,IF(F6="Scenario2PBT6",'Minor retrofit'!$U$6,IF(F6="Scenario3PBT6",'Minor retrofit'!$V$6,"")))&amp;IF(F6="Scenario1PBT7",'Minor retrofit'!$W$6,IF(F6="Scenario2PBT7",'Minor retrofit'!$X$6,IF(F6="Scenario3PBT7",'Minor retrofit'!$Y$6,"")))&amp;IF(F6="Scenario1PBT8",'Minor retrofit'!$Z$6,IF(F6="Scenario2PBT8",'Minor retrofit'!$AA$6,IF(F6="Scenario3PBT8",'Minor retrofit'!$AB$6,"")))&amp;IF(F6="Scenario1PBT9",'Minor retrofit'!$AC$6,IF(F6="Scenario2PBT9",'Minor retrofit'!$AD$6,IF(F6="Scenario3PBT9",'Minor retrofit'!$AE$6,"")))&amp;IF(F6="Scenario1PBT10",'Minor retrofit'!$AF$6,IF(F6="Scenario2PBT10",'Minor retrofit'!$AG$6,IF(F6="Scenario3PBT10",'Minor retrofit'!$AH$6,"")))&amp;IF(F6="Scenario1PBT11",'Minor retrofit'!$AI$6,IF(F6="Scenario2PBT11",'Minor retrofit'!$AJ$6,IF(F6="Scenario3PBT11",'Minor retrofit'!$AK$6,"")))&amp;IF(F6="Scenario1PBT12",'Minor retrofit'!$AL$6,IF(F6="Scenario2PBT12",'Minor retrofit'!$AM$6,IF(F6="Scenario3PBT12",'Minor retrofit'!$AN$6,"")))&amp;IF(F6="Scenario1PBT13",'Minor retrofit'!$AO$6,IF(F6="Scenario2PBT13",'Minor retrofit'!$AP$6,IF(F6="Scenario3PBT13",'Minor retrofit'!$AQ$6,"")))&amp;IF(F6="Scenario1PBT14",'Minor retrofit'!$AR$6,IF(F6="Scenario2PBT14",'Minor retrofit'!$AS$6,IF(F6="Scenario3PBT14",'Minor retrofit'!$AT$6,"")))&amp;IF(F6="Scenario1PBT15",'Minor retrofit'!$AU$6,IF(F6="Scenario2PBT15",'Minor retrofit'!$AV$6,IF(F6="Scenario3PBT15",'Minor retrofit'!$AW$6,"")))</f>
        <v/>
      </c>
      <c r="H6" s="232">
        <f>IFERROR(G6*C6,0)</f>
        <v>0</v>
      </c>
      <c r="I6" s="232" t="str">
        <f>IF(F6="Scenario1PBT1",'Minor retrofit'!$E$16,IF(F6="Scenario2PBT1",'Minor retrofit'!$F$16,IF(F6="Scenario3PBT1",'Minor retrofit'!$G$16,"")))&amp;IF(F6="Scenario1PBT2",'Minor retrofit'!$H$16,IF(F6="Scenario2PBT2",'Minor retrofit'!$I$16,IF(F6="Scenario3PBT2",'Minor retrofit'!$J$16,"")))&amp;IF(F6="Scenario1PBT3",'Minor retrofit'!$K$16,IF(F6="Scenario2PBT3",'Minor retrofit'!$L$16,IF(F6="Scenario3PBT3",'Minor retrofit'!$M$16,"")))&amp;IF(F6="Scenario1PBT4",'Minor retrofit'!$N$16,IF(F6="Scenario2PBT4",'Minor retrofit'!$O$16,IF(F6="Scenario3PBT4",'Minor retrofit'!$P$16,"")))&amp;IF(F6="Scenario1PBT5",'Minor retrofit'!$Q$16,IF(F6="Scenario2PBT5",'Minor retrofit'!$R$16,IF(F6="Scenario3PBT5",'Minor retrofit'!$S$16,"")))&amp;IF(F6="Scenario1PBT6",'Minor retrofit'!$T$16,IF(F6="Scenario2PBT6",'Minor retrofit'!$U$16,IF(F6="Scenario3PBT6",'Minor retrofit'!$V$16,"")))&amp;IF(F6="Scenario1PBT7",'Minor retrofit'!$W$16,IF(F6="Scenario2PBT7",'Minor retrofit'!$X$16,IF(F6="Scenario3PBT7",'Minor retrofit'!$Y$16,"")))&amp;IF(F6="Scenario1PBT8",'Minor retrofit'!$Z$16,IF(F6="Scenario2PBT8",'Minor retrofit'!$AA$16,IF(F6="Scenario3PBT8",'Minor retrofit'!$AB$16,"")))&amp;IF(F6="Scenario1PBT9",'Minor retrofit'!$AC$16,IF(F6="Scenario2PBT9",'Minor retrofit'!$AD$16,IF(F6="Scenario3PBT9",'Minor retrofit'!$AE$16,"")))&amp;IF(F6="Scenario1PBT10",'Minor retrofit'!$AF$16,IF(F6="Scenario2PBT10",'Minor retrofit'!$AG$16,IF(F6="Scenario3PBT10",'Minor retrofit'!$AH$16,"")))&amp;IF(F6="Scenario1PBT11",'Minor retrofit'!$AI$16,IF(F6="Scenario2PBT11",'Minor retrofit'!$AJ$16,IF(F6="Scenario3PBT11",'Minor retrofit'!$AK$16,"")))&amp;IF(F6="Scenario1PBT12",'Minor retrofit'!$AL$16,IF(F6="Scenario2PBT12",'Minor retrofit'!$AM$16,IF(F6="Scenario3PBT12",'Minor retrofit'!$AN$16,"")))&amp;IF(F6="Scenario1PBT13",'Minor retrofit'!$AO$16,IF(F6="Scenario2PBT13",'Minor retrofit'!$AP$16,IF(F6="Scenario3PBT13",'Minor retrofit'!$AQ$16,"")))&amp;IF(F6="Scenario1PBT14",'Minor retrofit'!$AR$16,IF(F6="Scenario2PBT14",'Minor retrofit'!$AS$16,IF(F6="Scenario3PBT14",'Minor retrofit'!$AT$16,"")))&amp;IF(F6="Scenario1PBT15",'Minor retrofit'!$AU$16,IF(F6="Scenario2PBT15",'Minor retrofit'!$AV$16,IF(F6="Scenario3PBT15",'Minor retrofit'!$AW$16,"")))</f>
        <v/>
      </c>
      <c r="J6" s="232">
        <f>IFERROR(I6*C6,0)</f>
        <v>0</v>
      </c>
      <c r="K6" s="232" t="str">
        <f>IF(F6="Scenario1PBT1",'Minor retrofit'!$E$18,IF(F6="Scenario2PBT1",'Minor retrofit'!$F$18,IF(F6="Scenario3PBT1",'Minor retrofit'!$G$18,"")))&amp;IF(F6="Scenario1PBT2",'Minor retrofit'!$H$18,IF(F6="Scenario2PBT2",'Minor retrofit'!$I$18,IF(F6="Scenario3PBT2",'Minor retrofit'!$J$18,"")))&amp;IF(F6="Scenario1PBT3",'Minor retrofit'!$K$18,IF(F6="Scenario2PBT3",'Minor retrofit'!$L$18,IF(F6="Scenario3PBT3",'Minor retrofit'!$M$18,"")))&amp;IF(F6="Scenario1PBT4",'Minor retrofit'!$N$18,IF(F6="Scenario2PBT4",'Minor retrofit'!$O$18,IF(F6="Scenario3PBT4",'Minor retrofit'!$P$18,"")))&amp;IF(F6="Scenario1PBT5",'Minor retrofit'!$Q$18,IF(F6="Scenario2PBT5",'Minor retrofit'!$R$18,IF(F6="Scenario3PBT5",'Minor retrofit'!$S$18,"")))&amp;IF(F6="Scenario1PBT6",'Minor retrofit'!$T$18,IF(F6="Scenario2PBT6",'Minor retrofit'!$U$18,IF(F6="Scenario3PBT6",'Minor retrofit'!$V$18,"")))&amp;IF(F6="Scenario1PBT7",'Minor retrofit'!$W$18,IF(F6="Scenario2PBT7",'Minor retrofit'!$X$18,IF(F6="Scenario3PBT7",'Minor retrofit'!$Y$18,"")))&amp;IF(F6="Scenario1PBT8",'Minor retrofit'!$Z$18,IF(F6="Scenario2PBT8",'Minor retrofit'!$AA$18,IF(F6="Scenario3PBT8",'Minor retrofit'!$AB$18,"")))&amp;IF(F6="Scenario1PBT9",'Minor retrofit'!$AC$18,IF(F6="Scenario2PBT9",'Minor retrofit'!$AD$18,IF(F6="Scenario3PBT9",'Minor retrofit'!$AE$18,"")))&amp;IF(F6="Scenario1PBT10",'Minor retrofit'!$AF$18,IF(F6="Scenario2PBT10",'Minor retrofit'!$AG$18,IF(F6="Scenario3PBT10",'Minor retrofit'!$AH$18,"")))&amp;IF(F6="Scenario1PBT11",'Minor retrofit'!$AI$18,IF(F6="Scenario2PBT11",'Minor retrofit'!$AJ$18,IF(F6="Scenario3PBT11",'Minor retrofit'!$AK$18,"")))&amp;IF(F6="Scenario1PBT12",'Minor retrofit'!$AL$18,IF(F6="Scenario2PBT12",'Minor retrofit'!$AM$18,IF(F6="Scenario3PBT12",'Minor retrofit'!$AN$18,"")))&amp;IF(F6="Scenario1PBT13",'Minor retrofit'!$AO$18,IF(F6="Scenario2PBT13",'Minor retrofit'!$AP$18,IF(F6="Scenario3PBT13",'Minor retrofit'!$AQ$18,"")))&amp;IF(F6="Scenario1PBT14",'Minor retrofit'!$AR$18,IF(F6="Scenario2PBT14",'Minor retrofit'!$AS$18,IF(F6="Scenario3PBT14",'Minor retrofit'!$AT$18,"")))&amp;IF(F6="Scenario1PBT15",'Minor retrofit'!$AU$18,IF(F6="Scenario2PBT15",'Minor retrofit'!$AV$18,IF(F6="Scenario3PBT15",'Minor retrofit'!$AW$18,"")))</f>
        <v/>
      </c>
      <c r="L6" s="232">
        <f>IFERROR(K6*C6,0)</f>
        <v>0</v>
      </c>
      <c r="M6" s="232" t="str">
        <f>IF(F6="Scenario1PBT1",'Minor retrofit'!$E$20,IF(F6="Scenario2PBT1",'Minor retrofit'!$F$20,IF(F6="Scenario3PBT1",'Minor retrofit'!$G$20,"")))&amp;IF(F6="Scenario1PBT2",'Minor retrofit'!$H$20,IF(F6="Scenario2PBT2",'Minor retrofit'!$I$20,IF(F6="Scenario3PBT2",'Minor retrofit'!$J$20,"")))&amp;IF(F6="Scenario1PBT3",'Minor retrofit'!$K$20,IF(F6="Scenario2PBT3",'Minor retrofit'!$L$20,IF(F6="Scenario3PBT3",'Minor retrofit'!$M$20,"")))&amp;IF(F6="Scenario1PBT4",'Minor retrofit'!$N$20,IF(F6="Scenario2PBT4",'Minor retrofit'!$O$20,IF(F6="Scenario3PBT4",'Minor retrofit'!$P$20,"")))&amp;IF(F6="Scenario1PBT5",'Minor retrofit'!$Q$20,IF(F6="Scenario2PBT5",'Minor retrofit'!$R$20,IF(F6="Scenario3PBT5",'Minor retrofit'!$S$20,"")))&amp;IF(F6="Scenario1PBT6",'Minor retrofit'!$T$20,IF(F6="Scenario2PBT6",'Minor retrofit'!$U$20,IF(F6="Scenario3PBT6",'Minor retrofit'!$V$20,"")))&amp;IF(F6="Scenario1PBT7",'Minor retrofit'!$W$20,IF(F6="Scenario2PBT7",'Minor retrofit'!$X$20,IF(F6="Scenario3PBT7",'Minor retrofit'!$Y$20,"")))&amp;IF(F6="Scenario1PBT8",'Minor retrofit'!$Z$20,IF(F6="Scenario2PBT8",'Minor retrofit'!$AA$20,IF(F6="Scenario3PBT8",'Minor retrofit'!$AB$20,"")))&amp;IF(F6="Scenario1PBT9",'Minor retrofit'!$AC$20,IF(F6="Scenario2PBT9",'Minor retrofit'!$AD$20,IF(F6="Scenario3PBT9",'Minor retrofit'!$AE$20,"")))&amp;IF(F6="Scenario1PBT10",'Minor retrofit'!$AF$20,IF(F6="Scenario2PBT10",'Minor retrofit'!$AG$20,IF(F6="Scenario3PBT10",'Minor retrofit'!$AH$20,"")))&amp;IF(F6="Scenario1PBT11",'Minor retrofit'!$AI$20,IF(F6="Scenario2PBT11",'Minor retrofit'!$AJ$20,IF(F6="Scenario3PBT11",'Minor retrofit'!$AK$20,"")))&amp;IF(F6="Scenario1PBT12",'Minor retrofit'!$AL$20,IF(F6="Scenario2PBT12",'Minor retrofit'!$AM$20,IF(F6="Scenario3PBT12",'Minor retrofit'!$AN$20,"")))&amp;IF(F6="Scenario1PBT13",'Minor retrofit'!$AO$20,IF(F6="Scenario2PBT13",'Minor retrofit'!$AP$20,IF(F6="Scenario3PBT13",'Minor retrofit'!$AQ$20,"")))&amp;IF(F6="Scenario1PBT14",'Minor retrofit'!$AR$20,IF(F6="Scenario2PBT14",'Minor retrofit'!$AS$20,IF(F6="Scenario3PBT14",'Minor retrofit'!$AT$20,"")))&amp;IF(F6="Scenario1PBT15",'Minor retrofit'!$AU$20,IF(F6="Scenario2PBT15",'Minor retrofit'!$AV$20,IF(F6="Scenario3PBT15",'Minor retrofit'!$AW$20,"")))</f>
        <v/>
      </c>
      <c r="N6" s="233">
        <f>IFERROR(M6*C6,0)</f>
        <v>0</v>
      </c>
      <c r="O6" s="231" t="str">
        <f>IF(F6="Scenario1PBT1",'Minor retrofit'!$E$23,IF(F6="Scenario2PBT1",'Minor retrofit'!$F$23,IF(F6="Scenario3PBT1",'Minor retrofit'!$G$23,"")))&amp;IF(F6="Scenario1PBT2",'Minor retrofit'!$H$23,IF(F6="Scenario2PBT2",'Minor retrofit'!$I$23,IF(F6="Scenario3PBT2",'Minor retrofit'!$J$23,"")))&amp;IF(F6="Scenario1PBT3",'Minor retrofit'!$K$23,IF(F6="Scenario2PBT3",'Minor retrofit'!$L$23,IF(F6="Scenario3PBT3",'Minor retrofit'!$M$23,"")))&amp;IF(F6="Scenario1PBT4",'Minor retrofit'!$N$23,IF(F6="Scenario2PBT4",'Minor retrofit'!$O$23,IF(F6="Scenario3PBT4",'Minor retrofit'!$P$23,"")))&amp;IF(F6="Scenario1PBT5",'Minor retrofit'!$Q$23,IF(F6="Scenario2PBT5",'Minor retrofit'!$R$23,IF(F6="Scenario3PBT5",'Minor retrofit'!$S$23,"")))&amp;IF(F6="Scenario1PBT6",'Minor retrofit'!$T$23,IF(F6="Scenario2PBT6",'Minor retrofit'!$U$23,IF(F6="Scenario3PBT6",'Minor retrofit'!$V$23,"")))&amp;IF(F6="Scenario1PBT7",'Minor retrofit'!$W$23,IF(F6="Scenario2PBT7",'Minor retrofit'!$X$23,IF(F6="Scenario3PBT7",'Minor retrofit'!$Y$23,"")))&amp;IF(F6="Scenario1PBT8",'Minor retrofit'!$Z$23,IF(F6="Scenario2PBT8",'Minor retrofit'!$AA$23,IF(F6="Scenario3PBT8",'Minor retrofit'!$AB$23,"")))&amp;IF(F6="Scenario1PBT9",'Minor retrofit'!$AC$23,IF(F6="Scenario2PBT9",'Minor retrofit'!$AD$23,IF(F6="Scenario3PBT9",'Minor retrofit'!$AE$23,"")))&amp;IF(F6="Scenario1PBT10",'Minor retrofit'!$AF$23,IF(F6="Scenario2PBT10",'Minor retrofit'!$AG$23,IF(F6="Scenario3PBT10",'Minor retrofit'!$AH$23,"")))&amp;IF(F6="Scenario1PBT11",'Minor retrofit'!$AI$23,IF(F6="Scenario2PBT11",'Minor retrofit'!$AJ$23,IF(F6="Scenario3PBT11",'Minor retrofit'!$AK$23,"")))&amp;IF(F6="Scenario1PBT12",'Minor retrofit'!$AL$23,IF(F6="Scenario2PBT12",'Minor retrofit'!$AM$23,IF(F6="Scenario3PBT12",'Minor retrofit'!$AN$23,"")))&amp;IF(F6="Scenario1PBT13",'Minor retrofit'!$AO$23,IF(F6="Scenario2PBT13",'Minor retrofit'!$AP$23,IF(F6="Scenario3PBT13",'Minor retrofit'!$AQ$23,"")))&amp;IF(F6="Scenario1PBT14",'Minor retrofit'!$AR$23,IF(F6="Scenario2PBT14",'Minor retrofit'!$AS$23,IF(F6="Scenario3PBT14",'Minor retrofit'!$AT$23,"")))&amp;IF(F6="Scenario1PBT15",'Minor retrofit'!$AU$23,IF(F6="Scenario2PBT15",'Minor retrofit'!$AV$23,IF(F6="Scenario3PBT15",'Minor retrofit'!$AW$23,"")))</f>
        <v/>
      </c>
      <c r="P6" s="232">
        <f>IFERROR(O6*C6,0)</f>
        <v>0</v>
      </c>
      <c r="Q6" s="232" t="str">
        <f>IF(F6="Scenario1PBT1",'Minor retrofit'!$E$25,IF(F6="Scenario2PBT1",'Minor retrofit'!$F$25,IF(F6="Scenario3PBT1",'Minor retrofit'!$G$25,"")))&amp;IF(F6="Scenario1PBT2",'Minor retrofit'!$H$25,IF(F6="Scenario2PBT2",'Minor retrofit'!$I$25,IF(F6="Scenario3PBT2",'Minor retrofit'!$J$25,"")))&amp;IF(F6="Scenario1PBT3",'Minor retrofit'!$K$25,IF(F6="Scenario2PBT3",'Minor retrofit'!$L$25,IF(F6="Scenario3PBT3",'Minor retrofit'!$M$25,"")))&amp;IF(F6="Scenario1PBT4",'Minor retrofit'!$N$25,IF(F6="Scenario2PBT4",'Minor retrofit'!$O$25,IF(F6="Scenario3PBT4",'Minor retrofit'!$P$25,"")))&amp;IF(F6="Scenario1PBT5",'Minor retrofit'!$Q$25,IF(F6="Scenario2PBT5",'Minor retrofit'!$R$25,IF(F6="Scenario3PBT5",'Minor retrofit'!$S$25,"")))&amp;IF(F6="Scenario1PBT6",'Minor retrofit'!$T$25,IF(F6="Scenario2PBT6",'Minor retrofit'!$U$25,IF(F6="Scenario3PBT6",'Minor retrofit'!$V$25,"")))&amp;IF(F6="Scenario1PBT7",'Minor retrofit'!$W$25,IF(F6="Scenario2PBT7",'Minor retrofit'!$X$25,IF(F6="Scenario3PBT7",'Minor retrofit'!$Y$25,"")))&amp;IF(F6="Scenario1PBT8",'Minor retrofit'!$Z$25,IF(F6="Scenario2PBT8",'Minor retrofit'!$AA$25,IF(F6="Scenario3PBT8",'Minor retrofit'!$AB$25,"")))&amp;IF(F6="Scenario1PBT9",'Minor retrofit'!$AC$25,IF(F6="Scenario2PBT9",'Minor retrofit'!$AD$25,IF(F6="Scenario3PBT9",'Minor retrofit'!$AE$25,"")))&amp;IF(F6="Scenario1PBT10",'Minor retrofit'!$AF$25,IF(F6="Scenario2PBT10",'Minor retrofit'!$AG$25,IF(F6="Scenario3PBT10",'Minor retrofit'!$AH$25,"")))&amp;IF(F6="Scenario1PBT11",'Minor retrofit'!$AI$25,IF(F6="Scenario2PBT11",'Minor retrofit'!$AJ$25,IF(F6="Scenario3PBT11",'Minor retrofit'!$AK$25,"")))&amp;IF(F6="Scenario1PBT12",'Minor retrofit'!$AL$25,IF(F6="Scenario2PBT12",'Minor retrofit'!$AM$25,IF(F6="Scenario3PBT12",'Minor retrofit'!$AN$25,"")))&amp;IF(F6="Scenario1PBT13",'Minor retrofit'!$AO$25,IF(F6="Scenario2PBT13",'Minor retrofit'!$AP$25,IF(F6="Scenario3PBT13",'Minor retrofit'!$AQ$25,"")))&amp;IF(F6="Scenario1PBT14",'Minor retrofit'!$AR$25,IF(F6="Scenario2PBT14",'Minor retrofit'!$AS$25,IF(F6="Scenario3PBT14",'Minor retrofit'!$AT$25,"")))&amp;IF(F6="Scenario1PBT15",'Minor retrofit'!$AU$25,IF(F6="Scenario2PBT15",'Minor retrofit'!$AV$25,IF(F6="Scenario3PBT15",'Minor retrofit'!$AW$25,"")))</f>
        <v/>
      </c>
      <c r="R6" s="232">
        <f>IFERROR(Q6*C6,0)</f>
        <v>0</v>
      </c>
      <c r="S6" s="232" t="str">
        <f>IF(F6="Scenario1PBT1",'Minor retrofit'!$E$27,IF(F6="Scenario2PBT1",'Minor retrofit'!$F$27,IF(F6="Scenario3PBT1",'Minor retrofit'!$G$27,"")))&amp;IF(F6="Scenario1PBT2",'Minor retrofit'!$H$27,IF(F6="Scenario2PBT2",'Minor retrofit'!$I$27,IF(F6="Scenario3PBT2",'Minor retrofit'!$J$27,"")))&amp;IF(F6="Scenario1PBT3",'Minor retrofit'!$K$27,IF(F6="Scenario2PBT3",'Minor retrofit'!$L$27,IF(F6="Scenario3PBT3",'Minor retrofit'!$M$27,"")))&amp;IF(F6="Scenario1PBT4",'Minor retrofit'!$N$27,IF(F6="Scenario2PBT4",'Minor retrofit'!$O$27,IF(F6="Scenario3PBT4",'Minor retrofit'!$P$27,"")))&amp;IF(F6="Scenario1PBT5",'Minor retrofit'!$Q$27,IF(F6="Scenario2PBT5",'Minor retrofit'!$R$27,IF(F6="Scenario3PBT5",'Minor retrofit'!$S$27,"")))&amp;IF(F6="Scenario1PBT6",'Minor retrofit'!$T$27,IF(F6="Scenario2PBT6",'Minor retrofit'!$U$27,IF(F6="Scenario3PBT6",'Minor retrofit'!$V$27,"")))&amp;IF(F6="Scenario1PBT7",'Minor retrofit'!$W$27,IF(F6="Scenario2PBT7",'Minor retrofit'!$X$27,IF(F6="Scenario3PBT7",'Minor retrofit'!$Y$27,"")))&amp;IF(F6="Scenario1PBT8",'Minor retrofit'!$Z$27,IF(F6="Scenario2PBT8",'Minor retrofit'!$AA$27,IF(F6="Scenario3PBT8",'Minor retrofit'!$AB$27,"")))&amp;IF(F6="Scenario1PBT9",'Minor retrofit'!$AC$27,IF(F6="Scenario2PBT9",'Minor retrofit'!$AD$27,IF(F6="Scenario3PBT9",'Minor retrofit'!$AE$27,"")))&amp;IF(F6="Scenario1PBT10",'Minor retrofit'!$AF$27,IF(F6="Scenario2PBT10",'Minor retrofit'!$AG$27,IF(F6="Scenario3PBT10",'Minor retrofit'!$AH$27,"")))&amp;IF(F6="Scenario1PBT11",'Minor retrofit'!$AI$27,IF(F6="Scenario2PBT11",'Minor retrofit'!$AJ$27,IF(F6="Scenario3PBT11",'Minor retrofit'!$AK$27,"")))&amp;IF(F6="Scenario1PBT12",'Minor retrofit'!$AL$27,IF(F6="Scenario2PBT12",'Minor retrofit'!$AM$27,IF(F6="Scenario3PBT12",'Minor retrofit'!$AN$27,"")))&amp;IF(F6="Scenario1PBT13",'Minor retrofit'!$AO$27,IF(F6="Scenario2PBT13",'Minor retrofit'!$AP$27,IF(F6="Scenario3PBT13",'Minor retrofit'!$AQ$27,"")))&amp;IF(F6="Scenario1PBT14",'Minor retrofit'!$AR$27,IF(F6="Scenario2PBT14",'Minor retrofit'!$AS$27,IF(F6="Scenario3PBT14",'Minor retrofit'!$AT$27,"")))&amp;IF(F6="Scenario1PBT15",'Minor retrofit'!$AU$27,IF(F6="Scenario2PBT15",'Minor retrofit'!$AV$27,IF(F6="Scenario3PBT15",'Minor retrofit'!$AW$27,"")))</f>
        <v/>
      </c>
      <c r="T6" s="259">
        <f>IFERROR(S6*C6,0)</f>
        <v>0</v>
      </c>
      <c r="U6" s="231" t="str">
        <f>IF(F6="Scenario1PBT1",'Minor retrofit'!$E$38,IF(F6="Scenario2PBT1",'Minor retrofit'!$F$38,IF(F6="Scenario3PBT1",'Minor retrofit'!$G$38,"")))&amp;IF(F6="Scenario1PBT2",'Minor retrofit'!$H$38,IF(F6="Scenario2PBT2",'Minor retrofit'!$I$38,IF(F6="Scenario3PBT2",'Minor retrofit'!$J$38,"")))&amp;IF(F6="Scenario1PBT3",'Minor retrofit'!$K$38,IF(F6="Scenario2PBT3",'Minor retrofit'!$L$38,IF(F6="Scenario3PBT3",'Minor retrofit'!$M$38,"")))&amp;IF(F6="Scenario1PBT4",'Minor retrofit'!$N$38,IF(F6="Scenario2PBT4",'Minor retrofit'!$O$38,IF(F6="Scenario3PBT4",'Minor retrofit'!$P$38,"")))&amp;IF(F6="Scenario1PBT5",'Minor retrofit'!$Q$38,IF(F6="Scenario2PBT5",'Minor retrofit'!$R$38,IF(F6="Scenario3PBT5",'Minor retrofit'!$S$38,"")))&amp;IF(F6="Scenario1PBT6",'Minor retrofit'!$T$38,IF(F6="Scenario2PBT6",'Minor retrofit'!$U$38,IF(F6="Scenario3PBT6",'Minor retrofit'!$V$38,"")))&amp;IF(F6="Scenario1PBT7",'Minor retrofit'!$W$38,IF(F6="Scenario2PBT7",'Minor retrofit'!$X$38,IF(F6="Scenario3PBT7",'Minor retrofit'!$Y$38,"")))&amp;IF(F6="Scenario1PBT8",'Minor retrofit'!$Z$38,IF(F6="Scenario2PBT8",'Minor retrofit'!$AA$38,IF(F6="Scenario3PBT8",'Minor retrofit'!$AB$38,"")))&amp;IF(F6="Scenario1PBT9",'Minor retrofit'!$AC$38,IF(F6="Scenario2PBT9",'Minor retrofit'!$AD$38,IF(F6="Scenario3PBT9",'Minor retrofit'!$AE$38,"")))&amp;IF(F6="Scenario1PBT10",'Minor retrofit'!$AF$38,IF(F6="Scenario2PBT10",'Minor retrofit'!$AG$38,IF(F6="Scenario3PBT10",'Minor retrofit'!$AH$38,"")))&amp;IF(F6="Scenario1PBT11",'Minor retrofit'!$AI$38,IF(F6="Scenario2PBT11",'Minor retrofit'!$AJ$38,IF(F6="Scenario3PBT11",'Minor retrofit'!$AK$38,"")))&amp;IF(F6="Scenario1PBT12",'Minor retrofit'!$AL$38,IF(F6="Scenario2PBT12",'Minor retrofit'!$AM$38,IF(F6="Scenario3PBT12",'Minor retrofit'!$AN$38,"")))&amp;IF(F6="Scenario1PBT13",'Minor retrofit'!$AO$38,IF(F6="Scenario2PBT13",'Minor retrofit'!$AP$38,IF(F6="Scenario3PBT13",'Minor retrofit'!$AQ$38,"")))&amp;IF(F6="Scenario1PBT14",'Minor retrofit'!$AR$38,IF(F6="Scenario2PBT14",'Minor retrofit'!$AS$38,IF(F6="Scenario3PBT14",'Minor retrofit'!$AT$38,"")))&amp;IF(F6="Scenario1PBT15",'Minor retrofit'!$AU$38,IF(F6="Scenario2PBT15",'Minor retrofit'!$AV$38,IF(F6="Scenario3PBT15",'Minor retrofit'!$AW$38,"")))</f>
        <v/>
      </c>
      <c r="V6" s="232">
        <f>IFERROR(U6*C6,0)</f>
        <v>0</v>
      </c>
      <c r="W6" s="232" t="str">
        <f>IF(F6="Scenario1PBT1",'Minor retrofit'!$E$40,IF(F6="Scenario2PBT1",'Minor retrofit'!$F$40,IF(F6="Scenario3PBT1",'Minor retrofit'!$G$40,"")))&amp;IF(F6="Scenario1PBT2",'Minor retrofit'!$H$40,IF(F6="Scenario2PBT2",'Minor retrofit'!$I$40,IF(F6="Scenario3PBT2",'Minor retrofit'!$J$40,"")))&amp;IF(F6="Scenario1PBT3",'Minor retrofit'!$K$40,IF(F6="Scenario2PBT3",'Minor retrofit'!$L$40,IF(F6="Scenario3PBT3",'Minor retrofit'!$M$40,"")))&amp;IF(F6="Scenario1PBT4",'Minor retrofit'!$N$40,IF(F6="Scenario2PBT4",'Minor retrofit'!$O$40,IF(F6="Scenario3PBT4",'Minor retrofit'!$P$40,"")))&amp;IF(F6="Scenario1PBT5",'Minor retrofit'!$Q$40,IF(F6="Scenario2PBT5",'Minor retrofit'!$R$40,IF(F6="Scenario3PBT5",'Minor retrofit'!$S$40,"")))&amp;IF(F6="Scenario1PBT6",'Minor retrofit'!$T$40,IF(F6="Scenario2PBT6",'Minor retrofit'!$U$40,IF(F6="Scenario3PBT6",'Minor retrofit'!$V$40,"")))&amp;IF(F6="Scenario1PBT7",'Minor retrofit'!$W$40,IF(F6="Scenario2PBT7",'Minor retrofit'!$X$40,IF(F6="Scenario3PBT7",'Minor retrofit'!$Y$40,"")))&amp;IF(F6="Scenario1PBT8",'Minor retrofit'!$Z$40,IF(F6="Scenario2PBT8",'Minor retrofit'!$AA$40,IF(F6="Scenario3PBT8",'Minor retrofit'!$AB$40,"")))&amp;IF(F6="Scenario1PBT9",'Minor retrofit'!$AC$40,IF(F6="Scenario2PBT9",'Minor retrofit'!$AD$40,IF(F6="Scenario3PBT9",'Minor retrofit'!$AE$40,"")))&amp;IF(F6="Scenario1PBT10",'Minor retrofit'!$AF$40,IF(F6="Scenario2PBT10",'Minor retrofit'!$AG$40,IF(F6="Scenario3PBT10",'Minor retrofit'!$AH$40,"")))&amp;IF(F6="Scenario1PBT11",'Minor retrofit'!$AI$40,IF(F6="Scenario2PBT11",'Minor retrofit'!$AJ$40,IF(F6="Scenario3PBT11",'Minor retrofit'!$AK$40,"")))&amp;IF(F6="Scenario1PBT12",'Minor retrofit'!$AL$40,IF(F6="Scenario2PBT12",'Minor retrofit'!$AM$40,IF(F6="Scenario3PBT12",'Minor retrofit'!$AN$40,"")))&amp;IF(F6="Scenario1PBT13",'Minor retrofit'!$AO$40,IF(F6="Scenario2PBT13",'Minor retrofit'!$AP$40,IF(F6="Scenario3PBT13",'Minor retrofit'!$AQ$40,"")))&amp;IF(F6="Scenario1PBT14",'Minor retrofit'!$AR$40,IF(F6="Scenario2PBT14",'Minor retrofit'!$AS$40,IF(F6="Scenario3PBT14",'Minor retrofit'!$AT$40,"")))&amp;IF(F6="Scenario1PBT15",'Minor retrofit'!$AU$40,IF(F6="Scenario2PBT15",'Minor retrofit'!$AV$40,IF(F6="Scenario3PBT15",'Minor retrofit'!$AW$40,"")))</f>
        <v/>
      </c>
      <c r="X6" s="232">
        <f>IFERROR(W6*C6,0)</f>
        <v>0</v>
      </c>
      <c r="Y6" s="232" t="str">
        <f>IF(F6="Scenario1PBT1",'Minor retrofit'!$E$42,IF(F6="Scenario2PBT1",'Minor retrofit'!$F$42,IF(F6="Scenario3PBT1",'Minor retrofit'!$G$42,"")))&amp;IF(F6="Scenario1PBT2",'Minor retrofit'!$H$42,IF(F6="Scenario2PBT2",'Minor retrofit'!$I$42,IF(F6="Scenario3PBT2",'Minor retrofit'!$J$42,"")))&amp;IF(F6="Scenario1PBT3",'Minor retrofit'!$K$42,IF(F6="Scenario2PBT3",'Minor retrofit'!$L$42,IF(F6="Scenario3PBT3",'Minor retrofit'!$M$42,"")))&amp;IF(F6="Scenario1PBT4",'Minor retrofit'!$N$42,IF(F6="Scenario2PBT4",'Minor retrofit'!$O$42,IF(F6="Scenario3PBT4",'Minor retrofit'!$P$42,"")))&amp;IF(F6="Scenario1PBT5",'Minor retrofit'!$Q$42,IF(F6="Scenario2PBT5",'Minor retrofit'!$R$42,IF(F6="Scenario3PBT5",'Minor retrofit'!$S$42,"")))&amp;IF(F6="Scenario1PBT6",'Minor retrofit'!$T$42,IF(F6="Scenario2PBT6",'Minor retrofit'!$U$42,IF(F6="Scenario3PBT6",'Minor retrofit'!$V$42,"")))&amp;IF(F6="Scenario1PBT7",'Minor retrofit'!$W$42,IF(F6="Scenario2PBT7",'Minor retrofit'!$X$42,IF(F6="Scenario3PBT7",'Minor retrofit'!$Y$42,"")))&amp;IF(F6="Scenario1PBT8",'Minor retrofit'!$Z$42,IF(F6="Scenario2PBT8",'Minor retrofit'!$AA$42,IF(F6="Scenario3PBT8",'Minor retrofit'!$AB$42,"")))&amp;IF(F6="Scenario1PBT9",'Minor retrofit'!$AC$42,IF(F6="Scenario2PBT9",'Minor retrofit'!$AD$42,IF(F6="Scenario3PBT9",'Minor retrofit'!$AE$42,"")))&amp;IF(F6="Scenario1PBT10",'Minor retrofit'!$AF$42,IF(F6="Scenario2PBT10",'Minor retrofit'!$AG$42,IF(F6="Scenario3PBT10",'Minor retrofit'!$AH$42,"")))&amp;IF(F6="Scenario1PBT11",'Minor retrofit'!$AI$42,IF(F6="Scenario2PBT11",'Minor retrofit'!$AJ$42,IF(F6="Scenario3PBT11",'Minor retrofit'!$AK$42,"")))&amp;IF(F6="Scenario1PBT12",'Minor retrofit'!$AL$42,IF(F6="Scenario2PBT12",'Minor retrofit'!$AM$42,IF(F6="Scenario3PBT12",'Minor retrofit'!$AN$42,"")))&amp;IF(F6="Scenario1PBT13",'Minor retrofit'!$AO$42,IF(F6="Scenario2PBT13",'Minor retrofit'!$AP$42,IF(F6="Scenario3PBT13",'Minor retrofit'!$AQ$42,"")))&amp;IF(F6="Scenario1PBT14",'Minor retrofit'!$AR$42,IF(F6="Scenario2PBT14",'Minor retrofit'!$AS$42,IF(F6="Scenario3PBT14",'Minor retrofit'!$AT$42,"")))&amp;IF(F6="Scenario1PBT15",'Minor retrofit'!$AU$42,IF(F6="Scenario2PBT15",'Minor retrofit'!$AV$42,IF(F6="Scenario3PBT15",'Minor retrofit'!$AW$42,"")))</f>
        <v/>
      </c>
      <c r="Z6" s="232">
        <f>IFERROR(Y6*C6,0)</f>
        <v>0</v>
      </c>
      <c r="AA6" s="332" t="str">
        <f>IF(F6="Scenario1PBT1",'Minor retrofit'!$E$101,IF(F6="Scenario2PBT1",'Minor retrofit'!$F$101,IF(F6="Scenario3PBT1",'Minor retrofit'!$G$101,"")))&amp;IF(F6="Scenario1PBT2",'Minor retrofit'!$H$101,IF(F6="Scenario2PBT2",'Minor retrofit'!$I$101,IF(F6="Scenario3PBT2",'Minor retrofit'!$J$101,"")))&amp;IF(F6="Scenario1PBT3",'Minor retrofit'!$K$101,IF(F6="Scenario2PBT3",'Minor retrofit'!$L$101,IF(F6="Scenario3PBT3",'Minor retrofit'!$M$101,"")))&amp;IF(F6="Scenario1PBT4",'Minor retrofit'!$N$101,IF(F6="Scenario2PBT4",'Minor retrofit'!$O$101,IF(F6="Scenario3PBT4",'Minor retrofit'!$P$101,"")))&amp;IF(F6="Scenario1PBT5",'Minor retrofit'!$Q$101,IF(F6="Scenario2PBT5",'Minor retrofit'!$R$101,IF(F6="Scenario3PBT5",'Minor retrofit'!$S$101,"")))&amp;IF(F6="Scenario1PBT6",'Minor retrofit'!$T$101,IF(F6="Scenario2PBT6",'Minor retrofit'!$U$101,IF(F6="Scenario3PBT6",'Minor retrofit'!$V$101,"")))&amp;IF(F6="Scenario1PBT7",'Minor retrofit'!$W$101,IF(F6="Scenario2PBT7",'Minor retrofit'!$X$101,IF(F6="Scenario3PBT7",'Minor retrofit'!$Y$101,"")))&amp;IF(F6="Scenario1PBT8",'Minor retrofit'!$Z$101,IF(F6="Scenario2PBT8",'Minor retrofit'!$AA$101,IF(F6="Scenario3PBT8",'Minor retrofit'!$AB$101,"")))&amp;IF(F6="Scenario1PBT9",'Minor retrofit'!$AC$101,IF(F6="Scenario2PBT9",'Minor retrofit'!$AD$101,IF(F6="Scenario3PBT9",'Minor retrofit'!$AE$101,"")))&amp;IF(F6="Scenario1PBT10",'Minor retrofit'!$AF$101,IF(F6="Scenario2PBT10",'Minor retrofit'!$AG$101,IF(F6="Scenario3PBT10",'Minor retrofit'!$AH$101,"")))&amp;IF(F6="Scenario1PBT11",'Minor retrofit'!$AI$101,IF(F6="Scenario2PBT11",'Minor retrofit'!$AJ$101,IF(F6="Scenario3PBT11",'Minor retrofit'!$AK$101,"")))&amp;IF(F6="Scenario1PBT12",'Minor retrofit'!$AL$101,IF(F6="Scenario2PBT12",'Minor retrofit'!$AM$101,IF(F6="Scenario3PBT12",'Minor retrofit'!$AN$101,"")))&amp;IF(F6="Scenario1PBT13",'Minor retrofit'!$AO$101,IF(F6="Scenario2PBT13",'Minor retrofit'!$AP$101,IF(F6="Scenario3PBT13",'Minor retrofit'!$AQ$101,"")))&amp;IF(F6="Scenario1PBT14",'Minor retrofit'!$AR$101,IF(F6="Scenario2PBT14",'Minor retrofit'!$AS$101,IF(F6="Scenario3PBT14",'Minor retrofit'!$AT$101,"")))&amp;IF(F6="Scenario1PBT15",'Minor retrofit'!$AU$101,IF(F6="Scenario2PBT15",'Minor retrofit'!$AV$101,IF(F6="Scenario3PBT15",'Minor retrofit'!$AW$101,"")))</f>
        <v/>
      </c>
      <c r="AB6" s="233">
        <f>IFERROR(C6*AA6,0)</f>
        <v>0</v>
      </c>
      <c r="AC6" s="260">
        <f>IFERROR('Projection_Base-case'!G6-G6,0)</f>
        <v>0</v>
      </c>
      <c r="AD6" s="232">
        <f t="shared" ref="AD6:AD37" si="0">AC6*C6</f>
        <v>0</v>
      </c>
      <c r="AE6" s="232">
        <f>IFERROR(100*AC6/'Projection_Base-case'!G6,0)</f>
        <v>0</v>
      </c>
      <c r="AF6" s="232">
        <f>IFERROR('Projection_Base-case'!I6-I6,0)</f>
        <v>0</v>
      </c>
      <c r="AG6" s="232">
        <f t="shared" ref="AG6:AG37" si="1">AF6*C6</f>
        <v>0</v>
      </c>
      <c r="AH6" s="232">
        <f>IFERROR(100*AF6/'Projection_Base-case'!I6,0)</f>
        <v>0</v>
      </c>
      <c r="AI6" s="232">
        <f>IFERROR('Projection_Base-case'!K6-K6,0)</f>
        <v>0</v>
      </c>
      <c r="AJ6" s="232">
        <f t="shared" ref="AJ6:AJ37" si="2">AI6*C6</f>
        <v>0</v>
      </c>
      <c r="AK6" s="232">
        <f>IFERROR(100*AI6/'Projection_Base-case'!K6,0)</f>
        <v>0</v>
      </c>
      <c r="AL6" s="232">
        <f>IFERROR(M6-'Projection_Base-case'!M6,0)</f>
        <v>0</v>
      </c>
      <c r="AM6" s="232">
        <f t="shared" ref="AM6:AM37" si="3">AL6*C6</f>
        <v>0</v>
      </c>
      <c r="AN6" s="233">
        <f>IFERROR(100*AL6/'Projection_Base-case'!M6,0)</f>
        <v>0</v>
      </c>
      <c r="AO6" s="231">
        <f>IFERROR('Projection_Base-case'!O6-O6,0)</f>
        <v>0</v>
      </c>
      <c r="AP6" s="232">
        <f t="shared" ref="AP6:AP37" si="4">AO6*C6</f>
        <v>0</v>
      </c>
      <c r="AQ6" s="232">
        <f>IFERROR(100*AO6/'Projection_Base-case'!O6,0)</f>
        <v>0</v>
      </c>
      <c r="AR6" s="232">
        <f>IFERROR('Projection_Base-case'!Q6-Q6,0)</f>
        <v>0</v>
      </c>
      <c r="AS6" s="232">
        <f t="shared" ref="AS6:AS37" si="5">AR6*C6</f>
        <v>0</v>
      </c>
      <c r="AT6" s="232">
        <f>IFERROR(100*AR6/'Projection_Base-case'!Q6,0)</f>
        <v>0</v>
      </c>
      <c r="AU6" s="232">
        <f>IFERROR('Projection_Base-case'!S6-S6,0)</f>
        <v>0</v>
      </c>
      <c r="AV6" s="232">
        <f t="shared" ref="AV6:AV37" si="6">AU6*C6</f>
        <v>0</v>
      </c>
      <c r="AW6" s="233">
        <f>IFERROR(100*AU6/'Projection_Base-case'!S6,0)</f>
        <v>0</v>
      </c>
      <c r="AX6" s="231">
        <f>IFERROR('Projection_Base-case'!U6-U6,0)</f>
        <v>0</v>
      </c>
      <c r="AY6" s="232">
        <f t="shared" ref="AY6:AY37" si="7">AX6*C6</f>
        <v>0</v>
      </c>
      <c r="AZ6" s="232">
        <f>IFERROR(100*AX6/'Projection_Base-case'!U6,0)</f>
        <v>0</v>
      </c>
      <c r="BA6" s="232">
        <f>IFERROR('Projection_Base-case'!W6-W6,0)</f>
        <v>0</v>
      </c>
      <c r="BB6" s="232">
        <f t="shared" ref="BB6:BB37" si="8">BA6*C6</f>
        <v>0</v>
      </c>
      <c r="BC6" s="232">
        <f>IFERROR(100*BA6/'Projection_Base-case'!W6,0)</f>
        <v>0</v>
      </c>
      <c r="BD6" s="232">
        <f>IFERROR('Projection_Base-case'!Y6-Y6,0)</f>
        <v>0</v>
      </c>
      <c r="BE6" s="232">
        <f t="shared" ref="BE6:BE37" si="9">BD6*C6</f>
        <v>0</v>
      </c>
      <c r="BF6" s="232">
        <f>IFERROR(100*BD6/'Projection_Base-case'!Y6,0)</f>
        <v>0</v>
      </c>
      <c r="BG6" s="531">
        <f>IFERROR(AB6/AY6,0)</f>
        <v>0</v>
      </c>
      <c r="BH6" s="532">
        <f>IFERROR(AB6/AD6,0)</f>
        <v>0</v>
      </c>
    </row>
    <row r="7" spans="1:66" ht="15" customHeight="1" x14ac:dyDescent="0.25">
      <c r="A7" s="261">
        <v>2</v>
      </c>
      <c r="B7" s="142">
        <f>'Projection_Base-case'!B7</f>
        <v>0</v>
      </c>
      <c r="C7" s="142">
        <f>'Projection_Base-case'!C7</f>
        <v>0</v>
      </c>
      <c r="D7" s="142">
        <f>'Projection_Base-case'!D7</f>
        <v>0</v>
      </c>
      <c r="E7" s="149"/>
      <c r="F7" s="258" t="str">
        <f t="shared" ref="F7:F70" si="10">E7&amp;D7</f>
        <v>0</v>
      </c>
      <c r="G7" s="262" t="str">
        <f>IF(F7="Scenario1PBT1",'Minor retrofit'!$E$6,IF(F7="Scenario2PBT1",'Minor retrofit'!$F$6,IF(F7="Scenario3PBT1",'Minor retrofit'!$G$6,"")))&amp;IF(F7="Scenario1PBT2",'Minor retrofit'!$H$6,IF(F7="Scenario2PBT2",'Minor retrofit'!$I$6,IF(F7="Scenario3PBT2",'Minor retrofit'!$J$6,"")))&amp;IF(F7="Scenario1PBT3",'Minor retrofit'!$K$6,IF(F7="Scenario2PBT3",'Minor retrofit'!$L$6,IF(F7="Scenario3PBT3",'Minor retrofit'!$M$6,"")))&amp;IF(F7="Scenario1PBT4",'Minor retrofit'!$N$6,IF(F7="Scenario2PBT4",'Minor retrofit'!$O$6,IF(F7="Scenario3PBT4",'Minor retrofit'!$P$6,"")))&amp;IF(F7="Scenario1PBT5",'Minor retrofit'!$Q$6,IF(F7="Scenario2PBT5",'Minor retrofit'!$R$6,IF(F7="Scenario3PBT5",'Minor retrofit'!$S$6,"")))&amp;IF(F7="Scenario1PBT6",'Minor retrofit'!$T$6,IF(F7="Scenario2PBT6",'Minor retrofit'!$U$6,IF(F7="Scenario3PBT6",'Minor retrofit'!$V$6,"")))&amp;IF(F7="Scenario1PBT7",'Minor retrofit'!$W$6,IF(F7="Scenario2PBT7",'Minor retrofit'!$X$6,IF(F7="Scenario3PBT7",'Minor retrofit'!$Y$6,"")))&amp;IF(F7="Scenario1PBT8",'Minor retrofit'!$Z$6,IF(F7="Scenario2PBT8",'Minor retrofit'!$AA$6,IF(F7="Scenario3PBT8",'Minor retrofit'!$AB$6,"")))&amp;IF(F7="Scenario1PBT9",'Minor retrofit'!$AC$6,IF(F7="Scenario2PBT9",'Minor retrofit'!$AD$6,IF(F7="Scenario3PBT9",'Minor retrofit'!$AE$6,"")))&amp;IF(F7="Scenario1PBT10",'Minor retrofit'!$AF$6,IF(F7="Scenario2PBT10",'Minor retrofit'!$AG$6,IF(F7="Scenario3PBT10",'Minor retrofit'!$AH$6,"")))&amp;IF(F7="Scenario1PBT11",'Minor retrofit'!$AI$6,IF(F7="Scenario2PBT11",'Minor retrofit'!$AJ$6,IF(F7="Scenario3PBT11",'Minor retrofit'!$AK$6,"")))&amp;IF(F7="Scenario1PBT12",'Minor retrofit'!$AL$6,IF(F7="Scenario2PBT12",'Minor retrofit'!$AM$6,IF(F7="Scenario3PBT12",'Minor retrofit'!$AN$6,"")))&amp;IF(F7="Scenario1PBT13",'Minor retrofit'!$AO$6,IF(F7="Scenario2PBT13",'Minor retrofit'!$AP$6,IF(F7="Scenario3PBT13",'Minor retrofit'!$AQ$6,"")))&amp;IF(F7="Scenario1PBT14",'Minor retrofit'!$AR$6,IF(F7="Scenario2PBT14",'Minor retrofit'!$AS$6,IF(F7="Scenario3PBT14",'Minor retrofit'!$AT$6,"")))&amp;IF(F7="Scenario1PBT15",'Minor retrofit'!$AU$6,IF(F7="Scenario2PBT15",'Minor retrofit'!$AV$6,IF(F7="Scenario3PBT15",'Minor retrofit'!$AW$6,"")))</f>
        <v/>
      </c>
      <c r="H7" s="142">
        <f t="shared" ref="H7:H70" si="11">IFERROR(G7*C7,0)</f>
        <v>0</v>
      </c>
      <c r="I7" s="142" t="str">
        <f>IF(F7="Scenario1PBT1",'Minor retrofit'!$E$16,IF(F7="Scenario2PBT1",'Minor retrofit'!$F$16,IF(F7="Scenario3PBT1",'Minor retrofit'!$G$16,"")))&amp;IF(F7="Scenario1PBT2",'Minor retrofit'!$H$16,IF(F7="Scenario2PBT2",'Minor retrofit'!$I$16,IF(F7="Scenario3PBT2",'Minor retrofit'!$J$16,"")))&amp;IF(F7="Scenario1PBT3",'Minor retrofit'!$K$16,IF(F7="Scenario2PBT3",'Minor retrofit'!$L$16,IF(F7="Scenario3PBT3",'Minor retrofit'!$M$16,"")))&amp;IF(F7="Scenario1PBT4",'Minor retrofit'!$N$16,IF(F7="Scenario2PBT4",'Minor retrofit'!$O$16,IF(F7="Scenario3PBT4",'Minor retrofit'!$P$16,"")))&amp;IF(F7="Scenario1PBT5",'Minor retrofit'!$Q$16,IF(F7="Scenario2PBT5",'Minor retrofit'!$R$16,IF(F7="Scenario3PBT5",'Minor retrofit'!$S$16,"")))&amp;IF(F7="Scenario1PBT6",'Minor retrofit'!$T$16,IF(F7="Scenario2PBT6",'Minor retrofit'!$U$16,IF(F7="Scenario3PBT6",'Minor retrofit'!$V$16,"")))&amp;IF(F7="Scenario1PBT7",'Minor retrofit'!$W$16,IF(F7="Scenario2PBT7",'Minor retrofit'!$X$16,IF(F7="Scenario3PBT7",'Minor retrofit'!$Y$16,"")))&amp;IF(F7="Scenario1PBT8",'Minor retrofit'!$Z$16,IF(F7="Scenario2PBT8",'Minor retrofit'!$AA$16,IF(F7="Scenario3PBT8",'Minor retrofit'!$AB$16,"")))&amp;IF(F7="Scenario1PBT9",'Minor retrofit'!$AC$16,IF(F7="Scenario2PBT9",'Minor retrofit'!$AD$16,IF(F7="Scenario3PBT9",'Minor retrofit'!$AE$16,"")))&amp;IF(F7="Scenario1PBT10",'Minor retrofit'!$AF$16,IF(F7="Scenario2PBT10",'Minor retrofit'!$AG$16,IF(F7="Scenario3PBT10",'Minor retrofit'!$AH$16,"")))&amp;IF(F7="Scenario1PBT11",'Minor retrofit'!$AI$16,IF(F7="Scenario2PBT11",'Minor retrofit'!$AJ$16,IF(F7="Scenario3PBT11",'Minor retrofit'!$AK$16,"")))&amp;IF(F7="Scenario1PBT12",'Minor retrofit'!$AL$16,IF(F7="Scenario2PBT12",'Minor retrofit'!$AM$16,IF(F7="Scenario3PBT12",'Minor retrofit'!$AN$16,"")))&amp;IF(F7="Scenario1PBT13",'Minor retrofit'!$AO$16,IF(F7="Scenario2PBT13",'Minor retrofit'!$AP$16,IF(F7="Scenario3PBT13",'Minor retrofit'!$AQ$16,"")))&amp;IF(F7="Scenario1PBT14",'Minor retrofit'!$AR$16,IF(F7="Scenario2PBT14",'Minor retrofit'!$AS$16,IF(F7="Scenario3PBT14",'Minor retrofit'!$AT$16,"")))&amp;IF(F7="Scenario1PBT15",'Minor retrofit'!$AU$16,IF(F7="Scenario2PBT15",'Minor retrofit'!$AV$16,IF(F7="Scenario3PBT15",'Minor retrofit'!$AW$16,"")))</f>
        <v/>
      </c>
      <c r="J7" s="142">
        <f t="shared" ref="J7:J70" si="12">IFERROR(I7*C7,0)</f>
        <v>0</v>
      </c>
      <c r="K7" s="142" t="str">
        <f>IF(F7="Scenario1PBT1",'Minor retrofit'!$E$18,IF(F7="Scenario2PBT1",'Minor retrofit'!$F$18,IF(F7="Scenario3PBT1",'Minor retrofit'!$G$18,"")))&amp;IF(F7="Scenario1PBT2",'Minor retrofit'!$H$18,IF(F7="Scenario2PBT2",'Minor retrofit'!$I$18,IF(F7="Scenario3PBT2",'Minor retrofit'!$J$18,"")))&amp;IF(F7="Scenario1PBT3",'Minor retrofit'!$K$18,IF(F7="Scenario2PBT3",'Minor retrofit'!$L$18,IF(F7="Scenario3PBT3",'Minor retrofit'!$M$18,"")))&amp;IF(F7="Scenario1PBT4",'Minor retrofit'!$N$18,IF(F7="Scenario2PBT4",'Minor retrofit'!$O$18,IF(F7="Scenario3PBT4",'Minor retrofit'!$P$18,"")))&amp;IF(F7="Scenario1PBT5",'Minor retrofit'!$Q$18,IF(F7="Scenario2PBT5",'Minor retrofit'!$R$18,IF(F7="Scenario3PBT5",'Minor retrofit'!$S$18,"")))&amp;IF(F7="Scenario1PBT6",'Minor retrofit'!$T$18,IF(F7="Scenario2PBT6",'Minor retrofit'!$U$18,IF(F7="Scenario3PBT6",'Minor retrofit'!$V$18,"")))&amp;IF(F7="Scenario1PBT7",'Minor retrofit'!$W$18,IF(F7="Scenario2PBT7",'Minor retrofit'!$X$18,IF(F7="Scenario3PBT7",'Minor retrofit'!$Y$18,"")))&amp;IF(F7="Scenario1PBT8",'Minor retrofit'!$Z$18,IF(F7="Scenario2PBT8",'Minor retrofit'!$AA$18,IF(F7="Scenario3PBT8",'Minor retrofit'!$AB$18,"")))&amp;IF(F7="Scenario1PBT9",'Minor retrofit'!$AC$18,IF(F7="Scenario2PBT9",'Minor retrofit'!$AD$18,IF(F7="Scenario3PBT9",'Minor retrofit'!$AE$18,"")))&amp;IF(F7="Scenario1PBT10",'Minor retrofit'!$AF$18,IF(F7="Scenario2PBT10",'Minor retrofit'!$AG$18,IF(F7="Scenario3PBT10",'Minor retrofit'!$AH$18,"")))&amp;IF(F7="Scenario1PBT11",'Minor retrofit'!$AI$18,IF(F7="Scenario2PBT11",'Minor retrofit'!$AJ$18,IF(F7="Scenario3PBT11",'Minor retrofit'!$AK$18,"")))&amp;IF(F7="Scenario1PBT12",'Minor retrofit'!$AL$18,IF(F7="Scenario2PBT12",'Minor retrofit'!$AM$18,IF(F7="Scenario3PBT12",'Minor retrofit'!$AN$18,"")))&amp;IF(F7="Scenario1PBT13",'Minor retrofit'!$AO$18,IF(F7="Scenario2PBT13",'Minor retrofit'!$AP$18,IF(F7="Scenario3PBT13",'Minor retrofit'!$AQ$18,"")))&amp;IF(F7="Scenario1PBT14",'Minor retrofit'!$AR$18,IF(F7="Scenario2PBT14",'Minor retrofit'!$AS$18,IF(F7="Scenario3PBT14",'Minor retrofit'!$AT$18,"")))&amp;IF(F7="Scenario1PBT15",'Minor retrofit'!$AU$18,IF(F7="Scenario2PBT15",'Minor retrofit'!$AV$18,IF(F7="Scenario3PBT15",'Minor retrofit'!$AW$18,"")))</f>
        <v/>
      </c>
      <c r="L7" s="142">
        <f t="shared" ref="L7:L70" si="13">IFERROR(K7*C7,0)</f>
        <v>0</v>
      </c>
      <c r="M7" s="142" t="str">
        <f>IF(F7="Scenario1PBT1",'Minor retrofit'!$E$20,IF(F7="Scenario2PBT1",'Minor retrofit'!$F$20,IF(F7="Scenario3PBT1",'Minor retrofit'!$G$20,"")))&amp;IF(F7="Scenario1PBT2",'Minor retrofit'!$H$20,IF(F7="Scenario2PBT2",'Minor retrofit'!$I$20,IF(F7="Scenario3PBT2",'Minor retrofit'!$J$20,"")))&amp;IF(F7="Scenario1PBT3",'Minor retrofit'!$K$20,IF(F7="Scenario2PBT3",'Minor retrofit'!$L$20,IF(F7="Scenario3PBT3",'Minor retrofit'!$M$20,"")))&amp;IF(F7="Scenario1PBT4",'Minor retrofit'!$N$20,IF(F7="Scenario2PBT4",'Minor retrofit'!$O$20,IF(F7="Scenario3PBT4",'Minor retrofit'!$P$20,"")))&amp;IF(F7="Scenario1PBT5",'Minor retrofit'!$Q$20,IF(F7="Scenario2PBT5",'Minor retrofit'!$R$20,IF(F7="Scenario3PBT5",'Minor retrofit'!$S$20,"")))&amp;IF(F7="Scenario1PBT6",'Minor retrofit'!$T$20,IF(F7="Scenario2PBT6",'Minor retrofit'!$U$20,IF(F7="Scenario3PBT6",'Minor retrofit'!$V$20,"")))&amp;IF(F7="Scenario1PBT7",'Minor retrofit'!$W$20,IF(F7="Scenario2PBT7",'Minor retrofit'!$X$20,IF(F7="Scenario3PBT7",'Minor retrofit'!$Y$20,"")))&amp;IF(F7="Scenario1PBT8",'Minor retrofit'!$Z$20,IF(F7="Scenario2PBT8",'Minor retrofit'!$AA$20,IF(F7="Scenario3PBT8",'Minor retrofit'!$AB$20,"")))&amp;IF(F7="Scenario1PBT9",'Minor retrofit'!$AC$20,IF(F7="Scenario2PBT9",'Minor retrofit'!$AD$20,IF(F7="Scenario3PBT9",'Minor retrofit'!$AE$20,"")))&amp;IF(F7="Scenario1PBT10",'Minor retrofit'!$AF$20,IF(F7="Scenario2PBT10",'Minor retrofit'!$AG$20,IF(F7="Scenario3PBT10",'Minor retrofit'!$AH$20,"")))&amp;IF(F7="Scenario1PBT11",'Minor retrofit'!$AI$20,IF(F7="Scenario2PBT11",'Minor retrofit'!$AJ$20,IF(F7="Scenario3PBT11",'Minor retrofit'!$AK$20,"")))&amp;IF(F7="Scenario1PBT12",'Minor retrofit'!$AL$20,IF(F7="Scenario2PBT12",'Minor retrofit'!$AM$20,IF(F7="Scenario3PBT12",'Minor retrofit'!$AN$20,"")))&amp;IF(F7="Scenario1PBT13",'Minor retrofit'!$AO$20,IF(F7="Scenario2PBT13",'Minor retrofit'!$AP$20,IF(F7="Scenario3PBT13",'Minor retrofit'!$AQ$20,"")))&amp;IF(F7="Scenario1PBT14",'Minor retrofit'!$AR$20,IF(F7="Scenario2PBT14",'Minor retrofit'!$AS$20,IF(F7="Scenario3PBT14",'Minor retrofit'!$AT$20,"")))&amp;IF(F7="Scenario1PBT15",'Minor retrofit'!$AU$20,IF(F7="Scenario2PBT15",'Minor retrofit'!$AV$20,IF(F7="Scenario3PBT15",'Minor retrofit'!$AW$20,"")))</f>
        <v/>
      </c>
      <c r="N7" s="143">
        <f t="shared" ref="N7:N70" si="14">IFERROR(M7*C7,0)</f>
        <v>0</v>
      </c>
      <c r="O7" s="262" t="str">
        <f>IF(F7="Scenario1PBT1",'Minor retrofit'!$E$23,IF(F7="Scenario2PBT1",'Minor retrofit'!$F$23,IF(F7="Scenario3PBT1",'Minor retrofit'!$G$23,"")))&amp;IF(F7="Scenario1PBT2",'Minor retrofit'!$H$23,IF(F7="Scenario2PBT2",'Minor retrofit'!$I$23,IF(F7="Scenario3PBT2",'Minor retrofit'!$J$23,"")))&amp;IF(F7="Scenario1PBT3",'Minor retrofit'!$K$23,IF(F7="Scenario2PBT3",'Minor retrofit'!$L$23,IF(F7="Scenario3PBT3",'Minor retrofit'!$M$23,"")))&amp;IF(F7="Scenario1PBT4",'Minor retrofit'!$N$23,IF(F7="Scenario2PBT4",'Minor retrofit'!$O$23,IF(F7="Scenario3PBT4",'Minor retrofit'!$P$23,"")))&amp;IF(F7="Scenario1PBT5",'Minor retrofit'!$Q$23,IF(F7="Scenario2PBT5",'Minor retrofit'!$R$23,IF(F7="Scenario3PBT5",'Minor retrofit'!$S$23,"")))&amp;IF(F7="Scenario1PBT6",'Minor retrofit'!$T$23,IF(F7="Scenario2PBT6",'Minor retrofit'!$U$23,IF(F7="Scenario3PBT6",'Minor retrofit'!$V$23,"")))&amp;IF(F7="Scenario1PBT7",'Minor retrofit'!$W$23,IF(F7="Scenario2PBT7",'Minor retrofit'!$X$23,IF(F7="Scenario3PBT7",'Minor retrofit'!$Y$23,"")))&amp;IF(F7="Scenario1PBT8",'Minor retrofit'!$Z$23,IF(F7="Scenario2PBT8",'Minor retrofit'!$AA$23,IF(F7="Scenario3PBT8",'Minor retrofit'!$AB$23,"")))&amp;IF(F7="Scenario1PBT9",'Minor retrofit'!$AC$23,IF(F7="Scenario2PBT9",'Minor retrofit'!$AD$23,IF(F7="Scenario3PBT9",'Minor retrofit'!$AE$23,"")))&amp;IF(F7="Scenario1PBT10",'Minor retrofit'!$AF$23,IF(F7="Scenario2PBT10",'Minor retrofit'!$AG$23,IF(F7="Scenario3PBT10",'Minor retrofit'!$AH$23,"")))&amp;IF(F7="Scenario1PBT11",'Minor retrofit'!$AI$23,IF(F7="Scenario2PBT11",'Minor retrofit'!$AJ$23,IF(F7="Scenario3PBT11",'Minor retrofit'!$AK$23,"")))&amp;IF(F7="Scenario1PBT12",'Minor retrofit'!$AL$23,IF(F7="Scenario2PBT12",'Minor retrofit'!$AM$23,IF(F7="Scenario3PBT12",'Minor retrofit'!$AN$23,"")))&amp;IF(F7="Scenario1PBT13",'Minor retrofit'!$AO$23,IF(F7="Scenario2PBT13",'Minor retrofit'!$AP$23,IF(F7="Scenario3PBT13",'Minor retrofit'!$AQ$23,"")))&amp;IF(F7="Scenario1PBT14",'Minor retrofit'!$AR$23,IF(F7="Scenario2PBT14",'Minor retrofit'!$AS$23,IF(F7="Scenario3PBT14",'Minor retrofit'!$AT$23,"")))&amp;IF(F7="Scenario1PBT15",'Minor retrofit'!$AU$23,IF(F7="Scenario2PBT15",'Minor retrofit'!$AV$23,IF(F7="Scenario3PBT15",'Minor retrofit'!$AW$23,"")))</f>
        <v/>
      </c>
      <c r="P7" s="142">
        <f t="shared" ref="P7:P70" si="15">IFERROR(O7*C7,0)</f>
        <v>0</v>
      </c>
      <c r="Q7" s="142" t="str">
        <f>IF(F7="Scenario1PBT1",'Minor retrofit'!$E$25,IF(F7="Scenario2PBT1",'Minor retrofit'!$F$25,IF(F7="Scenario3PBT1",'Minor retrofit'!$G$25,"")))&amp;IF(F7="Scenario1PBT2",'Minor retrofit'!$H$25,IF(F7="Scenario2PBT2",'Minor retrofit'!$I$25,IF(F7="Scenario3PBT2",'Minor retrofit'!$J$25,"")))&amp;IF(F7="Scenario1PBT3",'Minor retrofit'!$K$25,IF(F7="Scenario2PBT3",'Minor retrofit'!$L$25,IF(F7="Scenario3PBT3",'Minor retrofit'!$M$25,"")))&amp;IF(F7="Scenario1PBT4",'Minor retrofit'!$N$25,IF(F7="Scenario2PBT4",'Minor retrofit'!$O$25,IF(F7="Scenario3PBT4",'Minor retrofit'!$P$25,"")))&amp;IF(F7="Scenario1PBT5",'Minor retrofit'!$Q$25,IF(F7="Scenario2PBT5",'Minor retrofit'!$R$25,IF(F7="Scenario3PBT5",'Minor retrofit'!$S$25,"")))&amp;IF(F7="Scenario1PBT6",'Minor retrofit'!$T$25,IF(F7="Scenario2PBT6",'Minor retrofit'!$U$25,IF(F7="Scenario3PBT6",'Minor retrofit'!$V$25,"")))&amp;IF(F7="Scenario1PBT7",'Minor retrofit'!$W$25,IF(F7="Scenario2PBT7",'Minor retrofit'!$X$25,IF(F7="Scenario3PBT7",'Minor retrofit'!$Y$25,"")))&amp;IF(F7="Scenario1PBT8",'Minor retrofit'!$Z$25,IF(F7="Scenario2PBT8",'Minor retrofit'!$AA$25,IF(F7="Scenario3PBT8",'Minor retrofit'!$AB$25,"")))&amp;IF(F7="Scenario1PBT9",'Minor retrofit'!$AC$25,IF(F7="Scenario2PBT9",'Minor retrofit'!$AD$25,IF(F7="Scenario3PBT9",'Minor retrofit'!$AE$25,"")))&amp;IF(F7="Scenario1PBT10",'Minor retrofit'!$AF$25,IF(F7="Scenario2PBT10",'Minor retrofit'!$AG$25,IF(F7="Scenario3PBT10",'Minor retrofit'!$AH$25,"")))&amp;IF(F7="Scenario1PBT11",'Minor retrofit'!$AI$25,IF(F7="Scenario2PBT11",'Minor retrofit'!$AJ$25,IF(F7="Scenario3PBT11",'Minor retrofit'!$AK$25,"")))&amp;IF(F7="Scenario1PBT12",'Minor retrofit'!$AL$25,IF(F7="Scenario2PBT12",'Minor retrofit'!$AM$25,IF(F7="Scenario3PBT12",'Minor retrofit'!$AN$25,"")))&amp;IF(F7="Scenario1PBT13",'Minor retrofit'!$AO$25,IF(F7="Scenario2PBT13",'Minor retrofit'!$AP$25,IF(F7="Scenario3PBT13",'Minor retrofit'!$AQ$25,"")))&amp;IF(F7="Scenario1PBT14",'Minor retrofit'!$AR$25,IF(F7="Scenario2PBT14",'Minor retrofit'!$AS$25,IF(F7="Scenario3PBT14",'Minor retrofit'!$AT$25,"")))&amp;IF(F7="Scenario1PBT15",'Minor retrofit'!$AU$25,IF(F7="Scenario2PBT15",'Minor retrofit'!$AV$25,IF(F7="Scenario3PBT15",'Minor retrofit'!$AW$25,"")))</f>
        <v/>
      </c>
      <c r="R7" s="142">
        <f t="shared" ref="R7:R70" si="16">IFERROR(Q7*C7,0)</f>
        <v>0</v>
      </c>
      <c r="S7" s="142" t="str">
        <f>IF(F7="Scenario1PBT1",'Minor retrofit'!$E$27,IF(F7="Scenario2PBT1",'Minor retrofit'!$F$27,IF(F7="Scenario3PBT1",'Minor retrofit'!$G$27,"")))&amp;IF(F7="Scenario1PBT2",'Minor retrofit'!$H$27,IF(F7="Scenario2PBT2",'Minor retrofit'!$I$27,IF(F7="Scenario3PBT2",'Minor retrofit'!$J$27,"")))&amp;IF(F7="Scenario1PBT3",'Minor retrofit'!$K$27,IF(F7="Scenario2PBT3",'Minor retrofit'!$L$27,IF(F7="Scenario3PBT3",'Minor retrofit'!$M$27,"")))&amp;IF(F7="Scenario1PBT4",'Minor retrofit'!$N$27,IF(F7="Scenario2PBT4",'Minor retrofit'!$O$27,IF(F7="Scenario3PBT4",'Minor retrofit'!$P$27,"")))&amp;IF(F7="Scenario1PBT5",'Minor retrofit'!$Q$27,IF(F7="Scenario2PBT5",'Minor retrofit'!$R$27,IF(F7="Scenario3PBT5",'Minor retrofit'!$S$27,"")))&amp;IF(F7="Scenario1PBT6",'Minor retrofit'!$T$27,IF(F7="Scenario2PBT6",'Minor retrofit'!$U$27,IF(F7="Scenario3PBT6",'Minor retrofit'!$V$27,"")))&amp;IF(F7="Scenario1PBT7",'Minor retrofit'!$W$27,IF(F7="Scenario2PBT7",'Minor retrofit'!$X$27,IF(F7="Scenario3PBT7",'Minor retrofit'!$Y$27,"")))&amp;IF(F7="Scenario1PBT8",'Minor retrofit'!$Z$27,IF(F7="Scenario2PBT8",'Minor retrofit'!$AA$27,IF(F7="Scenario3PBT8",'Minor retrofit'!$AB$27,"")))&amp;IF(F7="Scenario1PBT9",'Minor retrofit'!$AC$27,IF(F7="Scenario2PBT9",'Minor retrofit'!$AD$27,IF(F7="Scenario3PBT9",'Minor retrofit'!$AE$27,"")))&amp;IF(F7="Scenario1PBT10",'Minor retrofit'!$AF$27,IF(F7="Scenario2PBT10",'Minor retrofit'!$AG$27,IF(F7="Scenario3PBT10",'Minor retrofit'!$AH$27,"")))&amp;IF(F7="Scenario1PBT11",'Minor retrofit'!$AI$27,IF(F7="Scenario2PBT11",'Minor retrofit'!$AJ$27,IF(F7="Scenario3PBT11",'Minor retrofit'!$AK$27,"")))&amp;IF(F7="Scenario1PBT12",'Minor retrofit'!$AL$27,IF(F7="Scenario2PBT12",'Minor retrofit'!$AM$27,IF(F7="Scenario3PBT12",'Minor retrofit'!$AN$27,"")))&amp;IF(F7="Scenario1PBT13",'Minor retrofit'!$AO$27,IF(F7="Scenario2PBT13",'Minor retrofit'!$AP$27,IF(F7="Scenario3PBT13",'Minor retrofit'!$AQ$27,"")))&amp;IF(F7="Scenario1PBT14",'Minor retrofit'!$AR$27,IF(F7="Scenario2PBT14",'Minor retrofit'!$AS$27,IF(F7="Scenario3PBT14",'Minor retrofit'!$AT$27,"")))&amp;IF(F7="Scenario1PBT15",'Minor retrofit'!$AU$27,IF(F7="Scenario2PBT15",'Minor retrofit'!$AV$27,IF(F7="Scenario3PBT15",'Minor retrofit'!$AW$27,"")))</f>
        <v/>
      </c>
      <c r="T7" s="263">
        <f t="shared" ref="T7:T70" si="17">IFERROR(S7*C7,0)</f>
        <v>0</v>
      </c>
      <c r="U7" s="262" t="str">
        <f>IF(F7="Scenario1PBT1",'Minor retrofit'!$E$38,IF(F7="Scenario2PBT1",'Minor retrofit'!$F$38,IF(F7="Scenario3PBT1",'Minor retrofit'!$G$38,"")))&amp;IF(F7="Scenario1PBT2",'Minor retrofit'!$H$38,IF(F7="Scenario2PBT2",'Minor retrofit'!$I$38,IF(F7="Scenario3PBT2",'Minor retrofit'!$J$38,"")))&amp;IF(F7="Scenario1PBT3",'Minor retrofit'!$K$38,IF(F7="Scenario2PBT3",'Minor retrofit'!$L$38,IF(F7="Scenario3PBT3",'Minor retrofit'!$M$38,"")))&amp;IF(F7="Scenario1PBT4",'Minor retrofit'!$N$38,IF(F7="Scenario2PBT4",'Minor retrofit'!$O$38,IF(F7="Scenario3PBT4",'Minor retrofit'!$P$38,"")))&amp;IF(F7="Scenario1PBT5",'Minor retrofit'!$Q$38,IF(F7="Scenario2PBT5",'Minor retrofit'!$R$38,IF(F7="Scenario3PBT5",'Minor retrofit'!$S$38,"")))&amp;IF(F7="Scenario1PBT6",'Minor retrofit'!$T$38,IF(F7="Scenario2PBT6",'Minor retrofit'!$U$38,IF(F7="Scenario3PBT6",'Minor retrofit'!$V$38,"")))&amp;IF(F7="Scenario1PBT7",'Minor retrofit'!$W$38,IF(F7="Scenario2PBT7",'Minor retrofit'!$X$38,IF(F7="Scenario3PBT7",'Minor retrofit'!$Y$38,"")))&amp;IF(F7="Scenario1PBT8",'Minor retrofit'!$Z$38,IF(F7="Scenario2PBT8",'Minor retrofit'!$AA$38,IF(F7="Scenario3PBT8",'Minor retrofit'!$AB$38,"")))&amp;IF(F7="Scenario1PBT9",'Minor retrofit'!$AC$38,IF(F7="Scenario2PBT9",'Minor retrofit'!$AD$38,IF(F7="Scenario3PBT9",'Minor retrofit'!$AE$38,"")))&amp;IF(F7="Scenario1PBT10",'Minor retrofit'!$AF$38,IF(F7="Scenario2PBT10",'Minor retrofit'!$AG$38,IF(F7="Scenario3PBT10",'Minor retrofit'!$AH$38,"")))&amp;IF(F7="Scenario1PBT11",'Minor retrofit'!$AI$38,IF(F7="Scenario2PBT11",'Minor retrofit'!$AJ$38,IF(F7="Scenario3PBT11",'Minor retrofit'!$AK$38,"")))&amp;IF(F7="Scenario1PBT12",'Minor retrofit'!$AL$38,IF(F7="Scenario2PBT12",'Minor retrofit'!$AM$38,IF(F7="Scenario3PBT12",'Minor retrofit'!$AN$38,"")))&amp;IF(F7="Scenario1PBT13",'Minor retrofit'!$AO$38,IF(F7="Scenario2PBT13",'Minor retrofit'!$AP$38,IF(F7="Scenario3PBT13",'Minor retrofit'!$AQ$38,"")))&amp;IF(F7="Scenario1PBT14",'Minor retrofit'!$AR$38,IF(F7="Scenario2PBT14",'Minor retrofit'!$AS$38,IF(F7="Scenario3PBT14",'Minor retrofit'!$AT$38,"")))&amp;IF(F7="Scenario1PBT15",'Minor retrofit'!$AU$38,IF(F7="Scenario2PBT15",'Minor retrofit'!$AV$38,IF(F7="Scenario3PBT15",'Minor retrofit'!$AW$38,"")))</f>
        <v/>
      </c>
      <c r="V7" s="142">
        <f t="shared" ref="V7:V70" si="18">IFERROR(U7*C7,0)</f>
        <v>0</v>
      </c>
      <c r="W7" s="142" t="str">
        <f>IF(F7="Scenario1PBT1",'Minor retrofit'!$E$40,IF(F7="Scenario2PBT1",'Minor retrofit'!$F$40,IF(F7="Scenario3PBT1",'Minor retrofit'!$G$40,"")))&amp;IF(F7="Scenario1PBT2",'Minor retrofit'!$H$40,IF(F7="Scenario2PBT2",'Minor retrofit'!$I$40,IF(F7="Scenario3PBT2",'Minor retrofit'!$J$40,"")))&amp;IF(F7="Scenario1PBT3",'Minor retrofit'!$K$40,IF(F7="Scenario2PBT3",'Minor retrofit'!$L$40,IF(F7="Scenario3PBT3",'Minor retrofit'!$M$40,"")))&amp;IF(F7="Scenario1PBT4",'Minor retrofit'!$N$40,IF(F7="Scenario2PBT4",'Minor retrofit'!$O$40,IF(F7="Scenario3PBT4",'Minor retrofit'!$P$40,"")))&amp;IF(F7="Scenario1PBT5",'Minor retrofit'!$Q$40,IF(F7="Scenario2PBT5",'Minor retrofit'!$R$40,IF(F7="Scenario3PBT5",'Minor retrofit'!$S$40,"")))&amp;IF(F7="Scenario1PBT6",'Minor retrofit'!$T$40,IF(F7="Scenario2PBT6",'Minor retrofit'!$U$40,IF(F7="Scenario3PBT6",'Minor retrofit'!$V$40,"")))&amp;IF(F7="Scenario1PBT7",'Minor retrofit'!$W$40,IF(F7="Scenario2PBT7",'Minor retrofit'!$X$40,IF(F7="Scenario3PBT7",'Minor retrofit'!$Y$40,"")))&amp;IF(F7="Scenario1PBT8",'Minor retrofit'!$Z$40,IF(F7="Scenario2PBT8",'Minor retrofit'!$AA$40,IF(F7="Scenario3PBT8",'Minor retrofit'!$AB$40,"")))&amp;IF(F7="Scenario1PBT9",'Minor retrofit'!$AC$40,IF(F7="Scenario2PBT9",'Minor retrofit'!$AD$40,IF(F7="Scenario3PBT9",'Minor retrofit'!$AE$40,"")))&amp;IF(F7="Scenario1PBT10",'Minor retrofit'!$AF$40,IF(F7="Scenario2PBT10",'Minor retrofit'!$AG$40,IF(F7="Scenario3PBT10",'Minor retrofit'!$AH$40,"")))&amp;IF(F7="Scenario1PBT11",'Minor retrofit'!$AI$40,IF(F7="Scenario2PBT11",'Minor retrofit'!$AJ$40,IF(F7="Scenario3PBT11",'Minor retrofit'!$AK$40,"")))&amp;IF(F7="Scenario1PBT12",'Minor retrofit'!$AL$40,IF(F7="Scenario2PBT12",'Minor retrofit'!$AM$40,IF(F7="Scenario3PBT12",'Minor retrofit'!$AN$40,"")))&amp;IF(F7="Scenario1PBT13",'Minor retrofit'!$AO$40,IF(F7="Scenario2PBT13",'Minor retrofit'!$AP$40,IF(F7="Scenario3PBT13",'Minor retrofit'!$AQ$40,"")))&amp;IF(F7="Scenario1PBT14",'Minor retrofit'!$AR$40,IF(F7="Scenario2PBT14",'Minor retrofit'!$AS$40,IF(F7="Scenario3PBT14",'Minor retrofit'!$AT$40,"")))&amp;IF(F7="Scenario1PBT15",'Minor retrofit'!$AU$40,IF(F7="Scenario2PBT15",'Minor retrofit'!$AV$40,IF(F7="Scenario3PBT15",'Minor retrofit'!$AW$40,"")))</f>
        <v/>
      </c>
      <c r="X7" s="142">
        <f t="shared" ref="X7:X70" si="19">IFERROR(W7*C7,0)</f>
        <v>0</v>
      </c>
      <c r="Y7" s="142" t="str">
        <f>IF(F7="Scenario1PBT1",'Minor retrofit'!$E$42,IF(F7="Scenario2PBT1",'Minor retrofit'!$F$42,IF(F7="Scenario3PBT1",'Minor retrofit'!$G$42,"")))&amp;IF(F7="Scenario1PBT2",'Minor retrofit'!$H$42,IF(F7="Scenario2PBT2",'Minor retrofit'!$I$42,IF(F7="Scenario3PBT2",'Minor retrofit'!$J$42,"")))&amp;IF(F7="Scenario1PBT3",'Minor retrofit'!$K$42,IF(F7="Scenario2PBT3",'Minor retrofit'!$L$42,IF(F7="Scenario3PBT3",'Minor retrofit'!$M$42,"")))&amp;IF(F7="Scenario1PBT4",'Minor retrofit'!$N$42,IF(F7="Scenario2PBT4",'Minor retrofit'!$O$42,IF(F7="Scenario3PBT4",'Minor retrofit'!$P$42,"")))&amp;IF(F7="Scenario1PBT5",'Minor retrofit'!$Q$42,IF(F7="Scenario2PBT5",'Minor retrofit'!$R$42,IF(F7="Scenario3PBT5",'Minor retrofit'!$S$42,"")))&amp;IF(F7="Scenario1PBT6",'Minor retrofit'!$T$42,IF(F7="Scenario2PBT6",'Minor retrofit'!$U$42,IF(F7="Scenario3PBT6",'Minor retrofit'!$V$42,"")))&amp;IF(F7="Scenario1PBT7",'Minor retrofit'!$W$42,IF(F7="Scenario2PBT7",'Minor retrofit'!$X$42,IF(F7="Scenario3PBT7",'Minor retrofit'!$Y$42,"")))&amp;IF(F7="Scenario1PBT8",'Minor retrofit'!$Z$42,IF(F7="Scenario2PBT8",'Minor retrofit'!$AA$42,IF(F7="Scenario3PBT8",'Minor retrofit'!$AB$42,"")))&amp;IF(F7="Scenario1PBT9",'Minor retrofit'!$AC$42,IF(F7="Scenario2PBT9",'Minor retrofit'!$AD$42,IF(F7="Scenario3PBT9",'Minor retrofit'!$AE$42,"")))&amp;IF(F7="Scenario1PBT10",'Minor retrofit'!$AF$42,IF(F7="Scenario2PBT10",'Minor retrofit'!$AG$42,IF(F7="Scenario3PBT10",'Minor retrofit'!$AH$42,"")))&amp;IF(F7="Scenario1PBT11",'Minor retrofit'!$AI$42,IF(F7="Scenario2PBT11",'Minor retrofit'!$AJ$42,IF(F7="Scenario3PBT11",'Minor retrofit'!$AK$42,"")))&amp;IF(F7="Scenario1PBT12",'Minor retrofit'!$AL$42,IF(F7="Scenario2PBT12",'Minor retrofit'!$AM$42,IF(F7="Scenario3PBT12",'Minor retrofit'!$AN$42,"")))&amp;IF(F7="Scenario1PBT13",'Minor retrofit'!$AO$42,IF(F7="Scenario2PBT13",'Minor retrofit'!$AP$42,IF(F7="Scenario3PBT13",'Minor retrofit'!$AQ$42,"")))&amp;IF(F7="Scenario1PBT14",'Minor retrofit'!$AR$42,IF(F7="Scenario2PBT14",'Minor retrofit'!$AS$42,IF(F7="Scenario3PBT14",'Minor retrofit'!$AT$42,"")))&amp;IF(F7="Scenario1PBT15",'Minor retrofit'!$AU$42,IF(F7="Scenario2PBT15",'Minor retrofit'!$AV$42,IF(F7="Scenario3PBT15",'Minor retrofit'!$AW$42,"")))</f>
        <v/>
      </c>
      <c r="Z7" s="142">
        <f t="shared" ref="Z7:Z70" si="20">IFERROR(Y7*C7,0)</f>
        <v>0</v>
      </c>
      <c r="AA7" s="332" t="str">
        <f>IF(F7="Scenario1PBT1",'Minor retrofit'!$E$101,IF(F7="Scenario2PBT1",'Minor retrofit'!$F$101,IF(F7="Scenario3PBT1",'Minor retrofit'!$G$101,"")))&amp;IF(F7="Scenario1PBT2",'Minor retrofit'!$H$101,IF(F7="Scenario2PBT2",'Minor retrofit'!$I$101,IF(F7="Scenario3PBT2",'Minor retrofit'!$J$101,"")))&amp;IF(F7="Scenario1PBT3",'Minor retrofit'!$K$101,IF(F7="Scenario2PBT3",'Minor retrofit'!$L$101,IF(F7="Scenario3PBT3",'Minor retrofit'!$M$101,"")))&amp;IF(F7="Scenario1PBT4",'Minor retrofit'!$N$101,IF(F7="Scenario2PBT4",'Minor retrofit'!$O$101,IF(F7="Scenario3PBT4",'Minor retrofit'!$P$101,"")))&amp;IF(F7="Scenario1PBT5",'Minor retrofit'!$Q$101,IF(F7="Scenario2PBT5",'Minor retrofit'!$R$101,IF(F7="Scenario3PBT5",'Minor retrofit'!$S$101,"")))&amp;IF(F7="Scenario1PBT6",'Minor retrofit'!$T$101,IF(F7="Scenario2PBT6",'Minor retrofit'!$U$101,IF(F7="Scenario3PBT6",'Minor retrofit'!$V$101,"")))&amp;IF(F7="Scenario1PBT7",'Minor retrofit'!$W$101,IF(F7="Scenario2PBT7",'Minor retrofit'!$X$101,IF(F7="Scenario3PBT7",'Minor retrofit'!$Y$101,"")))&amp;IF(F7="Scenario1PBT8",'Minor retrofit'!$Z$101,IF(F7="Scenario2PBT8",'Minor retrofit'!$AA$101,IF(F7="Scenario3PBT8",'Minor retrofit'!$AB$101,"")))&amp;IF(F7="Scenario1PBT9",'Minor retrofit'!$AC$101,IF(F7="Scenario2PBT9",'Minor retrofit'!$AD$101,IF(F7="Scenario3PBT9",'Minor retrofit'!$AE$101,"")))&amp;IF(F7="Scenario1PBT10",'Minor retrofit'!$AF$101,IF(F7="Scenario2PBT10",'Minor retrofit'!$AG$101,IF(F7="Scenario3PBT10",'Minor retrofit'!$AH$101,"")))&amp;IF(F7="Scenario1PBT11",'Minor retrofit'!$AI$101,IF(F7="Scenario2PBT11",'Minor retrofit'!$AJ$101,IF(F7="Scenario3PBT11",'Minor retrofit'!$AK$101,"")))&amp;IF(F7="Scenario1PBT12",'Minor retrofit'!$AL$101,IF(F7="Scenario2PBT12",'Minor retrofit'!$AM$101,IF(F7="Scenario3PBT12",'Minor retrofit'!$AN$101,"")))&amp;IF(F7="Scenario1PBT13",'Minor retrofit'!$AO$101,IF(F7="Scenario2PBT13",'Minor retrofit'!$AP$101,IF(F7="Scenario3PBT13",'Minor retrofit'!$AQ$101,"")))&amp;IF(F7="Scenario1PBT14",'Minor retrofit'!$AR$101,IF(F7="Scenario2PBT14",'Minor retrofit'!$AS$101,IF(F7="Scenario3PBT14",'Minor retrofit'!$AT$101,"")))&amp;IF(F7="Scenario1PBT15",'Minor retrofit'!$AU$101,IF(F7="Scenario2PBT15",'Minor retrofit'!$AV$101,IF(F7="Scenario3PBT15",'Minor retrofit'!$AW$101,"")))</f>
        <v/>
      </c>
      <c r="AB7" s="233">
        <f t="shared" ref="AB7:AB70" si="21">IFERROR(C7*AA7,0)</f>
        <v>0</v>
      </c>
      <c r="AC7" s="264">
        <f>IFERROR('Projection_Base-case'!G7-G7,0)</f>
        <v>0</v>
      </c>
      <c r="AD7" s="142">
        <f t="shared" si="0"/>
        <v>0</v>
      </c>
      <c r="AE7" s="142">
        <f>IFERROR(100*AC7/'Projection_Base-case'!G7,0)</f>
        <v>0</v>
      </c>
      <c r="AF7" s="142">
        <f>IFERROR('Projection_Base-case'!I7-I7,0)</f>
        <v>0</v>
      </c>
      <c r="AG7" s="142">
        <f t="shared" si="1"/>
        <v>0</v>
      </c>
      <c r="AH7" s="142">
        <f>IFERROR(100*AF7/'Projection_Base-case'!I7,0)</f>
        <v>0</v>
      </c>
      <c r="AI7" s="142">
        <f>IFERROR('Projection_Base-case'!K7-K7,0)</f>
        <v>0</v>
      </c>
      <c r="AJ7" s="142">
        <f t="shared" si="2"/>
        <v>0</v>
      </c>
      <c r="AK7" s="142">
        <f>IFERROR(100*AI7/'Projection_Base-case'!K7,0)</f>
        <v>0</v>
      </c>
      <c r="AL7" s="142">
        <f>IFERROR(M7-'Projection_Base-case'!M7,0)</f>
        <v>0</v>
      </c>
      <c r="AM7" s="142">
        <f t="shared" si="3"/>
        <v>0</v>
      </c>
      <c r="AN7" s="143">
        <f>IFERROR(100*AL7/'Projection_Base-case'!M7,0)</f>
        <v>0</v>
      </c>
      <c r="AO7" s="262">
        <f>IFERROR('Projection_Base-case'!O7-O7,0)</f>
        <v>0</v>
      </c>
      <c r="AP7" s="142">
        <f t="shared" si="4"/>
        <v>0</v>
      </c>
      <c r="AQ7" s="142">
        <f>IFERROR(100*AO7/'Projection_Base-case'!O7,0)</f>
        <v>0</v>
      </c>
      <c r="AR7" s="142">
        <f>IFERROR('Projection_Base-case'!Q7-Q7,0)</f>
        <v>0</v>
      </c>
      <c r="AS7" s="142">
        <f t="shared" si="5"/>
        <v>0</v>
      </c>
      <c r="AT7" s="142">
        <f>IFERROR(100*AR7/'Projection_Base-case'!Q7,0)</f>
        <v>0</v>
      </c>
      <c r="AU7" s="142">
        <f>IFERROR('Projection_Base-case'!S7-S7,0)</f>
        <v>0</v>
      </c>
      <c r="AV7" s="142">
        <f t="shared" si="6"/>
        <v>0</v>
      </c>
      <c r="AW7" s="143">
        <f>IFERROR(100*AU7/'Projection_Base-case'!S7,0)</f>
        <v>0</v>
      </c>
      <c r="AX7" s="262">
        <f>IFERROR('Projection_Base-case'!U7-U7,0)</f>
        <v>0</v>
      </c>
      <c r="AY7" s="142">
        <f t="shared" si="7"/>
        <v>0</v>
      </c>
      <c r="AZ7" s="142">
        <f>IFERROR(100*AX7/'Projection_Base-case'!U7,0)</f>
        <v>0</v>
      </c>
      <c r="BA7" s="142">
        <f>IFERROR('Projection_Base-case'!W7-W7,0)</f>
        <v>0</v>
      </c>
      <c r="BB7" s="142">
        <f t="shared" si="8"/>
        <v>0</v>
      </c>
      <c r="BC7" s="142">
        <f>IFERROR(100*BA7/'Projection_Base-case'!W7,0)</f>
        <v>0</v>
      </c>
      <c r="BD7" s="142">
        <f>IFERROR('Projection_Base-case'!Y7-Y7,0)</f>
        <v>0</v>
      </c>
      <c r="BE7" s="142">
        <f t="shared" si="9"/>
        <v>0</v>
      </c>
      <c r="BF7" s="142">
        <f>IFERROR(100*BD7/'Projection_Base-case'!Y7,0)</f>
        <v>0</v>
      </c>
      <c r="BG7" s="531">
        <f t="shared" ref="BG7:BG70" si="22">IFERROR(AB7/AY7,0)</f>
        <v>0</v>
      </c>
      <c r="BH7" s="532">
        <f t="shared" ref="BH7:BH70" si="23">IFERROR(AB7/AD7,0)</f>
        <v>0</v>
      </c>
    </row>
    <row r="8" spans="1:66" x14ac:dyDescent="0.25">
      <c r="A8" s="261">
        <v>3</v>
      </c>
      <c r="B8" s="142">
        <f>'Projection_Base-case'!B8</f>
        <v>0</v>
      </c>
      <c r="C8" s="142">
        <f>'Projection_Base-case'!C8</f>
        <v>0</v>
      </c>
      <c r="D8" s="142">
        <f>'Projection_Base-case'!D8</f>
        <v>0</v>
      </c>
      <c r="E8" s="149"/>
      <c r="F8" s="258" t="str">
        <f t="shared" si="10"/>
        <v>0</v>
      </c>
      <c r="G8" s="262" t="str">
        <f>IF(F8="Scenario1PBT1",'Minor retrofit'!$E$6,IF(F8="Scenario2PBT1",'Minor retrofit'!$F$6,IF(F8="Scenario3PBT1",'Minor retrofit'!$G$6,"")))&amp;IF(F8="Scenario1PBT2",'Minor retrofit'!$H$6,IF(F8="Scenario2PBT2",'Minor retrofit'!$I$6,IF(F8="Scenario3PBT2",'Minor retrofit'!$J$6,"")))&amp;IF(F8="Scenario1PBT3",'Minor retrofit'!$K$6,IF(F8="Scenario2PBT3",'Minor retrofit'!$L$6,IF(F8="Scenario3PBT3",'Minor retrofit'!$M$6,"")))&amp;IF(F8="Scenario1PBT4",'Minor retrofit'!$N$6,IF(F8="Scenario2PBT4",'Minor retrofit'!$O$6,IF(F8="Scenario3PBT4",'Minor retrofit'!$P$6,"")))&amp;IF(F8="Scenario1PBT5",'Minor retrofit'!$Q$6,IF(F8="Scenario2PBT5",'Minor retrofit'!$R$6,IF(F8="Scenario3PBT5",'Minor retrofit'!$S$6,"")))&amp;IF(F8="Scenario1PBT6",'Minor retrofit'!$T$6,IF(F8="Scenario2PBT6",'Minor retrofit'!$U$6,IF(F8="Scenario3PBT6",'Minor retrofit'!$V$6,"")))&amp;IF(F8="Scenario1PBT7",'Minor retrofit'!$W$6,IF(F8="Scenario2PBT7",'Minor retrofit'!$X$6,IF(F8="Scenario3PBT7",'Minor retrofit'!$Y$6,"")))&amp;IF(F8="Scenario1PBT8",'Minor retrofit'!$Z$6,IF(F8="Scenario2PBT8",'Minor retrofit'!$AA$6,IF(F8="Scenario3PBT8",'Minor retrofit'!$AB$6,"")))&amp;IF(F8="Scenario1PBT9",'Minor retrofit'!$AC$6,IF(F8="Scenario2PBT9",'Minor retrofit'!$AD$6,IF(F8="Scenario3PBT9",'Minor retrofit'!$AE$6,"")))&amp;IF(F8="Scenario1PBT10",'Minor retrofit'!$AF$6,IF(F8="Scenario2PBT10",'Minor retrofit'!$AG$6,IF(F8="Scenario3PBT10",'Minor retrofit'!$AH$6,"")))&amp;IF(F8="Scenario1PBT11",'Minor retrofit'!$AI$6,IF(F8="Scenario2PBT11",'Minor retrofit'!$AJ$6,IF(F8="Scenario3PBT11",'Minor retrofit'!$AK$6,"")))&amp;IF(F8="Scenario1PBT12",'Minor retrofit'!$AL$6,IF(F8="Scenario2PBT12",'Minor retrofit'!$AM$6,IF(F8="Scenario3PBT12",'Minor retrofit'!$AN$6,"")))&amp;IF(F8="Scenario1PBT13",'Minor retrofit'!$AO$6,IF(F8="Scenario2PBT13",'Minor retrofit'!$AP$6,IF(F8="Scenario3PBT13",'Minor retrofit'!$AQ$6,"")))&amp;IF(F8="Scenario1PBT14",'Minor retrofit'!$AR$6,IF(F8="Scenario2PBT14",'Minor retrofit'!$AS$6,IF(F8="Scenario3PBT14",'Minor retrofit'!$AT$6,"")))&amp;IF(F8="Scenario1PBT15",'Minor retrofit'!$AU$6,IF(F8="Scenario2PBT15",'Minor retrofit'!$AV$6,IF(F8="Scenario3PBT15",'Minor retrofit'!$AW$6,"")))</f>
        <v/>
      </c>
      <c r="H8" s="142">
        <f t="shared" si="11"/>
        <v>0</v>
      </c>
      <c r="I8" s="142" t="str">
        <f>IF(F8="Scenario1PBT1",'Minor retrofit'!$E$16,IF(F8="Scenario2PBT1",'Minor retrofit'!$F$16,IF(F8="Scenario3PBT1",'Minor retrofit'!$G$16,"")))&amp;IF(F8="Scenario1PBT2",'Minor retrofit'!$H$16,IF(F8="Scenario2PBT2",'Minor retrofit'!$I$16,IF(F8="Scenario3PBT2",'Minor retrofit'!$J$16,"")))&amp;IF(F8="Scenario1PBT3",'Minor retrofit'!$K$16,IF(F8="Scenario2PBT3",'Minor retrofit'!$L$16,IF(F8="Scenario3PBT3",'Minor retrofit'!$M$16,"")))&amp;IF(F8="Scenario1PBT4",'Minor retrofit'!$N$16,IF(F8="Scenario2PBT4",'Minor retrofit'!$O$16,IF(F8="Scenario3PBT4",'Minor retrofit'!$P$16,"")))&amp;IF(F8="Scenario1PBT5",'Minor retrofit'!$Q$16,IF(F8="Scenario2PBT5",'Minor retrofit'!$R$16,IF(F8="Scenario3PBT5",'Minor retrofit'!$S$16,"")))&amp;IF(F8="Scenario1PBT6",'Minor retrofit'!$T$16,IF(F8="Scenario2PBT6",'Minor retrofit'!$U$16,IF(F8="Scenario3PBT6",'Minor retrofit'!$V$16,"")))&amp;IF(F8="Scenario1PBT7",'Minor retrofit'!$W$16,IF(F8="Scenario2PBT7",'Minor retrofit'!$X$16,IF(F8="Scenario3PBT7",'Minor retrofit'!$Y$16,"")))&amp;IF(F8="Scenario1PBT8",'Minor retrofit'!$Z$16,IF(F8="Scenario2PBT8",'Minor retrofit'!$AA$16,IF(F8="Scenario3PBT8",'Minor retrofit'!$AB$16,"")))&amp;IF(F8="Scenario1PBT9",'Minor retrofit'!$AC$16,IF(F8="Scenario2PBT9",'Minor retrofit'!$AD$16,IF(F8="Scenario3PBT9",'Minor retrofit'!$AE$16,"")))&amp;IF(F8="Scenario1PBT10",'Minor retrofit'!$AF$16,IF(F8="Scenario2PBT10",'Minor retrofit'!$AG$16,IF(F8="Scenario3PBT10",'Minor retrofit'!$AH$16,"")))&amp;IF(F8="Scenario1PBT11",'Minor retrofit'!$AI$16,IF(F8="Scenario2PBT11",'Minor retrofit'!$AJ$16,IF(F8="Scenario3PBT11",'Minor retrofit'!$AK$16,"")))&amp;IF(F8="Scenario1PBT12",'Minor retrofit'!$AL$16,IF(F8="Scenario2PBT12",'Minor retrofit'!$AM$16,IF(F8="Scenario3PBT12",'Minor retrofit'!$AN$16,"")))&amp;IF(F8="Scenario1PBT13",'Minor retrofit'!$AO$16,IF(F8="Scenario2PBT13",'Minor retrofit'!$AP$16,IF(F8="Scenario3PBT13",'Minor retrofit'!$AQ$16,"")))&amp;IF(F8="Scenario1PBT14",'Minor retrofit'!$AR$16,IF(F8="Scenario2PBT14",'Minor retrofit'!$AS$16,IF(F8="Scenario3PBT14",'Minor retrofit'!$AT$16,"")))&amp;IF(F8="Scenario1PBT15",'Minor retrofit'!$AU$16,IF(F8="Scenario2PBT15",'Minor retrofit'!$AV$16,IF(F8="Scenario3PBT15",'Minor retrofit'!$AW$16,"")))</f>
        <v/>
      </c>
      <c r="J8" s="142">
        <f t="shared" si="12"/>
        <v>0</v>
      </c>
      <c r="K8" s="142" t="str">
        <f>IF(F8="Scenario1PBT1",'Minor retrofit'!$E$18,IF(F8="Scenario2PBT1",'Minor retrofit'!$F$18,IF(F8="Scenario3PBT1",'Minor retrofit'!$G$18,"")))&amp;IF(F8="Scenario1PBT2",'Minor retrofit'!$H$18,IF(F8="Scenario2PBT2",'Minor retrofit'!$I$18,IF(F8="Scenario3PBT2",'Minor retrofit'!$J$18,"")))&amp;IF(F8="Scenario1PBT3",'Minor retrofit'!$K$18,IF(F8="Scenario2PBT3",'Minor retrofit'!$L$18,IF(F8="Scenario3PBT3",'Minor retrofit'!$M$18,"")))&amp;IF(F8="Scenario1PBT4",'Minor retrofit'!$N$18,IF(F8="Scenario2PBT4",'Minor retrofit'!$O$18,IF(F8="Scenario3PBT4",'Minor retrofit'!$P$18,"")))&amp;IF(F8="Scenario1PBT5",'Minor retrofit'!$Q$18,IF(F8="Scenario2PBT5",'Minor retrofit'!$R$18,IF(F8="Scenario3PBT5",'Minor retrofit'!$S$18,"")))&amp;IF(F8="Scenario1PBT6",'Minor retrofit'!$T$18,IF(F8="Scenario2PBT6",'Minor retrofit'!$U$18,IF(F8="Scenario3PBT6",'Minor retrofit'!$V$18,"")))&amp;IF(F8="Scenario1PBT7",'Minor retrofit'!$W$18,IF(F8="Scenario2PBT7",'Minor retrofit'!$X$18,IF(F8="Scenario3PBT7",'Minor retrofit'!$Y$18,"")))&amp;IF(F8="Scenario1PBT8",'Minor retrofit'!$Z$18,IF(F8="Scenario2PBT8",'Minor retrofit'!$AA$18,IF(F8="Scenario3PBT8",'Minor retrofit'!$AB$18,"")))&amp;IF(F8="Scenario1PBT9",'Minor retrofit'!$AC$18,IF(F8="Scenario2PBT9",'Minor retrofit'!$AD$18,IF(F8="Scenario3PBT9",'Minor retrofit'!$AE$18,"")))&amp;IF(F8="Scenario1PBT10",'Minor retrofit'!$AF$18,IF(F8="Scenario2PBT10",'Minor retrofit'!$AG$18,IF(F8="Scenario3PBT10",'Minor retrofit'!$AH$18,"")))&amp;IF(F8="Scenario1PBT11",'Minor retrofit'!$AI$18,IF(F8="Scenario2PBT11",'Minor retrofit'!$AJ$18,IF(F8="Scenario3PBT11",'Minor retrofit'!$AK$18,"")))&amp;IF(F8="Scenario1PBT12",'Minor retrofit'!$AL$18,IF(F8="Scenario2PBT12",'Minor retrofit'!$AM$18,IF(F8="Scenario3PBT12",'Minor retrofit'!$AN$18,"")))&amp;IF(F8="Scenario1PBT13",'Minor retrofit'!$AO$18,IF(F8="Scenario2PBT13",'Minor retrofit'!$AP$18,IF(F8="Scenario3PBT13",'Minor retrofit'!$AQ$18,"")))&amp;IF(F8="Scenario1PBT14",'Minor retrofit'!$AR$18,IF(F8="Scenario2PBT14",'Minor retrofit'!$AS$18,IF(F8="Scenario3PBT14",'Minor retrofit'!$AT$18,"")))&amp;IF(F8="Scenario1PBT15",'Minor retrofit'!$AU$18,IF(F8="Scenario2PBT15",'Minor retrofit'!$AV$18,IF(F8="Scenario3PBT15",'Minor retrofit'!$AW$18,"")))</f>
        <v/>
      </c>
      <c r="L8" s="142">
        <f t="shared" si="13"/>
        <v>0</v>
      </c>
      <c r="M8" s="142" t="str">
        <f>IF(F8="Scenario1PBT1",'Minor retrofit'!$E$20,IF(F8="Scenario2PBT1",'Minor retrofit'!$F$20,IF(F8="Scenario3PBT1",'Minor retrofit'!$G$20,"")))&amp;IF(F8="Scenario1PBT2",'Minor retrofit'!$H$20,IF(F8="Scenario2PBT2",'Minor retrofit'!$I$20,IF(F8="Scenario3PBT2",'Minor retrofit'!$J$20,"")))&amp;IF(F8="Scenario1PBT3",'Minor retrofit'!$K$20,IF(F8="Scenario2PBT3",'Minor retrofit'!$L$20,IF(F8="Scenario3PBT3",'Minor retrofit'!$M$20,"")))&amp;IF(F8="Scenario1PBT4",'Minor retrofit'!$N$20,IF(F8="Scenario2PBT4",'Minor retrofit'!$O$20,IF(F8="Scenario3PBT4",'Minor retrofit'!$P$20,"")))&amp;IF(F8="Scenario1PBT5",'Minor retrofit'!$Q$20,IF(F8="Scenario2PBT5",'Minor retrofit'!$R$20,IF(F8="Scenario3PBT5",'Minor retrofit'!$S$20,"")))&amp;IF(F8="Scenario1PBT6",'Minor retrofit'!$T$20,IF(F8="Scenario2PBT6",'Minor retrofit'!$U$20,IF(F8="Scenario3PBT6",'Minor retrofit'!$V$20,"")))&amp;IF(F8="Scenario1PBT7",'Minor retrofit'!$W$20,IF(F8="Scenario2PBT7",'Minor retrofit'!$X$20,IF(F8="Scenario3PBT7",'Minor retrofit'!$Y$20,"")))&amp;IF(F8="Scenario1PBT8",'Minor retrofit'!$Z$20,IF(F8="Scenario2PBT8",'Minor retrofit'!$AA$20,IF(F8="Scenario3PBT8",'Minor retrofit'!$AB$20,"")))&amp;IF(F8="Scenario1PBT9",'Minor retrofit'!$AC$20,IF(F8="Scenario2PBT9",'Minor retrofit'!$AD$20,IF(F8="Scenario3PBT9",'Minor retrofit'!$AE$20,"")))&amp;IF(F8="Scenario1PBT10",'Minor retrofit'!$AF$20,IF(F8="Scenario2PBT10",'Minor retrofit'!$AG$20,IF(F8="Scenario3PBT10",'Minor retrofit'!$AH$20,"")))&amp;IF(F8="Scenario1PBT11",'Minor retrofit'!$AI$20,IF(F8="Scenario2PBT11",'Minor retrofit'!$AJ$20,IF(F8="Scenario3PBT11",'Minor retrofit'!$AK$20,"")))&amp;IF(F8="Scenario1PBT12",'Minor retrofit'!$AL$20,IF(F8="Scenario2PBT12",'Minor retrofit'!$AM$20,IF(F8="Scenario3PBT12",'Minor retrofit'!$AN$20,"")))&amp;IF(F8="Scenario1PBT13",'Minor retrofit'!$AO$20,IF(F8="Scenario2PBT13",'Minor retrofit'!$AP$20,IF(F8="Scenario3PBT13",'Minor retrofit'!$AQ$20,"")))&amp;IF(F8="Scenario1PBT14",'Minor retrofit'!$AR$20,IF(F8="Scenario2PBT14",'Minor retrofit'!$AS$20,IF(F8="Scenario3PBT14",'Minor retrofit'!$AT$20,"")))&amp;IF(F8="Scenario1PBT15",'Minor retrofit'!$AU$20,IF(F8="Scenario2PBT15",'Minor retrofit'!$AV$20,IF(F8="Scenario3PBT15",'Minor retrofit'!$AW$20,"")))</f>
        <v/>
      </c>
      <c r="N8" s="143">
        <f t="shared" si="14"/>
        <v>0</v>
      </c>
      <c r="O8" s="262" t="str">
        <f>IF(F8="Scenario1PBT1",'Minor retrofit'!$E$23,IF(F8="Scenario2PBT1",'Minor retrofit'!$F$23,IF(F8="Scenario3PBT1",'Minor retrofit'!$G$23,"")))&amp;IF(F8="Scenario1PBT2",'Minor retrofit'!$H$23,IF(F8="Scenario2PBT2",'Minor retrofit'!$I$23,IF(F8="Scenario3PBT2",'Minor retrofit'!$J$23,"")))&amp;IF(F8="Scenario1PBT3",'Minor retrofit'!$K$23,IF(F8="Scenario2PBT3",'Minor retrofit'!$L$23,IF(F8="Scenario3PBT3",'Minor retrofit'!$M$23,"")))&amp;IF(F8="Scenario1PBT4",'Minor retrofit'!$N$23,IF(F8="Scenario2PBT4",'Minor retrofit'!$O$23,IF(F8="Scenario3PBT4",'Minor retrofit'!$P$23,"")))&amp;IF(F8="Scenario1PBT5",'Minor retrofit'!$Q$23,IF(F8="Scenario2PBT5",'Minor retrofit'!$R$23,IF(F8="Scenario3PBT5",'Minor retrofit'!$S$23,"")))&amp;IF(F8="Scenario1PBT6",'Minor retrofit'!$T$23,IF(F8="Scenario2PBT6",'Minor retrofit'!$U$23,IF(F8="Scenario3PBT6",'Minor retrofit'!$V$23,"")))&amp;IF(F8="Scenario1PBT7",'Minor retrofit'!$W$23,IF(F8="Scenario2PBT7",'Minor retrofit'!$X$23,IF(F8="Scenario3PBT7",'Minor retrofit'!$Y$23,"")))&amp;IF(F8="Scenario1PBT8",'Minor retrofit'!$Z$23,IF(F8="Scenario2PBT8",'Minor retrofit'!$AA$23,IF(F8="Scenario3PBT8",'Minor retrofit'!$AB$23,"")))&amp;IF(F8="Scenario1PBT9",'Minor retrofit'!$AC$23,IF(F8="Scenario2PBT9",'Minor retrofit'!$AD$23,IF(F8="Scenario3PBT9",'Minor retrofit'!$AE$23,"")))&amp;IF(F8="Scenario1PBT10",'Minor retrofit'!$AF$23,IF(F8="Scenario2PBT10",'Minor retrofit'!$AG$23,IF(F8="Scenario3PBT10",'Minor retrofit'!$AH$23,"")))&amp;IF(F8="Scenario1PBT11",'Minor retrofit'!$AI$23,IF(F8="Scenario2PBT11",'Minor retrofit'!$AJ$23,IF(F8="Scenario3PBT11",'Minor retrofit'!$AK$23,"")))&amp;IF(F8="Scenario1PBT12",'Minor retrofit'!$AL$23,IF(F8="Scenario2PBT12",'Minor retrofit'!$AM$23,IF(F8="Scenario3PBT12",'Minor retrofit'!$AN$23,"")))&amp;IF(F8="Scenario1PBT13",'Minor retrofit'!$AO$23,IF(F8="Scenario2PBT13",'Minor retrofit'!$AP$23,IF(F8="Scenario3PBT13",'Minor retrofit'!$AQ$23,"")))&amp;IF(F8="Scenario1PBT14",'Minor retrofit'!$AR$23,IF(F8="Scenario2PBT14",'Minor retrofit'!$AS$23,IF(F8="Scenario3PBT14",'Minor retrofit'!$AT$23,"")))&amp;IF(F8="Scenario1PBT15",'Minor retrofit'!$AU$23,IF(F8="Scenario2PBT15",'Minor retrofit'!$AV$23,IF(F8="Scenario3PBT15",'Minor retrofit'!$AW$23,"")))</f>
        <v/>
      </c>
      <c r="P8" s="142">
        <f t="shared" si="15"/>
        <v>0</v>
      </c>
      <c r="Q8" s="142" t="str">
        <f>IF(F8="Scenario1PBT1",'Minor retrofit'!$E$25,IF(F8="Scenario2PBT1",'Minor retrofit'!$F$25,IF(F8="Scenario3PBT1",'Minor retrofit'!$G$25,"")))&amp;IF(F8="Scenario1PBT2",'Minor retrofit'!$H$25,IF(F8="Scenario2PBT2",'Minor retrofit'!$I$25,IF(F8="Scenario3PBT2",'Minor retrofit'!$J$25,"")))&amp;IF(F8="Scenario1PBT3",'Minor retrofit'!$K$25,IF(F8="Scenario2PBT3",'Minor retrofit'!$L$25,IF(F8="Scenario3PBT3",'Minor retrofit'!$M$25,"")))&amp;IF(F8="Scenario1PBT4",'Minor retrofit'!$N$25,IF(F8="Scenario2PBT4",'Minor retrofit'!$O$25,IF(F8="Scenario3PBT4",'Minor retrofit'!$P$25,"")))&amp;IF(F8="Scenario1PBT5",'Minor retrofit'!$Q$25,IF(F8="Scenario2PBT5",'Minor retrofit'!$R$25,IF(F8="Scenario3PBT5",'Minor retrofit'!$S$25,"")))&amp;IF(F8="Scenario1PBT6",'Minor retrofit'!$T$25,IF(F8="Scenario2PBT6",'Minor retrofit'!$U$25,IF(F8="Scenario3PBT6",'Minor retrofit'!$V$25,"")))&amp;IF(F8="Scenario1PBT7",'Minor retrofit'!$W$25,IF(F8="Scenario2PBT7",'Minor retrofit'!$X$25,IF(F8="Scenario3PBT7",'Minor retrofit'!$Y$25,"")))&amp;IF(F8="Scenario1PBT8",'Minor retrofit'!$Z$25,IF(F8="Scenario2PBT8",'Minor retrofit'!$AA$25,IF(F8="Scenario3PBT8",'Minor retrofit'!$AB$25,"")))&amp;IF(F8="Scenario1PBT9",'Minor retrofit'!$AC$25,IF(F8="Scenario2PBT9",'Minor retrofit'!$AD$25,IF(F8="Scenario3PBT9",'Minor retrofit'!$AE$25,"")))&amp;IF(F8="Scenario1PBT10",'Minor retrofit'!$AF$25,IF(F8="Scenario2PBT10",'Minor retrofit'!$AG$25,IF(F8="Scenario3PBT10",'Minor retrofit'!$AH$25,"")))&amp;IF(F8="Scenario1PBT11",'Minor retrofit'!$AI$25,IF(F8="Scenario2PBT11",'Minor retrofit'!$AJ$25,IF(F8="Scenario3PBT11",'Minor retrofit'!$AK$25,"")))&amp;IF(F8="Scenario1PBT12",'Minor retrofit'!$AL$25,IF(F8="Scenario2PBT12",'Minor retrofit'!$AM$25,IF(F8="Scenario3PBT12",'Minor retrofit'!$AN$25,"")))&amp;IF(F8="Scenario1PBT13",'Minor retrofit'!$AO$25,IF(F8="Scenario2PBT13",'Minor retrofit'!$AP$25,IF(F8="Scenario3PBT13",'Minor retrofit'!$AQ$25,"")))&amp;IF(F8="Scenario1PBT14",'Minor retrofit'!$AR$25,IF(F8="Scenario2PBT14",'Minor retrofit'!$AS$25,IF(F8="Scenario3PBT14",'Minor retrofit'!$AT$25,"")))&amp;IF(F8="Scenario1PBT15",'Minor retrofit'!$AU$25,IF(F8="Scenario2PBT15",'Minor retrofit'!$AV$25,IF(F8="Scenario3PBT15",'Minor retrofit'!$AW$25,"")))</f>
        <v/>
      </c>
      <c r="R8" s="142">
        <f t="shared" si="16"/>
        <v>0</v>
      </c>
      <c r="S8" s="142" t="str">
        <f>IF(F8="Scenario1PBT1",'Minor retrofit'!$E$27,IF(F8="Scenario2PBT1",'Minor retrofit'!$F$27,IF(F8="Scenario3PBT1",'Minor retrofit'!$G$27,"")))&amp;IF(F8="Scenario1PBT2",'Minor retrofit'!$H$27,IF(F8="Scenario2PBT2",'Minor retrofit'!$I$27,IF(F8="Scenario3PBT2",'Minor retrofit'!$J$27,"")))&amp;IF(F8="Scenario1PBT3",'Minor retrofit'!$K$27,IF(F8="Scenario2PBT3",'Minor retrofit'!$L$27,IF(F8="Scenario3PBT3",'Minor retrofit'!$M$27,"")))&amp;IF(F8="Scenario1PBT4",'Minor retrofit'!$N$27,IF(F8="Scenario2PBT4",'Minor retrofit'!$O$27,IF(F8="Scenario3PBT4",'Minor retrofit'!$P$27,"")))&amp;IF(F8="Scenario1PBT5",'Minor retrofit'!$Q$27,IF(F8="Scenario2PBT5",'Minor retrofit'!$R$27,IF(F8="Scenario3PBT5",'Minor retrofit'!$S$27,"")))&amp;IF(F8="Scenario1PBT6",'Minor retrofit'!$T$27,IF(F8="Scenario2PBT6",'Minor retrofit'!$U$27,IF(F8="Scenario3PBT6",'Minor retrofit'!$V$27,"")))&amp;IF(F8="Scenario1PBT7",'Minor retrofit'!$W$27,IF(F8="Scenario2PBT7",'Minor retrofit'!$X$27,IF(F8="Scenario3PBT7",'Minor retrofit'!$Y$27,"")))&amp;IF(F8="Scenario1PBT8",'Minor retrofit'!$Z$27,IF(F8="Scenario2PBT8",'Minor retrofit'!$AA$27,IF(F8="Scenario3PBT8",'Minor retrofit'!$AB$27,"")))&amp;IF(F8="Scenario1PBT9",'Minor retrofit'!$AC$27,IF(F8="Scenario2PBT9",'Minor retrofit'!$AD$27,IF(F8="Scenario3PBT9",'Minor retrofit'!$AE$27,"")))&amp;IF(F8="Scenario1PBT10",'Minor retrofit'!$AF$27,IF(F8="Scenario2PBT10",'Minor retrofit'!$AG$27,IF(F8="Scenario3PBT10",'Minor retrofit'!$AH$27,"")))&amp;IF(F8="Scenario1PBT11",'Minor retrofit'!$AI$27,IF(F8="Scenario2PBT11",'Minor retrofit'!$AJ$27,IF(F8="Scenario3PBT11",'Minor retrofit'!$AK$27,"")))&amp;IF(F8="Scenario1PBT12",'Minor retrofit'!$AL$27,IF(F8="Scenario2PBT12",'Minor retrofit'!$AM$27,IF(F8="Scenario3PBT12",'Minor retrofit'!$AN$27,"")))&amp;IF(F8="Scenario1PBT13",'Minor retrofit'!$AO$27,IF(F8="Scenario2PBT13",'Minor retrofit'!$AP$27,IF(F8="Scenario3PBT13",'Minor retrofit'!$AQ$27,"")))&amp;IF(F8="Scenario1PBT14",'Minor retrofit'!$AR$27,IF(F8="Scenario2PBT14",'Minor retrofit'!$AS$27,IF(F8="Scenario3PBT14",'Minor retrofit'!$AT$27,"")))&amp;IF(F8="Scenario1PBT15",'Minor retrofit'!$AU$27,IF(F8="Scenario2PBT15",'Minor retrofit'!$AV$27,IF(F8="Scenario3PBT15",'Minor retrofit'!$AW$27,"")))</f>
        <v/>
      </c>
      <c r="T8" s="263">
        <f t="shared" si="17"/>
        <v>0</v>
      </c>
      <c r="U8" s="262" t="str">
        <f>IF(F8="Scenario1PBT1",'Minor retrofit'!$E$38,IF(F8="Scenario2PBT1",'Minor retrofit'!$F$38,IF(F8="Scenario3PBT1",'Minor retrofit'!$G$38,"")))&amp;IF(F8="Scenario1PBT2",'Minor retrofit'!$H$38,IF(F8="Scenario2PBT2",'Minor retrofit'!$I$38,IF(F8="Scenario3PBT2",'Minor retrofit'!$J$38,"")))&amp;IF(F8="Scenario1PBT3",'Minor retrofit'!$K$38,IF(F8="Scenario2PBT3",'Minor retrofit'!$L$38,IF(F8="Scenario3PBT3",'Minor retrofit'!$M$38,"")))&amp;IF(F8="Scenario1PBT4",'Minor retrofit'!$N$38,IF(F8="Scenario2PBT4",'Minor retrofit'!$O$38,IF(F8="Scenario3PBT4",'Minor retrofit'!$P$38,"")))&amp;IF(F8="Scenario1PBT5",'Minor retrofit'!$Q$38,IF(F8="Scenario2PBT5",'Minor retrofit'!$R$38,IF(F8="Scenario3PBT5",'Minor retrofit'!$S$38,"")))&amp;IF(F8="Scenario1PBT6",'Minor retrofit'!$T$38,IF(F8="Scenario2PBT6",'Minor retrofit'!$U$38,IF(F8="Scenario3PBT6",'Minor retrofit'!$V$38,"")))&amp;IF(F8="Scenario1PBT7",'Minor retrofit'!$W$38,IF(F8="Scenario2PBT7",'Minor retrofit'!$X$38,IF(F8="Scenario3PBT7",'Minor retrofit'!$Y$38,"")))&amp;IF(F8="Scenario1PBT8",'Minor retrofit'!$Z$38,IF(F8="Scenario2PBT8",'Minor retrofit'!$AA$38,IF(F8="Scenario3PBT8",'Minor retrofit'!$AB$38,"")))&amp;IF(F8="Scenario1PBT9",'Minor retrofit'!$AC$38,IF(F8="Scenario2PBT9",'Minor retrofit'!$AD$38,IF(F8="Scenario3PBT9",'Minor retrofit'!$AE$38,"")))&amp;IF(F8="Scenario1PBT10",'Minor retrofit'!$AF$38,IF(F8="Scenario2PBT10",'Minor retrofit'!$AG$38,IF(F8="Scenario3PBT10",'Minor retrofit'!$AH$38,"")))&amp;IF(F8="Scenario1PBT11",'Minor retrofit'!$AI$38,IF(F8="Scenario2PBT11",'Minor retrofit'!$AJ$38,IF(F8="Scenario3PBT11",'Minor retrofit'!$AK$38,"")))&amp;IF(F8="Scenario1PBT12",'Minor retrofit'!$AL$38,IF(F8="Scenario2PBT12",'Minor retrofit'!$AM$38,IF(F8="Scenario3PBT12",'Minor retrofit'!$AN$38,"")))&amp;IF(F8="Scenario1PBT13",'Minor retrofit'!$AO$38,IF(F8="Scenario2PBT13",'Minor retrofit'!$AP$38,IF(F8="Scenario3PBT13",'Minor retrofit'!$AQ$38,"")))&amp;IF(F8="Scenario1PBT14",'Minor retrofit'!$AR$38,IF(F8="Scenario2PBT14",'Minor retrofit'!$AS$38,IF(F8="Scenario3PBT14",'Minor retrofit'!$AT$38,"")))&amp;IF(F8="Scenario1PBT15",'Minor retrofit'!$AU$38,IF(F8="Scenario2PBT15",'Minor retrofit'!$AV$38,IF(F8="Scenario3PBT15",'Minor retrofit'!$AW$38,"")))</f>
        <v/>
      </c>
      <c r="V8" s="142">
        <f t="shared" si="18"/>
        <v>0</v>
      </c>
      <c r="W8" s="142" t="str">
        <f>IF(F8="Scenario1PBT1",'Minor retrofit'!$E$40,IF(F8="Scenario2PBT1",'Minor retrofit'!$F$40,IF(F8="Scenario3PBT1",'Minor retrofit'!$G$40,"")))&amp;IF(F8="Scenario1PBT2",'Minor retrofit'!$H$40,IF(F8="Scenario2PBT2",'Minor retrofit'!$I$40,IF(F8="Scenario3PBT2",'Minor retrofit'!$J$40,"")))&amp;IF(F8="Scenario1PBT3",'Minor retrofit'!$K$40,IF(F8="Scenario2PBT3",'Minor retrofit'!$L$40,IF(F8="Scenario3PBT3",'Minor retrofit'!$M$40,"")))&amp;IF(F8="Scenario1PBT4",'Minor retrofit'!$N$40,IF(F8="Scenario2PBT4",'Minor retrofit'!$O$40,IF(F8="Scenario3PBT4",'Minor retrofit'!$P$40,"")))&amp;IF(F8="Scenario1PBT5",'Minor retrofit'!$Q$40,IF(F8="Scenario2PBT5",'Minor retrofit'!$R$40,IF(F8="Scenario3PBT5",'Minor retrofit'!$S$40,"")))&amp;IF(F8="Scenario1PBT6",'Minor retrofit'!$T$40,IF(F8="Scenario2PBT6",'Minor retrofit'!$U$40,IF(F8="Scenario3PBT6",'Minor retrofit'!$V$40,"")))&amp;IF(F8="Scenario1PBT7",'Minor retrofit'!$W$40,IF(F8="Scenario2PBT7",'Minor retrofit'!$X$40,IF(F8="Scenario3PBT7",'Minor retrofit'!$Y$40,"")))&amp;IF(F8="Scenario1PBT8",'Minor retrofit'!$Z$40,IF(F8="Scenario2PBT8",'Minor retrofit'!$AA$40,IF(F8="Scenario3PBT8",'Minor retrofit'!$AB$40,"")))&amp;IF(F8="Scenario1PBT9",'Minor retrofit'!$AC$40,IF(F8="Scenario2PBT9",'Minor retrofit'!$AD$40,IF(F8="Scenario3PBT9",'Minor retrofit'!$AE$40,"")))&amp;IF(F8="Scenario1PBT10",'Minor retrofit'!$AF$40,IF(F8="Scenario2PBT10",'Minor retrofit'!$AG$40,IF(F8="Scenario3PBT10",'Minor retrofit'!$AH$40,"")))&amp;IF(F8="Scenario1PBT11",'Minor retrofit'!$AI$40,IF(F8="Scenario2PBT11",'Minor retrofit'!$AJ$40,IF(F8="Scenario3PBT11",'Minor retrofit'!$AK$40,"")))&amp;IF(F8="Scenario1PBT12",'Minor retrofit'!$AL$40,IF(F8="Scenario2PBT12",'Minor retrofit'!$AM$40,IF(F8="Scenario3PBT12",'Minor retrofit'!$AN$40,"")))&amp;IF(F8="Scenario1PBT13",'Minor retrofit'!$AO$40,IF(F8="Scenario2PBT13",'Minor retrofit'!$AP$40,IF(F8="Scenario3PBT13",'Minor retrofit'!$AQ$40,"")))&amp;IF(F8="Scenario1PBT14",'Minor retrofit'!$AR$40,IF(F8="Scenario2PBT14",'Minor retrofit'!$AS$40,IF(F8="Scenario3PBT14",'Minor retrofit'!$AT$40,"")))&amp;IF(F8="Scenario1PBT15",'Minor retrofit'!$AU$40,IF(F8="Scenario2PBT15",'Minor retrofit'!$AV$40,IF(F8="Scenario3PBT15",'Minor retrofit'!$AW$40,"")))</f>
        <v/>
      </c>
      <c r="X8" s="142">
        <f t="shared" si="19"/>
        <v>0</v>
      </c>
      <c r="Y8" s="142" t="str">
        <f>IF(F8="Scenario1PBT1",'Minor retrofit'!$E$42,IF(F8="Scenario2PBT1",'Minor retrofit'!$F$42,IF(F8="Scenario3PBT1",'Minor retrofit'!$G$42,"")))&amp;IF(F8="Scenario1PBT2",'Minor retrofit'!$H$42,IF(F8="Scenario2PBT2",'Minor retrofit'!$I$42,IF(F8="Scenario3PBT2",'Minor retrofit'!$J$42,"")))&amp;IF(F8="Scenario1PBT3",'Minor retrofit'!$K$42,IF(F8="Scenario2PBT3",'Minor retrofit'!$L$42,IF(F8="Scenario3PBT3",'Minor retrofit'!$M$42,"")))&amp;IF(F8="Scenario1PBT4",'Minor retrofit'!$N$42,IF(F8="Scenario2PBT4",'Minor retrofit'!$O$42,IF(F8="Scenario3PBT4",'Minor retrofit'!$P$42,"")))&amp;IF(F8="Scenario1PBT5",'Minor retrofit'!$Q$42,IF(F8="Scenario2PBT5",'Minor retrofit'!$R$42,IF(F8="Scenario3PBT5",'Minor retrofit'!$S$42,"")))&amp;IF(F8="Scenario1PBT6",'Minor retrofit'!$T$42,IF(F8="Scenario2PBT6",'Minor retrofit'!$U$42,IF(F8="Scenario3PBT6",'Minor retrofit'!$V$42,"")))&amp;IF(F8="Scenario1PBT7",'Minor retrofit'!$W$42,IF(F8="Scenario2PBT7",'Minor retrofit'!$X$42,IF(F8="Scenario3PBT7",'Minor retrofit'!$Y$42,"")))&amp;IF(F8="Scenario1PBT8",'Minor retrofit'!$Z$42,IF(F8="Scenario2PBT8",'Minor retrofit'!$AA$42,IF(F8="Scenario3PBT8",'Minor retrofit'!$AB$42,"")))&amp;IF(F8="Scenario1PBT9",'Minor retrofit'!$AC$42,IF(F8="Scenario2PBT9",'Minor retrofit'!$AD$42,IF(F8="Scenario3PBT9",'Minor retrofit'!$AE$42,"")))&amp;IF(F8="Scenario1PBT10",'Minor retrofit'!$AF$42,IF(F8="Scenario2PBT10",'Minor retrofit'!$AG$42,IF(F8="Scenario3PBT10",'Minor retrofit'!$AH$42,"")))&amp;IF(F8="Scenario1PBT11",'Minor retrofit'!$AI$42,IF(F8="Scenario2PBT11",'Minor retrofit'!$AJ$42,IF(F8="Scenario3PBT11",'Minor retrofit'!$AK$42,"")))&amp;IF(F8="Scenario1PBT12",'Minor retrofit'!$AL$42,IF(F8="Scenario2PBT12",'Minor retrofit'!$AM$42,IF(F8="Scenario3PBT12",'Minor retrofit'!$AN$42,"")))&amp;IF(F8="Scenario1PBT13",'Minor retrofit'!$AO$42,IF(F8="Scenario2PBT13",'Minor retrofit'!$AP$42,IF(F8="Scenario3PBT13",'Minor retrofit'!$AQ$42,"")))&amp;IF(F8="Scenario1PBT14",'Minor retrofit'!$AR$42,IF(F8="Scenario2PBT14",'Minor retrofit'!$AS$42,IF(F8="Scenario3PBT14",'Minor retrofit'!$AT$42,"")))&amp;IF(F8="Scenario1PBT15",'Minor retrofit'!$AU$42,IF(F8="Scenario2PBT15",'Minor retrofit'!$AV$42,IF(F8="Scenario3PBT15",'Minor retrofit'!$AW$42,"")))</f>
        <v/>
      </c>
      <c r="Z8" s="142">
        <f t="shared" si="20"/>
        <v>0</v>
      </c>
      <c r="AA8" s="332" t="str">
        <f>IF(F8="Scenario1PBT1",'Minor retrofit'!$E$101,IF(F8="Scenario2PBT1",'Minor retrofit'!$F$101,IF(F8="Scenario3PBT1",'Minor retrofit'!$G$101,"")))&amp;IF(F8="Scenario1PBT2",'Minor retrofit'!$H$101,IF(F8="Scenario2PBT2",'Minor retrofit'!$I$101,IF(F8="Scenario3PBT2",'Minor retrofit'!$J$101,"")))&amp;IF(F8="Scenario1PBT3",'Minor retrofit'!$K$101,IF(F8="Scenario2PBT3",'Minor retrofit'!$L$101,IF(F8="Scenario3PBT3",'Minor retrofit'!$M$101,"")))&amp;IF(F8="Scenario1PBT4",'Minor retrofit'!$N$101,IF(F8="Scenario2PBT4",'Minor retrofit'!$O$101,IF(F8="Scenario3PBT4",'Minor retrofit'!$P$101,"")))&amp;IF(F8="Scenario1PBT5",'Minor retrofit'!$Q$101,IF(F8="Scenario2PBT5",'Minor retrofit'!$R$101,IF(F8="Scenario3PBT5",'Minor retrofit'!$S$101,"")))&amp;IF(F8="Scenario1PBT6",'Minor retrofit'!$T$101,IF(F8="Scenario2PBT6",'Minor retrofit'!$U$101,IF(F8="Scenario3PBT6",'Minor retrofit'!$V$101,"")))&amp;IF(F8="Scenario1PBT7",'Minor retrofit'!$W$101,IF(F8="Scenario2PBT7",'Minor retrofit'!$X$101,IF(F8="Scenario3PBT7",'Minor retrofit'!$Y$101,"")))&amp;IF(F8="Scenario1PBT8",'Minor retrofit'!$Z$101,IF(F8="Scenario2PBT8",'Minor retrofit'!$AA$101,IF(F8="Scenario3PBT8",'Minor retrofit'!$AB$101,"")))&amp;IF(F8="Scenario1PBT9",'Minor retrofit'!$AC$101,IF(F8="Scenario2PBT9",'Minor retrofit'!$AD$101,IF(F8="Scenario3PBT9",'Minor retrofit'!$AE$101,"")))&amp;IF(F8="Scenario1PBT10",'Minor retrofit'!$AF$101,IF(F8="Scenario2PBT10",'Minor retrofit'!$AG$101,IF(F8="Scenario3PBT10",'Minor retrofit'!$AH$101,"")))&amp;IF(F8="Scenario1PBT11",'Minor retrofit'!$AI$101,IF(F8="Scenario2PBT11",'Minor retrofit'!$AJ$101,IF(F8="Scenario3PBT11",'Minor retrofit'!$AK$101,"")))&amp;IF(F8="Scenario1PBT12",'Minor retrofit'!$AL$101,IF(F8="Scenario2PBT12",'Minor retrofit'!$AM$101,IF(F8="Scenario3PBT12",'Minor retrofit'!$AN$101,"")))&amp;IF(F8="Scenario1PBT13",'Minor retrofit'!$AO$101,IF(F8="Scenario2PBT13",'Minor retrofit'!$AP$101,IF(F8="Scenario3PBT13",'Minor retrofit'!$AQ$101,"")))&amp;IF(F8="Scenario1PBT14",'Minor retrofit'!$AR$101,IF(F8="Scenario2PBT14",'Minor retrofit'!$AS$101,IF(F8="Scenario3PBT14",'Minor retrofit'!$AT$101,"")))&amp;IF(F8="Scenario1PBT15",'Minor retrofit'!$AU$101,IF(F8="Scenario2PBT15",'Minor retrofit'!$AV$101,IF(F8="Scenario3PBT15",'Minor retrofit'!$AW$101,"")))</f>
        <v/>
      </c>
      <c r="AB8" s="233">
        <f t="shared" si="21"/>
        <v>0</v>
      </c>
      <c r="AC8" s="264">
        <f>IFERROR('Projection_Base-case'!G8-G8,0)</f>
        <v>0</v>
      </c>
      <c r="AD8" s="142">
        <f t="shared" si="0"/>
        <v>0</v>
      </c>
      <c r="AE8" s="142">
        <f>IFERROR(100*AC8/'Projection_Base-case'!G8,0)</f>
        <v>0</v>
      </c>
      <c r="AF8" s="142">
        <f>IFERROR('Projection_Base-case'!I8-I8,0)</f>
        <v>0</v>
      </c>
      <c r="AG8" s="142">
        <f t="shared" si="1"/>
        <v>0</v>
      </c>
      <c r="AH8" s="142">
        <f>IFERROR(100*AF8/'Projection_Base-case'!I8,0)</f>
        <v>0</v>
      </c>
      <c r="AI8" s="142">
        <f>IFERROR('Projection_Base-case'!K8-K8,0)</f>
        <v>0</v>
      </c>
      <c r="AJ8" s="142">
        <f t="shared" si="2"/>
        <v>0</v>
      </c>
      <c r="AK8" s="142">
        <f>IFERROR(100*AI8/'Projection_Base-case'!K8,0)</f>
        <v>0</v>
      </c>
      <c r="AL8" s="142">
        <f>IFERROR(M8-'Projection_Base-case'!M8,0)</f>
        <v>0</v>
      </c>
      <c r="AM8" s="142">
        <f t="shared" si="3"/>
        <v>0</v>
      </c>
      <c r="AN8" s="143">
        <f>IFERROR(100*AL8/'Projection_Base-case'!M8,0)</f>
        <v>0</v>
      </c>
      <c r="AO8" s="262">
        <f>IFERROR('Projection_Base-case'!O8-O8,0)</f>
        <v>0</v>
      </c>
      <c r="AP8" s="142">
        <f t="shared" si="4"/>
        <v>0</v>
      </c>
      <c r="AQ8" s="142">
        <f>IFERROR(100*AO8/'Projection_Base-case'!O8,0)</f>
        <v>0</v>
      </c>
      <c r="AR8" s="142">
        <f>IFERROR('Projection_Base-case'!Q8-Q8,0)</f>
        <v>0</v>
      </c>
      <c r="AS8" s="142">
        <f t="shared" si="5"/>
        <v>0</v>
      </c>
      <c r="AT8" s="142">
        <f>IFERROR(100*AR8/'Projection_Base-case'!Q8,0)</f>
        <v>0</v>
      </c>
      <c r="AU8" s="142">
        <f>IFERROR('Projection_Base-case'!S8-S8,0)</f>
        <v>0</v>
      </c>
      <c r="AV8" s="142">
        <f t="shared" si="6"/>
        <v>0</v>
      </c>
      <c r="AW8" s="143">
        <f>IFERROR(100*AU8/'Projection_Base-case'!S8,0)</f>
        <v>0</v>
      </c>
      <c r="AX8" s="262">
        <f>IFERROR('Projection_Base-case'!U8-U8,0)</f>
        <v>0</v>
      </c>
      <c r="AY8" s="142">
        <f t="shared" si="7"/>
        <v>0</v>
      </c>
      <c r="AZ8" s="142">
        <f>IFERROR(100*AX8/'Projection_Base-case'!U8,0)</f>
        <v>0</v>
      </c>
      <c r="BA8" s="142">
        <f>IFERROR('Projection_Base-case'!W8-W8,0)</f>
        <v>0</v>
      </c>
      <c r="BB8" s="142">
        <f t="shared" si="8"/>
        <v>0</v>
      </c>
      <c r="BC8" s="142">
        <f>IFERROR(100*BA8/'Projection_Base-case'!W8,0)</f>
        <v>0</v>
      </c>
      <c r="BD8" s="142">
        <f>IFERROR('Projection_Base-case'!Y8-Y8,0)</f>
        <v>0</v>
      </c>
      <c r="BE8" s="142">
        <f t="shared" si="9"/>
        <v>0</v>
      </c>
      <c r="BF8" s="142">
        <f>IFERROR(100*BD8/'Projection_Base-case'!Y8,0)</f>
        <v>0</v>
      </c>
      <c r="BG8" s="531">
        <f t="shared" si="22"/>
        <v>0</v>
      </c>
      <c r="BH8" s="532">
        <f t="shared" si="23"/>
        <v>0</v>
      </c>
    </row>
    <row r="9" spans="1:66" x14ac:dyDescent="0.25">
      <c r="A9" s="261">
        <v>4</v>
      </c>
      <c r="B9" s="142">
        <f>'Projection_Base-case'!B9</f>
        <v>0</v>
      </c>
      <c r="C9" s="142">
        <f>'Projection_Base-case'!C9</f>
        <v>0</v>
      </c>
      <c r="D9" s="142">
        <f>'Projection_Base-case'!D9</f>
        <v>0</v>
      </c>
      <c r="E9" s="149"/>
      <c r="F9" s="258" t="str">
        <f t="shared" si="10"/>
        <v>0</v>
      </c>
      <c r="G9" s="262" t="str">
        <f>IF(F9="Scenario1PBT1",'Minor retrofit'!$E$6,IF(F9="Scenario2PBT1",'Minor retrofit'!$F$6,IF(F9="Scenario3PBT1",'Minor retrofit'!$G$6,"")))&amp;IF(F9="Scenario1PBT2",'Minor retrofit'!$H$6,IF(F9="Scenario2PBT2",'Minor retrofit'!$I$6,IF(F9="Scenario3PBT2",'Minor retrofit'!$J$6,"")))&amp;IF(F9="Scenario1PBT3",'Minor retrofit'!$K$6,IF(F9="Scenario2PBT3",'Minor retrofit'!$L$6,IF(F9="Scenario3PBT3",'Minor retrofit'!$M$6,"")))&amp;IF(F9="Scenario1PBT4",'Minor retrofit'!$N$6,IF(F9="Scenario2PBT4",'Minor retrofit'!$O$6,IF(F9="Scenario3PBT4",'Minor retrofit'!$P$6,"")))&amp;IF(F9="Scenario1PBT5",'Minor retrofit'!$Q$6,IF(F9="Scenario2PBT5",'Minor retrofit'!$R$6,IF(F9="Scenario3PBT5",'Minor retrofit'!$S$6,"")))&amp;IF(F9="Scenario1PBT6",'Minor retrofit'!$T$6,IF(F9="Scenario2PBT6",'Minor retrofit'!$U$6,IF(F9="Scenario3PBT6",'Minor retrofit'!$V$6,"")))&amp;IF(F9="Scenario1PBT7",'Minor retrofit'!$W$6,IF(F9="Scenario2PBT7",'Minor retrofit'!$X$6,IF(F9="Scenario3PBT7",'Minor retrofit'!$Y$6,"")))&amp;IF(F9="Scenario1PBT8",'Minor retrofit'!$Z$6,IF(F9="Scenario2PBT8",'Minor retrofit'!$AA$6,IF(F9="Scenario3PBT8",'Minor retrofit'!$AB$6,"")))&amp;IF(F9="Scenario1PBT9",'Minor retrofit'!$AC$6,IF(F9="Scenario2PBT9",'Minor retrofit'!$AD$6,IF(F9="Scenario3PBT9",'Minor retrofit'!$AE$6,"")))&amp;IF(F9="Scenario1PBT10",'Minor retrofit'!$AF$6,IF(F9="Scenario2PBT10",'Minor retrofit'!$AG$6,IF(F9="Scenario3PBT10",'Minor retrofit'!$AH$6,"")))&amp;IF(F9="Scenario1PBT11",'Minor retrofit'!$AI$6,IF(F9="Scenario2PBT11",'Minor retrofit'!$AJ$6,IF(F9="Scenario3PBT11",'Minor retrofit'!$AK$6,"")))&amp;IF(F9="Scenario1PBT12",'Minor retrofit'!$AL$6,IF(F9="Scenario2PBT12",'Minor retrofit'!$AM$6,IF(F9="Scenario3PBT12",'Minor retrofit'!$AN$6,"")))&amp;IF(F9="Scenario1PBT13",'Minor retrofit'!$AO$6,IF(F9="Scenario2PBT13",'Minor retrofit'!$AP$6,IF(F9="Scenario3PBT13",'Minor retrofit'!$AQ$6,"")))&amp;IF(F9="Scenario1PBT14",'Minor retrofit'!$AR$6,IF(F9="Scenario2PBT14",'Minor retrofit'!$AS$6,IF(F9="Scenario3PBT14",'Minor retrofit'!$AT$6,"")))&amp;IF(F9="Scenario1PBT15",'Minor retrofit'!$AU$6,IF(F9="Scenario2PBT15",'Minor retrofit'!$AV$6,IF(F9="Scenario3PBT15",'Minor retrofit'!$AW$6,"")))</f>
        <v/>
      </c>
      <c r="H9" s="142">
        <f t="shared" si="11"/>
        <v>0</v>
      </c>
      <c r="I9" s="142" t="str">
        <f>IF(F9="Scenario1PBT1",'Minor retrofit'!$E$16,IF(F9="Scenario2PBT1",'Minor retrofit'!$F$16,IF(F9="Scenario3PBT1",'Minor retrofit'!$G$16,"")))&amp;IF(F9="Scenario1PBT2",'Minor retrofit'!$H$16,IF(F9="Scenario2PBT2",'Minor retrofit'!$I$16,IF(F9="Scenario3PBT2",'Minor retrofit'!$J$16,"")))&amp;IF(F9="Scenario1PBT3",'Minor retrofit'!$K$16,IF(F9="Scenario2PBT3",'Minor retrofit'!$L$16,IF(F9="Scenario3PBT3",'Minor retrofit'!$M$16,"")))&amp;IF(F9="Scenario1PBT4",'Minor retrofit'!$N$16,IF(F9="Scenario2PBT4",'Minor retrofit'!$O$16,IF(F9="Scenario3PBT4",'Minor retrofit'!$P$16,"")))&amp;IF(F9="Scenario1PBT5",'Minor retrofit'!$Q$16,IF(F9="Scenario2PBT5",'Minor retrofit'!$R$16,IF(F9="Scenario3PBT5",'Minor retrofit'!$S$16,"")))&amp;IF(F9="Scenario1PBT6",'Minor retrofit'!$T$16,IF(F9="Scenario2PBT6",'Minor retrofit'!$U$16,IF(F9="Scenario3PBT6",'Minor retrofit'!$V$16,"")))&amp;IF(F9="Scenario1PBT7",'Minor retrofit'!$W$16,IF(F9="Scenario2PBT7",'Minor retrofit'!$X$16,IF(F9="Scenario3PBT7",'Minor retrofit'!$Y$16,"")))&amp;IF(F9="Scenario1PBT8",'Minor retrofit'!$Z$16,IF(F9="Scenario2PBT8",'Minor retrofit'!$AA$16,IF(F9="Scenario3PBT8",'Minor retrofit'!$AB$16,"")))&amp;IF(F9="Scenario1PBT9",'Minor retrofit'!$AC$16,IF(F9="Scenario2PBT9",'Minor retrofit'!$AD$16,IF(F9="Scenario3PBT9",'Minor retrofit'!$AE$16,"")))&amp;IF(F9="Scenario1PBT10",'Minor retrofit'!$AF$16,IF(F9="Scenario2PBT10",'Minor retrofit'!$AG$16,IF(F9="Scenario3PBT10",'Minor retrofit'!$AH$16,"")))&amp;IF(F9="Scenario1PBT11",'Minor retrofit'!$AI$16,IF(F9="Scenario2PBT11",'Minor retrofit'!$AJ$16,IF(F9="Scenario3PBT11",'Minor retrofit'!$AK$16,"")))&amp;IF(F9="Scenario1PBT12",'Minor retrofit'!$AL$16,IF(F9="Scenario2PBT12",'Minor retrofit'!$AM$16,IF(F9="Scenario3PBT12",'Minor retrofit'!$AN$16,"")))&amp;IF(F9="Scenario1PBT13",'Minor retrofit'!$AO$16,IF(F9="Scenario2PBT13",'Minor retrofit'!$AP$16,IF(F9="Scenario3PBT13",'Minor retrofit'!$AQ$16,"")))&amp;IF(F9="Scenario1PBT14",'Minor retrofit'!$AR$16,IF(F9="Scenario2PBT14",'Minor retrofit'!$AS$16,IF(F9="Scenario3PBT14",'Minor retrofit'!$AT$16,"")))&amp;IF(F9="Scenario1PBT15",'Minor retrofit'!$AU$16,IF(F9="Scenario2PBT15",'Minor retrofit'!$AV$16,IF(F9="Scenario3PBT15",'Minor retrofit'!$AW$16,"")))</f>
        <v/>
      </c>
      <c r="J9" s="142">
        <f t="shared" si="12"/>
        <v>0</v>
      </c>
      <c r="K9" s="142" t="str">
        <f>IF(F9="Scenario1PBT1",'Minor retrofit'!$E$18,IF(F9="Scenario2PBT1",'Minor retrofit'!$F$18,IF(F9="Scenario3PBT1",'Minor retrofit'!$G$18,"")))&amp;IF(F9="Scenario1PBT2",'Minor retrofit'!$H$18,IF(F9="Scenario2PBT2",'Minor retrofit'!$I$18,IF(F9="Scenario3PBT2",'Minor retrofit'!$J$18,"")))&amp;IF(F9="Scenario1PBT3",'Minor retrofit'!$K$18,IF(F9="Scenario2PBT3",'Minor retrofit'!$L$18,IF(F9="Scenario3PBT3",'Minor retrofit'!$M$18,"")))&amp;IF(F9="Scenario1PBT4",'Minor retrofit'!$N$18,IF(F9="Scenario2PBT4",'Minor retrofit'!$O$18,IF(F9="Scenario3PBT4",'Minor retrofit'!$P$18,"")))&amp;IF(F9="Scenario1PBT5",'Minor retrofit'!$Q$18,IF(F9="Scenario2PBT5",'Minor retrofit'!$R$18,IF(F9="Scenario3PBT5",'Minor retrofit'!$S$18,"")))&amp;IF(F9="Scenario1PBT6",'Minor retrofit'!$T$18,IF(F9="Scenario2PBT6",'Minor retrofit'!$U$18,IF(F9="Scenario3PBT6",'Minor retrofit'!$V$18,"")))&amp;IF(F9="Scenario1PBT7",'Minor retrofit'!$W$18,IF(F9="Scenario2PBT7",'Minor retrofit'!$X$18,IF(F9="Scenario3PBT7",'Minor retrofit'!$Y$18,"")))&amp;IF(F9="Scenario1PBT8",'Minor retrofit'!$Z$18,IF(F9="Scenario2PBT8",'Minor retrofit'!$AA$18,IF(F9="Scenario3PBT8",'Minor retrofit'!$AB$18,"")))&amp;IF(F9="Scenario1PBT9",'Minor retrofit'!$AC$18,IF(F9="Scenario2PBT9",'Minor retrofit'!$AD$18,IF(F9="Scenario3PBT9",'Minor retrofit'!$AE$18,"")))&amp;IF(F9="Scenario1PBT10",'Minor retrofit'!$AF$18,IF(F9="Scenario2PBT10",'Minor retrofit'!$AG$18,IF(F9="Scenario3PBT10",'Minor retrofit'!$AH$18,"")))&amp;IF(F9="Scenario1PBT11",'Minor retrofit'!$AI$18,IF(F9="Scenario2PBT11",'Minor retrofit'!$AJ$18,IF(F9="Scenario3PBT11",'Minor retrofit'!$AK$18,"")))&amp;IF(F9="Scenario1PBT12",'Minor retrofit'!$AL$18,IF(F9="Scenario2PBT12",'Minor retrofit'!$AM$18,IF(F9="Scenario3PBT12",'Minor retrofit'!$AN$18,"")))&amp;IF(F9="Scenario1PBT13",'Minor retrofit'!$AO$18,IF(F9="Scenario2PBT13",'Minor retrofit'!$AP$18,IF(F9="Scenario3PBT13",'Minor retrofit'!$AQ$18,"")))&amp;IF(F9="Scenario1PBT14",'Minor retrofit'!$AR$18,IF(F9="Scenario2PBT14",'Minor retrofit'!$AS$18,IF(F9="Scenario3PBT14",'Minor retrofit'!$AT$18,"")))&amp;IF(F9="Scenario1PBT15",'Minor retrofit'!$AU$18,IF(F9="Scenario2PBT15",'Minor retrofit'!$AV$18,IF(F9="Scenario3PBT15",'Minor retrofit'!$AW$18,"")))</f>
        <v/>
      </c>
      <c r="L9" s="142">
        <f t="shared" si="13"/>
        <v>0</v>
      </c>
      <c r="M9" s="142" t="str">
        <f>IF(F9="Scenario1PBT1",'Minor retrofit'!$E$20,IF(F9="Scenario2PBT1",'Minor retrofit'!$F$20,IF(F9="Scenario3PBT1",'Minor retrofit'!$G$20,"")))&amp;IF(F9="Scenario1PBT2",'Minor retrofit'!$H$20,IF(F9="Scenario2PBT2",'Minor retrofit'!$I$20,IF(F9="Scenario3PBT2",'Minor retrofit'!$J$20,"")))&amp;IF(F9="Scenario1PBT3",'Minor retrofit'!$K$20,IF(F9="Scenario2PBT3",'Minor retrofit'!$L$20,IF(F9="Scenario3PBT3",'Minor retrofit'!$M$20,"")))&amp;IF(F9="Scenario1PBT4",'Minor retrofit'!$N$20,IF(F9="Scenario2PBT4",'Minor retrofit'!$O$20,IF(F9="Scenario3PBT4",'Minor retrofit'!$P$20,"")))&amp;IF(F9="Scenario1PBT5",'Minor retrofit'!$Q$20,IF(F9="Scenario2PBT5",'Minor retrofit'!$R$20,IF(F9="Scenario3PBT5",'Minor retrofit'!$S$20,"")))&amp;IF(F9="Scenario1PBT6",'Minor retrofit'!$T$20,IF(F9="Scenario2PBT6",'Minor retrofit'!$U$20,IF(F9="Scenario3PBT6",'Minor retrofit'!$V$20,"")))&amp;IF(F9="Scenario1PBT7",'Minor retrofit'!$W$20,IF(F9="Scenario2PBT7",'Minor retrofit'!$X$20,IF(F9="Scenario3PBT7",'Minor retrofit'!$Y$20,"")))&amp;IF(F9="Scenario1PBT8",'Minor retrofit'!$Z$20,IF(F9="Scenario2PBT8",'Minor retrofit'!$AA$20,IF(F9="Scenario3PBT8",'Minor retrofit'!$AB$20,"")))&amp;IF(F9="Scenario1PBT9",'Minor retrofit'!$AC$20,IF(F9="Scenario2PBT9",'Minor retrofit'!$AD$20,IF(F9="Scenario3PBT9",'Minor retrofit'!$AE$20,"")))&amp;IF(F9="Scenario1PBT10",'Minor retrofit'!$AF$20,IF(F9="Scenario2PBT10",'Minor retrofit'!$AG$20,IF(F9="Scenario3PBT10",'Minor retrofit'!$AH$20,"")))&amp;IF(F9="Scenario1PBT11",'Minor retrofit'!$AI$20,IF(F9="Scenario2PBT11",'Minor retrofit'!$AJ$20,IF(F9="Scenario3PBT11",'Minor retrofit'!$AK$20,"")))&amp;IF(F9="Scenario1PBT12",'Minor retrofit'!$AL$20,IF(F9="Scenario2PBT12",'Minor retrofit'!$AM$20,IF(F9="Scenario3PBT12",'Minor retrofit'!$AN$20,"")))&amp;IF(F9="Scenario1PBT13",'Minor retrofit'!$AO$20,IF(F9="Scenario2PBT13",'Minor retrofit'!$AP$20,IF(F9="Scenario3PBT13",'Minor retrofit'!$AQ$20,"")))&amp;IF(F9="Scenario1PBT14",'Minor retrofit'!$AR$20,IF(F9="Scenario2PBT14",'Minor retrofit'!$AS$20,IF(F9="Scenario3PBT14",'Minor retrofit'!$AT$20,"")))&amp;IF(F9="Scenario1PBT15",'Minor retrofit'!$AU$20,IF(F9="Scenario2PBT15",'Minor retrofit'!$AV$20,IF(F9="Scenario3PBT15",'Minor retrofit'!$AW$20,"")))</f>
        <v/>
      </c>
      <c r="N9" s="143">
        <f t="shared" si="14"/>
        <v>0</v>
      </c>
      <c r="O9" s="262" t="str">
        <f>IF(F9="Scenario1PBT1",'Minor retrofit'!$E$23,IF(F9="Scenario2PBT1",'Minor retrofit'!$F$23,IF(F9="Scenario3PBT1",'Minor retrofit'!$G$23,"")))&amp;IF(F9="Scenario1PBT2",'Minor retrofit'!$H$23,IF(F9="Scenario2PBT2",'Minor retrofit'!$I$23,IF(F9="Scenario3PBT2",'Minor retrofit'!$J$23,"")))&amp;IF(F9="Scenario1PBT3",'Minor retrofit'!$K$23,IF(F9="Scenario2PBT3",'Minor retrofit'!$L$23,IF(F9="Scenario3PBT3",'Minor retrofit'!$M$23,"")))&amp;IF(F9="Scenario1PBT4",'Minor retrofit'!$N$23,IF(F9="Scenario2PBT4",'Minor retrofit'!$O$23,IF(F9="Scenario3PBT4",'Minor retrofit'!$P$23,"")))&amp;IF(F9="Scenario1PBT5",'Minor retrofit'!$Q$23,IF(F9="Scenario2PBT5",'Minor retrofit'!$R$23,IF(F9="Scenario3PBT5",'Minor retrofit'!$S$23,"")))&amp;IF(F9="Scenario1PBT6",'Minor retrofit'!$T$23,IF(F9="Scenario2PBT6",'Minor retrofit'!$U$23,IF(F9="Scenario3PBT6",'Minor retrofit'!$V$23,"")))&amp;IF(F9="Scenario1PBT7",'Minor retrofit'!$W$23,IF(F9="Scenario2PBT7",'Minor retrofit'!$X$23,IF(F9="Scenario3PBT7",'Minor retrofit'!$Y$23,"")))&amp;IF(F9="Scenario1PBT8",'Minor retrofit'!$Z$23,IF(F9="Scenario2PBT8",'Minor retrofit'!$AA$23,IF(F9="Scenario3PBT8",'Minor retrofit'!$AB$23,"")))&amp;IF(F9="Scenario1PBT9",'Minor retrofit'!$AC$23,IF(F9="Scenario2PBT9",'Minor retrofit'!$AD$23,IF(F9="Scenario3PBT9",'Minor retrofit'!$AE$23,"")))&amp;IF(F9="Scenario1PBT10",'Minor retrofit'!$AF$23,IF(F9="Scenario2PBT10",'Minor retrofit'!$AG$23,IF(F9="Scenario3PBT10",'Minor retrofit'!$AH$23,"")))&amp;IF(F9="Scenario1PBT11",'Minor retrofit'!$AI$23,IF(F9="Scenario2PBT11",'Minor retrofit'!$AJ$23,IF(F9="Scenario3PBT11",'Minor retrofit'!$AK$23,"")))&amp;IF(F9="Scenario1PBT12",'Minor retrofit'!$AL$23,IF(F9="Scenario2PBT12",'Minor retrofit'!$AM$23,IF(F9="Scenario3PBT12",'Minor retrofit'!$AN$23,"")))&amp;IF(F9="Scenario1PBT13",'Minor retrofit'!$AO$23,IF(F9="Scenario2PBT13",'Minor retrofit'!$AP$23,IF(F9="Scenario3PBT13",'Minor retrofit'!$AQ$23,"")))&amp;IF(F9="Scenario1PBT14",'Minor retrofit'!$AR$23,IF(F9="Scenario2PBT14",'Minor retrofit'!$AS$23,IF(F9="Scenario3PBT14",'Minor retrofit'!$AT$23,"")))&amp;IF(F9="Scenario1PBT15",'Minor retrofit'!$AU$23,IF(F9="Scenario2PBT15",'Minor retrofit'!$AV$23,IF(F9="Scenario3PBT15",'Minor retrofit'!$AW$23,"")))</f>
        <v/>
      </c>
      <c r="P9" s="142">
        <f t="shared" si="15"/>
        <v>0</v>
      </c>
      <c r="Q9" s="142" t="str">
        <f>IF(F9="Scenario1PBT1",'Minor retrofit'!$E$25,IF(F9="Scenario2PBT1",'Minor retrofit'!$F$25,IF(F9="Scenario3PBT1",'Minor retrofit'!$G$25,"")))&amp;IF(F9="Scenario1PBT2",'Minor retrofit'!$H$25,IF(F9="Scenario2PBT2",'Minor retrofit'!$I$25,IF(F9="Scenario3PBT2",'Minor retrofit'!$J$25,"")))&amp;IF(F9="Scenario1PBT3",'Minor retrofit'!$K$25,IF(F9="Scenario2PBT3",'Minor retrofit'!$L$25,IF(F9="Scenario3PBT3",'Minor retrofit'!$M$25,"")))&amp;IF(F9="Scenario1PBT4",'Minor retrofit'!$N$25,IF(F9="Scenario2PBT4",'Minor retrofit'!$O$25,IF(F9="Scenario3PBT4",'Minor retrofit'!$P$25,"")))&amp;IF(F9="Scenario1PBT5",'Minor retrofit'!$Q$25,IF(F9="Scenario2PBT5",'Minor retrofit'!$R$25,IF(F9="Scenario3PBT5",'Minor retrofit'!$S$25,"")))&amp;IF(F9="Scenario1PBT6",'Minor retrofit'!$T$25,IF(F9="Scenario2PBT6",'Minor retrofit'!$U$25,IF(F9="Scenario3PBT6",'Minor retrofit'!$V$25,"")))&amp;IF(F9="Scenario1PBT7",'Minor retrofit'!$W$25,IF(F9="Scenario2PBT7",'Minor retrofit'!$X$25,IF(F9="Scenario3PBT7",'Minor retrofit'!$Y$25,"")))&amp;IF(F9="Scenario1PBT8",'Minor retrofit'!$Z$25,IF(F9="Scenario2PBT8",'Minor retrofit'!$AA$25,IF(F9="Scenario3PBT8",'Minor retrofit'!$AB$25,"")))&amp;IF(F9="Scenario1PBT9",'Minor retrofit'!$AC$25,IF(F9="Scenario2PBT9",'Minor retrofit'!$AD$25,IF(F9="Scenario3PBT9",'Minor retrofit'!$AE$25,"")))&amp;IF(F9="Scenario1PBT10",'Minor retrofit'!$AF$25,IF(F9="Scenario2PBT10",'Minor retrofit'!$AG$25,IF(F9="Scenario3PBT10",'Minor retrofit'!$AH$25,"")))&amp;IF(F9="Scenario1PBT11",'Minor retrofit'!$AI$25,IF(F9="Scenario2PBT11",'Minor retrofit'!$AJ$25,IF(F9="Scenario3PBT11",'Minor retrofit'!$AK$25,"")))&amp;IF(F9="Scenario1PBT12",'Minor retrofit'!$AL$25,IF(F9="Scenario2PBT12",'Minor retrofit'!$AM$25,IF(F9="Scenario3PBT12",'Minor retrofit'!$AN$25,"")))&amp;IF(F9="Scenario1PBT13",'Minor retrofit'!$AO$25,IF(F9="Scenario2PBT13",'Minor retrofit'!$AP$25,IF(F9="Scenario3PBT13",'Minor retrofit'!$AQ$25,"")))&amp;IF(F9="Scenario1PBT14",'Minor retrofit'!$AR$25,IF(F9="Scenario2PBT14",'Minor retrofit'!$AS$25,IF(F9="Scenario3PBT14",'Minor retrofit'!$AT$25,"")))&amp;IF(F9="Scenario1PBT15",'Minor retrofit'!$AU$25,IF(F9="Scenario2PBT15",'Minor retrofit'!$AV$25,IF(F9="Scenario3PBT15",'Minor retrofit'!$AW$25,"")))</f>
        <v/>
      </c>
      <c r="R9" s="142">
        <f t="shared" si="16"/>
        <v>0</v>
      </c>
      <c r="S9" s="142" t="str">
        <f>IF(F9="Scenario1PBT1",'Minor retrofit'!$E$27,IF(F9="Scenario2PBT1",'Minor retrofit'!$F$27,IF(F9="Scenario3PBT1",'Minor retrofit'!$G$27,"")))&amp;IF(F9="Scenario1PBT2",'Minor retrofit'!$H$27,IF(F9="Scenario2PBT2",'Minor retrofit'!$I$27,IF(F9="Scenario3PBT2",'Minor retrofit'!$J$27,"")))&amp;IF(F9="Scenario1PBT3",'Minor retrofit'!$K$27,IF(F9="Scenario2PBT3",'Minor retrofit'!$L$27,IF(F9="Scenario3PBT3",'Minor retrofit'!$M$27,"")))&amp;IF(F9="Scenario1PBT4",'Minor retrofit'!$N$27,IF(F9="Scenario2PBT4",'Minor retrofit'!$O$27,IF(F9="Scenario3PBT4",'Minor retrofit'!$P$27,"")))&amp;IF(F9="Scenario1PBT5",'Minor retrofit'!$Q$27,IF(F9="Scenario2PBT5",'Minor retrofit'!$R$27,IF(F9="Scenario3PBT5",'Minor retrofit'!$S$27,"")))&amp;IF(F9="Scenario1PBT6",'Minor retrofit'!$T$27,IF(F9="Scenario2PBT6",'Minor retrofit'!$U$27,IF(F9="Scenario3PBT6",'Minor retrofit'!$V$27,"")))&amp;IF(F9="Scenario1PBT7",'Minor retrofit'!$W$27,IF(F9="Scenario2PBT7",'Minor retrofit'!$X$27,IF(F9="Scenario3PBT7",'Minor retrofit'!$Y$27,"")))&amp;IF(F9="Scenario1PBT8",'Minor retrofit'!$Z$27,IF(F9="Scenario2PBT8",'Minor retrofit'!$AA$27,IF(F9="Scenario3PBT8",'Minor retrofit'!$AB$27,"")))&amp;IF(F9="Scenario1PBT9",'Minor retrofit'!$AC$27,IF(F9="Scenario2PBT9",'Minor retrofit'!$AD$27,IF(F9="Scenario3PBT9",'Minor retrofit'!$AE$27,"")))&amp;IF(F9="Scenario1PBT10",'Minor retrofit'!$AF$27,IF(F9="Scenario2PBT10",'Minor retrofit'!$AG$27,IF(F9="Scenario3PBT10",'Minor retrofit'!$AH$27,"")))&amp;IF(F9="Scenario1PBT11",'Minor retrofit'!$AI$27,IF(F9="Scenario2PBT11",'Minor retrofit'!$AJ$27,IF(F9="Scenario3PBT11",'Minor retrofit'!$AK$27,"")))&amp;IF(F9="Scenario1PBT12",'Minor retrofit'!$AL$27,IF(F9="Scenario2PBT12",'Minor retrofit'!$AM$27,IF(F9="Scenario3PBT12",'Minor retrofit'!$AN$27,"")))&amp;IF(F9="Scenario1PBT13",'Minor retrofit'!$AO$27,IF(F9="Scenario2PBT13",'Minor retrofit'!$AP$27,IF(F9="Scenario3PBT13",'Minor retrofit'!$AQ$27,"")))&amp;IF(F9="Scenario1PBT14",'Minor retrofit'!$AR$27,IF(F9="Scenario2PBT14",'Minor retrofit'!$AS$27,IF(F9="Scenario3PBT14",'Minor retrofit'!$AT$27,"")))&amp;IF(F9="Scenario1PBT15",'Minor retrofit'!$AU$27,IF(F9="Scenario2PBT15",'Minor retrofit'!$AV$27,IF(F9="Scenario3PBT15",'Minor retrofit'!$AW$27,"")))</f>
        <v/>
      </c>
      <c r="T9" s="263">
        <f t="shared" si="17"/>
        <v>0</v>
      </c>
      <c r="U9" s="262" t="str">
        <f>IF(F9="Scenario1PBT1",'Minor retrofit'!$E$38,IF(F9="Scenario2PBT1",'Minor retrofit'!$F$38,IF(F9="Scenario3PBT1",'Minor retrofit'!$G$38,"")))&amp;IF(F9="Scenario1PBT2",'Minor retrofit'!$H$38,IF(F9="Scenario2PBT2",'Minor retrofit'!$I$38,IF(F9="Scenario3PBT2",'Minor retrofit'!$J$38,"")))&amp;IF(F9="Scenario1PBT3",'Minor retrofit'!$K$38,IF(F9="Scenario2PBT3",'Minor retrofit'!$L$38,IF(F9="Scenario3PBT3",'Minor retrofit'!$M$38,"")))&amp;IF(F9="Scenario1PBT4",'Minor retrofit'!$N$38,IF(F9="Scenario2PBT4",'Minor retrofit'!$O$38,IF(F9="Scenario3PBT4",'Minor retrofit'!$P$38,"")))&amp;IF(F9="Scenario1PBT5",'Minor retrofit'!$Q$38,IF(F9="Scenario2PBT5",'Minor retrofit'!$R$38,IF(F9="Scenario3PBT5",'Minor retrofit'!$S$38,"")))&amp;IF(F9="Scenario1PBT6",'Minor retrofit'!$T$38,IF(F9="Scenario2PBT6",'Minor retrofit'!$U$38,IF(F9="Scenario3PBT6",'Minor retrofit'!$V$38,"")))&amp;IF(F9="Scenario1PBT7",'Minor retrofit'!$W$38,IF(F9="Scenario2PBT7",'Minor retrofit'!$X$38,IF(F9="Scenario3PBT7",'Minor retrofit'!$Y$38,"")))&amp;IF(F9="Scenario1PBT8",'Minor retrofit'!$Z$38,IF(F9="Scenario2PBT8",'Minor retrofit'!$AA$38,IF(F9="Scenario3PBT8",'Minor retrofit'!$AB$38,"")))&amp;IF(F9="Scenario1PBT9",'Minor retrofit'!$AC$38,IF(F9="Scenario2PBT9",'Minor retrofit'!$AD$38,IF(F9="Scenario3PBT9",'Minor retrofit'!$AE$38,"")))&amp;IF(F9="Scenario1PBT10",'Minor retrofit'!$AF$38,IF(F9="Scenario2PBT10",'Minor retrofit'!$AG$38,IF(F9="Scenario3PBT10",'Minor retrofit'!$AH$38,"")))&amp;IF(F9="Scenario1PBT11",'Minor retrofit'!$AI$38,IF(F9="Scenario2PBT11",'Minor retrofit'!$AJ$38,IF(F9="Scenario3PBT11",'Minor retrofit'!$AK$38,"")))&amp;IF(F9="Scenario1PBT12",'Minor retrofit'!$AL$38,IF(F9="Scenario2PBT12",'Minor retrofit'!$AM$38,IF(F9="Scenario3PBT12",'Minor retrofit'!$AN$38,"")))&amp;IF(F9="Scenario1PBT13",'Minor retrofit'!$AO$38,IF(F9="Scenario2PBT13",'Minor retrofit'!$AP$38,IF(F9="Scenario3PBT13",'Minor retrofit'!$AQ$38,"")))&amp;IF(F9="Scenario1PBT14",'Minor retrofit'!$AR$38,IF(F9="Scenario2PBT14",'Minor retrofit'!$AS$38,IF(F9="Scenario3PBT14",'Minor retrofit'!$AT$38,"")))&amp;IF(F9="Scenario1PBT15",'Minor retrofit'!$AU$38,IF(F9="Scenario2PBT15",'Minor retrofit'!$AV$38,IF(F9="Scenario3PBT15",'Minor retrofit'!$AW$38,"")))</f>
        <v/>
      </c>
      <c r="V9" s="142">
        <f t="shared" si="18"/>
        <v>0</v>
      </c>
      <c r="W9" s="142" t="str">
        <f>IF(F9="Scenario1PBT1",'Minor retrofit'!$E$40,IF(F9="Scenario2PBT1",'Minor retrofit'!$F$40,IF(F9="Scenario3PBT1",'Minor retrofit'!$G$40,"")))&amp;IF(F9="Scenario1PBT2",'Minor retrofit'!$H$40,IF(F9="Scenario2PBT2",'Minor retrofit'!$I$40,IF(F9="Scenario3PBT2",'Minor retrofit'!$J$40,"")))&amp;IF(F9="Scenario1PBT3",'Minor retrofit'!$K$40,IF(F9="Scenario2PBT3",'Minor retrofit'!$L$40,IF(F9="Scenario3PBT3",'Minor retrofit'!$M$40,"")))&amp;IF(F9="Scenario1PBT4",'Minor retrofit'!$N$40,IF(F9="Scenario2PBT4",'Minor retrofit'!$O$40,IF(F9="Scenario3PBT4",'Minor retrofit'!$P$40,"")))&amp;IF(F9="Scenario1PBT5",'Minor retrofit'!$Q$40,IF(F9="Scenario2PBT5",'Minor retrofit'!$R$40,IF(F9="Scenario3PBT5",'Minor retrofit'!$S$40,"")))&amp;IF(F9="Scenario1PBT6",'Minor retrofit'!$T$40,IF(F9="Scenario2PBT6",'Minor retrofit'!$U$40,IF(F9="Scenario3PBT6",'Minor retrofit'!$V$40,"")))&amp;IF(F9="Scenario1PBT7",'Minor retrofit'!$W$40,IF(F9="Scenario2PBT7",'Minor retrofit'!$X$40,IF(F9="Scenario3PBT7",'Minor retrofit'!$Y$40,"")))&amp;IF(F9="Scenario1PBT8",'Minor retrofit'!$Z$40,IF(F9="Scenario2PBT8",'Minor retrofit'!$AA$40,IF(F9="Scenario3PBT8",'Minor retrofit'!$AB$40,"")))&amp;IF(F9="Scenario1PBT9",'Minor retrofit'!$AC$40,IF(F9="Scenario2PBT9",'Minor retrofit'!$AD$40,IF(F9="Scenario3PBT9",'Minor retrofit'!$AE$40,"")))&amp;IF(F9="Scenario1PBT10",'Minor retrofit'!$AF$40,IF(F9="Scenario2PBT10",'Minor retrofit'!$AG$40,IF(F9="Scenario3PBT10",'Minor retrofit'!$AH$40,"")))&amp;IF(F9="Scenario1PBT11",'Minor retrofit'!$AI$40,IF(F9="Scenario2PBT11",'Minor retrofit'!$AJ$40,IF(F9="Scenario3PBT11",'Minor retrofit'!$AK$40,"")))&amp;IF(F9="Scenario1PBT12",'Minor retrofit'!$AL$40,IF(F9="Scenario2PBT12",'Minor retrofit'!$AM$40,IF(F9="Scenario3PBT12",'Minor retrofit'!$AN$40,"")))&amp;IF(F9="Scenario1PBT13",'Minor retrofit'!$AO$40,IF(F9="Scenario2PBT13",'Minor retrofit'!$AP$40,IF(F9="Scenario3PBT13",'Minor retrofit'!$AQ$40,"")))&amp;IF(F9="Scenario1PBT14",'Minor retrofit'!$AR$40,IF(F9="Scenario2PBT14",'Minor retrofit'!$AS$40,IF(F9="Scenario3PBT14",'Minor retrofit'!$AT$40,"")))&amp;IF(F9="Scenario1PBT15",'Minor retrofit'!$AU$40,IF(F9="Scenario2PBT15",'Minor retrofit'!$AV$40,IF(F9="Scenario3PBT15",'Minor retrofit'!$AW$40,"")))</f>
        <v/>
      </c>
      <c r="X9" s="142">
        <f t="shared" si="19"/>
        <v>0</v>
      </c>
      <c r="Y9" s="142" t="str">
        <f>IF(F9="Scenario1PBT1",'Minor retrofit'!$E$42,IF(F9="Scenario2PBT1",'Minor retrofit'!$F$42,IF(F9="Scenario3PBT1",'Minor retrofit'!$G$42,"")))&amp;IF(F9="Scenario1PBT2",'Minor retrofit'!$H$42,IF(F9="Scenario2PBT2",'Minor retrofit'!$I$42,IF(F9="Scenario3PBT2",'Minor retrofit'!$J$42,"")))&amp;IF(F9="Scenario1PBT3",'Minor retrofit'!$K$42,IF(F9="Scenario2PBT3",'Minor retrofit'!$L$42,IF(F9="Scenario3PBT3",'Minor retrofit'!$M$42,"")))&amp;IF(F9="Scenario1PBT4",'Minor retrofit'!$N$42,IF(F9="Scenario2PBT4",'Minor retrofit'!$O$42,IF(F9="Scenario3PBT4",'Minor retrofit'!$P$42,"")))&amp;IF(F9="Scenario1PBT5",'Minor retrofit'!$Q$42,IF(F9="Scenario2PBT5",'Minor retrofit'!$R$42,IF(F9="Scenario3PBT5",'Minor retrofit'!$S$42,"")))&amp;IF(F9="Scenario1PBT6",'Minor retrofit'!$T$42,IF(F9="Scenario2PBT6",'Minor retrofit'!$U$42,IF(F9="Scenario3PBT6",'Minor retrofit'!$V$42,"")))&amp;IF(F9="Scenario1PBT7",'Minor retrofit'!$W$42,IF(F9="Scenario2PBT7",'Minor retrofit'!$X$42,IF(F9="Scenario3PBT7",'Minor retrofit'!$Y$42,"")))&amp;IF(F9="Scenario1PBT8",'Minor retrofit'!$Z$42,IF(F9="Scenario2PBT8",'Minor retrofit'!$AA$42,IF(F9="Scenario3PBT8",'Minor retrofit'!$AB$42,"")))&amp;IF(F9="Scenario1PBT9",'Minor retrofit'!$AC$42,IF(F9="Scenario2PBT9",'Minor retrofit'!$AD$42,IF(F9="Scenario3PBT9",'Minor retrofit'!$AE$42,"")))&amp;IF(F9="Scenario1PBT10",'Minor retrofit'!$AF$42,IF(F9="Scenario2PBT10",'Minor retrofit'!$AG$42,IF(F9="Scenario3PBT10",'Minor retrofit'!$AH$42,"")))&amp;IF(F9="Scenario1PBT11",'Minor retrofit'!$AI$42,IF(F9="Scenario2PBT11",'Minor retrofit'!$AJ$42,IF(F9="Scenario3PBT11",'Minor retrofit'!$AK$42,"")))&amp;IF(F9="Scenario1PBT12",'Minor retrofit'!$AL$42,IF(F9="Scenario2PBT12",'Minor retrofit'!$AM$42,IF(F9="Scenario3PBT12",'Minor retrofit'!$AN$42,"")))&amp;IF(F9="Scenario1PBT13",'Minor retrofit'!$AO$42,IF(F9="Scenario2PBT13",'Minor retrofit'!$AP$42,IF(F9="Scenario3PBT13",'Minor retrofit'!$AQ$42,"")))&amp;IF(F9="Scenario1PBT14",'Minor retrofit'!$AR$42,IF(F9="Scenario2PBT14",'Minor retrofit'!$AS$42,IF(F9="Scenario3PBT14",'Minor retrofit'!$AT$42,"")))&amp;IF(F9="Scenario1PBT15",'Minor retrofit'!$AU$42,IF(F9="Scenario2PBT15",'Minor retrofit'!$AV$42,IF(F9="Scenario3PBT15",'Minor retrofit'!$AW$42,"")))</f>
        <v/>
      </c>
      <c r="Z9" s="142">
        <f t="shared" si="20"/>
        <v>0</v>
      </c>
      <c r="AA9" s="332" t="str">
        <f>IF(F9="Scenario1PBT1",'Minor retrofit'!$E$101,IF(F9="Scenario2PBT1",'Minor retrofit'!$F$101,IF(F9="Scenario3PBT1",'Minor retrofit'!$G$101,"")))&amp;IF(F9="Scenario1PBT2",'Minor retrofit'!$H$101,IF(F9="Scenario2PBT2",'Minor retrofit'!$I$101,IF(F9="Scenario3PBT2",'Minor retrofit'!$J$101,"")))&amp;IF(F9="Scenario1PBT3",'Minor retrofit'!$K$101,IF(F9="Scenario2PBT3",'Minor retrofit'!$L$101,IF(F9="Scenario3PBT3",'Minor retrofit'!$M$101,"")))&amp;IF(F9="Scenario1PBT4",'Minor retrofit'!$N$101,IF(F9="Scenario2PBT4",'Minor retrofit'!$O$101,IF(F9="Scenario3PBT4",'Minor retrofit'!$P$101,"")))&amp;IF(F9="Scenario1PBT5",'Minor retrofit'!$Q$101,IF(F9="Scenario2PBT5",'Minor retrofit'!$R$101,IF(F9="Scenario3PBT5",'Minor retrofit'!$S$101,"")))&amp;IF(F9="Scenario1PBT6",'Minor retrofit'!$T$101,IF(F9="Scenario2PBT6",'Minor retrofit'!$U$101,IF(F9="Scenario3PBT6",'Minor retrofit'!$V$101,"")))&amp;IF(F9="Scenario1PBT7",'Minor retrofit'!$W$101,IF(F9="Scenario2PBT7",'Minor retrofit'!$X$101,IF(F9="Scenario3PBT7",'Minor retrofit'!$Y$101,"")))&amp;IF(F9="Scenario1PBT8",'Minor retrofit'!$Z$101,IF(F9="Scenario2PBT8",'Minor retrofit'!$AA$101,IF(F9="Scenario3PBT8",'Minor retrofit'!$AB$101,"")))&amp;IF(F9="Scenario1PBT9",'Minor retrofit'!$AC$101,IF(F9="Scenario2PBT9",'Minor retrofit'!$AD$101,IF(F9="Scenario3PBT9",'Minor retrofit'!$AE$101,"")))&amp;IF(F9="Scenario1PBT10",'Minor retrofit'!$AF$101,IF(F9="Scenario2PBT10",'Minor retrofit'!$AG$101,IF(F9="Scenario3PBT10",'Minor retrofit'!$AH$101,"")))&amp;IF(F9="Scenario1PBT11",'Minor retrofit'!$AI$101,IF(F9="Scenario2PBT11",'Minor retrofit'!$AJ$101,IF(F9="Scenario3PBT11",'Minor retrofit'!$AK$101,"")))&amp;IF(F9="Scenario1PBT12",'Minor retrofit'!$AL$101,IF(F9="Scenario2PBT12",'Minor retrofit'!$AM$101,IF(F9="Scenario3PBT12",'Minor retrofit'!$AN$101,"")))&amp;IF(F9="Scenario1PBT13",'Minor retrofit'!$AO$101,IF(F9="Scenario2PBT13",'Minor retrofit'!$AP$101,IF(F9="Scenario3PBT13",'Minor retrofit'!$AQ$101,"")))&amp;IF(F9="Scenario1PBT14",'Minor retrofit'!$AR$101,IF(F9="Scenario2PBT14",'Minor retrofit'!$AS$101,IF(F9="Scenario3PBT14",'Minor retrofit'!$AT$101,"")))&amp;IF(F9="Scenario1PBT15",'Minor retrofit'!$AU$101,IF(F9="Scenario2PBT15",'Minor retrofit'!$AV$101,IF(F9="Scenario3PBT15",'Minor retrofit'!$AW$101,"")))</f>
        <v/>
      </c>
      <c r="AB9" s="233">
        <f t="shared" si="21"/>
        <v>0</v>
      </c>
      <c r="AC9" s="264">
        <f>IFERROR('Projection_Base-case'!G9-G9,0)</f>
        <v>0</v>
      </c>
      <c r="AD9" s="142">
        <f t="shared" si="0"/>
        <v>0</v>
      </c>
      <c r="AE9" s="142">
        <f>IFERROR(100*AC9/'Projection_Base-case'!G9,0)</f>
        <v>0</v>
      </c>
      <c r="AF9" s="142">
        <f>IFERROR('Projection_Base-case'!I9-I9,0)</f>
        <v>0</v>
      </c>
      <c r="AG9" s="142">
        <f t="shared" si="1"/>
        <v>0</v>
      </c>
      <c r="AH9" s="142">
        <f>IFERROR(100*AF9/'Projection_Base-case'!I9,0)</f>
        <v>0</v>
      </c>
      <c r="AI9" s="142">
        <f>IFERROR('Projection_Base-case'!K9-K9,0)</f>
        <v>0</v>
      </c>
      <c r="AJ9" s="142">
        <f t="shared" si="2"/>
        <v>0</v>
      </c>
      <c r="AK9" s="142">
        <f>IFERROR(100*AI9/'Projection_Base-case'!K9,0)</f>
        <v>0</v>
      </c>
      <c r="AL9" s="142">
        <f>IFERROR(M9-'Projection_Base-case'!M9,0)</f>
        <v>0</v>
      </c>
      <c r="AM9" s="142">
        <f t="shared" si="3"/>
        <v>0</v>
      </c>
      <c r="AN9" s="143">
        <f>IFERROR(100*AL9/'Projection_Base-case'!M9,0)</f>
        <v>0</v>
      </c>
      <c r="AO9" s="262">
        <f>IFERROR('Projection_Base-case'!O9-O9,0)</f>
        <v>0</v>
      </c>
      <c r="AP9" s="142">
        <f t="shared" si="4"/>
        <v>0</v>
      </c>
      <c r="AQ9" s="142">
        <f>IFERROR(100*AO9/'Projection_Base-case'!O9,0)</f>
        <v>0</v>
      </c>
      <c r="AR9" s="142">
        <f>IFERROR('Projection_Base-case'!Q9-Q9,0)</f>
        <v>0</v>
      </c>
      <c r="AS9" s="142">
        <f t="shared" si="5"/>
        <v>0</v>
      </c>
      <c r="AT9" s="142">
        <f>IFERROR(100*AR9/'Projection_Base-case'!Q9,0)</f>
        <v>0</v>
      </c>
      <c r="AU9" s="142">
        <f>IFERROR('Projection_Base-case'!S9-S9,0)</f>
        <v>0</v>
      </c>
      <c r="AV9" s="142">
        <f t="shared" si="6"/>
        <v>0</v>
      </c>
      <c r="AW9" s="143">
        <f>IFERROR(100*AU9/'Projection_Base-case'!S9,0)</f>
        <v>0</v>
      </c>
      <c r="AX9" s="262">
        <f>IFERROR('Projection_Base-case'!U9-U9,0)</f>
        <v>0</v>
      </c>
      <c r="AY9" s="142">
        <f t="shared" si="7"/>
        <v>0</v>
      </c>
      <c r="AZ9" s="142">
        <f>IFERROR(100*AX9/'Projection_Base-case'!U9,0)</f>
        <v>0</v>
      </c>
      <c r="BA9" s="142">
        <f>IFERROR('Projection_Base-case'!W9-W9,0)</f>
        <v>0</v>
      </c>
      <c r="BB9" s="142">
        <f t="shared" si="8"/>
        <v>0</v>
      </c>
      <c r="BC9" s="142">
        <f>IFERROR(100*BA9/'Projection_Base-case'!W9,0)</f>
        <v>0</v>
      </c>
      <c r="BD9" s="142">
        <f>IFERROR('Projection_Base-case'!Y9-Y9,0)</f>
        <v>0</v>
      </c>
      <c r="BE9" s="142">
        <f t="shared" si="9"/>
        <v>0</v>
      </c>
      <c r="BF9" s="142">
        <f>IFERROR(100*BD9/'Projection_Base-case'!Y9,0)</f>
        <v>0</v>
      </c>
      <c r="BG9" s="531">
        <f t="shared" si="22"/>
        <v>0</v>
      </c>
      <c r="BH9" s="532">
        <f t="shared" si="23"/>
        <v>0</v>
      </c>
    </row>
    <row r="10" spans="1:66" ht="15" customHeight="1" x14ac:dyDescent="0.25">
      <c r="A10" s="261">
        <v>5</v>
      </c>
      <c r="B10" s="142">
        <f>'Projection_Base-case'!B10</f>
        <v>0</v>
      </c>
      <c r="C10" s="142">
        <f>'Projection_Base-case'!C10</f>
        <v>0</v>
      </c>
      <c r="D10" s="142">
        <f>'Projection_Base-case'!D10</f>
        <v>0</v>
      </c>
      <c r="E10" s="149"/>
      <c r="F10" s="258" t="str">
        <f t="shared" si="10"/>
        <v>0</v>
      </c>
      <c r="G10" s="262" t="str">
        <f>IF(F10="Scenario1PBT1",'Minor retrofit'!$E$6,IF(F10="Scenario2PBT1",'Minor retrofit'!$F$6,IF(F10="Scenario3PBT1",'Minor retrofit'!$G$6,"")))&amp;IF(F10="Scenario1PBT2",'Minor retrofit'!$H$6,IF(F10="Scenario2PBT2",'Minor retrofit'!$I$6,IF(F10="Scenario3PBT2",'Minor retrofit'!$J$6,"")))&amp;IF(F10="Scenario1PBT3",'Minor retrofit'!$K$6,IF(F10="Scenario2PBT3",'Minor retrofit'!$L$6,IF(F10="Scenario3PBT3",'Minor retrofit'!$M$6,"")))&amp;IF(F10="Scenario1PBT4",'Minor retrofit'!$N$6,IF(F10="Scenario2PBT4",'Minor retrofit'!$O$6,IF(F10="Scenario3PBT4",'Minor retrofit'!$P$6,"")))&amp;IF(F10="Scenario1PBT5",'Minor retrofit'!$Q$6,IF(F10="Scenario2PBT5",'Minor retrofit'!$R$6,IF(F10="Scenario3PBT5",'Minor retrofit'!$S$6,"")))&amp;IF(F10="Scenario1PBT6",'Minor retrofit'!$T$6,IF(F10="Scenario2PBT6",'Minor retrofit'!$U$6,IF(F10="Scenario3PBT6",'Minor retrofit'!$V$6,"")))&amp;IF(F10="Scenario1PBT7",'Minor retrofit'!$W$6,IF(F10="Scenario2PBT7",'Minor retrofit'!$X$6,IF(F10="Scenario3PBT7",'Minor retrofit'!$Y$6,"")))&amp;IF(F10="Scenario1PBT8",'Minor retrofit'!$Z$6,IF(F10="Scenario2PBT8",'Minor retrofit'!$AA$6,IF(F10="Scenario3PBT8",'Minor retrofit'!$AB$6,"")))&amp;IF(F10="Scenario1PBT9",'Minor retrofit'!$AC$6,IF(F10="Scenario2PBT9",'Minor retrofit'!$AD$6,IF(F10="Scenario3PBT9",'Minor retrofit'!$AE$6,"")))&amp;IF(F10="Scenario1PBT10",'Minor retrofit'!$AF$6,IF(F10="Scenario2PBT10",'Minor retrofit'!$AG$6,IF(F10="Scenario3PBT10",'Minor retrofit'!$AH$6,"")))&amp;IF(F10="Scenario1PBT11",'Minor retrofit'!$AI$6,IF(F10="Scenario2PBT11",'Minor retrofit'!$AJ$6,IF(F10="Scenario3PBT11",'Minor retrofit'!$AK$6,"")))&amp;IF(F10="Scenario1PBT12",'Minor retrofit'!$AL$6,IF(F10="Scenario2PBT12",'Minor retrofit'!$AM$6,IF(F10="Scenario3PBT12",'Minor retrofit'!$AN$6,"")))&amp;IF(F10="Scenario1PBT13",'Minor retrofit'!$AO$6,IF(F10="Scenario2PBT13",'Minor retrofit'!$AP$6,IF(F10="Scenario3PBT13",'Minor retrofit'!$AQ$6,"")))&amp;IF(F10="Scenario1PBT14",'Minor retrofit'!$AR$6,IF(F10="Scenario2PBT14",'Minor retrofit'!$AS$6,IF(F10="Scenario3PBT14",'Minor retrofit'!$AT$6,"")))&amp;IF(F10="Scenario1PBT15",'Minor retrofit'!$AU$6,IF(F10="Scenario2PBT15",'Minor retrofit'!$AV$6,IF(F10="Scenario3PBT15",'Minor retrofit'!$AW$6,"")))</f>
        <v/>
      </c>
      <c r="H10" s="142">
        <f t="shared" si="11"/>
        <v>0</v>
      </c>
      <c r="I10" s="142" t="str">
        <f>IF(F10="Scenario1PBT1",'Minor retrofit'!$E$16,IF(F10="Scenario2PBT1",'Minor retrofit'!$F$16,IF(F10="Scenario3PBT1",'Minor retrofit'!$G$16,"")))&amp;IF(F10="Scenario1PBT2",'Minor retrofit'!$H$16,IF(F10="Scenario2PBT2",'Minor retrofit'!$I$16,IF(F10="Scenario3PBT2",'Minor retrofit'!$J$16,"")))&amp;IF(F10="Scenario1PBT3",'Minor retrofit'!$K$16,IF(F10="Scenario2PBT3",'Minor retrofit'!$L$16,IF(F10="Scenario3PBT3",'Minor retrofit'!$M$16,"")))&amp;IF(F10="Scenario1PBT4",'Minor retrofit'!$N$16,IF(F10="Scenario2PBT4",'Minor retrofit'!$O$16,IF(F10="Scenario3PBT4",'Minor retrofit'!$P$16,"")))&amp;IF(F10="Scenario1PBT5",'Minor retrofit'!$Q$16,IF(F10="Scenario2PBT5",'Minor retrofit'!$R$16,IF(F10="Scenario3PBT5",'Minor retrofit'!$S$16,"")))&amp;IF(F10="Scenario1PBT6",'Minor retrofit'!$T$16,IF(F10="Scenario2PBT6",'Minor retrofit'!$U$16,IF(F10="Scenario3PBT6",'Minor retrofit'!$V$16,"")))&amp;IF(F10="Scenario1PBT7",'Minor retrofit'!$W$16,IF(F10="Scenario2PBT7",'Minor retrofit'!$X$16,IF(F10="Scenario3PBT7",'Minor retrofit'!$Y$16,"")))&amp;IF(F10="Scenario1PBT8",'Minor retrofit'!$Z$16,IF(F10="Scenario2PBT8",'Minor retrofit'!$AA$16,IF(F10="Scenario3PBT8",'Minor retrofit'!$AB$16,"")))&amp;IF(F10="Scenario1PBT9",'Minor retrofit'!$AC$16,IF(F10="Scenario2PBT9",'Minor retrofit'!$AD$16,IF(F10="Scenario3PBT9",'Minor retrofit'!$AE$16,"")))&amp;IF(F10="Scenario1PBT10",'Minor retrofit'!$AF$16,IF(F10="Scenario2PBT10",'Minor retrofit'!$AG$16,IF(F10="Scenario3PBT10",'Minor retrofit'!$AH$16,"")))&amp;IF(F10="Scenario1PBT11",'Minor retrofit'!$AI$16,IF(F10="Scenario2PBT11",'Minor retrofit'!$AJ$16,IF(F10="Scenario3PBT11",'Minor retrofit'!$AK$16,"")))&amp;IF(F10="Scenario1PBT12",'Minor retrofit'!$AL$16,IF(F10="Scenario2PBT12",'Minor retrofit'!$AM$16,IF(F10="Scenario3PBT12",'Minor retrofit'!$AN$16,"")))&amp;IF(F10="Scenario1PBT13",'Minor retrofit'!$AO$16,IF(F10="Scenario2PBT13",'Minor retrofit'!$AP$16,IF(F10="Scenario3PBT13",'Minor retrofit'!$AQ$16,"")))&amp;IF(F10="Scenario1PBT14",'Minor retrofit'!$AR$16,IF(F10="Scenario2PBT14",'Minor retrofit'!$AS$16,IF(F10="Scenario3PBT14",'Minor retrofit'!$AT$16,"")))&amp;IF(F10="Scenario1PBT15",'Minor retrofit'!$AU$16,IF(F10="Scenario2PBT15",'Minor retrofit'!$AV$16,IF(F10="Scenario3PBT15",'Minor retrofit'!$AW$16,"")))</f>
        <v/>
      </c>
      <c r="J10" s="142">
        <f t="shared" si="12"/>
        <v>0</v>
      </c>
      <c r="K10" s="142" t="str">
        <f>IF(F10="Scenario1PBT1",'Minor retrofit'!$E$18,IF(F10="Scenario2PBT1",'Minor retrofit'!$F$18,IF(F10="Scenario3PBT1",'Minor retrofit'!$G$18,"")))&amp;IF(F10="Scenario1PBT2",'Minor retrofit'!$H$18,IF(F10="Scenario2PBT2",'Minor retrofit'!$I$18,IF(F10="Scenario3PBT2",'Minor retrofit'!$J$18,"")))&amp;IF(F10="Scenario1PBT3",'Minor retrofit'!$K$18,IF(F10="Scenario2PBT3",'Minor retrofit'!$L$18,IF(F10="Scenario3PBT3",'Minor retrofit'!$M$18,"")))&amp;IF(F10="Scenario1PBT4",'Minor retrofit'!$N$18,IF(F10="Scenario2PBT4",'Minor retrofit'!$O$18,IF(F10="Scenario3PBT4",'Minor retrofit'!$P$18,"")))&amp;IF(F10="Scenario1PBT5",'Minor retrofit'!$Q$18,IF(F10="Scenario2PBT5",'Minor retrofit'!$R$18,IF(F10="Scenario3PBT5",'Minor retrofit'!$S$18,"")))&amp;IF(F10="Scenario1PBT6",'Minor retrofit'!$T$18,IF(F10="Scenario2PBT6",'Minor retrofit'!$U$18,IF(F10="Scenario3PBT6",'Minor retrofit'!$V$18,"")))&amp;IF(F10="Scenario1PBT7",'Minor retrofit'!$W$18,IF(F10="Scenario2PBT7",'Minor retrofit'!$X$18,IF(F10="Scenario3PBT7",'Minor retrofit'!$Y$18,"")))&amp;IF(F10="Scenario1PBT8",'Minor retrofit'!$Z$18,IF(F10="Scenario2PBT8",'Minor retrofit'!$AA$18,IF(F10="Scenario3PBT8",'Minor retrofit'!$AB$18,"")))&amp;IF(F10="Scenario1PBT9",'Minor retrofit'!$AC$18,IF(F10="Scenario2PBT9",'Minor retrofit'!$AD$18,IF(F10="Scenario3PBT9",'Minor retrofit'!$AE$18,"")))&amp;IF(F10="Scenario1PBT10",'Minor retrofit'!$AF$18,IF(F10="Scenario2PBT10",'Minor retrofit'!$AG$18,IF(F10="Scenario3PBT10",'Minor retrofit'!$AH$18,"")))&amp;IF(F10="Scenario1PBT11",'Minor retrofit'!$AI$18,IF(F10="Scenario2PBT11",'Minor retrofit'!$AJ$18,IF(F10="Scenario3PBT11",'Minor retrofit'!$AK$18,"")))&amp;IF(F10="Scenario1PBT12",'Minor retrofit'!$AL$18,IF(F10="Scenario2PBT12",'Minor retrofit'!$AM$18,IF(F10="Scenario3PBT12",'Minor retrofit'!$AN$18,"")))&amp;IF(F10="Scenario1PBT13",'Minor retrofit'!$AO$18,IF(F10="Scenario2PBT13",'Minor retrofit'!$AP$18,IF(F10="Scenario3PBT13",'Minor retrofit'!$AQ$18,"")))&amp;IF(F10="Scenario1PBT14",'Minor retrofit'!$AR$18,IF(F10="Scenario2PBT14",'Minor retrofit'!$AS$18,IF(F10="Scenario3PBT14",'Minor retrofit'!$AT$18,"")))&amp;IF(F10="Scenario1PBT15",'Minor retrofit'!$AU$18,IF(F10="Scenario2PBT15",'Minor retrofit'!$AV$18,IF(F10="Scenario3PBT15",'Minor retrofit'!$AW$18,"")))</f>
        <v/>
      </c>
      <c r="L10" s="142">
        <f t="shared" si="13"/>
        <v>0</v>
      </c>
      <c r="M10" s="142" t="str">
        <f>IF(F10="Scenario1PBT1",'Minor retrofit'!$E$20,IF(F10="Scenario2PBT1",'Minor retrofit'!$F$20,IF(F10="Scenario3PBT1",'Minor retrofit'!$G$20,"")))&amp;IF(F10="Scenario1PBT2",'Minor retrofit'!$H$20,IF(F10="Scenario2PBT2",'Minor retrofit'!$I$20,IF(F10="Scenario3PBT2",'Minor retrofit'!$J$20,"")))&amp;IF(F10="Scenario1PBT3",'Minor retrofit'!$K$20,IF(F10="Scenario2PBT3",'Minor retrofit'!$L$20,IF(F10="Scenario3PBT3",'Minor retrofit'!$M$20,"")))&amp;IF(F10="Scenario1PBT4",'Minor retrofit'!$N$20,IF(F10="Scenario2PBT4",'Minor retrofit'!$O$20,IF(F10="Scenario3PBT4",'Minor retrofit'!$P$20,"")))&amp;IF(F10="Scenario1PBT5",'Minor retrofit'!$Q$20,IF(F10="Scenario2PBT5",'Minor retrofit'!$R$20,IF(F10="Scenario3PBT5",'Minor retrofit'!$S$20,"")))&amp;IF(F10="Scenario1PBT6",'Minor retrofit'!$T$20,IF(F10="Scenario2PBT6",'Minor retrofit'!$U$20,IF(F10="Scenario3PBT6",'Minor retrofit'!$V$20,"")))&amp;IF(F10="Scenario1PBT7",'Minor retrofit'!$W$20,IF(F10="Scenario2PBT7",'Minor retrofit'!$X$20,IF(F10="Scenario3PBT7",'Minor retrofit'!$Y$20,"")))&amp;IF(F10="Scenario1PBT8",'Minor retrofit'!$Z$20,IF(F10="Scenario2PBT8",'Minor retrofit'!$AA$20,IF(F10="Scenario3PBT8",'Minor retrofit'!$AB$20,"")))&amp;IF(F10="Scenario1PBT9",'Minor retrofit'!$AC$20,IF(F10="Scenario2PBT9",'Minor retrofit'!$AD$20,IF(F10="Scenario3PBT9",'Minor retrofit'!$AE$20,"")))&amp;IF(F10="Scenario1PBT10",'Minor retrofit'!$AF$20,IF(F10="Scenario2PBT10",'Minor retrofit'!$AG$20,IF(F10="Scenario3PBT10",'Minor retrofit'!$AH$20,"")))&amp;IF(F10="Scenario1PBT11",'Minor retrofit'!$AI$20,IF(F10="Scenario2PBT11",'Minor retrofit'!$AJ$20,IF(F10="Scenario3PBT11",'Minor retrofit'!$AK$20,"")))&amp;IF(F10="Scenario1PBT12",'Minor retrofit'!$AL$20,IF(F10="Scenario2PBT12",'Minor retrofit'!$AM$20,IF(F10="Scenario3PBT12",'Minor retrofit'!$AN$20,"")))&amp;IF(F10="Scenario1PBT13",'Minor retrofit'!$AO$20,IF(F10="Scenario2PBT13",'Minor retrofit'!$AP$20,IF(F10="Scenario3PBT13",'Minor retrofit'!$AQ$20,"")))&amp;IF(F10="Scenario1PBT14",'Minor retrofit'!$AR$20,IF(F10="Scenario2PBT14",'Minor retrofit'!$AS$20,IF(F10="Scenario3PBT14",'Minor retrofit'!$AT$20,"")))&amp;IF(F10="Scenario1PBT15",'Minor retrofit'!$AU$20,IF(F10="Scenario2PBT15",'Minor retrofit'!$AV$20,IF(F10="Scenario3PBT15",'Minor retrofit'!$AW$20,"")))</f>
        <v/>
      </c>
      <c r="N10" s="143">
        <f t="shared" si="14"/>
        <v>0</v>
      </c>
      <c r="O10" s="262" t="str">
        <f>IF(F10="Scenario1PBT1",'Minor retrofit'!$E$23,IF(F10="Scenario2PBT1",'Minor retrofit'!$F$23,IF(F10="Scenario3PBT1",'Minor retrofit'!$G$23,"")))&amp;IF(F10="Scenario1PBT2",'Minor retrofit'!$H$23,IF(F10="Scenario2PBT2",'Minor retrofit'!$I$23,IF(F10="Scenario3PBT2",'Minor retrofit'!$J$23,"")))&amp;IF(F10="Scenario1PBT3",'Minor retrofit'!$K$23,IF(F10="Scenario2PBT3",'Minor retrofit'!$L$23,IF(F10="Scenario3PBT3",'Minor retrofit'!$M$23,"")))&amp;IF(F10="Scenario1PBT4",'Minor retrofit'!$N$23,IF(F10="Scenario2PBT4",'Minor retrofit'!$O$23,IF(F10="Scenario3PBT4",'Minor retrofit'!$P$23,"")))&amp;IF(F10="Scenario1PBT5",'Minor retrofit'!$Q$23,IF(F10="Scenario2PBT5",'Minor retrofit'!$R$23,IF(F10="Scenario3PBT5",'Minor retrofit'!$S$23,"")))&amp;IF(F10="Scenario1PBT6",'Minor retrofit'!$T$23,IF(F10="Scenario2PBT6",'Minor retrofit'!$U$23,IF(F10="Scenario3PBT6",'Minor retrofit'!$V$23,"")))&amp;IF(F10="Scenario1PBT7",'Minor retrofit'!$W$23,IF(F10="Scenario2PBT7",'Minor retrofit'!$X$23,IF(F10="Scenario3PBT7",'Minor retrofit'!$Y$23,"")))&amp;IF(F10="Scenario1PBT8",'Minor retrofit'!$Z$23,IF(F10="Scenario2PBT8",'Minor retrofit'!$AA$23,IF(F10="Scenario3PBT8",'Minor retrofit'!$AB$23,"")))&amp;IF(F10="Scenario1PBT9",'Minor retrofit'!$AC$23,IF(F10="Scenario2PBT9",'Minor retrofit'!$AD$23,IF(F10="Scenario3PBT9",'Minor retrofit'!$AE$23,"")))&amp;IF(F10="Scenario1PBT10",'Minor retrofit'!$AF$23,IF(F10="Scenario2PBT10",'Minor retrofit'!$AG$23,IF(F10="Scenario3PBT10",'Minor retrofit'!$AH$23,"")))&amp;IF(F10="Scenario1PBT11",'Minor retrofit'!$AI$23,IF(F10="Scenario2PBT11",'Minor retrofit'!$AJ$23,IF(F10="Scenario3PBT11",'Minor retrofit'!$AK$23,"")))&amp;IF(F10="Scenario1PBT12",'Minor retrofit'!$AL$23,IF(F10="Scenario2PBT12",'Minor retrofit'!$AM$23,IF(F10="Scenario3PBT12",'Minor retrofit'!$AN$23,"")))&amp;IF(F10="Scenario1PBT13",'Minor retrofit'!$AO$23,IF(F10="Scenario2PBT13",'Minor retrofit'!$AP$23,IF(F10="Scenario3PBT13",'Minor retrofit'!$AQ$23,"")))&amp;IF(F10="Scenario1PBT14",'Minor retrofit'!$AR$23,IF(F10="Scenario2PBT14",'Minor retrofit'!$AS$23,IF(F10="Scenario3PBT14",'Minor retrofit'!$AT$23,"")))&amp;IF(F10="Scenario1PBT15",'Minor retrofit'!$AU$23,IF(F10="Scenario2PBT15",'Minor retrofit'!$AV$23,IF(F10="Scenario3PBT15",'Minor retrofit'!$AW$23,"")))</f>
        <v/>
      </c>
      <c r="P10" s="142">
        <f t="shared" si="15"/>
        <v>0</v>
      </c>
      <c r="Q10" s="142" t="str">
        <f>IF(F10="Scenario1PBT1",'Minor retrofit'!$E$25,IF(F10="Scenario2PBT1",'Minor retrofit'!$F$25,IF(F10="Scenario3PBT1",'Minor retrofit'!$G$25,"")))&amp;IF(F10="Scenario1PBT2",'Minor retrofit'!$H$25,IF(F10="Scenario2PBT2",'Minor retrofit'!$I$25,IF(F10="Scenario3PBT2",'Minor retrofit'!$J$25,"")))&amp;IF(F10="Scenario1PBT3",'Minor retrofit'!$K$25,IF(F10="Scenario2PBT3",'Minor retrofit'!$L$25,IF(F10="Scenario3PBT3",'Minor retrofit'!$M$25,"")))&amp;IF(F10="Scenario1PBT4",'Minor retrofit'!$N$25,IF(F10="Scenario2PBT4",'Minor retrofit'!$O$25,IF(F10="Scenario3PBT4",'Minor retrofit'!$P$25,"")))&amp;IF(F10="Scenario1PBT5",'Minor retrofit'!$Q$25,IF(F10="Scenario2PBT5",'Minor retrofit'!$R$25,IF(F10="Scenario3PBT5",'Minor retrofit'!$S$25,"")))&amp;IF(F10="Scenario1PBT6",'Minor retrofit'!$T$25,IF(F10="Scenario2PBT6",'Minor retrofit'!$U$25,IF(F10="Scenario3PBT6",'Minor retrofit'!$V$25,"")))&amp;IF(F10="Scenario1PBT7",'Minor retrofit'!$W$25,IF(F10="Scenario2PBT7",'Minor retrofit'!$X$25,IF(F10="Scenario3PBT7",'Minor retrofit'!$Y$25,"")))&amp;IF(F10="Scenario1PBT8",'Minor retrofit'!$Z$25,IF(F10="Scenario2PBT8",'Minor retrofit'!$AA$25,IF(F10="Scenario3PBT8",'Minor retrofit'!$AB$25,"")))&amp;IF(F10="Scenario1PBT9",'Minor retrofit'!$AC$25,IF(F10="Scenario2PBT9",'Minor retrofit'!$AD$25,IF(F10="Scenario3PBT9",'Minor retrofit'!$AE$25,"")))&amp;IF(F10="Scenario1PBT10",'Minor retrofit'!$AF$25,IF(F10="Scenario2PBT10",'Minor retrofit'!$AG$25,IF(F10="Scenario3PBT10",'Minor retrofit'!$AH$25,"")))&amp;IF(F10="Scenario1PBT11",'Minor retrofit'!$AI$25,IF(F10="Scenario2PBT11",'Minor retrofit'!$AJ$25,IF(F10="Scenario3PBT11",'Minor retrofit'!$AK$25,"")))&amp;IF(F10="Scenario1PBT12",'Minor retrofit'!$AL$25,IF(F10="Scenario2PBT12",'Minor retrofit'!$AM$25,IF(F10="Scenario3PBT12",'Minor retrofit'!$AN$25,"")))&amp;IF(F10="Scenario1PBT13",'Minor retrofit'!$AO$25,IF(F10="Scenario2PBT13",'Minor retrofit'!$AP$25,IF(F10="Scenario3PBT13",'Minor retrofit'!$AQ$25,"")))&amp;IF(F10="Scenario1PBT14",'Minor retrofit'!$AR$25,IF(F10="Scenario2PBT14",'Minor retrofit'!$AS$25,IF(F10="Scenario3PBT14",'Minor retrofit'!$AT$25,"")))&amp;IF(F10="Scenario1PBT15",'Minor retrofit'!$AU$25,IF(F10="Scenario2PBT15",'Minor retrofit'!$AV$25,IF(F10="Scenario3PBT15",'Minor retrofit'!$AW$25,"")))</f>
        <v/>
      </c>
      <c r="R10" s="142">
        <f t="shared" si="16"/>
        <v>0</v>
      </c>
      <c r="S10" s="142" t="str">
        <f>IF(F10="Scenario1PBT1",'Minor retrofit'!$E$27,IF(F10="Scenario2PBT1",'Minor retrofit'!$F$27,IF(F10="Scenario3PBT1",'Minor retrofit'!$G$27,"")))&amp;IF(F10="Scenario1PBT2",'Minor retrofit'!$H$27,IF(F10="Scenario2PBT2",'Minor retrofit'!$I$27,IF(F10="Scenario3PBT2",'Minor retrofit'!$J$27,"")))&amp;IF(F10="Scenario1PBT3",'Minor retrofit'!$K$27,IF(F10="Scenario2PBT3",'Minor retrofit'!$L$27,IF(F10="Scenario3PBT3",'Minor retrofit'!$M$27,"")))&amp;IF(F10="Scenario1PBT4",'Minor retrofit'!$N$27,IF(F10="Scenario2PBT4",'Minor retrofit'!$O$27,IF(F10="Scenario3PBT4",'Minor retrofit'!$P$27,"")))&amp;IF(F10="Scenario1PBT5",'Minor retrofit'!$Q$27,IF(F10="Scenario2PBT5",'Minor retrofit'!$R$27,IF(F10="Scenario3PBT5",'Minor retrofit'!$S$27,"")))&amp;IF(F10="Scenario1PBT6",'Minor retrofit'!$T$27,IF(F10="Scenario2PBT6",'Minor retrofit'!$U$27,IF(F10="Scenario3PBT6",'Minor retrofit'!$V$27,"")))&amp;IF(F10="Scenario1PBT7",'Minor retrofit'!$W$27,IF(F10="Scenario2PBT7",'Minor retrofit'!$X$27,IF(F10="Scenario3PBT7",'Minor retrofit'!$Y$27,"")))&amp;IF(F10="Scenario1PBT8",'Minor retrofit'!$Z$27,IF(F10="Scenario2PBT8",'Minor retrofit'!$AA$27,IF(F10="Scenario3PBT8",'Minor retrofit'!$AB$27,"")))&amp;IF(F10="Scenario1PBT9",'Minor retrofit'!$AC$27,IF(F10="Scenario2PBT9",'Minor retrofit'!$AD$27,IF(F10="Scenario3PBT9",'Minor retrofit'!$AE$27,"")))&amp;IF(F10="Scenario1PBT10",'Minor retrofit'!$AF$27,IF(F10="Scenario2PBT10",'Minor retrofit'!$AG$27,IF(F10="Scenario3PBT10",'Minor retrofit'!$AH$27,"")))&amp;IF(F10="Scenario1PBT11",'Minor retrofit'!$AI$27,IF(F10="Scenario2PBT11",'Minor retrofit'!$AJ$27,IF(F10="Scenario3PBT11",'Minor retrofit'!$AK$27,"")))&amp;IF(F10="Scenario1PBT12",'Minor retrofit'!$AL$27,IF(F10="Scenario2PBT12",'Minor retrofit'!$AM$27,IF(F10="Scenario3PBT12",'Minor retrofit'!$AN$27,"")))&amp;IF(F10="Scenario1PBT13",'Minor retrofit'!$AO$27,IF(F10="Scenario2PBT13",'Minor retrofit'!$AP$27,IF(F10="Scenario3PBT13",'Minor retrofit'!$AQ$27,"")))&amp;IF(F10="Scenario1PBT14",'Minor retrofit'!$AR$27,IF(F10="Scenario2PBT14",'Minor retrofit'!$AS$27,IF(F10="Scenario3PBT14",'Minor retrofit'!$AT$27,"")))&amp;IF(F10="Scenario1PBT15",'Minor retrofit'!$AU$27,IF(F10="Scenario2PBT15",'Minor retrofit'!$AV$27,IF(F10="Scenario3PBT15",'Minor retrofit'!$AW$27,"")))</f>
        <v/>
      </c>
      <c r="T10" s="263">
        <f t="shared" si="17"/>
        <v>0</v>
      </c>
      <c r="U10" s="262" t="str">
        <f>IF(F10="Scenario1PBT1",'Minor retrofit'!$E$38,IF(F10="Scenario2PBT1",'Minor retrofit'!$F$38,IF(F10="Scenario3PBT1",'Minor retrofit'!$G$38,"")))&amp;IF(F10="Scenario1PBT2",'Minor retrofit'!$H$38,IF(F10="Scenario2PBT2",'Minor retrofit'!$I$38,IF(F10="Scenario3PBT2",'Minor retrofit'!$J$38,"")))&amp;IF(F10="Scenario1PBT3",'Minor retrofit'!$K$38,IF(F10="Scenario2PBT3",'Minor retrofit'!$L$38,IF(F10="Scenario3PBT3",'Minor retrofit'!$M$38,"")))&amp;IF(F10="Scenario1PBT4",'Minor retrofit'!$N$38,IF(F10="Scenario2PBT4",'Minor retrofit'!$O$38,IF(F10="Scenario3PBT4",'Minor retrofit'!$P$38,"")))&amp;IF(F10="Scenario1PBT5",'Minor retrofit'!$Q$38,IF(F10="Scenario2PBT5",'Minor retrofit'!$R$38,IF(F10="Scenario3PBT5",'Minor retrofit'!$S$38,"")))&amp;IF(F10="Scenario1PBT6",'Minor retrofit'!$T$38,IF(F10="Scenario2PBT6",'Minor retrofit'!$U$38,IF(F10="Scenario3PBT6",'Minor retrofit'!$V$38,"")))&amp;IF(F10="Scenario1PBT7",'Minor retrofit'!$W$38,IF(F10="Scenario2PBT7",'Minor retrofit'!$X$38,IF(F10="Scenario3PBT7",'Minor retrofit'!$Y$38,"")))&amp;IF(F10="Scenario1PBT8",'Minor retrofit'!$Z$38,IF(F10="Scenario2PBT8",'Minor retrofit'!$AA$38,IF(F10="Scenario3PBT8",'Minor retrofit'!$AB$38,"")))&amp;IF(F10="Scenario1PBT9",'Minor retrofit'!$AC$38,IF(F10="Scenario2PBT9",'Minor retrofit'!$AD$38,IF(F10="Scenario3PBT9",'Minor retrofit'!$AE$38,"")))&amp;IF(F10="Scenario1PBT10",'Minor retrofit'!$AF$38,IF(F10="Scenario2PBT10",'Minor retrofit'!$AG$38,IF(F10="Scenario3PBT10",'Minor retrofit'!$AH$38,"")))&amp;IF(F10="Scenario1PBT11",'Minor retrofit'!$AI$38,IF(F10="Scenario2PBT11",'Minor retrofit'!$AJ$38,IF(F10="Scenario3PBT11",'Minor retrofit'!$AK$38,"")))&amp;IF(F10="Scenario1PBT12",'Minor retrofit'!$AL$38,IF(F10="Scenario2PBT12",'Minor retrofit'!$AM$38,IF(F10="Scenario3PBT12",'Minor retrofit'!$AN$38,"")))&amp;IF(F10="Scenario1PBT13",'Minor retrofit'!$AO$38,IF(F10="Scenario2PBT13",'Minor retrofit'!$AP$38,IF(F10="Scenario3PBT13",'Minor retrofit'!$AQ$38,"")))&amp;IF(F10="Scenario1PBT14",'Minor retrofit'!$AR$38,IF(F10="Scenario2PBT14",'Minor retrofit'!$AS$38,IF(F10="Scenario3PBT14",'Minor retrofit'!$AT$38,"")))&amp;IF(F10="Scenario1PBT15",'Minor retrofit'!$AU$38,IF(F10="Scenario2PBT15",'Minor retrofit'!$AV$38,IF(F10="Scenario3PBT15",'Minor retrofit'!$AW$38,"")))</f>
        <v/>
      </c>
      <c r="V10" s="142">
        <f t="shared" si="18"/>
        <v>0</v>
      </c>
      <c r="W10" s="142" t="str">
        <f>IF(F10="Scenario1PBT1",'Minor retrofit'!$E$40,IF(F10="Scenario2PBT1",'Minor retrofit'!$F$40,IF(F10="Scenario3PBT1",'Minor retrofit'!$G$40,"")))&amp;IF(F10="Scenario1PBT2",'Minor retrofit'!$H$40,IF(F10="Scenario2PBT2",'Minor retrofit'!$I$40,IF(F10="Scenario3PBT2",'Minor retrofit'!$J$40,"")))&amp;IF(F10="Scenario1PBT3",'Minor retrofit'!$K$40,IF(F10="Scenario2PBT3",'Minor retrofit'!$L$40,IF(F10="Scenario3PBT3",'Minor retrofit'!$M$40,"")))&amp;IF(F10="Scenario1PBT4",'Minor retrofit'!$N$40,IF(F10="Scenario2PBT4",'Minor retrofit'!$O$40,IF(F10="Scenario3PBT4",'Minor retrofit'!$P$40,"")))&amp;IF(F10="Scenario1PBT5",'Minor retrofit'!$Q$40,IF(F10="Scenario2PBT5",'Minor retrofit'!$R$40,IF(F10="Scenario3PBT5",'Minor retrofit'!$S$40,"")))&amp;IF(F10="Scenario1PBT6",'Minor retrofit'!$T$40,IF(F10="Scenario2PBT6",'Minor retrofit'!$U$40,IF(F10="Scenario3PBT6",'Minor retrofit'!$V$40,"")))&amp;IF(F10="Scenario1PBT7",'Minor retrofit'!$W$40,IF(F10="Scenario2PBT7",'Minor retrofit'!$X$40,IF(F10="Scenario3PBT7",'Minor retrofit'!$Y$40,"")))&amp;IF(F10="Scenario1PBT8",'Minor retrofit'!$Z$40,IF(F10="Scenario2PBT8",'Minor retrofit'!$AA$40,IF(F10="Scenario3PBT8",'Minor retrofit'!$AB$40,"")))&amp;IF(F10="Scenario1PBT9",'Minor retrofit'!$AC$40,IF(F10="Scenario2PBT9",'Minor retrofit'!$AD$40,IF(F10="Scenario3PBT9",'Minor retrofit'!$AE$40,"")))&amp;IF(F10="Scenario1PBT10",'Minor retrofit'!$AF$40,IF(F10="Scenario2PBT10",'Minor retrofit'!$AG$40,IF(F10="Scenario3PBT10",'Minor retrofit'!$AH$40,"")))&amp;IF(F10="Scenario1PBT11",'Minor retrofit'!$AI$40,IF(F10="Scenario2PBT11",'Minor retrofit'!$AJ$40,IF(F10="Scenario3PBT11",'Minor retrofit'!$AK$40,"")))&amp;IF(F10="Scenario1PBT12",'Minor retrofit'!$AL$40,IF(F10="Scenario2PBT12",'Minor retrofit'!$AM$40,IF(F10="Scenario3PBT12",'Minor retrofit'!$AN$40,"")))&amp;IF(F10="Scenario1PBT13",'Minor retrofit'!$AO$40,IF(F10="Scenario2PBT13",'Minor retrofit'!$AP$40,IF(F10="Scenario3PBT13",'Minor retrofit'!$AQ$40,"")))&amp;IF(F10="Scenario1PBT14",'Minor retrofit'!$AR$40,IF(F10="Scenario2PBT14",'Minor retrofit'!$AS$40,IF(F10="Scenario3PBT14",'Minor retrofit'!$AT$40,"")))&amp;IF(F10="Scenario1PBT15",'Minor retrofit'!$AU$40,IF(F10="Scenario2PBT15",'Minor retrofit'!$AV$40,IF(F10="Scenario3PBT15",'Minor retrofit'!$AW$40,"")))</f>
        <v/>
      </c>
      <c r="X10" s="142">
        <f t="shared" si="19"/>
        <v>0</v>
      </c>
      <c r="Y10" s="142" t="str">
        <f>IF(F10="Scenario1PBT1",'Minor retrofit'!$E$42,IF(F10="Scenario2PBT1",'Minor retrofit'!$F$42,IF(F10="Scenario3PBT1",'Minor retrofit'!$G$42,"")))&amp;IF(F10="Scenario1PBT2",'Minor retrofit'!$H$42,IF(F10="Scenario2PBT2",'Minor retrofit'!$I$42,IF(F10="Scenario3PBT2",'Minor retrofit'!$J$42,"")))&amp;IF(F10="Scenario1PBT3",'Minor retrofit'!$K$42,IF(F10="Scenario2PBT3",'Minor retrofit'!$L$42,IF(F10="Scenario3PBT3",'Minor retrofit'!$M$42,"")))&amp;IF(F10="Scenario1PBT4",'Minor retrofit'!$N$42,IF(F10="Scenario2PBT4",'Minor retrofit'!$O$42,IF(F10="Scenario3PBT4",'Minor retrofit'!$P$42,"")))&amp;IF(F10="Scenario1PBT5",'Minor retrofit'!$Q$42,IF(F10="Scenario2PBT5",'Minor retrofit'!$R$42,IF(F10="Scenario3PBT5",'Minor retrofit'!$S$42,"")))&amp;IF(F10="Scenario1PBT6",'Minor retrofit'!$T$42,IF(F10="Scenario2PBT6",'Minor retrofit'!$U$42,IF(F10="Scenario3PBT6",'Minor retrofit'!$V$42,"")))&amp;IF(F10="Scenario1PBT7",'Minor retrofit'!$W$42,IF(F10="Scenario2PBT7",'Minor retrofit'!$X$42,IF(F10="Scenario3PBT7",'Minor retrofit'!$Y$42,"")))&amp;IF(F10="Scenario1PBT8",'Minor retrofit'!$Z$42,IF(F10="Scenario2PBT8",'Minor retrofit'!$AA$42,IF(F10="Scenario3PBT8",'Minor retrofit'!$AB$42,"")))&amp;IF(F10="Scenario1PBT9",'Minor retrofit'!$AC$42,IF(F10="Scenario2PBT9",'Minor retrofit'!$AD$42,IF(F10="Scenario3PBT9",'Minor retrofit'!$AE$42,"")))&amp;IF(F10="Scenario1PBT10",'Minor retrofit'!$AF$42,IF(F10="Scenario2PBT10",'Minor retrofit'!$AG$42,IF(F10="Scenario3PBT10",'Minor retrofit'!$AH$42,"")))&amp;IF(F10="Scenario1PBT11",'Minor retrofit'!$AI$42,IF(F10="Scenario2PBT11",'Minor retrofit'!$AJ$42,IF(F10="Scenario3PBT11",'Minor retrofit'!$AK$42,"")))&amp;IF(F10="Scenario1PBT12",'Minor retrofit'!$AL$42,IF(F10="Scenario2PBT12",'Minor retrofit'!$AM$42,IF(F10="Scenario3PBT12",'Minor retrofit'!$AN$42,"")))&amp;IF(F10="Scenario1PBT13",'Minor retrofit'!$AO$42,IF(F10="Scenario2PBT13",'Minor retrofit'!$AP$42,IF(F10="Scenario3PBT13",'Minor retrofit'!$AQ$42,"")))&amp;IF(F10="Scenario1PBT14",'Minor retrofit'!$AR$42,IF(F10="Scenario2PBT14",'Minor retrofit'!$AS$42,IF(F10="Scenario3PBT14",'Minor retrofit'!$AT$42,"")))&amp;IF(F10="Scenario1PBT15",'Minor retrofit'!$AU$42,IF(F10="Scenario2PBT15",'Minor retrofit'!$AV$42,IF(F10="Scenario3PBT15",'Minor retrofit'!$AW$42,"")))</f>
        <v/>
      </c>
      <c r="Z10" s="142">
        <f t="shared" si="20"/>
        <v>0</v>
      </c>
      <c r="AA10" s="332" t="str">
        <f>IF(F10="Scenario1PBT1",'Minor retrofit'!$E$101,IF(F10="Scenario2PBT1",'Minor retrofit'!$F$101,IF(F10="Scenario3PBT1",'Minor retrofit'!$G$101,"")))&amp;IF(F10="Scenario1PBT2",'Minor retrofit'!$H$101,IF(F10="Scenario2PBT2",'Minor retrofit'!$I$101,IF(F10="Scenario3PBT2",'Minor retrofit'!$J$101,"")))&amp;IF(F10="Scenario1PBT3",'Minor retrofit'!$K$101,IF(F10="Scenario2PBT3",'Minor retrofit'!$L$101,IF(F10="Scenario3PBT3",'Minor retrofit'!$M$101,"")))&amp;IF(F10="Scenario1PBT4",'Minor retrofit'!$N$101,IF(F10="Scenario2PBT4",'Minor retrofit'!$O$101,IF(F10="Scenario3PBT4",'Minor retrofit'!$P$101,"")))&amp;IF(F10="Scenario1PBT5",'Minor retrofit'!$Q$101,IF(F10="Scenario2PBT5",'Minor retrofit'!$R$101,IF(F10="Scenario3PBT5",'Minor retrofit'!$S$101,"")))&amp;IF(F10="Scenario1PBT6",'Minor retrofit'!$T$101,IF(F10="Scenario2PBT6",'Minor retrofit'!$U$101,IF(F10="Scenario3PBT6",'Minor retrofit'!$V$101,"")))&amp;IF(F10="Scenario1PBT7",'Minor retrofit'!$W$101,IF(F10="Scenario2PBT7",'Minor retrofit'!$X$101,IF(F10="Scenario3PBT7",'Minor retrofit'!$Y$101,"")))&amp;IF(F10="Scenario1PBT8",'Minor retrofit'!$Z$101,IF(F10="Scenario2PBT8",'Minor retrofit'!$AA$101,IF(F10="Scenario3PBT8",'Minor retrofit'!$AB$101,"")))&amp;IF(F10="Scenario1PBT9",'Minor retrofit'!$AC$101,IF(F10="Scenario2PBT9",'Minor retrofit'!$AD$101,IF(F10="Scenario3PBT9",'Minor retrofit'!$AE$101,"")))&amp;IF(F10="Scenario1PBT10",'Minor retrofit'!$AF$101,IF(F10="Scenario2PBT10",'Minor retrofit'!$AG$101,IF(F10="Scenario3PBT10",'Minor retrofit'!$AH$101,"")))&amp;IF(F10="Scenario1PBT11",'Minor retrofit'!$AI$101,IF(F10="Scenario2PBT11",'Minor retrofit'!$AJ$101,IF(F10="Scenario3PBT11",'Minor retrofit'!$AK$101,"")))&amp;IF(F10="Scenario1PBT12",'Minor retrofit'!$AL$101,IF(F10="Scenario2PBT12",'Minor retrofit'!$AM$101,IF(F10="Scenario3PBT12",'Minor retrofit'!$AN$101,"")))&amp;IF(F10="Scenario1PBT13",'Minor retrofit'!$AO$101,IF(F10="Scenario2PBT13",'Minor retrofit'!$AP$101,IF(F10="Scenario3PBT13",'Minor retrofit'!$AQ$101,"")))&amp;IF(F10="Scenario1PBT14",'Minor retrofit'!$AR$101,IF(F10="Scenario2PBT14",'Minor retrofit'!$AS$101,IF(F10="Scenario3PBT14",'Minor retrofit'!$AT$101,"")))&amp;IF(F10="Scenario1PBT15",'Minor retrofit'!$AU$101,IF(F10="Scenario2PBT15",'Minor retrofit'!$AV$101,IF(F10="Scenario3PBT15",'Minor retrofit'!$AW$101,"")))</f>
        <v/>
      </c>
      <c r="AB10" s="233">
        <f t="shared" si="21"/>
        <v>0</v>
      </c>
      <c r="AC10" s="264">
        <f>IFERROR('Projection_Base-case'!G10-G10,0)</f>
        <v>0</v>
      </c>
      <c r="AD10" s="142">
        <f t="shared" si="0"/>
        <v>0</v>
      </c>
      <c r="AE10" s="142">
        <f>IFERROR(100*AC10/'Projection_Base-case'!G10,0)</f>
        <v>0</v>
      </c>
      <c r="AF10" s="142">
        <f>IFERROR('Projection_Base-case'!I10-I10,0)</f>
        <v>0</v>
      </c>
      <c r="AG10" s="142">
        <f t="shared" si="1"/>
        <v>0</v>
      </c>
      <c r="AH10" s="142">
        <f>IFERROR(100*AF10/'Projection_Base-case'!I10,0)</f>
        <v>0</v>
      </c>
      <c r="AI10" s="142">
        <f>IFERROR('Projection_Base-case'!K10-K10,0)</f>
        <v>0</v>
      </c>
      <c r="AJ10" s="142">
        <f t="shared" si="2"/>
        <v>0</v>
      </c>
      <c r="AK10" s="142">
        <f>IFERROR(100*AI10/'Projection_Base-case'!K10,0)</f>
        <v>0</v>
      </c>
      <c r="AL10" s="142">
        <f>IFERROR(M10-'Projection_Base-case'!M10,0)</f>
        <v>0</v>
      </c>
      <c r="AM10" s="142">
        <f t="shared" si="3"/>
        <v>0</v>
      </c>
      <c r="AN10" s="143">
        <f>IFERROR(100*AL10/'Projection_Base-case'!M10,0)</f>
        <v>0</v>
      </c>
      <c r="AO10" s="262">
        <f>IFERROR('Projection_Base-case'!O10-O10,0)</f>
        <v>0</v>
      </c>
      <c r="AP10" s="142">
        <f t="shared" si="4"/>
        <v>0</v>
      </c>
      <c r="AQ10" s="142">
        <f>IFERROR(100*AO10/'Projection_Base-case'!O10,0)</f>
        <v>0</v>
      </c>
      <c r="AR10" s="142">
        <f>IFERROR('Projection_Base-case'!Q10-Q10,0)</f>
        <v>0</v>
      </c>
      <c r="AS10" s="142">
        <f t="shared" si="5"/>
        <v>0</v>
      </c>
      <c r="AT10" s="142">
        <f>IFERROR(100*AR10/'Projection_Base-case'!Q10,0)</f>
        <v>0</v>
      </c>
      <c r="AU10" s="142">
        <f>IFERROR('Projection_Base-case'!S10-S10,0)</f>
        <v>0</v>
      </c>
      <c r="AV10" s="142">
        <f t="shared" si="6"/>
        <v>0</v>
      </c>
      <c r="AW10" s="143">
        <f>IFERROR(100*AU10/'Projection_Base-case'!S10,0)</f>
        <v>0</v>
      </c>
      <c r="AX10" s="262">
        <f>IFERROR('Projection_Base-case'!U10-U10,0)</f>
        <v>0</v>
      </c>
      <c r="AY10" s="142">
        <f t="shared" si="7"/>
        <v>0</v>
      </c>
      <c r="AZ10" s="142">
        <f>IFERROR(100*AX10/'Projection_Base-case'!U10,0)</f>
        <v>0</v>
      </c>
      <c r="BA10" s="142">
        <f>IFERROR('Projection_Base-case'!W10-W10,0)</f>
        <v>0</v>
      </c>
      <c r="BB10" s="142">
        <f t="shared" si="8"/>
        <v>0</v>
      </c>
      <c r="BC10" s="142">
        <f>IFERROR(100*BA10/'Projection_Base-case'!W10,0)</f>
        <v>0</v>
      </c>
      <c r="BD10" s="142">
        <f>IFERROR('Projection_Base-case'!Y10-Y10,0)</f>
        <v>0</v>
      </c>
      <c r="BE10" s="142">
        <f t="shared" si="9"/>
        <v>0</v>
      </c>
      <c r="BF10" s="142">
        <f>IFERROR(100*BD10/'Projection_Base-case'!Y10,0)</f>
        <v>0</v>
      </c>
      <c r="BG10" s="531">
        <f t="shared" si="22"/>
        <v>0</v>
      </c>
      <c r="BH10" s="532">
        <f t="shared" si="23"/>
        <v>0</v>
      </c>
    </row>
    <row r="11" spans="1:66" x14ac:dyDescent="0.25">
      <c r="A11" s="261">
        <v>6</v>
      </c>
      <c r="B11" s="142">
        <f>'Projection_Base-case'!B11</f>
        <v>0</v>
      </c>
      <c r="C11" s="142">
        <f>'Projection_Base-case'!C11</f>
        <v>0</v>
      </c>
      <c r="D11" s="142">
        <f>'Projection_Base-case'!D11</f>
        <v>0</v>
      </c>
      <c r="E11" s="149"/>
      <c r="F11" s="258" t="str">
        <f t="shared" si="10"/>
        <v>0</v>
      </c>
      <c r="G11" s="262" t="str">
        <f>IF(F11="Scenario1PBT1",'Minor retrofit'!$E$6,IF(F11="Scenario2PBT1",'Minor retrofit'!$F$6,IF(F11="Scenario3PBT1",'Minor retrofit'!$G$6,"")))&amp;IF(F11="Scenario1PBT2",'Minor retrofit'!$H$6,IF(F11="Scenario2PBT2",'Minor retrofit'!$I$6,IF(F11="Scenario3PBT2",'Minor retrofit'!$J$6,"")))&amp;IF(F11="Scenario1PBT3",'Minor retrofit'!$K$6,IF(F11="Scenario2PBT3",'Minor retrofit'!$L$6,IF(F11="Scenario3PBT3",'Minor retrofit'!$M$6,"")))&amp;IF(F11="Scenario1PBT4",'Minor retrofit'!$N$6,IF(F11="Scenario2PBT4",'Minor retrofit'!$O$6,IF(F11="Scenario3PBT4",'Minor retrofit'!$P$6,"")))&amp;IF(F11="Scenario1PBT5",'Minor retrofit'!$Q$6,IF(F11="Scenario2PBT5",'Minor retrofit'!$R$6,IF(F11="Scenario3PBT5",'Minor retrofit'!$S$6,"")))&amp;IF(F11="Scenario1PBT6",'Minor retrofit'!$T$6,IF(F11="Scenario2PBT6",'Minor retrofit'!$U$6,IF(F11="Scenario3PBT6",'Minor retrofit'!$V$6,"")))&amp;IF(F11="Scenario1PBT7",'Minor retrofit'!$W$6,IF(F11="Scenario2PBT7",'Minor retrofit'!$X$6,IF(F11="Scenario3PBT7",'Minor retrofit'!$Y$6,"")))&amp;IF(F11="Scenario1PBT8",'Minor retrofit'!$Z$6,IF(F11="Scenario2PBT8",'Minor retrofit'!$AA$6,IF(F11="Scenario3PBT8",'Minor retrofit'!$AB$6,"")))&amp;IF(F11="Scenario1PBT9",'Minor retrofit'!$AC$6,IF(F11="Scenario2PBT9",'Minor retrofit'!$AD$6,IF(F11="Scenario3PBT9",'Minor retrofit'!$AE$6,"")))&amp;IF(F11="Scenario1PBT10",'Minor retrofit'!$AF$6,IF(F11="Scenario2PBT10",'Minor retrofit'!$AG$6,IF(F11="Scenario3PBT10",'Minor retrofit'!$AH$6,"")))&amp;IF(F11="Scenario1PBT11",'Minor retrofit'!$AI$6,IF(F11="Scenario2PBT11",'Minor retrofit'!$AJ$6,IF(F11="Scenario3PBT11",'Minor retrofit'!$AK$6,"")))&amp;IF(F11="Scenario1PBT12",'Minor retrofit'!$AL$6,IF(F11="Scenario2PBT12",'Minor retrofit'!$AM$6,IF(F11="Scenario3PBT12",'Minor retrofit'!$AN$6,"")))&amp;IF(F11="Scenario1PBT13",'Minor retrofit'!$AO$6,IF(F11="Scenario2PBT13",'Minor retrofit'!$AP$6,IF(F11="Scenario3PBT13",'Minor retrofit'!$AQ$6,"")))&amp;IF(F11="Scenario1PBT14",'Minor retrofit'!$AR$6,IF(F11="Scenario2PBT14",'Minor retrofit'!$AS$6,IF(F11="Scenario3PBT14",'Minor retrofit'!$AT$6,"")))&amp;IF(F11="Scenario1PBT15",'Minor retrofit'!$AU$6,IF(F11="Scenario2PBT15",'Minor retrofit'!$AV$6,IF(F11="Scenario3PBT15",'Minor retrofit'!$AW$6,"")))</f>
        <v/>
      </c>
      <c r="H11" s="142">
        <f t="shared" si="11"/>
        <v>0</v>
      </c>
      <c r="I11" s="142" t="str">
        <f>IF(F11="Scenario1PBT1",'Minor retrofit'!$E$16,IF(F11="Scenario2PBT1",'Minor retrofit'!$F$16,IF(F11="Scenario3PBT1",'Minor retrofit'!$G$16,"")))&amp;IF(F11="Scenario1PBT2",'Minor retrofit'!$H$16,IF(F11="Scenario2PBT2",'Minor retrofit'!$I$16,IF(F11="Scenario3PBT2",'Minor retrofit'!$J$16,"")))&amp;IF(F11="Scenario1PBT3",'Minor retrofit'!$K$16,IF(F11="Scenario2PBT3",'Minor retrofit'!$L$16,IF(F11="Scenario3PBT3",'Minor retrofit'!$M$16,"")))&amp;IF(F11="Scenario1PBT4",'Minor retrofit'!$N$16,IF(F11="Scenario2PBT4",'Minor retrofit'!$O$16,IF(F11="Scenario3PBT4",'Minor retrofit'!$P$16,"")))&amp;IF(F11="Scenario1PBT5",'Minor retrofit'!$Q$16,IF(F11="Scenario2PBT5",'Minor retrofit'!$R$16,IF(F11="Scenario3PBT5",'Minor retrofit'!$S$16,"")))&amp;IF(F11="Scenario1PBT6",'Minor retrofit'!$T$16,IF(F11="Scenario2PBT6",'Minor retrofit'!$U$16,IF(F11="Scenario3PBT6",'Minor retrofit'!$V$16,"")))&amp;IF(F11="Scenario1PBT7",'Minor retrofit'!$W$16,IF(F11="Scenario2PBT7",'Minor retrofit'!$X$16,IF(F11="Scenario3PBT7",'Minor retrofit'!$Y$16,"")))&amp;IF(F11="Scenario1PBT8",'Minor retrofit'!$Z$16,IF(F11="Scenario2PBT8",'Minor retrofit'!$AA$16,IF(F11="Scenario3PBT8",'Minor retrofit'!$AB$16,"")))&amp;IF(F11="Scenario1PBT9",'Minor retrofit'!$AC$16,IF(F11="Scenario2PBT9",'Minor retrofit'!$AD$16,IF(F11="Scenario3PBT9",'Minor retrofit'!$AE$16,"")))&amp;IF(F11="Scenario1PBT10",'Minor retrofit'!$AF$16,IF(F11="Scenario2PBT10",'Minor retrofit'!$AG$16,IF(F11="Scenario3PBT10",'Minor retrofit'!$AH$16,"")))&amp;IF(F11="Scenario1PBT11",'Minor retrofit'!$AI$16,IF(F11="Scenario2PBT11",'Minor retrofit'!$AJ$16,IF(F11="Scenario3PBT11",'Minor retrofit'!$AK$16,"")))&amp;IF(F11="Scenario1PBT12",'Minor retrofit'!$AL$16,IF(F11="Scenario2PBT12",'Minor retrofit'!$AM$16,IF(F11="Scenario3PBT12",'Minor retrofit'!$AN$16,"")))&amp;IF(F11="Scenario1PBT13",'Minor retrofit'!$AO$16,IF(F11="Scenario2PBT13",'Minor retrofit'!$AP$16,IF(F11="Scenario3PBT13",'Minor retrofit'!$AQ$16,"")))&amp;IF(F11="Scenario1PBT14",'Minor retrofit'!$AR$16,IF(F11="Scenario2PBT14",'Minor retrofit'!$AS$16,IF(F11="Scenario3PBT14",'Minor retrofit'!$AT$16,"")))&amp;IF(F11="Scenario1PBT15",'Minor retrofit'!$AU$16,IF(F11="Scenario2PBT15",'Minor retrofit'!$AV$16,IF(F11="Scenario3PBT15",'Minor retrofit'!$AW$16,"")))</f>
        <v/>
      </c>
      <c r="J11" s="142">
        <f t="shared" si="12"/>
        <v>0</v>
      </c>
      <c r="K11" s="142" t="str">
        <f>IF(F11="Scenario1PBT1",'Minor retrofit'!$E$18,IF(F11="Scenario2PBT1",'Minor retrofit'!$F$18,IF(F11="Scenario3PBT1",'Minor retrofit'!$G$18,"")))&amp;IF(F11="Scenario1PBT2",'Minor retrofit'!$H$18,IF(F11="Scenario2PBT2",'Minor retrofit'!$I$18,IF(F11="Scenario3PBT2",'Minor retrofit'!$J$18,"")))&amp;IF(F11="Scenario1PBT3",'Minor retrofit'!$K$18,IF(F11="Scenario2PBT3",'Minor retrofit'!$L$18,IF(F11="Scenario3PBT3",'Minor retrofit'!$M$18,"")))&amp;IF(F11="Scenario1PBT4",'Minor retrofit'!$N$18,IF(F11="Scenario2PBT4",'Minor retrofit'!$O$18,IF(F11="Scenario3PBT4",'Minor retrofit'!$P$18,"")))&amp;IF(F11="Scenario1PBT5",'Minor retrofit'!$Q$18,IF(F11="Scenario2PBT5",'Minor retrofit'!$R$18,IF(F11="Scenario3PBT5",'Minor retrofit'!$S$18,"")))&amp;IF(F11="Scenario1PBT6",'Minor retrofit'!$T$18,IF(F11="Scenario2PBT6",'Minor retrofit'!$U$18,IF(F11="Scenario3PBT6",'Minor retrofit'!$V$18,"")))&amp;IF(F11="Scenario1PBT7",'Minor retrofit'!$W$18,IF(F11="Scenario2PBT7",'Minor retrofit'!$X$18,IF(F11="Scenario3PBT7",'Minor retrofit'!$Y$18,"")))&amp;IF(F11="Scenario1PBT8",'Minor retrofit'!$Z$18,IF(F11="Scenario2PBT8",'Minor retrofit'!$AA$18,IF(F11="Scenario3PBT8",'Minor retrofit'!$AB$18,"")))&amp;IF(F11="Scenario1PBT9",'Minor retrofit'!$AC$18,IF(F11="Scenario2PBT9",'Minor retrofit'!$AD$18,IF(F11="Scenario3PBT9",'Minor retrofit'!$AE$18,"")))&amp;IF(F11="Scenario1PBT10",'Minor retrofit'!$AF$18,IF(F11="Scenario2PBT10",'Minor retrofit'!$AG$18,IF(F11="Scenario3PBT10",'Minor retrofit'!$AH$18,"")))&amp;IF(F11="Scenario1PBT11",'Minor retrofit'!$AI$18,IF(F11="Scenario2PBT11",'Minor retrofit'!$AJ$18,IF(F11="Scenario3PBT11",'Minor retrofit'!$AK$18,"")))&amp;IF(F11="Scenario1PBT12",'Minor retrofit'!$AL$18,IF(F11="Scenario2PBT12",'Minor retrofit'!$AM$18,IF(F11="Scenario3PBT12",'Minor retrofit'!$AN$18,"")))&amp;IF(F11="Scenario1PBT13",'Minor retrofit'!$AO$18,IF(F11="Scenario2PBT13",'Minor retrofit'!$AP$18,IF(F11="Scenario3PBT13",'Minor retrofit'!$AQ$18,"")))&amp;IF(F11="Scenario1PBT14",'Minor retrofit'!$AR$18,IF(F11="Scenario2PBT14",'Minor retrofit'!$AS$18,IF(F11="Scenario3PBT14",'Minor retrofit'!$AT$18,"")))&amp;IF(F11="Scenario1PBT15",'Minor retrofit'!$AU$18,IF(F11="Scenario2PBT15",'Minor retrofit'!$AV$18,IF(F11="Scenario3PBT15",'Minor retrofit'!$AW$18,"")))</f>
        <v/>
      </c>
      <c r="L11" s="142">
        <f t="shared" si="13"/>
        <v>0</v>
      </c>
      <c r="M11" s="142" t="str">
        <f>IF(F11="Scenario1PBT1",'Minor retrofit'!$E$20,IF(F11="Scenario2PBT1",'Minor retrofit'!$F$20,IF(F11="Scenario3PBT1",'Minor retrofit'!$G$20,"")))&amp;IF(F11="Scenario1PBT2",'Minor retrofit'!$H$20,IF(F11="Scenario2PBT2",'Minor retrofit'!$I$20,IF(F11="Scenario3PBT2",'Minor retrofit'!$J$20,"")))&amp;IF(F11="Scenario1PBT3",'Minor retrofit'!$K$20,IF(F11="Scenario2PBT3",'Minor retrofit'!$L$20,IF(F11="Scenario3PBT3",'Minor retrofit'!$M$20,"")))&amp;IF(F11="Scenario1PBT4",'Minor retrofit'!$N$20,IF(F11="Scenario2PBT4",'Minor retrofit'!$O$20,IF(F11="Scenario3PBT4",'Minor retrofit'!$P$20,"")))&amp;IF(F11="Scenario1PBT5",'Minor retrofit'!$Q$20,IF(F11="Scenario2PBT5",'Minor retrofit'!$R$20,IF(F11="Scenario3PBT5",'Minor retrofit'!$S$20,"")))&amp;IF(F11="Scenario1PBT6",'Minor retrofit'!$T$20,IF(F11="Scenario2PBT6",'Minor retrofit'!$U$20,IF(F11="Scenario3PBT6",'Minor retrofit'!$V$20,"")))&amp;IF(F11="Scenario1PBT7",'Minor retrofit'!$W$20,IF(F11="Scenario2PBT7",'Minor retrofit'!$X$20,IF(F11="Scenario3PBT7",'Minor retrofit'!$Y$20,"")))&amp;IF(F11="Scenario1PBT8",'Minor retrofit'!$Z$20,IF(F11="Scenario2PBT8",'Minor retrofit'!$AA$20,IF(F11="Scenario3PBT8",'Minor retrofit'!$AB$20,"")))&amp;IF(F11="Scenario1PBT9",'Minor retrofit'!$AC$20,IF(F11="Scenario2PBT9",'Minor retrofit'!$AD$20,IF(F11="Scenario3PBT9",'Minor retrofit'!$AE$20,"")))&amp;IF(F11="Scenario1PBT10",'Minor retrofit'!$AF$20,IF(F11="Scenario2PBT10",'Minor retrofit'!$AG$20,IF(F11="Scenario3PBT10",'Minor retrofit'!$AH$20,"")))&amp;IF(F11="Scenario1PBT11",'Minor retrofit'!$AI$20,IF(F11="Scenario2PBT11",'Minor retrofit'!$AJ$20,IF(F11="Scenario3PBT11",'Minor retrofit'!$AK$20,"")))&amp;IF(F11="Scenario1PBT12",'Minor retrofit'!$AL$20,IF(F11="Scenario2PBT12",'Minor retrofit'!$AM$20,IF(F11="Scenario3PBT12",'Minor retrofit'!$AN$20,"")))&amp;IF(F11="Scenario1PBT13",'Minor retrofit'!$AO$20,IF(F11="Scenario2PBT13",'Minor retrofit'!$AP$20,IF(F11="Scenario3PBT13",'Minor retrofit'!$AQ$20,"")))&amp;IF(F11="Scenario1PBT14",'Minor retrofit'!$AR$20,IF(F11="Scenario2PBT14",'Minor retrofit'!$AS$20,IF(F11="Scenario3PBT14",'Minor retrofit'!$AT$20,"")))&amp;IF(F11="Scenario1PBT15",'Minor retrofit'!$AU$20,IF(F11="Scenario2PBT15",'Minor retrofit'!$AV$20,IF(F11="Scenario3PBT15",'Minor retrofit'!$AW$20,"")))</f>
        <v/>
      </c>
      <c r="N11" s="143">
        <f t="shared" si="14"/>
        <v>0</v>
      </c>
      <c r="O11" s="262" t="str">
        <f>IF(F11="Scenario1PBT1",'Minor retrofit'!$E$23,IF(F11="Scenario2PBT1",'Minor retrofit'!$F$23,IF(F11="Scenario3PBT1",'Minor retrofit'!$G$23,"")))&amp;IF(F11="Scenario1PBT2",'Minor retrofit'!$H$23,IF(F11="Scenario2PBT2",'Minor retrofit'!$I$23,IF(F11="Scenario3PBT2",'Minor retrofit'!$J$23,"")))&amp;IF(F11="Scenario1PBT3",'Minor retrofit'!$K$23,IF(F11="Scenario2PBT3",'Minor retrofit'!$L$23,IF(F11="Scenario3PBT3",'Minor retrofit'!$M$23,"")))&amp;IF(F11="Scenario1PBT4",'Minor retrofit'!$N$23,IF(F11="Scenario2PBT4",'Minor retrofit'!$O$23,IF(F11="Scenario3PBT4",'Minor retrofit'!$P$23,"")))&amp;IF(F11="Scenario1PBT5",'Minor retrofit'!$Q$23,IF(F11="Scenario2PBT5",'Minor retrofit'!$R$23,IF(F11="Scenario3PBT5",'Minor retrofit'!$S$23,"")))&amp;IF(F11="Scenario1PBT6",'Minor retrofit'!$T$23,IF(F11="Scenario2PBT6",'Minor retrofit'!$U$23,IF(F11="Scenario3PBT6",'Minor retrofit'!$V$23,"")))&amp;IF(F11="Scenario1PBT7",'Minor retrofit'!$W$23,IF(F11="Scenario2PBT7",'Minor retrofit'!$X$23,IF(F11="Scenario3PBT7",'Minor retrofit'!$Y$23,"")))&amp;IF(F11="Scenario1PBT8",'Minor retrofit'!$Z$23,IF(F11="Scenario2PBT8",'Minor retrofit'!$AA$23,IF(F11="Scenario3PBT8",'Minor retrofit'!$AB$23,"")))&amp;IF(F11="Scenario1PBT9",'Minor retrofit'!$AC$23,IF(F11="Scenario2PBT9",'Minor retrofit'!$AD$23,IF(F11="Scenario3PBT9",'Minor retrofit'!$AE$23,"")))&amp;IF(F11="Scenario1PBT10",'Minor retrofit'!$AF$23,IF(F11="Scenario2PBT10",'Minor retrofit'!$AG$23,IF(F11="Scenario3PBT10",'Minor retrofit'!$AH$23,"")))&amp;IF(F11="Scenario1PBT11",'Minor retrofit'!$AI$23,IF(F11="Scenario2PBT11",'Minor retrofit'!$AJ$23,IF(F11="Scenario3PBT11",'Minor retrofit'!$AK$23,"")))&amp;IF(F11="Scenario1PBT12",'Minor retrofit'!$AL$23,IF(F11="Scenario2PBT12",'Minor retrofit'!$AM$23,IF(F11="Scenario3PBT12",'Minor retrofit'!$AN$23,"")))&amp;IF(F11="Scenario1PBT13",'Minor retrofit'!$AO$23,IF(F11="Scenario2PBT13",'Minor retrofit'!$AP$23,IF(F11="Scenario3PBT13",'Minor retrofit'!$AQ$23,"")))&amp;IF(F11="Scenario1PBT14",'Minor retrofit'!$AR$23,IF(F11="Scenario2PBT14",'Minor retrofit'!$AS$23,IF(F11="Scenario3PBT14",'Minor retrofit'!$AT$23,"")))&amp;IF(F11="Scenario1PBT15",'Minor retrofit'!$AU$23,IF(F11="Scenario2PBT15",'Minor retrofit'!$AV$23,IF(F11="Scenario3PBT15",'Minor retrofit'!$AW$23,"")))</f>
        <v/>
      </c>
      <c r="P11" s="142">
        <f t="shared" si="15"/>
        <v>0</v>
      </c>
      <c r="Q11" s="142" t="str">
        <f>IF(F11="Scenario1PBT1",'Minor retrofit'!$E$25,IF(F11="Scenario2PBT1",'Minor retrofit'!$F$25,IF(F11="Scenario3PBT1",'Minor retrofit'!$G$25,"")))&amp;IF(F11="Scenario1PBT2",'Minor retrofit'!$H$25,IF(F11="Scenario2PBT2",'Minor retrofit'!$I$25,IF(F11="Scenario3PBT2",'Minor retrofit'!$J$25,"")))&amp;IF(F11="Scenario1PBT3",'Minor retrofit'!$K$25,IF(F11="Scenario2PBT3",'Minor retrofit'!$L$25,IF(F11="Scenario3PBT3",'Minor retrofit'!$M$25,"")))&amp;IF(F11="Scenario1PBT4",'Minor retrofit'!$N$25,IF(F11="Scenario2PBT4",'Minor retrofit'!$O$25,IF(F11="Scenario3PBT4",'Minor retrofit'!$P$25,"")))&amp;IF(F11="Scenario1PBT5",'Minor retrofit'!$Q$25,IF(F11="Scenario2PBT5",'Minor retrofit'!$R$25,IF(F11="Scenario3PBT5",'Minor retrofit'!$S$25,"")))&amp;IF(F11="Scenario1PBT6",'Minor retrofit'!$T$25,IF(F11="Scenario2PBT6",'Minor retrofit'!$U$25,IF(F11="Scenario3PBT6",'Minor retrofit'!$V$25,"")))&amp;IF(F11="Scenario1PBT7",'Minor retrofit'!$W$25,IF(F11="Scenario2PBT7",'Minor retrofit'!$X$25,IF(F11="Scenario3PBT7",'Minor retrofit'!$Y$25,"")))&amp;IF(F11="Scenario1PBT8",'Minor retrofit'!$Z$25,IF(F11="Scenario2PBT8",'Minor retrofit'!$AA$25,IF(F11="Scenario3PBT8",'Minor retrofit'!$AB$25,"")))&amp;IF(F11="Scenario1PBT9",'Minor retrofit'!$AC$25,IF(F11="Scenario2PBT9",'Minor retrofit'!$AD$25,IF(F11="Scenario3PBT9",'Minor retrofit'!$AE$25,"")))&amp;IF(F11="Scenario1PBT10",'Minor retrofit'!$AF$25,IF(F11="Scenario2PBT10",'Minor retrofit'!$AG$25,IF(F11="Scenario3PBT10",'Minor retrofit'!$AH$25,"")))&amp;IF(F11="Scenario1PBT11",'Minor retrofit'!$AI$25,IF(F11="Scenario2PBT11",'Minor retrofit'!$AJ$25,IF(F11="Scenario3PBT11",'Minor retrofit'!$AK$25,"")))&amp;IF(F11="Scenario1PBT12",'Minor retrofit'!$AL$25,IF(F11="Scenario2PBT12",'Minor retrofit'!$AM$25,IF(F11="Scenario3PBT12",'Minor retrofit'!$AN$25,"")))&amp;IF(F11="Scenario1PBT13",'Minor retrofit'!$AO$25,IF(F11="Scenario2PBT13",'Minor retrofit'!$AP$25,IF(F11="Scenario3PBT13",'Minor retrofit'!$AQ$25,"")))&amp;IF(F11="Scenario1PBT14",'Minor retrofit'!$AR$25,IF(F11="Scenario2PBT14",'Minor retrofit'!$AS$25,IF(F11="Scenario3PBT14",'Minor retrofit'!$AT$25,"")))&amp;IF(F11="Scenario1PBT15",'Minor retrofit'!$AU$25,IF(F11="Scenario2PBT15",'Minor retrofit'!$AV$25,IF(F11="Scenario3PBT15",'Minor retrofit'!$AW$25,"")))</f>
        <v/>
      </c>
      <c r="R11" s="142">
        <f t="shared" si="16"/>
        <v>0</v>
      </c>
      <c r="S11" s="142" t="str">
        <f>IF(F11="Scenario1PBT1",'Minor retrofit'!$E$27,IF(F11="Scenario2PBT1",'Minor retrofit'!$F$27,IF(F11="Scenario3PBT1",'Minor retrofit'!$G$27,"")))&amp;IF(F11="Scenario1PBT2",'Minor retrofit'!$H$27,IF(F11="Scenario2PBT2",'Minor retrofit'!$I$27,IF(F11="Scenario3PBT2",'Minor retrofit'!$J$27,"")))&amp;IF(F11="Scenario1PBT3",'Minor retrofit'!$K$27,IF(F11="Scenario2PBT3",'Minor retrofit'!$L$27,IF(F11="Scenario3PBT3",'Minor retrofit'!$M$27,"")))&amp;IF(F11="Scenario1PBT4",'Minor retrofit'!$N$27,IF(F11="Scenario2PBT4",'Minor retrofit'!$O$27,IF(F11="Scenario3PBT4",'Minor retrofit'!$P$27,"")))&amp;IF(F11="Scenario1PBT5",'Minor retrofit'!$Q$27,IF(F11="Scenario2PBT5",'Minor retrofit'!$R$27,IF(F11="Scenario3PBT5",'Minor retrofit'!$S$27,"")))&amp;IF(F11="Scenario1PBT6",'Minor retrofit'!$T$27,IF(F11="Scenario2PBT6",'Minor retrofit'!$U$27,IF(F11="Scenario3PBT6",'Minor retrofit'!$V$27,"")))&amp;IF(F11="Scenario1PBT7",'Minor retrofit'!$W$27,IF(F11="Scenario2PBT7",'Minor retrofit'!$X$27,IF(F11="Scenario3PBT7",'Minor retrofit'!$Y$27,"")))&amp;IF(F11="Scenario1PBT8",'Minor retrofit'!$Z$27,IF(F11="Scenario2PBT8",'Minor retrofit'!$AA$27,IF(F11="Scenario3PBT8",'Minor retrofit'!$AB$27,"")))&amp;IF(F11="Scenario1PBT9",'Minor retrofit'!$AC$27,IF(F11="Scenario2PBT9",'Minor retrofit'!$AD$27,IF(F11="Scenario3PBT9",'Minor retrofit'!$AE$27,"")))&amp;IF(F11="Scenario1PBT10",'Minor retrofit'!$AF$27,IF(F11="Scenario2PBT10",'Minor retrofit'!$AG$27,IF(F11="Scenario3PBT10",'Minor retrofit'!$AH$27,"")))&amp;IF(F11="Scenario1PBT11",'Minor retrofit'!$AI$27,IF(F11="Scenario2PBT11",'Minor retrofit'!$AJ$27,IF(F11="Scenario3PBT11",'Minor retrofit'!$AK$27,"")))&amp;IF(F11="Scenario1PBT12",'Minor retrofit'!$AL$27,IF(F11="Scenario2PBT12",'Minor retrofit'!$AM$27,IF(F11="Scenario3PBT12",'Minor retrofit'!$AN$27,"")))&amp;IF(F11="Scenario1PBT13",'Minor retrofit'!$AO$27,IF(F11="Scenario2PBT13",'Minor retrofit'!$AP$27,IF(F11="Scenario3PBT13",'Minor retrofit'!$AQ$27,"")))&amp;IF(F11="Scenario1PBT14",'Minor retrofit'!$AR$27,IF(F11="Scenario2PBT14",'Minor retrofit'!$AS$27,IF(F11="Scenario3PBT14",'Minor retrofit'!$AT$27,"")))&amp;IF(F11="Scenario1PBT15",'Minor retrofit'!$AU$27,IF(F11="Scenario2PBT15",'Minor retrofit'!$AV$27,IF(F11="Scenario3PBT15",'Minor retrofit'!$AW$27,"")))</f>
        <v/>
      </c>
      <c r="T11" s="263">
        <f t="shared" si="17"/>
        <v>0</v>
      </c>
      <c r="U11" s="262" t="str">
        <f>IF(F11="Scenario1PBT1",'Minor retrofit'!$E$38,IF(F11="Scenario2PBT1",'Minor retrofit'!$F$38,IF(F11="Scenario3PBT1",'Minor retrofit'!$G$38,"")))&amp;IF(F11="Scenario1PBT2",'Minor retrofit'!$H$38,IF(F11="Scenario2PBT2",'Minor retrofit'!$I$38,IF(F11="Scenario3PBT2",'Minor retrofit'!$J$38,"")))&amp;IF(F11="Scenario1PBT3",'Minor retrofit'!$K$38,IF(F11="Scenario2PBT3",'Minor retrofit'!$L$38,IF(F11="Scenario3PBT3",'Minor retrofit'!$M$38,"")))&amp;IF(F11="Scenario1PBT4",'Minor retrofit'!$N$38,IF(F11="Scenario2PBT4",'Minor retrofit'!$O$38,IF(F11="Scenario3PBT4",'Minor retrofit'!$P$38,"")))&amp;IF(F11="Scenario1PBT5",'Minor retrofit'!$Q$38,IF(F11="Scenario2PBT5",'Minor retrofit'!$R$38,IF(F11="Scenario3PBT5",'Minor retrofit'!$S$38,"")))&amp;IF(F11="Scenario1PBT6",'Minor retrofit'!$T$38,IF(F11="Scenario2PBT6",'Minor retrofit'!$U$38,IF(F11="Scenario3PBT6",'Minor retrofit'!$V$38,"")))&amp;IF(F11="Scenario1PBT7",'Minor retrofit'!$W$38,IF(F11="Scenario2PBT7",'Minor retrofit'!$X$38,IF(F11="Scenario3PBT7",'Minor retrofit'!$Y$38,"")))&amp;IF(F11="Scenario1PBT8",'Minor retrofit'!$Z$38,IF(F11="Scenario2PBT8",'Minor retrofit'!$AA$38,IF(F11="Scenario3PBT8",'Minor retrofit'!$AB$38,"")))&amp;IF(F11="Scenario1PBT9",'Minor retrofit'!$AC$38,IF(F11="Scenario2PBT9",'Minor retrofit'!$AD$38,IF(F11="Scenario3PBT9",'Minor retrofit'!$AE$38,"")))&amp;IF(F11="Scenario1PBT10",'Minor retrofit'!$AF$38,IF(F11="Scenario2PBT10",'Minor retrofit'!$AG$38,IF(F11="Scenario3PBT10",'Minor retrofit'!$AH$38,"")))&amp;IF(F11="Scenario1PBT11",'Minor retrofit'!$AI$38,IF(F11="Scenario2PBT11",'Minor retrofit'!$AJ$38,IF(F11="Scenario3PBT11",'Minor retrofit'!$AK$38,"")))&amp;IF(F11="Scenario1PBT12",'Minor retrofit'!$AL$38,IF(F11="Scenario2PBT12",'Minor retrofit'!$AM$38,IF(F11="Scenario3PBT12",'Minor retrofit'!$AN$38,"")))&amp;IF(F11="Scenario1PBT13",'Minor retrofit'!$AO$38,IF(F11="Scenario2PBT13",'Minor retrofit'!$AP$38,IF(F11="Scenario3PBT13",'Minor retrofit'!$AQ$38,"")))&amp;IF(F11="Scenario1PBT14",'Minor retrofit'!$AR$38,IF(F11="Scenario2PBT14",'Minor retrofit'!$AS$38,IF(F11="Scenario3PBT14",'Minor retrofit'!$AT$38,"")))&amp;IF(F11="Scenario1PBT15",'Minor retrofit'!$AU$38,IF(F11="Scenario2PBT15",'Minor retrofit'!$AV$38,IF(F11="Scenario3PBT15",'Minor retrofit'!$AW$38,"")))</f>
        <v/>
      </c>
      <c r="V11" s="142">
        <f t="shared" si="18"/>
        <v>0</v>
      </c>
      <c r="W11" s="142" t="str">
        <f>IF(F11="Scenario1PBT1",'Minor retrofit'!$E$40,IF(F11="Scenario2PBT1",'Minor retrofit'!$F$40,IF(F11="Scenario3PBT1",'Minor retrofit'!$G$40,"")))&amp;IF(F11="Scenario1PBT2",'Minor retrofit'!$H$40,IF(F11="Scenario2PBT2",'Minor retrofit'!$I$40,IF(F11="Scenario3PBT2",'Minor retrofit'!$J$40,"")))&amp;IF(F11="Scenario1PBT3",'Minor retrofit'!$K$40,IF(F11="Scenario2PBT3",'Minor retrofit'!$L$40,IF(F11="Scenario3PBT3",'Minor retrofit'!$M$40,"")))&amp;IF(F11="Scenario1PBT4",'Minor retrofit'!$N$40,IF(F11="Scenario2PBT4",'Minor retrofit'!$O$40,IF(F11="Scenario3PBT4",'Minor retrofit'!$P$40,"")))&amp;IF(F11="Scenario1PBT5",'Minor retrofit'!$Q$40,IF(F11="Scenario2PBT5",'Minor retrofit'!$R$40,IF(F11="Scenario3PBT5",'Minor retrofit'!$S$40,"")))&amp;IF(F11="Scenario1PBT6",'Minor retrofit'!$T$40,IF(F11="Scenario2PBT6",'Minor retrofit'!$U$40,IF(F11="Scenario3PBT6",'Minor retrofit'!$V$40,"")))&amp;IF(F11="Scenario1PBT7",'Minor retrofit'!$W$40,IF(F11="Scenario2PBT7",'Minor retrofit'!$X$40,IF(F11="Scenario3PBT7",'Minor retrofit'!$Y$40,"")))&amp;IF(F11="Scenario1PBT8",'Minor retrofit'!$Z$40,IF(F11="Scenario2PBT8",'Minor retrofit'!$AA$40,IF(F11="Scenario3PBT8",'Minor retrofit'!$AB$40,"")))&amp;IF(F11="Scenario1PBT9",'Minor retrofit'!$AC$40,IF(F11="Scenario2PBT9",'Minor retrofit'!$AD$40,IF(F11="Scenario3PBT9",'Minor retrofit'!$AE$40,"")))&amp;IF(F11="Scenario1PBT10",'Minor retrofit'!$AF$40,IF(F11="Scenario2PBT10",'Minor retrofit'!$AG$40,IF(F11="Scenario3PBT10",'Minor retrofit'!$AH$40,"")))&amp;IF(F11="Scenario1PBT11",'Minor retrofit'!$AI$40,IF(F11="Scenario2PBT11",'Minor retrofit'!$AJ$40,IF(F11="Scenario3PBT11",'Minor retrofit'!$AK$40,"")))&amp;IF(F11="Scenario1PBT12",'Minor retrofit'!$AL$40,IF(F11="Scenario2PBT12",'Minor retrofit'!$AM$40,IF(F11="Scenario3PBT12",'Minor retrofit'!$AN$40,"")))&amp;IF(F11="Scenario1PBT13",'Minor retrofit'!$AO$40,IF(F11="Scenario2PBT13",'Minor retrofit'!$AP$40,IF(F11="Scenario3PBT13",'Minor retrofit'!$AQ$40,"")))&amp;IF(F11="Scenario1PBT14",'Minor retrofit'!$AR$40,IF(F11="Scenario2PBT14",'Minor retrofit'!$AS$40,IF(F11="Scenario3PBT14",'Minor retrofit'!$AT$40,"")))&amp;IF(F11="Scenario1PBT15",'Minor retrofit'!$AU$40,IF(F11="Scenario2PBT15",'Minor retrofit'!$AV$40,IF(F11="Scenario3PBT15",'Minor retrofit'!$AW$40,"")))</f>
        <v/>
      </c>
      <c r="X11" s="142">
        <f t="shared" si="19"/>
        <v>0</v>
      </c>
      <c r="Y11" s="142" t="str">
        <f>IF(F11="Scenario1PBT1",'Minor retrofit'!$E$42,IF(F11="Scenario2PBT1",'Minor retrofit'!$F$42,IF(F11="Scenario3PBT1",'Minor retrofit'!$G$42,"")))&amp;IF(F11="Scenario1PBT2",'Minor retrofit'!$H$42,IF(F11="Scenario2PBT2",'Minor retrofit'!$I$42,IF(F11="Scenario3PBT2",'Minor retrofit'!$J$42,"")))&amp;IF(F11="Scenario1PBT3",'Minor retrofit'!$K$42,IF(F11="Scenario2PBT3",'Minor retrofit'!$L$42,IF(F11="Scenario3PBT3",'Minor retrofit'!$M$42,"")))&amp;IF(F11="Scenario1PBT4",'Minor retrofit'!$N$42,IF(F11="Scenario2PBT4",'Minor retrofit'!$O$42,IF(F11="Scenario3PBT4",'Minor retrofit'!$P$42,"")))&amp;IF(F11="Scenario1PBT5",'Minor retrofit'!$Q$42,IF(F11="Scenario2PBT5",'Minor retrofit'!$R$42,IF(F11="Scenario3PBT5",'Minor retrofit'!$S$42,"")))&amp;IF(F11="Scenario1PBT6",'Minor retrofit'!$T$42,IF(F11="Scenario2PBT6",'Minor retrofit'!$U$42,IF(F11="Scenario3PBT6",'Minor retrofit'!$V$42,"")))&amp;IF(F11="Scenario1PBT7",'Minor retrofit'!$W$42,IF(F11="Scenario2PBT7",'Minor retrofit'!$X$42,IF(F11="Scenario3PBT7",'Minor retrofit'!$Y$42,"")))&amp;IF(F11="Scenario1PBT8",'Minor retrofit'!$Z$42,IF(F11="Scenario2PBT8",'Minor retrofit'!$AA$42,IF(F11="Scenario3PBT8",'Minor retrofit'!$AB$42,"")))&amp;IF(F11="Scenario1PBT9",'Minor retrofit'!$AC$42,IF(F11="Scenario2PBT9",'Minor retrofit'!$AD$42,IF(F11="Scenario3PBT9",'Minor retrofit'!$AE$42,"")))&amp;IF(F11="Scenario1PBT10",'Minor retrofit'!$AF$42,IF(F11="Scenario2PBT10",'Minor retrofit'!$AG$42,IF(F11="Scenario3PBT10",'Minor retrofit'!$AH$42,"")))&amp;IF(F11="Scenario1PBT11",'Minor retrofit'!$AI$42,IF(F11="Scenario2PBT11",'Minor retrofit'!$AJ$42,IF(F11="Scenario3PBT11",'Minor retrofit'!$AK$42,"")))&amp;IF(F11="Scenario1PBT12",'Minor retrofit'!$AL$42,IF(F11="Scenario2PBT12",'Minor retrofit'!$AM$42,IF(F11="Scenario3PBT12",'Minor retrofit'!$AN$42,"")))&amp;IF(F11="Scenario1PBT13",'Minor retrofit'!$AO$42,IF(F11="Scenario2PBT13",'Minor retrofit'!$AP$42,IF(F11="Scenario3PBT13",'Minor retrofit'!$AQ$42,"")))&amp;IF(F11="Scenario1PBT14",'Minor retrofit'!$AR$42,IF(F11="Scenario2PBT14",'Minor retrofit'!$AS$42,IF(F11="Scenario3PBT14",'Minor retrofit'!$AT$42,"")))&amp;IF(F11="Scenario1PBT15",'Minor retrofit'!$AU$42,IF(F11="Scenario2PBT15",'Minor retrofit'!$AV$42,IF(F11="Scenario3PBT15",'Minor retrofit'!$AW$42,"")))</f>
        <v/>
      </c>
      <c r="Z11" s="142">
        <f t="shared" si="20"/>
        <v>0</v>
      </c>
      <c r="AA11" s="332" t="str">
        <f>IF(F11="Scenario1PBT1",'Minor retrofit'!$E$101,IF(F11="Scenario2PBT1",'Minor retrofit'!$F$101,IF(F11="Scenario3PBT1",'Minor retrofit'!$G$101,"")))&amp;IF(F11="Scenario1PBT2",'Minor retrofit'!$H$101,IF(F11="Scenario2PBT2",'Minor retrofit'!$I$101,IF(F11="Scenario3PBT2",'Minor retrofit'!$J$101,"")))&amp;IF(F11="Scenario1PBT3",'Minor retrofit'!$K$101,IF(F11="Scenario2PBT3",'Minor retrofit'!$L$101,IF(F11="Scenario3PBT3",'Minor retrofit'!$M$101,"")))&amp;IF(F11="Scenario1PBT4",'Minor retrofit'!$N$101,IF(F11="Scenario2PBT4",'Minor retrofit'!$O$101,IF(F11="Scenario3PBT4",'Minor retrofit'!$P$101,"")))&amp;IF(F11="Scenario1PBT5",'Minor retrofit'!$Q$101,IF(F11="Scenario2PBT5",'Minor retrofit'!$R$101,IF(F11="Scenario3PBT5",'Minor retrofit'!$S$101,"")))&amp;IF(F11="Scenario1PBT6",'Minor retrofit'!$T$101,IF(F11="Scenario2PBT6",'Minor retrofit'!$U$101,IF(F11="Scenario3PBT6",'Minor retrofit'!$V$101,"")))&amp;IF(F11="Scenario1PBT7",'Minor retrofit'!$W$101,IF(F11="Scenario2PBT7",'Minor retrofit'!$X$101,IF(F11="Scenario3PBT7",'Minor retrofit'!$Y$101,"")))&amp;IF(F11="Scenario1PBT8",'Minor retrofit'!$Z$101,IF(F11="Scenario2PBT8",'Minor retrofit'!$AA$101,IF(F11="Scenario3PBT8",'Minor retrofit'!$AB$101,"")))&amp;IF(F11="Scenario1PBT9",'Minor retrofit'!$AC$101,IF(F11="Scenario2PBT9",'Minor retrofit'!$AD$101,IF(F11="Scenario3PBT9",'Minor retrofit'!$AE$101,"")))&amp;IF(F11="Scenario1PBT10",'Minor retrofit'!$AF$101,IF(F11="Scenario2PBT10",'Minor retrofit'!$AG$101,IF(F11="Scenario3PBT10",'Minor retrofit'!$AH$101,"")))&amp;IF(F11="Scenario1PBT11",'Minor retrofit'!$AI$101,IF(F11="Scenario2PBT11",'Minor retrofit'!$AJ$101,IF(F11="Scenario3PBT11",'Minor retrofit'!$AK$101,"")))&amp;IF(F11="Scenario1PBT12",'Minor retrofit'!$AL$101,IF(F11="Scenario2PBT12",'Minor retrofit'!$AM$101,IF(F11="Scenario3PBT12",'Minor retrofit'!$AN$101,"")))&amp;IF(F11="Scenario1PBT13",'Minor retrofit'!$AO$101,IF(F11="Scenario2PBT13",'Minor retrofit'!$AP$101,IF(F11="Scenario3PBT13",'Minor retrofit'!$AQ$101,"")))&amp;IF(F11="Scenario1PBT14",'Minor retrofit'!$AR$101,IF(F11="Scenario2PBT14",'Minor retrofit'!$AS$101,IF(F11="Scenario3PBT14",'Minor retrofit'!$AT$101,"")))&amp;IF(F11="Scenario1PBT15",'Minor retrofit'!$AU$101,IF(F11="Scenario2PBT15",'Minor retrofit'!$AV$101,IF(F11="Scenario3PBT15",'Minor retrofit'!$AW$101,"")))</f>
        <v/>
      </c>
      <c r="AB11" s="233">
        <f t="shared" si="21"/>
        <v>0</v>
      </c>
      <c r="AC11" s="264">
        <f>IFERROR('Projection_Base-case'!G11-G11,0)</f>
        <v>0</v>
      </c>
      <c r="AD11" s="142">
        <f t="shared" si="0"/>
        <v>0</v>
      </c>
      <c r="AE11" s="142">
        <f>IFERROR(100*AC11/'Projection_Base-case'!G11,0)</f>
        <v>0</v>
      </c>
      <c r="AF11" s="142">
        <f>IFERROR('Projection_Base-case'!I11-I11,0)</f>
        <v>0</v>
      </c>
      <c r="AG11" s="142">
        <f t="shared" si="1"/>
        <v>0</v>
      </c>
      <c r="AH11" s="142">
        <f>IFERROR(100*AF11/'Projection_Base-case'!I11,0)</f>
        <v>0</v>
      </c>
      <c r="AI11" s="142">
        <f>IFERROR('Projection_Base-case'!K11-K11,0)</f>
        <v>0</v>
      </c>
      <c r="AJ11" s="142">
        <f t="shared" si="2"/>
        <v>0</v>
      </c>
      <c r="AK11" s="142">
        <f>IFERROR(100*AI11/'Projection_Base-case'!K11,0)</f>
        <v>0</v>
      </c>
      <c r="AL11" s="142">
        <f>IFERROR(M11-'Projection_Base-case'!M11,0)</f>
        <v>0</v>
      </c>
      <c r="AM11" s="142">
        <f t="shared" si="3"/>
        <v>0</v>
      </c>
      <c r="AN11" s="143">
        <f>IFERROR(100*AL11/'Projection_Base-case'!M11,0)</f>
        <v>0</v>
      </c>
      <c r="AO11" s="262">
        <f>IFERROR('Projection_Base-case'!O11-O11,0)</f>
        <v>0</v>
      </c>
      <c r="AP11" s="142">
        <f t="shared" si="4"/>
        <v>0</v>
      </c>
      <c r="AQ11" s="142">
        <f>IFERROR(100*AO11/'Projection_Base-case'!O11,0)</f>
        <v>0</v>
      </c>
      <c r="AR11" s="142">
        <f>IFERROR('Projection_Base-case'!Q11-Q11,0)</f>
        <v>0</v>
      </c>
      <c r="AS11" s="142">
        <f t="shared" si="5"/>
        <v>0</v>
      </c>
      <c r="AT11" s="142">
        <f>IFERROR(100*AR11/'Projection_Base-case'!Q11,0)</f>
        <v>0</v>
      </c>
      <c r="AU11" s="142">
        <f>IFERROR('Projection_Base-case'!S11-S11,0)</f>
        <v>0</v>
      </c>
      <c r="AV11" s="142">
        <f t="shared" si="6"/>
        <v>0</v>
      </c>
      <c r="AW11" s="143">
        <f>IFERROR(100*AU11/'Projection_Base-case'!S11,0)</f>
        <v>0</v>
      </c>
      <c r="AX11" s="262">
        <f>IFERROR('Projection_Base-case'!U11-U11,0)</f>
        <v>0</v>
      </c>
      <c r="AY11" s="142">
        <f t="shared" si="7"/>
        <v>0</v>
      </c>
      <c r="AZ11" s="142">
        <f>IFERROR(100*AX11/'Projection_Base-case'!U11,0)</f>
        <v>0</v>
      </c>
      <c r="BA11" s="142">
        <f>IFERROR('Projection_Base-case'!W11-W11,0)</f>
        <v>0</v>
      </c>
      <c r="BB11" s="142">
        <f t="shared" si="8"/>
        <v>0</v>
      </c>
      <c r="BC11" s="142">
        <f>IFERROR(100*BA11/'Projection_Base-case'!W11,0)</f>
        <v>0</v>
      </c>
      <c r="BD11" s="142">
        <f>IFERROR('Projection_Base-case'!Y11-Y11,0)</f>
        <v>0</v>
      </c>
      <c r="BE11" s="142">
        <f t="shared" si="9"/>
        <v>0</v>
      </c>
      <c r="BF11" s="142">
        <f>IFERROR(100*BD11/'Projection_Base-case'!Y11,0)</f>
        <v>0</v>
      </c>
      <c r="BG11" s="531">
        <f t="shared" si="22"/>
        <v>0</v>
      </c>
      <c r="BH11" s="532">
        <f t="shared" si="23"/>
        <v>0</v>
      </c>
    </row>
    <row r="12" spans="1:66" ht="15" customHeight="1" x14ac:dyDescent="0.25">
      <c r="A12" s="261">
        <v>7</v>
      </c>
      <c r="B12" s="142">
        <f>'Projection_Base-case'!B12</f>
        <v>0</v>
      </c>
      <c r="C12" s="142">
        <f>'Projection_Base-case'!C12</f>
        <v>0</v>
      </c>
      <c r="D12" s="142">
        <f>'Projection_Base-case'!D12</f>
        <v>0</v>
      </c>
      <c r="E12" s="149"/>
      <c r="F12" s="258" t="str">
        <f t="shared" si="10"/>
        <v>0</v>
      </c>
      <c r="G12" s="262" t="str">
        <f>IF(F12="Scenario1PBT1",'Minor retrofit'!$E$6,IF(F12="Scenario2PBT1",'Minor retrofit'!$F$6,IF(F12="Scenario3PBT1",'Minor retrofit'!$G$6,"")))&amp;IF(F12="Scenario1PBT2",'Minor retrofit'!$H$6,IF(F12="Scenario2PBT2",'Minor retrofit'!$I$6,IF(F12="Scenario3PBT2",'Minor retrofit'!$J$6,"")))&amp;IF(F12="Scenario1PBT3",'Minor retrofit'!$K$6,IF(F12="Scenario2PBT3",'Minor retrofit'!$L$6,IF(F12="Scenario3PBT3",'Minor retrofit'!$M$6,"")))&amp;IF(F12="Scenario1PBT4",'Minor retrofit'!$N$6,IF(F12="Scenario2PBT4",'Minor retrofit'!$O$6,IF(F12="Scenario3PBT4",'Minor retrofit'!$P$6,"")))&amp;IF(F12="Scenario1PBT5",'Minor retrofit'!$Q$6,IF(F12="Scenario2PBT5",'Minor retrofit'!$R$6,IF(F12="Scenario3PBT5",'Minor retrofit'!$S$6,"")))&amp;IF(F12="Scenario1PBT6",'Minor retrofit'!$T$6,IF(F12="Scenario2PBT6",'Minor retrofit'!$U$6,IF(F12="Scenario3PBT6",'Minor retrofit'!$V$6,"")))&amp;IF(F12="Scenario1PBT7",'Minor retrofit'!$W$6,IF(F12="Scenario2PBT7",'Minor retrofit'!$X$6,IF(F12="Scenario3PBT7",'Minor retrofit'!$Y$6,"")))&amp;IF(F12="Scenario1PBT8",'Minor retrofit'!$Z$6,IF(F12="Scenario2PBT8",'Minor retrofit'!$AA$6,IF(F12="Scenario3PBT8",'Minor retrofit'!$AB$6,"")))&amp;IF(F12="Scenario1PBT9",'Minor retrofit'!$AC$6,IF(F12="Scenario2PBT9",'Minor retrofit'!$AD$6,IF(F12="Scenario3PBT9",'Minor retrofit'!$AE$6,"")))&amp;IF(F12="Scenario1PBT10",'Minor retrofit'!$AF$6,IF(F12="Scenario2PBT10",'Minor retrofit'!$AG$6,IF(F12="Scenario3PBT10",'Minor retrofit'!$AH$6,"")))&amp;IF(F12="Scenario1PBT11",'Minor retrofit'!$AI$6,IF(F12="Scenario2PBT11",'Minor retrofit'!$AJ$6,IF(F12="Scenario3PBT11",'Minor retrofit'!$AK$6,"")))&amp;IF(F12="Scenario1PBT12",'Minor retrofit'!$AL$6,IF(F12="Scenario2PBT12",'Minor retrofit'!$AM$6,IF(F12="Scenario3PBT12",'Minor retrofit'!$AN$6,"")))&amp;IF(F12="Scenario1PBT13",'Minor retrofit'!$AO$6,IF(F12="Scenario2PBT13",'Minor retrofit'!$AP$6,IF(F12="Scenario3PBT13",'Minor retrofit'!$AQ$6,"")))&amp;IF(F12="Scenario1PBT14",'Minor retrofit'!$AR$6,IF(F12="Scenario2PBT14",'Minor retrofit'!$AS$6,IF(F12="Scenario3PBT14",'Minor retrofit'!$AT$6,"")))&amp;IF(F12="Scenario1PBT15",'Minor retrofit'!$AU$6,IF(F12="Scenario2PBT15",'Minor retrofit'!$AV$6,IF(F12="Scenario3PBT15",'Minor retrofit'!$AW$6,"")))</f>
        <v/>
      </c>
      <c r="H12" s="142">
        <f t="shared" si="11"/>
        <v>0</v>
      </c>
      <c r="I12" s="142" t="str">
        <f>IF(F12="Scenario1PBT1",'Minor retrofit'!$E$16,IF(F12="Scenario2PBT1",'Minor retrofit'!$F$16,IF(F12="Scenario3PBT1",'Minor retrofit'!$G$16,"")))&amp;IF(F12="Scenario1PBT2",'Minor retrofit'!$H$16,IF(F12="Scenario2PBT2",'Minor retrofit'!$I$16,IF(F12="Scenario3PBT2",'Minor retrofit'!$J$16,"")))&amp;IF(F12="Scenario1PBT3",'Minor retrofit'!$K$16,IF(F12="Scenario2PBT3",'Minor retrofit'!$L$16,IF(F12="Scenario3PBT3",'Minor retrofit'!$M$16,"")))&amp;IF(F12="Scenario1PBT4",'Minor retrofit'!$N$16,IF(F12="Scenario2PBT4",'Minor retrofit'!$O$16,IF(F12="Scenario3PBT4",'Minor retrofit'!$P$16,"")))&amp;IF(F12="Scenario1PBT5",'Minor retrofit'!$Q$16,IF(F12="Scenario2PBT5",'Minor retrofit'!$R$16,IF(F12="Scenario3PBT5",'Minor retrofit'!$S$16,"")))&amp;IF(F12="Scenario1PBT6",'Minor retrofit'!$T$16,IF(F12="Scenario2PBT6",'Minor retrofit'!$U$16,IF(F12="Scenario3PBT6",'Minor retrofit'!$V$16,"")))&amp;IF(F12="Scenario1PBT7",'Minor retrofit'!$W$16,IF(F12="Scenario2PBT7",'Minor retrofit'!$X$16,IF(F12="Scenario3PBT7",'Minor retrofit'!$Y$16,"")))&amp;IF(F12="Scenario1PBT8",'Minor retrofit'!$Z$16,IF(F12="Scenario2PBT8",'Minor retrofit'!$AA$16,IF(F12="Scenario3PBT8",'Minor retrofit'!$AB$16,"")))&amp;IF(F12="Scenario1PBT9",'Minor retrofit'!$AC$16,IF(F12="Scenario2PBT9",'Minor retrofit'!$AD$16,IF(F12="Scenario3PBT9",'Minor retrofit'!$AE$16,"")))&amp;IF(F12="Scenario1PBT10",'Minor retrofit'!$AF$16,IF(F12="Scenario2PBT10",'Minor retrofit'!$AG$16,IF(F12="Scenario3PBT10",'Minor retrofit'!$AH$16,"")))&amp;IF(F12="Scenario1PBT11",'Minor retrofit'!$AI$16,IF(F12="Scenario2PBT11",'Minor retrofit'!$AJ$16,IF(F12="Scenario3PBT11",'Minor retrofit'!$AK$16,"")))&amp;IF(F12="Scenario1PBT12",'Minor retrofit'!$AL$16,IF(F12="Scenario2PBT12",'Minor retrofit'!$AM$16,IF(F12="Scenario3PBT12",'Minor retrofit'!$AN$16,"")))&amp;IF(F12="Scenario1PBT13",'Minor retrofit'!$AO$16,IF(F12="Scenario2PBT13",'Minor retrofit'!$AP$16,IF(F12="Scenario3PBT13",'Minor retrofit'!$AQ$16,"")))&amp;IF(F12="Scenario1PBT14",'Minor retrofit'!$AR$16,IF(F12="Scenario2PBT14",'Minor retrofit'!$AS$16,IF(F12="Scenario3PBT14",'Minor retrofit'!$AT$16,"")))&amp;IF(F12="Scenario1PBT15",'Minor retrofit'!$AU$16,IF(F12="Scenario2PBT15",'Minor retrofit'!$AV$16,IF(F12="Scenario3PBT15",'Minor retrofit'!$AW$16,"")))</f>
        <v/>
      </c>
      <c r="J12" s="142">
        <f t="shared" si="12"/>
        <v>0</v>
      </c>
      <c r="K12" s="142" t="str">
        <f>IF(F12="Scenario1PBT1",'Minor retrofit'!$E$18,IF(F12="Scenario2PBT1",'Minor retrofit'!$F$18,IF(F12="Scenario3PBT1",'Minor retrofit'!$G$18,"")))&amp;IF(F12="Scenario1PBT2",'Minor retrofit'!$H$18,IF(F12="Scenario2PBT2",'Minor retrofit'!$I$18,IF(F12="Scenario3PBT2",'Minor retrofit'!$J$18,"")))&amp;IF(F12="Scenario1PBT3",'Minor retrofit'!$K$18,IF(F12="Scenario2PBT3",'Minor retrofit'!$L$18,IF(F12="Scenario3PBT3",'Minor retrofit'!$M$18,"")))&amp;IF(F12="Scenario1PBT4",'Minor retrofit'!$N$18,IF(F12="Scenario2PBT4",'Minor retrofit'!$O$18,IF(F12="Scenario3PBT4",'Minor retrofit'!$P$18,"")))&amp;IF(F12="Scenario1PBT5",'Minor retrofit'!$Q$18,IF(F12="Scenario2PBT5",'Minor retrofit'!$R$18,IF(F12="Scenario3PBT5",'Minor retrofit'!$S$18,"")))&amp;IF(F12="Scenario1PBT6",'Minor retrofit'!$T$18,IF(F12="Scenario2PBT6",'Minor retrofit'!$U$18,IF(F12="Scenario3PBT6",'Minor retrofit'!$V$18,"")))&amp;IF(F12="Scenario1PBT7",'Minor retrofit'!$W$18,IF(F12="Scenario2PBT7",'Minor retrofit'!$X$18,IF(F12="Scenario3PBT7",'Minor retrofit'!$Y$18,"")))&amp;IF(F12="Scenario1PBT8",'Minor retrofit'!$Z$18,IF(F12="Scenario2PBT8",'Minor retrofit'!$AA$18,IF(F12="Scenario3PBT8",'Minor retrofit'!$AB$18,"")))&amp;IF(F12="Scenario1PBT9",'Minor retrofit'!$AC$18,IF(F12="Scenario2PBT9",'Minor retrofit'!$AD$18,IF(F12="Scenario3PBT9",'Minor retrofit'!$AE$18,"")))&amp;IF(F12="Scenario1PBT10",'Minor retrofit'!$AF$18,IF(F12="Scenario2PBT10",'Minor retrofit'!$AG$18,IF(F12="Scenario3PBT10",'Minor retrofit'!$AH$18,"")))&amp;IF(F12="Scenario1PBT11",'Minor retrofit'!$AI$18,IF(F12="Scenario2PBT11",'Minor retrofit'!$AJ$18,IF(F12="Scenario3PBT11",'Minor retrofit'!$AK$18,"")))&amp;IF(F12="Scenario1PBT12",'Minor retrofit'!$AL$18,IF(F12="Scenario2PBT12",'Minor retrofit'!$AM$18,IF(F12="Scenario3PBT12",'Minor retrofit'!$AN$18,"")))&amp;IF(F12="Scenario1PBT13",'Minor retrofit'!$AO$18,IF(F12="Scenario2PBT13",'Minor retrofit'!$AP$18,IF(F12="Scenario3PBT13",'Minor retrofit'!$AQ$18,"")))&amp;IF(F12="Scenario1PBT14",'Minor retrofit'!$AR$18,IF(F12="Scenario2PBT14",'Minor retrofit'!$AS$18,IF(F12="Scenario3PBT14",'Minor retrofit'!$AT$18,"")))&amp;IF(F12="Scenario1PBT15",'Minor retrofit'!$AU$18,IF(F12="Scenario2PBT15",'Minor retrofit'!$AV$18,IF(F12="Scenario3PBT15",'Minor retrofit'!$AW$18,"")))</f>
        <v/>
      </c>
      <c r="L12" s="142">
        <f t="shared" si="13"/>
        <v>0</v>
      </c>
      <c r="M12" s="142" t="str">
        <f>IF(F12="Scenario1PBT1",'Minor retrofit'!$E$20,IF(F12="Scenario2PBT1",'Minor retrofit'!$F$20,IF(F12="Scenario3PBT1",'Minor retrofit'!$G$20,"")))&amp;IF(F12="Scenario1PBT2",'Minor retrofit'!$H$20,IF(F12="Scenario2PBT2",'Minor retrofit'!$I$20,IF(F12="Scenario3PBT2",'Minor retrofit'!$J$20,"")))&amp;IF(F12="Scenario1PBT3",'Minor retrofit'!$K$20,IF(F12="Scenario2PBT3",'Minor retrofit'!$L$20,IF(F12="Scenario3PBT3",'Minor retrofit'!$M$20,"")))&amp;IF(F12="Scenario1PBT4",'Minor retrofit'!$N$20,IF(F12="Scenario2PBT4",'Minor retrofit'!$O$20,IF(F12="Scenario3PBT4",'Minor retrofit'!$P$20,"")))&amp;IF(F12="Scenario1PBT5",'Minor retrofit'!$Q$20,IF(F12="Scenario2PBT5",'Minor retrofit'!$R$20,IF(F12="Scenario3PBT5",'Minor retrofit'!$S$20,"")))&amp;IF(F12="Scenario1PBT6",'Minor retrofit'!$T$20,IF(F12="Scenario2PBT6",'Minor retrofit'!$U$20,IF(F12="Scenario3PBT6",'Minor retrofit'!$V$20,"")))&amp;IF(F12="Scenario1PBT7",'Minor retrofit'!$W$20,IF(F12="Scenario2PBT7",'Minor retrofit'!$X$20,IF(F12="Scenario3PBT7",'Minor retrofit'!$Y$20,"")))&amp;IF(F12="Scenario1PBT8",'Minor retrofit'!$Z$20,IF(F12="Scenario2PBT8",'Minor retrofit'!$AA$20,IF(F12="Scenario3PBT8",'Minor retrofit'!$AB$20,"")))&amp;IF(F12="Scenario1PBT9",'Minor retrofit'!$AC$20,IF(F12="Scenario2PBT9",'Minor retrofit'!$AD$20,IF(F12="Scenario3PBT9",'Minor retrofit'!$AE$20,"")))&amp;IF(F12="Scenario1PBT10",'Minor retrofit'!$AF$20,IF(F12="Scenario2PBT10",'Minor retrofit'!$AG$20,IF(F12="Scenario3PBT10",'Minor retrofit'!$AH$20,"")))&amp;IF(F12="Scenario1PBT11",'Minor retrofit'!$AI$20,IF(F12="Scenario2PBT11",'Minor retrofit'!$AJ$20,IF(F12="Scenario3PBT11",'Minor retrofit'!$AK$20,"")))&amp;IF(F12="Scenario1PBT12",'Minor retrofit'!$AL$20,IF(F12="Scenario2PBT12",'Minor retrofit'!$AM$20,IF(F12="Scenario3PBT12",'Minor retrofit'!$AN$20,"")))&amp;IF(F12="Scenario1PBT13",'Minor retrofit'!$AO$20,IF(F12="Scenario2PBT13",'Minor retrofit'!$AP$20,IF(F12="Scenario3PBT13",'Minor retrofit'!$AQ$20,"")))&amp;IF(F12="Scenario1PBT14",'Minor retrofit'!$AR$20,IF(F12="Scenario2PBT14",'Minor retrofit'!$AS$20,IF(F12="Scenario3PBT14",'Minor retrofit'!$AT$20,"")))&amp;IF(F12="Scenario1PBT15",'Minor retrofit'!$AU$20,IF(F12="Scenario2PBT15",'Minor retrofit'!$AV$20,IF(F12="Scenario3PBT15",'Minor retrofit'!$AW$20,"")))</f>
        <v/>
      </c>
      <c r="N12" s="143">
        <f t="shared" si="14"/>
        <v>0</v>
      </c>
      <c r="O12" s="262" t="str">
        <f>IF(F12="Scenario1PBT1",'Minor retrofit'!$E$23,IF(F12="Scenario2PBT1",'Minor retrofit'!$F$23,IF(F12="Scenario3PBT1",'Minor retrofit'!$G$23,"")))&amp;IF(F12="Scenario1PBT2",'Minor retrofit'!$H$23,IF(F12="Scenario2PBT2",'Minor retrofit'!$I$23,IF(F12="Scenario3PBT2",'Minor retrofit'!$J$23,"")))&amp;IF(F12="Scenario1PBT3",'Minor retrofit'!$K$23,IF(F12="Scenario2PBT3",'Minor retrofit'!$L$23,IF(F12="Scenario3PBT3",'Minor retrofit'!$M$23,"")))&amp;IF(F12="Scenario1PBT4",'Minor retrofit'!$N$23,IF(F12="Scenario2PBT4",'Minor retrofit'!$O$23,IF(F12="Scenario3PBT4",'Minor retrofit'!$P$23,"")))&amp;IF(F12="Scenario1PBT5",'Minor retrofit'!$Q$23,IF(F12="Scenario2PBT5",'Minor retrofit'!$R$23,IF(F12="Scenario3PBT5",'Minor retrofit'!$S$23,"")))&amp;IF(F12="Scenario1PBT6",'Minor retrofit'!$T$23,IF(F12="Scenario2PBT6",'Minor retrofit'!$U$23,IF(F12="Scenario3PBT6",'Minor retrofit'!$V$23,"")))&amp;IF(F12="Scenario1PBT7",'Minor retrofit'!$W$23,IF(F12="Scenario2PBT7",'Minor retrofit'!$X$23,IF(F12="Scenario3PBT7",'Minor retrofit'!$Y$23,"")))&amp;IF(F12="Scenario1PBT8",'Minor retrofit'!$Z$23,IF(F12="Scenario2PBT8",'Minor retrofit'!$AA$23,IF(F12="Scenario3PBT8",'Minor retrofit'!$AB$23,"")))&amp;IF(F12="Scenario1PBT9",'Minor retrofit'!$AC$23,IF(F12="Scenario2PBT9",'Minor retrofit'!$AD$23,IF(F12="Scenario3PBT9",'Minor retrofit'!$AE$23,"")))&amp;IF(F12="Scenario1PBT10",'Minor retrofit'!$AF$23,IF(F12="Scenario2PBT10",'Minor retrofit'!$AG$23,IF(F12="Scenario3PBT10",'Minor retrofit'!$AH$23,"")))&amp;IF(F12="Scenario1PBT11",'Minor retrofit'!$AI$23,IF(F12="Scenario2PBT11",'Minor retrofit'!$AJ$23,IF(F12="Scenario3PBT11",'Minor retrofit'!$AK$23,"")))&amp;IF(F12="Scenario1PBT12",'Minor retrofit'!$AL$23,IF(F12="Scenario2PBT12",'Minor retrofit'!$AM$23,IF(F12="Scenario3PBT12",'Minor retrofit'!$AN$23,"")))&amp;IF(F12="Scenario1PBT13",'Minor retrofit'!$AO$23,IF(F12="Scenario2PBT13",'Minor retrofit'!$AP$23,IF(F12="Scenario3PBT13",'Minor retrofit'!$AQ$23,"")))&amp;IF(F12="Scenario1PBT14",'Minor retrofit'!$AR$23,IF(F12="Scenario2PBT14",'Minor retrofit'!$AS$23,IF(F12="Scenario3PBT14",'Minor retrofit'!$AT$23,"")))&amp;IF(F12="Scenario1PBT15",'Minor retrofit'!$AU$23,IF(F12="Scenario2PBT15",'Minor retrofit'!$AV$23,IF(F12="Scenario3PBT15",'Minor retrofit'!$AW$23,"")))</f>
        <v/>
      </c>
      <c r="P12" s="142">
        <f t="shared" si="15"/>
        <v>0</v>
      </c>
      <c r="Q12" s="142" t="str">
        <f>IF(F12="Scenario1PBT1",'Minor retrofit'!$E$25,IF(F12="Scenario2PBT1",'Minor retrofit'!$F$25,IF(F12="Scenario3PBT1",'Minor retrofit'!$G$25,"")))&amp;IF(F12="Scenario1PBT2",'Minor retrofit'!$H$25,IF(F12="Scenario2PBT2",'Minor retrofit'!$I$25,IF(F12="Scenario3PBT2",'Minor retrofit'!$J$25,"")))&amp;IF(F12="Scenario1PBT3",'Minor retrofit'!$K$25,IF(F12="Scenario2PBT3",'Minor retrofit'!$L$25,IF(F12="Scenario3PBT3",'Minor retrofit'!$M$25,"")))&amp;IF(F12="Scenario1PBT4",'Minor retrofit'!$N$25,IF(F12="Scenario2PBT4",'Minor retrofit'!$O$25,IF(F12="Scenario3PBT4",'Minor retrofit'!$P$25,"")))&amp;IF(F12="Scenario1PBT5",'Minor retrofit'!$Q$25,IF(F12="Scenario2PBT5",'Minor retrofit'!$R$25,IF(F12="Scenario3PBT5",'Minor retrofit'!$S$25,"")))&amp;IF(F12="Scenario1PBT6",'Minor retrofit'!$T$25,IF(F12="Scenario2PBT6",'Minor retrofit'!$U$25,IF(F12="Scenario3PBT6",'Minor retrofit'!$V$25,"")))&amp;IF(F12="Scenario1PBT7",'Minor retrofit'!$W$25,IF(F12="Scenario2PBT7",'Minor retrofit'!$X$25,IF(F12="Scenario3PBT7",'Minor retrofit'!$Y$25,"")))&amp;IF(F12="Scenario1PBT8",'Minor retrofit'!$Z$25,IF(F12="Scenario2PBT8",'Minor retrofit'!$AA$25,IF(F12="Scenario3PBT8",'Minor retrofit'!$AB$25,"")))&amp;IF(F12="Scenario1PBT9",'Minor retrofit'!$AC$25,IF(F12="Scenario2PBT9",'Minor retrofit'!$AD$25,IF(F12="Scenario3PBT9",'Minor retrofit'!$AE$25,"")))&amp;IF(F12="Scenario1PBT10",'Minor retrofit'!$AF$25,IF(F12="Scenario2PBT10",'Minor retrofit'!$AG$25,IF(F12="Scenario3PBT10",'Minor retrofit'!$AH$25,"")))&amp;IF(F12="Scenario1PBT11",'Minor retrofit'!$AI$25,IF(F12="Scenario2PBT11",'Minor retrofit'!$AJ$25,IF(F12="Scenario3PBT11",'Minor retrofit'!$AK$25,"")))&amp;IF(F12="Scenario1PBT12",'Minor retrofit'!$AL$25,IF(F12="Scenario2PBT12",'Minor retrofit'!$AM$25,IF(F12="Scenario3PBT12",'Minor retrofit'!$AN$25,"")))&amp;IF(F12="Scenario1PBT13",'Minor retrofit'!$AO$25,IF(F12="Scenario2PBT13",'Minor retrofit'!$AP$25,IF(F12="Scenario3PBT13",'Minor retrofit'!$AQ$25,"")))&amp;IF(F12="Scenario1PBT14",'Minor retrofit'!$AR$25,IF(F12="Scenario2PBT14",'Minor retrofit'!$AS$25,IF(F12="Scenario3PBT14",'Minor retrofit'!$AT$25,"")))&amp;IF(F12="Scenario1PBT15",'Minor retrofit'!$AU$25,IF(F12="Scenario2PBT15",'Minor retrofit'!$AV$25,IF(F12="Scenario3PBT15",'Minor retrofit'!$AW$25,"")))</f>
        <v/>
      </c>
      <c r="R12" s="142">
        <f t="shared" si="16"/>
        <v>0</v>
      </c>
      <c r="S12" s="142" t="str">
        <f>IF(F12="Scenario1PBT1",'Minor retrofit'!$E$27,IF(F12="Scenario2PBT1",'Minor retrofit'!$F$27,IF(F12="Scenario3PBT1",'Minor retrofit'!$G$27,"")))&amp;IF(F12="Scenario1PBT2",'Minor retrofit'!$H$27,IF(F12="Scenario2PBT2",'Minor retrofit'!$I$27,IF(F12="Scenario3PBT2",'Minor retrofit'!$J$27,"")))&amp;IF(F12="Scenario1PBT3",'Minor retrofit'!$K$27,IF(F12="Scenario2PBT3",'Minor retrofit'!$L$27,IF(F12="Scenario3PBT3",'Minor retrofit'!$M$27,"")))&amp;IF(F12="Scenario1PBT4",'Minor retrofit'!$N$27,IF(F12="Scenario2PBT4",'Minor retrofit'!$O$27,IF(F12="Scenario3PBT4",'Minor retrofit'!$P$27,"")))&amp;IF(F12="Scenario1PBT5",'Minor retrofit'!$Q$27,IF(F12="Scenario2PBT5",'Minor retrofit'!$R$27,IF(F12="Scenario3PBT5",'Minor retrofit'!$S$27,"")))&amp;IF(F12="Scenario1PBT6",'Minor retrofit'!$T$27,IF(F12="Scenario2PBT6",'Minor retrofit'!$U$27,IF(F12="Scenario3PBT6",'Minor retrofit'!$V$27,"")))&amp;IF(F12="Scenario1PBT7",'Minor retrofit'!$W$27,IF(F12="Scenario2PBT7",'Minor retrofit'!$X$27,IF(F12="Scenario3PBT7",'Minor retrofit'!$Y$27,"")))&amp;IF(F12="Scenario1PBT8",'Minor retrofit'!$Z$27,IF(F12="Scenario2PBT8",'Minor retrofit'!$AA$27,IF(F12="Scenario3PBT8",'Minor retrofit'!$AB$27,"")))&amp;IF(F12="Scenario1PBT9",'Minor retrofit'!$AC$27,IF(F12="Scenario2PBT9",'Minor retrofit'!$AD$27,IF(F12="Scenario3PBT9",'Minor retrofit'!$AE$27,"")))&amp;IF(F12="Scenario1PBT10",'Minor retrofit'!$AF$27,IF(F12="Scenario2PBT10",'Minor retrofit'!$AG$27,IF(F12="Scenario3PBT10",'Minor retrofit'!$AH$27,"")))&amp;IF(F12="Scenario1PBT11",'Minor retrofit'!$AI$27,IF(F12="Scenario2PBT11",'Minor retrofit'!$AJ$27,IF(F12="Scenario3PBT11",'Minor retrofit'!$AK$27,"")))&amp;IF(F12="Scenario1PBT12",'Minor retrofit'!$AL$27,IF(F12="Scenario2PBT12",'Minor retrofit'!$AM$27,IF(F12="Scenario3PBT12",'Minor retrofit'!$AN$27,"")))&amp;IF(F12="Scenario1PBT13",'Minor retrofit'!$AO$27,IF(F12="Scenario2PBT13",'Minor retrofit'!$AP$27,IF(F12="Scenario3PBT13",'Minor retrofit'!$AQ$27,"")))&amp;IF(F12="Scenario1PBT14",'Minor retrofit'!$AR$27,IF(F12="Scenario2PBT14",'Minor retrofit'!$AS$27,IF(F12="Scenario3PBT14",'Minor retrofit'!$AT$27,"")))&amp;IF(F12="Scenario1PBT15",'Minor retrofit'!$AU$27,IF(F12="Scenario2PBT15",'Minor retrofit'!$AV$27,IF(F12="Scenario3PBT15",'Minor retrofit'!$AW$27,"")))</f>
        <v/>
      </c>
      <c r="T12" s="263">
        <f t="shared" si="17"/>
        <v>0</v>
      </c>
      <c r="U12" s="262" t="str">
        <f>IF(F12="Scenario1PBT1",'Minor retrofit'!$E$38,IF(F12="Scenario2PBT1",'Minor retrofit'!$F$38,IF(F12="Scenario3PBT1",'Minor retrofit'!$G$38,"")))&amp;IF(F12="Scenario1PBT2",'Minor retrofit'!$H$38,IF(F12="Scenario2PBT2",'Minor retrofit'!$I$38,IF(F12="Scenario3PBT2",'Minor retrofit'!$J$38,"")))&amp;IF(F12="Scenario1PBT3",'Minor retrofit'!$K$38,IF(F12="Scenario2PBT3",'Minor retrofit'!$L$38,IF(F12="Scenario3PBT3",'Minor retrofit'!$M$38,"")))&amp;IF(F12="Scenario1PBT4",'Minor retrofit'!$N$38,IF(F12="Scenario2PBT4",'Minor retrofit'!$O$38,IF(F12="Scenario3PBT4",'Minor retrofit'!$P$38,"")))&amp;IF(F12="Scenario1PBT5",'Minor retrofit'!$Q$38,IF(F12="Scenario2PBT5",'Minor retrofit'!$R$38,IF(F12="Scenario3PBT5",'Minor retrofit'!$S$38,"")))&amp;IF(F12="Scenario1PBT6",'Minor retrofit'!$T$38,IF(F12="Scenario2PBT6",'Minor retrofit'!$U$38,IF(F12="Scenario3PBT6",'Minor retrofit'!$V$38,"")))&amp;IF(F12="Scenario1PBT7",'Minor retrofit'!$W$38,IF(F12="Scenario2PBT7",'Minor retrofit'!$X$38,IF(F12="Scenario3PBT7",'Minor retrofit'!$Y$38,"")))&amp;IF(F12="Scenario1PBT8",'Minor retrofit'!$Z$38,IF(F12="Scenario2PBT8",'Minor retrofit'!$AA$38,IF(F12="Scenario3PBT8",'Minor retrofit'!$AB$38,"")))&amp;IF(F12="Scenario1PBT9",'Minor retrofit'!$AC$38,IF(F12="Scenario2PBT9",'Minor retrofit'!$AD$38,IF(F12="Scenario3PBT9",'Minor retrofit'!$AE$38,"")))&amp;IF(F12="Scenario1PBT10",'Minor retrofit'!$AF$38,IF(F12="Scenario2PBT10",'Minor retrofit'!$AG$38,IF(F12="Scenario3PBT10",'Minor retrofit'!$AH$38,"")))&amp;IF(F12="Scenario1PBT11",'Minor retrofit'!$AI$38,IF(F12="Scenario2PBT11",'Minor retrofit'!$AJ$38,IF(F12="Scenario3PBT11",'Minor retrofit'!$AK$38,"")))&amp;IF(F12="Scenario1PBT12",'Minor retrofit'!$AL$38,IF(F12="Scenario2PBT12",'Minor retrofit'!$AM$38,IF(F12="Scenario3PBT12",'Minor retrofit'!$AN$38,"")))&amp;IF(F12="Scenario1PBT13",'Minor retrofit'!$AO$38,IF(F12="Scenario2PBT13",'Minor retrofit'!$AP$38,IF(F12="Scenario3PBT13",'Minor retrofit'!$AQ$38,"")))&amp;IF(F12="Scenario1PBT14",'Minor retrofit'!$AR$38,IF(F12="Scenario2PBT14",'Minor retrofit'!$AS$38,IF(F12="Scenario3PBT14",'Minor retrofit'!$AT$38,"")))&amp;IF(F12="Scenario1PBT15",'Minor retrofit'!$AU$38,IF(F12="Scenario2PBT15",'Minor retrofit'!$AV$38,IF(F12="Scenario3PBT15",'Minor retrofit'!$AW$38,"")))</f>
        <v/>
      </c>
      <c r="V12" s="142">
        <f t="shared" si="18"/>
        <v>0</v>
      </c>
      <c r="W12" s="142" t="str">
        <f>IF(F12="Scenario1PBT1",'Minor retrofit'!$E$40,IF(F12="Scenario2PBT1",'Minor retrofit'!$F$40,IF(F12="Scenario3PBT1",'Minor retrofit'!$G$40,"")))&amp;IF(F12="Scenario1PBT2",'Minor retrofit'!$H$40,IF(F12="Scenario2PBT2",'Minor retrofit'!$I$40,IF(F12="Scenario3PBT2",'Minor retrofit'!$J$40,"")))&amp;IF(F12="Scenario1PBT3",'Minor retrofit'!$K$40,IF(F12="Scenario2PBT3",'Minor retrofit'!$L$40,IF(F12="Scenario3PBT3",'Minor retrofit'!$M$40,"")))&amp;IF(F12="Scenario1PBT4",'Minor retrofit'!$N$40,IF(F12="Scenario2PBT4",'Minor retrofit'!$O$40,IF(F12="Scenario3PBT4",'Minor retrofit'!$P$40,"")))&amp;IF(F12="Scenario1PBT5",'Minor retrofit'!$Q$40,IF(F12="Scenario2PBT5",'Minor retrofit'!$R$40,IF(F12="Scenario3PBT5",'Minor retrofit'!$S$40,"")))&amp;IF(F12="Scenario1PBT6",'Minor retrofit'!$T$40,IF(F12="Scenario2PBT6",'Minor retrofit'!$U$40,IF(F12="Scenario3PBT6",'Minor retrofit'!$V$40,"")))&amp;IF(F12="Scenario1PBT7",'Minor retrofit'!$W$40,IF(F12="Scenario2PBT7",'Minor retrofit'!$X$40,IF(F12="Scenario3PBT7",'Minor retrofit'!$Y$40,"")))&amp;IF(F12="Scenario1PBT8",'Minor retrofit'!$Z$40,IF(F12="Scenario2PBT8",'Minor retrofit'!$AA$40,IF(F12="Scenario3PBT8",'Minor retrofit'!$AB$40,"")))&amp;IF(F12="Scenario1PBT9",'Minor retrofit'!$AC$40,IF(F12="Scenario2PBT9",'Minor retrofit'!$AD$40,IF(F12="Scenario3PBT9",'Minor retrofit'!$AE$40,"")))&amp;IF(F12="Scenario1PBT10",'Minor retrofit'!$AF$40,IF(F12="Scenario2PBT10",'Minor retrofit'!$AG$40,IF(F12="Scenario3PBT10",'Minor retrofit'!$AH$40,"")))&amp;IF(F12="Scenario1PBT11",'Minor retrofit'!$AI$40,IF(F12="Scenario2PBT11",'Minor retrofit'!$AJ$40,IF(F12="Scenario3PBT11",'Minor retrofit'!$AK$40,"")))&amp;IF(F12="Scenario1PBT12",'Minor retrofit'!$AL$40,IF(F12="Scenario2PBT12",'Minor retrofit'!$AM$40,IF(F12="Scenario3PBT12",'Minor retrofit'!$AN$40,"")))&amp;IF(F12="Scenario1PBT13",'Minor retrofit'!$AO$40,IF(F12="Scenario2PBT13",'Minor retrofit'!$AP$40,IF(F12="Scenario3PBT13",'Minor retrofit'!$AQ$40,"")))&amp;IF(F12="Scenario1PBT14",'Minor retrofit'!$AR$40,IF(F12="Scenario2PBT14",'Minor retrofit'!$AS$40,IF(F12="Scenario3PBT14",'Minor retrofit'!$AT$40,"")))&amp;IF(F12="Scenario1PBT15",'Minor retrofit'!$AU$40,IF(F12="Scenario2PBT15",'Minor retrofit'!$AV$40,IF(F12="Scenario3PBT15",'Minor retrofit'!$AW$40,"")))</f>
        <v/>
      </c>
      <c r="X12" s="142">
        <f t="shared" si="19"/>
        <v>0</v>
      </c>
      <c r="Y12" s="142" t="str">
        <f>IF(F12="Scenario1PBT1",'Minor retrofit'!$E$42,IF(F12="Scenario2PBT1",'Minor retrofit'!$F$42,IF(F12="Scenario3PBT1",'Minor retrofit'!$G$42,"")))&amp;IF(F12="Scenario1PBT2",'Minor retrofit'!$H$42,IF(F12="Scenario2PBT2",'Minor retrofit'!$I$42,IF(F12="Scenario3PBT2",'Minor retrofit'!$J$42,"")))&amp;IF(F12="Scenario1PBT3",'Minor retrofit'!$K$42,IF(F12="Scenario2PBT3",'Minor retrofit'!$L$42,IF(F12="Scenario3PBT3",'Minor retrofit'!$M$42,"")))&amp;IF(F12="Scenario1PBT4",'Minor retrofit'!$N$42,IF(F12="Scenario2PBT4",'Minor retrofit'!$O$42,IF(F12="Scenario3PBT4",'Minor retrofit'!$P$42,"")))&amp;IF(F12="Scenario1PBT5",'Minor retrofit'!$Q$42,IF(F12="Scenario2PBT5",'Minor retrofit'!$R$42,IF(F12="Scenario3PBT5",'Minor retrofit'!$S$42,"")))&amp;IF(F12="Scenario1PBT6",'Minor retrofit'!$T$42,IF(F12="Scenario2PBT6",'Minor retrofit'!$U$42,IF(F12="Scenario3PBT6",'Minor retrofit'!$V$42,"")))&amp;IF(F12="Scenario1PBT7",'Minor retrofit'!$W$42,IF(F12="Scenario2PBT7",'Minor retrofit'!$X$42,IF(F12="Scenario3PBT7",'Minor retrofit'!$Y$42,"")))&amp;IF(F12="Scenario1PBT8",'Minor retrofit'!$Z$42,IF(F12="Scenario2PBT8",'Minor retrofit'!$AA$42,IF(F12="Scenario3PBT8",'Minor retrofit'!$AB$42,"")))&amp;IF(F12="Scenario1PBT9",'Minor retrofit'!$AC$42,IF(F12="Scenario2PBT9",'Minor retrofit'!$AD$42,IF(F12="Scenario3PBT9",'Minor retrofit'!$AE$42,"")))&amp;IF(F12="Scenario1PBT10",'Minor retrofit'!$AF$42,IF(F12="Scenario2PBT10",'Minor retrofit'!$AG$42,IF(F12="Scenario3PBT10",'Minor retrofit'!$AH$42,"")))&amp;IF(F12="Scenario1PBT11",'Minor retrofit'!$AI$42,IF(F12="Scenario2PBT11",'Minor retrofit'!$AJ$42,IF(F12="Scenario3PBT11",'Minor retrofit'!$AK$42,"")))&amp;IF(F12="Scenario1PBT12",'Minor retrofit'!$AL$42,IF(F12="Scenario2PBT12",'Minor retrofit'!$AM$42,IF(F12="Scenario3PBT12",'Minor retrofit'!$AN$42,"")))&amp;IF(F12="Scenario1PBT13",'Minor retrofit'!$AO$42,IF(F12="Scenario2PBT13",'Minor retrofit'!$AP$42,IF(F12="Scenario3PBT13",'Minor retrofit'!$AQ$42,"")))&amp;IF(F12="Scenario1PBT14",'Minor retrofit'!$AR$42,IF(F12="Scenario2PBT14",'Minor retrofit'!$AS$42,IF(F12="Scenario3PBT14",'Minor retrofit'!$AT$42,"")))&amp;IF(F12="Scenario1PBT15",'Minor retrofit'!$AU$42,IF(F12="Scenario2PBT15",'Minor retrofit'!$AV$42,IF(F12="Scenario3PBT15",'Minor retrofit'!$AW$42,"")))</f>
        <v/>
      </c>
      <c r="Z12" s="142">
        <f t="shared" si="20"/>
        <v>0</v>
      </c>
      <c r="AA12" s="332" t="str">
        <f>IF(F12="Scenario1PBT1",'Minor retrofit'!$E$101,IF(F12="Scenario2PBT1",'Minor retrofit'!$F$101,IF(F12="Scenario3PBT1",'Minor retrofit'!$G$101,"")))&amp;IF(F12="Scenario1PBT2",'Minor retrofit'!$H$101,IF(F12="Scenario2PBT2",'Minor retrofit'!$I$101,IF(F12="Scenario3PBT2",'Minor retrofit'!$J$101,"")))&amp;IF(F12="Scenario1PBT3",'Minor retrofit'!$K$101,IF(F12="Scenario2PBT3",'Minor retrofit'!$L$101,IF(F12="Scenario3PBT3",'Minor retrofit'!$M$101,"")))&amp;IF(F12="Scenario1PBT4",'Minor retrofit'!$N$101,IF(F12="Scenario2PBT4",'Minor retrofit'!$O$101,IF(F12="Scenario3PBT4",'Minor retrofit'!$P$101,"")))&amp;IF(F12="Scenario1PBT5",'Minor retrofit'!$Q$101,IF(F12="Scenario2PBT5",'Minor retrofit'!$R$101,IF(F12="Scenario3PBT5",'Minor retrofit'!$S$101,"")))&amp;IF(F12="Scenario1PBT6",'Minor retrofit'!$T$101,IF(F12="Scenario2PBT6",'Minor retrofit'!$U$101,IF(F12="Scenario3PBT6",'Minor retrofit'!$V$101,"")))&amp;IF(F12="Scenario1PBT7",'Minor retrofit'!$W$101,IF(F12="Scenario2PBT7",'Minor retrofit'!$X$101,IF(F12="Scenario3PBT7",'Minor retrofit'!$Y$101,"")))&amp;IF(F12="Scenario1PBT8",'Minor retrofit'!$Z$101,IF(F12="Scenario2PBT8",'Minor retrofit'!$AA$101,IF(F12="Scenario3PBT8",'Minor retrofit'!$AB$101,"")))&amp;IF(F12="Scenario1PBT9",'Minor retrofit'!$AC$101,IF(F12="Scenario2PBT9",'Minor retrofit'!$AD$101,IF(F12="Scenario3PBT9",'Minor retrofit'!$AE$101,"")))&amp;IF(F12="Scenario1PBT10",'Minor retrofit'!$AF$101,IF(F12="Scenario2PBT10",'Minor retrofit'!$AG$101,IF(F12="Scenario3PBT10",'Minor retrofit'!$AH$101,"")))&amp;IF(F12="Scenario1PBT11",'Minor retrofit'!$AI$101,IF(F12="Scenario2PBT11",'Minor retrofit'!$AJ$101,IF(F12="Scenario3PBT11",'Minor retrofit'!$AK$101,"")))&amp;IF(F12="Scenario1PBT12",'Minor retrofit'!$AL$101,IF(F12="Scenario2PBT12",'Minor retrofit'!$AM$101,IF(F12="Scenario3PBT12",'Minor retrofit'!$AN$101,"")))&amp;IF(F12="Scenario1PBT13",'Minor retrofit'!$AO$101,IF(F12="Scenario2PBT13",'Minor retrofit'!$AP$101,IF(F12="Scenario3PBT13",'Minor retrofit'!$AQ$101,"")))&amp;IF(F12="Scenario1PBT14",'Minor retrofit'!$AR$101,IF(F12="Scenario2PBT14",'Minor retrofit'!$AS$101,IF(F12="Scenario3PBT14",'Minor retrofit'!$AT$101,"")))&amp;IF(F12="Scenario1PBT15",'Minor retrofit'!$AU$101,IF(F12="Scenario2PBT15",'Minor retrofit'!$AV$101,IF(F12="Scenario3PBT15",'Minor retrofit'!$AW$101,"")))</f>
        <v/>
      </c>
      <c r="AB12" s="233">
        <f t="shared" si="21"/>
        <v>0</v>
      </c>
      <c r="AC12" s="264">
        <f>IFERROR('Projection_Base-case'!G12-G12,0)</f>
        <v>0</v>
      </c>
      <c r="AD12" s="142">
        <f t="shared" si="0"/>
        <v>0</v>
      </c>
      <c r="AE12" s="142">
        <f>IFERROR(100*AC12/'Projection_Base-case'!G12,0)</f>
        <v>0</v>
      </c>
      <c r="AF12" s="142">
        <f>IFERROR('Projection_Base-case'!I12-I12,0)</f>
        <v>0</v>
      </c>
      <c r="AG12" s="142">
        <f t="shared" si="1"/>
        <v>0</v>
      </c>
      <c r="AH12" s="142">
        <f>IFERROR(100*AF12/'Projection_Base-case'!I12,0)</f>
        <v>0</v>
      </c>
      <c r="AI12" s="142">
        <f>IFERROR('Projection_Base-case'!K12-K12,0)</f>
        <v>0</v>
      </c>
      <c r="AJ12" s="142">
        <f t="shared" si="2"/>
        <v>0</v>
      </c>
      <c r="AK12" s="142">
        <f>IFERROR(100*AI12/'Projection_Base-case'!K12,0)</f>
        <v>0</v>
      </c>
      <c r="AL12" s="142">
        <f>IFERROR(M12-'Projection_Base-case'!M12,0)</f>
        <v>0</v>
      </c>
      <c r="AM12" s="142">
        <f t="shared" si="3"/>
        <v>0</v>
      </c>
      <c r="AN12" s="143">
        <f>IFERROR(100*AL12/'Projection_Base-case'!M12,0)</f>
        <v>0</v>
      </c>
      <c r="AO12" s="262">
        <f>IFERROR('Projection_Base-case'!O12-O12,0)</f>
        <v>0</v>
      </c>
      <c r="AP12" s="142">
        <f t="shared" si="4"/>
        <v>0</v>
      </c>
      <c r="AQ12" s="142">
        <f>IFERROR(100*AO12/'Projection_Base-case'!O12,0)</f>
        <v>0</v>
      </c>
      <c r="AR12" s="142">
        <f>IFERROR('Projection_Base-case'!Q12-Q12,0)</f>
        <v>0</v>
      </c>
      <c r="AS12" s="142">
        <f t="shared" si="5"/>
        <v>0</v>
      </c>
      <c r="AT12" s="142">
        <f>IFERROR(100*AR12/'Projection_Base-case'!Q12,0)</f>
        <v>0</v>
      </c>
      <c r="AU12" s="142">
        <f>IFERROR('Projection_Base-case'!S12-S12,0)</f>
        <v>0</v>
      </c>
      <c r="AV12" s="142">
        <f t="shared" si="6"/>
        <v>0</v>
      </c>
      <c r="AW12" s="143">
        <f>IFERROR(100*AU12/'Projection_Base-case'!S12,0)</f>
        <v>0</v>
      </c>
      <c r="AX12" s="262">
        <f>IFERROR('Projection_Base-case'!U12-U12,0)</f>
        <v>0</v>
      </c>
      <c r="AY12" s="142">
        <f t="shared" si="7"/>
        <v>0</v>
      </c>
      <c r="AZ12" s="142">
        <f>IFERROR(100*AX12/'Projection_Base-case'!U12,0)</f>
        <v>0</v>
      </c>
      <c r="BA12" s="142">
        <f>IFERROR('Projection_Base-case'!W12-W12,0)</f>
        <v>0</v>
      </c>
      <c r="BB12" s="142">
        <f t="shared" si="8"/>
        <v>0</v>
      </c>
      <c r="BC12" s="142">
        <f>IFERROR(100*BA12/'Projection_Base-case'!W12,0)</f>
        <v>0</v>
      </c>
      <c r="BD12" s="142">
        <f>IFERROR('Projection_Base-case'!Y12-Y12,0)</f>
        <v>0</v>
      </c>
      <c r="BE12" s="142">
        <f t="shared" si="9"/>
        <v>0</v>
      </c>
      <c r="BF12" s="142">
        <f>IFERROR(100*BD12/'Projection_Base-case'!Y12,0)</f>
        <v>0</v>
      </c>
      <c r="BG12" s="531">
        <f t="shared" si="22"/>
        <v>0</v>
      </c>
      <c r="BH12" s="532">
        <f t="shared" si="23"/>
        <v>0</v>
      </c>
    </row>
    <row r="13" spans="1:66" x14ac:dyDescent="0.25">
      <c r="A13" s="261">
        <v>8</v>
      </c>
      <c r="B13" s="142">
        <f>'Projection_Base-case'!B13</f>
        <v>0</v>
      </c>
      <c r="C13" s="142">
        <f>'Projection_Base-case'!C13</f>
        <v>0</v>
      </c>
      <c r="D13" s="142">
        <f>'Projection_Base-case'!D13</f>
        <v>0</v>
      </c>
      <c r="E13" s="149"/>
      <c r="F13" s="258" t="str">
        <f t="shared" si="10"/>
        <v>0</v>
      </c>
      <c r="G13" s="262" t="str">
        <f>IF(F13="Scenario1PBT1",'Minor retrofit'!$E$6,IF(F13="Scenario2PBT1",'Minor retrofit'!$F$6,IF(F13="Scenario3PBT1",'Minor retrofit'!$G$6,"")))&amp;IF(F13="Scenario1PBT2",'Minor retrofit'!$H$6,IF(F13="Scenario2PBT2",'Minor retrofit'!$I$6,IF(F13="Scenario3PBT2",'Minor retrofit'!$J$6,"")))&amp;IF(F13="Scenario1PBT3",'Minor retrofit'!$K$6,IF(F13="Scenario2PBT3",'Minor retrofit'!$L$6,IF(F13="Scenario3PBT3",'Minor retrofit'!$M$6,"")))&amp;IF(F13="Scenario1PBT4",'Minor retrofit'!$N$6,IF(F13="Scenario2PBT4",'Minor retrofit'!$O$6,IF(F13="Scenario3PBT4",'Minor retrofit'!$P$6,"")))&amp;IF(F13="Scenario1PBT5",'Minor retrofit'!$Q$6,IF(F13="Scenario2PBT5",'Minor retrofit'!$R$6,IF(F13="Scenario3PBT5",'Minor retrofit'!$S$6,"")))&amp;IF(F13="Scenario1PBT6",'Minor retrofit'!$T$6,IF(F13="Scenario2PBT6",'Minor retrofit'!$U$6,IF(F13="Scenario3PBT6",'Minor retrofit'!$V$6,"")))&amp;IF(F13="Scenario1PBT7",'Minor retrofit'!$W$6,IF(F13="Scenario2PBT7",'Minor retrofit'!$X$6,IF(F13="Scenario3PBT7",'Minor retrofit'!$Y$6,"")))&amp;IF(F13="Scenario1PBT8",'Minor retrofit'!$Z$6,IF(F13="Scenario2PBT8",'Minor retrofit'!$AA$6,IF(F13="Scenario3PBT8",'Minor retrofit'!$AB$6,"")))&amp;IF(F13="Scenario1PBT9",'Minor retrofit'!$AC$6,IF(F13="Scenario2PBT9",'Minor retrofit'!$AD$6,IF(F13="Scenario3PBT9",'Minor retrofit'!$AE$6,"")))&amp;IF(F13="Scenario1PBT10",'Minor retrofit'!$AF$6,IF(F13="Scenario2PBT10",'Minor retrofit'!$AG$6,IF(F13="Scenario3PBT10",'Minor retrofit'!$AH$6,"")))&amp;IF(F13="Scenario1PBT11",'Minor retrofit'!$AI$6,IF(F13="Scenario2PBT11",'Minor retrofit'!$AJ$6,IF(F13="Scenario3PBT11",'Minor retrofit'!$AK$6,"")))&amp;IF(F13="Scenario1PBT12",'Minor retrofit'!$AL$6,IF(F13="Scenario2PBT12",'Minor retrofit'!$AM$6,IF(F13="Scenario3PBT12",'Minor retrofit'!$AN$6,"")))&amp;IF(F13="Scenario1PBT13",'Minor retrofit'!$AO$6,IF(F13="Scenario2PBT13",'Minor retrofit'!$AP$6,IF(F13="Scenario3PBT13",'Minor retrofit'!$AQ$6,"")))&amp;IF(F13="Scenario1PBT14",'Minor retrofit'!$AR$6,IF(F13="Scenario2PBT14",'Minor retrofit'!$AS$6,IF(F13="Scenario3PBT14",'Minor retrofit'!$AT$6,"")))&amp;IF(F13="Scenario1PBT15",'Minor retrofit'!$AU$6,IF(F13="Scenario2PBT15",'Minor retrofit'!$AV$6,IF(F13="Scenario3PBT15",'Minor retrofit'!$AW$6,"")))</f>
        <v/>
      </c>
      <c r="H13" s="142">
        <f t="shared" si="11"/>
        <v>0</v>
      </c>
      <c r="I13" s="142" t="str">
        <f>IF(F13="Scenario1PBT1",'Minor retrofit'!$E$16,IF(F13="Scenario2PBT1",'Minor retrofit'!$F$16,IF(F13="Scenario3PBT1",'Minor retrofit'!$G$16,"")))&amp;IF(F13="Scenario1PBT2",'Minor retrofit'!$H$16,IF(F13="Scenario2PBT2",'Minor retrofit'!$I$16,IF(F13="Scenario3PBT2",'Minor retrofit'!$J$16,"")))&amp;IF(F13="Scenario1PBT3",'Minor retrofit'!$K$16,IF(F13="Scenario2PBT3",'Minor retrofit'!$L$16,IF(F13="Scenario3PBT3",'Minor retrofit'!$M$16,"")))&amp;IF(F13="Scenario1PBT4",'Minor retrofit'!$N$16,IF(F13="Scenario2PBT4",'Minor retrofit'!$O$16,IF(F13="Scenario3PBT4",'Minor retrofit'!$P$16,"")))&amp;IF(F13="Scenario1PBT5",'Minor retrofit'!$Q$16,IF(F13="Scenario2PBT5",'Minor retrofit'!$R$16,IF(F13="Scenario3PBT5",'Minor retrofit'!$S$16,"")))&amp;IF(F13="Scenario1PBT6",'Minor retrofit'!$T$16,IF(F13="Scenario2PBT6",'Minor retrofit'!$U$16,IF(F13="Scenario3PBT6",'Minor retrofit'!$V$16,"")))&amp;IF(F13="Scenario1PBT7",'Minor retrofit'!$W$16,IF(F13="Scenario2PBT7",'Minor retrofit'!$X$16,IF(F13="Scenario3PBT7",'Minor retrofit'!$Y$16,"")))&amp;IF(F13="Scenario1PBT8",'Minor retrofit'!$Z$16,IF(F13="Scenario2PBT8",'Minor retrofit'!$AA$16,IF(F13="Scenario3PBT8",'Minor retrofit'!$AB$16,"")))&amp;IF(F13="Scenario1PBT9",'Minor retrofit'!$AC$16,IF(F13="Scenario2PBT9",'Minor retrofit'!$AD$16,IF(F13="Scenario3PBT9",'Minor retrofit'!$AE$16,"")))&amp;IF(F13="Scenario1PBT10",'Minor retrofit'!$AF$16,IF(F13="Scenario2PBT10",'Minor retrofit'!$AG$16,IF(F13="Scenario3PBT10",'Minor retrofit'!$AH$16,"")))&amp;IF(F13="Scenario1PBT11",'Minor retrofit'!$AI$16,IF(F13="Scenario2PBT11",'Minor retrofit'!$AJ$16,IF(F13="Scenario3PBT11",'Minor retrofit'!$AK$16,"")))&amp;IF(F13="Scenario1PBT12",'Minor retrofit'!$AL$16,IF(F13="Scenario2PBT12",'Minor retrofit'!$AM$16,IF(F13="Scenario3PBT12",'Minor retrofit'!$AN$16,"")))&amp;IF(F13="Scenario1PBT13",'Minor retrofit'!$AO$16,IF(F13="Scenario2PBT13",'Minor retrofit'!$AP$16,IF(F13="Scenario3PBT13",'Minor retrofit'!$AQ$16,"")))&amp;IF(F13="Scenario1PBT14",'Minor retrofit'!$AR$16,IF(F13="Scenario2PBT14",'Minor retrofit'!$AS$16,IF(F13="Scenario3PBT14",'Minor retrofit'!$AT$16,"")))&amp;IF(F13="Scenario1PBT15",'Minor retrofit'!$AU$16,IF(F13="Scenario2PBT15",'Minor retrofit'!$AV$16,IF(F13="Scenario3PBT15",'Minor retrofit'!$AW$16,"")))</f>
        <v/>
      </c>
      <c r="J13" s="142">
        <f t="shared" si="12"/>
        <v>0</v>
      </c>
      <c r="K13" s="142" t="str">
        <f>IF(F13="Scenario1PBT1",'Minor retrofit'!$E$18,IF(F13="Scenario2PBT1",'Minor retrofit'!$F$18,IF(F13="Scenario3PBT1",'Minor retrofit'!$G$18,"")))&amp;IF(F13="Scenario1PBT2",'Minor retrofit'!$H$18,IF(F13="Scenario2PBT2",'Minor retrofit'!$I$18,IF(F13="Scenario3PBT2",'Minor retrofit'!$J$18,"")))&amp;IF(F13="Scenario1PBT3",'Minor retrofit'!$K$18,IF(F13="Scenario2PBT3",'Minor retrofit'!$L$18,IF(F13="Scenario3PBT3",'Minor retrofit'!$M$18,"")))&amp;IF(F13="Scenario1PBT4",'Minor retrofit'!$N$18,IF(F13="Scenario2PBT4",'Minor retrofit'!$O$18,IF(F13="Scenario3PBT4",'Minor retrofit'!$P$18,"")))&amp;IF(F13="Scenario1PBT5",'Minor retrofit'!$Q$18,IF(F13="Scenario2PBT5",'Minor retrofit'!$R$18,IF(F13="Scenario3PBT5",'Minor retrofit'!$S$18,"")))&amp;IF(F13="Scenario1PBT6",'Minor retrofit'!$T$18,IF(F13="Scenario2PBT6",'Minor retrofit'!$U$18,IF(F13="Scenario3PBT6",'Minor retrofit'!$V$18,"")))&amp;IF(F13="Scenario1PBT7",'Minor retrofit'!$W$18,IF(F13="Scenario2PBT7",'Minor retrofit'!$X$18,IF(F13="Scenario3PBT7",'Minor retrofit'!$Y$18,"")))&amp;IF(F13="Scenario1PBT8",'Minor retrofit'!$Z$18,IF(F13="Scenario2PBT8",'Minor retrofit'!$AA$18,IF(F13="Scenario3PBT8",'Minor retrofit'!$AB$18,"")))&amp;IF(F13="Scenario1PBT9",'Minor retrofit'!$AC$18,IF(F13="Scenario2PBT9",'Minor retrofit'!$AD$18,IF(F13="Scenario3PBT9",'Minor retrofit'!$AE$18,"")))&amp;IF(F13="Scenario1PBT10",'Minor retrofit'!$AF$18,IF(F13="Scenario2PBT10",'Minor retrofit'!$AG$18,IF(F13="Scenario3PBT10",'Minor retrofit'!$AH$18,"")))&amp;IF(F13="Scenario1PBT11",'Minor retrofit'!$AI$18,IF(F13="Scenario2PBT11",'Minor retrofit'!$AJ$18,IF(F13="Scenario3PBT11",'Minor retrofit'!$AK$18,"")))&amp;IF(F13="Scenario1PBT12",'Minor retrofit'!$AL$18,IF(F13="Scenario2PBT12",'Minor retrofit'!$AM$18,IF(F13="Scenario3PBT12",'Minor retrofit'!$AN$18,"")))&amp;IF(F13="Scenario1PBT13",'Minor retrofit'!$AO$18,IF(F13="Scenario2PBT13",'Minor retrofit'!$AP$18,IF(F13="Scenario3PBT13",'Minor retrofit'!$AQ$18,"")))&amp;IF(F13="Scenario1PBT14",'Minor retrofit'!$AR$18,IF(F13="Scenario2PBT14",'Minor retrofit'!$AS$18,IF(F13="Scenario3PBT14",'Minor retrofit'!$AT$18,"")))&amp;IF(F13="Scenario1PBT15",'Minor retrofit'!$AU$18,IF(F13="Scenario2PBT15",'Minor retrofit'!$AV$18,IF(F13="Scenario3PBT15",'Minor retrofit'!$AW$18,"")))</f>
        <v/>
      </c>
      <c r="L13" s="142">
        <f t="shared" si="13"/>
        <v>0</v>
      </c>
      <c r="M13" s="142" t="str">
        <f>IF(F13="Scenario1PBT1",'Minor retrofit'!$E$20,IF(F13="Scenario2PBT1",'Minor retrofit'!$F$20,IF(F13="Scenario3PBT1",'Minor retrofit'!$G$20,"")))&amp;IF(F13="Scenario1PBT2",'Minor retrofit'!$H$20,IF(F13="Scenario2PBT2",'Minor retrofit'!$I$20,IF(F13="Scenario3PBT2",'Minor retrofit'!$J$20,"")))&amp;IF(F13="Scenario1PBT3",'Minor retrofit'!$K$20,IF(F13="Scenario2PBT3",'Minor retrofit'!$L$20,IF(F13="Scenario3PBT3",'Minor retrofit'!$M$20,"")))&amp;IF(F13="Scenario1PBT4",'Minor retrofit'!$N$20,IF(F13="Scenario2PBT4",'Minor retrofit'!$O$20,IF(F13="Scenario3PBT4",'Minor retrofit'!$P$20,"")))&amp;IF(F13="Scenario1PBT5",'Minor retrofit'!$Q$20,IF(F13="Scenario2PBT5",'Minor retrofit'!$R$20,IF(F13="Scenario3PBT5",'Minor retrofit'!$S$20,"")))&amp;IF(F13="Scenario1PBT6",'Minor retrofit'!$T$20,IF(F13="Scenario2PBT6",'Minor retrofit'!$U$20,IF(F13="Scenario3PBT6",'Minor retrofit'!$V$20,"")))&amp;IF(F13="Scenario1PBT7",'Minor retrofit'!$W$20,IF(F13="Scenario2PBT7",'Minor retrofit'!$X$20,IF(F13="Scenario3PBT7",'Minor retrofit'!$Y$20,"")))&amp;IF(F13="Scenario1PBT8",'Minor retrofit'!$Z$20,IF(F13="Scenario2PBT8",'Minor retrofit'!$AA$20,IF(F13="Scenario3PBT8",'Minor retrofit'!$AB$20,"")))&amp;IF(F13="Scenario1PBT9",'Minor retrofit'!$AC$20,IF(F13="Scenario2PBT9",'Minor retrofit'!$AD$20,IF(F13="Scenario3PBT9",'Minor retrofit'!$AE$20,"")))&amp;IF(F13="Scenario1PBT10",'Minor retrofit'!$AF$20,IF(F13="Scenario2PBT10",'Minor retrofit'!$AG$20,IF(F13="Scenario3PBT10",'Minor retrofit'!$AH$20,"")))&amp;IF(F13="Scenario1PBT11",'Minor retrofit'!$AI$20,IF(F13="Scenario2PBT11",'Minor retrofit'!$AJ$20,IF(F13="Scenario3PBT11",'Minor retrofit'!$AK$20,"")))&amp;IF(F13="Scenario1PBT12",'Minor retrofit'!$AL$20,IF(F13="Scenario2PBT12",'Minor retrofit'!$AM$20,IF(F13="Scenario3PBT12",'Minor retrofit'!$AN$20,"")))&amp;IF(F13="Scenario1PBT13",'Minor retrofit'!$AO$20,IF(F13="Scenario2PBT13",'Minor retrofit'!$AP$20,IF(F13="Scenario3PBT13",'Minor retrofit'!$AQ$20,"")))&amp;IF(F13="Scenario1PBT14",'Minor retrofit'!$AR$20,IF(F13="Scenario2PBT14",'Minor retrofit'!$AS$20,IF(F13="Scenario3PBT14",'Minor retrofit'!$AT$20,"")))&amp;IF(F13="Scenario1PBT15",'Minor retrofit'!$AU$20,IF(F13="Scenario2PBT15",'Minor retrofit'!$AV$20,IF(F13="Scenario3PBT15",'Minor retrofit'!$AW$20,"")))</f>
        <v/>
      </c>
      <c r="N13" s="143">
        <f t="shared" si="14"/>
        <v>0</v>
      </c>
      <c r="O13" s="262" t="str">
        <f>IF(F13="Scenario1PBT1",'Minor retrofit'!$E$23,IF(F13="Scenario2PBT1",'Minor retrofit'!$F$23,IF(F13="Scenario3PBT1",'Minor retrofit'!$G$23,"")))&amp;IF(F13="Scenario1PBT2",'Minor retrofit'!$H$23,IF(F13="Scenario2PBT2",'Minor retrofit'!$I$23,IF(F13="Scenario3PBT2",'Minor retrofit'!$J$23,"")))&amp;IF(F13="Scenario1PBT3",'Minor retrofit'!$K$23,IF(F13="Scenario2PBT3",'Minor retrofit'!$L$23,IF(F13="Scenario3PBT3",'Minor retrofit'!$M$23,"")))&amp;IF(F13="Scenario1PBT4",'Minor retrofit'!$N$23,IF(F13="Scenario2PBT4",'Minor retrofit'!$O$23,IF(F13="Scenario3PBT4",'Minor retrofit'!$P$23,"")))&amp;IF(F13="Scenario1PBT5",'Minor retrofit'!$Q$23,IF(F13="Scenario2PBT5",'Minor retrofit'!$R$23,IF(F13="Scenario3PBT5",'Minor retrofit'!$S$23,"")))&amp;IF(F13="Scenario1PBT6",'Minor retrofit'!$T$23,IF(F13="Scenario2PBT6",'Minor retrofit'!$U$23,IF(F13="Scenario3PBT6",'Minor retrofit'!$V$23,"")))&amp;IF(F13="Scenario1PBT7",'Minor retrofit'!$W$23,IF(F13="Scenario2PBT7",'Minor retrofit'!$X$23,IF(F13="Scenario3PBT7",'Minor retrofit'!$Y$23,"")))&amp;IF(F13="Scenario1PBT8",'Minor retrofit'!$Z$23,IF(F13="Scenario2PBT8",'Minor retrofit'!$AA$23,IF(F13="Scenario3PBT8",'Minor retrofit'!$AB$23,"")))&amp;IF(F13="Scenario1PBT9",'Minor retrofit'!$AC$23,IF(F13="Scenario2PBT9",'Minor retrofit'!$AD$23,IF(F13="Scenario3PBT9",'Minor retrofit'!$AE$23,"")))&amp;IF(F13="Scenario1PBT10",'Minor retrofit'!$AF$23,IF(F13="Scenario2PBT10",'Minor retrofit'!$AG$23,IF(F13="Scenario3PBT10",'Minor retrofit'!$AH$23,"")))&amp;IF(F13="Scenario1PBT11",'Minor retrofit'!$AI$23,IF(F13="Scenario2PBT11",'Minor retrofit'!$AJ$23,IF(F13="Scenario3PBT11",'Minor retrofit'!$AK$23,"")))&amp;IF(F13="Scenario1PBT12",'Minor retrofit'!$AL$23,IF(F13="Scenario2PBT12",'Minor retrofit'!$AM$23,IF(F13="Scenario3PBT12",'Minor retrofit'!$AN$23,"")))&amp;IF(F13="Scenario1PBT13",'Minor retrofit'!$AO$23,IF(F13="Scenario2PBT13",'Minor retrofit'!$AP$23,IF(F13="Scenario3PBT13",'Minor retrofit'!$AQ$23,"")))&amp;IF(F13="Scenario1PBT14",'Minor retrofit'!$AR$23,IF(F13="Scenario2PBT14",'Minor retrofit'!$AS$23,IF(F13="Scenario3PBT14",'Minor retrofit'!$AT$23,"")))&amp;IF(F13="Scenario1PBT15",'Minor retrofit'!$AU$23,IF(F13="Scenario2PBT15",'Minor retrofit'!$AV$23,IF(F13="Scenario3PBT15",'Minor retrofit'!$AW$23,"")))</f>
        <v/>
      </c>
      <c r="P13" s="142">
        <f t="shared" si="15"/>
        <v>0</v>
      </c>
      <c r="Q13" s="142" t="str">
        <f>IF(F13="Scenario1PBT1",'Minor retrofit'!$E$25,IF(F13="Scenario2PBT1",'Minor retrofit'!$F$25,IF(F13="Scenario3PBT1",'Minor retrofit'!$G$25,"")))&amp;IF(F13="Scenario1PBT2",'Minor retrofit'!$H$25,IF(F13="Scenario2PBT2",'Minor retrofit'!$I$25,IF(F13="Scenario3PBT2",'Minor retrofit'!$J$25,"")))&amp;IF(F13="Scenario1PBT3",'Minor retrofit'!$K$25,IF(F13="Scenario2PBT3",'Minor retrofit'!$L$25,IF(F13="Scenario3PBT3",'Minor retrofit'!$M$25,"")))&amp;IF(F13="Scenario1PBT4",'Minor retrofit'!$N$25,IF(F13="Scenario2PBT4",'Minor retrofit'!$O$25,IF(F13="Scenario3PBT4",'Minor retrofit'!$P$25,"")))&amp;IF(F13="Scenario1PBT5",'Minor retrofit'!$Q$25,IF(F13="Scenario2PBT5",'Minor retrofit'!$R$25,IF(F13="Scenario3PBT5",'Minor retrofit'!$S$25,"")))&amp;IF(F13="Scenario1PBT6",'Minor retrofit'!$T$25,IF(F13="Scenario2PBT6",'Minor retrofit'!$U$25,IF(F13="Scenario3PBT6",'Minor retrofit'!$V$25,"")))&amp;IF(F13="Scenario1PBT7",'Minor retrofit'!$W$25,IF(F13="Scenario2PBT7",'Minor retrofit'!$X$25,IF(F13="Scenario3PBT7",'Minor retrofit'!$Y$25,"")))&amp;IF(F13="Scenario1PBT8",'Minor retrofit'!$Z$25,IF(F13="Scenario2PBT8",'Minor retrofit'!$AA$25,IF(F13="Scenario3PBT8",'Minor retrofit'!$AB$25,"")))&amp;IF(F13="Scenario1PBT9",'Minor retrofit'!$AC$25,IF(F13="Scenario2PBT9",'Minor retrofit'!$AD$25,IF(F13="Scenario3PBT9",'Minor retrofit'!$AE$25,"")))&amp;IF(F13="Scenario1PBT10",'Minor retrofit'!$AF$25,IF(F13="Scenario2PBT10",'Minor retrofit'!$AG$25,IF(F13="Scenario3PBT10",'Minor retrofit'!$AH$25,"")))&amp;IF(F13="Scenario1PBT11",'Minor retrofit'!$AI$25,IF(F13="Scenario2PBT11",'Minor retrofit'!$AJ$25,IF(F13="Scenario3PBT11",'Minor retrofit'!$AK$25,"")))&amp;IF(F13="Scenario1PBT12",'Minor retrofit'!$AL$25,IF(F13="Scenario2PBT12",'Minor retrofit'!$AM$25,IF(F13="Scenario3PBT12",'Minor retrofit'!$AN$25,"")))&amp;IF(F13="Scenario1PBT13",'Minor retrofit'!$AO$25,IF(F13="Scenario2PBT13",'Minor retrofit'!$AP$25,IF(F13="Scenario3PBT13",'Minor retrofit'!$AQ$25,"")))&amp;IF(F13="Scenario1PBT14",'Minor retrofit'!$AR$25,IF(F13="Scenario2PBT14",'Minor retrofit'!$AS$25,IF(F13="Scenario3PBT14",'Minor retrofit'!$AT$25,"")))&amp;IF(F13="Scenario1PBT15",'Minor retrofit'!$AU$25,IF(F13="Scenario2PBT15",'Minor retrofit'!$AV$25,IF(F13="Scenario3PBT15",'Minor retrofit'!$AW$25,"")))</f>
        <v/>
      </c>
      <c r="R13" s="142">
        <f t="shared" si="16"/>
        <v>0</v>
      </c>
      <c r="S13" s="142" t="str">
        <f>IF(F13="Scenario1PBT1",'Minor retrofit'!$E$27,IF(F13="Scenario2PBT1",'Minor retrofit'!$F$27,IF(F13="Scenario3PBT1",'Minor retrofit'!$G$27,"")))&amp;IF(F13="Scenario1PBT2",'Minor retrofit'!$H$27,IF(F13="Scenario2PBT2",'Minor retrofit'!$I$27,IF(F13="Scenario3PBT2",'Minor retrofit'!$J$27,"")))&amp;IF(F13="Scenario1PBT3",'Minor retrofit'!$K$27,IF(F13="Scenario2PBT3",'Minor retrofit'!$L$27,IF(F13="Scenario3PBT3",'Minor retrofit'!$M$27,"")))&amp;IF(F13="Scenario1PBT4",'Minor retrofit'!$N$27,IF(F13="Scenario2PBT4",'Minor retrofit'!$O$27,IF(F13="Scenario3PBT4",'Minor retrofit'!$P$27,"")))&amp;IF(F13="Scenario1PBT5",'Minor retrofit'!$Q$27,IF(F13="Scenario2PBT5",'Minor retrofit'!$R$27,IF(F13="Scenario3PBT5",'Minor retrofit'!$S$27,"")))&amp;IF(F13="Scenario1PBT6",'Minor retrofit'!$T$27,IF(F13="Scenario2PBT6",'Minor retrofit'!$U$27,IF(F13="Scenario3PBT6",'Minor retrofit'!$V$27,"")))&amp;IF(F13="Scenario1PBT7",'Minor retrofit'!$W$27,IF(F13="Scenario2PBT7",'Minor retrofit'!$X$27,IF(F13="Scenario3PBT7",'Minor retrofit'!$Y$27,"")))&amp;IF(F13="Scenario1PBT8",'Minor retrofit'!$Z$27,IF(F13="Scenario2PBT8",'Minor retrofit'!$AA$27,IF(F13="Scenario3PBT8",'Minor retrofit'!$AB$27,"")))&amp;IF(F13="Scenario1PBT9",'Minor retrofit'!$AC$27,IF(F13="Scenario2PBT9",'Minor retrofit'!$AD$27,IF(F13="Scenario3PBT9",'Minor retrofit'!$AE$27,"")))&amp;IF(F13="Scenario1PBT10",'Minor retrofit'!$AF$27,IF(F13="Scenario2PBT10",'Minor retrofit'!$AG$27,IF(F13="Scenario3PBT10",'Minor retrofit'!$AH$27,"")))&amp;IF(F13="Scenario1PBT11",'Minor retrofit'!$AI$27,IF(F13="Scenario2PBT11",'Minor retrofit'!$AJ$27,IF(F13="Scenario3PBT11",'Minor retrofit'!$AK$27,"")))&amp;IF(F13="Scenario1PBT12",'Minor retrofit'!$AL$27,IF(F13="Scenario2PBT12",'Minor retrofit'!$AM$27,IF(F13="Scenario3PBT12",'Minor retrofit'!$AN$27,"")))&amp;IF(F13="Scenario1PBT13",'Minor retrofit'!$AO$27,IF(F13="Scenario2PBT13",'Minor retrofit'!$AP$27,IF(F13="Scenario3PBT13",'Minor retrofit'!$AQ$27,"")))&amp;IF(F13="Scenario1PBT14",'Minor retrofit'!$AR$27,IF(F13="Scenario2PBT14",'Minor retrofit'!$AS$27,IF(F13="Scenario3PBT14",'Minor retrofit'!$AT$27,"")))&amp;IF(F13="Scenario1PBT15",'Minor retrofit'!$AU$27,IF(F13="Scenario2PBT15",'Minor retrofit'!$AV$27,IF(F13="Scenario3PBT15",'Minor retrofit'!$AW$27,"")))</f>
        <v/>
      </c>
      <c r="T13" s="263">
        <f t="shared" si="17"/>
        <v>0</v>
      </c>
      <c r="U13" s="231" t="str">
        <f>IF(F13="Scenario1PBT1",'Minor retrofit'!$E$38,IF(F13="Scenario2PBT1",'Minor retrofit'!$F$38,IF(F13="Scenario3PBT1",'Minor retrofit'!$G$38,"")))&amp;IF(F13="Scenario1PBT2",'Minor retrofit'!$H$38,IF(F13="Scenario2PBT2",'Minor retrofit'!$I$38,IF(F13="Scenario3PBT2",'Minor retrofit'!$J$38,"")))&amp;IF(F13="Scenario1PBT3",'Minor retrofit'!$K$38,IF(F13="Scenario2PBT3",'Minor retrofit'!$L$38,IF(F13="Scenario3PBT3",'Minor retrofit'!$M$38,"")))&amp;IF(F13="Scenario1PBT4",'Minor retrofit'!$N$38,IF(F13="Scenario2PBT4",'Minor retrofit'!$O$38,IF(F13="Scenario3PBT4",'Minor retrofit'!$P$38,"")))&amp;IF(F13="Scenario1PBT5",'Minor retrofit'!$Q$38,IF(F13="Scenario2PBT5",'Minor retrofit'!$R$38,IF(F13="Scenario3PBT5",'Minor retrofit'!$S$38,"")))&amp;IF(F13="Scenario1PBT6",'Minor retrofit'!$T$38,IF(F13="Scenario2PBT6",'Minor retrofit'!$U$38,IF(F13="Scenario3PBT6",'Minor retrofit'!$V$38,"")))&amp;IF(F13="Scenario1PBT7",'Minor retrofit'!$W$38,IF(F13="Scenario2PBT7",'Minor retrofit'!$X$38,IF(F13="Scenario3PBT7",'Minor retrofit'!$Y$38,"")))&amp;IF(F13="Scenario1PBT8",'Minor retrofit'!$Z$38,IF(F13="Scenario2PBT8",'Minor retrofit'!$AA$38,IF(F13="Scenario3PBT8",'Minor retrofit'!$AB$38,"")))&amp;IF(F13="Scenario1PBT9",'Minor retrofit'!$AC$38,IF(F13="Scenario2PBT9",'Minor retrofit'!$AD$38,IF(F13="Scenario3PBT9",'Minor retrofit'!$AE$38,"")))&amp;IF(F13="Scenario1PBT10",'Minor retrofit'!$AF$38,IF(F13="Scenario2PBT10",'Minor retrofit'!$AG$38,IF(F13="Scenario3PBT10",'Minor retrofit'!$AH$38,"")))&amp;IF(F13="Scenario1PBT11",'Minor retrofit'!$AI$38,IF(F13="Scenario2PBT11",'Minor retrofit'!$AJ$38,IF(F13="Scenario3PBT11",'Minor retrofit'!$AK$38,"")))&amp;IF(F13="Scenario1PBT12",'Minor retrofit'!$AL$38,IF(F13="Scenario2PBT12",'Minor retrofit'!$AM$38,IF(F13="Scenario3PBT12",'Minor retrofit'!$AN$38,"")))&amp;IF(F13="Scenario1PBT13",'Minor retrofit'!$AO$38,IF(F13="Scenario2PBT13",'Minor retrofit'!$AP$38,IF(F13="Scenario3PBT13",'Minor retrofit'!$AQ$38,"")))&amp;IF(F13="Scenario1PBT14",'Minor retrofit'!$AR$38,IF(F13="Scenario2PBT14",'Minor retrofit'!$AS$38,IF(F13="Scenario3PBT14",'Minor retrofit'!$AT$38,"")))&amp;IF(F13="Scenario1PBT15",'Minor retrofit'!$AU$38,IF(F13="Scenario2PBT15",'Minor retrofit'!$AV$38,IF(F13="Scenario3PBT15",'Minor retrofit'!$AW$38,"")))</f>
        <v/>
      </c>
      <c r="V13" s="232">
        <f t="shared" si="18"/>
        <v>0</v>
      </c>
      <c r="W13" s="232" t="str">
        <f>IF(F13="Scenario1PBT1",'Minor retrofit'!$E$40,IF(F13="Scenario2PBT1",'Minor retrofit'!$F$40,IF(F13="Scenario3PBT1",'Minor retrofit'!$G$40,"")))&amp;IF(F13="Scenario1PBT2",'Minor retrofit'!$H$40,IF(F13="Scenario2PBT2",'Minor retrofit'!$I$40,IF(F13="Scenario3PBT2",'Minor retrofit'!$J$40,"")))&amp;IF(F13="Scenario1PBT3",'Minor retrofit'!$K$40,IF(F13="Scenario2PBT3",'Minor retrofit'!$L$40,IF(F13="Scenario3PBT3",'Minor retrofit'!$M$40,"")))&amp;IF(F13="Scenario1PBT4",'Minor retrofit'!$N$40,IF(F13="Scenario2PBT4",'Minor retrofit'!$O$40,IF(F13="Scenario3PBT4",'Minor retrofit'!$P$40,"")))&amp;IF(F13="Scenario1PBT5",'Minor retrofit'!$Q$40,IF(F13="Scenario2PBT5",'Minor retrofit'!$R$40,IF(F13="Scenario3PBT5",'Minor retrofit'!$S$40,"")))&amp;IF(F13="Scenario1PBT6",'Minor retrofit'!$T$40,IF(F13="Scenario2PBT6",'Minor retrofit'!$U$40,IF(F13="Scenario3PBT6",'Minor retrofit'!$V$40,"")))&amp;IF(F13="Scenario1PBT7",'Minor retrofit'!$W$40,IF(F13="Scenario2PBT7",'Minor retrofit'!$X$40,IF(F13="Scenario3PBT7",'Minor retrofit'!$Y$40,"")))&amp;IF(F13="Scenario1PBT8",'Minor retrofit'!$Z$40,IF(F13="Scenario2PBT8",'Minor retrofit'!$AA$40,IF(F13="Scenario3PBT8",'Minor retrofit'!$AB$40,"")))&amp;IF(F13="Scenario1PBT9",'Minor retrofit'!$AC$40,IF(F13="Scenario2PBT9",'Minor retrofit'!$AD$40,IF(F13="Scenario3PBT9",'Minor retrofit'!$AE$40,"")))&amp;IF(F13="Scenario1PBT10",'Minor retrofit'!$AF$40,IF(F13="Scenario2PBT10",'Minor retrofit'!$AG$40,IF(F13="Scenario3PBT10",'Minor retrofit'!$AH$40,"")))&amp;IF(F13="Scenario1PBT11",'Minor retrofit'!$AI$40,IF(F13="Scenario2PBT11",'Minor retrofit'!$AJ$40,IF(F13="Scenario3PBT11",'Minor retrofit'!$AK$40,"")))&amp;IF(F13="Scenario1PBT12",'Minor retrofit'!$AL$40,IF(F13="Scenario2PBT12",'Minor retrofit'!$AM$40,IF(F13="Scenario3PBT12",'Minor retrofit'!$AN$40,"")))&amp;IF(F13="Scenario1PBT13",'Minor retrofit'!$AO$40,IF(F13="Scenario2PBT13",'Minor retrofit'!$AP$40,IF(F13="Scenario3PBT13",'Minor retrofit'!$AQ$40,"")))&amp;IF(F13="Scenario1PBT14",'Minor retrofit'!$AR$40,IF(F13="Scenario2PBT14",'Minor retrofit'!$AS$40,IF(F13="Scenario3PBT14",'Minor retrofit'!$AT$40,"")))&amp;IF(F13="Scenario1PBT15",'Minor retrofit'!$AU$40,IF(F13="Scenario2PBT15",'Minor retrofit'!$AV$40,IF(F13="Scenario3PBT15",'Minor retrofit'!$AW$40,"")))</f>
        <v/>
      </c>
      <c r="X13" s="232">
        <f t="shared" si="19"/>
        <v>0</v>
      </c>
      <c r="Y13" s="232" t="str">
        <f>IF(F13="Scenario1PBT1",'Minor retrofit'!$E$42,IF(F13="Scenario2PBT1",'Minor retrofit'!$F$42,IF(F13="Scenario3PBT1",'Minor retrofit'!$G$42,"")))&amp;IF(F13="Scenario1PBT2",'Minor retrofit'!$H$42,IF(F13="Scenario2PBT2",'Minor retrofit'!$I$42,IF(F13="Scenario3PBT2",'Minor retrofit'!$J$42,"")))&amp;IF(F13="Scenario1PBT3",'Minor retrofit'!$K$42,IF(F13="Scenario2PBT3",'Minor retrofit'!$L$42,IF(F13="Scenario3PBT3",'Minor retrofit'!$M$42,"")))&amp;IF(F13="Scenario1PBT4",'Minor retrofit'!$N$42,IF(F13="Scenario2PBT4",'Minor retrofit'!$O$42,IF(F13="Scenario3PBT4",'Minor retrofit'!$P$42,"")))&amp;IF(F13="Scenario1PBT5",'Minor retrofit'!$Q$42,IF(F13="Scenario2PBT5",'Minor retrofit'!$R$42,IF(F13="Scenario3PBT5",'Minor retrofit'!$S$42,"")))&amp;IF(F13="Scenario1PBT6",'Minor retrofit'!$T$42,IF(F13="Scenario2PBT6",'Minor retrofit'!$U$42,IF(F13="Scenario3PBT6",'Minor retrofit'!$V$42,"")))&amp;IF(F13="Scenario1PBT7",'Minor retrofit'!$W$42,IF(F13="Scenario2PBT7",'Minor retrofit'!$X$42,IF(F13="Scenario3PBT7",'Minor retrofit'!$Y$42,"")))&amp;IF(F13="Scenario1PBT8",'Minor retrofit'!$Z$42,IF(F13="Scenario2PBT8",'Minor retrofit'!$AA$42,IF(F13="Scenario3PBT8",'Minor retrofit'!$AB$42,"")))&amp;IF(F13="Scenario1PBT9",'Minor retrofit'!$AC$42,IF(F13="Scenario2PBT9",'Minor retrofit'!$AD$42,IF(F13="Scenario3PBT9",'Minor retrofit'!$AE$42,"")))&amp;IF(F13="Scenario1PBT10",'Minor retrofit'!$AF$42,IF(F13="Scenario2PBT10",'Minor retrofit'!$AG$42,IF(F13="Scenario3PBT10",'Minor retrofit'!$AH$42,"")))&amp;IF(F13="Scenario1PBT11",'Minor retrofit'!$AI$42,IF(F13="Scenario2PBT11",'Minor retrofit'!$AJ$42,IF(F13="Scenario3PBT11",'Minor retrofit'!$AK$42,"")))&amp;IF(F13="Scenario1PBT12",'Minor retrofit'!$AL$42,IF(F13="Scenario2PBT12",'Minor retrofit'!$AM$42,IF(F13="Scenario3PBT12",'Minor retrofit'!$AN$42,"")))&amp;IF(F13="Scenario1PBT13",'Minor retrofit'!$AO$42,IF(F13="Scenario2PBT13",'Minor retrofit'!$AP$42,IF(F13="Scenario3PBT13",'Minor retrofit'!$AQ$42,"")))&amp;IF(F13="Scenario1PBT14",'Minor retrofit'!$AR$42,IF(F13="Scenario2PBT14",'Minor retrofit'!$AS$42,IF(F13="Scenario3PBT14",'Minor retrofit'!$AT$42,"")))&amp;IF(F13="Scenario1PBT15",'Minor retrofit'!$AU$42,IF(F13="Scenario2PBT15",'Minor retrofit'!$AV$42,IF(F13="Scenario3PBT15",'Minor retrofit'!$AW$42,"")))</f>
        <v/>
      </c>
      <c r="Z13" s="232">
        <f t="shared" si="20"/>
        <v>0</v>
      </c>
      <c r="AA13" s="332" t="str">
        <f>IF(F13="Scenario1PBT1",'Minor retrofit'!$E$101,IF(F13="Scenario2PBT1",'Minor retrofit'!$F$101,IF(F13="Scenario3PBT1",'Minor retrofit'!$G$101,"")))&amp;IF(F13="Scenario1PBT2",'Minor retrofit'!$H$101,IF(F13="Scenario2PBT2",'Minor retrofit'!$I$101,IF(F13="Scenario3PBT2",'Minor retrofit'!$J$101,"")))&amp;IF(F13="Scenario1PBT3",'Minor retrofit'!$K$101,IF(F13="Scenario2PBT3",'Minor retrofit'!$L$101,IF(F13="Scenario3PBT3",'Minor retrofit'!$M$101,"")))&amp;IF(F13="Scenario1PBT4",'Minor retrofit'!$N$101,IF(F13="Scenario2PBT4",'Minor retrofit'!$O$101,IF(F13="Scenario3PBT4",'Minor retrofit'!$P$101,"")))&amp;IF(F13="Scenario1PBT5",'Minor retrofit'!$Q$101,IF(F13="Scenario2PBT5",'Minor retrofit'!$R$101,IF(F13="Scenario3PBT5",'Minor retrofit'!$S$101,"")))&amp;IF(F13="Scenario1PBT6",'Minor retrofit'!$T$101,IF(F13="Scenario2PBT6",'Minor retrofit'!$U$101,IF(F13="Scenario3PBT6",'Minor retrofit'!$V$101,"")))&amp;IF(F13="Scenario1PBT7",'Minor retrofit'!$W$101,IF(F13="Scenario2PBT7",'Minor retrofit'!$X$101,IF(F13="Scenario3PBT7",'Minor retrofit'!$Y$101,"")))&amp;IF(F13="Scenario1PBT8",'Minor retrofit'!$Z$101,IF(F13="Scenario2PBT8",'Minor retrofit'!$AA$101,IF(F13="Scenario3PBT8",'Minor retrofit'!$AB$101,"")))&amp;IF(F13="Scenario1PBT9",'Minor retrofit'!$AC$101,IF(F13="Scenario2PBT9",'Minor retrofit'!$AD$101,IF(F13="Scenario3PBT9",'Minor retrofit'!$AE$101,"")))&amp;IF(F13="Scenario1PBT10",'Minor retrofit'!$AF$101,IF(F13="Scenario2PBT10",'Minor retrofit'!$AG$101,IF(F13="Scenario3PBT10",'Minor retrofit'!$AH$101,"")))&amp;IF(F13="Scenario1PBT11",'Minor retrofit'!$AI$101,IF(F13="Scenario2PBT11",'Minor retrofit'!$AJ$101,IF(F13="Scenario3PBT11",'Minor retrofit'!$AK$101,"")))&amp;IF(F13="Scenario1PBT12",'Minor retrofit'!$AL$101,IF(F13="Scenario2PBT12",'Minor retrofit'!$AM$101,IF(F13="Scenario3PBT12",'Minor retrofit'!$AN$101,"")))&amp;IF(F13="Scenario1PBT13",'Minor retrofit'!$AO$101,IF(F13="Scenario2PBT13",'Minor retrofit'!$AP$101,IF(F13="Scenario3PBT13",'Minor retrofit'!$AQ$101,"")))&amp;IF(F13="Scenario1PBT14",'Minor retrofit'!$AR$101,IF(F13="Scenario2PBT14",'Minor retrofit'!$AS$101,IF(F13="Scenario3PBT14",'Minor retrofit'!$AT$101,"")))&amp;IF(F13="Scenario1PBT15",'Minor retrofit'!$AU$101,IF(F13="Scenario2PBT15",'Minor retrofit'!$AV$101,IF(F13="Scenario3PBT15",'Minor retrofit'!$AW$101,"")))</f>
        <v/>
      </c>
      <c r="AB13" s="233">
        <f t="shared" si="21"/>
        <v>0</v>
      </c>
      <c r="AC13" s="264">
        <f>IFERROR('Projection_Base-case'!G13-G13,0)</f>
        <v>0</v>
      </c>
      <c r="AD13" s="142">
        <f t="shared" si="0"/>
        <v>0</v>
      </c>
      <c r="AE13" s="142">
        <f>IFERROR(100*AC13/'Projection_Base-case'!G13,0)</f>
        <v>0</v>
      </c>
      <c r="AF13" s="142">
        <f>IFERROR('Projection_Base-case'!I13-I13,0)</f>
        <v>0</v>
      </c>
      <c r="AG13" s="142">
        <f t="shared" si="1"/>
        <v>0</v>
      </c>
      <c r="AH13" s="142">
        <f>IFERROR(100*AF13/'Projection_Base-case'!I13,0)</f>
        <v>0</v>
      </c>
      <c r="AI13" s="142">
        <f>IFERROR('Projection_Base-case'!K13-K13,0)</f>
        <v>0</v>
      </c>
      <c r="AJ13" s="142">
        <f t="shared" si="2"/>
        <v>0</v>
      </c>
      <c r="AK13" s="142">
        <f>IFERROR(100*AI13/'Projection_Base-case'!K13,0)</f>
        <v>0</v>
      </c>
      <c r="AL13" s="142">
        <f>IFERROR(M13-'Projection_Base-case'!M13,0)</f>
        <v>0</v>
      </c>
      <c r="AM13" s="142">
        <f t="shared" si="3"/>
        <v>0</v>
      </c>
      <c r="AN13" s="143">
        <f>IFERROR(100*AL13/'Projection_Base-case'!M13,0)</f>
        <v>0</v>
      </c>
      <c r="AO13" s="262">
        <f>IFERROR('Projection_Base-case'!O13-O13,0)</f>
        <v>0</v>
      </c>
      <c r="AP13" s="142">
        <f t="shared" si="4"/>
        <v>0</v>
      </c>
      <c r="AQ13" s="142">
        <f>IFERROR(100*AO13/'Projection_Base-case'!O13,0)</f>
        <v>0</v>
      </c>
      <c r="AR13" s="142">
        <f>IFERROR('Projection_Base-case'!Q13-Q13,0)</f>
        <v>0</v>
      </c>
      <c r="AS13" s="142">
        <f t="shared" si="5"/>
        <v>0</v>
      </c>
      <c r="AT13" s="142">
        <f>IFERROR(100*AR13/'Projection_Base-case'!Q13,0)</f>
        <v>0</v>
      </c>
      <c r="AU13" s="142">
        <f>IFERROR('Projection_Base-case'!S13-S13,0)</f>
        <v>0</v>
      </c>
      <c r="AV13" s="142">
        <f t="shared" si="6"/>
        <v>0</v>
      </c>
      <c r="AW13" s="143">
        <f>IFERROR(100*AU13/'Projection_Base-case'!S13,0)</f>
        <v>0</v>
      </c>
      <c r="AX13" s="262">
        <f>IFERROR('Projection_Base-case'!U13-U13,0)</f>
        <v>0</v>
      </c>
      <c r="AY13" s="142">
        <f t="shared" si="7"/>
        <v>0</v>
      </c>
      <c r="AZ13" s="142">
        <f>IFERROR(100*AX13/'Projection_Base-case'!U13,0)</f>
        <v>0</v>
      </c>
      <c r="BA13" s="142">
        <f>IFERROR('Projection_Base-case'!W13-W13,0)</f>
        <v>0</v>
      </c>
      <c r="BB13" s="142">
        <f t="shared" si="8"/>
        <v>0</v>
      </c>
      <c r="BC13" s="142">
        <f>IFERROR(100*BA13/'Projection_Base-case'!W13,0)</f>
        <v>0</v>
      </c>
      <c r="BD13" s="142">
        <f>IFERROR('Projection_Base-case'!Y13-Y13,0)</f>
        <v>0</v>
      </c>
      <c r="BE13" s="142">
        <f t="shared" si="9"/>
        <v>0</v>
      </c>
      <c r="BF13" s="142">
        <f>IFERROR(100*BD13/'Projection_Base-case'!Y13,0)</f>
        <v>0</v>
      </c>
      <c r="BG13" s="531">
        <f t="shared" si="22"/>
        <v>0</v>
      </c>
      <c r="BH13" s="532">
        <f t="shared" si="23"/>
        <v>0</v>
      </c>
    </row>
    <row r="14" spans="1:66" ht="15" customHeight="1" x14ac:dyDescent="0.25">
      <c r="A14" s="261">
        <v>9</v>
      </c>
      <c r="B14" s="142">
        <f>'Projection_Base-case'!B14</f>
        <v>0</v>
      </c>
      <c r="C14" s="142">
        <f>'Projection_Base-case'!C14</f>
        <v>0</v>
      </c>
      <c r="D14" s="142">
        <f>'Projection_Base-case'!D14</f>
        <v>0</v>
      </c>
      <c r="E14" s="149"/>
      <c r="F14" s="258" t="str">
        <f t="shared" si="10"/>
        <v>0</v>
      </c>
      <c r="G14" s="262" t="str">
        <f>IF(F14="Scenario1PBT1",'Minor retrofit'!$E$6,IF(F14="Scenario2PBT1",'Minor retrofit'!$F$6,IF(F14="Scenario3PBT1",'Minor retrofit'!$G$6,"")))&amp;IF(F14="Scenario1PBT2",'Minor retrofit'!$H$6,IF(F14="Scenario2PBT2",'Minor retrofit'!$I$6,IF(F14="Scenario3PBT2",'Minor retrofit'!$J$6,"")))&amp;IF(F14="Scenario1PBT3",'Minor retrofit'!$K$6,IF(F14="Scenario2PBT3",'Minor retrofit'!$L$6,IF(F14="Scenario3PBT3",'Minor retrofit'!$M$6,"")))&amp;IF(F14="Scenario1PBT4",'Minor retrofit'!$N$6,IF(F14="Scenario2PBT4",'Minor retrofit'!$O$6,IF(F14="Scenario3PBT4",'Minor retrofit'!$P$6,"")))&amp;IF(F14="Scenario1PBT5",'Minor retrofit'!$Q$6,IF(F14="Scenario2PBT5",'Minor retrofit'!$R$6,IF(F14="Scenario3PBT5",'Minor retrofit'!$S$6,"")))&amp;IF(F14="Scenario1PBT6",'Minor retrofit'!$T$6,IF(F14="Scenario2PBT6",'Minor retrofit'!$U$6,IF(F14="Scenario3PBT6",'Minor retrofit'!$V$6,"")))&amp;IF(F14="Scenario1PBT7",'Minor retrofit'!$W$6,IF(F14="Scenario2PBT7",'Minor retrofit'!$X$6,IF(F14="Scenario3PBT7",'Minor retrofit'!$Y$6,"")))&amp;IF(F14="Scenario1PBT8",'Minor retrofit'!$Z$6,IF(F14="Scenario2PBT8",'Minor retrofit'!$AA$6,IF(F14="Scenario3PBT8",'Minor retrofit'!$AB$6,"")))&amp;IF(F14="Scenario1PBT9",'Minor retrofit'!$AC$6,IF(F14="Scenario2PBT9",'Minor retrofit'!$AD$6,IF(F14="Scenario3PBT9",'Minor retrofit'!$AE$6,"")))&amp;IF(F14="Scenario1PBT10",'Minor retrofit'!$AF$6,IF(F14="Scenario2PBT10",'Minor retrofit'!$AG$6,IF(F14="Scenario3PBT10",'Minor retrofit'!$AH$6,"")))&amp;IF(F14="Scenario1PBT11",'Minor retrofit'!$AI$6,IF(F14="Scenario2PBT11",'Minor retrofit'!$AJ$6,IF(F14="Scenario3PBT11",'Minor retrofit'!$AK$6,"")))&amp;IF(F14="Scenario1PBT12",'Minor retrofit'!$AL$6,IF(F14="Scenario2PBT12",'Minor retrofit'!$AM$6,IF(F14="Scenario3PBT12",'Minor retrofit'!$AN$6,"")))&amp;IF(F14="Scenario1PBT13",'Minor retrofit'!$AO$6,IF(F14="Scenario2PBT13",'Minor retrofit'!$AP$6,IF(F14="Scenario3PBT13",'Minor retrofit'!$AQ$6,"")))&amp;IF(F14="Scenario1PBT14",'Minor retrofit'!$AR$6,IF(F14="Scenario2PBT14",'Minor retrofit'!$AS$6,IF(F14="Scenario3PBT14",'Minor retrofit'!$AT$6,"")))&amp;IF(F14="Scenario1PBT15",'Minor retrofit'!$AU$6,IF(F14="Scenario2PBT15",'Minor retrofit'!$AV$6,IF(F14="Scenario3PBT15",'Minor retrofit'!$AW$6,"")))</f>
        <v/>
      </c>
      <c r="H14" s="142">
        <f t="shared" si="11"/>
        <v>0</v>
      </c>
      <c r="I14" s="142" t="str">
        <f>IF(F14="Scenario1PBT1",'Minor retrofit'!$E$16,IF(F14="Scenario2PBT1",'Minor retrofit'!$F$16,IF(F14="Scenario3PBT1",'Minor retrofit'!$G$16,"")))&amp;IF(F14="Scenario1PBT2",'Minor retrofit'!$H$16,IF(F14="Scenario2PBT2",'Minor retrofit'!$I$16,IF(F14="Scenario3PBT2",'Minor retrofit'!$J$16,"")))&amp;IF(F14="Scenario1PBT3",'Minor retrofit'!$K$16,IF(F14="Scenario2PBT3",'Minor retrofit'!$L$16,IF(F14="Scenario3PBT3",'Minor retrofit'!$M$16,"")))&amp;IF(F14="Scenario1PBT4",'Minor retrofit'!$N$16,IF(F14="Scenario2PBT4",'Minor retrofit'!$O$16,IF(F14="Scenario3PBT4",'Minor retrofit'!$P$16,"")))&amp;IF(F14="Scenario1PBT5",'Minor retrofit'!$Q$16,IF(F14="Scenario2PBT5",'Minor retrofit'!$R$16,IF(F14="Scenario3PBT5",'Minor retrofit'!$S$16,"")))&amp;IF(F14="Scenario1PBT6",'Minor retrofit'!$T$16,IF(F14="Scenario2PBT6",'Minor retrofit'!$U$16,IF(F14="Scenario3PBT6",'Minor retrofit'!$V$16,"")))&amp;IF(F14="Scenario1PBT7",'Minor retrofit'!$W$16,IF(F14="Scenario2PBT7",'Minor retrofit'!$X$16,IF(F14="Scenario3PBT7",'Minor retrofit'!$Y$16,"")))&amp;IF(F14="Scenario1PBT8",'Minor retrofit'!$Z$16,IF(F14="Scenario2PBT8",'Minor retrofit'!$AA$16,IF(F14="Scenario3PBT8",'Minor retrofit'!$AB$16,"")))&amp;IF(F14="Scenario1PBT9",'Minor retrofit'!$AC$16,IF(F14="Scenario2PBT9",'Minor retrofit'!$AD$16,IF(F14="Scenario3PBT9",'Minor retrofit'!$AE$16,"")))&amp;IF(F14="Scenario1PBT10",'Minor retrofit'!$AF$16,IF(F14="Scenario2PBT10",'Minor retrofit'!$AG$16,IF(F14="Scenario3PBT10",'Minor retrofit'!$AH$16,"")))&amp;IF(F14="Scenario1PBT11",'Minor retrofit'!$AI$16,IF(F14="Scenario2PBT11",'Minor retrofit'!$AJ$16,IF(F14="Scenario3PBT11",'Minor retrofit'!$AK$16,"")))&amp;IF(F14="Scenario1PBT12",'Minor retrofit'!$AL$16,IF(F14="Scenario2PBT12",'Minor retrofit'!$AM$16,IF(F14="Scenario3PBT12",'Minor retrofit'!$AN$16,"")))&amp;IF(F14="Scenario1PBT13",'Minor retrofit'!$AO$16,IF(F14="Scenario2PBT13",'Minor retrofit'!$AP$16,IF(F14="Scenario3PBT13",'Minor retrofit'!$AQ$16,"")))&amp;IF(F14="Scenario1PBT14",'Minor retrofit'!$AR$16,IF(F14="Scenario2PBT14",'Minor retrofit'!$AS$16,IF(F14="Scenario3PBT14",'Minor retrofit'!$AT$16,"")))&amp;IF(F14="Scenario1PBT15",'Minor retrofit'!$AU$16,IF(F14="Scenario2PBT15",'Minor retrofit'!$AV$16,IF(F14="Scenario3PBT15",'Minor retrofit'!$AW$16,"")))</f>
        <v/>
      </c>
      <c r="J14" s="142">
        <f t="shared" si="12"/>
        <v>0</v>
      </c>
      <c r="K14" s="142" t="str">
        <f>IF(F14="Scenario1PBT1",'Minor retrofit'!$E$18,IF(F14="Scenario2PBT1",'Minor retrofit'!$F$18,IF(F14="Scenario3PBT1",'Minor retrofit'!$G$18,"")))&amp;IF(F14="Scenario1PBT2",'Minor retrofit'!$H$18,IF(F14="Scenario2PBT2",'Minor retrofit'!$I$18,IF(F14="Scenario3PBT2",'Minor retrofit'!$J$18,"")))&amp;IF(F14="Scenario1PBT3",'Minor retrofit'!$K$18,IF(F14="Scenario2PBT3",'Minor retrofit'!$L$18,IF(F14="Scenario3PBT3",'Minor retrofit'!$M$18,"")))&amp;IF(F14="Scenario1PBT4",'Minor retrofit'!$N$18,IF(F14="Scenario2PBT4",'Minor retrofit'!$O$18,IF(F14="Scenario3PBT4",'Minor retrofit'!$P$18,"")))&amp;IF(F14="Scenario1PBT5",'Minor retrofit'!$Q$18,IF(F14="Scenario2PBT5",'Minor retrofit'!$R$18,IF(F14="Scenario3PBT5",'Minor retrofit'!$S$18,"")))&amp;IF(F14="Scenario1PBT6",'Minor retrofit'!$T$18,IF(F14="Scenario2PBT6",'Minor retrofit'!$U$18,IF(F14="Scenario3PBT6",'Minor retrofit'!$V$18,"")))&amp;IF(F14="Scenario1PBT7",'Minor retrofit'!$W$18,IF(F14="Scenario2PBT7",'Minor retrofit'!$X$18,IF(F14="Scenario3PBT7",'Minor retrofit'!$Y$18,"")))&amp;IF(F14="Scenario1PBT8",'Minor retrofit'!$Z$18,IF(F14="Scenario2PBT8",'Minor retrofit'!$AA$18,IF(F14="Scenario3PBT8",'Minor retrofit'!$AB$18,"")))&amp;IF(F14="Scenario1PBT9",'Minor retrofit'!$AC$18,IF(F14="Scenario2PBT9",'Minor retrofit'!$AD$18,IF(F14="Scenario3PBT9",'Minor retrofit'!$AE$18,"")))&amp;IF(F14="Scenario1PBT10",'Minor retrofit'!$AF$18,IF(F14="Scenario2PBT10",'Minor retrofit'!$AG$18,IF(F14="Scenario3PBT10",'Minor retrofit'!$AH$18,"")))&amp;IF(F14="Scenario1PBT11",'Minor retrofit'!$AI$18,IF(F14="Scenario2PBT11",'Minor retrofit'!$AJ$18,IF(F14="Scenario3PBT11",'Minor retrofit'!$AK$18,"")))&amp;IF(F14="Scenario1PBT12",'Minor retrofit'!$AL$18,IF(F14="Scenario2PBT12",'Minor retrofit'!$AM$18,IF(F14="Scenario3PBT12",'Minor retrofit'!$AN$18,"")))&amp;IF(F14="Scenario1PBT13",'Minor retrofit'!$AO$18,IF(F14="Scenario2PBT13",'Minor retrofit'!$AP$18,IF(F14="Scenario3PBT13",'Minor retrofit'!$AQ$18,"")))&amp;IF(F14="Scenario1PBT14",'Minor retrofit'!$AR$18,IF(F14="Scenario2PBT14",'Minor retrofit'!$AS$18,IF(F14="Scenario3PBT14",'Minor retrofit'!$AT$18,"")))&amp;IF(F14="Scenario1PBT15",'Minor retrofit'!$AU$18,IF(F14="Scenario2PBT15",'Minor retrofit'!$AV$18,IF(F14="Scenario3PBT15",'Minor retrofit'!$AW$18,"")))</f>
        <v/>
      </c>
      <c r="L14" s="142">
        <f t="shared" si="13"/>
        <v>0</v>
      </c>
      <c r="M14" s="142" t="str">
        <f>IF(F14="Scenario1PBT1",'Minor retrofit'!$E$20,IF(F14="Scenario2PBT1",'Minor retrofit'!$F$20,IF(F14="Scenario3PBT1",'Minor retrofit'!$G$20,"")))&amp;IF(F14="Scenario1PBT2",'Minor retrofit'!$H$20,IF(F14="Scenario2PBT2",'Minor retrofit'!$I$20,IF(F14="Scenario3PBT2",'Minor retrofit'!$J$20,"")))&amp;IF(F14="Scenario1PBT3",'Minor retrofit'!$K$20,IF(F14="Scenario2PBT3",'Minor retrofit'!$L$20,IF(F14="Scenario3PBT3",'Minor retrofit'!$M$20,"")))&amp;IF(F14="Scenario1PBT4",'Minor retrofit'!$N$20,IF(F14="Scenario2PBT4",'Minor retrofit'!$O$20,IF(F14="Scenario3PBT4",'Minor retrofit'!$P$20,"")))&amp;IF(F14="Scenario1PBT5",'Minor retrofit'!$Q$20,IF(F14="Scenario2PBT5",'Minor retrofit'!$R$20,IF(F14="Scenario3PBT5",'Minor retrofit'!$S$20,"")))&amp;IF(F14="Scenario1PBT6",'Minor retrofit'!$T$20,IF(F14="Scenario2PBT6",'Minor retrofit'!$U$20,IF(F14="Scenario3PBT6",'Minor retrofit'!$V$20,"")))&amp;IF(F14="Scenario1PBT7",'Minor retrofit'!$W$20,IF(F14="Scenario2PBT7",'Minor retrofit'!$X$20,IF(F14="Scenario3PBT7",'Minor retrofit'!$Y$20,"")))&amp;IF(F14="Scenario1PBT8",'Minor retrofit'!$Z$20,IF(F14="Scenario2PBT8",'Minor retrofit'!$AA$20,IF(F14="Scenario3PBT8",'Minor retrofit'!$AB$20,"")))&amp;IF(F14="Scenario1PBT9",'Minor retrofit'!$AC$20,IF(F14="Scenario2PBT9",'Minor retrofit'!$AD$20,IF(F14="Scenario3PBT9",'Minor retrofit'!$AE$20,"")))&amp;IF(F14="Scenario1PBT10",'Minor retrofit'!$AF$20,IF(F14="Scenario2PBT10",'Minor retrofit'!$AG$20,IF(F14="Scenario3PBT10",'Minor retrofit'!$AH$20,"")))&amp;IF(F14="Scenario1PBT11",'Minor retrofit'!$AI$20,IF(F14="Scenario2PBT11",'Minor retrofit'!$AJ$20,IF(F14="Scenario3PBT11",'Minor retrofit'!$AK$20,"")))&amp;IF(F14="Scenario1PBT12",'Minor retrofit'!$AL$20,IF(F14="Scenario2PBT12",'Minor retrofit'!$AM$20,IF(F14="Scenario3PBT12",'Minor retrofit'!$AN$20,"")))&amp;IF(F14="Scenario1PBT13",'Minor retrofit'!$AO$20,IF(F14="Scenario2PBT13",'Minor retrofit'!$AP$20,IF(F14="Scenario3PBT13",'Minor retrofit'!$AQ$20,"")))&amp;IF(F14="Scenario1PBT14",'Minor retrofit'!$AR$20,IF(F14="Scenario2PBT14",'Minor retrofit'!$AS$20,IF(F14="Scenario3PBT14",'Minor retrofit'!$AT$20,"")))&amp;IF(F14="Scenario1PBT15",'Minor retrofit'!$AU$20,IF(F14="Scenario2PBT15",'Minor retrofit'!$AV$20,IF(F14="Scenario3PBT15",'Minor retrofit'!$AW$20,"")))</f>
        <v/>
      </c>
      <c r="N14" s="143">
        <f t="shared" si="14"/>
        <v>0</v>
      </c>
      <c r="O14" s="262" t="str">
        <f>IF(F14="Scenario1PBT1",'Minor retrofit'!$E$23,IF(F14="Scenario2PBT1",'Minor retrofit'!$F$23,IF(F14="Scenario3PBT1",'Minor retrofit'!$G$23,"")))&amp;IF(F14="Scenario1PBT2",'Minor retrofit'!$H$23,IF(F14="Scenario2PBT2",'Minor retrofit'!$I$23,IF(F14="Scenario3PBT2",'Minor retrofit'!$J$23,"")))&amp;IF(F14="Scenario1PBT3",'Minor retrofit'!$K$23,IF(F14="Scenario2PBT3",'Minor retrofit'!$L$23,IF(F14="Scenario3PBT3",'Minor retrofit'!$M$23,"")))&amp;IF(F14="Scenario1PBT4",'Minor retrofit'!$N$23,IF(F14="Scenario2PBT4",'Minor retrofit'!$O$23,IF(F14="Scenario3PBT4",'Minor retrofit'!$P$23,"")))&amp;IF(F14="Scenario1PBT5",'Minor retrofit'!$Q$23,IF(F14="Scenario2PBT5",'Minor retrofit'!$R$23,IF(F14="Scenario3PBT5",'Minor retrofit'!$S$23,"")))&amp;IF(F14="Scenario1PBT6",'Minor retrofit'!$T$23,IF(F14="Scenario2PBT6",'Minor retrofit'!$U$23,IF(F14="Scenario3PBT6",'Minor retrofit'!$V$23,"")))&amp;IF(F14="Scenario1PBT7",'Minor retrofit'!$W$23,IF(F14="Scenario2PBT7",'Minor retrofit'!$X$23,IF(F14="Scenario3PBT7",'Minor retrofit'!$Y$23,"")))&amp;IF(F14="Scenario1PBT8",'Minor retrofit'!$Z$23,IF(F14="Scenario2PBT8",'Minor retrofit'!$AA$23,IF(F14="Scenario3PBT8",'Minor retrofit'!$AB$23,"")))&amp;IF(F14="Scenario1PBT9",'Minor retrofit'!$AC$23,IF(F14="Scenario2PBT9",'Minor retrofit'!$AD$23,IF(F14="Scenario3PBT9",'Minor retrofit'!$AE$23,"")))&amp;IF(F14="Scenario1PBT10",'Minor retrofit'!$AF$23,IF(F14="Scenario2PBT10",'Minor retrofit'!$AG$23,IF(F14="Scenario3PBT10",'Minor retrofit'!$AH$23,"")))&amp;IF(F14="Scenario1PBT11",'Minor retrofit'!$AI$23,IF(F14="Scenario2PBT11",'Minor retrofit'!$AJ$23,IF(F14="Scenario3PBT11",'Minor retrofit'!$AK$23,"")))&amp;IF(F14="Scenario1PBT12",'Minor retrofit'!$AL$23,IF(F14="Scenario2PBT12",'Minor retrofit'!$AM$23,IF(F14="Scenario3PBT12",'Minor retrofit'!$AN$23,"")))&amp;IF(F14="Scenario1PBT13",'Minor retrofit'!$AO$23,IF(F14="Scenario2PBT13",'Minor retrofit'!$AP$23,IF(F14="Scenario3PBT13",'Minor retrofit'!$AQ$23,"")))&amp;IF(F14="Scenario1PBT14",'Minor retrofit'!$AR$23,IF(F14="Scenario2PBT14",'Minor retrofit'!$AS$23,IF(F14="Scenario3PBT14",'Minor retrofit'!$AT$23,"")))&amp;IF(F14="Scenario1PBT15",'Minor retrofit'!$AU$23,IF(F14="Scenario2PBT15",'Minor retrofit'!$AV$23,IF(F14="Scenario3PBT15",'Minor retrofit'!$AW$23,"")))</f>
        <v/>
      </c>
      <c r="P14" s="142">
        <f t="shared" si="15"/>
        <v>0</v>
      </c>
      <c r="Q14" s="142" t="str">
        <f>IF(F14="Scenario1PBT1",'Minor retrofit'!$E$25,IF(F14="Scenario2PBT1",'Minor retrofit'!$F$25,IF(F14="Scenario3PBT1",'Minor retrofit'!$G$25,"")))&amp;IF(F14="Scenario1PBT2",'Minor retrofit'!$H$25,IF(F14="Scenario2PBT2",'Minor retrofit'!$I$25,IF(F14="Scenario3PBT2",'Minor retrofit'!$J$25,"")))&amp;IF(F14="Scenario1PBT3",'Minor retrofit'!$K$25,IF(F14="Scenario2PBT3",'Minor retrofit'!$L$25,IF(F14="Scenario3PBT3",'Minor retrofit'!$M$25,"")))&amp;IF(F14="Scenario1PBT4",'Minor retrofit'!$N$25,IF(F14="Scenario2PBT4",'Minor retrofit'!$O$25,IF(F14="Scenario3PBT4",'Minor retrofit'!$P$25,"")))&amp;IF(F14="Scenario1PBT5",'Minor retrofit'!$Q$25,IF(F14="Scenario2PBT5",'Minor retrofit'!$R$25,IF(F14="Scenario3PBT5",'Minor retrofit'!$S$25,"")))&amp;IF(F14="Scenario1PBT6",'Minor retrofit'!$T$25,IF(F14="Scenario2PBT6",'Minor retrofit'!$U$25,IF(F14="Scenario3PBT6",'Minor retrofit'!$V$25,"")))&amp;IF(F14="Scenario1PBT7",'Minor retrofit'!$W$25,IF(F14="Scenario2PBT7",'Minor retrofit'!$X$25,IF(F14="Scenario3PBT7",'Minor retrofit'!$Y$25,"")))&amp;IF(F14="Scenario1PBT8",'Minor retrofit'!$Z$25,IF(F14="Scenario2PBT8",'Minor retrofit'!$AA$25,IF(F14="Scenario3PBT8",'Minor retrofit'!$AB$25,"")))&amp;IF(F14="Scenario1PBT9",'Minor retrofit'!$AC$25,IF(F14="Scenario2PBT9",'Minor retrofit'!$AD$25,IF(F14="Scenario3PBT9",'Minor retrofit'!$AE$25,"")))&amp;IF(F14="Scenario1PBT10",'Minor retrofit'!$AF$25,IF(F14="Scenario2PBT10",'Minor retrofit'!$AG$25,IF(F14="Scenario3PBT10",'Minor retrofit'!$AH$25,"")))&amp;IF(F14="Scenario1PBT11",'Minor retrofit'!$AI$25,IF(F14="Scenario2PBT11",'Minor retrofit'!$AJ$25,IF(F14="Scenario3PBT11",'Minor retrofit'!$AK$25,"")))&amp;IF(F14="Scenario1PBT12",'Minor retrofit'!$AL$25,IF(F14="Scenario2PBT12",'Minor retrofit'!$AM$25,IF(F14="Scenario3PBT12",'Minor retrofit'!$AN$25,"")))&amp;IF(F14="Scenario1PBT13",'Minor retrofit'!$AO$25,IF(F14="Scenario2PBT13",'Minor retrofit'!$AP$25,IF(F14="Scenario3PBT13",'Minor retrofit'!$AQ$25,"")))&amp;IF(F14="Scenario1PBT14",'Minor retrofit'!$AR$25,IF(F14="Scenario2PBT14",'Minor retrofit'!$AS$25,IF(F14="Scenario3PBT14",'Minor retrofit'!$AT$25,"")))&amp;IF(F14="Scenario1PBT15",'Minor retrofit'!$AU$25,IF(F14="Scenario2PBT15",'Minor retrofit'!$AV$25,IF(F14="Scenario3PBT15",'Minor retrofit'!$AW$25,"")))</f>
        <v/>
      </c>
      <c r="R14" s="142">
        <f t="shared" si="16"/>
        <v>0</v>
      </c>
      <c r="S14" s="142" t="str">
        <f>IF(F14="Scenario1PBT1",'Minor retrofit'!$E$27,IF(F14="Scenario2PBT1",'Minor retrofit'!$F$27,IF(F14="Scenario3PBT1",'Minor retrofit'!$G$27,"")))&amp;IF(F14="Scenario1PBT2",'Minor retrofit'!$H$27,IF(F14="Scenario2PBT2",'Minor retrofit'!$I$27,IF(F14="Scenario3PBT2",'Minor retrofit'!$J$27,"")))&amp;IF(F14="Scenario1PBT3",'Minor retrofit'!$K$27,IF(F14="Scenario2PBT3",'Minor retrofit'!$L$27,IF(F14="Scenario3PBT3",'Minor retrofit'!$M$27,"")))&amp;IF(F14="Scenario1PBT4",'Minor retrofit'!$N$27,IF(F14="Scenario2PBT4",'Minor retrofit'!$O$27,IF(F14="Scenario3PBT4",'Minor retrofit'!$P$27,"")))&amp;IF(F14="Scenario1PBT5",'Minor retrofit'!$Q$27,IF(F14="Scenario2PBT5",'Minor retrofit'!$R$27,IF(F14="Scenario3PBT5",'Minor retrofit'!$S$27,"")))&amp;IF(F14="Scenario1PBT6",'Minor retrofit'!$T$27,IF(F14="Scenario2PBT6",'Minor retrofit'!$U$27,IF(F14="Scenario3PBT6",'Minor retrofit'!$V$27,"")))&amp;IF(F14="Scenario1PBT7",'Minor retrofit'!$W$27,IF(F14="Scenario2PBT7",'Minor retrofit'!$X$27,IF(F14="Scenario3PBT7",'Minor retrofit'!$Y$27,"")))&amp;IF(F14="Scenario1PBT8",'Minor retrofit'!$Z$27,IF(F14="Scenario2PBT8",'Minor retrofit'!$AA$27,IF(F14="Scenario3PBT8",'Minor retrofit'!$AB$27,"")))&amp;IF(F14="Scenario1PBT9",'Minor retrofit'!$AC$27,IF(F14="Scenario2PBT9",'Minor retrofit'!$AD$27,IF(F14="Scenario3PBT9",'Minor retrofit'!$AE$27,"")))&amp;IF(F14="Scenario1PBT10",'Minor retrofit'!$AF$27,IF(F14="Scenario2PBT10",'Minor retrofit'!$AG$27,IF(F14="Scenario3PBT10",'Minor retrofit'!$AH$27,"")))&amp;IF(F14="Scenario1PBT11",'Minor retrofit'!$AI$27,IF(F14="Scenario2PBT11",'Minor retrofit'!$AJ$27,IF(F14="Scenario3PBT11",'Minor retrofit'!$AK$27,"")))&amp;IF(F14="Scenario1PBT12",'Minor retrofit'!$AL$27,IF(F14="Scenario2PBT12",'Minor retrofit'!$AM$27,IF(F14="Scenario3PBT12",'Minor retrofit'!$AN$27,"")))&amp;IF(F14="Scenario1PBT13",'Minor retrofit'!$AO$27,IF(F14="Scenario2PBT13",'Minor retrofit'!$AP$27,IF(F14="Scenario3PBT13",'Minor retrofit'!$AQ$27,"")))&amp;IF(F14="Scenario1PBT14",'Minor retrofit'!$AR$27,IF(F14="Scenario2PBT14",'Minor retrofit'!$AS$27,IF(F14="Scenario3PBT14",'Minor retrofit'!$AT$27,"")))&amp;IF(F14="Scenario1PBT15",'Minor retrofit'!$AU$27,IF(F14="Scenario2PBT15",'Minor retrofit'!$AV$27,IF(F14="Scenario3PBT15",'Minor retrofit'!$AW$27,"")))</f>
        <v/>
      </c>
      <c r="T14" s="263">
        <f t="shared" si="17"/>
        <v>0</v>
      </c>
      <c r="U14" s="262" t="str">
        <f>IF(F14="Scenario1PBT1",'Minor retrofit'!$E$38,IF(F14="Scenario2PBT1",'Minor retrofit'!$F$38,IF(F14="Scenario3PBT1",'Minor retrofit'!$G$38,"")))&amp;IF(F14="Scenario1PBT2",'Minor retrofit'!$H$38,IF(F14="Scenario2PBT2",'Minor retrofit'!$I$38,IF(F14="Scenario3PBT2",'Minor retrofit'!$J$38,"")))&amp;IF(F14="Scenario1PBT3",'Minor retrofit'!$K$38,IF(F14="Scenario2PBT3",'Minor retrofit'!$L$38,IF(F14="Scenario3PBT3",'Minor retrofit'!$M$38,"")))&amp;IF(F14="Scenario1PBT4",'Minor retrofit'!$N$38,IF(F14="Scenario2PBT4",'Minor retrofit'!$O$38,IF(F14="Scenario3PBT4",'Minor retrofit'!$P$38,"")))&amp;IF(F14="Scenario1PBT5",'Minor retrofit'!$Q$38,IF(F14="Scenario2PBT5",'Minor retrofit'!$R$38,IF(F14="Scenario3PBT5",'Minor retrofit'!$S$38,"")))&amp;IF(F14="Scenario1PBT6",'Minor retrofit'!$T$38,IF(F14="Scenario2PBT6",'Minor retrofit'!$U$38,IF(F14="Scenario3PBT6",'Minor retrofit'!$V$38,"")))&amp;IF(F14="Scenario1PBT7",'Minor retrofit'!$W$38,IF(F14="Scenario2PBT7",'Minor retrofit'!$X$38,IF(F14="Scenario3PBT7",'Minor retrofit'!$Y$38,"")))&amp;IF(F14="Scenario1PBT8",'Minor retrofit'!$Z$38,IF(F14="Scenario2PBT8",'Minor retrofit'!$AA$38,IF(F14="Scenario3PBT8",'Minor retrofit'!$AB$38,"")))&amp;IF(F14="Scenario1PBT9",'Minor retrofit'!$AC$38,IF(F14="Scenario2PBT9",'Minor retrofit'!$AD$38,IF(F14="Scenario3PBT9",'Minor retrofit'!$AE$38,"")))&amp;IF(F14="Scenario1PBT10",'Minor retrofit'!$AF$38,IF(F14="Scenario2PBT10",'Minor retrofit'!$AG$38,IF(F14="Scenario3PBT10",'Minor retrofit'!$AH$38,"")))&amp;IF(F14="Scenario1PBT11",'Minor retrofit'!$AI$38,IF(F14="Scenario2PBT11",'Minor retrofit'!$AJ$38,IF(F14="Scenario3PBT11",'Minor retrofit'!$AK$38,"")))&amp;IF(F14="Scenario1PBT12",'Minor retrofit'!$AL$38,IF(F14="Scenario2PBT12",'Minor retrofit'!$AM$38,IF(F14="Scenario3PBT12",'Minor retrofit'!$AN$38,"")))&amp;IF(F14="Scenario1PBT13",'Minor retrofit'!$AO$38,IF(F14="Scenario2PBT13",'Minor retrofit'!$AP$38,IF(F14="Scenario3PBT13",'Minor retrofit'!$AQ$38,"")))&amp;IF(F14="Scenario1PBT14",'Minor retrofit'!$AR$38,IF(F14="Scenario2PBT14",'Minor retrofit'!$AS$38,IF(F14="Scenario3PBT14",'Minor retrofit'!$AT$38,"")))&amp;IF(F14="Scenario1PBT15",'Minor retrofit'!$AU$38,IF(F14="Scenario2PBT15",'Minor retrofit'!$AV$38,IF(F14="Scenario3PBT15",'Minor retrofit'!$AW$38,"")))</f>
        <v/>
      </c>
      <c r="V14" s="142">
        <f t="shared" si="18"/>
        <v>0</v>
      </c>
      <c r="W14" s="142" t="str">
        <f>IF(F14="Scenario1PBT1",'Minor retrofit'!$E$40,IF(F14="Scenario2PBT1",'Minor retrofit'!$F$40,IF(F14="Scenario3PBT1",'Minor retrofit'!$G$40,"")))&amp;IF(F14="Scenario1PBT2",'Minor retrofit'!$H$40,IF(F14="Scenario2PBT2",'Minor retrofit'!$I$40,IF(F14="Scenario3PBT2",'Minor retrofit'!$J$40,"")))&amp;IF(F14="Scenario1PBT3",'Minor retrofit'!$K$40,IF(F14="Scenario2PBT3",'Minor retrofit'!$L$40,IF(F14="Scenario3PBT3",'Minor retrofit'!$M$40,"")))&amp;IF(F14="Scenario1PBT4",'Minor retrofit'!$N$40,IF(F14="Scenario2PBT4",'Minor retrofit'!$O$40,IF(F14="Scenario3PBT4",'Minor retrofit'!$P$40,"")))&amp;IF(F14="Scenario1PBT5",'Minor retrofit'!$Q$40,IF(F14="Scenario2PBT5",'Minor retrofit'!$R$40,IF(F14="Scenario3PBT5",'Minor retrofit'!$S$40,"")))&amp;IF(F14="Scenario1PBT6",'Minor retrofit'!$T$40,IF(F14="Scenario2PBT6",'Minor retrofit'!$U$40,IF(F14="Scenario3PBT6",'Minor retrofit'!$V$40,"")))&amp;IF(F14="Scenario1PBT7",'Minor retrofit'!$W$40,IF(F14="Scenario2PBT7",'Minor retrofit'!$X$40,IF(F14="Scenario3PBT7",'Minor retrofit'!$Y$40,"")))&amp;IF(F14="Scenario1PBT8",'Minor retrofit'!$Z$40,IF(F14="Scenario2PBT8",'Minor retrofit'!$AA$40,IF(F14="Scenario3PBT8",'Minor retrofit'!$AB$40,"")))&amp;IF(F14="Scenario1PBT9",'Minor retrofit'!$AC$40,IF(F14="Scenario2PBT9",'Minor retrofit'!$AD$40,IF(F14="Scenario3PBT9",'Minor retrofit'!$AE$40,"")))&amp;IF(F14="Scenario1PBT10",'Minor retrofit'!$AF$40,IF(F14="Scenario2PBT10",'Minor retrofit'!$AG$40,IF(F14="Scenario3PBT10",'Minor retrofit'!$AH$40,"")))&amp;IF(F14="Scenario1PBT11",'Minor retrofit'!$AI$40,IF(F14="Scenario2PBT11",'Minor retrofit'!$AJ$40,IF(F14="Scenario3PBT11",'Minor retrofit'!$AK$40,"")))&amp;IF(F14="Scenario1PBT12",'Minor retrofit'!$AL$40,IF(F14="Scenario2PBT12",'Minor retrofit'!$AM$40,IF(F14="Scenario3PBT12",'Minor retrofit'!$AN$40,"")))&amp;IF(F14="Scenario1PBT13",'Minor retrofit'!$AO$40,IF(F14="Scenario2PBT13",'Minor retrofit'!$AP$40,IF(F14="Scenario3PBT13",'Minor retrofit'!$AQ$40,"")))&amp;IF(F14="Scenario1PBT14",'Minor retrofit'!$AR$40,IF(F14="Scenario2PBT14",'Minor retrofit'!$AS$40,IF(F14="Scenario3PBT14",'Minor retrofit'!$AT$40,"")))&amp;IF(F14="Scenario1PBT15",'Minor retrofit'!$AU$40,IF(F14="Scenario2PBT15",'Minor retrofit'!$AV$40,IF(F14="Scenario3PBT15",'Minor retrofit'!$AW$40,"")))</f>
        <v/>
      </c>
      <c r="X14" s="142">
        <f t="shared" si="19"/>
        <v>0</v>
      </c>
      <c r="Y14" s="142" t="str">
        <f>IF(F14="Scenario1PBT1",'Minor retrofit'!$E$42,IF(F14="Scenario2PBT1",'Minor retrofit'!$F$42,IF(F14="Scenario3PBT1",'Minor retrofit'!$G$42,"")))&amp;IF(F14="Scenario1PBT2",'Minor retrofit'!$H$42,IF(F14="Scenario2PBT2",'Minor retrofit'!$I$42,IF(F14="Scenario3PBT2",'Minor retrofit'!$J$42,"")))&amp;IF(F14="Scenario1PBT3",'Minor retrofit'!$K$42,IF(F14="Scenario2PBT3",'Minor retrofit'!$L$42,IF(F14="Scenario3PBT3",'Minor retrofit'!$M$42,"")))&amp;IF(F14="Scenario1PBT4",'Minor retrofit'!$N$42,IF(F14="Scenario2PBT4",'Minor retrofit'!$O$42,IF(F14="Scenario3PBT4",'Minor retrofit'!$P$42,"")))&amp;IF(F14="Scenario1PBT5",'Minor retrofit'!$Q$42,IF(F14="Scenario2PBT5",'Minor retrofit'!$R$42,IF(F14="Scenario3PBT5",'Minor retrofit'!$S$42,"")))&amp;IF(F14="Scenario1PBT6",'Minor retrofit'!$T$42,IF(F14="Scenario2PBT6",'Minor retrofit'!$U$42,IF(F14="Scenario3PBT6",'Minor retrofit'!$V$42,"")))&amp;IF(F14="Scenario1PBT7",'Minor retrofit'!$W$42,IF(F14="Scenario2PBT7",'Minor retrofit'!$X$42,IF(F14="Scenario3PBT7",'Minor retrofit'!$Y$42,"")))&amp;IF(F14="Scenario1PBT8",'Minor retrofit'!$Z$42,IF(F14="Scenario2PBT8",'Minor retrofit'!$AA$42,IF(F14="Scenario3PBT8",'Minor retrofit'!$AB$42,"")))&amp;IF(F14="Scenario1PBT9",'Minor retrofit'!$AC$42,IF(F14="Scenario2PBT9",'Minor retrofit'!$AD$42,IF(F14="Scenario3PBT9",'Minor retrofit'!$AE$42,"")))&amp;IF(F14="Scenario1PBT10",'Minor retrofit'!$AF$42,IF(F14="Scenario2PBT10",'Minor retrofit'!$AG$42,IF(F14="Scenario3PBT10",'Minor retrofit'!$AH$42,"")))&amp;IF(F14="Scenario1PBT11",'Minor retrofit'!$AI$42,IF(F14="Scenario2PBT11",'Minor retrofit'!$AJ$42,IF(F14="Scenario3PBT11",'Minor retrofit'!$AK$42,"")))&amp;IF(F14="Scenario1PBT12",'Minor retrofit'!$AL$42,IF(F14="Scenario2PBT12",'Minor retrofit'!$AM$42,IF(F14="Scenario3PBT12",'Minor retrofit'!$AN$42,"")))&amp;IF(F14="Scenario1PBT13",'Minor retrofit'!$AO$42,IF(F14="Scenario2PBT13",'Minor retrofit'!$AP$42,IF(F14="Scenario3PBT13",'Minor retrofit'!$AQ$42,"")))&amp;IF(F14="Scenario1PBT14",'Minor retrofit'!$AR$42,IF(F14="Scenario2PBT14",'Minor retrofit'!$AS$42,IF(F14="Scenario3PBT14",'Minor retrofit'!$AT$42,"")))&amp;IF(F14="Scenario1PBT15",'Minor retrofit'!$AU$42,IF(F14="Scenario2PBT15",'Minor retrofit'!$AV$42,IF(F14="Scenario3PBT15",'Minor retrofit'!$AW$42,"")))</f>
        <v/>
      </c>
      <c r="Z14" s="142">
        <f t="shared" si="20"/>
        <v>0</v>
      </c>
      <c r="AA14" s="332" t="str">
        <f>IF(F14="Scenario1PBT1",'Minor retrofit'!$E$101,IF(F14="Scenario2PBT1",'Minor retrofit'!$F$101,IF(F14="Scenario3PBT1",'Minor retrofit'!$G$101,"")))&amp;IF(F14="Scenario1PBT2",'Minor retrofit'!$H$101,IF(F14="Scenario2PBT2",'Minor retrofit'!$I$101,IF(F14="Scenario3PBT2",'Minor retrofit'!$J$101,"")))&amp;IF(F14="Scenario1PBT3",'Minor retrofit'!$K$101,IF(F14="Scenario2PBT3",'Minor retrofit'!$L$101,IF(F14="Scenario3PBT3",'Minor retrofit'!$M$101,"")))&amp;IF(F14="Scenario1PBT4",'Minor retrofit'!$N$101,IF(F14="Scenario2PBT4",'Minor retrofit'!$O$101,IF(F14="Scenario3PBT4",'Minor retrofit'!$P$101,"")))&amp;IF(F14="Scenario1PBT5",'Minor retrofit'!$Q$101,IF(F14="Scenario2PBT5",'Minor retrofit'!$R$101,IF(F14="Scenario3PBT5",'Minor retrofit'!$S$101,"")))&amp;IF(F14="Scenario1PBT6",'Minor retrofit'!$T$101,IF(F14="Scenario2PBT6",'Minor retrofit'!$U$101,IF(F14="Scenario3PBT6",'Minor retrofit'!$V$101,"")))&amp;IF(F14="Scenario1PBT7",'Minor retrofit'!$W$101,IF(F14="Scenario2PBT7",'Minor retrofit'!$X$101,IF(F14="Scenario3PBT7",'Minor retrofit'!$Y$101,"")))&amp;IF(F14="Scenario1PBT8",'Minor retrofit'!$Z$101,IF(F14="Scenario2PBT8",'Minor retrofit'!$AA$101,IF(F14="Scenario3PBT8",'Minor retrofit'!$AB$101,"")))&amp;IF(F14="Scenario1PBT9",'Minor retrofit'!$AC$101,IF(F14="Scenario2PBT9",'Minor retrofit'!$AD$101,IF(F14="Scenario3PBT9",'Minor retrofit'!$AE$101,"")))&amp;IF(F14="Scenario1PBT10",'Minor retrofit'!$AF$101,IF(F14="Scenario2PBT10",'Minor retrofit'!$AG$101,IF(F14="Scenario3PBT10",'Minor retrofit'!$AH$101,"")))&amp;IF(F14="Scenario1PBT11",'Minor retrofit'!$AI$101,IF(F14="Scenario2PBT11",'Minor retrofit'!$AJ$101,IF(F14="Scenario3PBT11",'Minor retrofit'!$AK$101,"")))&amp;IF(F14="Scenario1PBT12",'Minor retrofit'!$AL$101,IF(F14="Scenario2PBT12",'Minor retrofit'!$AM$101,IF(F14="Scenario3PBT12",'Minor retrofit'!$AN$101,"")))&amp;IF(F14="Scenario1PBT13",'Minor retrofit'!$AO$101,IF(F14="Scenario2PBT13",'Minor retrofit'!$AP$101,IF(F14="Scenario3PBT13",'Minor retrofit'!$AQ$101,"")))&amp;IF(F14="Scenario1PBT14",'Minor retrofit'!$AR$101,IF(F14="Scenario2PBT14",'Minor retrofit'!$AS$101,IF(F14="Scenario3PBT14",'Minor retrofit'!$AT$101,"")))&amp;IF(F14="Scenario1PBT15",'Minor retrofit'!$AU$101,IF(F14="Scenario2PBT15",'Minor retrofit'!$AV$101,IF(F14="Scenario3PBT15",'Minor retrofit'!$AW$101,"")))</f>
        <v/>
      </c>
      <c r="AB14" s="233">
        <f t="shared" si="21"/>
        <v>0</v>
      </c>
      <c r="AC14" s="264">
        <f>IFERROR('Projection_Base-case'!G14-G14,0)</f>
        <v>0</v>
      </c>
      <c r="AD14" s="142">
        <f t="shared" si="0"/>
        <v>0</v>
      </c>
      <c r="AE14" s="142">
        <f>IFERROR(100*AC14/'Projection_Base-case'!G14,0)</f>
        <v>0</v>
      </c>
      <c r="AF14" s="142">
        <f>IFERROR('Projection_Base-case'!I14-I14,0)</f>
        <v>0</v>
      </c>
      <c r="AG14" s="142">
        <f t="shared" si="1"/>
        <v>0</v>
      </c>
      <c r="AH14" s="142">
        <f>IFERROR(100*AF14/'Projection_Base-case'!I14,0)</f>
        <v>0</v>
      </c>
      <c r="AI14" s="142">
        <f>IFERROR('Projection_Base-case'!K14-K14,0)</f>
        <v>0</v>
      </c>
      <c r="AJ14" s="142">
        <f t="shared" si="2"/>
        <v>0</v>
      </c>
      <c r="AK14" s="142">
        <f>IFERROR(100*AI14/'Projection_Base-case'!K14,0)</f>
        <v>0</v>
      </c>
      <c r="AL14" s="142">
        <f>IFERROR(M14-'Projection_Base-case'!M14,0)</f>
        <v>0</v>
      </c>
      <c r="AM14" s="142">
        <f t="shared" si="3"/>
        <v>0</v>
      </c>
      <c r="AN14" s="143">
        <f>IFERROR(100*AL14/'Projection_Base-case'!M14,0)</f>
        <v>0</v>
      </c>
      <c r="AO14" s="262">
        <f>IFERROR('Projection_Base-case'!O14-O14,0)</f>
        <v>0</v>
      </c>
      <c r="AP14" s="142">
        <f t="shared" si="4"/>
        <v>0</v>
      </c>
      <c r="AQ14" s="142">
        <f>IFERROR(100*AO14/'Projection_Base-case'!O14,0)</f>
        <v>0</v>
      </c>
      <c r="AR14" s="142">
        <f>IFERROR('Projection_Base-case'!Q14-Q14,0)</f>
        <v>0</v>
      </c>
      <c r="AS14" s="142">
        <f t="shared" si="5"/>
        <v>0</v>
      </c>
      <c r="AT14" s="142">
        <f>IFERROR(100*AR14/'Projection_Base-case'!Q14,0)</f>
        <v>0</v>
      </c>
      <c r="AU14" s="142">
        <f>IFERROR('Projection_Base-case'!S14-S14,0)</f>
        <v>0</v>
      </c>
      <c r="AV14" s="142">
        <f t="shared" si="6"/>
        <v>0</v>
      </c>
      <c r="AW14" s="143">
        <f>IFERROR(100*AU14/'Projection_Base-case'!S14,0)</f>
        <v>0</v>
      </c>
      <c r="AX14" s="262">
        <f>IFERROR('Projection_Base-case'!U14-U14,0)</f>
        <v>0</v>
      </c>
      <c r="AY14" s="142">
        <f t="shared" si="7"/>
        <v>0</v>
      </c>
      <c r="AZ14" s="142">
        <f>IFERROR(100*AX14/'Projection_Base-case'!U14,0)</f>
        <v>0</v>
      </c>
      <c r="BA14" s="142">
        <f>IFERROR('Projection_Base-case'!W14-W14,0)</f>
        <v>0</v>
      </c>
      <c r="BB14" s="142">
        <f t="shared" si="8"/>
        <v>0</v>
      </c>
      <c r="BC14" s="142">
        <f>IFERROR(100*BA14/'Projection_Base-case'!W14,0)</f>
        <v>0</v>
      </c>
      <c r="BD14" s="142">
        <f>IFERROR('Projection_Base-case'!Y14-Y14,0)</f>
        <v>0</v>
      </c>
      <c r="BE14" s="142">
        <f t="shared" si="9"/>
        <v>0</v>
      </c>
      <c r="BF14" s="142">
        <f>IFERROR(100*BD14/'Projection_Base-case'!Y14,0)</f>
        <v>0</v>
      </c>
      <c r="BG14" s="531">
        <f t="shared" si="22"/>
        <v>0</v>
      </c>
      <c r="BH14" s="532">
        <f t="shared" si="23"/>
        <v>0</v>
      </c>
    </row>
    <row r="15" spans="1:66" x14ac:dyDescent="0.25">
      <c r="A15" s="261">
        <v>10</v>
      </c>
      <c r="B15" s="142">
        <f>'Projection_Base-case'!B15</f>
        <v>0</v>
      </c>
      <c r="C15" s="142">
        <f>'Projection_Base-case'!C15</f>
        <v>0</v>
      </c>
      <c r="D15" s="142">
        <f>'Projection_Base-case'!D15</f>
        <v>0</v>
      </c>
      <c r="E15" s="149"/>
      <c r="F15" s="258" t="str">
        <f t="shared" si="10"/>
        <v>0</v>
      </c>
      <c r="G15" s="262" t="str">
        <f>IF(F15="Scenario1PBT1",'Minor retrofit'!$E$6,IF(F15="Scenario2PBT1",'Minor retrofit'!$F$6,IF(F15="Scenario3PBT1",'Minor retrofit'!$G$6,"")))&amp;IF(F15="Scenario1PBT2",'Minor retrofit'!$H$6,IF(F15="Scenario2PBT2",'Minor retrofit'!$I$6,IF(F15="Scenario3PBT2",'Minor retrofit'!$J$6,"")))&amp;IF(F15="Scenario1PBT3",'Minor retrofit'!$K$6,IF(F15="Scenario2PBT3",'Minor retrofit'!$L$6,IF(F15="Scenario3PBT3",'Minor retrofit'!$M$6,"")))&amp;IF(F15="Scenario1PBT4",'Minor retrofit'!$N$6,IF(F15="Scenario2PBT4",'Minor retrofit'!$O$6,IF(F15="Scenario3PBT4",'Minor retrofit'!$P$6,"")))&amp;IF(F15="Scenario1PBT5",'Minor retrofit'!$Q$6,IF(F15="Scenario2PBT5",'Minor retrofit'!$R$6,IF(F15="Scenario3PBT5",'Minor retrofit'!$S$6,"")))&amp;IF(F15="Scenario1PBT6",'Minor retrofit'!$T$6,IF(F15="Scenario2PBT6",'Minor retrofit'!$U$6,IF(F15="Scenario3PBT6",'Minor retrofit'!$V$6,"")))&amp;IF(F15="Scenario1PBT7",'Minor retrofit'!$W$6,IF(F15="Scenario2PBT7",'Minor retrofit'!$X$6,IF(F15="Scenario3PBT7",'Minor retrofit'!$Y$6,"")))&amp;IF(F15="Scenario1PBT8",'Minor retrofit'!$Z$6,IF(F15="Scenario2PBT8",'Minor retrofit'!$AA$6,IF(F15="Scenario3PBT8",'Minor retrofit'!$AB$6,"")))&amp;IF(F15="Scenario1PBT9",'Minor retrofit'!$AC$6,IF(F15="Scenario2PBT9",'Minor retrofit'!$AD$6,IF(F15="Scenario3PBT9",'Minor retrofit'!$AE$6,"")))&amp;IF(F15="Scenario1PBT10",'Minor retrofit'!$AF$6,IF(F15="Scenario2PBT10",'Minor retrofit'!$AG$6,IF(F15="Scenario3PBT10",'Minor retrofit'!$AH$6,"")))&amp;IF(F15="Scenario1PBT11",'Minor retrofit'!$AI$6,IF(F15="Scenario2PBT11",'Minor retrofit'!$AJ$6,IF(F15="Scenario3PBT11",'Minor retrofit'!$AK$6,"")))&amp;IF(F15="Scenario1PBT12",'Minor retrofit'!$AL$6,IF(F15="Scenario2PBT12",'Minor retrofit'!$AM$6,IF(F15="Scenario3PBT12",'Minor retrofit'!$AN$6,"")))&amp;IF(F15="Scenario1PBT13",'Minor retrofit'!$AO$6,IF(F15="Scenario2PBT13",'Minor retrofit'!$AP$6,IF(F15="Scenario3PBT13",'Minor retrofit'!$AQ$6,"")))&amp;IF(F15="Scenario1PBT14",'Minor retrofit'!$AR$6,IF(F15="Scenario2PBT14",'Minor retrofit'!$AS$6,IF(F15="Scenario3PBT14",'Minor retrofit'!$AT$6,"")))&amp;IF(F15="Scenario1PBT15",'Minor retrofit'!$AU$6,IF(F15="Scenario2PBT15",'Minor retrofit'!$AV$6,IF(F15="Scenario3PBT15",'Minor retrofit'!$AW$6,"")))</f>
        <v/>
      </c>
      <c r="H15" s="142">
        <f t="shared" si="11"/>
        <v>0</v>
      </c>
      <c r="I15" s="142" t="str">
        <f>IF(F15="Scenario1PBT1",'Minor retrofit'!$E$16,IF(F15="Scenario2PBT1",'Minor retrofit'!$F$16,IF(F15="Scenario3PBT1",'Minor retrofit'!$G$16,"")))&amp;IF(F15="Scenario1PBT2",'Minor retrofit'!$H$16,IF(F15="Scenario2PBT2",'Minor retrofit'!$I$16,IF(F15="Scenario3PBT2",'Minor retrofit'!$J$16,"")))&amp;IF(F15="Scenario1PBT3",'Minor retrofit'!$K$16,IF(F15="Scenario2PBT3",'Minor retrofit'!$L$16,IF(F15="Scenario3PBT3",'Minor retrofit'!$M$16,"")))&amp;IF(F15="Scenario1PBT4",'Minor retrofit'!$N$16,IF(F15="Scenario2PBT4",'Minor retrofit'!$O$16,IF(F15="Scenario3PBT4",'Minor retrofit'!$P$16,"")))&amp;IF(F15="Scenario1PBT5",'Minor retrofit'!$Q$16,IF(F15="Scenario2PBT5",'Minor retrofit'!$R$16,IF(F15="Scenario3PBT5",'Minor retrofit'!$S$16,"")))&amp;IF(F15="Scenario1PBT6",'Minor retrofit'!$T$16,IF(F15="Scenario2PBT6",'Minor retrofit'!$U$16,IF(F15="Scenario3PBT6",'Minor retrofit'!$V$16,"")))&amp;IF(F15="Scenario1PBT7",'Minor retrofit'!$W$16,IF(F15="Scenario2PBT7",'Minor retrofit'!$X$16,IF(F15="Scenario3PBT7",'Minor retrofit'!$Y$16,"")))&amp;IF(F15="Scenario1PBT8",'Minor retrofit'!$Z$16,IF(F15="Scenario2PBT8",'Minor retrofit'!$AA$16,IF(F15="Scenario3PBT8",'Minor retrofit'!$AB$16,"")))&amp;IF(F15="Scenario1PBT9",'Minor retrofit'!$AC$16,IF(F15="Scenario2PBT9",'Minor retrofit'!$AD$16,IF(F15="Scenario3PBT9",'Minor retrofit'!$AE$16,"")))&amp;IF(F15="Scenario1PBT10",'Minor retrofit'!$AF$16,IF(F15="Scenario2PBT10",'Minor retrofit'!$AG$16,IF(F15="Scenario3PBT10",'Minor retrofit'!$AH$16,"")))&amp;IF(F15="Scenario1PBT11",'Minor retrofit'!$AI$16,IF(F15="Scenario2PBT11",'Minor retrofit'!$AJ$16,IF(F15="Scenario3PBT11",'Minor retrofit'!$AK$16,"")))&amp;IF(F15="Scenario1PBT12",'Minor retrofit'!$AL$16,IF(F15="Scenario2PBT12",'Minor retrofit'!$AM$16,IF(F15="Scenario3PBT12",'Minor retrofit'!$AN$16,"")))&amp;IF(F15="Scenario1PBT13",'Minor retrofit'!$AO$16,IF(F15="Scenario2PBT13",'Minor retrofit'!$AP$16,IF(F15="Scenario3PBT13",'Minor retrofit'!$AQ$16,"")))&amp;IF(F15="Scenario1PBT14",'Minor retrofit'!$AR$16,IF(F15="Scenario2PBT14",'Minor retrofit'!$AS$16,IF(F15="Scenario3PBT14",'Minor retrofit'!$AT$16,"")))&amp;IF(F15="Scenario1PBT15",'Minor retrofit'!$AU$16,IF(F15="Scenario2PBT15",'Minor retrofit'!$AV$16,IF(F15="Scenario3PBT15",'Minor retrofit'!$AW$16,"")))</f>
        <v/>
      </c>
      <c r="J15" s="142">
        <f t="shared" si="12"/>
        <v>0</v>
      </c>
      <c r="K15" s="142" t="str">
        <f>IF(F15="Scenario1PBT1",'Minor retrofit'!$E$18,IF(F15="Scenario2PBT1",'Minor retrofit'!$F$18,IF(F15="Scenario3PBT1",'Minor retrofit'!$G$18,"")))&amp;IF(F15="Scenario1PBT2",'Minor retrofit'!$H$18,IF(F15="Scenario2PBT2",'Minor retrofit'!$I$18,IF(F15="Scenario3PBT2",'Minor retrofit'!$J$18,"")))&amp;IF(F15="Scenario1PBT3",'Minor retrofit'!$K$18,IF(F15="Scenario2PBT3",'Minor retrofit'!$L$18,IF(F15="Scenario3PBT3",'Minor retrofit'!$M$18,"")))&amp;IF(F15="Scenario1PBT4",'Minor retrofit'!$N$18,IF(F15="Scenario2PBT4",'Minor retrofit'!$O$18,IF(F15="Scenario3PBT4",'Minor retrofit'!$P$18,"")))&amp;IF(F15="Scenario1PBT5",'Minor retrofit'!$Q$18,IF(F15="Scenario2PBT5",'Minor retrofit'!$R$18,IF(F15="Scenario3PBT5",'Minor retrofit'!$S$18,"")))&amp;IF(F15="Scenario1PBT6",'Minor retrofit'!$T$18,IF(F15="Scenario2PBT6",'Minor retrofit'!$U$18,IF(F15="Scenario3PBT6",'Minor retrofit'!$V$18,"")))&amp;IF(F15="Scenario1PBT7",'Minor retrofit'!$W$18,IF(F15="Scenario2PBT7",'Minor retrofit'!$X$18,IF(F15="Scenario3PBT7",'Minor retrofit'!$Y$18,"")))&amp;IF(F15="Scenario1PBT8",'Minor retrofit'!$Z$18,IF(F15="Scenario2PBT8",'Minor retrofit'!$AA$18,IF(F15="Scenario3PBT8",'Minor retrofit'!$AB$18,"")))&amp;IF(F15="Scenario1PBT9",'Minor retrofit'!$AC$18,IF(F15="Scenario2PBT9",'Minor retrofit'!$AD$18,IF(F15="Scenario3PBT9",'Minor retrofit'!$AE$18,"")))&amp;IF(F15="Scenario1PBT10",'Minor retrofit'!$AF$18,IF(F15="Scenario2PBT10",'Minor retrofit'!$AG$18,IF(F15="Scenario3PBT10",'Minor retrofit'!$AH$18,"")))&amp;IF(F15="Scenario1PBT11",'Minor retrofit'!$AI$18,IF(F15="Scenario2PBT11",'Minor retrofit'!$AJ$18,IF(F15="Scenario3PBT11",'Minor retrofit'!$AK$18,"")))&amp;IF(F15="Scenario1PBT12",'Minor retrofit'!$AL$18,IF(F15="Scenario2PBT12",'Minor retrofit'!$AM$18,IF(F15="Scenario3PBT12",'Minor retrofit'!$AN$18,"")))&amp;IF(F15="Scenario1PBT13",'Minor retrofit'!$AO$18,IF(F15="Scenario2PBT13",'Minor retrofit'!$AP$18,IF(F15="Scenario3PBT13",'Minor retrofit'!$AQ$18,"")))&amp;IF(F15="Scenario1PBT14",'Minor retrofit'!$AR$18,IF(F15="Scenario2PBT14",'Minor retrofit'!$AS$18,IF(F15="Scenario3PBT14",'Minor retrofit'!$AT$18,"")))&amp;IF(F15="Scenario1PBT15",'Minor retrofit'!$AU$18,IF(F15="Scenario2PBT15",'Minor retrofit'!$AV$18,IF(F15="Scenario3PBT15",'Minor retrofit'!$AW$18,"")))</f>
        <v/>
      </c>
      <c r="L15" s="142">
        <f t="shared" si="13"/>
        <v>0</v>
      </c>
      <c r="M15" s="142" t="str">
        <f>IF(F15="Scenario1PBT1",'Minor retrofit'!$E$20,IF(F15="Scenario2PBT1",'Minor retrofit'!$F$20,IF(F15="Scenario3PBT1",'Minor retrofit'!$G$20,"")))&amp;IF(F15="Scenario1PBT2",'Minor retrofit'!$H$20,IF(F15="Scenario2PBT2",'Minor retrofit'!$I$20,IF(F15="Scenario3PBT2",'Minor retrofit'!$J$20,"")))&amp;IF(F15="Scenario1PBT3",'Minor retrofit'!$K$20,IF(F15="Scenario2PBT3",'Minor retrofit'!$L$20,IF(F15="Scenario3PBT3",'Minor retrofit'!$M$20,"")))&amp;IF(F15="Scenario1PBT4",'Minor retrofit'!$N$20,IF(F15="Scenario2PBT4",'Minor retrofit'!$O$20,IF(F15="Scenario3PBT4",'Minor retrofit'!$P$20,"")))&amp;IF(F15="Scenario1PBT5",'Minor retrofit'!$Q$20,IF(F15="Scenario2PBT5",'Minor retrofit'!$R$20,IF(F15="Scenario3PBT5",'Minor retrofit'!$S$20,"")))&amp;IF(F15="Scenario1PBT6",'Minor retrofit'!$T$20,IF(F15="Scenario2PBT6",'Minor retrofit'!$U$20,IF(F15="Scenario3PBT6",'Minor retrofit'!$V$20,"")))&amp;IF(F15="Scenario1PBT7",'Minor retrofit'!$W$20,IF(F15="Scenario2PBT7",'Minor retrofit'!$X$20,IF(F15="Scenario3PBT7",'Minor retrofit'!$Y$20,"")))&amp;IF(F15="Scenario1PBT8",'Minor retrofit'!$Z$20,IF(F15="Scenario2PBT8",'Minor retrofit'!$AA$20,IF(F15="Scenario3PBT8",'Minor retrofit'!$AB$20,"")))&amp;IF(F15="Scenario1PBT9",'Minor retrofit'!$AC$20,IF(F15="Scenario2PBT9",'Minor retrofit'!$AD$20,IF(F15="Scenario3PBT9",'Minor retrofit'!$AE$20,"")))&amp;IF(F15="Scenario1PBT10",'Minor retrofit'!$AF$20,IF(F15="Scenario2PBT10",'Minor retrofit'!$AG$20,IF(F15="Scenario3PBT10",'Minor retrofit'!$AH$20,"")))&amp;IF(F15="Scenario1PBT11",'Minor retrofit'!$AI$20,IF(F15="Scenario2PBT11",'Minor retrofit'!$AJ$20,IF(F15="Scenario3PBT11",'Minor retrofit'!$AK$20,"")))&amp;IF(F15="Scenario1PBT12",'Minor retrofit'!$AL$20,IF(F15="Scenario2PBT12",'Minor retrofit'!$AM$20,IF(F15="Scenario3PBT12",'Minor retrofit'!$AN$20,"")))&amp;IF(F15="Scenario1PBT13",'Minor retrofit'!$AO$20,IF(F15="Scenario2PBT13",'Minor retrofit'!$AP$20,IF(F15="Scenario3PBT13",'Minor retrofit'!$AQ$20,"")))&amp;IF(F15="Scenario1PBT14",'Minor retrofit'!$AR$20,IF(F15="Scenario2PBT14",'Minor retrofit'!$AS$20,IF(F15="Scenario3PBT14",'Minor retrofit'!$AT$20,"")))&amp;IF(F15="Scenario1PBT15",'Minor retrofit'!$AU$20,IF(F15="Scenario2PBT15",'Minor retrofit'!$AV$20,IF(F15="Scenario3PBT15",'Minor retrofit'!$AW$20,"")))</f>
        <v/>
      </c>
      <c r="N15" s="143">
        <f t="shared" si="14"/>
        <v>0</v>
      </c>
      <c r="O15" s="262" t="str">
        <f>IF(F15="Scenario1PBT1",'Minor retrofit'!$E$23,IF(F15="Scenario2PBT1",'Minor retrofit'!$F$23,IF(F15="Scenario3PBT1",'Minor retrofit'!$G$23,"")))&amp;IF(F15="Scenario1PBT2",'Minor retrofit'!$H$23,IF(F15="Scenario2PBT2",'Minor retrofit'!$I$23,IF(F15="Scenario3PBT2",'Minor retrofit'!$J$23,"")))&amp;IF(F15="Scenario1PBT3",'Minor retrofit'!$K$23,IF(F15="Scenario2PBT3",'Minor retrofit'!$L$23,IF(F15="Scenario3PBT3",'Minor retrofit'!$M$23,"")))&amp;IF(F15="Scenario1PBT4",'Minor retrofit'!$N$23,IF(F15="Scenario2PBT4",'Minor retrofit'!$O$23,IF(F15="Scenario3PBT4",'Minor retrofit'!$P$23,"")))&amp;IF(F15="Scenario1PBT5",'Minor retrofit'!$Q$23,IF(F15="Scenario2PBT5",'Minor retrofit'!$R$23,IF(F15="Scenario3PBT5",'Minor retrofit'!$S$23,"")))&amp;IF(F15="Scenario1PBT6",'Minor retrofit'!$T$23,IF(F15="Scenario2PBT6",'Minor retrofit'!$U$23,IF(F15="Scenario3PBT6",'Minor retrofit'!$V$23,"")))&amp;IF(F15="Scenario1PBT7",'Minor retrofit'!$W$23,IF(F15="Scenario2PBT7",'Minor retrofit'!$X$23,IF(F15="Scenario3PBT7",'Minor retrofit'!$Y$23,"")))&amp;IF(F15="Scenario1PBT8",'Minor retrofit'!$Z$23,IF(F15="Scenario2PBT8",'Minor retrofit'!$AA$23,IF(F15="Scenario3PBT8",'Minor retrofit'!$AB$23,"")))&amp;IF(F15="Scenario1PBT9",'Minor retrofit'!$AC$23,IF(F15="Scenario2PBT9",'Minor retrofit'!$AD$23,IF(F15="Scenario3PBT9",'Minor retrofit'!$AE$23,"")))&amp;IF(F15="Scenario1PBT10",'Minor retrofit'!$AF$23,IF(F15="Scenario2PBT10",'Minor retrofit'!$AG$23,IF(F15="Scenario3PBT10",'Minor retrofit'!$AH$23,"")))&amp;IF(F15="Scenario1PBT11",'Minor retrofit'!$AI$23,IF(F15="Scenario2PBT11",'Minor retrofit'!$AJ$23,IF(F15="Scenario3PBT11",'Minor retrofit'!$AK$23,"")))&amp;IF(F15="Scenario1PBT12",'Minor retrofit'!$AL$23,IF(F15="Scenario2PBT12",'Minor retrofit'!$AM$23,IF(F15="Scenario3PBT12",'Minor retrofit'!$AN$23,"")))&amp;IF(F15="Scenario1PBT13",'Minor retrofit'!$AO$23,IF(F15="Scenario2PBT13",'Minor retrofit'!$AP$23,IF(F15="Scenario3PBT13",'Minor retrofit'!$AQ$23,"")))&amp;IF(F15="Scenario1PBT14",'Minor retrofit'!$AR$23,IF(F15="Scenario2PBT14",'Minor retrofit'!$AS$23,IF(F15="Scenario3PBT14",'Minor retrofit'!$AT$23,"")))&amp;IF(F15="Scenario1PBT15",'Minor retrofit'!$AU$23,IF(F15="Scenario2PBT15",'Minor retrofit'!$AV$23,IF(F15="Scenario3PBT15",'Minor retrofit'!$AW$23,"")))</f>
        <v/>
      </c>
      <c r="P15" s="142">
        <f t="shared" si="15"/>
        <v>0</v>
      </c>
      <c r="Q15" s="142" t="str">
        <f>IF(F15="Scenario1PBT1",'Minor retrofit'!$E$25,IF(F15="Scenario2PBT1",'Minor retrofit'!$F$25,IF(F15="Scenario3PBT1",'Minor retrofit'!$G$25,"")))&amp;IF(F15="Scenario1PBT2",'Minor retrofit'!$H$25,IF(F15="Scenario2PBT2",'Minor retrofit'!$I$25,IF(F15="Scenario3PBT2",'Minor retrofit'!$J$25,"")))&amp;IF(F15="Scenario1PBT3",'Minor retrofit'!$K$25,IF(F15="Scenario2PBT3",'Minor retrofit'!$L$25,IF(F15="Scenario3PBT3",'Minor retrofit'!$M$25,"")))&amp;IF(F15="Scenario1PBT4",'Minor retrofit'!$N$25,IF(F15="Scenario2PBT4",'Minor retrofit'!$O$25,IF(F15="Scenario3PBT4",'Minor retrofit'!$P$25,"")))&amp;IF(F15="Scenario1PBT5",'Minor retrofit'!$Q$25,IF(F15="Scenario2PBT5",'Minor retrofit'!$R$25,IF(F15="Scenario3PBT5",'Minor retrofit'!$S$25,"")))&amp;IF(F15="Scenario1PBT6",'Minor retrofit'!$T$25,IF(F15="Scenario2PBT6",'Minor retrofit'!$U$25,IF(F15="Scenario3PBT6",'Minor retrofit'!$V$25,"")))&amp;IF(F15="Scenario1PBT7",'Minor retrofit'!$W$25,IF(F15="Scenario2PBT7",'Minor retrofit'!$X$25,IF(F15="Scenario3PBT7",'Minor retrofit'!$Y$25,"")))&amp;IF(F15="Scenario1PBT8",'Minor retrofit'!$Z$25,IF(F15="Scenario2PBT8",'Minor retrofit'!$AA$25,IF(F15="Scenario3PBT8",'Minor retrofit'!$AB$25,"")))&amp;IF(F15="Scenario1PBT9",'Minor retrofit'!$AC$25,IF(F15="Scenario2PBT9",'Minor retrofit'!$AD$25,IF(F15="Scenario3PBT9",'Minor retrofit'!$AE$25,"")))&amp;IF(F15="Scenario1PBT10",'Minor retrofit'!$AF$25,IF(F15="Scenario2PBT10",'Minor retrofit'!$AG$25,IF(F15="Scenario3PBT10",'Minor retrofit'!$AH$25,"")))&amp;IF(F15="Scenario1PBT11",'Minor retrofit'!$AI$25,IF(F15="Scenario2PBT11",'Minor retrofit'!$AJ$25,IF(F15="Scenario3PBT11",'Minor retrofit'!$AK$25,"")))&amp;IF(F15="Scenario1PBT12",'Minor retrofit'!$AL$25,IF(F15="Scenario2PBT12",'Minor retrofit'!$AM$25,IF(F15="Scenario3PBT12",'Minor retrofit'!$AN$25,"")))&amp;IF(F15="Scenario1PBT13",'Minor retrofit'!$AO$25,IF(F15="Scenario2PBT13",'Minor retrofit'!$AP$25,IF(F15="Scenario3PBT13",'Minor retrofit'!$AQ$25,"")))&amp;IF(F15="Scenario1PBT14",'Minor retrofit'!$AR$25,IF(F15="Scenario2PBT14",'Minor retrofit'!$AS$25,IF(F15="Scenario3PBT14",'Minor retrofit'!$AT$25,"")))&amp;IF(F15="Scenario1PBT15",'Minor retrofit'!$AU$25,IF(F15="Scenario2PBT15",'Minor retrofit'!$AV$25,IF(F15="Scenario3PBT15",'Minor retrofit'!$AW$25,"")))</f>
        <v/>
      </c>
      <c r="R15" s="142">
        <f t="shared" si="16"/>
        <v>0</v>
      </c>
      <c r="S15" s="142" t="str">
        <f>IF(F15="Scenario1PBT1",'Minor retrofit'!$E$27,IF(F15="Scenario2PBT1",'Minor retrofit'!$F$27,IF(F15="Scenario3PBT1",'Minor retrofit'!$G$27,"")))&amp;IF(F15="Scenario1PBT2",'Minor retrofit'!$H$27,IF(F15="Scenario2PBT2",'Minor retrofit'!$I$27,IF(F15="Scenario3PBT2",'Minor retrofit'!$J$27,"")))&amp;IF(F15="Scenario1PBT3",'Minor retrofit'!$K$27,IF(F15="Scenario2PBT3",'Minor retrofit'!$L$27,IF(F15="Scenario3PBT3",'Minor retrofit'!$M$27,"")))&amp;IF(F15="Scenario1PBT4",'Minor retrofit'!$N$27,IF(F15="Scenario2PBT4",'Minor retrofit'!$O$27,IF(F15="Scenario3PBT4",'Minor retrofit'!$P$27,"")))&amp;IF(F15="Scenario1PBT5",'Minor retrofit'!$Q$27,IF(F15="Scenario2PBT5",'Minor retrofit'!$R$27,IF(F15="Scenario3PBT5",'Minor retrofit'!$S$27,"")))&amp;IF(F15="Scenario1PBT6",'Minor retrofit'!$T$27,IF(F15="Scenario2PBT6",'Minor retrofit'!$U$27,IF(F15="Scenario3PBT6",'Minor retrofit'!$V$27,"")))&amp;IF(F15="Scenario1PBT7",'Minor retrofit'!$W$27,IF(F15="Scenario2PBT7",'Minor retrofit'!$X$27,IF(F15="Scenario3PBT7",'Minor retrofit'!$Y$27,"")))&amp;IF(F15="Scenario1PBT8",'Minor retrofit'!$Z$27,IF(F15="Scenario2PBT8",'Minor retrofit'!$AA$27,IF(F15="Scenario3PBT8",'Minor retrofit'!$AB$27,"")))&amp;IF(F15="Scenario1PBT9",'Minor retrofit'!$AC$27,IF(F15="Scenario2PBT9",'Minor retrofit'!$AD$27,IF(F15="Scenario3PBT9",'Minor retrofit'!$AE$27,"")))&amp;IF(F15="Scenario1PBT10",'Minor retrofit'!$AF$27,IF(F15="Scenario2PBT10",'Minor retrofit'!$AG$27,IF(F15="Scenario3PBT10",'Minor retrofit'!$AH$27,"")))&amp;IF(F15="Scenario1PBT11",'Minor retrofit'!$AI$27,IF(F15="Scenario2PBT11",'Minor retrofit'!$AJ$27,IF(F15="Scenario3PBT11",'Minor retrofit'!$AK$27,"")))&amp;IF(F15="Scenario1PBT12",'Minor retrofit'!$AL$27,IF(F15="Scenario2PBT12",'Minor retrofit'!$AM$27,IF(F15="Scenario3PBT12",'Minor retrofit'!$AN$27,"")))&amp;IF(F15="Scenario1PBT13",'Minor retrofit'!$AO$27,IF(F15="Scenario2PBT13",'Minor retrofit'!$AP$27,IF(F15="Scenario3PBT13",'Minor retrofit'!$AQ$27,"")))&amp;IF(F15="Scenario1PBT14",'Minor retrofit'!$AR$27,IF(F15="Scenario2PBT14",'Minor retrofit'!$AS$27,IF(F15="Scenario3PBT14",'Minor retrofit'!$AT$27,"")))&amp;IF(F15="Scenario1PBT15",'Minor retrofit'!$AU$27,IF(F15="Scenario2PBT15",'Minor retrofit'!$AV$27,IF(F15="Scenario3PBT15",'Minor retrofit'!$AW$27,"")))</f>
        <v/>
      </c>
      <c r="T15" s="263">
        <f t="shared" si="17"/>
        <v>0</v>
      </c>
      <c r="U15" s="262" t="str">
        <f>IF(F15="Scenario1PBT1",'Minor retrofit'!$E$38,IF(F15="Scenario2PBT1",'Minor retrofit'!$F$38,IF(F15="Scenario3PBT1",'Minor retrofit'!$G$38,"")))&amp;IF(F15="Scenario1PBT2",'Minor retrofit'!$H$38,IF(F15="Scenario2PBT2",'Minor retrofit'!$I$38,IF(F15="Scenario3PBT2",'Minor retrofit'!$J$38,"")))&amp;IF(F15="Scenario1PBT3",'Minor retrofit'!$K$38,IF(F15="Scenario2PBT3",'Minor retrofit'!$L$38,IF(F15="Scenario3PBT3",'Minor retrofit'!$M$38,"")))&amp;IF(F15="Scenario1PBT4",'Minor retrofit'!$N$38,IF(F15="Scenario2PBT4",'Minor retrofit'!$O$38,IF(F15="Scenario3PBT4",'Minor retrofit'!$P$38,"")))&amp;IF(F15="Scenario1PBT5",'Minor retrofit'!$Q$38,IF(F15="Scenario2PBT5",'Minor retrofit'!$R$38,IF(F15="Scenario3PBT5",'Minor retrofit'!$S$38,"")))&amp;IF(F15="Scenario1PBT6",'Minor retrofit'!$T$38,IF(F15="Scenario2PBT6",'Minor retrofit'!$U$38,IF(F15="Scenario3PBT6",'Minor retrofit'!$V$38,"")))&amp;IF(F15="Scenario1PBT7",'Minor retrofit'!$W$38,IF(F15="Scenario2PBT7",'Minor retrofit'!$X$38,IF(F15="Scenario3PBT7",'Minor retrofit'!$Y$38,"")))&amp;IF(F15="Scenario1PBT8",'Minor retrofit'!$Z$38,IF(F15="Scenario2PBT8",'Minor retrofit'!$AA$38,IF(F15="Scenario3PBT8",'Minor retrofit'!$AB$38,"")))&amp;IF(F15="Scenario1PBT9",'Minor retrofit'!$AC$38,IF(F15="Scenario2PBT9",'Minor retrofit'!$AD$38,IF(F15="Scenario3PBT9",'Minor retrofit'!$AE$38,"")))&amp;IF(F15="Scenario1PBT10",'Minor retrofit'!$AF$38,IF(F15="Scenario2PBT10",'Minor retrofit'!$AG$38,IF(F15="Scenario3PBT10",'Minor retrofit'!$AH$38,"")))&amp;IF(F15="Scenario1PBT11",'Minor retrofit'!$AI$38,IF(F15="Scenario2PBT11",'Minor retrofit'!$AJ$38,IF(F15="Scenario3PBT11",'Minor retrofit'!$AK$38,"")))&amp;IF(F15="Scenario1PBT12",'Minor retrofit'!$AL$38,IF(F15="Scenario2PBT12",'Minor retrofit'!$AM$38,IF(F15="Scenario3PBT12",'Minor retrofit'!$AN$38,"")))&amp;IF(F15="Scenario1PBT13",'Minor retrofit'!$AO$38,IF(F15="Scenario2PBT13",'Minor retrofit'!$AP$38,IF(F15="Scenario3PBT13",'Minor retrofit'!$AQ$38,"")))&amp;IF(F15="Scenario1PBT14",'Minor retrofit'!$AR$38,IF(F15="Scenario2PBT14",'Minor retrofit'!$AS$38,IF(F15="Scenario3PBT14",'Minor retrofit'!$AT$38,"")))&amp;IF(F15="Scenario1PBT15",'Minor retrofit'!$AU$38,IF(F15="Scenario2PBT15",'Minor retrofit'!$AV$38,IF(F15="Scenario3PBT15",'Minor retrofit'!$AW$38,"")))</f>
        <v/>
      </c>
      <c r="V15" s="142">
        <f t="shared" si="18"/>
        <v>0</v>
      </c>
      <c r="W15" s="142" t="str">
        <f>IF(F15="Scenario1PBT1",'Minor retrofit'!$E$40,IF(F15="Scenario2PBT1",'Minor retrofit'!$F$40,IF(F15="Scenario3PBT1",'Minor retrofit'!$G$40,"")))&amp;IF(F15="Scenario1PBT2",'Minor retrofit'!$H$40,IF(F15="Scenario2PBT2",'Minor retrofit'!$I$40,IF(F15="Scenario3PBT2",'Minor retrofit'!$J$40,"")))&amp;IF(F15="Scenario1PBT3",'Minor retrofit'!$K$40,IF(F15="Scenario2PBT3",'Minor retrofit'!$L$40,IF(F15="Scenario3PBT3",'Minor retrofit'!$M$40,"")))&amp;IF(F15="Scenario1PBT4",'Minor retrofit'!$N$40,IF(F15="Scenario2PBT4",'Minor retrofit'!$O$40,IF(F15="Scenario3PBT4",'Minor retrofit'!$P$40,"")))&amp;IF(F15="Scenario1PBT5",'Minor retrofit'!$Q$40,IF(F15="Scenario2PBT5",'Minor retrofit'!$R$40,IF(F15="Scenario3PBT5",'Minor retrofit'!$S$40,"")))&amp;IF(F15="Scenario1PBT6",'Minor retrofit'!$T$40,IF(F15="Scenario2PBT6",'Minor retrofit'!$U$40,IF(F15="Scenario3PBT6",'Minor retrofit'!$V$40,"")))&amp;IF(F15="Scenario1PBT7",'Minor retrofit'!$W$40,IF(F15="Scenario2PBT7",'Minor retrofit'!$X$40,IF(F15="Scenario3PBT7",'Minor retrofit'!$Y$40,"")))&amp;IF(F15="Scenario1PBT8",'Minor retrofit'!$Z$40,IF(F15="Scenario2PBT8",'Minor retrofit'!$AA$40,IF(F15="Scenario3PBT8",'Minor retrofit'!$AB$40,"")))&amp;IF(F15="Scenario1PBT9",'Minor retrofit'!$AC$40,IF(F15="Scenario2PBT9",'Minor retrofit'!$AD$40,IF(F15="Scenario3PBT9",'Minor retrofit'!$AE$40,"")))&amp;IF(F15="Scenario1PBT10",'Minor retrofit'!$AF$40,IF(F15="Scenario2PBT10",'Minor retrofit'!$AG$40,IF(F15="Scenario3PBT10",'Minor retrofit'!$AH$40,"")))&amp;IF(F15="Scenario1PBT11",'Minor retrofit'!$AI$40,IF(F15="Scenario2PBT11",'Minor retrofit'!$AJ$40,IF(F15="Scenario3PBT11",'Minor retrofit'!$AK$40,"")))&amp;IF(F15="Scenario1PBT12",'Minor retrofit'!$AL$40,IF(F15="Scenario2PBT12",'Minor retrofit'!$AM$40,IF(F15="Scenario3PBT12",'Minor retrofit'!$AN$40,"")))&amp;IF(F15="Scenario1PBT13",'Minor retrofit'!$AO$40,IF(F15="Scenario2PBT13",'Minor retrofit'!$AP$40,IF(F15="Scenario3PBT13",'Minor retrofit'!$AQ$40,"")))&amp;IF(F15="Scenario1PBT14",'Minor retrofit'!$AR$40,IF(F15="Scenario2PBT14",'Minor retrofit'!$AS$40,IF(F15="Scenario3PBT14",'Minor retrofit'!$AT$40,"")))&amp;IF(F15="Scenario1PBT15",'Minor retrofit'!$AU$40,IF(F15="Scenario2PBT15",'Minor retrofit'!$AV$40,IF(F15="Scenario3PBT15",'Minor retrofit'!$AW$40,"")))</f>
        <v/>
      </c>
      <c r="X15" s="142">
        <f t="shared" si="19"/>
        <v>0</v>
      </c>
      <c r="Y15" s="142" t="str">
        <f>IF(F15="Scenario1PBT1",'Minor retrofit'!$E$42,IF(F15="Scenario2PBT1",'Minor retrofit'!$F$42,IF(F15="Scenario3PBT1",'Minor retrofit'!$G$42,"")))&amp;IF(F15="Scenario1PBT2",'Minor retrofit'!$H$42,IF(F15="Scenario2PBT2",'Minor retrofit'!$I$42,IF(F15="Scenario3PBT2",'Minor retrofit'!$J$42,"")))&amp;IF(F15="Scenario1PBT3",'Minor retrofit'!$K$42,IF(F15="Scenario2PBT3",'Minor retrofit'!$L$42,IF(F15="Scenario3PBT3",'Minor retrofit'!$M$42,"")))&amp;IF(F15="Scenario1PBT4",'Minor retrofit'!$N$42,IF(F15="Scenario2PBT4",'Minor retrofit'!$O$42,IF(F15="Scenario3PBT4",'Minor retrofit'!$P$42,"")))&amp;IF(F15="Scenario1PBT5",'Minor retrofit'!$Q$42,IF(F15="Scenario2PBT5",'Minor retrofit'!$R$42,IF(F15="Scenario3PBT5",'Minor retrofit'!$S$42,"")))&amp;IF(F15="Scenario1PBT6",'Minor retrofit'!$T$42,IF(F15="Scenario2PBT6",'Minor retrofit'!$U$42,IF(F15="Scenario3PBT6",'Minor retrofit'!$V$42,"")))&amp;IF(F15="Scenario1PBT7",'Minor retrofit'!$W$42,IF(F15="Scenario2PBT7",'Minor retrofit'!$X$42,IF(F15="Scenario3PBT7",'Minor retrofit'!$Y$42,"")))&amp;IF(F15="Scenario1PBT8",'Minor retrofit'!$Z$42,IF(F15="Scenario2PBT8",'Minor retrofit'!$AA$42,IF(F15="Scenario3PBT8",'Minor retrofit'!$AB$42,"")))&amp;IF(F15="Scenario1PBT9",'Minor retrofit'!$AC$42,IF(F15="Scenario2PBT9",'Minor retrofit'!$AD$42,IF(F15="Scenario3PBT9",'Minor retrofit'!$AE$42,"")))&amp;IF(F15="Scenario1PBT10",'Minor retrofit'!$AF$42,IF(F15="Scenario2PBT10",'Minor retrofit'!$AG$42,IF(F15="Scenario3PBT10",'Minor retrofit'!$AH$42,"")))&amp;IF(F15="Scenario1PBT11",'Minor retrofit'!$AI$42,IF(F15="Scenario2PBT11",'Minor retrofit'!$AJ$42,IF(F15="Scenario3PBT11",'Minor retrofit'!$AK$42,"")))&amp;IF(F15="Scenario1PBT12",'Minor retrofit'!$AL$42,IF(F15="Scenario2PBT12",'Minor retrofit'!$AM$42,IF(F15="Scenario3PBT12",'Minor retrofit'!$AN$42,"")))&amp;IF(F15="Scenario1PBT13",'Minor retrofit'!$AO$42,IF(F15="Scenario2PBT13",'Minor retrofit'!$AP$42,IF(F15="Scenario3PBT13",'Minor retrofit'!$AQ$42,"")))&amp;IF(F15="Scenario1PBT14",'Minor retrofit'!$AR$42,IF(F15="Scenario2PBT14",'Minor retrofit'!$AS$42,IF(F15="Scenario3PBT14",'Minor retrofit'!$AT$42,"")))&amp;IF(F15="Scenario1PBT15",'Minor retrofit'!$AU$42,IF(F15="Scenario2PBT15",'Minor retrofit'!$AV$42,IF(F15="Scenario3PBT15",'Minor retrofit'!$AW$42,"")))</f>
        <v/>
      </c>
      <c r="Z15" s="142">
        <f t="shared" si="20"/>
        <v>0</v>
      </c>
      <c r="AA15" s="332" t="str">
        <f>IF(F15="Scenario1PBT1",'Minor retrofit'!$E$101,IF(F15="Scenario2PBT1",'Minor retrofit'!$F$101,IF(F15="Scenario3PBT1",'Minor retrofit'!$G$101,"")))&amp;IF(F15="Scenario1PBT2",'Minor retrofit'!$H$101,IF(F15="Scenario2PBT2",'Minor retrofit'!$I$101,IF(F15="Scenario3PBT2",'Minor retrofit'!$J$101,"")))&amp;IF(F15="Scenario1PBT3",'Minor retrofit'!$K$101,IF(F15="Scenario2PBT3",'Minor retrofit'!$L$101,IF(F15="Scenario3PBT3",'Minor retrofit'!$M$101,"")))&amp;IF(F15="Scenario1PBT4",'Minor retrofit'!$N$101,IF(F15="Scenario2PBT4",'Minor retrofit'!$O$101,IF(F15="Scenario3PBT4",'Minor retrofit'!$P$101,"")))&amp;IF(F15="Scenario1PBT5",'Minor retrofit'!$Q$101,IF(F15="Scenario2PBT5",'Minor retrofit'!$R$101,IF(F15="Scenario3PBT5",'Minor retrofit'!$S$101,"")))&amp;IF(F15="Scenario1PBT6",'Minor retrofit'!$T$101,IF(F15="Scenario2PBT6",'Minor retrofit'!$U$101,IF(F15="Scenario3PBT6",'Minor retrofit'!$V$101,"")))&amp;IF(F15="Scenario1PBT7",'Minor retrofit'!$W$101,IF(F15="Scenario2PBT7",'Minor retrofit'!$X$101,IF(F15="Scenario3PBT7",'Minor retrofit'!$Y$101,"")))&amp;IF(F15="Scenario1PBT8",'Minor retrofit'!$Z$101,IF(F15="Scenario2PBT8",'Minor retrofit'!$AA$101,IF(F15="Scenario3PBT8",'Minor retrofit'!$AB$101,"")))&amp;IF(F15="Scenario1PBT9",'Minor retrofit'!$AC$101,IF(F15="Scenario2PBT9",'Minor retrofit'!$AD$101,IF(F15="Scenario3PBT9",'Minor retrofit'!$AE$101,"")))&amp;IF(F15="Scenario1PBT10",'Minor retrofit'!$AF$101,IF(F15="Scenario2PBT10",'Minor retrofit'!$AG$101,IF(F15="Scenario3PBT10",'Minor retrofit'!$AH$101,"")))&amp;IF(F15="Scenario1PBT11",'Minor retrofit'!$AI$101,IF(F15="Scenario2PBT11",'Minor retrofit'!$AJ$101,IF(F15="Scenario3PBT11",'Minor retrofit'!$AK$101,"")))&amp;IF(F15="Scenario1PBT12",'Minor retrofit'!$AL$101,IF(F15="Scenario2PBT12",'Minor retrofit'!$AM$101,IF(F15="Scenario3PBT12",'Minor retrofit'!$AN$101,"")))&amp;IF(F15="Scenario1PBT13",'Minor retrofit'!$AO$101,IF(F15="Scenario2PBT13",'Minor retrofit'!$AP$101,IF(F15="Scenario3PBT13",'Minor retrofit'!$AQ$101,"")))&amp;IF(F15="Scenario1PBT14",'Minor retrofit'!$AR$101,IF(F15="Scenario2PBT14",'Minor retrofit'!$AS$101,IF(F15="Scenario3PBT14",'Minor retrofit'!$AT$101,"")))&amp;IF(F15="Scenario1PBT15",'Minor retrofit'!$AU$101,IF(F15="Scenario2PBT15",'Minor retrofit'!$AV$101,IF(F15="Scenario3PBT15",'Minor retrofit'!$AW$101,"")))</f>
        <v/>
      </c>
      <c r="AB15" s="233">
        <f t="shared" si="21"/>
        <v>0</v>
      </c>
      <c r="AC15" s="264">
        <f>IFERROR('Projection_Base-case'!G15-G15,0)</f>
        <v>0</v>
      </c>
      <c r="AD15" s="142">
        <f t="shared" si="0"/>
        <v>0</v>
      </c>
      <c r="AE15" s="142">
        <f>IFERROR(100*AC15/'Projection_Base-case'!G15,0)</f>
        <v>0</v>
      </c>
      <c r="AF15" s="142">
        <f>IFERROR('Projection_Base-case'!I15-I15,0)</f>
        <v>0</v>
      </c>
      <c r="AG15" s="142">
        <f t="shared" si="1"/>
        <v>0</v>
      </c>
      <c r="AH15" s="142">
        <f>IFERROR(100*AF15/'Projection_Base-case'!I15,0)</f>
        <v>0</v>
      </c>
      <c r="AI15" s="142">
        <f>IFERROR('Projection_Base-case'!K15-K15,0)</f>
        <v>0</v>
      </c>
      <c r="AJ15" s="142">
        <f t="shared" si="2"/>
        <v>0</v>
      </c>
      <c r="AK15" s="142">
        <f>IFERROR(100*AI15/'Projection_Base-case'!K15,0)</f>
        <v>0</v>
      </c>
      <c r="AL15" s="142">
        <f>IFERROR(M15-'Projection_Base-case'!M15,0)</f>
        <v>0</v>
      </c>
      <c r="AM15" s="142">
        <f t="shared" si="3"/>
        <v>0</v>
      </c>
      <c r="AN15" s="143">
        <f>IFERROR(100*AL15/'Projection_Base-case'!M15,0)</f>
        <v>0</v>
      </c>
      <c r="AO15" s="262">
        <f>IFERROR('Projection_Base-case'!O15-O15,0)</f>
        <v>0</v>
      </c>
      <c r="AP15" s="142">
        <f t="shared" si="4"/>
        <v>0</v>
      </c>
      <c r="AQ15" s="142">
        <f>IFERROR(100*AO15/'Projection_Base-case'!O15,0)</f>
        <v>0</v>
      </c>
      <c r="AR15" s="142">
        <f>IFERROR('Projection_Base-case'!Q15-Q15,0)</f>
        <v>0</v>
      </c>
      <c r="AS15" s="142">
        <f t="shared" si="5"/>
        <v>0</v>
      </c>
      <c r="AT15" s="142">
        <f>IFERROR(100*AR15/'Projection_Base-case'!Q15,0)</f>
        <v>0</v>
      </c>
      <c r="AU15" s="142">
        <f>IFERROR('Projection_Base-case'!S15-S15,0)</f>
        <v>0</v>
      </c>
      <c r="AV15" s="142">
        <f t="shared" si="6"/>
        <v>0</v>
      </c>
      <c r="AW15" s="143">
        <f>IFERROR(100*AU15/'Projection_Base-case'!S15,0)</f>
        <v>0</v>
      </c>
      <c r="AX15" s="262">
        <f>IFERROR('Projection_Base-case'!U15-U15,0)</f>
        <v>0</v>
      </c>
      <c r="AY15" s="142">
        <f t="shared" si="7"/>
        <v>0</v>
      </c>
      <c r="AZ15" s="142">
        <f>IFERROR(100*AX15/'Projection_Base-case'!U15,0)</f>
        <v>0</v>
      </c>
      <c r="BA15" s="142">
        <f>IFERROR('Projection_Base-case'!W15-W15,0)</f>
        <v>0</v>
      </c>
      <c r="BB15" s="142">
        <f t="shared" si="8"/>
        <v>0</v>
      </c>
      <c r="BC15" s="142">
        <f>IFERROR(100*BA15/'Projection_Base-case'!W15,0)</f>
        <v>0</v>
      </c>
      <c r="BD15" s="142">
        <f>IFERROR('Projection_Base-case'!Y15-Y15,0)</f>
        <v>0</v>
      </c>
      <c r="BE15" s="142">
        <f t="shared" si="9"/>
        <v>0</v>
      </c>
      <c r="BF15" s="142">
        <f>IFERROR(100*BD15/'Projection_Base-case'!Y15,0)</f>
        <v>0</v>
      </c>
      <c r="BG15" s="531">
        <f t="shared" si="22"/>
        <v>0</v>
      </c>
      <c r="BH15" s="532">
        <f t="shared" si="23"/>
        <v>0</v>
      </c>
    </row>
    <row r="16" spans="1:66" ht="15" customHeight="1" x14ac:dyDescent="0.25">
      <c r="A16" s="261">
        <v>11</v>
      </c>
      <c r="B16" s="142">
        <f>'Projection_Base-case'!B16</f>
        <v>0</v>
      </c>
      <c r="C16" s="142">
        <f>'Projection_Base-case'!C16</f>
        <v>0</v>
      </c>
      <c r="D16" s="142">
        <f>'Projection_Base-case'!D16</f>
        <v>0</v>
      </c>
      <c r="E16" s="149"/>
      <c r="F16" s="258" t="str">
        <f t="shared" si="10"/>
        <v>0</v>
      </c>
      <c r="G16" s="262" t="str">
        <f>IF(F16="Scenario1PBT1",'Minor retrofit'!$E$6,IF(F16="Scenario2PBT1",'Minor retrofit'!$F$6,IF(F16="Scenario3PBT1",'Minor retrofit'!$G$6,"")))&amp;IF(F16="Scenario1PBT2",'Minor retrofit'!$H$6,IF(F16="Scenario2PBT2",'Minor retrofit'!$I$6,IF(F16="Scenario3PBT2",'Minor retrofit'!$J$6,"")))&amp;IF(F16="Scenario1PBT3",'Minor retrofit'!$K$6,IF(F16="Scenario2PBT3",'Minor retrofit'!$L$6,IF(F16="Scenario3PBT3",'Minor retrofit'!$M$6,"")))&amp;IF(F16="Scenario1PBT4",'Minor retrofit'!$N$6,IF(F16="Scenario2PBT4",'Minor retrofit'!$O$6,IF(F16="Scenario3PBT4",'Minor retrofit'!$P$6,"")))&amp;IF(F16="Scenario1PBT5",'Minor retrofit'!$Q$6,IF(F16="Scenario2PBT5",'Minor retrofit'!$R$6,IF(F16="Scenario3PBT5",'Minor retrofit'!$S$6,"")))&amp;IF(F16="Scenario1PBT6",'Minor retrofit'!$T$6,IF(F16="Scenario2PBT6",'Minor retrofit'!$U$6,IF(F16="Scenario3PBT6",'Minor retrofit'!$V$6,"")))&amp;IF(F16="Scenario1PBT7",'Minor retrofit'!$W$6,IF(F16="Scenario2PBT7",'Minor retrofit'!$X$6,IF(F16="Scenario3PBT7",'Minor retrofit'!$Y$6,"")))&amp;IF(F16="Scenario1PBT8",'Minor retrofit'!$Z$6,IF(F16="Scenario2PBT8",'Minor retrofit'!$AA$6,IF(F16="Scenario3PBT8",'Minor retrofit'!$AB$6,"")))&amp;IF(F16="Scenario1PBT9",'Minor retrofit'!$AC$6,IF(F16="Scenario2PBT9",'Minor retrofit'!$AD$6,IF(F16="Scenario3PBT9",'Minor retrofit'!$AE$6,"")))&amp;IF(F16="Scenario1PBT10",'Minor retrofit'!$AF$6,IF(F16="Scenario2PBT10",'Minor retrofit'!$AG$6,IF(F16="Scenario3PBT10",'Minor retrofit'!$AH$6,"")))&amp;IF(F16="Scenario1PBT11",'Minor retrofit'!$AI$6,IF(F16="Scenario2PBT11",'Minor retrofit'!$AJ$6,IF(F16="Scenario3PBT11",'Minor retrofit'!$AK$6,"")))&amp;IF(F16="Scenario1PBT12",'Minor retrofit'!$AL$6,IF(F16="Scenario2PBT12",'Minor retrofit'!$AM$6,IF(F16="Scenario3PBT12",'Minor retrofit'!$AN$6,"")))&amp;IF(F16="Scenario1PBT13",'Minor retrofit'!$AO$6,IF(F16="Scenario2PBT13",'Minor retrofit'!$AP$6,IF(F16="Scenario3PBT13",'Minor retrofit'!$AQ$6,"")))&amp;IF(F16="Scenario1PBT14",'Minor retrofit'!$AR$6,IF(F16="Scenario2PBT14",'Minor retrofit'!$AS$6,IF(F16="Scenario3PBT14",'Minor retrofit'!$AT$6,"")))&amp;IF(F16="Scenario1PBT15",'Minor retrofit'!$AU$6,IF(F16="Scenario2PBT15",'Minor retrofit'!$AV$6,IF(F16="Scenario3PBT15",'Minor retrofit'!$AW$6,"")))</f>
        <v/>
      </c>
      <c r="H16" s="142">
        <f t="shared" si="11"/>
        <v>0</v>
      </c>
      <c r="I16" s="142" t="str">
        <f>IF(F16="Scenario1PBT1",'Minor retrofit'!$E$16,IF(F16="Scenario2PBT1",'Minor retrofit'!$F$16,IF(F16="Scenario3PBT1",'Minor retrofit'!$G$16,"")))&amp;IF(F16="Scenario1PBT2",'Minor retrofit'!$H$16,IF(F16="Scenario2PBT2",'Minor retrofit'!$I$16,IF(F16="Scenario3PBT2",'Minor retrofit'!$J$16,"")))&amp;IF(F16="Scenario1PBT3",'Minor retrofit'!$K$16,IF(F16="Scenario2PBT3",'Minor retrofit'!$L$16,IF(F16="Scenario3PBT3",'Minor retrofit'!$M$16,"")))&amp;IF(F16="Scenario1PBT4",'Minor retrofit'!$N$16,IF(F16="Scenario2PBT4",'Minor retrofit'!$O$16,IF(F16="Scenario3PBT4",'Minor retrofit'!$P$16,"")))&amp;IF(F16="Scenario1PBT5",'Minor retrofit'!$Q$16,IF(F16="Scenario2PBT5",'Minor retrofit'!$R$16,IF(F16="Scenario3PBT5",'Minor retrofit'!$S$16,"")))&amp;IF(F16="Scenario1PBT6",'Minor retrofit'!$T$16,IF(F16="Scenario2PBT6",'Minor retrofit'!$U$16,IF(F16="Scenario3PBT6",'Minor retrofit'!$V$16,"")))&amp;IF(F16="Scenario1PBT7",'Minor retrofit'!$W$16,IF(F16="Scenario2PBT7",'Minor retrofit'!$X$16,IF(F16="Scenario3PBT7",'Minor retrofit'!$Y$16,"")))&amp;IF(F16="Scenario1PBT8",'Minor retrofit'!$Z$16,IF(F16="Scenario2PBT8",'Minor retrofit'!$AA$16,IF(F16="Scenario3PBT8",'Minor retrofit'!$AB$16,"")))&amp;IF(F16="Scenario1PBT9",'Minor retrofit'!$AC$16,IF(F16="Scenario2PBT9",'Minor retrofit'!$AD$16,IF(F16="Scenario3PBT9",'Minor retrofit'!$AE$16,"")))&amp;IF(F16="Scenario1PBT10",'Minor retrofit'!$AF$16,IF(F16="Scenario2PBT10",'Minor retrofit'!$AG$16,IF(F16="Scenario3PBT10",'Minor retrofit'!$AH$16,"")))&amp;IF(F16="Scenario1PBT11",'Minor retrofit'!$AI$16,IF(F16="Scenario2PBT11",'Minor retrofit'!$AJ$16,IF(F16="Scenario3PBT11",'Minor retrofit'!$AK$16,"")))&amp;IF(F16="Scenario1PBT12",'Minor retrofit'!$AL$16,IF(F16="Scenario2PBT12",'Minor retrofit'!$AM$16,IF(F16="Scenario3PBT12",'Minor retrofit'!$AN$16,"")))&amp;IF(F16="Scenario1PBT13",'Minor retrofit'!$AO$16,IF(F16="Scenario2PBT13",'Minor retrofit'!$AP$16,IF(F16="Scenario3PBT13",'Minor retrofit'!$AQ$16,"")))&amp;IF(F16="Scenario1PBT14",'Minor retrofit'!$AR$16,IF(F16="Scenario2PBT14",'Minor retrofit'!$AS$16,IF(F16="Scenario3PBT14",'Minor retrofit'!$AT$16,"")))&amp;IF(F16="Scenario1PBT15",'Minor retrofit'!$AU$16,IF(F16="Scenario2PBT15",'Minor retrofit'!$AV$16,IF(F16="Scenario3PBT15",'Minor retrofit'!$AW$16,"")))</f>
        <v/>
      </c>
      <c r="J16" s="142">
        <f t="shared" si="12"/>
        <v>0</v>
      </c>
      <c r="K16" s="142" t="str">
        <f>IF(F16="Scenario1PBT1",'Minor retrofit'!$E$18,IF(F16="Scenario2PBT1",'Minor retrofit'!$F$18,IF(F16="Scenario3PBT1",'Minor retrofit'!$G$18,"")))&amp;IF(F16="Scenario1PBT2",'Minor retrofit'!$H$18,IF(F16="Scenario2PBT2",'Minor retrofit'!$I$18,IF(F16="Scenario3PBT2",'Minor retrofit'!$J$18,"")))&amp;IF(F16="Scenario1PBT3",'Minor retrofit'!$K$18,IF(F16="Scenario2PBT3",'Minor retrofit'!$L$18,IF(F16="Scenario3PBT3",'Minor retrofit'!$M$18,"")))&amp;IF(F16="Scenario1PBT4",'Minor retrofit'!$N$18,IF(F16="Scenario2PBT4",'Minor retrofit'!$O$18,IF(F16="Scenario3PBT4",'Minor retrofit'!$P$18,"")))&amp;IF(F16="Scenario1PBT5",'Minor retrofit'!$Q$18,IF(F16="Scenario2PBT5",'Minor retrofit'!$R$18,IF(F16="Scenario3PBT5",'Minor retrofit'!$S$18,"")))&amp;IF(F16="Scenario1PBT6",'Minor retrofit'!$T$18,IF(F16="Scenario2PBT6",'Minor retrofit'!$U$18,IF(F16="Scenario3PBT6",'Minor retrofit'!$V$18,"")))&amp;IF(F16="Scenario1PBT7",'Minor retrofit'!$W$18,IF(F16="Scenario2PBT7",'Minor retrofit'!$X$18,IF(F16="Scenario3PBT7",'Minor retrofit'!$Y$18,"")))&amp;IF(F16="Scenario1PBT8",'Minor retrofit'!$Z$18,IF(F16="Scenario2PBT8",'Minor retrofit'!$AA$18,IF(F16="Scenario3PBT8",'Minor retrofit'!$AB$18,"")))&amp;IF(F16="Scenario1PBT9",'Minor retrofit'!$AC$18,IF(F16="Scenario2PBT9",'Minor retrofit'!$AD$18,IF(F16="Scenario3PBT9",'Minor retrofit'!$AE$18,"")))&amp;IF(F16="Scenario1PBT10",'Minor retrofit'!$AF$18,IF(F16="Scenario2PBT10",'Minor retrofit'!$AG$18,IF(F16="Scenario3PBT10",'Minor retrofit'!$AH$18,"")))&amp;IF(F16="Scenario1PBT11",'Minor retrofit'!$AI$18,IF(F16="Scenario2PBT11",'Minor retrofit'!$AJ$18,IF(F16="Scenario3PBT11",'Minor retrofit'!$AK$18,"")))&amp;IF(F16="Scenario1PBT12",'Minor retrofit'!$AL$18,IF(F16="Scenario2PBT12",'Minor retrofit'!$AM$18,IF(F16="Scenario3PBT12",'Minor retrofit'!$AN$18,"")))&amp;IF(F16="Scenario1PBT13",'Minor retrofit'!$AO$18,IF(F16="Scenario2PBT13",'Minor retrofit'!$AP$18,IF(F16="Scenario3PBT13",'Minor retrofit'!$AQ$18,"")))&amp;IF(F16="Scenario1PBT14",'Minor retrofit'!$AR$18,IF(F16="Scenario2PBT14",'Minor retrofit'!$AS$18,IF(F16="Scenario3PBT14",'Minor retrofit'!$AT$18,"")))&amp;IF(F16="Scenario1PBT15",'Minor retrofit'!$AU$18,IF(F16="Scenario2PBT15",'Minor retrofit'!$AV$18,IF(F16="Scenario3PBT15",'Minor retrofit'!$AW$18,"")))</f>
        <v/>
      </c>
      <c r="L16" s="142">
        <f t="shared" si="13"/>
        <v>0</v>
      </c>
      <c r="M16" s="142" t="str">
        <f>IF(F16="Scenario1PBT1",'Minor retrofit'!$E$20,IF(F16="Scenario2PBT1",'Minor retrofit'!$F$20,IF(F16="Scenario3PBT1",'Minor retrofit'!$G$20,"")))&amp;IF(F16="Scenario1PBT2",'Minor retrofit'!$H$20,IF(F16="Scenario2PBT2",'Minor retrofit'!$I$20,IF(F16="Scenario3PBT2",'Minor retrofit'!$J$20,"")))&amp;IF(F16="Scenario1PBT3",'Minor retrofit'!$K$20,IF(F16="Scenario2PBT3",'Minor retrofit'!$L$20,IF(F16="Scenario3PBT3",'Minor retrofit'!$M$20,"")))&amp;IF(F16="Scenario1PBT4",'Minor retrofit'!$N$20,IF(F16="Scenario2PBT4",'Minor retrofit'!$O$20,IF(F16="Scenario3PBT4",'Minor retrofit'!$P$20,"")))&amp;IF(F16="Scenario1PBT5",'Minor retrofit'!$Q$20,IF(F16="Scenario2PBT5",'Minor retrofit'!$R$20,IF(F16="Scenario3PBT5",'Minor retrofit'!$S$20,"")))&amp;IF(F16="Scenario1PBT6",'Minor retrofit'!$T$20,IF(F16="Scenario2PBT6",'Minor retrofit'!$U$20,IF(F16="Scenario3PBT6",'Minor retrofit'!$V$20,"")))&amp;IF(F16="Scenario1PBT7",'Minor retrofit'!$W$20,IF(F16="Scenario2PBT7",'Minor retrofit'!$X$20,IF(F16="Scenario3PBT7",'Minor retrofit'!$Y$20,"")))&amp;IF(F16="Scenario1PBT8",'Minor retrofit'!$Z$20,IF(F16="Scenario2PBT8",'Minor retrofit'!$AA$20,IF(F16="Scenario3PBT8",'Minor retrofit'!$AB$20,"")))&amp;IF(F16="Scenario1PBT9",'Minor retrofit'!$AC$20,IF(F16="Scenario2PBT9",'Minor retrofit'!$AD$20,IF(F16="Scenario3PBT9",'Minor retrofit'!$AE$20,"")))&amp;IF(F16="Scenario1PBT10",'Minor retrofit'!$AF$20,IF(F16="Scenario2PBT10",'Minor retrofit'!$AG$20,IF(F16="Scenario3PBT10",'Minor retrofit'!$AH$20,"")))&amp;IF(F16="Scenario1PBT11",'Minor retrofit'!$AI$20,IF(F16="Scenario2PBT11",'Minor retrofit'!$AJ$20,IF(F16="Scenario3PBT11",'Minor retrofit'!$AK$20,"")))&amp;IF(F16="Scenario1PBT12",'Minor retrofit'!$AL$20,IF(F16="Scenario2PBT12",'Minor retrofit'!$AM$20,IF(F16="Scenario3PBT12",'Minor retrofit'!$AN$20,"")))&amp;IF(F16="Scenario1PBT13",'Minor retrofit'!$AO$20,IF(F16="Scenario2PBT13",'Minor retrofit'!$AP$20,IF(F16="Scenario3PBT13",'Minor retrofit'!$AQ$20,"")))&amp;IF(F16="Scenario1PBT14",'Minor retrofit'!$AR$20,IF(F16="Scenario2PBT14",'Minor retrofit'!$AS$20,IF(F16="Scenario3PBT14",'Minor retrofit'!$AT$20,"")))&amp;IF(F16="Scenario1PBT15",'Minor retrofit'!$AU$20,IF(F16="Scenario2PBT15",'Minor retrofit'!$AV$20,IF(F16="Scenario3PBT15",'Minor retrofit'!$AW$20,"")))</f>
        <v/>
      </c>
      <c r="N16" s="143">
        <f t="shared" si="14"/>
        <v>0</v>
      </c>
      <c r="O16" s="262" t="str">
        <f>IF(F16="Scenario1PBT1",'Minor retrofit'!$E$23,IF(F16="Scenario2PBT1",'Minor retrofit'!$F$23,IF(F16="Scenario3PBT1",'Minor retrofit'!$G$23,"")))&amp;IF(F16="Scenario1PBT2",'Minor retrofit'!$H$23,IF(F16="Scenario2PBT2",'Minor retrofit'!$I$23,IF(F16="Scenario3PBT2",'Minor retrofit'!$J$23,"")))&amp;IF(F16="Scenario1PBT3",'Minor retrofit'!$K$23,IF(F16="Scenario2PBT3",'Minor retrofit'!$L$23,IF(F16="Scenario3PBT3",'Minor retrofit'!$M$23,"")))&amp;IF(F16="Scenario1PBT4",'Minor retrofit'!$N$23,IF(F16="Scenario2PBT4",'Minor retrofit'!$O$23,IF(F16="Scenario3PBT4",'Minor retrofit'!$P$23,"")))&amp;IF(F16="Scenario1PBT5",'Minor retrofit'!$Q$23,IF(F16="Scenario2PBT5",'Minor retrofit'!$R$23,IF(F16="Scenario3PBT5",'Minor retrofit'!$S$23,"")))&amp;IF(F16="Scenario1PBT6",'Minor retrofit'!$T$23,IF(F16="Scenario2PBT6",'Minor retrofit'!$U$23,IF(F16="Scenario3PBT6",'Minor retrofit'!$V$23,"")))&amp;IF(F16="Scenario1PBT7",'Minor retrofit'!$W$23,IF(F16="Scenario2PBT7",'Minor retrofit'!$X$23,IF(F16="Scenario3PBT7",'Minor retrofit'!$Y$23,"")))&amp;IF(F16="Scenario1PBT8",'Minor retrofit'!$Z$23,IF(F16="Scenario2PBT8",'Minor retrofit'!$AA$23,IF(F16="Scenario3PBT8",'Minor retrofit'!$AB$23,"")))&amp;IF(F16="Scenario1PBT9",'Minor retrofit'!$AC$23,IF(F16="Scenario2PBT9",'Minor retrofit'!$AD$23,IF(F16="Scenario3PBT9",'Minor retrofit'!$AE$23,"")))&amp;IF(F16="Scenario1PBT10",'Minor retrofit'!$AF$23,IF(F16="Scenario2PBT10",'Minor retrofit'!$AG$23,IF(F16="Scenario3PBT10",'Minor retrofit'!$AH$23,"")))&amp;IF(F16="Scenario1PBT11",'Minor retrofit'!$AI$23,IF(F16="Scenario2PBT11",'Minor retrofit'!$AJ$23,IF(F16="Scenario3PBT11",'Minor retrofit'!$AK$23,"")))&amp;IF(F16="Scenario1PBT12",'Minor retrofit'!$AL$23,IF(F16="Scenario2PBT12",'Minor retrofit'!$AM$23,IF(F16="Scenario3PBT12",'Minor retrofit'!$AN$23,"")))&amp;IF(F16="Scenario1PBT13",'Minor retrofit'!$AO$23,IF(F16="Scenario2PBT13",'Minor retrofit'!$AP$23,IF(F16="Scenario3PBT13",'Minor retrofit'!$AQ$23,"")))&amp;IF(F16="Scenario1PBT14",'Minor retrofit'!$AR$23,IF(F16="Scenario2PBT14",'Minor retrofit'!$AS$23,IF(F16="Scenario3PBT14",'Minor retrofit'!$AT$23,"")))&amp;IF(F16="Scenario1PBT15",'Minor retrofit'!$AU$23,IF(F16="Scenario2PBT15",'Minor retrofit'!$AV$23,IF(F16="Scenario3PBT15",'Minor retrofit'!$AW$23,"")))</f>
        <v/>
      </c>
      <c r="P16" s="142">
        <f t="shared" si="15"/>
        <v>0</v>
      </c>
      <c r="Q16" s="142" t="str">
        <f>IF(F16="Scenario1PBT1",'Minor retrofit'!$E$25,IF(F16="Scenario2PBT1",'Minor retrofit'!$F$25,IF(F16="Scenario3PBT1",'Minor retrofit'!$G$25,"")))&amp;IF(F16="Scenario1PBT2",'Minor retrofit'!$H$25,IF(F16="Scenario2PBT2",'Minor retrofit'!$I$25,IF(F16="Scenario3PBT2",'Minor retrofit'!$J$25,"")))&amp;IF(F16="Scenario1PBT3",'Minor retrofit'!$K$25,IF(F16="Scenario2PBT3",'Minor retrofit'!$L$25,IF(F16="Scenario3PBT3",'Minor retrofit'!$M$25,"")))&amp;IF(F16="Scenario1PBT4",'Minor retrofit'!$N$25,IF(F16="Scenario2PBT4",'Minor retrofit'!$O$25,IF(F16="Scenario3PBT4",'Minor retrofit'!$P$25,"")))&amp;IF(F16="Scenario1PBT5",'Minor retrofit'!$Q$25,IF(F16="Scenario2PBT5",'Minor retrofit'!$R$25,IF(F16="Scenario3PBT5",'Minor retrofit'!$S$25,"")))&amp;IF(F16="Scenario1PBT6",'Minor retrofit'!$T$25,IF(F16="Scenario2PBT6",'Minor retrofit'!$U$25,IF(F16="Scenario3PBT6",'Minor retrofit'!$V$25,"")))&amp;IF(F16="Scenario1PBT7",'Minor retrofit'!$W$25,IF(F16="Scenario2PBT7",'Minor retrofit'!$X$25,IF(F16="Scenario3PBT7",'Minor retrofit'!$Y$25,"")))&amp;IF(F16="Scenario1PBT8",'Minor retrofit'!$Z$25,IF(F16="Scenario2PBT8",'Minor retrofit'!$AA$25,IF(F16="Scenario3PBT8",'Minor retrofit'!$AB$25,"")))&amp;IF(F16="Scenario1PBT9",'Minor retrofit'!$AC$25,IF(F16="Scenario2PBT9",'Minor retrofit'!$AD$25,IF(F16="Scenario3PBT9",'Minor retrofit'!$AE$25,"")))&amp;IF(F16="Scenario1PBT10",'Minor retrofit'!$AF$25,IF(F16="Scenario2PBT10",'Minor retrofit'!$AG$25,IF(F16="Scenario3PBT10",'Minor retrofit'!$AH$25,"")))&amp;IF(F16="Scenario1PBT11",'Minor retrofit'!$AI$25,IF(F16="Scenario2PBT11",'Minor retrofit'!$AJ$25,IF(F16="Scenario3PBT11",'Minor retrofit'!$AK$25,"")))&amp;IF(F16="Scenario1PBT12",'Minor retrofit'!$AL$25,IF(F16="Scenario2PBT12",'Minor retrofit'!$AM$25,IF(F16="Scenario3PBT12",'Minor retrofit'!$AN$25,"")))&amp;IF(F16="Scenario1PBT13",'Minor retrofit'!$AO$25,IF(F16="Scenario2PBT13",'Minor retrofit'!$AP$25,IF(F16="Scenario3PBT13",'Minor retrofit'!$AQ$25,"")))&amp;IF(F16="Scenario1PBT14",'Minor retrofit'!$AR$25,IF(F16="Scenario2PBT14",'Minor retrofit'!$AS$25,IF(F16="Scenario3PBT14",'Minor retrofit'!$AT$25,"")))&amp;IF(F16="Scenario1PBT15",'Minor retrofit'!$AU$25,IF(F16="Scenario2PBT15",'Minor retrofit'!$AV$25,IF(F16="Scenario3PBT15",'Minor retrofit'!$AW$25,"")))</f>
        <v/>
      </c>
      <c r="R16" s="142">
        <f t="shared" si="16"/>
        <v>0</v>
      </c>
      <c r="S16" s="142" t="str">
        <f>IF(F16="Scenario1PBT1",'Minor retrofit'!$E$27,IF(F16="Scenario2PBT1",'Minor retrofit'!$F$27,IF(F16="Scenario3PBT1",'Minor retrofit'!$G$27,"")))&amp;IF(F16="Scenario1PBT2",'Minor retrofit'!$H$27,IF(F16="Scenario2PBT2",'Minor retrofit'!$I$27,IF(F16="Scenario3PBT2",'Minor retrofit'!$J$27,"")))&amp;IF(F16="Scenario1PBT3",'Minor retrofit'!$K$27,IF(F16="Scenario2PBT3",'Minor retrofit'!$L$27,IF(F16="Scenario3PBT3",'Minor retrofit'!$M$27,"")))&amp;IF(F16="Scenario1PBT4",'Minor retrofit'!$N$27,IF(F16="Scenario2PBT4",'Minor retrofit'!$O$27,IF(F16="Scenario3PBT4",'Minor retrofit'!$P$27,"")))&amp;IF(F16="Scenario1PBT5",'Minor retrofit'!$Q$27,IF(F16="Scenario2PBT5",'Minor retrofit'!$R$27,IF(F16="Scenario3PBT5",'Minor retrofit'!$S$27,"")))&amp;IF(F16="Scenario1PBT6",'Minor retrofit'!$T$27,IF(F16="Scenario2PBT6",'Minor retrofit'!$U$27,IF(F16="Scenario3PBT6",'Minor retrofit'!$V$27,"")))&amp;IF(F16="Scenario1PBT7",'Minor retrofit'!$W$27,IF(F16="Scenario2PBT7",'Minor retrofit'!$X$27,IF(F16="Scenario3PBT7",'Minor retrofit'!$Y$27,"")))&amp;IF(F16="Scenario1PBT8",'Minor retrofit'!$Z$27,IF(F16="Scenario2PBT8",'Minor retrofit'!$AA$27,IF(F16="Scenario3PBT8",'Minor retrofit'!$AB$27,"")))&amp;IF(F16="Scenario1PBT9",'Minor retrofit'!$AC$27,IF(F16="Scenario2PBT9",'Minor retrofit'!$AD$27,IF(F16="Scenario3PBT9",'Minor retrofit'!$AE$27,"")))&amp;IF(F16="Scenario1PBT10",'Minor retrofit'!$AF$27,IF(F16="Scenario2PBT10",'Minor retrofit'!$AG$27,IF(F16="Scenario3PBT10",'Minor retrofit'!$AH$27,"")))&amp;IF(F16="Scenario1PBT11",'Minor retrofit'!$AI$27,IF(F16="Scenario2PBT11",'Minor retrofit'!$AJ$27,IF(F16="Scenario3PBT11",'Minor retrofit'!$AK$27,"")))&amp;IF(F16="Scenario1PBT12",'Minor retrofit'!$AL$27,IF(F16="Scenario2PBT12",'Minor retrofit'!$AM$27,IF(F16="Scenario3PBT12",'Minor retrofit'!$AN$27,"")))&amp;IF(F16="Scenario1PBT13",'Minor retrofit'!$AO$27,IF(F16="Scenario2PBT13",'Minor retrofit'!$AP$27,IF(F16="Scenario3PBT13",'Minor retrofit'!$AQ$27,"")))&amp;IF(F16="Scenario1PBT14",'Minor retrofit'!$AR$27,IF(F16="Scenario2PBT14",'Minor retrofit'!$AS$27,IF(F16="Scenario3PBT14",'Minor retrofit'!$AT$27,"")))&amp;IF(F16="Scenario1PBT15",'Minor retrofit'!$AU$27,IF(F16="Scenario2PBT15",'Minor retrofit'!$AV$27,IF(F16="Scenario3PBT15",'Minor retrofit'!$AW$27,"")))</f>
        <v/>
      </c>
      <c r="T16" s="263">
        <f t="shared" si="17"/>
        <v>0</v>
      </c>
      <c r="U16" s="262" t="str">
        <f>IF(F16="Scenario1PBT1",'Minor retrofit'!$E$38,IF(F16="Scenario2PBT1",'Minor retrofit'!$F$38,IF(F16="Scenario3PBT1",'Minor retrofit'!$G$38,"")))&amp;IF(F16="Scenario1PBT2",'Minor retrofit'!$H$38,IF(F16="Scenario2PBT2",'Minor retrofit'!$I$38,IF(F16="Scenario3PBT2",'Minor retrofit'!$J$38,"")))&amp;IF(F16="Scenario1PBT3",'Minor retrofit'!$K$38,IF(F16="Scenario2PBT3",'Minor retrofit'!$L$38,IF(F16="Scenario3PBT3",'Minor retrofit'!$M$38,"")))&amp;IF(F16="Scenario1PBT4",'Minor retrofit'!$N$38,IF(F16="Scenario2PBT4",'Minor retrofit'!$O$38,IF(F16="Scenario3PBT4",'Minor retrofit'!$P$38,"")))&amp;IF(F16="Scenario1PBT5",'Minor retrofit'!$Q$38,IF(F16="Scenario2PBT5",'Minor retrofit'!$R$38,IF(F16="Scenario3PBT5",'Minor retrofit'!$S$38,"")))&amp;IF(F16="Scenario1PBT6",'Minor retrofit'!$T$38,IF(F16="Scenario2PBT6",'Minor retrofit'!$U$38,IF(F16="Scenario3PBT6",'Minor retrofit'!$V$38,"")))&amp;IF(F16="Scenario1PBT7",'Minor retrofit'!$W$38,IF(F16="Scenario2PBT7",'Minor retrofit'!$X$38,IF(F16="Scenario3PBT7",'Minor retrofit'!$Y$38,"")))&amp;IF(F16="Scenario1PBT8",'Minor retrofit'!$Z$38,IF(F16="Scenario2PBT8",'Minor retrofit'!$AA$38,IF(F16="Scenario3PBT8",'Minor retrofit'!$AB$38,"")))&amp;IF(F16="Scenario1PBT9",'Minor retrofit'!$AC$38,IF(F16="Scenario2PBT9",'Minor retrofit'!$AD$38,IF(F16="Scenario3PBT9",'Minor retrofit'!$AE$38,"")))&amp;IF(F16="Scenario1PBT10",'Minor retrofit'!$AF$38,IF(F16="Scenario2PBT10",'Minor retrofit'!$AG$38,IF(F16="Scenario3PBT10",'Minor retrofit'!$AH$38,"")))&amp;IF(F16="Scenario1PBT11",'Minor retrofit'!$AI$38,IF(F16="Scenario2PBT11",'Minor retrofit'!$AJ$38,IF(F16="Scenario3PBT11",'Minor retrofit'!$AK$38,"")))&amp;IF(F16="Scenario1PBT12",'Minor retrofit'!$AL$38,IF(F16="Scenario2PBT12",'Minor retrofit'!$AM$38,IF(F16="Scenario3PBT12",'Minor retrofit'!$AN$38,"")))&amp;IF(F16="Scenario1PBT13",'Minor retrofit'!$AO$38,IF(F16="Scenario2PBT13",'Minor retrofit'!$AP$38,IF(F16="Scenario3PBT13",'Minor retrofit'!$AQ$38,"")))&amp;IF(F16="Scenario1PBT14",'Minor retrofit'!$AR$38,IF(F16="Scenario2PBT14",'Minor retrofit'!$AS$38,IF(F16="Scenario3PBT14",'Minor retrofit'!$AT$38,"")))&amp;IF(F16="Scenario1PBT15",'Minor retrofit'!$AU$38,IF(F16="Scenario2PBT15",'Minor retrofit'!$AV$38,IF(F16="Scenario3PBT15",'Minor retrofit'!$AW$38,"")))</f>
        <v/>
      </c>
      <c r="V16" s="142">
        <f t="shared" si="18"/>
        <v>0</v>
      </c>
      <c r="W16" s="142" t="str">
        <f>IF(F16="Scenario1PBT1",'Minor retrofit'!$E$40,IF(F16="Scenario2PBT1",'Minor retrofit'!$F$40,IF(F16="Scenario3PBT1",'Minor retrofit'!$G$40,"")))&amp;IF(F16="Scenario1PBT2",'Minor retrofit'!$H$40,IF(F16="Scenario2PBT2",'Minor retrofit'!$I$40,IF(F16="Scenario3PBT2",'Minor retrofit'!$J$40,"")))&amp;IF(F16="Scenario1PBT3",'Minor retrofit'!$K$40,IF(F16="Scenario2PBT3",'Minor retrofit'!$L$40,IF(F16="Scenario3PBT3",'Minor retrofit'!$M$40,"")))&amp;IF(F16="Scenario1PBT4",'Minor retrofit'!$N$40,IF(F16="Scenario2PBT4",'Minor retrofit'!$O$40,IF(F16="Scenario3PBT4",'Minor retrofit'!$P$40,"")))&amp;IF(F16="Scenario1PBT5",'Minor retrofit'!$Q$40,IF(F16="Scenario2PBT5",'Minor retrofit'!$R$40,IF(F16="Scenario3PBT5",'Minor retrofit'!$S$40,"")))&amp;IF(F16="Scenario1PBT6",'Minor retrofit'!$T$40,IF(F16="Scenario2PBT6",'Minor retrofit'!$U$40,IF(F16="Scenario3PBT6",'Minor retrofit'!$V$40,"")))&amp;IF(F16="Scenario1PBT7",'Minor retrofit'!$W$40,IF(F16="Scenario2PBT7",'Minor retrofit'!$X$40,IF(F16="Scenario3PBT7",'Minor retrofit'!$Y$40,"")))&amp;IF(F16="Scenario1PBT8",'Minor retrofit'!$Z$40,IF(F16="Scenario2PBT8",'Minor retrofit'!$AA$40,IF(F16="Scenario3PBT8",'Minor retrofit'!$AB$40,"")))&amp;IF(F16="Scenario1PBT9",'Minor retrofit'!$AC$40,IF(F16="Scenario2PBT9",'Minor retrofit'!$AD$40,IF(F16="Scenario3PBT9",'Minor retrofit'!$AE$40,"")))&amp;IF(F16="Scenario1PBT10",'Minor retrofit'!$AF$40,IF(F16="Scenario2PBT10",'Minor retrofit'!$AG$40,IF(F16="Scenario3PBT10",'Minor retrofit'!$AH$40,"")))&amp;IF(F16="Scenario1PBT11",'Minor retrofit'!$AI$40,IF(F16="Scenario2PBT11",'Minor retrofit'!$AJ$40,IF(F16="Scenario3PBT11",'Minor retrofit'!$AK$40,"")))&amp;IF(F16="Scenario1PBT12",'Minor retrofit'!$AL$40,IF(F16="Scenario2PBT12",'Minor retrofit'!$AM$40,IF(F16="Scenario3PBT12",'Minor retrofit'!$AN$40,"")))&amp;IF(F16="Scenario1PBT13",'Minor retrofit'!$AO$40,IF(F16="Scenario2PBT13",'Minor retrofit'!$AP$40,IF(F16="Scenario3PBT13",'Minor retrofit'!$AQ$40,"")))&amp;IF(F16="Scenario1PBT14",'Minor retrofit'!$AR$40,IF(F16="Scenario2PBT14",'Minor retrofit'!$AS$40,IF(F16="Scenario3PBT14",'Minor retrofit'!$AT$40,"")))&amp;IF(F16="Scenario1PBT15",'Minor retrofit'!$AU$40,IF(F16="Scenario2PBT15",'Minor retrofit'!$AV$40,IF(F16="Scenario3PBT15",'Minor retrofit'!$AW$40,"")))</f>
        <v/>
      </c>
      <c r="X16" s="142">
        <f t="shared" si="19"/>
        <v>0</v>
      </c>
      <c r="Y16" s="142" t="str">
        <f>IF(F16="Scenario1PBT1",'Minor retrofit'!$E$42,IF(F16="Scenario2PBT1",'Minor retrofit'!$F$42,IF(F16="Scenario3PBT1",'Minor retrofit'!$G$42,"")))&amp;IF(F16="Scenario1PBT2",'Minor retrofit'!$H$42,IF(F16="Scenario2PBT2",'Minor retrofit'!$I$42,IF(F16="Scenario3PBT2",'Minor retrofit'!$J$42,"")))&amp;IF(F16="Scenario1PBT3",'Minor retrofit'!$K$42,IF(F16="Scenario2PBT3",'Minor retrofit'!$L$42,IF(F16="Scenario3PBT3",'Minor retrofit'!$M$42,"")))&amp;IF(F16="Scenario1PBT4",'Minor retrofit'!$N$42,IF(F16="Scenario2PBT4",'Minor retrofit'!$O$42,IF(F16="Scenario3PBT4",'Minor retrofit'!$P$42,"")))&amp;IF(F16="Scenario1PBT5",'Minor retrofit'!$Q$42,IF(F16="Scenario2PBT5",'Minor retrofit'!$R$42,IF(F16="Scenario3PBT5",'Minor retrofit'!$S$42,"")))&amp;IF(F16="Scenario1PBT6",'Minor retrofit'!$T$42,IF(F16="Scenario2PBT6",'Minor retrofit'!$U$42,IF(F16="Scenario3PBT6",'Minor retrofit'!$V$42,"")))&amp;IF(F16="Scenario1PBT7",'Minor retrofit'!$W$42,IF(F16="Scenario2PBT7",'Minor retrofit'!$X$42,IF(F16="Scenario3PBT7",'Minor retrofit'!$Y$42,"")))&amp;IF(F16="Scenario1PBT8",'Minor retrofit'!$Z$42,IF(F16="Scenario2PBT8",'Minor retrofit'!$AA$42,IF(F16="Scenario3PBT8",'Minor retrofit'!$AB$42,"")))&amp;IF(F16="Scenario1PBT9",'Minor retrofit'!$AC$42,IF(F16="Scenario2PBT9",'Minor retrofit'!$AD$42,IF(F16="Scenario3PBT9",'Minor retrofit'!$AE$42,"")))&amp;IF(F16="Scenario1PBT10",'Minor retrofit'!$AF$42,IF(F16="Scenario2PBT10",'Minor retrofit'!$AG$42,IF(F16="Scenario3PBT10",'Minor retrofit'!$AH$42,"")))&amp;IF(F16="Scenario1PBT11",'Minor retrofit'!$AI$42,IF(F16="Scenario2PBT11",'Minor retrofit'!$AJ$42,IF(F16="Scenario3PBT11",'Minor retrofit'!$AK$42,"")))&amp;IF(F16="Scenario1PBT12",'Minor retrofit'!$AL$42,IF(F16="Scenario2PBT12",'Minor retrofit'!$AM$42,IF(F16="Scenario3PBT12",'Minor retrofit'!$AN$42,"")))&amp;IF(F16="Scenario1PBT13",'Minor retrofit'!$AO$42,IF(F16="Scenario2PBT13",'Minor retrofit'!$AP$42,IF(F16="Scenario3PBT13",'Minor retrofit'!$AQ$42,"")))&amp;IF(F16="Scenario1PBT14",'Minor retrofit'!$AR$42,IF(F16="Scenario2PBT14",'Minor retrofit'!$AS$42,IF(F16="Scenario3PBT14",'Minor retrofit'!$AT$42,"")))&amp;IF(F16="Scenario1PBT15",'Minor retrofit'!$AU$42,IF(F16="Scenario2PBT15",'Minor retrofit'!$AV$42,IF(F16="Scenario3PBT15",'Minor retrofit'!$AW$42,"")))</f>
        <v/>
      </c>
      <c r="Z16" s="142">
        <f t="shared" si="20"/>
        <v>0</v>
      </c>
      <c r="AA16" s="332" t="str">
        <f>IF(F16="Scenario1PBT1",'Minor retrofit'!$E$101,IF(F16="Scenario2PBT1",'Minor retrofit'!$F$101,IF(F16="Scenario3PBT1",'Minor retrofit'!$G$101,"")))&amp;IF(F16="Scenario1PBT2",'Minor retrofit'!$H$101,IF(F16="Scenario2PBT2",'Minor retrofit'!$I$101,IF(F16="Scenario3PBT2",'Minor retrofit'!$J$101,"")))&amp;IF(F16="Scenario1PBT3",'Minor retrofit'!$K$101,IF(F16="Scenario2PBT3",'Minor retrofit'!$L$101,IF(F16="Scenario3PBT3",'Minor retrofit'!$M$101,"")))&amp;IF(F16="Scenario1PBT4",'Minor retrofit'!$N$101,IF(F16="Scenario2PBT4",'Minor retrofit'!$O$101,IF(F16="Scenario3PBT4",'Minor retrofit'!$P$101,"")))&amp;IF(F16="Scenario1PBT5",'Minor retrofit'!$Q$101,IF(F16="Scenario2PBT5",'Minor retrofit'!$R$101,IF(F16="Scenario3PBT5",'Minor retrofit'!$S$101,"")))&amp;IF(F16="Scenario1PBT6",'Minor retrofit'!$T$101,IF(F16="Scenario2PBT6",'Minor retrofit'!$U$101,IF(F16="Scenario3PBT6",'Minor retrofit'!$V$101,"")))&amp;IF(F16="Scenario1PBT7",'Minor retrofit'!$W$101,IF(F16="Scenario2PBT7",'Minor retrofit'!$X$101,IF(F16="Scenario3PBT7",'Minor retrofit'!$Y$101,"")))&amp;IF(F16="Scenario1PBT8",'Minor retrofit'!$Z$101,IF(F16="Scenario2PBT8",'Minor retrofit'!$AA$101,IF(F16="Scenario3PBT8",'Minor retrofit'!$AB$101,"")))&amp;IF(F16="Scenario1PBT9",'Minor retrofit'!$AC$101,IF(F16="Scenario2PBT9",'Minor retrofit'!$AD$101,IF(F16="Scenario3PBT9",'Minor retrofit'!$AE$101,"")))&amp;IF(F16="Scenario1PBT10",'Minor retrofit'!$AF$101,IF(F16="Scenario2PBT10",'Minor retrofit'!$AG$101,IF(F16="Scenario3PBT10",'Minor retrofit'!$AH$101,"")))&amp;IF(F16="Scenario1PBT11",'Minor retrofit'!$AI$101,IF(F16="Scenario2PBT11",'Minor retrofit'!$AJ$101,IF(F16="Scenario3PBT11",'Minor retrofit'!$AK$101,"")))&amp;IF(F16="Scenario1PBT12",'Minor retrofit'!$AL$101,IF(F16="Scenario2PBT12",'Minor retrofit'!$AM$101,IF(F16="Scenario3PBT12",'Minor retrofit'!$AN$101,"")))&amp;IF(F16="Scenario1PBT13",'Minor retrofit'!$AO$101,IF(F16="Scenario2PBT13",'Minor retrofit'!$AP$101,IF(F16="Scenario3PBT13",'Minor retrofit'!$AQ$101,"")))&amp;IF(F16="Scenario1PBT14",'Minor retrofit'!$AR$101,IF(F16="Scenario2PBT14",'Minor retrofit'!$AS$101,IF(F16="Scenario3PBT14",'Minor retrofit'!$AT$101,"")))&amp;IF(F16="Scenario1PBT15",'Minor retrofit'!$AU$101,IF(F16="Scenario2PBT15",'Minor retrofit'!$AV$101,IF(F16="Scenario3PBT15",'Minor retrofit'!$AW$101,"")))</f>
        <v/>
      </c>
      <c r="AB16" s="233">
        <f t="shared" si="21"/>
        <v>0</v>
      </c>
      <c r="AC16" s="264">
        <f>IFERROR('Projection_Base-case'!G16-G16,0)</f>
        <v>0</v>
      </c>
      <c r="AD16" s="142">
        <f t="shared" si="0"/>
        <v>0</v>
      </c>
      <c r="AE16" s="142">
        <f>IFERROR(100*AC16/'Projection_Base-case'!G16,0)</f>
        <v>0</v>
      </c>
      <c r="AF16" s="142">
        <f>IFERROR('Projection_Base-case'!I16-I16,0)</f>
        <v>0</v>
      </c>
      <c r="AG16" s="142">
        <f t="shared" si="1"/>
        <v>0</v>
      </c>
      <c r="AH16" s="142">
        <f>IFERROR(100*AF16/'Projection_Base-case'!I16,0)</f>
        <v>0</v>
      </c>
      <c r="AI16" s="142">
        <f>IFERROR('Projection_Base-case'!K16-K16,0)</f>
        <v>0</v>
      </c>
      <c r="AJ16" s="142">
        <f t="shared" si="2"/>
        <v>0</v>
      </c>
      <c r="AK16" s="142">
        <f>IFERROR(100*AI16/'Projection_Base-case'!K16,0)</f>
        <v>0</v>
      </c>
      <c r="AL16" s="142">
        <f>IFERROR(M16-'Projection_Base-case'!M16,0)</f>
        <v>0</v>
      </c>
      <c r="AM16" s="142">
        <f t="shared" si="3"/>
        <v>0</v>
      </c>
      <c r="AN16" s="143">
        <f>IFERROR(100*AL16/'Projection_Base-case'!M16,0)</f>
        <v>0</v>
      </c>
      <c r="AO16" s="262">
        <f>IFERROR('Projection_Base-case'!O16-O16,0)</f>
        <v>0</v>
      </c>
      <c r="AP16" s="142">
        <f t="shared" si="4"/>
        <v>0</v>
      </c>
      <c r="AQ16" s="142">
        <f>IFERROR(100*AO16/'Projection_Base-case'!O16,0)</f>
        <v>0</v>
      </c>
      <c r="AR16" s="142">
        <f>IFERROR('Projection_Base-case'!Q16-Q16,0)</f>
        <v>0</v>
      </c>
      <c r="AS16" s="142">
        <f t="shared" si="5"/>
        <v>0</v>
      </c>
      <c r="AT16" s="142">
        <f>IFERROR(100*AR16/'Projection_Base-case'!Q16,0)</f>
        <v>0</v>
      </c>
      <c r="AU16" s="142">
        <f>IFERROR('Projection_Base-case'!S16-S16,0)</f>
        <v>0</v>
      </c>
      <c r="AV16" s="142">
        <f t="shared" si="6"/>
        <v>0</v>
      </c>
      <c r="AW16" s="143">
        <f>IFERROR(100*AU16/'Projection_Base-case'!S16,0)</f>
        <v>0</v>
      </c>
      <c r="AX16" s="262">
        <f>IFERROR('Projection_Base-case'!U16-U16,0)</f>
        <v>0</v>
      </c>
      <c r="AY16" s="142">
        <f t="shared" si="7"/>
        <v>0</v>
      </c>
      <c r="AZ16" s="142">
        <f>IFERROR(100*AX16/'Projection_Base-case'!U16,0)</f>
        <v>0</v>
      </c>
      <c r="BA16" s="142">
        <f>IFERROR('Projection_Base-case'!W16-W16,0)</f>
        <v>0</v>
      </c>
      <c r="BB16" s="142">
        <f t="shared" si="8"/>
        <v>0</v>
      </c>
      <c r="BC16" s="142">
        <f>IFERROR(100*BA16/'Projection_Base-case'!W16,0)</f>
        <v>0</v>
      </c>
      <c r="BD16" s="142">
        <f>IFERROR('Projection_Base-case'!Y16-Y16,0)</f>
        <v>0</v>
      </c>
      <c r="BE16" s="142">
        <f t="shared" si="9"/>
        <v>0</v>
      </c>
      <c r="BF16" s="142">
        <f>IFERROR(100*BD16/'Projection_Base-case'!Y16,0)</f>
        <v>0</v>
      </c>
      <c r="BG16" s="531">
        <f t="shared" si="22"/>
        <v>0</v>
      </c>
      <c r="BH16" s="532">
        <f t="shared" si="23"/>
        <v>0</v>
      </c>
    </row>
    <row r="17" spans="1:60" x14ac:dyDescent="0.25">
      <c r="A17" s="261">
        <v>12</v>
      </c>
      <c r="B17" s="142">
        <f>'Projection_Base-case'!B17</f>
        <v>0</v>
      </c>
      <c r="C17" s="142">
        <f>'Projection_Base-case'!C17</f>
        <v>0</v>
      </c>
      <c r="D17" s="142">
        <f>'Projection_Base-case'!D17</f>
        <v>0</v>
      </c>
      <c r="E17" s="149"/>
      <c r="F17" s="258" t="str">
        <f t="shared" si="10"/>
        <v>0</v>
      </c>
      <c r="G17" s="262" t="str">
        <f>IF(F17="Scenario1PBT1",'Minor retrofit'!$E$6,IF(F17="Scenario2PBT1",'Minor retrofit'!$F$6,IF(F17="Scenario3PBT1",'Minor retrofit'!$G$6,"")))&amp;IF(F17="Scenario1PBT2",'Minor retrofit'!$H$6,IF(F17="Scenario2PBT2",'Minor retrofit'!$I$6,IF(F17="Scenario3PBT2",'Minor retrofit'!$J$6,"")))&amp;IF(F17="Scenario1PBT3",'Minor retrofit'!$K$6,IF(F17="Scenario2PBT3",'Minor retrofit'!$L$6,IF(F17="Scenario3PBT3",'Minor retrofit'!$M$6,"")))&amp;IF(F17="Scenario1PBT4",'Minor retrofit'!$N$6,IF(F17="Scenario2PBT4",'Minor retrofit'!$O$6,IF(F17="Scenario3PBT4",'Minor retrofit'!$P$6,"")))&amp;IF(F17="Scenario1PBT5",'Minor retrofit'!$Q$6,IF(F17="Scenario2PBT5",'Minor retrofit'!$R$6,IF(F17="Scenario3PBT5",'Minor retrofit'!$S$6,"")))&amp;IF(F17="Scenario1PBT6",'Minor retrofit'!$T$6,IF(F17="Scenario2PBT6",'Minor retrofit'!$U$6,IF(F17="Scenario3PBT6",'Minor retrofit'!$V$6,"")))&amp;IF(F17="Scenario1PBT7",'Minor retrofit'!$W$6,IF(F17="Scenario2PBT7",'Minor retrofit'!$X$6,IF(F17="Scenario3PBT7",'Minor retrofit'!$Y$6,"")))&amp;IF(F17="Scenario1PBT8",'Minor retrofit'!$Z$6,IF(F17="Scenario2PBT8",'Minor retrofit'!$AA$6,IF(F17="Scenario3PBT8",'Minor retrofit'!$AB$6,"")))&amp;IF(F17="Scenario1PBT9",'Minor retrofit'!$AC$6,IF(F17="Scenario2PBT9",'Minor retrofit'!$AD$6,IF(F17="Scenario3PBT9",'Minor retrofit'!$AE$6,"")))&amp;IF(F17="Scenario1PBT10",'Minor retrofit'!$AF$6,IF(F17="Scenario2PBT10",'Minor retrofit'!$AG$6,IF(F17="Scenario3PBT10",'Minor retrofit'!$AH$6,"")))&amp;IF(F17="Scenario1PBT11",'Minor retrofit'!$AI$6,IF(F17="Scenario2PBT11",'Minor retrofit'!$AJ$6,IF(F17="Scenario3PBT11",'Minor retrofit'!$AK$6,"")))&amp;IF(F17="Scenario1PBT12",'Minor retrofit'!$AL$6,IF(F17="Scenario2PBT12",'Minor retrofit'!$AM$6,IF(F17="Scenario3PBT12",'Minor retrofit'!$AN$6,"")))&amp;IF(F17="Scenario1PBT13",'Minor retrofit'!$AO$6,IF(F17="Scenario2PBT13",'Minor retrofit'!$AP$6,IF(F17="Scenario3PBT13",'Minor retrofit'!$AQ$6,"")))&amp;IF(F17="Scenario1PBT14",'Minor retrofit'!$AR$6,IF(F17="Scenario2PBT14",'Minor retrofit'!$AS$6,IF(F17="Scenario3PBT14",'Minor retrofit'!$AT$6,"")))&amp;IF(F17="Scenario1PBT15",'Minor retrofit'!$AU$6,IF(F17="Scenario2PBT15",'Minor retrofit'!$AV$6,IF(F17="Scenario3PBT15",'Minor retrofit'!$AW$6,"")))</f>
        <v/>
      </c>
      <c r="H17" s="142">
        <f t="shared" si="11"/>
        <v>0</v>
      </c>
      <c r="I17" s="142" t="str">
        <f>IF(F17="Scenario1PBT1",'Minor retrofit'!$E$16,IF(F17="Scenario2PBT1",'Minor retrofit'!$F$16,IF(F17="Scenario3PBT1",'Minor retrofit'!$G$16,"")))&amp;IF(F17="Scenario1PBT2",'Minor retrofit'!$H$16,IF(F17="Scenario2PBT2",'Minor retrofit'!$I$16,IF(F17="Scenario3PBT2",'Minor retrofit'!$J$16,"")))&amp;IF(F17="Scenario1PBT3",'Minor retrofit'!$K$16,IF(F17="Scenario2PBT3",'Minor retrofit'!$L$16,IF(F17="Scenario3PBT3",'Minor retrofit'!$M$16,"")))&amp;IF(F17="Scenario1PBT4",'Minor retrofit'!$N$16,IF(F17="Scenario2PBT4",'Minor retrofit'!$O$16,IF(F17="Scenario3PBT4",'Minor retrofit'!$P$16,"")))&amp;IF(F17="Scenario1PBT5",'Minor retrofit'!$Q$16,IF(F17="Scenario2PBT5",'Minor retrofit'!$R$16,IF(F17="Scenario3PBT5",'Minor retrofit'!$S$16,"")))&amp;IF(F17="Scenario1PBT6",'Minor retrofit'!$T$16,IF(F17="Scenario2PBT6",'Minor retrofit'!$U$16,IF(F17="Scenario3PBT6",'Minor retrofit'!$V$16,"")))&amp;IF(F17="Scenario1PBT7",'Minor retrofit'!$W$16,IF(F17="Scenario2PBT7",'Minor retrofit'!$X$16,IF(F17="Scenario3PBT7",'Minor retrofit'!$Y$16,"")))&amp;IF(F17="Scenario1PBT8",'Minor retrofit'!$Z$16,IF(F17="Scenario2PBT8",'Minor retrofit'!$AA$16,IF(F17="Scenario3PBT8",'Minor retrofit'!$AB$16,"")))&amp;IF(F17="Scenario1PBT9",'Minor retrofit'!$AC$16,IF(F17="Scenario2PBT9",'Minor retrofit'!$AD$16,IF(F17="Scenario3PBT9",'Minor retrofit'!$AE$16,"")))&amp;IF(F17="Scenario1PBT10",'Minor retrofit'!$AF$16,IF(F17="Scenario2PBT10",'Minor retrofit'!$AG$16,IF(F17="Scenario3PBT10",'Minor retrofit'!$AH$16,"")))&amp;IF(F17="Scenario1PBT11",'Minor retrofit'!$AI$16,IF(F17="Scenario2PBT11",'Minor retrofit'!$AJ$16,IF(F17="Scenario3PBT11",'Minor retrofit'!$AK$16,"")))&amp;IF(F17="Scenario1PBT12",'Minor retrofit'!$AL$16,IF(F17="Scenario2PBT12",'Minor retrofit'!$AM$16,IF(F17="Scenario3PBT12",'Minor retrofit'!$AN$16,"")))&amp;IF(F17="Scenario1PBT13",'Minor retrofit'!$AO$16,IF(F17="Scenario2PBT13",'Minor retrofit'!$AP$16,IF(F17="Scenario3PBT13",'Minor retrofit'!$AQ$16,"")))&amp;IF(F17="Scenario1PBT14",'Minor retrofit'!$AR$16,IF(F17="Scenario2PBT14",'Minor retrofit'!$AS$16,IF(F17="Scenario3PBT14",'Minor retrofit'!$AT$16,"")))&amp;IF(F17="Scenario1PBT15",'Minor retrofit'!$AU$16,IF(F17="Scenario2PBT15",'Minor retrofit'!$AV$16,IF(F17="Scenario3PBT15",'Minor retrofit'!$AW$16,"")))</f>
        <v/>
      </c>
      <c r="J17" s="142">
        <f t="shared" si="12"/>
        <v>0</v>
      </c>
      <c r="K17" s="142" t="str">
        <f>IF(F17="Scenario1PBT1",'Minor retrofit'!$E$18,IF(F17="Scenario2PBT1",'Minor retrofit'!$F$18,IF(F17="Scenario3PBT1",'Minor retrofit'!$G$18,"")))&amp;IF(F17="Scenario1PBT2",'Minor retrofit'!$H$18,IF(F17="Scenario2PBT2",'Minor retrofit'!$I$18,IF(F17="Scenario3PBT2",'Minor retrofit'!$J$18,"")))&amp;IF(F17="Scenario1PBT3",'Minor retrofit'!$K$18,IF(F17="Scenario2PBT3",'Minor retrofit'!$L$18,IF(F17="Scenario3PBT3",'Minor retrofit'!$M$18,"")))&amp;IF(F17="Scenario1PBT4",'Minor retrofit'!$N$18,IF(F17="Scenario2PBT4",'Minor retrofit'!$O$18,IF(F17="Scenario3PBT4",'Minor retrofit'!$P$18,"")))&amp;IF(F17="Scenario1PBT5",'Minor retrofit'!$Q$18,IF(F17="Scenario2PBT5",'Minor retrofit'!$R$18,IF(F17="Scenario3PBT5",'Minor retrofit'!$S$18,"")))&amp;IF(F17="Scenario1PBT6",'Minor retrofit'!$T$18,IF(F17="Scenario2PBT6",'Minor retrofit'!$U$18,IF(F17="Scenario3PBT6",'Minor retrofit'!$V$18,"")))&amp;IF(F17="Scenario1PBT7",'Minor retrofit'!$W$18,IF(F17="Scenario2PBT7",'Minor retrofit'!$X$18,IF(F17="Scenario3PBT7",'Minor retrofit'!$Y$18,"")))&amp;IF(F17="Scenario1PBT8",'Minor retrofit'!$Z$18,IF(F17="Scenario2PBT8",'Minor retrofit'!$AA$18,IF(F17="Scenario3PBT8",'Minor retrofit'!$AB$18,"")))&amp;IF(F17="Scenario1PBT9",'Minor retrofit'!$AC$18,IF(F17="Scenario2PBT9",'Minor retrofit'!$AD$18,IF(F17="Scenario3PBT9",'Minor retrofit'!$AE$18,"")))&amp;IF(F17="Scenario1PBT10",'Minor retrofit'!$AF$18,IF(F17="Scenario2PBT10",'Minor retrofit'!$AG$18,IF(F17="Scenario3PBT10",'Minor retrofit'!$AH$18,"")))&amp;IF(F17="Scenario1PBT11",'Minor retrofit'!$AI$18,IF(F17="Scenario2PBT11",'Minor retrofit'!$AJ$18,IF(F17="Scenario3PBT11",'Minor retrofit'!$AK$18,"")))&amp;IF(F17="Scenario1PBT12",'Minor retrofit'!$AL$18,IF(F17="Scenario2PBT12",'Minor retrofit'!$AM$18,IF(F17="Scenario3PBT12",'Minor retrofit'!$AN$18,"")))&amp;IF(F17="Scenario1PBT13",'Minor retrofit'!$AO$18,IF(F17="Scenario2PBT13",'Minor retrofit'!$AP$18,IF(F17="Scenario3PBT13",'Minor retrofit'!$AQ$18,"")))&amp;IF(F17="Scenario1PBT14",'Minor retrofit'!$AR$18,IF(F17="Scenario2PBT14",'Minor retrofit'!$AS$18,IF(F17="Scenario3PBT14",'Minor retrofit'!$AT$18,"")))&amp;IF(F17="Scenario1PBT15",'Minor retrofit'!$AU$18,IF(F17="Scenario2PBT15",'Minor retrofit'!$AV$18,IF(F17="Scenario3PBT15",'Minor retrofit'!$AW$18,"")))</f>
        <v/>
      </c>
      <c r="L17" s="142">
        <f t="shared" si="13"/>
        <v>0</v>
      </c>
      <c r="M17" s="142" t="str">
        <f>IF(F17="Scenario1PBT1",'Minor retrofit'!$E$20,IF(F17="Scenario2PBT1",'Minor retrofit'!$F$20,IF(F17="Scenario3PBT1",'Minor retrofit'!$G$20,"")))&amp;IF(F17="Scenario1PBT2",'Minor retrofit'!$H$20,IF(F17="Scenario2PBT2",'Minor retrofit'!$I$20,IF(F17="Scenario3PBT2",'Minor retrofit'!$J$20,"")))&amp;IF(F17="Scenario1PBT3",'Minor retrofit'!$K$20,IF(F17="Scenario2PBT3",'Minor retrofit'!$L$20,IF(F17="Scenario3PBT3",'Minor retrofit'!$M$20,"")))&amp;IF(F17="Scenario1PBT4",'Minor retrofit'!$N$20,IF(F17="Scenario2PBT4",'Minor retrofit'!$O$20,IF(F17="Scenario3PBT4",'Minor retrofit'!$P$20,"")))&amp;IF(F17="Scenario1PBT5",'Minor retrofit'!$Q$20,IF(F17="Scenario2PBT5",'Minor retrofit'!$R$20,IF(F17="Scenario3PBT5",'Minor retrofit'!$S$20,"")))&amp;IF(F17="Scenario1PBT6",'Minor retrofit'!$T$20,IF(F17="Scenario2PBT6",'Minor retrofit'!$U$20,IF(F17="Scenario3PBT6",'Minor retrofit'!$V$20,"")))&amp;IF(F17="Scenario1PBT7",'Minor retrofit'!$W$20,IF(F17="Scenario2PBT7",'Minor retrofit'!$X$20,IF(F17="Scenario3PBT7",'Minor retrofit'!$Y$20,"")))&amp;IF(F17="Scenario1PBT8",'Minor retrofit'!$Z$20,IF(F17="Scenario2PBT8",'Minor retrofit'!$AA$20,IF(F17="Scenario3PBT8",'Minor retrofit'!$AB$20,"")))&amp;IF(F17="Scenario1PBT9",'Minor retrofit'!$AC$20,IF(F17="Scenario2PBT9",'Minor retrofit'!$AD$20,IF(F17="Scenario3PBT9",'Minor retrofit'!$AE$20,"")))&amp;IF(F17="Scenario1PBT10",'Minor retrofit'!$AF$20,IF(F17="Scenario2PBT10",'Minor retrofit'!$AG$20,IF(F17="Scenario3PBT10",'Minor retrofit'!$AH$20,"")))&amp;IF(F17="Scenario1PBT11",'Minor retrofit'!$AI$20,IF(F17="Scenario2PBT11",'Minor retrofit'!$AJ$20,IF(F17="Scenario3PBT11",'Minor retrofit'!$AK$20,"")))&amp;IF(F17="Scenario1PBT12",'Minor retrofit'!$AL$20,IF(F17="Scenario2PBT12",'Minor retrofit'!$AM$20,IF(F17="Scenario3PBT12",'Minor retrofit'!$AN$20,"")))&amp;IF(F17="Scenario1PBT13",'Minor retrofit'!$AO$20,IF(F17="Scenario2PBT13",'Minor retrofit'!$AP$20,IF(F17="Scenario3PBT13",'Minor retrofit'!$AQ$20,"")))&amp;IF(F17="Scenario1PBT14",'Minor retrofit'!$AR$20,IF(F17="Scenario2PBT14",'Minor retrofit'!$AS$20,IF(F17="Scenario3PBT14",'Minor retrofit'!$AT$20,"")))&amp;IF(F17="Scenario1PBT15",'Minor retrofit'!$AU$20,IF(F17="Scenario2PBT15",'Minor retrofit'!$AV$20,IF(F17="Scenario3PBT15",'Minor retrofit'!$AW$20,"")))</f>
        <v/>
      </c>
      <c r="N17" s="143">
        <f t="shared" si="14"/>
        <v>0</v>
      </c>
      <c r="O17" s="262" t="str">
        <f>IF(F17="Scenario1PBT1",'Minor retrofit'!$E$23,IF(F17="Scenario2PBT1",'Minor retrofit'!$F$23,IF(F17="Scenario3PBT1",'Minor retrofit'!$G$23,"")))&amp;IF(F17="Scenario1PBT2",'Minor retrofit'!$H$23,IF(F17="Scenario2PBT2",'Minor retrofit'!$I$23,IF(F17="Scenario3PBT2",'Minor retrofit'!$J$23,"")))&amp;IF(F17="Scenario1PBT3",'Minor retrofit'!$K$23,IF(F17="Scenario2PBT3",'Minor retrofit'!$L$23,IF(F17="Scenario3PBT3",'Minor retrofit'!$M$23,"")))&amp;IF(F17="Scenario1PBT4",'Minor retrofit'!$N$23,IF(F17="Scenario2PBT4",'Minor retrofit'!$O$23,IF(F17="Scenario3PBT4",'Minor retrofit'!$P$23,"")))&amp;IF(F17="Scenario1PBT5",'Minor retrofit'!$Q$23,IF(F17="Scenario2PBT5",'Minor retrofit'!$R$23,IF(F17="Scenario3PBT5",'Minor retrofit'!$S$23,"")))&amp;IF(F17="Scenario1PBT6",'Minor retrofit'!$T$23,IF(F17="Scenario2PBT6",'Minor retrofit'!$U$23,IF(F17="Scenario3PBT6",'Minor retrofit'!$V$23,"")))&amp;IF(F17="Scenario1PBT7",'Minor retrofit'!$W$23,IF(F17="Scenario2PBT7",'Minor retrofit'!$X$23,IF(F17="Scenario3PBT7",'Minor retrofit'!$Y$23,"")))&amp;IF(F17="Scenario1PBT8",'Minor retrofit'!$Z$23,IF(F17="Scenario2PBT8",'Minor retrofit'!$AA$23,IF(F17="Scenario3PBT8",'Minor retrofit'!$AB$23,"")))&amp;IF(F17="Scenario1PBT9",'Minor retrofit'!$AC$23,IF(F17="Scenario2PBT9",'Minor retrofit'!$AD$23,IF(F17="Scenario3PBT9",'Minor retrofit'!$AE$23,"")))&amp;IF(F17="Scenario1PBT10",'Minor retrofit'!$AF$23,IF(F17="Scenario2PBT10",'Minor retrofit'!$AG$23,IF(F17="Scenario3PBT10",'Minor retrofit'!$AH$23,"")))&amp;IF(F17="Scenario1PBT11",'Minor retrofit'!$AI$23,IF(F17="Scenario2PBT11",'Minor retrofit'!$AJ$23,IF(F17="Scenario3PBT11",'Minor retrofit'!$AK$23,"")))&amp;IF(F17="Scenario1PBT12",'Minor retrofit'!$AL$23,IF(F17="Scenario2PBT12",'Minor retrofit'!$AM$23,IF(F17="Scenario3PBT12",'Minor retrofit'!$AN$23,"")))&amp;IF(F17="Scenario1PBT13",'Minor retrofit'!$AO$23,IF(F17="Scenario2PBT13",'Minor retrofit'!$AP$23,IF(F17="Scenario3PBT13",'Minor retrofit'!$AQ$23,"")))&amp;IF(F17="Scenario1PBT14",'Minor retrofit'!$AR$23,IF(F17="Scenario2PBT14",'Minor retrofit'!$AS$23,IF(F17="Scenario3PBT14",'Minor retrofit'!$AT$23,"")))&amp;IF(F17="Scenario1PBT15",'Minor retrofit'!$AU$23,IF(F17="Scenario2PBT15",'Minor retrofit'!$AV$23,IF(F17="Scenario3PBT15",'Minor retrofit'!$AW$23,"")))</f>
        <v/>
      </c>
      <c r="P17" s="142">
        <f t="shared" si="15"/>
        <v>0</v>
      </c>
      <c r="Q17" s="142" t="str">
        <f>IF(F17="Scenario1PBT1",'Minor retrofit'!$E$25,IF(F17="Scenario2PBT1",'Minor retrofit'!$F$25,IF(F17="Scenario3PBT1",'Minor retrofit'!$G$25,"")))&amp;IF(F17="Scenario1PBT2",'Minor retrofit'!$H$25,IF(F17="Scenario2PBT2",'Minor retrofit'!$I$25,IF(F17="Scenario3PBT2",'Minor retrofit'!$J$25,"")))&amp;IF(F17="Scenario1PBT3",'Minor retrofit'!$K$25,IF(F17="Scenario2PBT3",'Minor retrofit'!$L$25,IF(F17="Scenario3PBT3",'Minor retrofit'!$M$25,"")))&amp;IF(F17="Scenario1PBT4",'Minor retrofit'!$N$25,IF(F17="Scenario2PBT4",'Minor retrofit'!$O$25,IF(F17="Scenario3PBT4",'Minor retrofit'!$P$25,"")))&amp;IF(F17="Scenario1PBT5",'Minor retrofit'!$Q$25,IF(F17="Scenario2PBT5",'Minor retrofit'!$R$25,IF(F17="Scenario3PBT5",'Minor retrofit'!$S$25,"")))&amp;IF(F17="Scenario1PBT6",'Minor retrofit'!$T$25,IF(F17="Scenario2PBT6",'Minor retrofit'!$U$25,IF(F17="Scenario3PBT6",'Minor retrofit'!$V$25,"")))&amp;IF(F17="Scenario1PBT7",'Minor retrofit'!$W$25,IF(F17="Scenario2PBT7",'Minor retrofit'!$X$25,IF(F17="Scenario3PBT7",'Minor retrofit'!$Y$25,"")))&amp;IF(F17="Scenario1PBT8",'Minor retrofit'!$Z$25,IF(F17="Scenario2PBT8",'Minor retrofit'!$AA$25,IF(F17="Scenario3PBT8",'Minor retrofit'!$AB$25,"")))&amp;IF(F17="Scenario1PBT9",'Minor retrofit'!$AC$25,IF(F17="Scenario2PBT9",'Minor retrofit'!$AD$25,IF(F17="Scenario3PBT9",'Minor retrofit'!$AE$25,"")))&amp;IF(F17="Scenario1PBT10",'Minor retrofit'!$AF$25,IF(F17="Scenario2PBT10",'Minor retrofit'!$AG$25,IF(F17="Scenario3PBT10",'Minor retrofit'!$AH$25,"")))&amp;IF(F17="Scenario1PBT11",'Minor retrofit'!$AI$25,IF(F17="Scenario2PBT11",'Minor retrofit'!$AJ$25,IF(F17="Scenario3PBT11",'Minor retrofit'!$AK$25,"")))&amp;IF(F17="Scenario1PBT12",'Minor retrofit'!$AL$25,IF(F17="Scenario2PBT12",'Minor retrofit'!$AM$25,IF(F17="Scenario3PBT12",'Minor retrofit'!$AN$25,"")))&amp;IF(F17="Scenario1PBT13",'Minor retrofit'!$AO$25,IF(F17="Scenario2PBT13",'Minor retrofit'!$AP$25,IF(F17="Scenario3PBT13",'Minor retrofit'!$AQ$25,"")))&amp;IF(F17="Scenario1PBT14",'Minor retrofit'!$AR$25,IF(F17="Scenario2PBT14",'Minor retrofit'!$AS$25,IF(F17="Scenario3PBT14",'Minor retrofit'!$AT$25,"")))&amp;IF(F17="Scenario1PBT15",'Minor retrofit'!$AU$25,IF(F17="Scenario2PBT15",'Minor retrofit'!$AV$25,IF(F17="Scenario3PBT15",'Minor retrofit'!$AW$25,"")))</f>
        <v/>
      </c>
      <c r="R17" s="142">
        <f t="shared" si="16"/>
        <v>0</v>
      </c>
      <c r="S17" s="142" t="str">
        <f>IF(F17="Scenario1PBT1",'Minor retrofit'!$E$27,IF(F17="Scenario2PBT1",'Minor retrofit'!$F$27,IF(F17="Scenario3PBT1",'Minor retrofit'!$G$27,"")))&amp;IF(F17="Scenario1PBT2",'Minor retrofit'!$H$27,IF(F17="Scenario2PBT2",'Minor retrofit'!$I$27,IF(F17="Scenario3PBT2",'Minor retrofit'!$J$27,"")))&amp;IF(F17="Scenario1PBT3",'Minor retrofit'!$K$27,IF(F17="Scenario2PBT3",'Minor retrofit'!$L$27,IF(F17="Scenario3PBT3",'Minor retrofit'!$M$27,"")))&amp;IF(F17="Scenario1PBT4",'Minor retrofit'!$N$27,IF(F17="Scenario2PBT4",'Minor retrofit'!$O$27,IF(F17="Scenario3PBT4",'Minor retrofit'!$P$27,"")))&amp;IF(F17="Scenario1PBT5",'Minor retrofit'!$Q$27,IF(F17="Scenario2PBT5",'Minor retrofit'!$R$27,IF(F17="Scenario3PBT5",'Minor retrofit'!$S$27,"")))&amp;IF(F17="Scenario1PBT6",'Minor retrofit'!$T$27,IF(F17="Scenario2PBT6",'Minor retrofit'!$U$27,IF(F17="Scenario3PBT6",'Minor retrofit'!$V$27,"")))&amp;IF(F17="Scenario1PBT7",'Minor retrofit'!$W$27,IF(F17="Scenario2PBT7",'Minor retrofit'!$X$27,IF(F17="Scenario3PBT7",'Minor retrofit'!$Y$27,"")))&amp;IF(F17="Scenario1PBT8",'Minor retrofit'!$Z$27,IF(F17="Scenario2PBT8",'Minor retrofit'!$AA$27,IF(F17="Scenario3PBT8",'Minor retrofit'!$AB$27,"")))&amp;IF(F17="Scenario1PBT9",'Minor retrofit'!$AC$27,IF(F17="Scenario2PBT9",'Minor retrofit'!$AD$27,IF(F17="Scenario3PBT9",'Minor retrofit'!$AE$27,"")))&amp;IF(F17="Scenario1PBT10",'Minor retrofit'!$AF$27,IF(F17="Scenario2PBT10",'Minor retrofit'!$AG$27,IF(F17="Scenario3PBT10",'Minor retrofit'!$AH$27,"")))&amp;IF(F17="Scenario1PBT11",'Minor retrofit'!$AI$27,IF(F17="Scenario2PBT11",'Minor retrofit'!$AJ$27,IF(F17="Scenario3PBT11",'Minor retrofit'!$AK$27,"")))&amp;IF(F17="Scenario1PBT12",'Minor retrofit'!$AL$27,IF(F17="Scenario2PBT12",'Minor retrofit'!$AM$27,IF(F17="Scenario3PBT12",'Minor retrofit'!$AN$27,"")))&amp;IF(F17="Scenario1PBT13",'Minor retrofit'!$AO$27,IF(F17="Scenario2PBT13",'Minor retrofit'!$AP$27,IF(F17="Scenario3PBT13",'Minor retrofit'!$AQ$27,"")))&amp;IF(F17="Scenario1PBT14",'Minor retrofit'!$AR$27,IF(F17="Scenario2PBT14",'Minor retrofit'!$AS$27,IF(F17="Scenario3PBT14",'Minor retrofit'!$AT$27,"")))&amp;IF(F17="Scenario1PBT15",'Minor retrofit'!$AU$27,IF(F17="Scenario2PBT15",'Minor retrofit'!$AV$27,IF(F17="Scenario3PBT15",'Minor retrofit'!$AW$27,"")))</f>
        <v/>
      </c>
      <c r="T17" s="263">
        <f t="shared" si="17"/>
        <v>0</v>
      </c>
      <c r="U17" s="262" t="str">
        <f>IF(F17="Scenario1PBT1",'Minor retrofit'!$E$38,IF(F17="Scenario2PBT1",'Minor retrofit'!$F$38,IF(F17="Scenario3PBT1",'Minor retrofit'!$G$38,"")))&amp;IF(F17="Scenario1PBT2",'Minor retrofit'!$H$38,IF(F17="Scenario2PBT2",'Minor retrofit'!$I$38,IF(F17="Scenario3PBT2",'Minor retrofit'!$J$38,"")))&amp;IF(F17="Scenario1PBT3",'Minor retrofit'!$K$38,IF(F17="Scenario2PBT3",'Minor retrofit'!$L$38,IF(F17="Scenario3PBT3",'Minor retrofit'!$M$38,"")))&amp;IF(F17="Scenario1PBT4",'Minor retrofit'!$N$38,IF(F17="Scenario2PBT4",'Minor retrofit'!$O$38,IF(F17="Scenario3PBT4",'Minor retrofit'!$P$38,"")))&amp;IF(F17="Scenario1PBT5",'Minor retrofit'!$Q$38,IF(F17="Scenario2PBT5",'Minor retrofit'!$R$38,IF(F17="Scenario3PBT5",'Minor retrofit'!$S$38,"")))&amp;IF(F17="Scenario1PBT6",'Minor retrofit'!$T$38,IF(F17="Scenario2PBT6",'Minor retrofit'!$U$38,IF(F17="Scenario3PBT6",'Minor retrofit'!$V$38,"")))&amp;IF(F17="Scenario1PBT7",'Minor retrofit'!$W$38,IF(F17="Scenario2PBT7",'Minor retrofit'!$X$38,IF(F17="Scenario3PBT7",'Minor retrofit'!$Y$38,"")))&amp;IF(F17="Scenario1PBT8",'Minor retrofit'!$Z$38,IF(F17="Scenario2PBT8",'Minor retrofit'!$AA$38,IF(F17="Scenario3PBT8",'Minor retrofit'!$AB$38,"")))&amp;IF(F17="Scenario1PBT9",'Minor retrofit'!$AC$38,IF(F17="Scenario2PBT9",'Minor retrofit'!$AD$38,IF(F17="Scenario3PBT9",'Minor retrofit'!$AE$38,"")))&amp;IF(F17="Scenario1PBT10",'Minor retrofit'!$AF$38,IF(F17="Scenario2PBT10",'Minor retrofit'!$AG$38,IF(F17="Scenario3PBT10",'Minor retrofit'!$AH$38,"")))&amp;IF(F17="Scenario1PBT11",'Minor retrofit'!$AI$38,IF(F17="Scenario2PBT11",'Minor retrofit'!$AJ$38,IF(F17="Scenario3PBT11",'Minor retrofit'!$AK$38,"")))&amp;IF(F17="Scenario1PBT12",'Minor retrofit'!$AL$38,IF(F17="Scenario2PBT12",'Minor retrofit'!$AM$38,IF(F17="Scenario3PBT12",'Minor retrofit'!$AN$38,"")))&amp;IF(F17="Scenario1PBT13",'Minor retrofit'!$AO$38,IF(F17="Scenario2PBT13",'Minor retrofit'!$AP$38,IF(F17="Scenario3PBT13",'Minor retrofit'!$AQ$38,"")))&amp;IF(F17="Scenario1PBT14",'Minor retrofit'!$AR$38,IF(F17="Scenario2PBT14",'Minor retrofit'!$AS$38,IF(F17="Scenario3PBT14",'Minor retrofit'!$AT$38,"")))&amp;IF(F17="Scenario1PBT15",'Minor retrofit'!$AU$38,IF(F17="Scenario2PBT15",'Minor retrofit'!$AV$38,IF(F17="Scenario3PBT15",'Minor retrofit'!$AW$38,"")))</f>
        <v/>
      </c>
      <c r="V17" s="142">
        <f t="shared" si="18"/>
        <v>0</v>
      </c>
      <c r="W17" s="142" t="str">
        <f>IF(F17="Scenario1PBT1",'Minor retrofit'!$E$40,IF(F17="Scenario2PBT1",'Minor retrofit'!$F$40,IF(F17="Scenario3PBT1",'Minor retrofit'!$G$40,"")))&amp;IF(F17="Scenario1PBT2",'Minor retrofit'!$H$40,IF(F17="Scenario2PBT2",'Minor retrofit'!$I$40,IF(F17="Scenario3PBT2",'Minor retrofit'!$J$40,"")))&amp;IF(F17="Scenario1PBT3",'Minor retrofit'!$K$40,IF(F17="Scenario2PBT3",'Minor retrofit'!$L$40,IF(F17="Scenario3PBT3",'Minor retrofit'!$M$40,"")))&amp;IF(F17="Scenario1PBT4",'Minor retrofit'!$N$40,IF(F17="Scenario2PBT4",'Minor retrofit'!$O$40,IF(F17="Scenario3PBT4",'Minor retrofit'!$P$40,"")))&amp;IF(F17="Scenario1PBT5",'Minor retrofit'!$Q$40,IF(F17="Scenario2PBT5",'Minor retrofit'!$R$40,IF(F17="Scenario3PBT5",'Minor retrofit'!$S$40,"")))&amp;IF(F17="Scenario1PBT6",'Minor retrofit'!$T$40,IF(F17="Scenario2PBT6",'Minor retrofit'!$U$40,IF(F17="Scenario3PBT6",'Minor retrofit'!$V$40,"")))&amp;IF(F17="Scenario1PBT7",'Minor retrofit'!$W$40,IF(F17="Scenario2PBT7",'Minor retrofit'!$X$40,IF(F17="Scenario3PBT7",'Minor retrofit'!$Y$40,"")))&amp;IF(F17="Scenario1PBT8",'Minor retrofit'!$Z$40,IF(F17="Scenario2PBT8",'Minor retrofit'!$AA$40,IF(F17="Scenario3PBT8",'Minor retrofit'!$AB$40,"")))&amp;IF(F17="Scenario1PBT9",'Minor retrofit'!$AC$40,IF(F17="Scenario2PBT9",'Minor retrofit'!$AD$40,IF(F17="Scenario3PBT9",'Minor retrofit'!$AE$40,"")))&amp;IF(F17="Scenario1PBT10",'Minor retrofit'!$AF$40,IF(F17="Scenario2PBT10",'Minor retrofit'!$AG$40,IF(F17="Scenario3PBT10",'Minor retrofit'!$AH$40,"")))&amp;IF(F17="Scenario1PBT11",'Minor retrofit'!$AI$40,IF(F17="Scenario2PBT11",'Minor retrofit'!$AJ$40,IF(F17="Scenario3PBT11",'Minor retrofit'!$AK$40,"")))&amp;IF(F17="Scenario1PBT12",'Minor retrofit'!$AL$40,IF(F17="Scenario2PBT12",'Minor retrofit'!$AM$40,IF(F17="Scenario3PBT12",'Minor retrofit'!$AN$40,"")))&amp;IF(F17="Scenario1PBT13",'Minor retrofit'!$AO$40,IF(F17="Scenario2PBT13",'Minor retrofit'!$AP$40,IF(F17="Scenario3PBT13",'Minor retrofit'!$AQ$40,"")))&amp;IF(F17="Scenario1PBT14",'Minor retrofit'!$AR$40,IF(F17="Scenario2PBT14",'Minor retrofit'!$AS$40,IF(F17="Scenario3PBT14",'Minor retrofit'!$AT$40,"")))&amp;IF(F17="Scenario1PBT15",'Minor retrofit'!$AU$40,IF(F17="Scenario2PBT15",'Minor retrofit'!$AV$40,IF(F17="Scenario3PBT15",'Minor retrofit'!$AW$40,"")))</f>
        <v/>
      </c>
      <c r="X17" s="142">
        <f t="shared" si="19"/>
        <v>0</v>
      </c>
      <c r="Y17" s="142" t="str">
        <f>IF(F17="Scenario1PBT1",'Minor retrofit'!$E$42,IF(F17="Scenario2PBT1",'Minor retrofit'!$F$42,IF(F17="Scenario3PBT1",'Minor retrofit'!$G$42,"")))&amp;IF(F17="Scenario1PBT2",'Minor retrofit'!$H$42,IF(F17="Scenario2PBT2",'Minor retrofit'!$I$42,IF(F17="Scenario3PBT2",'Minor retrofit'!$J$42,"")))&amp;IF(F17="Scenario1PBT3",'Minor retrofit'!$K$42,IF(F17="Scenario2PBT3",'Minor retrofit'!$L$42,IF(F17="Scenario3PBT3",'Minor retrofit'!$M$42,"")))&amp;IF(F17="Scenario1PBT4",'Minor retrofit'!$N$42,IF(F17="Scenario2PBT4",'Minor retrofit'!$O$42,IF(F17="Scenario3PBT4",'Minor retrofit'!$P$42,"")))&amp;IF(F17="Scenario1PBT5",'Minor retrofit'!$Q$42,IF(F17="Scenario2PBT5",'Minor retrofit'!$R$42,IF(F17="Scenario3PBT5",'Minor retrofit'!$S$42,"")))&amp;IF(F17="Scenario1PBT6",'Minor retrofit'!$T$42,IF(F17="Scenario2PBT6",'Minor retrofit'!$U$42,IF(F17="Scenario3PBT6",'Minor retrofit'!$V$42,"")))&amp;IF(F17="Scenario1PBT7",'Minor retrofit'!$W$42,IF(F17="Scenario2PBT7",'Minor retrofit'!$X$42,IF(F17="Scenario3PBT7",'Minor retrofit'!$Y$42,"")))&amp;IF(F17="Scenario1PBT8",'Minor retrofit'!$Z$42,IF(F17="Scenario2PBT8",'Minor retrofit'!$AA$42,IF(F17="Scenario3PBT8",'Minor retrofit'!$AB$42,"")))&amp;IF(F17="Scenario1PBT9",'Minor retrofit'!$AC$42,IF(F17="Scenario2PBT9",'Minor retrofit'!$AD$42,IF(F17="Scenario3PBT9",'Minor retrofit'!$AE$42,"")))&amp;IF(F17="Scenario1PBT10",'Minor retrofit'!$AF$42,IF(F17="Scenario2PBT10",'Minor retrofit'!$AG$42,IF(F17="Scenario3PBT10",'Minor retrofit'!$AH$42,"")))&amp;IF(F17="Scenario1PBT11",'Minor retrofit'!$AI$42,IF(F17="Scenario2PBT11",'Minor retrofit'!$AJ$42,IF(F17="Scenario3PBT11",'Minor retrofit'!$AK$42,"")))&amp;IF(F17="Scenario1PBT12",'Minor retrofit'!$AL$42,IF(F17="Scenario2PBT12",'Minor retrofit'!$AM$42,IF(F17="Scenario3PBT12",'Minor retrofit'!$AN$42,"")))&amp;IF(F17="Scenario1PBT13",'Minor retrofit'!$AO$42,IF(F17="Scenario2PBT13",'Minor retrofit'!$AP$42,IF(F17="Scenario3PBT13",'Minor retrofit'!$AQ$42,"")))&amp;IF(F17="Scenario1PBT14",'Minor retrofit'!$AR$42,IF(F17="Scenario2PBT14",'Minor retrofit'!$AS$42,IF(F17="Scenario3PBT14",'Minor retrofit'!$AT$42,"")))&amp;IF(F17="Scenario1PBT15",'Minor retrofit'!$AU$42,IF(F17="Scenario2PBT15",'Minor retrofit'!$AV$42,IF(F17="Scenario3PBT15",'Minor retrofit'!$AW$42,"")))</f>
        <v/>
      </c>
      <c r="Z17" s="142">
        <f t="shared" si="20"/>
        <v>0</v>
      </c>
      <c r="AA17" s="332" t="str">
        <f>IF(F17="Scenario1PBT1",'Minor retrofit'!$E$101,IF(F17="Scenario2PBT1",'Minor retrofit'!$F$101,IF(F17="Scenario3PBT1",'Minor retrofit'!$G$101,"")))&amp;IF(F17="Scenario1PBT2",'Minor retrofit'!$H$101,IF(F17="Scenario2PBT2",'Minor retrofit'!$I$101,IF(F17="Scenario3PBT2",'Minor retrofit'!$J$101,"")))&amp;IF(F17="Scenario1PBT3",'Minor retrofit'!$K$101,IF(F17="Scenario2PBT3",'Minor retrofit'!$L$101,IF(F17="Scenario3PBT3",'Minor retrofit'!$M$101,"")))&amp;IF(F17="Scenario1PBT4",'Minor retrofit'!$N$101,IF(F17="Scenario2PBT4",'Minor retrofit'!$O$101,IF(F17="Scenario3PBT4",'Minor retrofit'!$P$101,"")))&amp;IF(F17="Scenario1PBT5",'Minor retrofit'!$Q$101,IF(F17="Scenario2PBT5",'Minor retrofit'!$R$101,IF(F17="Scenario3PBT5",'Minor retrofit'!$S$101,"")))&amp;IF(F17="Scenario1PBT6",'Minor retrofit'!$T$101,IF(F17="Scenario2PBT6",'Minor retrofit'!$U$101,IF(F17="Scenario3PBT6",'Minor retrofit'!$V$101,"")))&amp;IF(F17="Scenario1PBT7",'Minor retrofit'!$W$101,IF(F17="Scenario2PBT7",'Minor retrofit'!$X$101,IF(F17="Scenario3PBT7",'Minor retrofit'!$Y$101,"")))&amp;IF(F17="Scenario1PBT8",'Minor retrofit'!$Z$101,IF(F17="Scenario2PBT8",'Minor retrofit'!$AA$101,IF(F17="Scenario3PBT8",'Minor retrofit'!$AB$101,"")))&amp;IF(F17="Scenario1PBT9",'Minor retrofit'!$AC$101,IF(F17="Scenario2PBT9",'Minor retrofit'!$AD$101,IF(F17="Scenario3PBT9",'Minor retrofit'!$AE$101,"")))&amp;IF(F17="Scenario1PBT10",'Minor retrofit'!$AF$101,IF(F17="Scenario2PBT10",'Minor retrofit'!$AG$101,IF(F17="Scenario3PBT10",'Minor retrofit'!$AH$101,"")))&amp;IF(F17="Scenario1PBT11",'Minor retrofit'!$AI$101,IF(F17="Scenario2PBT11",'Minor retrofit'!$AJ$101,IF(F17="Scenario3PBT11",'Minor retrofit'!$AK$101,"")))&amp;IF(F17="Scenario1PBT12",'Minor retrofit'!$AL$101,IF(F17="Scenario2PBT12",'Minor retrofit'!$AM$101,IF(F17="Scenario3PBT12",'Minor retrofit'!$AN$101,"")))&amp;IF(F17="Scenario1PBT13",'Minor retrofit'!$AO$101,IF(F17="Scenario2PBT13",'Minor retrofit'!$AP$101,IF(F17="Scenario3PBT13",'Minor retrofit'!$AQ$101,"")))&amp;IF(F17="Scenario1PBT14",'Minor retrofit'!$AR$101,IF(F17="Scenario2PBT14",'Minor retrofit'!$AS$101,IF(F17="Scenario3PBT14",'Minor retrofit'!$AT$101,"")))&amp;IF(F17="Scenario1PBT15",'Minor retrofit'!$AU$101,IF(F17="Scenario2PBT15",'Minor retrofit'!$AV$101,IF(F17="Scenario3PBT15",'Minor retrofit'!$AW$101,"")))</f>
        <v/>
      </c>
      <c r="AB17" s="233">
        <f t="shared" si="21"/>
        <v>0</v>
      </c>
      <c r="AC17" s="264">
        <f>IFERROR('Projection_Base-case'!G17-G17,0)</f>
        <v>0</v>
      </c>
      <c r="AD17" s="142">
        <f t="shared" si="0"/>
        <v>0</v>
      </c>
      <c r="AE17" s="142">
        <f>IFERROR(100*AC17/'Projection_Base-case'!G17,0)</f>
        <v>0</v>
      </c>
      <c r="AF17" s="142">
        <f>IFERROR('Projection_Base-case'!I17-I17,0)</f>
        <v>0</v>
      </c>
      <c r="AG17" s="142">
        <f t="shared" si="1"/>
        <v>0</v>
      </c>
      <c r="AH17" s="142">
        <f>IFERROR(100*AF17/'Projection_Base-case'!I17,0)</f>
        <v>0</v>
      </c>
      <c r="AI17" s="142">
        <f>IFERROR('Projection_Base-case'!K17-K17,0)</f>
        <v>0</v>
      </c>
      <c r="AJ17" s="142">
        <f t="shared" si="2"/>
        <v>0</v>
      </c>
      <c r="AK17" s="142">
        <f>IFERROR(100*AI17/'Projection_Base-case'!K17,0)</f>
        <v>0</v>
      </c>
      <c r="AL17" s="142">
        <f>IFERROR(M17-'Projection_Base-case'!M17,0)</f>
        <v>0</v>
      </c>
      <c r="AM17" s="142">
        <f t="shared" si="3"/>
        <v>0</v>
      </c>
      <c r="AN17" s="143">
        <f>IFERROR(100*AL17/'Projection_Base-case'!M17,0)</f>
        <v>0</v>
      </c>
      <c r="AO17" s="262">
        <f>IFERROR('Projection_Base-case'!O17-O17,0)</f>
        <v>0</v>
      </c>
      <c r="AP17" s="142">
        <f t="shared" si="4"/>
        <v>0</v>
      </c>
      <c r="AQ17" s="142">
        <f>IFERROR(100*AO17/'Projection_Base-case'!O17,0)</f>
        <v>0</v>
      </c>
      <c r="AR17" s="142">
        <f>IFERROR('Projection_Base-case'!Q17-Q17,0)</f>
        <v>0</v>
      </c>
      <c r="AS17" s="142">
        <f t="shared" si="5"/>
        <v>0</v>
      </c>
      <c r="AT17" s="142">
        <f>IFERROR(100*AR17/'Projection_Base-case'!Q17,0)</f>
        <v>0</v>
      </c>
      <c r="AU17" s="142">
        <f>IFERROR('Projection_Base-case'!S17-S17,0)</f>
        <v>0</v>
      </c>
      <c r="AV17" s="142">
        <f t="shared" si="6"/>
        <v>0</v>
      </c>
      <c r="AW17" s="143">
        <f>IFERROR(100*AU17/'Projection_Base-case'!S17,0)</f>
        <v>0</v>
      </c>
      <c r="AX17" s="262">
        <f>IFERROR('Projection_Base-case'!U17-U17,0)</f>
        <v>0</v>
      </c>
      <c r="AY17" s="142">
        <f t="shared" si="7"/>
        <v>0</v>
      </c>
      <c r="AZ17" s="142">
        <f>IFERROR(100*AX17/'Projection_Base-case'!U17,0)</f>
        <v>0</v>
      </c>
      <c r="BA17" s="142">
        <f>IFERROR('Projection_Base-case'!W17-W17,0)</f>
        <v>0</v>
      </c>
      <c r="BB17" s="142">
        <f t="shared" si="8"/>
        <v>0</v>
      </c>
      <c r="BC17" s="142">
        <f>IFERROR(100*BA17/'Projection_Base-case'!W17,0)</f>
        <v>0</v>
      </c>
      <c r="BD17" s="142">
        <f>IFERROR('Projection_Base-case'!Y17-Y17,0)</f>
        <v>0</v>
      </c>
      <c r="BE17" s="142">
        <f t="shared" si="9"/>
        <v>0</v>
      </c>
      <c r="BF17" s="142">
        <f>IFERROR(100*BD17/'Projection_Base-case'!Y17,0)</f>
        <v>0</v>
      </c>
      <c r="BG17" s="531">
        <f t="shared" si="22"/>
        <v>0</v>
      </c>
      <c r="BH17" s="532">
        <f t="shared" si="23"/>
        <v>0</v>
      </c>
    </row>
    <row r="18" spans="1:60" x14ac:dyDescent="0.25">
      <c r="A18" s="261">
        <v>13</v>
      </c>
      <c r="B18" s="142">
        <f>'Projection_Base-case'!B18</f>
        <v>0</v>
      </c>
      <c r="C18" s="142">
        <f>'Projection_Base-case'!C18</f>
        <v>0</v>
      </c>
      <c r="D18" s="142">
        <f>'Projection_Base-case'!D18</f>
        <v>0</v>
      </c>
      <c r="E18" s="149"/>
      <c r="F18" s="258" t="str">
        <f t="shared" si="10"/>
        <v>0</v>
      </c>
      <c r="G18" s="262" t="str">
        <f>IF(F18="Scenario1PBT1",'Minor retrofit'!$E$6,IF(F18="Scenario2PBT1",'Minor retrofit'!$F$6,IF(F18="Scenario3PBT1",'Minor retrofit'!$G$6,"")))&amp;IF(F18="Scenario1PBT2",'Minor retrofit'!$H$6,IF(F18="Scenario2PBT2",'Minor retrofit'!$I$6,IF(F18="Scenario3PBT2",'Minor retrofit'!$J$6,"")))&amp;IF(F18="Scenario1PBT3",'Minor retrofit'!$K$6,IF(F18="Scenario2PBT3",'Minor retrofit'!$L$6,IF(F18="Scenario3PBT3",'Minor retrofit'!$M$6,"")))&amp;IF(F18="Scenario1PBT4",'Minor retrofit'!$N$6,IF(F18="Scenario2PBT4",'Minor retrofit'!$O$6,IF(F18="Scenario3PBT4",'Minor retrofit'!$P$6,"")))&amp;IF(F18="Scenario1PBT5",'Minor retrofit'!$Q$6,IF(F18="Scenario2PBT5",'Minor retrofit'!$R$6,IF(F18="Scenario3PBT5",'Minor retrofit'!$S$6,"")))&amp;IF(F18="Scenario1PBT6",'Minor retrofit'!$T$6,IF(F18="Scenario2PBT6",'Minor retrofit'!$U$6,IF(F18="Scenario3PBT6",'Minor retrofit'!$V$6,"")))&amp;IF(F18="Scenario1PBT7",'Minor retrofit'!$W$6,IF(F18="Scenario2PBT7",'Minor retrofit'!$X$6,IF(F18="Scenario3PBT7",'Minor retrofit'!$Y$6,"")))&amp;IF(F18="Scenario1PBT8",'Minor retrofit'!$Z$6,IF(F18="Scenario2PBT8",'Minor retrofit'!$AA$6,IF(F18="Scenario3PBT8",'Minor retrofit'!$AB$6,"")))&amp;IF(F18="Scenario1PBT9",'Minor retrofit'!$AC$6,IF(F18="Scenario2PBT9",'Minor retrofit'!$AD$6,IF(F18="Scenario3PBT9",'Minor retrofit'!$AE$6,"")))&amp;IF(F18="Scenario1PBT10",'Minor retrofit'!$AF$6,IF(F18="Scenario2PBT10",'Minor retrofit'!$AG$6,IF(F18="Scenario3PBT10",'Minor retrofit'!$AH$6,"")))&amp;IF(F18="Scenario1PBT11",'Minor retrofit'!$AI$6,IF(F18="Scenario2PBT11",'Minor retrofit'!$AJ$6,IF(F18="Scenario3PBT11",'Minor retrofit'!$AK$6,"")))&amp;IF(F18="Scenario1PBT12",'Minor retrofit'!$AL$6,IF(F18="Scenario2PBT12",'Minor retrofit'!$AM$6,IF(F18="Scenario3PBT12",'Minor retrofit'!$AN$6,"")))&amp;IF(F18="Scenario1PBT13",'Minor retrofit'!$AO$6,IF(F18="Scenario2PBT13",'Minor retrofit'!$AP$6,IF(F18="Scenario3PBT13",'Minor retrofit'!$AQ$6,"")))&amp;IF(F18="Scenario1PBT14",'Minor retrofit'!$AR$6,IF(F18="Scenario2PBT14",'Minor retrofit'!$AS$6,IF(F18="Scenario3PBT14",'Minor retrofit'!$AT$6,"")))&amp;IF(F18="Scenario1PBT15",'Minor retrofit'!$AU$6,IF(F18="Scenario2PBT15",'Minor retrofit'!$AV$6,IF(F18="Scenario3PBT15",'Minor retrofit'!$AW$6,"")))</f>
        <v/>
      </c>
      <c r="H18" s="142">
        <f t="shared" si="11"/>
        <v>0</v>
      </c>
      <c r="I18" s="142" t="str">
        <f>IF(F18="Scenario1PBT1",'Minor retrofit'!$E$16,IF(F18="Scenario2PBT1",'Minor retrofit'!$F$16,IF(F18="Scenario3PBT1",'Minor retrofit'!$G$16,"")))&amp;IF(F18="Scenario1PBT2",'Minor retrofit'!$H$16,IF(F18="Scenario2PBT2",'Minor retrofit'!$I$16,IF(F18="Scenario3PBT2",'Minor retrofit'!$J$16,"")))&amp;IF(F18="Scenario1PBT3",'Minor retrofit'!$K$16,IF(F18="Scenario2PBT3",'Minor retrofit'!$L$16,IF(F18="Scenario3PBT3",'Minor retrofit'!$M$16,"")))&amp;IF(F18="Scenario1PBT4",'Minor retrofit'!$N$16,IF(F18="Scenario2PBT4",'Minor retrofit'!$O$16,IF(F18="Scenario3PBT4",'Minor retrofit'!$P$16,"")))&amp;IF(F18="Scenario1PBT5",'Minor retrofit'!$Q$16,IF(F18="Scenario2PBT5",'Minor retrofit'!$R$16,IF(F18="Scenario3PBT5",'Minor retrofit'!$S$16,"")))&amp;IF(F18="Scenario1PBT6",'Minor retrofit'!$T$16,IF(F18="Scenario2PBT6",'Minor retrofit'!$U$16,IF(F18="Scenario3PBT6",'Minor retrofit'!$V$16,"")))&amp;IF(F18="Scenario1PBT7",'Minor retrofit'!$W$16,IF(F18="Scenario2PBT7",'Minor retrofit'!$X$16,IF(F18="Scenario3PBT7",'Minor retrofit'!$Y$16,"")))&amp;IF(F18="Scenario1PBT8",'Minor retrofit'!$Z$16,IF(F18="Scenario2PBT8",'Minor retrofit'!$AA$16,IF(F18="Scenario3PBT8",'Minor retrofit'!$AB$16,"")))&amp;IF(F18="Scenario1PBT9",'Minor retrofit'!$AC$16,IF(F18="Scenario2PBT9",'Minor retrofit'!$AD$16,IF(F18="Scenario3PBT9",'Minor retrofit'!$AE$16,"")))&amp;IF(F18="Scenario1PBT10",'Minor retrofit'!$AF$16,IF(F18="Scenario2PBT10",'Minor retrofit'!$AG$16,IF(F18="Scenario3PBT10",'Minor retrofit'!$AH$16,"")))&amp;IF(F18="Scenario1PBT11",'Minor retrofit'!$AI$16,IF(F18="Scenario2PBT11",'Minor retrofit'!$AJ$16,IF(F18="Scenario3PBT11",'Minor retrofit'!$AK$16,"")))&amp;IF(F18="Scenario1PBT12",'Minor retrofit'!$AL$16,IF(F18="Scenario2PBT12",'Minor retrofit'!$AM$16,IF(F18="Scenario3PBT12",'Minor retrofit'!$AN$16,"")))&amp;IF(F18="Scenario1PBT13",'Minor retrofit'!$AO$16,IF(F18="Scenario2PBT13",'Minor retrofit'!$AP$16,IF(F18="Scenario3PBT13",'Minor retrofit'!$AQ$16,"")))&amp;IF(F18="Scenario1PBT14",'Minor retrofit'!$AR$16,IF(F18="Scenario2PBT14",'Minor retrofit'!$AS$16,IF(F18="Scenario3PBT14",'Minor retrofit'!$AT$16,"")))&amp;IF(F18="Scenario1PBT15",'Minor retrofit'!$AU$16,IF(F18="Scenario2PBT15",'Minor retrofit'!$AV$16,IF(F18="Scenario3PBT15",'Minor retrofit'!$AW$16,"")))</f>
        <v/>
      </c>
      <c r="J18" s="142">
        <f t="shared" si="12"/>
        <v>0</v>
      </c>
      <c r="K18" s="142" t="str">
        <f>IF(F18="Scenario1PBT1",'Minor retrofit'!$E$18,IF(F18="Scenario2PBT1",'Minor retrofit'!$F$18,IF(F18="Scenario3PBT1",'Minor retrofit'!$G$18,"")))&amp;IF(F18="Scenario1PBT2",'Minor retrofit'!$H$18,IF(F18="Scenario2PBT2",'Minor retrofit'!$I$18,IF(F18="Scenario3PBT2",'Minor retrofit'!$J$18,"")))&amp;IF(F18="Scenario1PBT3",'Minor retrofit'!$K$18,IF(F18="Scenario2PBT3",'Minor retrofit'!$L$18,IF(F18="Scenario3PBT3",'Minor retrofit'!$M$18,"")))&amp;IF(F18="Scenario1PBT4",'Minor retrofit'!$N$18,IF(F18="Scenario2PBT4",'Minor retrofit'!$O$18,IF(F18="Scenario3PBT4",'Minor retrofit'!$P$18,"")))&amp;IF(F18="Scenario1PBT5",'Minor retrofit'!$Q$18,IF(F18="Scenario2PBT5",'Minor retrofit'!$R$18,IF(F18="Scenario3PBT5",'Minor retrofit'!$S$18,"")))&amp;IF(F18="Scenario1PBT6",'Minor retrofit'!$T$18,IF(F18="Scenario2PBT6",'Minor retrofit'!$U$18,IF(F18="Scenario3PBT6",'Minor retrofit'!$V$18,"")))&amp;IF(F18="Scenario1PBT7",'Minor retrofit'!$W$18,IF(F18="Scenario2PBT7",'Minor retrofit'!$X$18,IF(F18="Scenario3PBT7",'Minor retrofit'!$Y$18,"")))&amp;IF(F18="Scenario1PBT8",'Minor retrofit'!$Z$18,IF(F18="Scenario2PBT8",'Minor retrofit'!$AA$18,IF(F18="Scenario3PBT8",'Minor retrofit'!$AB$18,"")))&amp;IF(F18="Scenario1PBT9",'Minor retrofit'!$AC$18,IF(F18="Scenario2PBT9",'Minor retrofit'!$AD$18,IF(F18="Scenario3PBT9",'Minor retrofit'!$AE$18,"")))&amp;IF(F18="Scenario1PBT10",'Minor retrofit'!$AF$18,IF(F18="Scenario2PBT10",'Minor retrofit'!$AG$18,IF(F18="Scenario3PBT10",'Minor retrofit'!$AH$18,"")))&amp;IF(F18="Scenario1PBT11",'Minor retrofit'!$AI$18,IF(F18="Scenario2PBT11",'Minor retrofit'!$AJ$18,IF(F18="Scenario3PBT11",'Minor retrofit'!$AK$18,"")))&amp;IF(F18="Scenario1PBT12",'Minor retrofit'!$AL$18,IF(F18="Scenario2PBT12",'Minor retrofit'!$AM$18,IF(F18="Scenario3PBT12",'Minor retrofit'!$AN$18,"")))&amp;IF(F18="Scenario1PBT13",'Minor retrofit'!$AO$18,IF(F18="Scenario2PBT13",'Minor retrofit'!$AP$18,IF(F18="Scenario3PBT13",'Minor retrofit'!$AQ$18,"")))&amp;IF(F18="Scenario1PBT14",'Minor retrofit'!$AR$18,IF(F18="Scenario2PBT14",'Minor retrofit'!$AS$18,IF(F18="Scenario3PBT14",'Minor retrofit'!$AT$18,"")))&amp;IF(F18="Scenario1PBT15",'Minor retrofit'!$AU$18,IF(F18="Scenario2PBT15",'Minor retrofit'!$AV$18,IF(F18="Scenario3PBT15",'Minor retrofit'!$AW$18,"")))</f>
        <v/>
      </c>
      <c r="L18" s="142">
        <f t="shared" si="13"/>
        <v>0</v>
      </c>
      <c r="M18" s="142" t="str">
        <f>IF(F18="Scenario1PBT1",'Minor retrofit'!$E$20,IF(F18="Scenario2PBT1",'Minor retrofit'!$F$20,IF(F18="Scenario3PBT1",'Minor retrofit'!$G$20,"")))&amp;IF(F18="Scenario1PBT2",'Minor retrofit'!$H$20,IF(F18="Scenario2PBT2",'Minor retrofit'!$I$20,IF(F18="Scenario3PBT2",'Minor retrofit'!$J$20,"")))&amp;IF(F18="Scenario1PBT3",'Minor retrofit'!$K$20,IF(F18="Scenario2PBT3",'Minor retrofit'!$L$20,IF(F18="Scenario3PBT3",'Minor retrofit'!$M$20,"")))&amp;IF(F18="Scenario1PBT4",'Minor retrofit'!$N$20,IF(F18="Scenario2PBT4",'Minor retrofit'!$O$20,IF(F18="Scenario3PBT4",'Minor retrofit'!$P$20,"")))&amp;IF(F18="Scenario1PBT5",'Minor retrofit'!$Q$20,IF(F18="Scenario2PBT5",'Minor retrofit'!$R$20,IF(F18="Scenario3PBT5",'Minor retrofit'!$S$20,"")))&amp;IF(F18="Scenario1PBT6",'Minor retrofit'!$T$20,IF(F18="Scenario2PBT6",'Minor retrofit'!$U$20,IF(F18="Scenario3PBT6",'Minor retrofit'!$V$20,"")))&amp;IF(F18="Scenario1PBT7",'Minor retrofit'!$W$20,IF(F18="Scenario2PBT7",'Minor retrofit'!$X$20,IF(F18="Scenario3PBT7",'Minor retrofit'!$Y$20,"")))&amp;IF(F18="Scenario1PBT8",'Minor retrofit'!$Z$20,IF(F18="Scenario2PBT8",'Minor retrofit'!$AA$20,IF(F18="Scenario3PBT8",'Minor retrofit'!$AB$20,"")))&amp;IF(F18="Scenario1PBT9",'Minor retrofit'!$AC$20,IF(F18="Scenario2PBT9",'Minor retrofit'!$AD$20,IF(F18="Scenario3PBT9",'Minor retrofit'!$AE$20,"")))&amp;IF(F18="Scenario1PBT10",'Minor retrofit'!$AF$20,IF(F18="Scenario2PBT10",'Minor retrofit'!$AG$20,IF(F18="Scenario3PBT10",'Minor retrofit'!$AH$20,"")))&amp;IF(F18="Scenario1PBT11",'Minor retrofit'!$AI$20,IF(F18="Scenario2PBT11",'Minor retrofit'!$AJ$20,IF(F18="Scenario3PBT11",'Minor retrofit'!$AK$20,"")))&amp;IF(F18="Scenario1PBT12",'Minor retrofit'!$AL$20,IF(F18="Scenario2PBT12",'Minor retrofit'!$AM$20,IF(F18="Scenario3PBT12",'Minor retrofit'!$AN$20,"")))&amp;IF(F18="Scenario1PBT13",'Minor retrofit'!$AO$20,IF(F18="Scenario2PBT13",'Minor retrofit'!$AP$20,IF(F18="Scenario3PBT13",'Minor retrofit'!$AQ$20,"")))&amp;IF(F18="Scenario1PBT14",'Minor retrofit'!$AR$20,IF(F18="Scenario2PBT14",'Minor retrofit'!$AS$20,IF(F18="Scenario3PBT14",'Minor retrofit'!$AT$20,"")))&amp;IF(F18="Scenario1PBT15",'Minor retrofit'!$AU$20,IF(F18="Scenario2PBT15",'Minor retrofit'!$AV$20,IF(F18="Scenario3PBT15",'Minor retrofit'!$AW$20,"")))</f>
        <v/>
      </c>
      <c r="N18" s="143">
        <f t="shared" si="14"/>
        <v>0</v>
      </c>
      <c r="O18" s="262" t="str">
        <f>IF(F18="Scenario1PBT1",'Minor retrofit'!$E$23,IF(F18="Scenario2PBT1",'Minor retrofit'!$F$23,IF(F18="Scenario3PBT1",'Minor retrofit'!$G$23,"")))&amp;IF(F18="Scenario1PBT2",'Minor retrofit'!$H$23,IF(F18="Scenario2PBT2",'Minor retrofit'!$I$23,IF(F18="Scenario3PBT2",'Minor retrofit'!$J$23,"")))&amp;IF(F18="Scenario1PBT3",'Minor retrofit'!$K$23,IF(F18="Scenario2PBT3",'Minor retrofit'!$L$23,IF(F18="Scenario3PBT3",'Minor retrofit'!$M$23,"")))&amp;IF(F18="Scenario1PBT4",'Minor retrofit'!$N$23,IF(F18="Scenario2PBT4",'Minor retrofit'!$O$23,IF(F18="Scenario3PBT4",'Minor retrofit'!$P$23,"")))&amp;IF(F18="Scenario1PBT5",'Minor retrofit'!$Q$23,IF(F18="Scenario2PBT5",'Minor retrofit'!$R$23,IF(F18="Scenario3PBT5",'Minor retrofit'!$S$23,"")))&amp;IF(F18="Scenario1PBT6",'Minor retrofit'!$T$23,IF(F18="Scenario2PBT6",'Minor retrofit'!$U$23,IF(F18="Scenario3PBT6",'Minor retrofit'!$V$23,"")))&amp;IF(F18="Scenario1PBT7",'Minor retrofit'!$W$23,IF(F18="Scenario2PBT7",'Minor retrofit'!$X$23,IF(F18="Scenario3PBT7",'Minor retrofit'!$Y$23,"")))&amp;IF(F18="Scenario1PBT8",'Minor retrofit'!$Z$23,IF(F18="Scenario2PBT8",'Minor retrofit'!$AA$23,IF(F18="Scenario3PBT8",'Minor retrofit'!$AB$23,"")))&amp;IF(F18="Scenario1PBT9",'Minor retrofit'!$AC$23,IF(F18="Scenario2PBT9",'Minor retrofit'!$AD$23,IF(F18="Scenario3PBT9",'Minor retrofit'!$AE$23,"")))&amp;IF(F18="Scenario1PBT10",'Minor retrofit'!$AF$23,IF(F18="Scenario2PBT10",'Minor retrofit'!$AG$23,IF(F18="Scenario3PBT10",'Minor retrofit'!$AH$23,"")))&amp;IF(F18="Scenario1PBT11",'Minor retrofit'!$AI$23,IF(F18="Scenario2PBT11",'Minor retrofit'!$AJ$23,IF(F18="Scenario3PBT11",'Minor retrofit'!$AK$23,"")))&amp;IF(F18="Scenario1PBT12",'Minor retrofit'!$AL$23,IF(F18="Scenario2PBT12",'Minor retrofit'!$AM$23,IF(F18="Scenario3PBT12",'Minor retrofit'!$AN$23,"")))&amp;IF(F18="Scenario1PBT13",'Minor retrofit'!$AO$23,IF(F18="Scenario2PBT13",'Minor retrofit'!$AP$23,IF(F18="Scenario3PBT13",'Minor retrofit'!$AQ$23,"")))&amp;IF(F18="Scenario1PBT14",'Minor retrofit'!$AR$23,IF(F18="Scenario2PBT14",'Minor retrofit'!$AS$23,IF(F18="Scenario3PBT14",'Minor retrofit'!$AT$23,"")))&amp;IF(F18="Scenario1PBT15",'Minor retrofit'!$AU$23,IF(F18="Scenario2PBT15",'Minor retrofit'!$AV$23,IF(F18="Scenario3PBT15",'Minor retrofit'!$AW$23,"")))</f>
        <v/>
      </c>
      <c r="P18" s="142">
        <f t="shared" si="15"/>
        <v>0</v>
      </c>
      <c r="Q18" s="142" t="str">
        <f>IF(F18="Scenario1PBT1",'Minor retrofit'!$E$25,IF(F18="Scenario2PBT1",'Minor retrofit'!$F$25,IF(F18="Scenario3PBT1",'Minor retrofit'!$G$25,"")))&amp;IF(F18="Scenario1PBT2",'Minor retrofit'!$H$25,IF(F18="Scenario2PBT2",'Minor retrofit'!$I$25,IF(F18="Scenario3PBT2",'Minor retrofit'!$J$25,"")))&amp;IF(F18="Scenario1PBT3",'Minor retrofit'!$K$25,IF(F18="Scenario2PBT3",'Minor retrofit'!$L$25,IF(F18="Scenario3PBT3",'Minor retrofit'!$M$25,"")))&amp;IF(F18="Scenario1PBT4",'Minor retrofit'!$N$25,IF(F18="Scenario2PBT4",'Minor retrofit'!$O$25,IF(F18="Scenario3PBT4",'Minor retrofit'!$P$25,"")))&amp;IF(F18="Scenario1PBT5",'Minor retrofit'!$Q$25,IF(F18="Scenario2PBT5",'Minor retrofit'!$R$25,IF(F18="Scenario3PBT5",'Minor retrofit'!$S$25,"")))&amp;IF(F18="Scenario1PBT6",'Minor retrofit'!$T$25,IF(F18="Scenario2PBT6",'Minor retrofit'!$U$25,IF(F18="Scenario3PBT6",'Minor retrofit'!$V$25,"")))&amp;IF(F18="Scenario1PBT7",'Minor retrofit'!$W$25,IF(F18="Scenario2PBT7",'Minor retrofit'!$X$25,IF(F18="Scenario3PBT7",'Minor retrofit'!$Y$25,"")))&amp;IF(F18="Scenario1PBT8",'Minor retrofit'!$Z$25,IF(F18="Scenario2PBT8",'Minor retrofit'!$AA$25,IF(F18="Scenario3PBT8",'Minor retrofit'!$AB$25,"")))&amp;IF(F18="Scenario1PBT9",'Minor retrofit'!$AC$25,IF(F18="Scenario2PBT9",'Minor retrofit'!$AD$25,IF(F18="Scenario3PBT9",'Minor retrofit'!$AE$25,"")))&amp;IF(F18="Scenario1PBT10",'Minor retrofit'!$AF$25,IF(F18="Scenario2PBT10",'Minor retrofit'!$AG$25,IF(F18="Scenario3PBT10",'Minor retrofit'!$AH$25,"")))&amp;IF(F18="Scenario1PBT11",'Minor retrofit'!$AI$25,IF(F18="Scenario2PBT11",'Minor retrofit'!$AJ$25,IF(F18="Scenario3PBT11",'Minor retrofit'!$AK$25,"")))&amp;IF(F18="Scenario1PBT12",'Minor retrofit'!$AL$25,IF(F18="Scenario2PBT12",'Minor retrofit'!$AM$25,IF(F18="Scenario3PBT12",'Minor retrofit'!$AN$25,"")))&amp;IF(F18="Scenario1PBT13",'Minor retrofit'!$AO$25,IF(F18="Scenario2PBT13",'Minor retrofit'!$AP$25,IF(F18="Scenario3PBT13",'Minor retrofit'!$AQ$25,"")))&amp;IF(F18="Scenario1PBT14",'Minor retrofit'!$AR$25,IF(F18="Scenario2PBT14",'Minor retrofit'!$AS$25,IF(F18="Scenario3PBT14",'Minor retrofit'!$AT$25,"")))&amp;IF(F18="Scenario1PBT15",'Minor retrofit'!$AU$25,IF(F18="Scenario2PBT15",'Minor retrofit'!$AV$25,IF(F18="Scenario3PBT15",'Minor retrofit'!$AW$25,"")))</f>
        <v/>
      </c>
      <c r="R18" s="142">
        <f t="shared" si="16"/>
        <v>0</v>
      </c>
      <c r="S18" s="142" t="str">
        <f>IF(F18="Scenario1PBT1",'Minor retrofit'!$E$27,IF(F18="Scenario2PBT1",'Minor retrofit'!$F$27,IF(F18="Scenario3PBT1",'Minor retrofit'!$G$27,"")))&amp;IF(F18="Scenario1PBT2",'Minor retrofit'!$H$27,IF(F18="Scenario2PBT2",'Minor retrofit'!$I$27,IF(F18="Scenario3PBT2",'Minor retrofit'!$J$27,"")))&amp;IF(F18="Scenario1PBT3",'Minor retrofit'!$K$27,IF(F18="Scenario2PBT3",'Minor retrofit'!$L$27,IF(F18="Scenario3PBT3",'Minor retrofit'!$M$27,"")))&amp;IF(F18="Scenario1PBT4",'Minor retrofit'!$N$27,IF(F18="Scenario2PBT4",'Minor retrofit'!$O$27,IF(F18="Scenario3PBT4",'Minor retrofit'!$P$27,"")))&amp;IF(F18="Scenario1PBT5",'Minor retrofit'!$Q$27,IF(F18="Scenario2PBT5",'Minor retrofit'!$R$27,IF(F18="Scenario3PBT5",'Minor retrofit'!$S$27,"")))&amp;IF(F18="Scenario1PBT6",'Minor retrofit'!$T$27,IF(F18="Scenario2PBT6",'Minor retrofit'!$U$27,IF(F18="Scenario3PBT6",'Minor retrofit'!$V$27,"")))&amp;IF(F18="Scenario1PBT7",'Minor retrofit'!$W$27,IF(F18="Scenario2PBT7",'Minor retrofit'!$X$27,IF(F18="Scenario3PBT7",'Minor retrofit'!$Y$27,"")))&amp;IF(F18="Scenario1PBT8",'Minor retrofit'!$Z$27,IF(F18="Scenario2PBT8",'Minor retrofit'!$AA$27,IF(F18="Scenario3PBT8",'Minor retrofit'!$AB$27,"")))&amp;IF(F18="Scenario1PBT9",'Minor retrofit'!$AC$27,IF(F18="Scenario2PBT9",'Minor retrofit'!$AD$27,IF(F18="Scenario3PBT9",'Minor retrofit'!$AE$27,"")))&amp;IF(F18="Scenario1PBT10",'Minor retrofit'!$AF$27,IF(F18="Scenario2PBT10",'Minor retrofit'!$AG$27,IF(F18="Scenario3PBT10",'Minor retrofit'!$AH$27,"")))&amp;IF(F18="Scenario1PBT11",'Minor retrofit'!$AI$27,IF(F18="Scenario2PBT11",'Minor retrofit'!$AJ$27,IF(F18="Scenario3PBT11",'Minor retrofit'!$AK$27,"")))&amp;IF(F18="Scenario1PBT12",'Minor retrofit'!$AL$27,IF(F18="Scenario2PBT12",'Minor retrofit'!$AM$27,IF(F18="Scenario3PBT12",'Minor retrofit'!$AN$27,"")))&amp;IF(F18="Scenario1PBT13",'Minor retrofit'!$AO$27,IF(F18="Scenario2PBT13",'Minor retrofit'!$AP$27,IF(F18="Scenario3PBT13",'Minor retrofit'!$AQ$27,"")))&amp;IF(F18="Scenario1PBT14",'Minor retrofit'!$AR$27,IF(F18="Scenario2PBT14",'Minor retrofit'!$AS$27,IF(F18="Scenario3PBT14",'Minor retrofit'!$AT$27,"")))&amp;IF(F18="Scenario1PBT15",'Minor retrofit'!$AU$27,IF(F18="Scenario2PBT15",'Minor retrofit'!$AV$27,IF(F18="Scenario3PBT15",'Minor retrofit'!$AW$27,"")))</f>
        <v/>
      </c>
      <c r="T18" s="263">
        <f t="shared" si="17"/>
        <v>0</v>
      </c>
      <c r="U18" s="262" t="str">
        <f>IF(F18="Scenario1PBT1",'Minor retrofit'!$E$38,IF(F18="Scenario2PBT1",'Minor retrofit'!$F$38,IF(F18="Scenario3PBT1",'Minor retrofit'!$G$38,"")))&amp;IF(F18="Scenario1PBT2",'Minor retrofit'!$H$38,IF(F18="Scenario2PBT2",'Minor retrofit'!$I$38,IF(F18="Scenario3PBT2",'Minor retrofit'!$J$38,"")))&amp;IF(F18="Scenario1PBT3",'Minor retrofit'!$K$38,IF(F18="Scenario2PBT3",'Minor retrofit'!$L$38,IF(F18="Scenario3PBT3",'Minor retrofit'!$M$38,"")))&amp;IF(F18="Scenario1PBT4",'Minor retrofit'!$N$38,IF(F18="Scenario2PBT4",'Minor retrofit'!$O$38,IF(F18="Scenario3PBT4",'Minor retrofit'!$P$38,"")))&amp;IF(F18="Scenario1PBT5",'Minor retrofit'!$Q$38,IF(F18="Scenario2PBT5",'Minor retrofit'!$R$38,IF(F18="Scenario3PBT5",'Minor retrofit'!$S$38,"")))&amp;IF(F18="Scenario1PBT6",'Minor retrofit'!$T$38,IF(F18="Scenario2PBT6",'Minor retrofit'!$U$38,IF(F18="Scenario3PBT6",'Minor retrofit'!$V$38,"")))&amp;IF(F18="Scenario1PBT7",'Minor retrofit'!$W$38,IF(F18="Scenario2PBT7",'Minor retrofit'!$X$38,IF(F18="Scenario3PBT7",'Minor retrofit'!$Y$38,"")))&amp;IF(F18="Scenario1PBT8",'Minor retrofit'!$Z$38,IF(F18="Scenario2PBT8",'Minor retrofit'!$AA$38,IF(F18="Scenario3PBT8",'Minor retrofit'!$AB$38,"")))&amp;IF(F18="Scenario1PBT9",'Minor retrofit'!$AC$38,IF(F18="Scenario2PBT9",'Minor retrofit'!$AD$38,IF(F18="Scenario3PBT9",'Minor retrofit'!$AE$38,"")))&amp;IF(F18="Scenario1PBT10",'Minor retrofit'!$AF$38,IF(F18="Scenario2PBT10",'Minor retrofit'!$AG$38,IF(F18="Scenario3PBT10",'Minor retrofit'!$AH$38,"")))&amp;IF(F18="Scenario1PBT11",'Minor retrofit'!$AI$38,IF(F18="Scenario2PBT11",'Minor retrofit'!$AJ$38,IF(F18="Scenario3PBT11",'Minor retrofit'!$AK$38,"")))&amp;IF(F18="Scenario1PBT12",'Minor retrofit'!$AL$38,IF(F18="Scenario2PBT12",'Minor retrofit'!$AM$38,IF(F18="Scenario3PBT12",'Minor retrofit'!$AN$38,"")))&amp;IF(F18="Scenario1PBT13",'Minor retrofit'!$AO$38,IF(F18="Scenario2PBT13",'Minor retrofit'!$AP$38,IF(F18="Scenario3PBT13",'Minor retrofit'!$AQ$38,"")))&amp;IF(F18="Scenario1PBT14",'Minor retrofit'!$AR$38,IF(F18="Scenario2PBT14",'Minor retrofit'!$AS$38,IF(F18="Scenario3PBT14",'Minor retrofit'!$AT$38,"")))&amp;IF(F18="Scenario1PBT15",'Minor retrofit'!$AU$38,IF(F18="Scenario2PBT15",'Minor retrofit'!$AV$38,IF(F18="Scenario3PBT15",'Minor retrofit'!$AW$38,"")))</f>
        <v/>
      </c>
      <c r="V18" s="142">
        <f t="shared" si="18"/>
        <v>0</v>
      </c>
      <c r="W18" s="142" t="str">
        <f>IF(F18="Scenario1PBT1",'Minor retrofit'!$E$40,IF(F18="Scenario2PBT1",'Minor retrofit'!$F$40,IF(F18="Scenario3PBT1",'Minor retrofit'!$G$40,"")))&amp;IF(F18="Scenario1PBT2",'Minor retrofit'!$H$40,IF(F18="Scenario2PBT2",'Minor retrofit'!$I$40,IF(F18="Scenario3PBT2",'Minor retrofit'!$J$40,"")))&amp;IF(F18="Scenario1PBT3",'Minor retrofit'!$K$40,IF(F18="Scenario2PBT3",'Minor retrofit'!$L$40,IF(F18="Scenario3PBT3",'Minor retrofit'!$M$40,"")))&amp;IF(F18="Scenario1PBT4",'Minor retrofit'!$N$40,IF(F18="Scenario2PBT4",'Minor retrofit'!$O$40,IF(F18="Scenario3PBT4",'Minor retrofit'!$P$40,"")))&amp;IF(F18="Scenario1PBT5",'Minor retrofit'!$Q$40,IF(F18="Scenario2PBT5",'Minor retrofit'!$R$40,IF(F18="Scenario3PBT5",'Minor retrofit'!$S$40,"")))&amp;IF(F18="Scenario1PBT6",'Minor retrofit'!$T$40,IF(F18="Scenario2PBT6",'Minor retrofit'!$U$40,IF(F18="Scenario3PBT6",'Minor retrofit'!$V$40,"")))&amp;IF(F18="Scenario1PBT7",'Minor retrofit'!$W$40,IF(F18="Scenario2PBT7",'Minor retrofit'!$X$40,IF(F18="Scenario3PBT7",'Minor retrofit'!$Y$40,"")))&amp;IF(F18="Scenario1PBT8",'Minor retrofit'!$Z$40,IF(F18="Scenario2PBT8",'Minor retrofit'!$AA$40,IF(F18="Scenario3PBT8",'Minor retrofit'!$AB$40,"")))&amp;IF(F18="Scenario1PBT9",'Minor retrofit'!$AC$40,IF(F18="Scenario2PBT9",'Minor retrofit'!$AD$40,IF(F18="Scenario3PBT9",'Minor retrofit'!$AE$40,"")))&amp;IF(F18="Scenario1PBT10",'Minor retrofit'!$AF$40,IF(F18="Scenario2PBT10",'Minor retrofit'!$AG$40,IF(F18="Scenario3PBT10",'Minor retrofit'!$AH$40,"")))&amp;IF(F18="Scenario1PBT11",'Minor retrofit'!$AI$40,IF(F18="Scenario2PBT11",'Minor retrofit'!$AJ$40,IF(F18="Scenario3PBT11",'Minor retrofit'!$AK$40,"")))&amp;IF(F18="Scenario1PBT12",'Minor retrofit'!$AL$40,IF(F18="Scenario2PBT12",'Minor retrofit'!$AM$40,IF(F18="Scenario3PBT12",'Minor retrofit'!$AN$40,"")))&amp;IF(F18="Scenario1PBT13",'Minor retrofit'!$AO$40,IF(F18="Scenario2PBT13",'Minor retrofit'!$AP$40,IF(F18="Scenario3PBT13",'Minor retrofit'!$AQ$40,"")))&amp;IF(F18="Scenario1PBT14",'Minor retrofit'!$AR$40,IF(F18="Scenario2PBT14",'Minor retrofit'!$AS$40,IF(F18="Scenario3PBT14",'Minor retrofit'!$AT$40,"")))&amp;IF(F18="Scenario1PBT15",'Minor retrofit'!$AU$40,IF(F18="Scenario2PBT15",'Minor retrofit'!$AV$40,IF(F18="Scenario3PBT15",'Minor retrofit'!$AW$40,"")))</f>
        <v/>
      </c>
      <c r="X18" s="142">
        <f t="shared" si="19"/>
        <v>0</v>
      </c>
      <c r="Y18" s="142" t="str">
        <f>IF(F18="Scenario1PBT1",'Minor retrofit'!$E$42,IF(F18="Scenario2PBT1",'Minor retrofit'!$F$42,IF(F18="Scenario3PBT1",'Minor retrofit'!$G$42,"")))&amp;IF(F18="Scenario1PBT2",'Minor retrofit'!$H$42,IF(F18="Scenario2PBT2",'Minor retrofit'!$I$42,IF(F18="Scenario3PBT2",'Minor retrofit'!$J$42,"")))&amp;IF(F18="Scenario1PBT3",'Minor retrofit'!$K$42,IF(F18="Scenario2PBT3",'Minor retrofit'!$L$42,IF(F18="Scenario3PBT3",'Minor retrofit'!$M$42,"")))&amp;IF(F18="Scenario1PBT4",'Minor retrofit'!$N$42,IF(F18="Scenario2PBT4",'Minor retrofit'!$O$42,IF(F18="Scenario3PBT4",'Minor retrofit'!$P$42,"")))&amp;IF(F18="Scenario1PBT5",'Minor retrofit'!$Q$42,IF(F18="Scenario2PBT5",'Minor retrofit'!$R$42,IF(F18="Scenario3PBT5",'Minor retrofit'!$S$42,"")))&amp;IF(F18="Scenario1PBT6",'Minor retrofit'!$T$42,IF(F18="Scenario2PBT6",'Minor retrofit'!$U$42,IF(F18="Scenario3PBT6",'Minor retrofit'!$V$42,"")))&amp;IF(F18="Scenario1PBT7",'Minor retrofit'!$W$42,IF(F18="Scenario2PBT7",'Minor retrofit'!$X$42,IF(F18="Scenario3PBT7",'Minor retrofit'!$Y$42,"")))&amp;IF(F18="Scenario1PBT8",'Minor retrofit'!$Z$42,IF(F18="Scenario2PBT8",'Minor retrofit'!$AA$42,IF(F18="Scenario3PBT8",'Minor retrofit'!$AB$42,"")))&amp;IF(F18="Scenario1PBT9",'Minor retrofit'!$AC$42,IF(F18="Scenario2PBT9",'Minor retrofit'!$AD$42,IF(F18="Scenario3PBT9",'Minor retrofit'!$AE$42,"")))&amp;IF(F18="Scenario1PBT10",'Minor retrofit'!$AF$42,IF(F18="Scenario2PBT10",'Minor retrofit'!$AG$42,IF(F18="Scenario3PBT10",'Minor retrofit'!$AH$42,"")))&amp;IF(F18="Scenario1PBT11",'Minor retrofit'!$AI$42,IF(F18="Scenario2PBT11",'Minor retrofit'!$AJ$42,IF(F18="Scenario3PBT11",'Minor retrofit'!$AK$42,"")))&amp;IF(F18="Scenario1PBT12",'Minor retrofit'!$AL$42,IF(F18="Scenario2PBT12",'Minor retrofit'!$AM$42,IF(F18="Scenario3PBT12",'Minor retrofit'!$AN$42,"")))&amp;IF(F18="Scenario1PBT13",'Minor retrofit'!$AO$42,IF(F18="Scenario2PBT13",'Minor retrofit'!$AP$42,IF(F18="Scenario3PBT13",'Minor retrofit'!$AQ$42,"")))&amp;IF(F18="Scenario1PBT14",'Minor retrofit'!$AR$42,IF(F18="Scenario2PBT14",'Minor retrofit'!$AS$42,IF(F18="Scenario3PBT14",'Minor retrofit'!$AT$42,"")))&amp;IF(F18="Scenario1PBT15",'Minor retrofit'!$AU$42,IF(F18="Scenario2PBT15",'Minor retrofit'!$AV$42,IF(F18="Scenario3PBT15",'Minor retrofit'!$AW$42,"")))</f>
        <v/>
      </c>
      <c r="Z18" s="142">
        <f t="shared" si="20"/>
        <v>0</v>
      </c>
      <c r="AA18" s="332" t="str">
        <f>IF(F18="Scenario1PBT1",'Minor retrofit'!$E$101,IF(F18="Scenario2PBT1",'Minor retrofit'!$F$101,IF(F18="Scenario3PBT1",'Minor retrofit'!$G$101,"")))&amp;IF(F18="Scenario1PBT2",'Minor retrofit'!$H$101,IF(F18="Scenario2PBT2",'Minor retrofit'!$I$101,IF(F18="Scenario3PBT2",'Minor retrofit'!$J$101,"")))&amp;IF(F18="Scenario1PBT3",'Minor retrofit'!$K$101,IF(F18="Scenario2PBT3",'Minor retrofit'!$L$101,IF(F18="Scenario3PBT3",'Minor retrofit'!$M$101,"")))&amp;IF(F18="Scenario1PBT4",'Minor retrofit'!$N$101,IF(F18="Scenario2PBT4",'Minor retrofit'!$O$101,IF(F18="Scenario3PBT4",'Minor retrofit'!$P$101,"")))&amp;IF(F18="Scenario1PBT5",'Minor retrofit'!$Q$101,IF(F18="Scenario2PBT5",'Minor retrofit'!$R$101,IF(F18="Scenario3PBT5",'Minor retrofit'!$S$101,"")))&amp;IF(F18="Scenario1PBT6",'Minor retrofit'!$T$101,IF(F18="Scenario2PBT6",'Minor retrofit'!$U$101,IF(F18="Scenario3PBT6",'Minor retrofit'!$V$101,"")))&amp;IF(F18="Scenario1PBT7",'Minor retrofit'!$W$101,IF(F18="Scenario2PBT7",'Minor retrofit'!$X$101,IF(F18="Scenario3PBT7",'Minor retrofit'!$Y$101,"")))&amp;IF(F18="Scenario1PBT8",'Minor retrofit'!$Z$101,IF(F18="Scenario2PBT8",'Minor retrofit'!$AA$101,IF(F18="Scenario3PBT8",'Minor retrofit'!$AB$101,"")))&amp;IF(F18="Scenario1PBT9",'Minor retrofit'!$AC$101,IF(F18="Scenario2PBT9",'Minor retrofit'!$AD$101,IF(F18="Scenario3PBT9",'Minor retrofit'!$AE$101,"")))&amp;IF(F18="Scenario1PBT10",'Minor retrofit'!$AF$101,IF(F18="Scenario2PBT10",'Minor retrofit'!$AG$101,IF(F18="Scenario3PBT10",'Minor retrofit'!$AH$101,"")))&amp;IF(F18="Scenario1PBT11",'Minor retrofit'!$AI$101,IF(F18="Scenario2PBT11",'Minor retrofit'!$AJ$101,IF(F18="Scenario3PBT11",'Minor retrofit'!$AK$101,"")))&amp;IF(F18="Scenario1PBT12",'Minor retrofit'!$AL$101,IF(F18="Scenario2PBT12",'Minor retrofit'!$AM$101,IF(F18="Scenario3PBT12",'Minor retrofit'!$AN$101,"")))&amp;IF(F18="Scenario1PBT13",'Minor retrofit'!$AO$101,IF(F18="Scenario2PBT13",'Minor retrofit'!$AP$101,IF(F18="Scenario3PBT13",'Minor retrofit'!$AQ$101,"")))&amp;IF(F18="Scenario1PBT14",'Minor retrofit'!$AR$101,IF(F18="Scenario2PBT14",'Minor retrofit'!$AS$101,IF(F18="Scenario3PBT14",'Minor retrofit'!$AT$101,"")))&amp;IF(F18="Scenario1PBT15",'Minor retrofit'!$AU$101,IF(F18="Scenario2PBT15",'Minor retrofit'!$AV$101,IF(F18="Scenario3PBT15",'Minor retrofit'!$AW$101,"")))</f>
        <v/>
      </c>
      <c r="AB18" s="233">
        <f t="shared" si="21"/>
        <v>0</v>
      </c>
      <c r="AC18" s="264">
        <f>IFERROR('Projection_Base-case'!G18-G18,0)</f>
        <v>0</v>
      </c>
      <c r="AD18" s="142">
        <f t="shared" si="0"/>
        <v>0</v>
      </c>
      <c r="AE18" s="142">
        <f>IFERROR(100*AC18/'Projection_Base-case'!G18,0)</f>
        <v>0</v>
      </c>
      <c r="AF18" s="142">
        <f>IFERROR('Projection_Base-case'!I18-I18,0)</f>
        <v>0</v>
      </c>
      <c r="AG18" s="142">
        <f t="shared" si="1"/>
        <v>0</v>
      </c>
      <c r="AH18" s="142">
        <f>IFERROR(100*AF18/'Projection_Base-case'!I18,0)</f>
        <v>0</v>
      </c>
      <c r="AI18" s="142">
        <f>IFERROR('Projection_Base-case'!K18-K18,0)</f>
        <v>0</v>
      </c>
      <c r="AJ18" s="142">
        <f t="shared" si="2"/>
        <v>0</v>
      </c>
      <c r="AK18" s="142">
        <f>IFERROR(100*AI18/'Projection_Base-case'!K18,0)</f>
        <v>0</v>
      </c>
      <c r="AL18" s="142">
        <f>IFERROR(M18-'Projection_Base-case'!M18,0)</f>
        <v>0</v>
      </c>
      <c r="AM18" s="142">
        <f t="shared" si="3"/>
        <v>0</v>
      </c>
      <c r="AN18" s="143">
        <f>IFERROR(100*AL18/'Projection_Base-case'!M18,0)</f>
        <v>0</v>
      </c>
      <c r="AO18" s="262">
        <f>IFERROR('Projection_Base-case'!O18-O18,0)</f>
        <v>0</v>
      </c>
      <c r="AP18" s="142">
        <f t="shared" si="4"/>
        <v>0</v>
      </c>
      <c r="AQ18" s="142">
        <f>IFERROR(100*AO18/'Projection_Base-case'!O18,0)</f>
        <v>0</v>
      </c>
      <c r="AR18" s="142">
        <f>IFERROR('Projection_Base-case'!Q18-Q18,0)</f>
        <v>0</v>
      </c>
      <c r="AS18" s="142">
        <f t="shared" si="5"/>
        <v>0</v>
      </c>
      <c r="AT18" s="142">
        <f>IFERROR(100*AR18/'Projection_Base-case'!Q18,0)</f>
        <v>0</v>
      </c>
      <c r="AU18" s="142">
        <f>IFERROR('Projection_Base-case'!S18-S18,0)</f>
        <v>0</v>
      </c>
      <c r="AV18" s="142">
        <f t="shared" si="6"/>
        <v>0</v>
      </c>
      <c r="AW18" s="143">
        <f>IFERROR(100*AU18/'Projection_Base-case'!S18,0)</f>
        <v>0</v>
      </c>
      <c r="AX18" s="262">
        <f>IFERROR('Projection_Base-case'!U18-U18,0)</f>
        <v>0</v>
      </c>
      <c r="AY18" s="142">
        <f t="shared" si="7"/>
        <v>0</v>
      </c>
      <c r="AZ18" s="142">
        <f>IFERROR(100*AX18/'Projection_Base-case'!U18,0)</f>
        <v>0</v>
      </c>
      <c r="BA18" s="142">
        <f>IFERROR('Projection_Base-case'!W18-W18,0)</f>
        <v>0</v>
      </c>
      <c r="BB18" s="142">
        <f t="shared" si="8"/>
        <v>0</v>
      </c>
      <c r="BC18" s="142">
        <f>IFERROR(100*BA18/'Projection_Base-case'!W18,0)</f>
        <v>0</v>
      </c>
      <c r="BD18" s="142">
        <f>IFERROR('Projection_Base-case'!Y18-Y18,0)</f>
        <v>0</v>
      </c>
      <c r="BE18" s="142">
        <f t="shared" si="9"/>
        <v>0</v>
      </c>
      <c r="BF18" s="142">
        <f>IFERROR(100*BD18/'Projection_Base-case'!Y18,0)</f>
        <v>0</v>
      </c>
      <c r="BG18" s="531">
        <f t="shared" si="22"/>
        <v>0</v>
      </c>
      <c r="BH18" s="532">
        <f t="shared" si="23"/>
        <v>0</v>
      </c>
    </row>
    <row r="19" spans="1:60" x14ac:dyDescent="0.25">
      <c r="A19" s="261">
        <v>14</v>
      </c>
      <c r="B19" s="142">
        <f>'Projection_Base-case'!B19</f>
        <v>0</v>
      </c>
      <c r="C19" s="142">
        <f>'Projection_Base-case'!C19</f>
        <v>0</v>
      </c>
      <c r="D19" s="142">
        <f>'Projection_Base-case'!D19</f>
        <v>0</v>
      </c>
      <c r="E19" s="149"/>
      <c r="F19" s="258" t="str">
        <f t="shared" si="10"/>
        <v>0</v>
      </c>
      <c r="G19" s="262" t="str">
        <f>IF(F19="Scenario1PBT1",'Minor retrofit'!$E$6,IF(F19="Scenario2PBT1",'Minor retrofit'!$F$6,IF(F19="Scenario3PBT1",'Minor retrofit'!$G$6,"")))&amp;IF(F19="Scenario1PBT2",'Minor retrofit'!$H$6,IF(F19="Scenario2PBT2",'Minor retrofit'!$I$6,IF(F19="Scenario3PBT2",'Minor retrofit'!$J$6,"")))&amp;IF(F19="Scenario1PBT3",'Minor retrofit'!$K$6,IF(F19="Scenario2PBT3",'Minor retrofit'!$L$6,IF(F19="Scenario3PBT3",'Minor retrofit'!$M$6,"")))&amp;IF(F19="Scenario1PBT4",'Minor retrofit'!$N$6,IF(F19="Scenario2PBT4",'Minor retrofit'!$O$6,IF(F19="Scenario3PBT4",'Minor retrofit'!$P$6,"")))&amp;IF(F19="Scenario1PBT5",'Minor retrofit'!$Q$6,IF(F19="Scenario2PBT5",'Minor retrofit'!$R$6,IF(F19="Scenario3PBT5",'Minor retrofit'!$S$6,"")))&amp;IF(F19="Scenario1PBT6",'Minor retrofit'!$T$6,IF(F19="Scenario2PBT6",'Minor retrofit'!$U$6,IF(F19="Scenario3PBT6",'Minor retrofit'!$V$6,"")))&amp;IF(F19="Scenario1PBT7",'Minor retrofit'!$W$6,IF(F19="Scenario2PBT7",'Minor retrofit'!$X$6,IF(F19="Scenario3PBT7",'Minor retrofit'!$Y$6,"")))&amp;IF(F19="Scenario1PBT8",'Minor retrofit'!$Z$6,IF(F19="Scenario2PBT8",'Minor retrofit'!$AA$6,IF(F19="Scenario3PBT8",'Minor retrofit'!$AB$6,"")))&amp;IF(F19="Scenario1PBT9",'Minor retrofit'!$AC$6,IF(F19="Scenario2PBT9",'Minor retrofit'!$AD$6,IF(F19="Scenario3PBT9",'Minor retrofit'!$AE$6,"")))&amp;IF(F19="Scenario1PBT10",'Minor retrofit'!$AF$6,IF(F19="Scenario2PBT10",'Minor retrofit'!$AG$6,IF(F19="Scenario3PBT10",'Minor retrofit'!$AH$6,"")))&amp;IF(F19="Scenario1PBT11",'Minor retrofit'!$AI$6,IF(F19="Scenario2PBT11",'Minor retrofit'!$AJ$6,IF(F19="Scenario3PBT11",'Minor retrofit'!$AK$6,"")))&amp;IF(F19="Scenario1PBT12",'Minor retrofit'!$AL$6,IF(F19="Scenario2PBT12",'Minor retrofit'!$AM$6,IF(F19="Scenario3PBT12",'Minor retrofit'!$AN$6,"")))&amp;IF(F19="Scenario1PBT13",'Minor retrofit'!$AO$6,IF(F19="Scenario2PBT13",'Minor retrofit'!$AP$6,IF(F19="Scenario3PBT13",'Minor retrofit'!$AQ$6,"")))&amp;IF(F19="Scenario1PBT14",'Minor retrofit'!$AR$6,IF(F19="Scenario2PBT14",'Minor retrofit'!$AS$6,IF(F19="Scenario3PBT14",'Minor retrofit'!$AT$6,"")))&amp;IF(F19="Scenario1PBT15",'Minor retrofit'!$AU$6,IF(F19="Scenario2PBT15",'Minor retrofit'!$AV$6,IF(F19="Scenario3PBT15",'Minor retrofit'!$AW$6,"")))</f>
        <v/>
      </c>
      <c r="H19" s="142">
        <f t="shared" si="11"/>
        <v>0</v>
      </c>
      <c r="I19" s="142" t="str">
        <f>IF(F19="Scenario1PBT1",'Minor retrofit'!$E$16,IF(F19="Scenario2PBT1",'Minor retrofit'!$F$16,IF(F19="Scenario3PBT1",'Minor retrofit'!$G$16,"")))&amp;IF(F19="Scenario1PBT2",'Minor retrofit'!$H$16,IF(F19="Scenario2PBT2",'Minor retrofit'!$I$16,IF(F19="Scenario3PBT2",'Minor retrofit'!$J$16,"")))&amp;IF(F19="Scenario1PBT3",'Minor retrofit'!$K$16,IF(F19="Scenario2PBT3",'Minor retrofit'!$L$16,IF(F19="Scenario3PBT3",'Minor retrofit'!$M$16,"")))&amp;IF(F19="Scenario1PBT4",'Minor retrofit'!$N$16,IF(F19="Scenario2PBT4",'Minor retrofit'!$O$16,IF(F19="Scenario3PBT4",'Minor retrofit'!$P$16,"")))&amp;IF(F19="Scenario1PBT5",'Minor retrofit'!$Q$16,IF(F19="Scenario2PBT5",'Minor retrofit'!$R$16,IF(F19="Scenario3PBT5",'Minor retrofit'!$S$16,"")))&amp;IF(F19="Scenario1PBT6",'Minor retrofit'!$T$16,IF(F19="Scenario2PBT6",'Minor retrofit'!$U$16,IF(F19="Scenario3PBT6",'Minor retrofit'!$V$16,"")))&amp;IF(F19="Scenario1PBT7",'Minor retrofit'!$W$16,IF(F19="Scenario2PBT7",'Minor retrofit'!$X$16,IF(F19="Scenario3PBT7",'Minor retrofit'!$Y$16,"")))&amp;IF(F19="Scenario1PBT8",'Minor retrofit'!$Z$16,IF(F19="Scenario2PBT8",'Minor retrofit'!$AA$16,IF(F19="Scenario3PBT8",'Minor retrofit'!$AB$16,"")))&amp;IF(F19="Scenario1PBT9",'Minor retrofit'!$AC$16,IF(F19="Scenario2PBT9",'Minor retrofit'!$AD$16,IF(F19="Scenario3PBT9",'Minor retrofit'!$AE$16,"")))&amp;IF(F19="Scenario1PBT10",'Minor retrofit'!$AF$16,IF(F19="Scenario2PBT10",'Minor retrofit'!$AG$16,IF(F19="Scenario3PBT10",'Minor retrofit'!$AH$16,"")))&amp;IF(F19="Scenario1PBT11",'Minor retrofit'!$AI$16,IF(F19="Scenario2PBT11",'Minor retrofit'!$AJ$16,IF(F19="Scenario3PBT11",'Minor retrofit'!$AK$16,"")))&amp;IF(F19="Scenario1PBT12",'Minor retrofit'!$AL$16,IF(F19="Scenario2PBT12",'Minor retrofit'!$AM$16,IF(F19="Scenario3PBT12",'Minor retrofit'!$AN$16,"")))&amp;IF(F19="Scenario1PBT13",'Minor retrofit'!$AO$16,IF(F19="Scenario2PBT13",'Minor retrofit'!$AP$16,IF(F19="Scenario3PBT13",'Minor retrofit'!$AQ$16,"")))&amp;IF(F19="Scenario1PBT14",'Minor retrofit'!$AR$16,IF(F19="Scenario2PBT14",'Minor retrofit'!$AS$16,IF(F19="Scenario3PBT14",'Minor retrofit'!$AT$16,"")))&amp;IF(F19="Scenario1PBT15",'Minor retrofit'!$AU$16,IF(F19="Scenario2PBT15",'Minor retrofit'!$AV$16,IF(F19="Scenario3PBT15",'Minor retrofit'!$AW$16,"")))</f>
        <v/>
      </c>
      <c r="J19" s="142">
        <f t="shared" si="12"/>
        <v>0</v>
      </c>
      <c r="K19" s="142" t="str">
        <f>IF(F19="Scenario1PBT1",'Minor retrofit'!$E$18,IF(F19="Scenario2PBT1",'Minor retrofit'!$F$18,IF(F19="Scenario3PBT1",'Minor retrofit'!$G$18,"")))&amp;IF(F19="Scenario1PBT2",'Minor retrofit'!$H$18,IF(F19="Scenario2PBT2",'Minor retrofit'!$I$18,IF(F19="Scenario3PBT2",'Minor retrofit'!$J$18,"")))&amp;IF(F19="Scenario1PBT3",'Minor retrofit'!$K$18,IF(F19="Scenario2PBT3",'Minor retrofit'!$L$18,IF(F19="Scenario3PBT3",'Minor retrofit'!$M$18,"")))&amp;IF(F19="Scenario1PBT4",'Minor retrofit'!$N$18,IF(F19="Scenario2PBT4",'Minor retrofit'!$O$18,IF(F19="Scenario3PBT4",'Minor retrofit'!$P$18,"")))&amp;IF(F19="Scenario1PBT5",'Minor retrofit'!$Q$18,IF(F19="Scenario2PBT5",'Minor retrofit'!$R$18,IF(F19="Scenario3PBT5",'Minor retrofit'!$S$18,"")))&amp;IF(F19="Scenario1PBT6",'Minor retrofit'!$T$18,IF(F19="Scenario2PBT6",'Minor retrofit'!$U$18,IF(F19="Scenario3PBT6",'Minor retrofit'!$V$18,"")))&amp;IF(F19="Scenario1PBT7",'Minor retrofit'!$W$18,IF(F19="Scenario2PBT7",'Minor retrofit'!$X$18,IF(F19="Scenario3PBT7",'Minor retrofit'!$Y$18,"")))&amp;IF(F19="Scenario1PBT8",'Minor retrofit'!$Z$18,IF(F19="Scenario2PBT8",'Minor retrofit'!$AA$18,IF(F19="Scenario3PBT8",'Minor retrofit'!$AB$18,"")))&amp;IF(F19="Scenario1PBT9",'Minor retrofit'!$AC$18,IF(F19="Scenario2PBT9",'Minor retrofit'!$AD$18,IF(F19="Scenario3PBT9",'Minor retrofit'!$AE$18,"")))&amp;IF(F19="Scenario1PBT10",'Minor retrofit'!$AF$18,IF(F19="Scenario2PBT10",'Minor retrofit'!$AG$18,IF(F19="Scenario3PBT10",'Minor retrofit'!$AH$18,"")))&amp;IF(F19="Scenario1PBT11",'Minor retrofit'!$AI$18,IF(F19="Scenario2PBT11",'Minor retrofit'!$AJ$18,IF(F19="Scenario3PBT11",'Minor retrofit'!$AK$18,"")))&amp;IF(F19="Scenario1PBT12",'Minor retrofit'!$AL$18,IF(F19="Scenario2PBT12",'Minor retrofit'!$AM$18,IF(F19="Scenario3PBT12",'Minor retrofit'!$AN$18,"")))&amp;IF(F19="Scenario1PBT13",'Minor retrofit'!$AO$18,IF(F19="Scenario2PBT13",'Minor retrofit'!$AP$18,IF(F19="Scenario3PBT13",'Minor retrofit'!$AQ$18,"")))&amp;IF(F19="Scenario1PBT14",'Minor retrofit'!$AR$18,IF(F19="Scenario2PBT14",'Minor retrofit'!$AS$18,IF(F19="Scenario3PBT14",'Minor retrofit'!$AT$18,"")))&amp;IF(F19="Scenario1PBT15",'Minor retrofit'!$AU$18,IF(F19="Scenario2PBT15",'Minor retrofit'!$AV$18,IF(F19="Scenario3PBT15",'Minor retrofit'!$AW$18,"")))</f>
        <v/>
      </c>
      <c r="L19" s="142">
        <f t="shared" si="13"/>
        <v>0</v>
      </c>
      <c r="M19" s="142" t="str">
        <f>IF(F19="Scenario1PBT1",'Minor retrofit'!$E$20,IF(F19="Scenario2PBT1",'Minor retrofit'!$F$20,IF(F19="Scenario3PBT1",'Minor retrofit'!$G$20,"")))&amp;IF(F19="Scenario1PBT2",'Minor retrofit'!$H$20,IF(F19="Scenario2PBT2",'Minor retrofit'!$I$20,IF(F19="Scenario3PBT2",'Minor retrofit'!$J$20,"")))&amp;IF(F19="Scenario1PBT3",'Minor retrofit'!$K$20,IF(F19="Scenario2PBT3",'Minor retrofit'!$L$20,IF(F19="Scenario3PBT3",'Minor retrofit'!$M$20,"")))&amp;IF(F19="Scenario1PBT4",'Minor retrofit'!$N$20,IF(F19="Scenario2PBT4",'Minor retrofit'!$O$20,IF(F19="Scenario3PBT4",'Minor retrofit'!$P$20,"")))&amp;IF(F19="Scenario1PBT5",'Minor retrofit'!$Q$20,IF(F19="Scenario2PBT5",'Minor retrofit'!$R$20,IF(F19="Scenario3PBT5",'Minor retrofit'!$S$20,"")))&amp;IF(F19="Scenario1PBT6",'Minor retrofit'!$T$20,IF(F19="Scenario2PBT6",'Minor retrofit'!$U$20,IF(F19="Scenario3PBT6",'Minor retrofit'!$V$20,"")))&amp;IF(F19="Scenario1PBT7",'Minor retrofit'!$W$20,IF(F19="Scenario2PBT7",'Minor retrofit'!$X$20,IF(F19="Scenario3PBT7",'Minor retrofit'!$Y$20,"")))&amp;IF(F19="Scenario1PBT8",'Minor retrofit'!$Z$20,IF(F19="Scenario2PBT8",'Minor retrofit'!$AA$20,IF(F19="Scenario3PBT8",'Minor retrofit'!$AB$20,"")))&amp;IF(F19="Scenario1PBT9",'Minor retrofit'!$AC$20,IF(F19="Scenario2PBT9",'Minor retrofit'!$AD$20,IF(F19="Scenario3PBT9",'Minor retrofit'!$AE$20,"")))&amp;IF(F19="Scenario1PBT10",'Minor retrofit'!$AF$20,IF(F19="Scenario2PBT10",'Minor retrofit'!$AG$20,IF(F19="Scenario3PBT10",'Minor retrofit'!$AH$20,"")))&amp;IF(F19="Scenario1PBT11",'Minor retrofit'!$AI$20,IF(F19="Scenario2PBT11",'Minor retrofit'!$AJ$20,IF(F19="Scenario3PBT11",'Minor retrofit'!$AK$20,"")))&amp;IF(F19="Scenario1PBT12",'Minor retrofit'!$AL$20,IF(F19="Scenario2PBT12",'Minor retrofit'!$AM$20,IF(F19="Scenario3PBT12",'Minor retrofit'!$AN$20,"")))&amp;IF(F19="Scenario1PBT13",'Minor retrofit'!$AO$20,IF(F19="Scenario2PBT13",'Minor retrofit'!$AP$20,IF(F19="Scenario3PBT13",'Minor retrofit'!$AQ$20,"")))&amp;IF(F19="Scenario1PBT14",'Minor retrofit'!$AR$20,IF(F19="Scenario2PBT14",'Minor retrofit'!$AS$20,IF(F19="Scenario3PBT14",'Minor retrofit'!$AT$20,"")))&amp;IF(F19="Scenario1PBT15",'Minor retrofit'!$AU$20,IF(F19="Scenario2PBT15",'Minor retrofit'!$AV$20,IF(F19="Scenario3PBT15",'Minor retrofit'!$AW$20,"")))</f>
        <v/>
      </c>
      <c r="N19" s="143">
        <f t="shared" si="14"/>
        <v>0</v>
      </c>
      <c r="O19" s="262" t="str">
        <f>IF(F19="Scenario1PBT1",'Minor retrofit'!$E$23,IF(F19="Scenario2PBT1",'Minor retrofit'!$F$23,IF(F19="Scenario3PBT1",'Minor retrofit'!$G$23,"")))&amp;IF(F19="Scenario1PBT2",'Minor retrofit'!$H$23,IF(F19="Scenario2PBT2",'Minor retrofit'!$I$23,IF(F19="Scenario3PBT2",'Minor retrofit'!$J$23,"")))&amp;IF(F19="Scenario1PBT3",'Minor retrofit'!$K$23,IF(F19="Scenario2PBT3",'Minor retrofit'!$L$23,IF(F19="Scenario3PBT3",'Minor retrofit'!$M$23,"")))&amp;IF(F19="Scenario1PBT4",'Minor retrofit'!$N$23,IF(F19="Scenario2PBT4",'Minor retrofit'!$O$23,IF(F19="Scenario3PBT4",'Minor retrofit'!$P$23,"")))&amp;IF(F19="Scenario1PBT5",'Minor retrofit'!$Q$23,IF(F19="Scenario2PBT5",'Minor retrofit'!$R$23,IF(F19="Scenario3PBT5",'Minor retrofit'!$S$23,"")))&amp;IF(F19="Scenario1PBT6",'Minor retrofit'!$T$23,IF(F19="Scenario2PBT6",'Minor retrofit'!$U$23,IF(F19="Scenario3PBT6",'Minor retrofit'!$V$23,"")))&amp;IF(F19="Scenario1PBT7",'Minor retrofit'!$W$23,IF(F19="Scenario2PBT7",'Minor retrofit'!$X$23,IF(F19="Scenario3PBT7",'Minor retrofit'!$Y$23,"")))&amp;IF(F19="Scenario1PBT8",'Minor retrofit'!$Z$23,IF(F19="Scenario2PBT8",'Minor retrofit'!$AA$23,IF(F19="Scenario3PBT8",'Minor retrofit'!$AB$23,"")))&amp;IF(F19="Scenario1PBT9",'Minor retrofit'!$AC$23,IF(F19="Scenario2PBT9",'Minor retrofit'!$AD$23,IF(F19="Scenario3PBT9",'Minor retrofit'!$AE$23,"")))&amp;IF(F19="Scenario1PBT10",'Minor retrofit'!$AF$23,IF(F19="Scenario2PBT10",'Minor retrofit'!$AG$23,IF(F19="Scenario3PBT10",'Minor retrofit'!$AH$23,"")))&amp;IF(F19="Scenario1PBT11",'Minor retrofit'!$AI$23,IF(F19="Scenario2PBT11",'Minor retrofit'!$AJ$23,IF(F19="Scenario3PBT11",'Minor retrofit'!$AK$23,"")))&amp;IF(F19="Scenario1PBT12",'Minor retrofit'!$AL$23,IF(F19="Scenario2PBT12",'Minor retrofit'!$AM$23,IF(F19="Scenario3PBT12",'Minor retrofit'!$AN$23,"")))&amp;IF(F19="Scenario1PBT13",'Minor retrofit'!$AO$23,IF(F19="Scenario2PBT13",'Minor retrofit'!$AP$23,IF(F19="Scenario3PBT13",'Minor retrofit'!$AQ$23,"")))&amp;IF(F19="Scenario1PBT14",'Minor retrofit'!$AR$23,IF(F19="Scenario2PBT14",'Minor retrofit'!$AS$23,IF(F19="Scenario3PBT14",'Minor retrofit'!$AT$23,"")))&amp;IF(F19="Scenario1PBT15",'Minor retrofit'!$AU$23,IF(F19="Scenario2PBT15",'Minor retrofit'!$AV$23,IF(F19="Scenario3PBT15",'Minor retrofit'!$AW$23,"")))</f>
        <v/>
      </c>
      <c r="P19" s="142">
        <f t="shared" si="15"/>
        <v>0</v>
      </c>
      <c r="Q19" s="142" t="str">
        <f>IF(F19="Scenario1PBT1",'Minor retrofit'!$E$25,IF(F19="Scenario2PBT1",'Minor retrofit'!$F$25,IF(F19="Scenario3PBT1",'Minor retrofit'!$G$25,"")))&amp;IF(F19="Scenario1PBT2",'Minor retrofit'!$H$25,IF(F19="Scenario2PBT2",'Minor retrofit'!$I$25,IF(F19="Scenario3PBT2",'Minor retrofit'!$J$25,"")))&amp;IF(F19="Scenario1PBT3",'Minor retrofit'!$K$25,IF(F19="Scenario2PBT3",'Minor retrofit'!$L$25,IF(F19="Scenario3PBT3",'Minor retrofit'!$M$25,"")))&amp;IF(F19="Scenario1PBT4",'Minor retrofit'!$N$25,IF(F19="Scenario2PBT4",'Minor retrofit'!$O$25,IF(F19="Scenario3PBT4",'Minor retrofit'!$P$25,"")))&amp;IF(F19="Scenario1PBT5",'Minor retrofit'!$Q$25,IF(F19="Scenario2PBT5",'Minor retrofit'!$R$25,IF(F19="Scenario3PBT5",'Minor retrofit'!$S$25,"")))&amp;IF(F19="Scenario1PBT6",'Minor retrofit'!$T$25,IF(F19="Scenario2PBT6",'Minor retrofit'!$U$25,IF(F19="Scenario3PBT6",'Minor retrofit'!$V$25,"")))&amp;IF(F19="Scenario1PBT7",'Minor retrofit'!$W$25,IF(F19="Scenario2PBT7",'Minor retrofit'!$X$25,IF(F19="Scenario3PBT7",'Minor retrofit'!$Y$25,"")))&amp;IF(F19="Scenario1PBT8",'Minor retrofit'!$Z$25,IF(F19="Scenario2PBT8",'Minor retrofit'!$AA$25,IF(F19="Scenario3PBT8",'Minor retrofit'!$AB$25,"")))&amp;IF(F19="Scenario1PBT9",'Minor retrofit'!$AC$25,IF(F19="Scenario2PBT9",'Minor retrofit'!$AD$25,IF(F19="Scenario3PBT9",'Minor retrofit'!$AE$25,"")))&amp;IF(F19="Scenario1PBT10",'Minor retrofit'!$AF$25,IF(F19="Scenario2PBT10",'Minor retrofit'!$AG$25,IF(F19="Scenario3PBT10",'Minor retrofit'!$AH$25,"")))&amp;IF(F19="Scenario1PBT11",'Minor retrofit'!$AI$25,IF(F19="Scenario2PBT11",'Minor retrofit'!$AJ$25,IF(F19="Scenario3PBT11",'Minor retrofit'!$AK$25,"")))&amp;IF(F19="Scenario1PBT12",'Minor retrofit'!$AL$25,IF(F19="Scenario2PBT12",'Minor retrofit'!$AM$25,IF(F19="Scenario3PBT12",'Minor retrofit'!$AN$25,"")))&amp;IF(F19="Scenario1PBT13",'Minor retrofit'!$AO$25,IF(F19="Scenario2PBT13",'Minor retrofit'!$AP$25,IF(F19="Scenario3PBT13",'Minor retrofit'!$AQ$25,"")))&amp;IF(F19="Scenario1PBT14",'Minor retrofit'!$AR$25,IF(F19="Scenario2PBT14",'Minor retrofit'!$AS$25,IF(F19="Scenario3PBT14",'Minor retrofit'!$AT$25,"")))&amp;IF(F19="Scenario1PBT15",'Minor retrofit'!$AU$25,IF(F19="Scenario2PBT15",'Minor retrofit'!$AV$25,IF(F19="Scenario3PBT15",'Minor retrofit'!$AW$25,"")))</f>
        <v/>
      </c>
      <c r="R19" s="142">
        <f t="shared" si="16"/>
        <v>0</v>
      </c>
      <c r="S19" s="142" t="str">
        <f>IF(F19="Scenario1PBT1",'Minor retrofit'!$E$27,IF(F19="Scenario2PBT1",'Minor retrofit'!$F$27,IF(F19="Scenario3PBT1",'Minor retrofit'!$G$27,"")))&amp;IF(F19="Scenario1PBT2",'Minor retrofit'!$H$27,IF(F19="Scenario2PBT2",'Minor retrofit'!$I$27,IF(F19="Scenario3PBT2",'Minor retrofit'!$J$27,"")))&amp;IF(F19="Scenario1PBT3",'Minor retrofit'!$K$27,IF(F19="Scenario2PBT3",'Minor retrofit'!$L$27,IF(F19="Scenario3PBT3",'Minor retrofit'!$M$27,"")))&amp;IF(F19="Scenario1PBT4",'Minor retrofit'!$N$27,IF(F19="Scenario2PBT4",'Minor retrofit'!$O$27,IF(F19="Scenario3PBT4",'Minor retrofit'!$P$27,"")))&amp;IF(F19="Scenario1PBT5",'Minor retrofit'!$Q$27,IF(F19="Scenario2PBT5",'Minor retrofit'!$R$27,IF(F19="Scenario3PBT5",'Minor retrofit'!$S$27,"")))&amp;IF(F19="Scenario1PBT6",'Minor retrofit'!$T$27,IF(F19="Scenario2PBT6",'Minor retrofit'!$U$27,IF(F19="Scenario3PBT6",'Minor retrofit'!$V$27,"")))&amp;IF(F19="Scenario1PBT7",'Minor retrofit'!$W$27,IF(F19="Scenario2PBT7",'Minor retrofit'!$X$27,IF(F19="Scenario3PBT7",'Minor retrofit'!$Y$27,"")))&amp;IF(F19="Scenario1PBT8",'Minor retrofit'!$Z$27,IF(F19="Scenario2PBT8",'Minor retrofit'!$AA$27,IF(F19="Scenario3PBT8",'Minor retrofit'!$AB$27,"")))&amp;IF(F19="Scenario1PBT9",'Minor retrofit'!$AC$27,IF(F19="Scenario2PBT9",'Minor retrofit'!$AD$27,IF(F19="Scenario3PBT9",'Minor retrofit'!$AE$27,"")))&amp;IF(F19="Scenario1PBT10",'Minor retrofit'!$AF$27,IF(F19="Scenario2PBT10",'Minor retrofit'!$AG$27,IF(F19="Scenario3PBT10",'Minor retrofit'!$AH$27,"")))&amp;IF(F19="Scenario1PBT11",'Minor retrofit'!$AI$27,IF(F19="Scenario2PBT11",'Minor retrofit'!$AJ$27,IF(F19="Scenario3PBT11",'Minor retrofit'!$AK$27,"")))&amp;IF(F19="Scenario1PBT12",'Minor retrofit'!$AL$27,IF(F19="Scenario2PBT12",'Minor retrofit'!$AM$27,IF(F19="Scenario3PBT12",'Minor retrofit'!$AN$27,"")))&amp;IF(F19="Scenario1PBT13",'Minor retrofit'!$AO$27,IF(F19="Scenario2PBT13",'Minor retrofit'!$AP$27,IF(F19="Scenario3PBT13",'Minor retrofit'!$AQ$27,"")))&amp;IF(F19="Scenario1PBT14",'Minor retrofit'!$AR$27,IF(F19="Scenario2PBT14",'Minor retrofit'!$AS$27,IF(F19="Scenario3PBT14",'Minor retrofit'!$AT$27,"")))&amp;IF(F19="Scenario1PBT15",'Minor retrofit'!$AU$27,IF(F19="Scenario2PBT15",'Minor retrofit'!$AV$27,IF(F19="Scenario3PBT15",'Minor retrofit'!$AW$27,"")))</f>
        <v/>
      </c>
      <c r="T19" s="263">
        <f t="shared" si="17"/>
        <v>0</v>
      </c>
      <c r="U19" s="262" t="str">
        <f>IF(F19="Scenario1PBT1",'Minor retrofit'!$E$38,IF(F19="Scenario2PBT1",'Minor retrofit'!$F$38,IF(F19="Scenario3PBT1",'Minor retrofit'!$G$38,"")))&amp;IF(F19="Scenario1PBT2",'Minor retrofit'!$H$38,IF(F19="Scenario2PBT2",'Minor retrofit'!$I$38,IF(F19="Scenario3PBT2",'Minor retrofit'!$J$38,"")))&amp;IF(F19="Scenario1PBT3",'Minor retrofit'!$K$38,IF(F19="Scenario2PBT3",'Minor retrofit'!$L$38,IF(F19="Scenario3PBT3",'Minor retrofit'!$M$38,"")))&amp;IF(F19="Scenario1PBT4",'Minor retrofit'!$N$38,IF(F19="Scenario2PBT4",'Minor retrofit'!$O$38,IF(F19="Scenario3PBT4",'Minor retrofit'!$P$38,"")))&amp;IF(F19="Scenario1PBT5",'Minor retrofit'!$Q$38,IF(F19="Scenario2PBT5",'Minor retrofit'!$R$38,IF(F19="Scenario3PBT5",'Minor retrofit'!$S$38,"")))&amp;IF(F19="Scenario1PBT6",'Minor retrofit'!$T$38,IF(F19="Scenario2PBT6",'Minor retrofit'!$U$38,IF(F19="Scenario3PBT6",'Minor retrofit'!$V$38,"")))&amp;IF(F19="Scenario1PBT7",'Minor retrofit'!$W$38,IF(F19="Scenario2PBT7",'Minor retrofit'!$X$38,IF(F19="Scenario3PBT7",'Minor retrofit'!$Y$38,"")))&amp;IF(F19="Scenario1PBT8",'Minor retrofit'!$Z$38,IF(F19="Scenario2PBT8",'Minor retrofit'!$AA$38,IF(F19="Scenario3PBT8",'Minor retrofit'!$AB$38,"")))&amp;IF(F19="Scenario1PBT9",'Minor retrofit'!$AC$38,IF(F19="Scenario2PBT9",'Minor retrofit'!$AD$38,IF(F19="Scenario3PBT9",'Minor retrofit'!$AE$38,"")))&amp;IF(F19="Scenario1PBT10",'Minor retrofit'!$AF$38,IF(F19="Scenario2PBT10",'Minor retrofit'!$AG$38,IF(F19="Scenario3PBT10",'Minor retrofit'!$AH$38,"")))&amp;IF(F19="Scenario1PBT11",'Minor retrofit'!$AI$38,IF(F19="Scenario2PBT11",'Minor retrofit'!$AJ$38,IF(F19="Scenario3PBT11",'Minor retrofit'!$AK$38,"")))&amp;IF(F19="Scenario1PBT12",'Minor retrofit'!$AL$38,IF(F19="Scenario2PBT12",'Minor retrofit'!$AM$38,IF(F19="Scenario3PBT12",'Minor retrofit'!$AN$38,"")))&amp;IF(F19="Scenario1PBT13",'Minor retrofit'!$AO$38,IF(F19="Scenario2PBT13",'Minor retrofit'!$AP$38,IF(F19="Scenario3PBT13",'Minor retrofit'!$AQ$38,"")))&amp;IF(F19="Scenario1PBT14",'Minor retrofit'!$AR$38,IF(F19="Scenario2PBT14",'Minor retrofit'!$AS$38,IF(F19="Scenario3PBT14",'Minor retrofit'!$AT$38,"")))&amp;IF(F19="Scenario1PBT15",'Minor retrofit'!$AU$38,IF(F19="Scenario2PBT15",'Minor retrofit'!$AV$38,IF(F19="Scenario3PBT15",'Minor retrofit'!$AW$38,"")))</f>
        <v/>
      </c>
      <c r="V19" s="142">
        <f t="shared" si="18"/>
        <v>0</v>
      </c>
      <c r="W19" s="142" t="str">
        <f>IF(F19="Scenario1PBT1",'Minor retrofit'!$E$40,IF(F19="Scenario2PBT1",'Minor retrofit'!$F$40,IF(F19="Scenario3PBT1",'Minor retrofit'!$G$40,"")))&amp;IF(F19="Scenario1PBT2",'Minor retrofit'!$H$40,IF(F19="Scenario2PBT2",'Minor retrofit'!$I$40,IF(F19="Scenario3PBT2",'Minor retrofit'!$J$40,"")))&amp;IF(F19="Scenario1PBT3",'Minor retrofit'!$K$40,IF(F19="Scenario2PBT3",'Minor retrofit'!$L$40,IF(F19="Scenario3PBT3",'Minor retrofit'!$M$40,"")))&amp;IF(F19="Scenario1PBT4",'Minor retrofit'!$N$40,IF(F19="Scenario2PBT4",'Minor retrofit'!$O$40,IF(F19="Scenario3PBT4",'Minor retrofit'!$P$40,"")))&amp;IF(F19="Scenario1PBT5",'Minor retrofit'!$Q$40,IF(F19="Scenario2PBT5",'Minor retrofit'!$R$40,IF(F19="Scenario3PBT5",'Minor retrofit'!$S$40,"")))&amp;IF(F19="Scenario1PBT6",'Minor retrofit'!$T$40,IF(F19="Scenario2PBT6",'Minor retrofit'!$U$40,IF(F19="Scenario3PBT6",'Minor retrofit'!$V$40,"")))&amp;IF(F19="Scenario1PBT7",'Minor retrofit'!$W$40,IF(F19="Scenario2PBT7",'Minor retrofit'!$X$40,IF(F19="Scenario3PBT7",'Minor retrofit'!$Y$40,"")))&amp;IF(F19="Scenario1PBT8",'Minor retrofit'!$Z$40,IF(F19="Scenario2PBT8",'Minor retrofit'!$AA$40,IF(F19="Scenario3PBT8",'Minor retrofit'!$AB$40,"")))&amp;IF(F19="Scenario1PBT9",'Minor retrofit'!$AC$40,IF(F19="Scenario2PBT9",'Minor retrofit'!$AD$40,IF(F19="Scenario3PBT9",'Minor retrofit'!$AE$40,"")))&amp;IF(F19="Scenario1PBT10",'Minor retrofit'!$AF$40,IF(F19="Scenario2PBT10",'Minor retrofit'!$AG$40,IF(F19="Scenario3PBT10",'Minor retrofit'!$AH$40,"")))&amp;IF(F19="Scenario1PBT11",'Minor retrofit'!$AI$40,IF(F19="Scenario2PBT11",'Minor retrofit'!$AJ$40,IF(F19="Scenario3PBT11",'Minor retrofit'!$AK$40,"")))&amp;IF(F19="Scenario1PBT12",'Minor retrofit'!$AL$40,IF(F19="Scenario2PBT12",'Minor retrofit'!$AM$40,IF(F19="Scenario3PBT12",'Minor retrofit'!$AN$40,"")))&amp;IF(F19="Scenario1PBT13",'Minor retrofit'!$AO$40,IF(F19="Scenario2PBT13",'Minor retrofit'!$AP$40,IF(F19="Scenario3PBT13",'Minor retrofit'!$AQ$40,"")))&amp;IF(F19="Scenario1PBT14",'Minor retrofit'!$AR$40,IF(F19="Scenario2PBT14",'Minor retrofit'!$AS$40,IF(F19="Scenario3PBT14",'Minor retrofit'!$AT$40,"")))&amp;IF(F19="Scenario1PBT15",'Minor retrofit'!$AU$40,IF(F19="Scenario2PBT15",'Minor retrofit'!$AV$40,IF(F19="Scenario3PBT15",'Minor retrofit'!$AW$40,"")))</f>
        <v/>
      </c>
      <c r="X19" s="142">
        <f t="shared" si="19"/>
        <v>0</v>
      </c>
      <c r="Y19" s="142" t="str">
        <f>IF(F19="Scenario1PBT1",'Minor retrofit'!$E$42,IF(F19="Scenario2PBT1",'Minor retrofit'!$F$42,IF(F19="Scenario3PBT1",'Minor retrofit'!$G$42,"")))&amp;IF(F19="Scenario1PBT2",'Minor retrofit'!$H$42,IF(F19="Scenario2PBT2",'Minor retrofit'!$I$42,IF(F19="Scenario3PBT2",'Minor retrofit'!$J$42,"")))&amp;IF(F19="Scenario1PBT3",'Minor retrofit'!$K$42,IF(F19="Scenario2PBT3",'Minor retrofit'!$L$42,IF(F19="Scenario3PBT3",'Minor retrofit'!$M$42,"")))&amp;IF(F19="Scenario1PBT4",'Minor retrofit'!$N$42,IF(F19="Scenario2PBT4",'Minor retrofit'!$O$42,IF(F19="Scenario3PBT4",'Minor retrofit'!$P$42,"")))&amp;IF(F19="Scenario1PBT5",'Minor retrofit'!$Q$42,IF(F19="Scenario2PBT5",'Minor retrofit'!$R$42,IF(F19="Scenario3PBT5",'Minor retrofit'!$S$42,"")))&amp;IF(F19="Scenario1PBT6",'Minor retrofit'!$T$42,IF(F19="Scenario2PBT6",'Minor retrofit'!$U$42,IF(F19="Scenario3PBT6",'Minor retrofit'!$V$42,"")))&amp;IF(F19="Scenario1PBT7",'Minor retrofit'!$W$42,IF(F19="Scenario2PBT7",'Minor retrofit'!$X$42,IF(F19="Scenario3PBT7",'Minor retrofit'!$Y$42,"")))&amp;IF(F19="Scenario1PBT8",'Minor retrofit'!$Z$42,IF(F19="Scenario2PBT8",'Minor retrofit'!$AA$42,IF(F19="Scenario3PBT8",'Minor retrofit'!$AB$42,"")))&amp;IF(F19="Scenario1PBT9",'Minor retrofit'!$AC$42,IF(F19="Scenario2PBT9",'Minor retrofit'!$AD$42,IF(F19="Scenario3PBT9",'Minor retrofit'!$AE$42,"")))&amp;IF(F19="Scenario1PBT10",'Minor retrofit'!$AF$42,IF(F19="Scenario2PBT10",'Minor retrofit'!$AG$42,IF(F19="Scenario3PBT10",'Minor retrofit'!$AH$42,"")))&amp;IF(F19="Scenario1PBT11",'Minor retrofit'!$AI$42,IF(F19="Scenario2PBT11",'Minor retrofit'!$AJ$42,IF(F19="Scenario3PBT11",'Minor retrofit'!$AK$42,"")))&amp;IF(F19="Scenario1PBT12",'Minor retrofit'!$AL$42,IF(F19="Scenario2PBT12",'Minor retrofit'!$AM$42,IF(F19="Scenario3PBT12",'Minor retrofit'!$AN$42,"")))&amp;IF(F19="Scenario1PBT13",'Minor retrofit'!$AO$42,IF(F19="Scenario2PBT13",'Minor retrofit'!$AP$42,IF(F19="Scenario3PBT13",'Minor retrofit'!$AQ$42,"")))&amp;IF(F19="Scenario1PBT14",'Minor retrofit'!$AR$42,IF(F19="Scenario2PBT14",'Minor retrofit'!$AS$42,IF(F19="Scenario3PBT14",'Minor retrofit'!$AT$42,"")))&amp;IF(F19="Scenario1PBT15",'Minor retrofit'!$AU$42,IF(F19="Scenario2PBT15",'Minor retrofit'!$AV$42,IF(F19="Scenario3PBT15",'Minor retrofit'!$AW$42,"")))</f>
        <v/>
      </c>
      <c r="Z19" s="142">
        <f t="shared" si="20"/>
        <v>0</v>
      </c>
      <c r="AA19" s="332" t="str">
        <f>IF(F19="Scenario1PBT1",'Minor retrofit'!$E$101,IF(F19="Scenario2PBT1",'Minor retrofit'!$F$101,IF(F19="Scenario3PBT1",'Minor retrofit'!$G$101,"")))&amp;IF(F19="Scenario1PBT2",'Minor retrofit'!$H$101,IF(F19="Scenario2PBT2",'Minor retrofit'!$I$101,IF(F19="Scenario3PBT2",'Minor retrofit'!$J$101,"")))&amp;IF(F19="Scenario1PBT3",'Minor retrofit'!$K$101,IF(F19="Scenario2PBT3",'Minor retrofit'!$L$101,IF(F19="Scenario3PBT3",'Minor retrofit'!$M$101,"")))&amp;IF(F19="Scenario1PBT4",'Minor retrofit'!$N$101,IF(F19="Scenario2PBT4",'Minor retrofit'!$O$101,IF(F19="Scenario3PBT4",'Minor retrofit'!$P$101,"")))&amp;IF(F19="Scenario1PBT5",'Minor retrofit'!$Q$101,IF(F19="Scenario2PBT5",'Minor retrofit'!$R$101,IF(F19="Scenario3PBT5",'Minor retrofit'!$S$101,"")))&amp;IF(F19="Scenario1PBT6",'Minor retrofit'!$T$101,IF(F19="Scenario2PBT6",'Minor retrofit'!$U$101,IF(F19="Scenario3PBT6",'Minor retrofit'!$V$101,"")))&amp;IF(F19="Scenario1PBT7",'Minor retrofit'!$W$101,IF(F19="Scenario2PBT7",'Minor retrofit'!$X$101,IF(F19="Scenario3PBT7",'Minor retrofit'!$Y$101,"")))&amp;IF(F19="Scenario1PBT8",'Minor retrofit'!$Z$101,IF(F19="Scenario2PBT8",'Minor retrofit'!$AA$101,IF(F19="Scenario3PBT8",'Minor retrofit'!$AB$101,"")))&amp;IF(F19="Scenario1PBT9",'Minor retrofit'!$AC$101,IF(F19="Scenario2PBT9",'Minor retrofit'!$AD$101,IF(F19="Scenario3PBT9",'Minor retrofit'!$AE$101,"")))&amp;IF(F19="Scenario1PBT10",'Minor retrofit'!$AF$101,IF(F19="Scenario2PBT10",'Minor retrofit'!$AG$101,IF(F19="Scenario3PBT10",'Minor retrofit'!$AH$101,"")))&amp;IF(F19="Scenario1PBT11",'Minor retrofit'!$AI$101,IF(F19="Scenario2PBT11",'Minor retrofit'!$AJ$101,IF(F19="Scenario3PBT11",'Minor retrofit'!$AK$101,"")))&amp;IF(F19="Scenario1PBT12",'Minor retrofit'!$AL$101,IF(F19="Scenario2PBT12",'Minor retrofit'!$AM$101,IF(F19="Scenario3PBT12",'Minor retrofit'!$AN$101,"")))&amp;IF(F19="Scenario1PBT13",'Minor retrofit'!$AO$101,IF(F19="Scenario2PBT13",'Minor retrofit'!$AP$101,IF(F19="Scenario3PBT13",'Minor retrofit'!$AQ$101,"")))&amp;IF(F19="Scenario1PBT14",'Minor retrofit'!$AR$101,IF(F19="Scenario2PBT14",'Minor retrofit'!$AS$101,IF(F19="Scenario3PBT14",'Minor retrofit'!$AT$101,"")))&amp;IF(F19="Scenario1PBT15",'Minor retrofit'!$AU$101,IF(F19="Scenario2PBT15",'Minor retrofit'!$AV$101,IF(F19="Scenario3PBT15",'Minor retrofit'!$AW$101,"")))</f>
        <v/>
      </c>
      <c r="AB19" s="233">
        <f t="shared" si="21"/>
        <v>0</v>
      </c>
      <c r="AC19" s="264">
        <f>IFERROR('Projection_Base-case'!G19-G19,0)</f>
        <v>0</v>
      </c>
      <c r="AD19" s="142">
        <f t="shared" si="0"/>
        <v>0</v>
      </c>
      <c r="AE19" s="142">
        <f>IFERROR(100*AC19/'Projection_Base-case'!G19,0)</f>
        <v>0</v>
      </c>
      <c r="AF19" s="142">
        <f>IFERROR('Projection_Base-case'!I19-I19,0)</f>
        <v>0</v>
      </c>
      <c r="AG19" s="142">
        <f t="shared" si="1"/>
        <v>0</v>
      </c>
      <c r="AH19" s="142">
        <f>IFERROR(100*AF19/'Projection_Base-case'!I19,0)</f>
        <v>0</v>
      </c>
      <c r="AI19" s="142">
        <f>IFERROR('Projection_Base-case'!K19-K19,0)</f>
        <v>0</v>
      </c>
      <c r="AJ19" s="142">
        <f t="shared" si="2"/>
        <v>0</v>
      </c>
      <c r="AK19" s="142">
        <f>IFERROR(100*AI19/'Projection_Base-case'!K19,0)</f>
        <v>0</v>
      </c>
      <c r="AL19" s="142">
        <f>IFERROR(M19-'Projection_Base-case'!M19,0)</f>
        <v>0</v>
      </c>
      <c r="AM19" s="142">
        <f t="shared" si="3"/>
        <v>0</v>
      </c>
      <c r="AN19" s="143">
        <f>IFERROR(100*AL19/'Projection_Base-case'!M19,0)</f>
        <v>0</v>
      </c>
      <c r="AO19" s="262">
        <f>IFERROR('Projection_Base-case'!O19-O19,0)</f>
        <v>0</v>
      </c>
      <c r="AP19" s="142">
        <f t="shared" si="4"/>
        <v>0</v>
      </c>
      <c r="AQ19" s="142">
        <f>IFERROR(100*AO19/'Projection_Base-case'!O19,0)</f>
        <v>0</v>
      </c>
      <c r="AR19" s="142">
        <f>IFERROR('Projection_Base-case'!Q19-Q19,0)</f>
        <v>0</v>
      </c>
      <c r="AS19" s="142">
        <f t="shared" si="5"/>
        <v>0</v>
      </c>
      <c r="AT19" s="142">
        <f>IFERROR(100*AR19/'Projection_Base-case'!Q19,0)</f>
        <v>0</v>
      </c>
      <c r="AU19" s="142">
        <f>IFERROR('Projection_Base-case'!S19-S19,0)</f>
        <v>0</v>
      </c>
      <c r="AV19" s="142">
        <f t="shared" si="6"/>
        <v>0</v>
      </c>
      <c r="AW19" s="143">
        <f>IFERROR(100*AU19/'Projection_Base-case'!S19,0)</f>
        <v>0</v>
      </c>
      <c r="AX19" s="262">
        <f>IFERROR('Projection_Base-case'!U19-U19,0)</f>
        <v>0</v>
      </c>
      <c r="AY19" s="142">
        <f t="shared" si="7"/>
        <v>0</v>
      </c>
      <c r="AZ19" s="142">
        <f>IFERROR(100*AX19/'Projection_Base-case'!U19,0)</f>
        <v>0</v>
      </c>
      <c r="BA19" s="142">
        <f>IFERROR('Projection_Base-case'!W19-W19,0)</f>
        <v>0</v>
      </c>
      <c r="BB19" s="142">
        <f t="shared" si="8"/>
        <v>0</v>
      </c>
      <c r="BC19" s="142">
        <f>IFERROR(100*BA19/'Projection_Base-case'!W19,0)</f>
        <v>0</v>
      </c>
      <c r="BD19" s="142">
        <f>IFERROR('Projection_Base-case'!Y19-Y19,0)</f>
        <v>0</v>
      </c>
      <c r="BE19" s="142">
        <f t="shared" si="9"/>
        <v>0</v>
      </c>
      <c r="BF19" s="142">
        <f>IFERROR(100*BD19/'Projection_Base-case'!Y19,0)</f>
        <v>0</v>
      </c>
      <c r="BG19" s="531">
        <f t="shared" si="22"/>
        <v>0</v>
      </c>
      <c r="BH19" s="532">
        <f t="shared" si="23"/>
        <v>0</v>
      </c>
    </row>
    <row r="20" spans="1:60" x14ac:dyDescent="0.25">
      <c r="A20" s="261">
        <v>15</v>
      </c>
      <c r="B20" s="142">
        <f>'Projection_Base-case'!B20</f>
        <v>0</v>
      </c>
      <c r="C20" s="142">
        <f>'Projection_Base-case'!C20</f>
        <v>0</v>
      </c>
      <c r="D20" s="142">
        <f>'Projection_Base-case'!D20</f>
        <v>0</v>
      </c>
      <c r="E20" s="149"/>
      <c r="F20" s="258" t="str">
        <f t="shared" si="10"/>
        <v>0</v>
      </c>
      <c r="G20" s="262" t="str">
        <f>IF(F20="Scenario1PBT1",'Minor retrofit'!$E$6,IF(F20="Scenario2PBT1",'Minor retrofit'!$F$6,IF(F20="Scenario3PBT1",'Minor retrofit'!$G$6,"")))&amp;IF(F20="Scenario1PBT2",'Minor retrofit'!$H$6,IF(F20="Scenario2PBT2",'Minor retrofit'!$I$6,IF(F20="Scenario3PBT2",'Minor retrofit'!$J$6,"")))&amp;IF(F20="Scenario1PBT3",'Minor retrofit'!$K$6,IF(F20="Scenario2PBT3",'Minor retrofit'!$L$6,IF(F20="Scenario3PBT3",'Minor retrofit'!$M$6,"")))&amp;IF(F20="Scenario1PBT4",'Minor retrofit'!$N$6,IF(F20="Scenario2PBT4",'Minor retrofit'!$O$6,IF(F20="Scenario3PBT4",'Minor retrofit'!$P$6,"")))&amp;IF(F20="Scenario1PBT5",'Minor retrofit'!$Q$6,IF(F20="Scenario2PBT5",'Minor retrofit'!$R$6,IF(F20="Scenario3PBT5",'Minor retrofit'!$S$6,"")))&amp;IF(F20="Scenario1PBT6",'Minor retrofit'!$T$6,IF(F20="Scenario2PBT6",'Minor retrofit'!$U$6,IF(F20="Scenario3PBT6",'Minor retrofit'!$V$6,"")))&amp;IF(F20="Scenario1PBT7",'Minor retrofit'!$W$6,IF(F20="Scenario2PBT7",'Minor retrofit'!$X$6,IF(F20="Scenario3PBT7",'Minor retrofit'!$Y$6,"")))&amp;IF(F20="Scenario1PBT8",'Minor retrofit'!$Z$6,IF(F20="Scenario2PBT8",'Minor retrofit'!$AA$6,IF(F20="Scenario3PBT8",'Minor retrofit'!$AB$6,"")))&amp;IF(F20="Scenario1PBT9",'Minor retrofit'!$AC$6,IF(F20="Scenario2PBT9",'Minor retrofit'!$AD$6,IF(F20="Scenario3PBT9",'Minor retrofit'!$AE$6,"")))&amp;IF(F20="Scenario1PBT10",'Minor retrofit'!$AF$6,IF(F20="Scenario2PBT10",'Minor retrofit'!$AG$6,IF(F20="Scenario3PBT10",'Minor retrofit'!$AH$6,"")))&amp;IF(F20="Scenario1PBT11",'Minor retrofit'!$AI$6,IF(F20="Scenario2PBT11",'Minor retrofit'!$AJ$6,IF(F20="Scenario3PBT11",'Minor retrofit'!$AK$6,"")))&amp;IF(F20="Scenario1PBT12",'Minor retrofit'!$AL$6,IF(F20="Scenario2PBT12",'Minor retrofit'!$AM$6,IF(F20="Scenario3PBT12",'Minor retrofit'!$AN$6,"")))&amp;IF(F20="Scenario1PBT13",'Minor retrofit'!$AO$6,IF(F20="Scenario2PBT13",'Minor retrofit'!$AP$6,IF(F20="Scenario3PBT13",'Minor retrofit'!$AQ$6,"")))&amp;IF(F20="Scenario1PBT14",'Minor retrofit'!$AR$6,IF(F20="Scenario2PBT14",'Minor retrofit'!$AS$6,IF(F20="Scenario3PBT14",'Minor retrofit'!$AT$6,"")))&amp;IF(F20="Scenario1PBT15",'Minor retrofit'!$AU$6,IF(F20="Scenario2PBT15",'Minor retrofit'!$AV$6,IF(F20="Scenario3PBT15",'Minor retrofit'!$AW$6,"")))</f>
        <v/>
      </c>
      <c r="H20" s="142">
        <f t="shared" si="11"/>
        <v>0</v>
      </c>
      <c r="I20" s="142" t="str">
        <f>IF(F20="Scenario1PBT1",'Minor retrofit'!$E$16,IF(F20="Scenario2PBT1",'Minor retrofit'!$F$16,IF(F20="Scenario3PBT1",'Minor retrofit'!$G$16,"")))&amp;IF(F20="Scenario1PBT2",'Minor retrofit'!$H$16,IF(F20="Scenario2PBT2",'Minor retrofit'!$I$16,IF(F20="Scenario3PBT2",'Minor retrofit'!$J$16,"")))&amp;IF(F20="Scenario1PBT3",'Minor retrofit'!$K$16,IF(F20="Scenario2PBT3",'Minor retrofit'!$L$16,IF(F20="Scenario3PBT3",'Minor retrofit'!$M$16,"")))&amp;IF(F20="Scenario1PBT4",'Minor retrofit'!$N$16,IF(F20="Scenario2PBT4",'Minor retrofit'!$O$16,IF(F20="Scenario3PBT4",'Minor retrofit'!$P$16,"")))&amp;IF(F20="Scenario1PBT5",'Minor retrofit'!$Q$16,IF(F20="Scenario2PBT5",'Minor retrofit'!$R$16,IF(F20="Scenario3PBT5",'Minor retrofit'!$S$16,"")))&amp;IF(F20="Scenario1PBT6",'Minor retrofit'!$T$16,IF(F20="Scenario2PBT6",'Minor retrofit'!$U$16,IF(F20="Scenario3PBT6",'Minor retrofit'!$V$16,"")))&amp;IF(F20="Scenario1PBT7",'Minor retrofit'!$W$16,IF(F20="Scenario2PBT7",'Minor retrofit'!$X$16,IF(F20="Scenario3PBT7",'Minor retrofit'!$Y$16,"")))&amp;IF(F20="Scenario1PBT8",'Minor retrofit'!$Z$16,IF(F20="Scenario2PBT8",'Minor retrofit'!$AA$16,IF(F20="Scenario3PBT8",'Minor retrofit'!$AB$16,"")))&amp;IF(F20="Scenario1PBT9",'Minor retrofit'!$AC$16,IF(F20="Scenario2PBT9",'Minor retrofit'!$AD$16,IF(F20="Scenario3PBT9",'Minor retrofit'!$AE$16,"")))&amp;IF(F20="Scenario1PBT10",'Minor retrofit'!$AF$16,IF(F20="Scenario2PBT10",'Minor retrofit'!$AG$16,IF(F20="Scenario3PBT10",'Minor retrofit'!$AH$16,"")))&amp;IF(F20="Scenario1PBT11",'Minor retrofit'!$AI$16,IF(F20="Scenario2PBT11",'Minor retrofit'!$AJ$16,IF(F20="Scenario3PBT11",'Minor retrofit'!$AK$16,"")))&amp;IF(F20="Scenario1PBT12",'Minor retrofit'!$AL$16,IF(F20="Scenario2PBT12",'Minor retrofit'!$AM$16,IF(F20="Scenario3PBT12",'Minor retrofit'!$AN$16,"")))&amp;IF(F20="Scenario1PBT13",'Minor retrofit'!$AO$16,IF(F20="Scenario2PBT13",'Minor retrofit'!$AP$16,IF(F20="Scenario3PBT13",'Minor retrofit'!$AQ$16,"")))&amp;IF(F20="Scenario1PBT14",'Minor retrofit'!$AR$16,IF(F20="Scenario2PBT14",'Minor retrofit'!$AS$16,IF(F20="Scenario3PBT14",'Minor retrofit'!$AT$16,"")))&amp;IF(F20="Scenario1PBT15",'Minor retrofit'!$AU$16,IF(F20="Scenario2PBT15",'Minor retrofit'!$AV$16,IF(F20="Scenario3PBT15",'Minor retrofit'!$AW$16,"")))</f>
        <v/>
      </c>
      <c r="J20" s="142">
        <f t="shared" si="12"/>
        <v>0</v>
      </c>
      <c r="K20" s="142" t="str">
        <f>IF(F20="Scenario1PBT1",'Minor retrofit'!$E$18,IF(F20="Scenario2PBT1",'Minor retrofit'!$F$18,IF(F20="Scenario3PBT1",'Minor retrofit'!$G$18,"")))&amp;IF(F20="Scenario1PBT2",'Minor retrofit'!$H$18,IF(F20="Scenario2PBT2",'Minor retrofit'!$I$18,IF(F20="Scenario3PBT2",'Minor retrofit'!$J$18,"")))&amp;IF(F20="Scenario1PBT3",'Minor retrofit'!$K$18,IF(F20="Scenario2PBT3",'Minor retrofit'!$L$18,IF(F20="Scenario3PBT3",'Minor retrofit'!$M$18,"")))&amp;IF(F20="Scenario1PBT4",'Minor retrofit'!$N$18,IF(F20="Scenario2PBT4",'Minor retrofit'!$O$18,IF(F20="Scenario3PBT4",'Minor retrofit'!$P$18,"")))&amp;IF(F20="Scenario1PBT5",'Minor retrofit'!$Q$18,IF(F20="Scenario2PBT5",'Minor retrofit'!$R$18,IF(F20="Scenario3PBT5",'Minor retrofit'!$S$18,"")))&amp;IF(F20="Scenario1PBT6",'Minor retrofit'!$T$18,IF(F20="Scenario2PBT6",'Minor retrofit'!$U$18,IF(F20="Scenario3PBT6",'Minor retrofit'!$V$18,"")))&amp;IF(F20="Scenario1PBT7",'Minor retrofit'!$W$18,IF(F20="Scenario2PBT7",'Minor retrofit'!$X$18,IF(F20="Scenario3PBT7",'Minor retrofit'!$Y$18,"")))&amp;IF(F20="Scenario1PBT8",'Minor retrofit'!$Z$18,IF(F20="Scenario2PBT8",'Minor retrofit'!$AA$18,IF(F20="Scenario3PBT8",'Minor retrofit'!$AB$18,"")))&amp;IF(F20="Scenario1PBT9",'Minor retrofit'!$AC$18,IF(F20="Scenario2PBT9",'Minor retrofit'!$AD$18,IF(F20="Scenario3PBT9",'Minor retrofit'!$AE$18,"")))&amp;IF(F20="Scenario1PBT10",'Minor retrofit'!$AF$18,IF(F20="Scenario2PBT10",'Minor retrofit'!$AG$18,IF(F20="Scenario3PBT10",'Minor retrofit'!$AH$18,"")))&amp;IF(F20="Scenario1PBT11",'Minor retrofit'!$AI$18,IF(F20="Scenario2PBT11",'Minor retrofit'!$AJ$18,IF(F20="Scenario3PBT11",'Minor retrofit'!$AK$18,"")))&amp;IF(F20="Scenario1PBT12",'Minor retrofit'!$AL$18,IF(F20="Scenario2PBT12",'Minor retrofit'!$AM$18,IF(F20="Scenario3PBT12",'Minor retrofit'!$AN$18,"")))&amp;IF(F20="Scenario1PBT13",'Minor retrofit'!$AO$18,IF(F20="Scenario2PBT13",'Minor retrofit'!$AP$18,IF(F20="Scenario3PBT13",'Minor retrofit'!$AQ$18,"")))&amp;IF(F20="Scenario1PBT14",'Minor retrofit'!$AR$18,IF(F20="Scenario2PBT14",'Minor retrofit'!$AS$18,IF(F20="Scenario3PBT14",'Minor retrofit'!$AT$18,"")))&amp;IF(F20="Scenario1PBT15",'Minor retrofit'!$AU$18,IF(F20="Scenario2PBT15",'Minor retrofit'!$AV$18,IF(F20="Scenario3PBT15",'Minor retrofit'!$AW$18,"")))</f>
        <v/>
      </c>
      <c r="L20" s="142">
        <f t="shared" si="13"/>
        <v>0</v>
      </c>
      <c r="M20" s="142" t="str">
        <f>IF(F20="Scenario1PBT1",'Minor retrofit'!$E$20,IF(F20="Scenario2PBT1",'Minor retrofit'!$F$20,IF(F20="Scenario3PBT1",'Minor retrofit'!$G$20,"")))&amp;IF(F20="Scenario1PBT2",'Minor retrofit'!$H$20,IF(F20="Scenario2PBT2",'Minor retrofit'!$I$20,IF(F20="Scenario3PBT2",'Minor retrofit'!$J$20,"")))&amp;IF(F20="Scenario1PBT3",'Minor retrofit'!$K$20,IF(F20="Scenario2PBT3",'Minor retrofit'!$L$20,IF(F20="Scenario3PBT3",'Minor retrofit'!$M$20,"")))&amp;IF(F20="Scenario1PBT4",'Minor retrofit'!$N$20,IF(F20="Scenario2PBT4",'Minor retrofit'!$O$20,IF(F20="Scenario3PBT4",'Minor retrofit'!$P$20,"")))&amp;IF(F20="Scenario1PBT5",'Minor retrofit'!$Q$20,IF(F20="Scenario2PBT5",'Minor retrofit'!$R$20,IF(F20="Scenario3PBT5",'Minor retrofit'!$S$20,"")))&amp;IF(F20="Scenario1PBT6",'Minor retrofit'!$T$20,IF(F20="Scenario2PBT6",'Minor retrofit'!$U$20,IF(F20="Scenario3PBT6",'Minor retrofit'!$V$20,"")))&amp;IF(F20="Scenario1PBT7",'Minor retrofit'!$W$20,IF(F20="Scenario2PBT7",'Minor retrofit'!$X$20,IF(F20="Scenario3PBT7",'Minor retrofit'!$Y$20,"")))&amp;IF(F20="Scenario1PBT8",'Minor retrofit'!$Z$20,IF(F20="Scenario2PBT8",'Minor retrofit'!$AA$20,IF(F20="Scenario3PBT8",'Minor retrofit'!$AB$20,"")))&amp;IF(F20="Scenario1PBT9",'Minor retrofit'!$AC$20,IF(F20="Scenario2PBT9",'Minor retrofit'!$AD$20,IF(F20="Scenario3PBT9",'Minor retrofit'!$AE$20,"")))&amp;IF(F20="Scenario1PBT10",'Minor retrofit'!$AF$20,IF(F20="Scenario2PBT10",'Minor retrofit'!$AG$20,IF(F20="Scenario3PBT10",'Minor retrofit'!$AH$20,"")))&amp;IF(F20="Scenario1PBT11",'Minor retrofit'!$AI$20,IF(F20="Scenario2PBT11",'Minor retrofit'!$AJ$20,IF(F20="Scenario3PBT11",'Minor retrofit'!$AK$20,"")))&amp;IF(F20="Scenario1PBT12",'Minor retrofit'!$AL$20,IF(F20="Scenario2PBT12",'Minor retrofit'!$AM$20,IF(F20="Scenario3PBT12",'Minor retrofit'!$AN$20,"")))&amp;IF(F20="Scenario1PBT13",'Minor retrofit'!$AO$20,IF(F20="Scenario2PBT13",'Minor retrofit'!$AP$20,IF(F20="Scenario3PBT13",'Minor retrofit'!$AQ$20,"")))&amp;IF(F20="Scenario1PBT14",'Minor retrofit'!$AR$20,IF(F20="Scenario2PBT14",'Minor retrofit'!$AS$20,IF(F20="Scenario3PBT14",'Minor retrofit'!$AT$20,"")))&amp;IF(F20="Scenario1PBT15",'Minor retrofit'!$AU$20,IF(F20="Scenario2PBT15",'Minor retrofit'!$AV$20,IF(F20="Scenario3PBT15",'Minor retrofit'!$AW$20,"")))</f>
        <v/>
      </c>
      <c r="N20" s="143">
        <f t="shared" si="14"/>
        <v>0</v>
      </c>
      <c r="O20" s="262" t="str">
        <f>IF(F20="Scenario1PBT1",'Minor retrofit'!$E$23,IF(F20="Scenario2PBT1",'Minor retrofit'!$F$23,IF(F20="Scenario3PBT1",'Minor retrofit'!$G$23,"")))&amp;IF(F20="Scenario1PBT2",'Minor retrofit'!$H$23,IF(F20="Scenario2PBT2",'Minor retrofit'!$I$23,IF(F20="Scenario3PBT2",'Minor retrofit'!$J$23,"")))&amp;IF(F20="Scenario1PBT3",'Minor retrofit'!$K$23,IF(F20="Scenario2PBT3",'Minor retrofit'!$L$23,IF(F20="Scenario3PBT3",'Minor retrofit'!$M$23,"")))&amp;IF(F20="Scenario1PBT4",'Minor retrofit'!$N$23,IF(F20="Scenario2PBT4",'Minor retrofit'!$O$23,IF(F20="Scenario3PBT4",'Minor retrofit'!$P$23,"")))&amp;IF(F20="Scenario1PBT5",'Minor retrofit'!$Q$23,IF(F20="Scenario2PBT5",'Minor retrofit'!$R$23,IF(F20="Scenario3PBT5",'Minor retrofit'!$S$23,"")))&amp;IF(F20="Scenario1PBT6",'Minor retrofit'!$T$23,IF(F20="Scenario2PBT6",'Minor retrofit'!$U$23,IF(F20="Scenario3PBT6",'Minor retrofit'!$V$23,"")))&amp;IF(F20="Scenario1PBT7",'Minor retrofit'!$W$23,IF(F20="Scenario2PBT7",'Minor retrofit'!$X$23,IF(F20="Scenario3PBT7",'Minor retrofit'!$Y$23,"")))&amp;IF(F20="Scenario1PBT8",'Minor retrofit'!$Z$23,IF(F20="Scenario2PBT8",'Minor retrofit'!$AA$23,IF(F20="Scenario3PBT8",'Minor retrofit'!$AB$23,"")))&amp;IF(F20="Scenario1PBT9",'Minor retrofit'!$AC$23,IF(F20="Scenario2PBT9",'Minor retrofit'!$AD$23,IF(F20="Scenario3PBT9",'Minor retrofit'!$AE$23,"")))&amp;IF(F20="Scenario1PBT10",'Minor retrofit'!$AF$23,IF(F20="Scenario2PBT10",'Minor retrofit'!$AG$23,IF(F20="Scenario3PBT10",'Minor retrofit'!$AH$23,"")))&amp;IF(F20="Scenario1PBT11",'Minor retrofit'!$AI$23,IF(F20="Scenario2PBT11",'Minor retrofit'!$AJ$23,IF(F20="Scenario3PBT11",'Minor retrofit'!$AK$23,"")))&amp;IF(F20="Scenario1PBT12",'Minor retrofit'!$AL$23,IF(F20="Scenario2PBT12",'Minor retrofit'!$AM$23,IF(F20="Scenario3PBT12",'Minor retrofit'!$AN$23,"")))&amp;IF(F20="Scenario1PBT13",'Minor retrofit'!$AO$23,IF(F20="Scenario2PBT13",'Minor retrofit'!$AP$23,IF(F20="Scenario3PBT13",'Minor retrofit'!$AQ$23,"")))&amp;IF(F20="Scenario1PBT14",'Minor retrofit'!$AR$23,IF(F20="Scenario2PBT14",'Minor retrofit'!$AS$23,IF(F20="Scenario3PBT14",'Minor retrofit'!$AT$23,"")))&amp;IF(F20="Scenario1PBT15",'Minor retrofit'!$AU$23,IF(F20="Scenario2PBT15",'Minor retrofit'!$AV$23,IF(F20="Scenario3PBT15",'Minor retrofit'!$AW$23,"")))</f>
        <v/>
      </c>
      <c r="P20" s="142">
        <f t="shared" si="15"/>
        <v>0</v>
      </c>
      <c r="Q20" s="142" t="str">
        <f>IF(F20="Scenario1PBT1",'Minor retrofit'!$E$25,IF(F20="Scenario2PBT1",'Minor retrofit'!$F$25,IF(F20="Scenario3PBT1",'Minor retrofit'!$G$25,"")))&amp;IF(F20="Scenario1PBT2",'Minor retrofit'!$H$25,IF(F20="Scenario2PBT2",'Minor retrofit'!$I$25,IF(F20="Scenario3PBT2",'Minor retrofit'!$J$25,"")))&amp;IF(F20="Scenario1PBT3",'Minor retrofit'!$K$25,IF(F20="Scenario2PBT3",'Minor retrofit'!$L$25,IF(F20="Scenario3PBT3",'Minor retrofit'!$M$25,"")))&amp;IF(F20="Scenario1PBT4",'Minor retrofit'!$N$25,IF(F20="Scenario2PBT4",'Minor retrofit'!$O$25,IF(F20="Scenario3PBT4",'Minor retrofit'!$P$25,"")))&amp;IF(F20="Scenario1PBT5",'Minor retrofit'!$Q$25,IF(F20="Scenario2PBT5",'Minor retrofit'!$R$25,IF(F20="Scenario3PBT5",'Minor retrofit'!$S$25,"")))&amp;IF(F20="Scenario1PBT6",'Minor retrofit'!$T$25,IF(F20="Scenario2PBT6",'Minor retrofit'!$U$25,IF(F20="Scenario3PBT6",'Minor retrofit'!$V$25,"")))&amp;IF(F20="Scenario1PBT7",'Minor retrofit'!$W$25,IF(F20="Scenario2PBT7",'Minor retrofit'!$X$25,IF(F20="Scenario3PBT7",'Minor retrofit'!$Y$25,"")))&amp;IF(F20="Scenario1PBT8",'Minor retrofit'!$Z$25,IF(F20="Scenario2PBT8",'Minor retrofit'!$AA$25,IF(F20="Scenario3PBT8",'Minor retrofit'!$AB$25,"")))&amp;IF(F20="Scenario1PBT9",'Minor retrofit'!$AC$25,IF(F20="Scenario2PBT9",'Minor retrofit'!$AD$25,IF(F20="Scenario3PBT9",'Minor retrofit'!$AE$25,"")))&amp;IF(F20="Scenario1PBT10",'Minor retrofit'!$AF$25,IF(F20="Scenario2PBT10",'Minor retrofit'!$AG$25,IF(F20="Scenario3PBT10",'Minor retrofit'!$AH$25,"")))&amp;IF(F20="Scenario1PBT11",'Minor retrofit'!$AI$25,IF(F20="Scenario2PBT11",'Minor retrofit'!$AJ$25,IF(F20="Scenario3PBT11",'Minor retrofit'!$AK$25,"")))&amp;IF(F20="Scenario1PBT12",'Minor retrofit'!$AL$25,IF(F20="Scenario2PBT12",'Minor retrofit'!$AM$25,IF(F20="Scenario3PBT12",'Minor retrofit'!$AN$25,"")))&amp;IF(F20="Scenario1PBT13",'Minor retrofit'!$AO$25,IF(F20="Scenario2PBT13",'Minor retrofit'!$AP$25,IF(F20="Scenario3PBT13",'Minor retrofit'!$AQ$25,"")))&amp;IF(F20="Scenario1PBT14",'Minor retrofit'!$AR$25,IF(F20="Scenario2PBT14",'Minor retrofit'!$AS$25,IF(F20="Scenario3PBT14",'Minor retrofit'!$AT$25,"")))&amp;IF(F20="Scenario1PBT15",'Minor retrofit'!$AU$25,IF(F20="Scenario2PBT15",'Minor retrofit'!$AV$25,IF(F20="Scenario3PBT15",'Minor retrofit'!$AW$25,"")))</f>
        <v/>
      </c>
      <c r="R20" s="142">
        <f t="shared" si="16"/>
        <v>0</v>
      </c>
      <c r="S20" s="142" t="str">
        <f>IF(F20="Scenario1PBT1",'Minor retrofit'!$E$27,IF(F20="Scenario2PBT1",'Minor retrofit'!$F$27,IF(F20="Scenario3PBT1",'Minor retrofit'!$G$27,"")))&amp;IF(F20="Scenario1PBT2",'Minor retrofit'!$H$27,IF(F20="Scenario2PBT2",'Minor retrofit'!$I$27,IF(F20="Scenario3PBT2",'Minor retrofit'!$J$27,"")))&amp;IF(F20="Scenario1PBT3",'Minor retrofit'!$K$27,IF(F20="Scenario2PBT3",'Minor retrofit'!$L$27,IF(F20="Scenario3PBT3",'Minor retrofit'!$M$27,"")))&amp;IF(F20="Scenario1PBT4",'Minor retrofit'!$N$27,IF(F20="Scenario2PBT4",'Minor retrofit'!$O$27,IF(F20="Scenario3PBT4",'Minor retrofit'!$P$27,"")))&amp;IF(F20="Scenario1PBT5",'Minor retrofit'!$Q$27,IF(F20="Scenario2PBT5",'Minor retrofit'!$R$27,IF(F20="Scenario3PBT5",'Minor retrofit'!$S$27,"")))&amp;IF(F20="Scenario1PBT6",'Minor retrofit'!$T$27,IF(F20="Scenario2PBT6",'Minor retrofit'!$U$27,IF(F20="Scenario3PBT6",'Minor retrofit'!$V$27,"")))&amp;IF(F20="Scenario1PBT7",'Minor retrofit'!$W$27,IF(F20="Scenario2PBT7",'Minor retrofit'!$X$27,IF(F20="Scenario3PBT7",'Minor retrofit'!$Y$27,"")))&amp;IF(F20="Scenario1PBT8",'Minor retrofit'!$Z$27,IF(F20="Scenario2PBT8",'Minor retrofit'!$AA$27,IF(F20="Scenario3PBT8",'Minor retrofit'!$AB$27,"")))&amp;IF(F20="Scenario1PBT9",'Minor retrofit'!$AC$27,IF(F20="Scenario2PBT9",'Minor retrofit'!$AD$27,IF(F20="Scenario3PBT9",'Minor retrofit'!$AE$27,"")))&amp;IF(F20="Scenario1PBT10",'Minor retrofit'!$AF$27,IF(F20="Scenario2PBT10",'Minor retrofit'!$AG$27,IF(F20="Scenario3PBT10",'Minor retrofit'!$AH$27,"")))&amp;IF(F20="Scenario1PBT11",'Minor retrofit'!$AI$27,IF(F20="Scenario2PBT11",'Minor retrofit'!$AJ$27,IF(F20="Scenario3PBT11",'Minor retrofit'!$AK$27,"")))&amp;IF(F20="Scenario1PBT12",'Minor retrofit'!$AL$27,IF(F20="Scenario2PBT12",'Minor retrofit'!$AM$27,IF(F20="Scenario3PBT12",'Minor retrofit'!$AN$27,"")))&amp;IF(F20="Scenario1PBT13",'Minor retrofit'!$AO$27,IF(F20="Scenario2PBT13",'Minor retrofit'!$AP$27,IF(F20="Scenario3PBT13",'Minor retrofit'!$AQ$27,"")))&amp;IF(F20="Scenario1PBT14",'Minor retrofit'!$AR$27,IF(F20="Scenario2PBT14",'Minor retrofit'!$AS$27,IF(F20="Scenario3PBT14",'Minor retrofit'!$AT$27,"")))&amp;IF(F20="Scenario1PBT15",'Minor retrofit'!$AU$27,IF(F20="Scenario2PBT15",'Minor retrofit'!$AV$27,IF(F20="Scenario3PBT15",'Minor retrofit'!$AW$27,"")))</f>
        <v/>
      </c>
      <c r="T20" s="263">
        <f t="shared" si="17"/>
        <v>0</v>
      </c>
      <c r="U20" s="262" t="str">
        <f>IF(F20="Scenario1PBT1",'Minor retrofit'!$E$38,IF(F20="Scenario2PBT1",'Minor retrofit'!$F$38,IF(F20="Scenario3PBT1",'Minor retrofit'!$G$38,"")))&amp;IF(F20="Scenario1PBT2",'Minor retrofit'!$H$38,IF(F20="Scenario2PBT2",'Minor retrofit'!$I$38,IF(F20="Scenario3PBT2",'Minor retrofit'!$J$38,"")))&amp;IF(F20="Scenario1PBT3",'Minor retrofit'!$K$38,IF(F20="Scenario2PBT3",'Minor retrofit'!$L$38,IF(F20="Scenario3PBT3",'Minor retrofit'!$M$38,"")))&amp;IF(F20="Scenario1PBT4",'Minor retrofit'!$N$38,IF(F20="Scenario2PBT4",'Minor retrofit'!$O$38,IF(F20="Scenario3PBT4",'Minor retrofit'!$P$38,"")))&amp;IF(F20="Scenario1PBT5",'Minor retrofit'!$Q$38,IF(F20="Scenario2PBT5",'Minor retrofit'!$R$38,IF(F20="Scenario3PBT5",'Minor retrofit'!$S$38,"")))&amp;IF(F20="Scenario1PBT6",'Minor retrofit'!$T$38,IF(F20="Scenario2PBT6",'Minor retrofit'!$U$38,IF(F20="Scenario3PBT6",'Minor retrofit'!$V$38,"")))&amp;IF(F20="Scenario1PBT7",'Minor retrofit'!$W$38,IF(F20="Scenario2PBT7",'Minor retrofit'!$X$38,IF(F20="Scenario3PBT7",'Minor retrofit'!$Y$38,"")))&amp;IF(F20="Scenario1PBT8",'Minor retrofit'!$Z$38,IF(F20="Scenario2PBT8",'Minor retrofit'!$AA$38,IF(F20="Scenario3PBT8",'Minor retrofit'!$AB$38,"")))&amp;IF(F20="Scenario1PBT9",'Minor retrofit'!$AC$38,IF(F20="Scenario2PBT9",'Minor retrofit'!$AD$38,IF(F20="Scenario3PBT9",'Minor retrofit'!$AE$38,"")))&amp;IF(F20="Scenario1PBT10",'Minor retrofit'!$AF$38,IF(F20="Scenario2PBT10",'Minor retrofit'!$AG$38,IF(F20="Scenario3PBT10",'Minor retrofit'!$AH$38,"")))&amp;IF(F20="Scenario1PBT11",'Minor retrofit'!$AI$38,IF(F20="Scenario2PBT11",'Minor retrofit'!$AJ$38,IF(F20="Scenario3PBT11",'Minor retrofit'!$AK$38,"")))&amp;IF(F20="Scenario1PBT12",'Minor retrofit'!$AL$38,IF(F20="Scenario2PBT12",'Minor retrofit'!$AM$38,IF(F20="Scenario3PBT12",'Minor retrofit'!$AN$38,"")))&amp;IF(F20="Scenario1PBT13",'Minor retrofit'!$AO$38,IF(F20="Scenario2PBT13",'Minor retrofit'!$AP$38,IF(F20="Scenario3PBT13",'Minor retrofit'!$AQ$38,"")))&amp;IF(F20="Scenario1PBT14",'Minor retrofit'!$AR$38,IF(F20="Scenario2PBT14",'Minor retrofit'!$AS$38,IF(F20="Scenario3PBT14",'Minor retrofit'!$AT$38,"")))&amp;IF(F20="Scenario1PBT15",'Minor retrofit'!$AU$38,IF(F20="Scenario2PBT15",'Minor retrofit'!$AV$38,IF(F20="Scenario3PBT15",'Minor retrofit'!$AW$38,"")))</f>
        <v/>
      </c>
      <c r="V20" s="142">
        <f t="shared" si="18"/>
        <v>0</v>
      </c>
      <c r="W20" s="142" t="str">
        <f>IF(F20="Scenario1PBT1",'Minor retrofit'!$E$40,IF(F20="Scenario2PBT1",'Minor retrofit'!$F$40,IF(F20="Scenario3PBT1",'Minor retrofit'!$G$40,"")))&amp;IF(F20="Scenario1PBT2",'Minor retrofit'!$H$40,IF(F20="Scenario2PBT2",'Minor retrofit'!$I$40,IF(F20="Scenario3PBT2",'Minor retrofit'!$J$40,"")))&amp;IF(F20="Scenario1PBT3",'Minor retrofit'!$K$40,IF(F20="Scenario2PBT3",'Minor retrofit'!$L$40,IF(F20="Scenario3PBT3",'Minor retrofit'!$M$40,"")))&amp;IF(F20="Scenario1PBT4",'Minor retrofit'!$N$40,IF(F20="Scenario2PBT4",'Minor retrofit'!$O$40,IF(F20="Scenario3PBT4",'Minor retrofit'!$P$40,"")))&amp;IF(F20="Scenario1PBT5",'Minor retrofit'!$Q$40,IF(F20="Scenario2PBT5",'Minor retrofit'!$R$40,IF(F20="Scenario3PBT5",'Minor retrofit'!$S$40,"")))&amp;IF(F20="Scenario1PBT6",'Minor retrofit'!$T$40,IF(F20="Scenario2PBT6",'Minor retrofit'!$U$40,IF(F20="Scenario3PBT6",'Minor retrofit'!$V$40,"")))&amp;IF(F20="Scenario1PBT7",'Minor retrofit'!$W$40,IF(F20="Scenario2PBT7",'Minor retrofit'!$X$40,IF(F20="Scenario3PBT7",'Minor retrofit'!$Y$40,"")))&amp;IF(F20="Scenario1PBT8",'Minor retrofit'!$Z$40,IF(F20="Scenario2PBT8",'Minor retrofit'!$AA$40,IF(F20="Scenario3PBT8",'Minor retrofit'!$AB$40,"")))&amp;IF(F20="Scenario1PBT9",'Minor retrofit'!$AC$40,IF(F20="Scenario2PBT9",'Minor retrofit'!$AD$40,IF(F20="Scenario3PBT9",'Minor retrofit'!$AE$40,"")))&amp;IF(F20="Scenario1PBT10",'Minor retrofit'!$AF$40,IF(F20="Scenario2PBT10",'Minor retrofit'!$AG$40,IF(F20="Scenario3PBT10",'Minor retrofit'!$AH$40,"")))&amp;IF(F20="Scenario1PBT11",'Minor retrofit'!$AI$40,IF(F20="Scenario2PBT11",'Minor retrofit'!$AJ$40,IF(F20="Scenario3PBT11",'Minor retrofit'!$AK$40,"")))&amp;IF(F20="Scenario1PBT12",'Minor retrofit'!$AL$40,IF(F20="Scenario2PBT12",'Minor retrofit'!$AM$40,IF(F20="Scenario3PBT12",'Minor retrofit'!$AN$40,"")))&amp;IF(F20="Scenario1PBT13",'Minor retrofit'!$AO$40,IF(F20="Scenario2PBT13",'Minor retrofit'!$AP$40,IF(F20="Scenario3PBT13",'Minor retrofit'!$AQ$40,"")))&amp;IF(F20="Scenario1PBT14",'Minor retrofit'!$AR$40,IF(F20="Scenario2PBT14",'Minor retrofit'!$AS$40,IF(F20="Scenario3PBT14",'Minor retrofit'!$AT$40,"")))&amp;IF(F20="Scenario1PBT15",'Minor retrofit'!$AU$40,IF(F20="Scenario2PBT15",'Minor retrofit'!$AV$40,IF(F20="Scenario3PBT15",'Minor retrofit'!$AW$40,"")))</f>
        <v/>
      </c>
      <c r="X20" s="142">
        <f t="shared" si="19"/>
        <v>0</v>
      </c>
      <c r="Y20" s="142" t="str">
        <f>IF(F20="Scenario1PBT1",'Minor retrofit'!$E$42,IF(F20="Scenario2PBT1",'Minor retrofit'!$F$42,IF(F20="Scenario3PBT1",'Minor retrofit'!$G$42,"")))&amp;IF(F20="Scenario1PBT2",'Minor retrofit'!$H$42,IF(F20="Scenario2PBT2",'Minor retrofit'!$I$42,IF(F20="Scenario3PBT2",'Minor retrofit'!$J$42,"")))&amp;IF(F20="Scenario1PBT3",'Minor retrofit'!$K$42,IF(F20="Scenario2PBT3",'Minor retrofit'!$L$42,IF(F20="Scenario3PBT3",'Minor retrofit'!$M$42,"")))&amp;IF(F20="Scenario1PBT4",'Minor retrofit'!$N$42,IF(F20="Scenario2PBT4",'Minor retrofit'!$O$42,IF(F20="Scenario3PBT4",'Minor retrofit'!$P$42,"")))&amp;IF(F20="Scenario1PBT5",'Minor retrofit'!$Q$42,IF(F20="Scenario2PBT5",'Minor retrofit'!$R$42,IF(F20="Scenario3PBT5",'Minor retrofit'!$S$42,"")))&amp;IF(F20="Scenario1PBT6",'Minor retrofit'!$T$42,IF(F20="Scenario2PBT6",'Minor retrofit'!$U$42,IF(F20="Scenario3PBT6",'Minor retrofit'!$V$42,"")))&amp;IF(F20="Scenario1PBT7",'Minor retrofit'!$W$42,IF(F20="Scenario2PBT7",'Minor retrofit'!$X$42,IF(F20="Scenario3PBT7",'Minor retrofit'!$Y$42,"")))&amp;IF(F20="Scenario1PBT8",'Minor retrofit'!$Z$42,IF(F20="Scenario2PBT8",'Minor retrofit'!$AA$42,IF(F20="Scenario3PBT8",'Minor retrofit'!$AB$42,"")))&amp;IF(F20="Scenario1PBT9",'Minor retrofit'!$AC$42,IF(F20="Scenario2PBT9",'Minor retrofit'!$AD$42,IF(F20="Scenario3PBT9",'Minor retrofit'!$AE$42,"")))&amp;IF(F20="Scenario1PBT10",'Minor retrofit'!$AF$42,IF(F20="Scenario2PBT10",'Minor retrofit'!$AG$42,IF(F20="Scenario3PBT10",'Minor retrofit'!$AH$42,"")))&amp;IF(F20="Scenario1PBT11",'Minor retrofit'!$AI$42,IF(F20="Scenario2PBT11",'Minor retrofit'!$AJ$42,IF(F20="Scenario3PBT11",'Minor retrofit'!$AK$42,"")))&amp;IF(F20="Scenario1PBT12",'Minor retrofit'!$AL$42,IF(F20="Scenario2PBT12",'Minor retrofit'!$AM$42,IF(F20="Scenario3PBT12",'Minor retrofit'!$AN$42,"")))&amp;IF(F20="Scenario1PBT13",'Minor retrofit'!$AO$42,IF(F20="Scenario2PBT13",'Minor retrofit'!$AP$42,IF(F20="Scenario3PBT13",'Minor retrofit'!$AQ$42,"")))&amp;IF(F20="Scenario1PBT14",'Minor retrofit'!$AR$42,IF(F20="Scenario2PBT14",'Minor retrofit'!$AS$42,IF(F20="Scenario3PBT14",'Minor retrofit'!$AT$42,"")))&amp;IF(F20="Scenario1PBT15",'Minor retrofit'!$AU$42,IF(F20="Scenario2PBT15",'Minor retrofit'!$AV$42,IF(F20="Scenario3PBT15",'Minor retrofit'!$AW$42,"")))</f>
        <v/>
      </c>
      <c r="Z20" s="142">
        <f t="shared" si="20"/>
        <v>0</v>
      </c>
      <c r="AA20" s="332" t="str">
        <f>IF(F20="Scenario1PBT1",'Minor retrofit'!$E$101,IF(F20="Scenario2PBT1",'Minor retrofit'!$F$101,IF(F20="Scenario3PBT1",'Minor retrofit'!$G$101,"")))&amp;IF(F20="Scenario1PBT2",'Minor retrofit'!$H$101,IF(F20="Scenario2PBT2",'Minor retrofit'!$I$101,IF(F20="Scenario3PBT2",'Minor retrofit'!$J$101,"")))&amp;IF(F20="Scenario1PBT3",'Minor retrofit'!$K$101,IF(F20="Scenario2PBT3",'Minor retrofit'!$L$101,IF(F20="Scenario3PBT3",'Minor retrofit'!$M$101,"")))&amp;IF(F20="Scenario1PBT4",'Minor retrofit'!$N$101,IF(F20="Scenario2PBT4",'Minor retrofit'!$O$101,IF(F20="Scenario3PBT4",'Minor retrofit'!$P$101,"")))&amp;IF(F20="Scenario1PBT5",'Minor retrofit'!$Q$101,IF(F20="Scenario2PBT5",'Minor retrofit'!$R$101,IF(F20="Scenario3PBT5",'Minor retrofit'!$S$101,"")))&amp;IF(F20="Scenario1PBT6",'Minor retrofit'!$T$101,IF(F20="Scenario2PBT6",'Minor retrofit'!$U$101,IF(F20="Scenario3PBT6",'Minor retrofit'!$V$101,"")))&amp;IF(F20="Scenario1PBT7",'Minor retrofit'!$W$101,IF(F20="Scenario2PBT7",'Minor retrofit'!$X$101,IF(F20="Scenario3PBT7",'Minor retrofit'!$Y$101,"")))&amp;IF(F20="Scenario1PBT8",'Minor retrofit'!$Z$101,IF(F20="Scenario2PBT8",'Minor retrofit'!$AA$101,IF(F20="Scenario3PBT8",'Minor retrofit'!$AB$101,"")))&amp;IF(F20="Scenario1PBT9",'Minor retrofit'!$AC$101,IF(F20="Scenario2PBT9",'Minor retrofit'!$AD$101,IF(F20="Scenario3PBT9",'Minor retrofit'!$AE$101,"")))&amp;IF(F20="Scenario1PBT10",'Minor retrofit'!$AF$101,IF(F20="Scenario2PBT10",'Minor retrofit'!$AG$101,IF(F20="Scenario3PBT10",'Minor retrofit'!$AH$101,"")))&amp;IF(F20="Scenario1PBT11",'Minor retrofit'!$AI$101,IF(F20="Scenario2PBT11",'Minor retrofit'!$AJ$101,IF(F20="Scenario3PBT11",'Minor retrofit'!$AK$101,"")))&amp;IF(F20="Scenario1PBT12",'Minor retrofit'!$AL$101,IF(F20="Scenario2PBT12",'Minor retrofit'!$AM$101,IF(F20="Scenario3PBT12",'Minor retrofit'!$AN$101,"")))&amp;IF(F20="Scenario1PBT13",'Minor retrofit'!$AO$101,IF(F20="Scenario2PBT13",'Minor retrofit'!$AP$101,IF(F20="Scenario3PBT13",'Minor retrofit'!$AQ$101,"")))&amp;IF(F20="Scenario1PBT14",'Minor retrofit'!$AR$101,IF(F20="Scenario2PBT14",'Minor retrofit'!$AS$101,IF(F20="Scenario3PBT14",'Minor retrofit'!$AT$101,"")))&amp;IF(F20="Scenario1PBT15",'Minor retrofit'!$AU$101,IF(F20="Scenario2PBT15",'Minor retrofit'!$AV$101,IF(F20="Scenario3PBT15",'Minor retrofit'!$AW$101,"")))</f>
        <v/>
      </c>
      <c r="AB20" s="233">
        <f t="shared" si="21"/>
        <v>0</v>
      </c>
      <c r="AC20" s="264">
        <f>IFERROR('Projection_Base-case'!G20-G20,0)</f>
        <v>0</v>
      </c>
      <c r="AD20" s="142">
        <f t="shared" si="0"/>
        <v>0</v>
      </c>
      <c r="AE20" s="142">
        <f>IFERROR(100*AC20/'Projection_Base-case'!G20,0)</f>
        <v>0</v>
      </c>
      <c r="AF20" s="142">
        <f>IFERROR('Projection_Base-case'!I20-I20,0)</f>
        <v>0</v>
      </c>
      <c r="AG20" s="142">
        <f t="shared" si="1"/>
        <v>0</v>
      </c>
      <c r="AH20" s="142">
        <f>IFERROR(100*AF20/'Projection_Base-case'!I20,0)</f>
        <v>0</v>
      </c>
      <c r="AI20" s="142">
        <f>IFERROR('Projection_Base-case'!K20-K20,0)</f>
        <v>0</v>
      </c>
      <c r="AJ20" s="142">
        <f t="shared" si="2"/>
        <v>0</v>
      </c>
      <c r="AK20" s="142">
        <f>IFERROR(100*AI20/'Projection_Base-case'!K20,0)</f>
        <v>0</v>
      </c>
      <c r="AL20" s="142">
        <f>IFERROR(M20-'Projection_Base-case'!M20,0)</f>
        <v>0</v>
      </c>
      <c r="AM20" s="142">
        <f t="shared" si="3"/>
        <v>0</v>
      </c>
      <c r="AN20" s="143">
        <f>IFERROR(100*AL20/'Projection_Base-case'!M20,0)</f>
        <v>0</v>
      </c>
      <c r="AO20" s="262">
        <f>IFERROR('Projection_Base-case'!O20-O20,0)</f>
        <v>0</v>
      </c>
      <c r="AP20" s="142">
        <f t="shared" si="4"/>
        <v>0</v>
      </c>
      <c r="AQ20" s="142">
        <f>IFERROR(100*AO20/'Projection_Base-case'!O20,0)</f>
        <v>0</v>
      </c>
      <c r="AR20" s="142">
        <f>IFERROR('Projection_Base-case'!Q20-Q20,0)</f>
        <v>0</v>
      </c>
      <c r="AS20" s="142">
        <f t="shared" si="5"/>
        <v>0</v>
      </c>
      <c r="AT20" s="142">
        <f>IFERROR(100*AR20/'Projection_Base-case'!Q20,0)</f>
        <v>0</v>
      </c>
      <c r="AU20" s="142">
        <f>IFERROR('Projection_Base-case'!S20-S20,0)</f>
        <v>0</v>
      </c>
      <c r="AV20" s="142">
        <f t="shared" si="6"/>
        <v>0</v>
      </c>
      <c r="AW20" s="143">
        <f>IFERROR(100*AU20/'Projection_Base-case'!S20,0)</f>
        <v>0</v>
      </c>
      <c r="AX20" s="262">
        <f>IFERROR('Projection_Base-case'!U20-U20,0)</f>
        <v>0</v>
      </c>
      <c r="AY20" s="142">
        <f t="shared" si="7"/>
        <v>0</v>
      </c>
      <c r="AZ20" s="142">
        <f>IFERROR(100*AX20/'Projection_Base-case'!U20,0)</f>
        <v>0</v>
      </c>
      <c r="BA20" s="142">
        <f>IFERROR('Projection_Base-case'!W20-W20,0)</f>
        <v>0</v>
      </c>
      <c r="BB20" s="142">
        <f t="shared" si="8"/>
        <v>0</v>
      </c>
      <c r="BC20" s="142">
        <f>IFERROR(100*BA20/'Projection_Base-case'!W20,0)</f>
        <v>0</v>
      </c>
      <c r="BD20" s="142">
        <f>IFERROR('Projection_Base-case'!Y20-Y20,0)</f>
        <v>0</v>
      </c>
      <c r="BE20" s="142">
        <f t="shared" si="9"/>
        <v>0</v>
      </c>
      <c r="BF20" s="142">
        <f>IFERROR(100*BD20/'Projection_Base-case'!Y20,0)</f>
        <v>0</v>
      </c>
      <c r="BG20" s="531">
        <f t="shared" si="22"/>
        <v>0</v>
      </c>
      <c r="BH20" s="532">
        <f t="shared" si="23"/>
        <v>0</v>
      </c>
    </row>
    <row r="21" spans="1:60" x14ac:dyDescent="0.25">
      <c r="A21" s="261">
        <v>16</v>
      </c>
      <c r="B21" s="142">
        <f>'Projection_Base-case'!B21</f>
        <v>0</v>
      </c>
      <c r="C21" s="142">
        <f>'Projection_Base-case'!C21</f>
        <v>0</v>
      </c>
      <c r="D21" s="142">
        <f>'Projection_Base-case'!D21</f>
        <v>0</v>
      </c>
      <c r="E21" s="149"/>
      <c r="F21" s="258" t="str">
        <f t="shared" si="10"/>
        <v>0</v>
      </c>
      <c r="G21" s="262" t="str">
        <f>IF(F21="Scenario1PBT1",'Minor retrofit'!$E$6,IF(F21="Scenario2PBT1",'Minor retrofit'!$F$6,IF(F21="Scenario3PBT1",'Minor retrofit'!$G$6,"")))&amp;IF(F21="Scenario1PBT2",'Minor retrofit'!$H$6,IF(F21="Scenario2PBT2",'Minor retrofit'!$I$6,IF(F21="Scenario3PBT2",'Minor retrofit'!$J$6,"")))&amp;IF(F21="Scenario1PBT3",'Minor retrofit'!$K$6,IF(F21="Scenario2PBT3",'Minor retrofit'!$L$6,IF(F21="Scenario3PBT3",'Minor retrofit'!$M$6,"")))&amp;IF(F21="Scenario1PBT4",'Minor retrofit'!$N$6,IF(F21="Scenario2PBT4",'Minor retrofit'!$O$6,IF(F21="Scenario3PBT4",'Minor retrofit'!$P$6,"")))&amp;IF(F21="Scenario1PBT5",'Minor retrofit'!$Q$6,IF(F21="Scenario2PBT5",'Minor retrofit'!$R$6,IF(F21="Scenario3PBT5",'Minor retrofit'!$S$6,"")))&amp;IF(F21="Scenario1PBT6",'Minor retrofit'!$T$6,IF(F21="Scenario2PBT6",'Minor retrofit'!$U$6,IF(F21="Scenario3PBT6",'Minor retrofit'!$V$6,"")))&amp;IF(F21="Scenario1PBT7",'Minor retrofit'!$W$6,IF(F21="Scenario2PBT7",'Minor retrofit'!$X$6,IF(F21="Scenario3PBT7",'Minor retrofit'!$Y$6,"")))&amp;IF(F21="Scenario1PBT8",'Minor retrofit'!$Z$6,IF(F21="Scenario2PBT8",'Minor retrofit'!$AA$6,IF(F21="Scenario3PBT8",'Minor retrofit'!$AB$6,"")))&amp;IF(F21="Scenario1PBT9",'Minor retrofit'!$AC$6,IF(F21="Scenario2PBT9",'Minor retrofit'!$AD$6,IF(F21="Scenario3PBT9",'Minor retrofit'!$AE$6,"")))&amp;IF(F21="Scenario1PBT10",'Minor retrofit'!$AF$6,IF(F21="Scenario2PBT10",'Minor retrofit'!$AG$6,IF(F21="Scenario3PBT10",'Minor retrofit'!$AH$6,"")))&amp;IF(F21="Scenario1PBT11",'Minor retrofit'!$AI$6,IF(F21="Scenario2PBT11",'Minor retrofit'!$AJ$6,IF(F21="Scenario3PBT11",'Minor retrofit'!$AK$6,"")))&amp;IF(F21="Scenario1PBT12",'Minor retrofit'!$AL$6,IF(F21="Scenario2PBT12",'Minor retrofit'!$AM$6,IF(F21="Scenario3PBT12",'Minor retrofit'!$AN$6,"")))&amp;IF(F21="Scenario1PBT13",'Minor retrofit'!$AO$6,IF(F21="Scenario2PBT13",'Minor retrofit'!$AP$6,IF(F21="Scenario3PBT13",'Minor retrofit'!$AQ$6,"")))&amp;IF(F21="Scenario1PBT14",'Minor retrofit'!$AR$6,IF(F21="Scenario2PBT14",'Minor retrofit'!$AS$6,IF(F21="Scenario3PBT14",'Minor retrofit'!$AT$6,"")))&amp;IF(F21="Scenario1PBT15",'Minor retrofit'!$AU$6,IF(F21="Scenario2PBT15",'Minor retrofit'!$AV$6,IF(F21="Scenario3PBT15",'Minor retrofit'!$AW$6,"")))</f>
        <v/>
      </c>
      <c r="H21" s="142">
        <f t="shared" si="11"/>
        <v>0</v>
      </c>
      <c r="I21" s="142" t="str">
        <f>IF(F21="Scenario1PBT1",'Minor retrofit'!$E$16,IF(F21="Scenario2PBT1",'Minor retrofit'!$F$16,IF(F21="Scenario3PBT1",'Minor retrofit'!$G$16,"")))&amp;IF(F21="Scenario1PBT2",'Minor retrofit'!$H$16,IF(F21="Scenario2PBT2",'Minor retrofit'!$I$16,IF(F21="Scenario3PBT2",'Minor retrofit'!$J$16,"")))&amp;IF(F21="Scenario1PBT3",'Minor retrofit'!$K$16,IF(F21="Scenario2PBT3",'Minor retrofit'!$L$16,IF(F21="Scenario3PBT3",'Minor retrofit'!$M$16,"")))&amp;IF(F21="Scenario1PBT4",'Minor retrofit'!$N$16,IF(F21="Scenario2PBT4",'Minor retrofit'!$O$16,IF(F21="Scenario3PBT4",'Minor retrofit'!$P$16,"")))&amp;IF(F21="Scenario1PBT5",'Minor retrofit'!$Q$16,IF(F21="Scenario2PBT5",'Minor retrofit'!$R$16,IF(F21="Scenario3PBT5",'Minor retrofit'!$S$16,"")))&amp;IF(F21="Scenario1PBT6",'Minor retrofit'!$T$16,IF(F21="Scenario2PBT6",'Minor retrofit'!$U$16,IF(F21="Scenario3PBT6",'Minor retrofit'!$V$16,"")))&amp;IF(F21="Scenario1PBT7",'Minor retrofit'!$W$16,IF(F21="Scenario2PBT7",'Minor retrofit'!$X$16,IF(F21="Scenario3PBT7",'Minor retrofit'!$Y$16,"")))&amp;IF(F21="Scenario1PBT8",'Minor retrofit'!$Z$16,IF(F21="Scenario2PBT8",'Minor retrofit'!$AA$16,IF(F21="Scenario3PBT8",'Minor retrofit'!$AB$16,"")))&amp;IF(F21="Scenario1PBT9",'Minor retrofit'!$AC$16,IF(F21="Scenario2PBT9",'Minor retrofit'!$AD$16,IF(F21="Scenario3PBT9",'Minor retrofit'!$AE$16,"")))&amp;IF(F21="Scenario1PBT10",'Minor retrofit'!$AF$16,IF(F21="Scenario2PBT10",'Minor retrofit'!$AG$16,IF(F21="Scenario3PBT10",'Minor retrofit'!$AH$16,"")))&amp;IF(F21="Scenario1PBT11",'Minor retrofit'!$AI$16,IF(F21="Scenario2PBT11",'Minor retrofit'!$AJ$16,IF(F21="Scenario3PBT11",'Minor retrofit'!$AK$16,"")))&amp;IF(F21="Scenario1PBT12",'Minor retrofit'!$AL$16,IF(F21="Scenario2PBT12",'Minor retrofit'!$AM$16,IF(F21="Scenario3PBT12",'Minor retrofit'!$AN$16,"")))&amp;IF(F21="Scenario1PBT13",'Minor retrofit'!$AO$16,IF(F21="Scenario2PBT13",'Minor retrofit'!$AP$16,IF(F21="Scenario3PBT13",'Minor retrofit'!$AQ$16,"")))&amp;IF(F21="Scenario1PBT14",'Minor retrofit'!$AR$16,IF(F21="Scenario2PBT14",'Minor retrofit'!$AS$16,IF(F21="Scenario3PBT14",'Minor retrofit'!$AT$16,"")))&amp;IF(F21="Scenario1PBT15",'Minor retrofit'!$AU$16,IF(F21="Scenario2PBT15",'Minor retrofit'!$AV$16,IF(F21="Scenario3PBT15",'Minor retrofit'!$AW$16,"")))</f>
        <v/>
      </c>
      <c r="J21" s="142">
        <f t="shared" si="12"/>
        <v>0</v>
      </c>
      <c r="K21" s="142" t="str">
        <f>IF(F21="Scenario1PBT1",'Minor retrofit'!$E$18,IF(F21="Scenario2PBT1",'Minor retrofit'!$F$18,IF(F21="Scenario3PBT1",'Minor retrofit'!$G$18,"")))&amp;IF(F21="Scenario1PBT2",'Minor retrofit'!$H$18,IF(F21="Scenario2PBT2",'Minor retrofit'!$I$18,IF(F21="Scenario3PBT2",'Minor retrofit'!$J$18,"")))&amp;IF(F21="Scenario1PBT3",'Minor retrofit'!$K$18,IF(F21="Scenario2PBT3",'Minor retrofit'!$L$18,IF(F21="Scenario3PBT3",'Minor retrofit'!$M$18,"")))&amp;IF(F21="Scenario1PBT4",'Minor retrofit'!$N$18,IF(F21="Scenario2PBT4",'Minor retrofit'!$O$18,IF(F21="Scenario3PBT4",'Minor retrofit'!$P$18,"")))&amp;IF(F21="Scenario1PBT5",'Minor retrofit'!$Q$18,IF(F21="Scenario2PBT5",'Minor retrofit'!$R$18,IF(F21="Scenario3PBT5",'Minor retrofit'!$S$18,"")))&amp;IF(F21="Scenario1PBT6",'Minor retrofit'!$T$18,IF(F21="Scenario2PBT6",'Minor retrofit'!$U$18,IF(F21="Scenario3PBT6",'Minor retrofit'!$V$18,"")))&amp;IF(F21="Scenario1PBT7",'Minor retrofit'!$W$18,IF(F21="Scenario2PBT7",'Minor retrofit'!$X$18,IF(F21="Scenario3PBT7",'Minor retrofit'!$Y$18,"")))&amp;IF(F21="Scenario1PBT8",'Minor retrofit'!$Z$18,IF(F21="Scenario2PBT8",'Minor retrofit'!$AA$18,IF(F21="Scenario3PBT8",'Minor retrofit'!$AB$18,"")))&amp;IF(F21="Scenario1PBT9",'Minor retrofit'!$AC$18,IF(F21="Scenario2PBT9",'Minor retrofit'!$AD$18,IF(F21="Scenario3PBT9",'Minor retrofit'!$AE$18,"")))&amp;IF(F21="Scenario1PBT10",'Minor retrofit'!$AF$18,IF(F21="Scenario2PBT10",'Minor retrofit'!$AG$18,IF(F21="Scenario3PBT10",'Minor retrofit'!$AH$18,"")))&amp;IF(F21="Scenario1PBT11",'Minor retrofit'!$AI$18,IF(F21="Scenario2PBT11",'Minor retrofit'!$AJ$18,IF(F21="Scenario3PBT11",'Minor retrofit'!$AK$18,"")))&amp;IF(F21="Scenario1PBT12",'Minor retrofit'!$AL$18,IF(F21="Scenario2PBT12",'Minor retrofit'!$AM$18,IF(F21="Scenario3PBT12",'Minor retrofit'!$AN$18,"")))&amp;IF(F21="Scenario1PBT13",'Minor retrofit'!$AO$18,IF(F21="Scenario2PBT13",'Minor retrofit'!$AP$18,IF(F21="Scenario3PBT13",'Minor retrofit'!$AQ$18,"")))&amp;IF(F21="Scenario1PBT14",'Minor retrofit'!$AR$18,IF(F21="Scenario2PBT14",'Minor retrofit'!$AS$18,IF(F21="Scenario3PBT14",'Minor retrofit'!$AT$18,"")))&amp;IF(F21="Scenario1PBT15",'Minor retrofit'!$AU$18,IF(F21="Scenario2PBT15",'Minor retrofit'!$AV$18,IF(F21="Scenario3PBT15",'Minor retrofit'!$AW$18,"")))</f>
        <v/>
      </c>
      <c r="L21" s="142">
        <f t="shared" si="13"/>
        <v>0</v>
      </c>
      <c r="M21" s="142" t="str">
        <f>IF(F21="Scenario1PBT1",'Minor retrofit'!$E$20,IF(F21="Scenario2PBT1",'Minor retrofit'!$F$20,IF(F21="Scenario3PBT1",'Minor retrofit'!$G$20,"")))&amp;IF(F21="Scenario1PBT2",'Minor retrofit'!$H$20,IF(F21="Scenario2PBT2",'Minor retrofit'!$I$20,IF(F21="Scenario3PBT2",'Minor retrofit'!$J$20,"")))&amp;IF(F21="Scenario1PBT3",'Minor retrofit'!$K$20,IF(F21="Scenario2PBT3",'Minor retrofit'!$L$20,IF(F21="Scenario3PBT3",'Minor retrofit'!$M$20,"")))&amp;IF(F21="Scenario1PBT4",'Minor retrofit'!$N$20,IF(F21="Scenario2PBT4",'Minor retrofit'!$O$20,IF(F21="Scenario3PBT4",'Minor retrofit'!$P$20,"")))&amp;IF(F21="Scenario1PBT5",'Minor retrofit'!$Q$20,IF(F21="Scenario2PBT5",'Minor retrofit'!$R$20,IF(F21="Scenario3PBT5",'Minor retrofit'!$S$20,"")))&amp;IF(F21="Scenario1PBT6",'Minor retrofit'!$T$20,IF(F21="Scenario2PBT6",'Minor retrofit'!$U$20,IF(F21="Scenario3PBT6",'Minor retrofit'!$V$20,"")))&amp;IF(F21="Scenario1PBT7",'Minor retrofit'!$W$20,IF(F21="Scenario2PBT7",'Minor retrofit'!$X$20,IF(F21="Scenario3PBT7",'Minor retrofit'!$Y$20,"")))&amp;IF(F21="Scenario1PBT8",'Minor retrofit'!$Z$20,IF(F21="Scenario2PBT8",'Minor retrofit'!$AA$20,IF(F21="Scenario3PBT8",'Minor retrofit'!$AB$20,"")))&amp;IF(F21="Scenario1PBT9",'Minor retrofit'!$AC$20,IF(F21="Scenario2PBT9",'Minor retrofit'!$AD$20,IF(F21="Scenario3PBT9",'Minor retrofit'!$AE$20,"")))&amp;IF(F21="Scenario1PBT10",'Minor retrofit'!$AF$20,IF(F21="Scenario2PBT10",'Minor retrofit'!$AG$20,IF(F21="Scenario3PBT10",'Minor retrofit'!$AH$20,"")))&amp;IF(F21="Scenario1PBT11",'Minor retrofit'!$AI$20,IF(F21="Scenario2PBT11",'Minor retrofit'!$AJ$20,IF(F21="Scenario3PBT11",'Minor retrofit'!$AK$20,"")))&amp;IF(F21="Scenario1PBT12",'Minor retrofit'!$AL$20,IF(F21="Scenario2PBT12",'Minor retrofit'!$AM$20,IF(F21="Scenario3PBT12",'Minor retrofit'!$AN$20,"")))&amp;IF(F21="Scenario1PBT13",'Minor retrofit'!$AO$20,IF(F21="Scenario2PBT13",'Minor retrofit'!$AP$20,IF(F21="Scenario3PBT13",'Minor retrofit'!$AQ$20,"")))&amp;IF(F21="Scenario1PBT14",'Minor retrofit'!$AR$20,IF(F21="Scenario2PBT14",'Minor retrofit'!$AS$20,IF(F21="Scenario3PBT14",'Minor retrofit'!$AT$20,"")))&amp;IF(F21="Scenario1PBT15",'Minor retrofit'!$AU$20,IF(F21="Scenario2PBT15",'Minor retrofit'!$AV$20,IF(F21="Scenario3PBT15",'Minor retrofit'!$AW$20,"")))</f>
        <v/>
      </c>
      <c r="N21" s="143">
        <f t="shared" si="14"/>
        <v>0</v>
      </c>
      <c r="O21" s="262" t="str">
        <f>IF(F21="Scenario1PBT1",'Minor retrofit'!$E$23,IF(F21="Scenario2PBT1",'Minor retrofit'!$F$23,IF(F21="Scenario3PBT1",'Minor retrofit'!$G$23,"")))&amp;IF(F21="Scenario1PBT2",'Minor retrofit'!$H$23,IF(F21="Scenario2PBT2",'Minor retrofit'!$I$23,IF(F21="Scenario3PBT2",'Minor retrofit'!$J$23,"")))&amp;IF(F21="Scenario1PBT3",'Minor retrofit'!$K$23,IF(F21="Scenario2PBT3",'Minor retrofit'!$L$23,IF(F21="Scenario3PBT3",'Minor retrofit'!$M$23,"")))&amp;IF(F21="Scenario1PBT4",'Minor retrofit'!$N$23,IF(F21="Scenario2PBT4",'Minor retrofit'!$O$23,IF(F21="Scenario3PBT4",'Minor retrofit'!$P$23,"")))&amp;IF(F21="Scenario1PBT5",'Minor retrofit'!$Q$23,IF(F21="Scenario2PBT5",'Minor retrofit'!$R$23,IF(F21="Scenario3PBT5",'Minor retrofit'!$S$23,"")))&amp;IF(F21="Scenario1PBT6",'Minor retrofit'!$T$23,IF(F21="Scenario2PBT6",'Minor retrofit'!$U$23,IF(F21="Scenario3PBT6",'Minor retrofit'!$V$23,"")))&amp;IF(F21="Scenario1PBT7",'Minor retrofit'!$W$23,IF(F21="Scenario2PBT7",'Minor retrofit'!$X$23,IF(F21="Scenario3PBT7",'Minor retrofit'!$Y$23,"")))&amp;IF(F21="Scenario1PBT8",'Minor retrofit'!$Z$23,IF(F21="Scenario2PBT8",'Minor retrofit'!$AA$23,IF(F21="Scenario3PBT8",'Minor retrofit'!$AB$23,"")))&amp;IF(F21="Scenario1PBT9",'Minor retrofit'!$AC$23,IF(F21="Scenario2PBT9",'Minor retrofit'!$AD$23,IF(F21="Scenario3PBT9",'Minor retrofit'!$AE$23,"")))&amp;IF(F21="Scenario1PBT10",'Minor retrofit'!$AF$23,IF(F21="Scenario2PBT10",'Minor retrofit'!$AG$23,IF(F21="Scenario3PBT10",'Minor retrofit'!$AH$23,"")))&amp;IF(F21="Scenario1PBT11",'Minor retrofit'!$AI$23,IF(F21="Scenario2PBT11",'Minor retrofit'!$AJ$23,IF(F21="Scenario3PBT11",'Minor retrofit'!$AK$23,"")))&amp;IF(F21="Scenario1PBT12",'Minor retrofit'!$AL$23,IF(F21="Scenario2PBT12",'Minor retrofit'!$AM$23,IF(F21="Scenario3PBT12",'Minor retrofit'!$AN$23,"")))&amp;IF(F21="Scenario1PBT13",'Minor retrofit'!$AO$23,IF(F21="Scenario2PBT13",'Minor retrofit'!$AP$23,IF(F21="Scenario3PBT13",'Minor retrofit'!$AQ$23,"")))&amp;IF(F21="Scenario1PBT14",'Minor retrofit'!$AR$23,IF(F21="Scenario2PBT14",'Minor retrofit'!$AS$23,IF(F21="Scenario3PBT14",'Minor retrofit'!$AT$23,"")))&amp;IF(F21="Scenario1PBT15",'Minor retrofit'!$AU$23,IF(F21="Scenario2PBT15",'Minor retrofit'!$AV$23,IF(F21="Scenario3PBT15",'Minor retrofit'!$AW$23,"")))</f>
        <v/>
      </c>
      <c r="P21" s="142">
        <f t="shared" si="15"/>
        <v>0</v>
      </c>
      <c r="Q21" s="142" t="str">
        <f>IF(F21="Scenario1PBT1",'Minor retrofit'!$E$25,IF(F21="Scenario2PBT1",'Minor retrofit'!$F$25,IF(F21="Scenario3PBT1",'Minor retrofit'!$G$25,"")))&amp;IF(F21="Scenario1PBT2",'Minor retrofit'!$H$25,IF(F21="Scenario2PBT2",'Minor retrofit'!$I$25,IF(F21="Scenario3PBT2",'Minor retrofit'!$J$25,"")))&amp;IF(F21="Scenario1PBT3",'Minor retrofit'!$K$25,IF(F21="Scenario2PBT3",'Minor retrofit'!$L$25,IF(F21="Scenario3PBT3",'Minor retrofit'!$M$25,"")))&amp;IF(F21="Scenario1PBT4",'Minor retrofit'!$N$25,IF(F21="Scenario2PBT4",'Minor retrofit'!$O$25,IF(F21="Scenario3PBT4",'Minor retrofit'!$P$25,"")))&amp;IF(F21="Scenario1PBT5",'Minor retrofit'!$Q$25,IF(F21="Scenario2PBT5",'Minor retrofit'!$R$25,IF(F21="Scenario3PBT5",'Minor retrofit'!$S$25,"")))&amp;IF(F21="Scenario1PBT6",'Minor retrofit'!$T$25,IF(F21="Scenario2PBT6",'Minor retrofit'!$U$25,IF(F21="Scenario3PBT6",'Minor retrofit'!$V$25,"")))&amp;IF(F21="Scenario1PBT7",'Minor retrofit'!$W$25,IF(F21="Scenario2PBT7",'Minor retrofit'!$X$25,IF(F21="Scenario3PBT7",'Minor retrofit'!$Y$25,"")))&amp;IF(F21="Scenario1PBT8",'Minor retrofit'!$Z$25,IF(F21="Scenario2PBT8",'Minor retrofit'!$AA$25,IF(F21="Scenario3PBT8",'Minor retrofit'!$AB$25,"")))&amp;IF(F21="Scenario1PBT9",'Minor retrofit'!$AC$25,IF(F21="Scenario2PBT9",'Minor retrofit'!$AD$25,IF(F21="Scenario3PBT9",'Minor retrofit'!$AE$25,"")))&amp;IF(F21="Scenario1PBT10",'Minor retrofit'!$AF$25,IF(F21="Scenario2PBT10",'Minor retrofit'!$AG$25,IF(F21="Scenario3PBT10",'Minor retrofit'!$AH$25,"")))&amp;IF(F21="Scenario1PBT11",'Minor retrofit'!$AI$25,IF(F21="Scenario2PBT11",'Minor retrofit'!$AJ$25,IF(F21="Scenario3PBT11",'Minor retrofit'!$AK$25,"")))&amp;IF(F21="Scenario1PBT12",'Minor retrofit'!$AL$25,IF(F21="Scenario2PBT12",'Minor retrofit'!$AM$25,IF(F21="Scenario3PBT12",'Minor retrofit'!$AN$25,"")))&amp;IF(F21="Scenario1PBT13",'Minor retrofit'!$AO$25,IF(F21="Scenario2PBT13",'Minor retrofit'!$AP$25,IF(F21="Scenario3PBT13",'Minor retrofit'!$AQ$25,"")))&amp;IF(F21="Scenario1PBT14",'Minor retrofit'!$AR$25,IF(F21="Scenario2PBT14",'Minor retrofit'!$AS$25,IF(F21="Scenario3PBT14",'Minor retrofit'!$AT$25,"")))&amp;IF(F21="Scenario1PBT15",'Minor retrofit'!$AU$25,IF(F21="Scenario2PBT15",'Minor retrofit'!$AV$25,IF(F21="Scenario3PBT15",'Minor retrofit'!$AW$25,"")))</f>
        <v/>
      </c>
      <c r="R21" s="142">
        <f t="shared" si="16"/>
        <v>0</v>
      </c>
      <c r="S21" s="142" t="str">
        <f>IF(F21="Scenario1PBT1",'Minor retrofit'!$E$27,IF(F21="Scenario2PBT1",'Minor retrofit'!$F$27,IF(F21="Scenario3PBT1",'Minor retrofit'!$G$27,"")))&amp;IF(F21="Scenario1PBT2",'Minor retrofit'!$H$27,IF(F21="Scenario2PBT2",'Minor retrofit'!$I$27,IF(F21="Scenario3PBT2",'Minor retrofit'!$J$27,"")))&amp;IF(F21="Scenario1PBT3",'Minor retrofit'!$K$27,IF(F21="Scenario2PBT3",'Minor retrofit'!$L$27,IF(F21="Scenario3PBT3",'Minor retrofit'!$M$27,"")))&amp;IF(F21="Scenario1PBT4",'Minor retrofit'!$N$27,IF(F21="Scenario2PBT4",'Minor retrofit'!$O$27,IF(F21="Scenario3PBT4",'Minor retrofit'!$P$27,"")))&amp;IF(F21="Scenario1PBT5",'Minor retrofit'!$Q$27,IF(F21="Scenario2PBT5",'Minor retrofit'!$R$27,IF(F21="Scenario3PBT5",'Minor retrofit'!$S$27,"")))&amp;IF(F21="Scenario1PBT6",'Minor retrofit'!$T$27,IF(F21="Scenario2PBT6",'Minor retrofit'!$U$27,IF(F21="Scenario3PBT6",'Minor retrofit'!$V$27,"")))&amp;IF(F21="Scenario1PBT7",'Minor retrofit'!$W$27,IF(F21="Scenario2PBT7",'Minor retrofit'!$X$27,IF(F21="Scenario3PBT7",'Minor retrofit'!$Y$27,"")))&amp;IF(F21="Scenario1PBT8",'Minor retrofit'!$Z$27,IF(F21="Scenario2PBT8",'Minor retrofit'!$AA$27,IF(F21="Scenario3PBT8",'Minor retrofit'!$AB$27,"")))&amp;IF(F21="Scenario1PBT9",'Minor retrofit'!$AC$27,IF(F21="Scenario2PBT9",'Minor retrofit'!$AD$27,IF(F21="Scenario3PBT9",'Minor retrofit'!$AE$27,"")))&amp;IF(F21="Scenario1PBT10",'Minor retrofit'!$AF$27,IF(F21="Scenario2PBT10",'Minor retrofit'!$AG$27,IF(F21="Scenario3PBT10",'Minor retrofit'!$AH$27,"")))&amp;IF(F21="Scenario1PBT11",'Minor retrofit'!$AI$27,IF(F21="Scenario2PBT11",'Minor retrofit'!$AJ$27,IF(F21="Scenario3PBT11",'Minor retrofit'!$AK$27,"")))&amp;IF(F21="Scenario1PBT12",'Minor retrofit'!$AL$27,IF(F21="Scenario2PBT12",'Minor retrofit'!$AM$27,IF(F21="Scenario3PBT12",'Minor retrofit'!$AN$27,"")))&amp;IF(F21="Scenario1PBT13",'Minor retrofit'!$AO$27,IF(F21="Scenario2PBT13",'Minor retrofit'!$AP$27,IF(F21="Scenario3PBT13",'Minor retrofit'!$AQ$27,"")))&amp;IF(F21="Scenario1PBT14",'Minor retrofit'!$AR$27,IF(F21="Scenario2PBT14",'Minor retrofit'!$AS$27,IF(F21="Scenario3PBT14",'Minor retrofit'!$AT$27,"")))&amp;IF(F21="Scenario1PBT15",'Minor retrofit'!$AU$27,IF(F21="Scenario2PBT15",'Minor retrofit'!$AV$27,IF(F21="Scenario3PBT15",'Minor retrofit'!$AW$27,"")))</f>
        <v/>
      </c>
      <c r="T21" s="263">
        <f t="shared" si="17"/>
        <v>0</v>
      </c>
      <c r="U21" s="262" t="str">
        <f>IF(F21="Scenario1PBT1",'Minor retrofit'!$E$38,IF(F21="Scenario2PBT1",'Minor retrofit'!$F$38,IF(F21="Scenario3PBT1",'Minor retrofit'!$G$38,"")))&amp;IF(F21="Scenario1PBT2",'Minor retrofit'!$H$38,IF(F21="Scenario2PBT2",'Minor retrofit'!$I$38,IF(F21="Scenario3PBT2",'Minor retrofit'!$J$38,"")))&amp;IF(F21="Scenario1PBT3",'Minor retrofit'!$K$38,IF(F21="Scenario2PBT3",'Minor retrofit'!$L$38,IF(F21="Scenario3PBT3",'Minor retrofit'!$M$38,"")))&amp;IF(F21="Scenario1PBT4",'Minor retrofit'!$N$38,IF(F21="Scenario2PBT4",'Minor retrofit'!$O$38,IF(F21="Scenario3PBT4",'Minor retrofit'!$P$38,"")))&amp;IF(F21="Scenario1PBT5",'Minor retrofit'!$Q$38,IF(F21="Scenario2PBT5",'Minor retrofit'!$R$38,IF(F21="Scenario3PBT5",'Minor retrofit'!$S$38,"")))&amp;IF(F21="Scenario1PBT6",'Minor retrofit'!$T$38,IF(F21="Scenario2PBT6",'Minor retrofit'!$U$38,IF(F21="Scenario3PBT6",'Minor retrofit'!$V$38,"")))&amp;IF(F21="Scenario1PBT7",'Minor retrofit'!$W$38,IF(F21="Scenario2PBT7",'Minor retrofit'!$X$38,IF(F21="Scenario3PBT7",'Minor retrofit'!$Y$38,"")))&amp;IF(F21="Scenario1PBT8",'Minor retrofit'!$Z$38,IF(F21="Scenario2PBT8",'Minor retrofit'!$AA$38,IF(F21="Scenario3PBT8",'Minor retrofit'!$AB$38,"")))&amp;IF(F21="Scenario1PBT9",'Minor retrofit'!$AC$38,IF(F21="Scenario2PBT9",'Minor retrofit'!$AD$38,IF(F21="Scenario3PBT9",'Minor retrofit'!$AE$38,"")))&amp;IF(F21="Scenario1PBT10",'Minor retrofit'!$AF$38,IF(F21="Scenario2PBT10",'Minor retrofit'!$AG$38,IF(F21="Scenario3PBT10",'Minor retrofit'!$AH$38,"")))&amp;IF(F21="Scenario1PBT11",'Minor retrofit'!$AI$38,IF(F21="Scenario2PBT11",'Minor retrofit'!$AJ$38,IF(F21="Scenario3PBT11",'Minor retrofit'!$AK$38,"")))&amp;IF(F21="Scenario1PBT12",'Minor retrofit'!$AL$38,IF(F21="Scenario2PBT12",'Minor retrofit'!$AM$38,IF(F21="Scenario3PBT12",'Minor retrofit'!$AN$38,"")))&amp;IF(F21="Scenario1PBT13",'Minor retrofit'!$AO$38,IF(F21="Scenario2PBT13",'Minor retrofit'!$AP$38,IF(F21="Scenario3PBT13",'Minor retrofit'!$AQ$38,"")))&amp;IF(F21="Scenario1PBT14",'Minor retrofit'!$AR$38,IF(F21="Scenario2PBT14",'Minor retrofit'!$AS$38,IF(F21="Scenario3PBT14",'Minor retrofit'!$AT$38,"")))&amp;IF(F21="Scenario1PBT15",'Minor retrofit'!$AU$38,IF(F21="Scenario2PBT15",'Minor retrofit'!$AV$38,IF(F21="Scenario3PBT15",'Minor retrofit'!$AW$38,"")))</f>
        <v/>
      </c>
      <c r="V21" s="142">
        <f t="shared" si="18"/>
        <v>0</v>
      </c>
      <c r="W21" s="142" t="str">
        <f>IF(F21="Scenario1PBT1",'Minor retrofit'!$E$40,IF(F21="Scenario2PBT1",'Minor retrofit'!$F$40,IF(F21="Scenario3PBT1",'Minor retrofit'!$G$40,"")))&amp;IF(F21="Scenario1PBT2",'Minor retrofit'!$H$40,IF(F21="Scenario2PBT2",'Minor retrofit'!$I$40,IF(F21="Scenario3PBT2",'Minor retrofit'!$J$40,"")))&amp;IF(F21="Scenario1PBT3",'Minor retrofit'!$K$40,IF(F21="Scenario2PBT3",'Minor retrofit'!$L$40,IF(F21="Scenario3PBT3",'Minor retrofit'!$M$40,"")))&amp;IF(F21="Scenario1PBT4",'Minor retrofit'!$N$40,IF(F21="Scenario2PBT4",'Minor retrofit'!$O$40,IF(F21="Scenario3PBT4",'Minor retrofit'!$P$40,"")))&amp;IF(F21="Scenario1PBT5",'Minor retrofit'!$Q$40,IF(F21="Scenario2PBT5",'Minor retrofit'!$R$40,IF(F21="Scenario3PBT5",'Minor retrofit'!$S$40,"")))&amp;IF(F21="Scenario1PBT6",'Minor retrofit'!$T$40,IF(F21="Scenario2PBT6",'Minor retrofit'!$U$40,IF(F21="Scenario3PBT6",'Minor retrofit'!$V$40,"")))&amp;IF(F21="Scenario1PBT7",'Minor retrofit'!$W$40,IF(F21="Scenario2PBT7",'Minor retrofit'!$X$40,IF(F21="Scenario3PBT7",'Minor retrofit'!$Y$40,"")))&amp;IF(F21="Scenario1PBT8",'Minor retrofit'!$Z$40,IF(F21="Scenario2PBT8",'Minor retrofit'!$AA$40,IF(F21="Scenario3PBT8",'Minor retrofit'!$AB$40,"")))&amp;IF(F21="Scenario1PBT9",'Minor retrofit'!$AC$40,IF(F21="Scenario2PBT9",'Minor retrofit'!$AD$40,IF(F21="Scenario3PBT9",'Minor retrofit'!$AE$40,"")))&amp;IF(F21="Scenario1PBT10",'Minor retrofit'!$AF$40,IF(F21="Scenario2PBT10",'Minor retrofit'!$AG$40,IF(F21="Scenario3PBT10",'Minor retrofit'!$AH$40,"")))&amp;IF(F21="Scenario1PBT11",'Minor retrofit'!$AI$40,IF(F21="Scenario2PBT11",'Minor retrofit'!$AJ$40,IF(F21="Scenario3PBT11",'Minor retrofit'!$AK$40,"")))&amp;IF(F21="Scenario1PBT12",'Minor retrofit'!$AL$40,IF(F21="Scenario2PBT12",'Minor retrofit'!$AM$40,IF(F21="Scenario3PBT12",'Minor retrofit'!$AN$40,"")))&amp;IF(F21="Scenario1PBT13",'Minor retrofit'!$AO$40,IF(F21="Scenario2PBT13",'Minor retrofit'!$AP$40,IF(F21="Scenario3PBT13",'Minor retrofit'!$AQ$40,"")))&amp;IF(F21="Scenario1PBT14",'Minor retrofit'!$AR$40,IF(F21="Scenario2PBT14",'Minor retrofit'!$AS$40,IF(F21="Scenario3PBT14",'Minor retrofit'!$AT$40,"")))&amp;IF(F21="Scenario1PBT15",'Minor retrofit'!$AU$40,IF(F21="Scenario2PBT15",'Minor retrofit'!$AV$40,IF(F21="Scenario3PBT15",'Minor retrofit'!$AW$40,"")))</f>
        <v/>
      </c>
      <c r="X21" s="142">
        <f t="shared" si="19"/>
        <v>0</v>
      </c>
      <c r="Y21" s="142" t="str">
        <f>IF(F21="Scenario1PBT1",'Minor retrofit'!$E$42,IF(F21="Scenario2PBT1",'Minor retrofit'!$F$42,IF(F21="Scenario3PBT1",'Minor retrofit'!$G$42,"")))&amp;IF(F21="Scenario1PBT2",'Minor retrofit'!$H$42,IF(F21="Scenario2PBT2",'Minor retrofit'!$I$42,IF(F21="Scenario3PBT2",'Minor retrofit'!$J$42,"")))&amp;IF(F21="Scenario1PBT3",'Minor retrofit'!$K$42,IF(F21="Scenario2PBT3",'Minor retrofit'!$L$42,IF(F21="Scenario3PBT3",'Minor retrofit'!$M$42,"")))&amp;IF(F21="Scenario1PBT4",'Minor retrofit'!$N$42,IF(F21="Scenario2PBT4",'Minor retrofit'!$O$42,IF(F21="Scenario3PBT4",'Minor retrofit'!$P$42,"")))&amp;IF(F21="Scenario1PBT5",'Minor retrofit'!$Q$42,IF(F21="Scenario2PBT5",'Minor retrofit'!$R$42,IF(F21="Scenario3PBT5",'Minor retrofit'!$S$42,"")))&amp;IF(F21="Scenario1PBT6",'Minor retrofit'!$T$42,IF(F21="Scenario2PBT6",'Minor retrofit'!$U$42,IF(F21="Scenario3PBT6",'Minor retrofit'!$V$42,"")))&amp;IF(F21="Scenario1PBT7",'Minor retrofit'!$W$42,IF(F21="Scenario2PBT7",'Minor retrofit'!$X$42,IF(F21="Scenario3PBT7",'Minor retrofit'!$Y$42,"")))&amp;IF(F21="Scenario1PBT8",'Minor retrofit'!$Z$42,IF(F21="Scenario2PBT8",'Minor retrofit'!$AA$42,IF(F21="Scenario3PBT8",'Minor retrofit'!$AB$42,"")))&amp;IF(F21="Scenario1PBT9",'Minor retrofit'!$AC$42,IF(F21="Scenario2PBT9",'Minor retrofit'!$AD$42,IF(F21="Scenario3PBT9",'Minor retrofit'!$AE$42,"")))&amp;IF(F21="Scenario1PBT10",'Minor retrofit'!$AF$42,IF(F21="Scenario2PBT10",'Minor retrofit'!$AG$42,IF(F21="Scenario3PBT10",'Minor retrofit'!$AH$42,"")))&amp;IF(F21="Scenario1PBT11",'Minor retrofit'!$AI$42,IF(F21="Scenario2PBT11",'Minor retrofit'!$AJ$42,IF(F21="Scenario3PBT11",'Minor retrofit'!$AK$42,"")))&amp;IF(F21="Scenario1PBT12",'Minor retrofit'!$AL$42,IF(F21="Scenario2PBT12",'Minor retrofit'!$AM$42,IF(F21="Scenario3PBT12",'Minor retrofit'!$AN$42,"")))&amp;IF(F21="Scenario1PBT13",'Minor retrofit'!$AO$42,IF(F21="Scenario2PBT13",'Minor retrofit'!$AP$42,IF(F21="Scenario3PBT13",'Minor retrofit'!$AQ$42,"")))&amp;IF(F21="Scenario1PBT14",'Minor retrofit'!$AR$42,IF(F21="Scenario2PBT14",'Minor retrofit'!$AS$42,IF(F21="Scenario3PBT14",'Minor retrofit'!$AT$42,"")))&amp;IF(F21="Scenario1PBT15",'Minor retrofit'!$AU$42,IF(F21="Scenario2PBT15",'Minor retrofit'!$AV$42,IF(F21="Scenario3PBT15",'Minor retrofit'!$AW$42,"")))</f>
        <v/>
      </c>
      <c r="Z21" s="142">
        <f t="shared" si="20"/>
        <v>0</v>
      </c>
      <c r="AA21" s="332" t="str">
        <f>IF(F21="Scenario1PBT1",'Minor retrofit'!$E$101,IF(F21="Scenario2PBT1",'Minor retrofit'!$F$101,IF(F21="Scenario3PBT1",'Minor retrofit'!$G$101,"")))&amp;IF(F21="Scenario1PBT2",'Minor retrofit'!$H$101,IF(F21="Scenario2PBT2",'Minor retrofit'!$I$101,IF(F21="Scenario3PBT2",'Minor retrofit'!$J$101,"")))&amp;IF(F21="Scenario1PBT3",'Minor retrofit'!$K$101,IF(F21="Scenario2PBT3",'Minor retrofit'!$L$101,IF(F21="Scenario3PBT3",'Minor retrofit'!$M$101,"")))&amp;IF(F21="Scenario1PBT4",'Minor retrofit'!$N$101,IF(F21="Scenario2PBT4",'Minor retrofit'!$O$101,IF(F21="Scenario3PBT4",'Minor retrofit'!$P$101,"")))&amp;IF(F21="Scenario1PBT5",'Minor retrofit'!$Q$101,IF(F21="Scenario2PBT5",'Minor retrofit'!$R$101,IF(F21="Scenario3PBT5",'Minor retrofit'!$S$101,"")))&amp;IF(F21="Scenario1PBT6",'Minor retrofit'!$T$101,IF(F21="Scenario2PBT6",'Minor retrofit'!$U$101,IF(F21="Scenario3PBT6",'Minor retrofit'!$V$101,"")))&amp;IF(F21="Scenario1PBT7",'Minor retrofit'!$W$101,IF(F21="Scenario2PBT7",'Minor retrofit'!$X$101,IF(F21="Scenario3PBT7",'Minor retrofit'!$Y$101,"")))&amp;IF(F21="Scenario1PBT8",'Minor retrofit'!$Z$101,IF(F21="Scenario2PBT8",'Minor retrofit'!$AA$101,IF(F21="Scenario3PBT8",'Minor retrofit'!$AB$101,"")))&amp;IF(F21="Scenario1PBT9",'Minor retrofit'!$AC$101,IF(F21="Scenario2PBT9",'Minor retrofit'!$AD$101,IF(F21="Scenario3PBT9",'Minor retrofit'!$AE$101,"")))&amp;IF(F21="Scenario1PBT10",'Minor retrofit'!$AF$101,IF(F21="Scenario2PBT10",'Minor retrofit'!$AG$101,IF(F21="Scenario3PBT10",'Minor retrofit'!$AH$101,"")))&amp;IF(F21="Scenario1PBT11",'Minor retrofit'!$AI$101,IF(F21="Scenario2PBT11",'Minor retrofit'!$AJ$101,IF(F21="Scenario3PBT11",'Minor retrofit'!$AK$101,"")))&amp;IF(F21="Scenario1PBT12",'Minor retrofit'!$AL$101,IF(F21="Scenario2PBT12",'Minor retrofit'!$AM$101,IF(F21="Scenario3PBT12",'Minor retrofit'!$AN$101,"")))&amp;IF(F21="Scenario1PBT13",'Minor retrofit'!$AO$101,IF(F21="Scenario2PBT13",'Minor retrofit'!$AP$101,IF(F21="Scenario3PBT13",'Minor retrofit'!$AQ$101,"")))&amp;IF(F21="Scenario1PBT14",'Minor retrofit'!$AR$101,IF(F21="Scenario2PBT14",'Minor retrofit'!$AS$101,IF(F21="Scenario3PBT14",'Minor retrofit'!$AT$101,"")))&amp;IF(F21="Scenario1PBT15",'Minor retrofit'!$AU$101,IF(F21="Scenario2PBT15",'Minor retrofit'!$AV$101,IF(F21="Scenario3PBT15",'Minor retrofit'!$AW$101,"")))</f>
        <v/>
      </c>
      <c r="AB21" s="233">
        <f t="shared" si="21"/>
        <v>0</v>
      </c>
      <c r="AC21" s="264">
        <f>IFERROR('Projection_Base-case'!G21-G21,0)</f>
        <v>0</v>
      </c>
      <c r="AD21" s="142">
        <f t="shared" si="0"/>
        <v>0</v>
      </c>
      <c r="AE21" s="142">
        <f>IFERROR(100*AC21/'Projection_Base-case'!G21,0)</f>
        <v>0</v>
      </c>
      <c r="AF21" s="142">
        <f>IFERROR('Projection_Base-case'!I21-I21,0)</f>
        <v>0</v>
      </c>
      <c r="AG21" s="142">
        <f t="shared" si="1"/>
        <v>0</v>
      </c>
      <c r="AH21" s="142">
        <f>IFERROR(100*AF21/'Projection_Base-case'!I21,0)</f>
        <v>0</v>
      </c>
      <c r="AI21" s="142">
        <f>IFERROR('Projection_Base-case'!K21-K21,0)</f>
        <v>0</v>
      </c>
      <c r="AJ21" s="142">
        <f t="shared" si="2"/>
        <v>0</v>
      </c>
      <c r="AK21" s="142">
        <f>IFERROR(100*AI21/'Projection_Base-case'!K21,0)</f>
        <v>0</v>
      </c>
      <c r="AL21" s="142">
        <f>IFERROR(M21-'Projection_Base-case'!M21,0)</f>
        <v>0</v>
      </c>
      <c r="AM21" s="142">
        <f t="shared" si="3"/>
        <v>0</v>
      </c>
      <c r="AN21" s="143">
        <f>IFERROR(100*AL21/'Projection_Base-case'!M21,0)</f>
        <v>0</v>
      </c>
      <c r="AO21" s="262">
        <f>IFERROR('Projection_Base-case'!O21-O21,0)</f>
        <v>0</v>
      </c>
      <c r="AP21" s="142">
        <f t="shared" si="4"/>
        <v>0</v>
      </c>
      <c r="AQ21" s="142">
        <f>IFERROR(100*AO21/'Projection_Base-case'!O21,0)</f>
        <v>0</v>
      </c>
      <c r="AR21" s="142">
        <f>IFERROR('Projection_Base-case'!Q21-Q21,0)</f>
        <v>0</v>
      </c>
      <c r="AS21" s="142">
        <f t="shared" si="5"/>
        <v>0</v>
      </c>
      <c r="AT21" s="142">
        <f>IFERROR(100*AR21/'Projection_Base-case'!Q21,0)</f>
        <v>0</v>
      </c>
      <c r="AU21" s="142">
        <f>IFERROR('Projection_Base-case'!S21-S21,0)</f>
        <v>0</v>
      </c>
      <c r="AV21" s="142">
        <f t="shared" si="6"/>
        <v>0</v>
      </c>
      <c r="AW21" s="143">
        <f>IFERROR(100*AU21/'Projection_Base-case'!S21,0)</f>
        <v>0</v>
      </c>
      <c r="AX21" s="262">
        <f>IFERROR('Projection_Base-case'!U21-U21,0)</f>
        <v>0</v>
      </c>
      <c r="AY21" s="142">
        <f t="shared" si="7"/>
        <v>0</v>
      </c>
      <c r="AZ21" s="142">
        <f>IFERROR(100*AX21/'Projection_Base-case'!U21,0)</f>
        <v>0</v>
      </c>
      <c r="BA21" s="142">
        <f>IFERROR('Projection_Base-case'!W21-W21,0)</f>
        <v>0</v>
      </c>
      <c r="BB21" s="142">
        <f t="shared" si="8"/>
        <v>0</v>
      </c>
      <c r="BC21" s="142">
        <f>IFERROR(100*BA21/'Projection_Base-case'!W21,0)</f>
        <v>0</v>
      </c>
      <c r="BD21" s="142">
        <f>IFERROR('Projection_Base-case'!Y21-Y21,0)</f>
        <v>0</v>
      </c>
      <c r="BE21" s="142">
        <f t="shared" si="9"/>
        <v>0</v>
      </c>
      <c r="BF21" s="142">
        <f>IFERROR(100*BD21/'Projection_Base-case'!Y21,0)</f>
        <v>0</v>
      </c>
      <c r="BG21" s="531">
        <f t="shared" si="22"/>
        <v>0</v>
      </c>
      <c r="BH21" s="532">
        <f t="shared" si="23"/>
        <v>0</v>
      </c>
    </row>
    <row r="22" spans="1:60" x14ac:dyDescent="0.25">
      <c r="A22" s="261">
        <v>17</v>
      </c>
      <c r="B22" s="142">
        <f>'Projection_Base-case'!B22</f>
        <v>0</v>
      </c>
      <c r="C22" s="142">
        <f>'Projection_Base-case'!C22</f>
        <v>0</v>
      </c>
      <c r="D22" s="142">
        <f>'Projection_Base-case'!D22</f>
        <v>0</v>
      </c>
      <c r="E22" s="149"/>
      <c r="F22" s="258" t="str">
        <f t="shared" si="10"/>
        <v>0</v>
      </c>
      <c r="G22" s="262" t="str">
        <f>IF(F22="Scenario1PBT1",'Minor retrofit'!$E$6,IF(F22="Scenario2PBT1",'Minor retrofit'!$F$6,IF(F22="Scenario3PBT1",'Minor retrofit'!$G$6,"")))&amp;IF(F22="Scenario1PBT2",'Minor retrofit'!$H$6,IF(F22="Scenario2PBT2",'Minor retrofit'!$I$6,IF(F22="Scenario3PBT2",'Minor retrofit'!$J$6,"")))&amp;IF(F22="Scenario1PBT3",'Minor retrofit'!$K$6,IF(F22="Scenario2PBT3",'Minor retrofit'!$L$6,IF(F22="Scenario3PBT3",'Minor retrofit'!$M$6,"")))&amp;IF(F22="Scenario1PBT4",'Minor retrofit'!$N$6,IF(F22="Scenario2PBT4",'Minor retrofit'!$O$6,IF(F22="Scenario3PBT4",'Minor retrofit'!$P$6,"")))&amp;IF(F22="Scenario1PBT5",'Minor retrofit'!$Q$6,IF(F22="Scenario2PBT5",'Minor retrofit'!$R$6,IF(F22="Scenario3PBT5",'Minor retrofit'!$S$6,"")))&amp;IF(F22="Scenario1PBT6",'Minor retrofit'!$T$6,IF(F22="Scenario2PBT6",'Minor retrofit'!$U$6,IF(F22="Scenario3PBT6",'Minor retrofit'!$V$6,"")))&amp;IF(F22="Scenario1PBT7",'Minor retrofit'!$W$6,IF(F22="Scenario2PBT7",'Minor retrofit'!$X$6,IF(F22="Scenario3PBT7",'Minor retrofit'!$Y$6,"")))&amp;IF(F22="Scenario1PBT8",'Minor retrofit'!$Z$6,IF(F22="Scenario2PBT8",'Minor retrofit'!$AA$6,IF(F22="Scenario3PBT8",'Minor retrofit'!$AB$6,"")))&amp;IF(F22="Scenario1PBT9",'Minor retrofit'!$AC$6,IF(F22="Scenario2PBT9",'Minor retrofit'!$AD$6,IF(F22="Scenario3PBT9",'Minor retrofit'!$AE$6,"")))&amp;IF(F22="Scenario1PBT10",'Minor retrofit'!$AF$6,IF(F22="Scenario2PBT10",'Minor retrofit'!$AG$6,IF(F22="Scenario3PBT10",'Minor retrofit'!$AH$6,"")))&amp;IF(F22="Scenario1PBT11",'Minor retrofit'!$AI$6,IF(F22="Scenario2PBT11",'Minor retrofit'!$AJ$6,IF(F22="Scenario3PBT11",'Minor retrofit'!$AK$6,"")))&amp;IF(F22="Scenario1PBT12",'Minor retrofit'!$AL$6,IF(F22="Scenario2PBT12",'Minor retrofit'!$AM$6,IF(F22="Scenario3PBT12",'Minor retrofit'!$AN$6,"")))&amp;IF(F22="Scenario1PBT13",'Minor retrofit'!$AO$6,IF(F22="Scenario2PBT13",'Minor retrofit'!$AP$6,IF(F22="Scenario3PBT13",'Minor retrofit'!$AQ$6,"")))&amp;IF(F22="Scenario1PBT14",'Minor retrofit'!$AR$6,IF(F22="Scenario2PBT14",'Minor retrofit'!$AS$6,IF(F22="Scenario3PBT14",'Minor retrofit'!$AT$6,"")))&amp;IF(F22="Scenario1PBT15",'Minor retrofit'!$AU$6,IF(F22="Scenario2PBT15",'Minor retrofit'!$AV$6,IF(F22="Scenario3PBT15",'Minor retrofit'!$AW$6,"")))</f>
        <v/>
      </c>
      <c r="H22" s="142">
        <f t="shared" si="11"/>
        <v>0</v>
      </c>
      <c r="I22" s="142" t="str">
        <f>IF(F22="Scenario1PBT1",'Minor retrofit'!$E$16,IF(F22="Scenario2PBT1",'Minor retrofit'!$F$16,IF(F22="Scenario3PBT1",'Minor retrofit'!$G$16,"")))&amp;IF(F22="Scenario1PBT2",'Minor retrofit'!$H$16,IF(F22="Scenario2PBT2",'Minor retrofit'!$I$16,IF(F22="Scenario3PBT2",'Minor retrofit'!$J$16,"")))&amp;IF(F22="Scenario1PBT3",'Minor retrofit'!$K$16,IF(F22="Scenario2PBT3",'Minor retrofit'!$L$16,IF(F22="Scenario3PBT3",'Minor retrofit'!$M$16,"")))&amp;IF(F22="Scenario1PBT4",'Minor retrofit'!$N$16,IF(F22="Scenario2PBT4",'Minor retrofit'!$O$16,IF(F22="Scenario3PBT4",'Minor retrofit'!$P$16,"")))&amp;IF(F22="Scenario1PBT5",'Minor retrofit'!$Q$16,IF(F22="Scenario2PBT5",'Minor retrofit'!$R$16,IF(F22="Scenario3PBT5",'Minor retrofit'!$S$16,"")))&amp;IF(F22="Scenario1PBT6",'Minor retrofit'!$T$16,IF(F22="Scenario2PBT6",'Minor retrofit'!$U$16,IF(F22="Scenario3PBT6",'Minor retrofit'!$V$16,"")))&amp;IF(F22="Scenario1PBT7",'Minor retrofit'!$W$16,IF(F22="Scenario2PBT7",'Minor retrofit'!$X$16,IF(F22="Scenario3PBT7",'Minor retrofit'!$Y$16,"")))&amp;IF(F22="Scenario1PBT8",'Minor retrofit'!$Z$16,IF(F22="Scenario2PBT8",'Minor retrofit'!$AA$16,IF(F22="Scenario3PBT8",'Minor retrofit'!$AB$16,"")))&amp;IF(F22="Scenario1PBT9",'Minor retrofit'!$AC$16,IF(F22="Scenario2PBT9",'Minor retrofit'!$AD$16,IF(F22="Scenario3PBT9",'Minor retrofit'!$AE$16,"")))&amp;IF(F22="Scenario1PBT10",'Minor retrofit'!$AF$16,IF(F22="Scenario2PBT10",'Minor retrofit'!$AG$16,IF(F22="Scenario3PBT10",'Minor retrofit'!$AH$16,"")))&amp;IF(F22="Scenario1PBT11",'Minor retrofit'!$AI$16,IF(F22="Scenario2PBT11",'Minor retrofit'!$AJ$16,IF(F22="Scenario3PBT11",'Minor retrofit'!$AK$16,"")))&amp;IF(F22="Scenario1PBT12",'Minor retrofit'!$AL$16,IF(F22="Scenario2PBT12",'Minor retrofit'!$AM$16,IF(F22="Scenario3PBT12",'Minor retrofit'!$AN$16,"")))&amp;IF(F22="Scenario1PBT13",'Minor retrofit'!$AO$16,IF(F22="Scenario2PBT13",'Minor retrofit'!$AP$16,IF(F22="Scenario3PBT13",'Minor retrofit'!$AQ$16,"")))&amp;IF(F22="Scenario1PBT14",'Minor retrofit'!$AR$16,IF(F22="Scenario2PBT14",'Minor retrofit'!$AS$16,IF(F22="Scenario3PBT14",'Minor retrofit'!$AT$16,"")))&amp;IF(F22="Scenario1PBT15",'Minor retrofit'!$AU$16,IF(F22="Scenario2PBT15",'Minor retrofit'!$AV$16,IF(F22="Scenario3PBT15",'Minor retrofit'!$AW$16,"")))</f>
        <v/>
      </c>
      <c r="J22" s="142">
        <f t="shared" si="12"/>
        <v>0</v>
      </c>
      <c r="K22" s="142" t="str">
        <f>IF(F22="Scenario1PBT1",'Minor retrofit'!$E$18,IF(F22="Scenario2PBT1",'Minor retrofit'!$F$18,IF(F22="Scenario3PBT1",'Minor retrofit'!$G$18,"")))&amp;IF(F22="Scenario1PBT2",'Minor retrofit'!$H$18,IF(F22="Scenario2PBT2",'Minor retrofit'!$I$18,IF(F22="Scenario3PBT2",'Minor retrofit'!$J$18,"")))&amp;IF(F22="Scenario1PBT3",'Minor retrofit'!$K$18,IF(F22="Scenario2PBT3",'Minor retrofit'!$L$18,IF(F22="Scenario3PBT3",'Minor retrofit'!$M$18,"")))&amp;IF(F22="Scenario1PBT4",'Minor retrofit'!$N$18,IF(F22="Scenario2PBT4",'Minor retrofit'!$O$18,IF(F22="Scenario3PBT4",'Minor retrofit'!$P$18,"")))&amp;IF(F22="Scenario1PBT5",'Minor retrofit'!$Q$18,IF(F22="Scenario2PBT5",'Minor retrofit'!$R$18,IF(F22="Scenario3PBT5",'Minor retrofit'!$S$18,"")))&amp;IF(F22="Scenario1PBT6",'Minor retrofit'!$T$18,IF(F22="Scenario2PBT6",'Minor retrofit'!$U$18,IF(F22="Scenario3PBT6",'Minor retrofit'!$V$18,"")))&amp;IF(F22="Scenario1PBT7",'Minor retrofit'!$W$18,IF(F22="Scenario2PBT7",'Minor retrofit'!$X$18,IF(F22="Scenario3PBT7",'Minor retrofit'!$Y$18,"")))&amp;IF(F22="Scenario1PBT8",'Minor retrofit'!$Z$18,IF(F22="Scenario2PBT8",'Minor retrofit'!$AA$18,IF(F22="Scenario3PBT8",'Minor retrofit'!$AB$18,"")))&amp;IF(F22="Scenario1PBT9",'Minor retrofit'!$AC$18,IF(F22="Scenario2PBT9",'Minor retrofit'!$AD$18,IF(F22="Scenario3PBT9",'Minor retrofit'!$AE$18,"")))&amp;IF(F22="Scenario1PBT10",'Minor retrofit'!$AF$18,IF(F22="Scenario2PBT10",'Minor retrofit'!$AG$18,IF(F22="Scenario3PBT10",'Minor retrofit'!$AH$18,"")))&amp;IF(F22="Scenario1PBT11",'Minor retrofit'!$AI$18,IF(F22="Scenario2PBT11",'Minor retrofit'!$AJ$18,IF(F22="Scenario3PBT11",'Minor retrofit'!$AK$18,"")))&amp;IF(F22="Scenario1PBT12",'Minor retrofit'!$AL$18,IF(F22="Scenario2PBT12",'Minor retrofit'!$AM$18,IF(F22="Scenario3PBT12",'Minor retrofit'!$AN$18,"")))&amp;IF(F22="Scenario1PBT13",'Minor retrofit'!$AO$18,IF(F22="Scenario2PBT13",'Minor retrofit'!$AP$18,IF(F22="Scenario3PBT13",'Minor retrofit'!$AQ$18,"")))&amp;IF(F22="Scenario1PBT14",'Minor retrofit'!$AR$18,IF(F22="Scenario2PBT14",'Minor retrofit'!$AS$18,IF(F22="Scenario3PBT14",'Minor retrofit'!$AT$18,"")))&amp;IF(F22="Scenario1PBT15",'Minor retrofit'!$AU$18,IF(F22="Scenario2PBT15",'Minor retrofit'!$AV$18,IF(F22="Scenario3PBT15",'Minor retrofit'!$AW$18,"")))</f>
        <v/>
      </c>
      <c r="L22" s="142">
        <f t="shared" si="13"/>
        <v>0</v>
      </c>
      <c r="M22" s="142" t="str">
        <f>IF(F22="Scenario1PBT1",'Minor retrofit'!$E$20,IF(F22="Scenario2PBT1",'Minor retrofit'!$F$20,IF(F22="Scenario3PBT1",'Minor retrofit'!$G$20,"")))&amp;IF(F22="Scenario1PBT2",'Minor retrofit'!$H$20,IF(F22="Scenario2PBT2",'Minor retrofit'!$I$20,IF(F22="Scenario3PBT2",'Minor retrofit'!$J$20,"")))&amp;IF(F22="Scenario1PBT3",'Minor retrofit'!$K$20,IF(F22="Scenario2PBT3",'Minor retrofit'!$L$20,IF(F22="Scenario3PBT3",'Minor retrofit'!$M$20,"")))&amp;IF(F22="Scenario1PBT4",'Minor retrofit'!$N$20,IF(F22="Scenario2PBT4",'Minor retrofit'!$O$20,IF(F22="Scenario3PBT4",'Minor retrofit'!$P$20,"")))&amp;IF(F22="Scenario1PBT5",'Minor retrofit'!$Q$20,IF(F22="Scenario2PBT5",'Minor retrofit'!$R$20,IF(F22="Scenario3PBT5",'Minor retrofit'!$S$20,"")))&amp;IF(F22="Scenario1PBT6",'Minor retrofit'!$T$20,IF(F22="Scenario2PBT6",'Minor retrofit'!$U$20,IF(F22="Scenario3PBT6",'Minor retrofit'!$V$20,"")))&amp;IF(F22="Scenario1PBT7",'Minor retrofit'!$W$20,IF(F22="Scenario2PBT7",'Minor retrofit'!$X$20,IF(F22="Scenario3PBT7",'Minor retrofit'!$Y$20,"")))&amp;IF(F22="Scenario1PBT8",'Minor retrofit'!$Z$20,IF(F22="Scenario2PBT8",'Minor retrofit'!$AA$20,IF(F22="Scenario3PBT8",'Minor retrofit'!$AB$20,"")))&amp;IF(F22="Scenario1PBT9",'Minor retrofit'!$AC$20,IF(F22="Scenario2PBT9",'Minor retrofit'!$AD$20,IF(F22="Scenario3PBT9",'Minor retrofit'!$AE$20,"")))&amp;IF(F22="Scenario1PBT10",'Minor retrofit'!$AF$20,IF(F22="Scenario2PBT10",'Minor retrofit'!$AG$20,IF(F22="Scenario3PBT10",'Minor retrofit'!$AH$20,"")))&amp;IF(F22="Scenario1PBT11",'Minor retrofit'!$AI$20,IF(F22="Scenario2PBT11",'Minor retrofit'!$AJ$20,IF(F22="Scenario3PBT11",'Minor retrofit'!$AK$20,"")))&amp;IF(F22="Scenario1PBT12",'Minor retrofit'!$AL$20,IF(F22="Scenario2PBT12",'Minor retrofit'!$AM$20,IF(F22="Scenario3PBT12",'Minor retrofit'!$AN$20,"")))&amp;IF(F22="Scenario1PBT13",'Minor retrofit'!$AO$20,IF(F22="Scenario2PBT13",'Minor retrofit'!$AP$20,IF(F22="Scenario3PBT13",'Minor retrofit'!$AQ$20,"")))&amp;IF(F22="Scenario1PBT14",'Minor retrofit'!$AR$20,IF(F22="Scenario2PBT14",'Minor retrofit'!$AS$20,IF(F22="Scenario3PBT14",'Minor retrofit'!$AT$20,"")))&amp;IF(F22="Scenario1PBT15",'Minor retrofit'!$AU$20,IF(F22="Scenario2PBT15",'Minor retrofit'!$AV$20,IF(F22="Scenario3PBT15",'Minor retrofit'!$AW$20,"")))</f>
        <v/>
      </c>
      <c r="N22" s="143">
        <f t="shared" si="14"/>
        <v>0</v>
      </c>
      <c r="O22" s="262" t="str">
        <f>IF(F22="Scenario1PBT1",'Minor retrofit'!$E$23,IF(F22="Scenario2PBT1",'Minor retrofit'!$F$23,IF(F22="Scenario3PBT1",'Minor retrofit'!$G$23,"")))&amp;IF(F22="Scenario1PBT2",'Minor retrofit'!$H$23,IF(F22="Scenario2PBT2",'Minor retrofit'!$I$23,IF(F22="Scenario3PBT2",'Minor retrofit'!$J$23,"")))&amp;IF(F22="Scenario1PBT3",'Minor retrofit'!$K$23,IF(F22="Scenario2PBT3",'Minor retrofit'!$L$23,IF(F22="Scenario3PBT3",'Minor retrofit'!$M$23,"")))&amp;IF(F22="Scenario1PBT4",'Minor retrofit'!$N$23,IF(F22="Scenario2PBT4",'Minor retrofit'!$O$23,IF(F22="Scenario3PBT4",'Minor retrofit'!$P$23,"")))&amp;IF(F22="Scenario1PBT5",'Minor retrofit'!$Q$23,IF(F22="Scenario2PBT5",'Minor retrofit'!$R$23,IF(F22="Scenario3PBT5",'Minor retrofit'!$S$23,"")))&amp;IF(F22="Scenario1PBT6",'Minor retrofit'!$T$23,IF(F22="Scenario2PBT6",'Minor retrofit'!$U$23,IF(F22="Scenario3PBT6",'Minor retrofit'!$V$23,"")))&amp;IF(F22="Scenario1PBT7",'Minor retrofit'!$W$23,IF(F22="Scenario2PBT7",'Minor retrofit'!$X$23,IF(F22="Scenario3PBT7",'Minor retrofit'!$Y$23,"")))&amp;IF(F22="Scenario1PBT8",'Minor retrofit'!$Z$23,IF(F22="Scenario2PBT8",'Minor retrofit'!$AA$23,IF(F22="Scenario3PBT8",'Minor retrofit'!$AB$23,"")))&amp;IF(F22="Scenario1PBT9",'Minor retrofit'!$AC$23,IF(F22="Scenario2PBT9",'Minor retrofit'!$AD$23,IF(F22="Scenario3PBT9",'Minor retrofit'!$AE$23,"")))&amp;IF(F22="Scenario1PBT10",'Minor retrofit'!$AF$23,IF(F22="Scenario2PBT10",'Minor retrofit'!$AG$23,IF(F22="Scenario3PBT10",'Minor retrofit'!$AH$23,"")))&amp;IF(F22="Scenario1PBT11",'Minor retrofit'!$AI$23,IF(F22="Scenario2PBT11",'Minor retrofit'!$AJ$23,IF(F22="Scenario3PBT11",'Minor retrofit'!$AK$23,"")))&amp;IF(F22="Scenario1PBT12",'Minor retrofit'!$AL$23,IF(F22="Scenario2PBT12",'Minor retrofit'!$AM$23,IF(F22="Scenario3PBT12",'Minor retrofit'!$AN$23,"")))&amp;IF(F22="Scenario1PBT13",'Minor retrofit'!$AO$23,IF(F22="Scenario2PBT13",'Minor retrofit'!$AP$23,IF(F22="Scenario3PBT13",'Minor retrofit'!$AQ$23,"")))&amp;IF(F22="Scenario1PBT14",'Minor retrofit'!$AR$23,IF(F22="Scenario2PBT14",'Minor retrofit'!$AS$23,IF(F22="Scenario3PBT14",'Minor retrofit'!$AT$23,"")))&amp;IF(F22="Scenario1PBT15",'Minor retrofit'!$AU$23,IF(F22="Scenario2PBT15",'Minor retrofit'!$AV$23,IF(F22="Scenario3PBT15",'Minor retrofit'!$AW$23,"")))</f>
        <v/>
      </c>
      <c r="P22" s="142">
        <f t="shared" si="15"/>
        <v>0</v>
      </c>
      <c r="Q22" s="142" t="str">
        <f>IF(F22="Scenario1PBT1",'Minor retrofit'!$E$25,IF(F22="Scenario2PBT1",'Minor retrofit'!$F$25,IF(F22="Scenario3PBT1",'Minor retrofit'!$G$25,"")))&amp;IF(F22="Scenario1PBT2",'Minor retrofit'!$H$25,IF(F22="Scenario2PBT2",'Minor retrofit'!$I$25,IF(F22="Scenario3PBT2",'Minor retrofit'!$J$25,"")))&amp;IF(F22="Scenario1PBT3",'Minor retrofit'!$K$25,IF(F22="Scenario2PBT3",'Minor retrofit'!$L$25,IF(F22="Scenario3PBT3",'Minor retrofit'!$M$25,"")))&amp;IF(F22="Scenario1PBT4",'Minor retrofit'!$N$25,IF(F22="Scenario2PBT4",'Minor retrofit'!$O$25,IF(F22="Scenario3PBT4",'Minor retrofit'!$P$25,"")))&amp;IF(F22="Scenario1PBT5",'Minor retrofit'!$Q$25,IF(F22="Scenario2PBT5",'Minor retrofit'!$R$25,IF(F22="Scenario3PBT5",'Minor retrofit'!$S$25,"")))&amp;IF(F22="Scenario1PBT6",'Minor retrofit'!$T$25,IF(F22="Scenario2PBT6",'Minor retrofit'!$U$25,IF(F22="Scenario3PBT6",'Minor retrofit'!$V$25,"")))&amp;IF(F22="Scenario1PBT7",'Minor retrofit'!$W$25,IF(F22="Scenario2PBT7",'Minor retrofit'!$X$25,IF(F22="Scenario3PBT7",'Minor retrofit'!$Y$25,"")))&amp;IF(F22="Scenario1PBT8",'Minor retrofit'!$Z$25,IF(F22="Scenario2PBT8",'Minor retrofit'!$AA$25,IF(F22="Scenario3PBT8",'Minor retrofit'!$AB$25,"")))&amp;IF(F22="Scenario1PBT9",'Minor retrofit'!$AC$25,IF(F22="Scenario2PBT9",'Minor retrofit'!$AD$25,IF(F22="Scenario3PBT9",'Minor retrofit'!$AE$25,"")))&amp;IF(F22="Scenario1PBT10",'Minor retrofit'!$AF$25,IF(F22="Scenario2PBT10",'Minor retrofit'!$AG$25,IF(F22="Scenario3PBT10",'Minor retrofit'!$AH$25,"")))&amp;IF(F22="Scenario1PBT11",'Minor retrofit'!$AI$25,IF(F22="Scenario2PBT11",'Minor retrofit'!$AJ$25,IF(F22="Scenario3PBT11",'Minor retrofit'!$AK$25,"")))&amp;IF(F22="Scenario1PBT12",'Minor retrofit'!$AL$25,IF(F22="Scenario2PBT12",'Minor retrofit'!$AM$25,IF(F22="Scenario3PBT12",'Minor retrofit'!$AN$25,"")))&amp;IF(F22="Scenario1PBT13",'Minor retrofit'!$AO$25,IF(F22="Scenario2PBT13",'Minor retrofit'!$AP$25,IF(F22="Scenario3PBT13",'Minor retrofit'!$AQ$25,"")))&amp;IF(F22="Scenario1PBT14",'Minor retrofit'!$AR$25,IF(F22="Scenario2PBT14",'Minor retrofit'!$AS$25,IF(F22="Scenario3PBT14",'Minor retrofit'!$AT$25,"")))&amp;IF(F22="Scenario1PBT15",'Minor retrofit'!$AU$25,IF(F22="Scenario2PBT15",'Minor retrofit'!$AV$25,IF(F22="Scenario3PBT15",'Minor retrofit'!$AW$25,"")))</f>
        <v/>
      </c>
      <c r="R22" s="142">
        <f t="shared" si="16"/>
        <v>0</v>
      </c>
      <c r="S22" s="142" t="str">
        <f>IF(F22="Scenario1PBT1",'Minor retrofit'!$E$27,IF(F22="Scenario2PBT1",'Minor retrofit'!$F$27,IF(F22="Scenario3PBT1",'Minor retrofit'!$G$27,"")))&amp;IF(F22="Scenario1PBT2",'Minor retrofit'!$H$27,IF(F22="Scenario2PBT2",'Minor retrofit'!$I$27,IF(F22="Scenario3PBT2",'Minor retrofit'!$J$27,"")))&amp;IF(F22="Scenario1PBT3",'Minor retrofit'!$K$27,IF(F22="Scenario2PBT3",'Minor retrofit'!$L$27,IF(F22="Scenario3PBT3",'Minor retrofit'!$M$27,"")))&amp;IF(F22="Scenario1PBT4",'Minor retrofit'!$N$27,IF(F22="Scenario2PBT4",'Minor retrofit'!$O$27,IF(F22="Scenario3PBT4",'Minor retrofit'!$P$27,"")))&amp;IF(F22="Scenario1PBT5",'Minor retrofit'!$Q$27,IF(F22="Scenario2PBT5",'Minor retrofit'!$R$27,IF(F22="Scenario3PBT5",'Minor retrofit'!$S$27,"")))&amp;IF(F22="Scenario1PBT6",'Minor retrofit'!$T$27,IF(F22="Scenario2PBT6",'Minor retrofit'!$U$27,IF(F22="Scenario3PBT6",'Minor retrofit'!$V$27,"")))&amp;IF(F22="Scenario1PBT7",'Minor retrofit'!$W$27,IF(F22="Scenario2PBT7",'Minor retrofit'!$X$27,IF(F22="Scenario3PBT7",'Minor retrofit'!$Y$27,"")))&amp;IF(F22="Scenario1PBT8",'Minor retrofit'!$Z$27,IF(F22="Scenario2PBT8",'Minor retrofit'!$AA$27,IF(F22="Scenario3PBT8",'Minor retrofit'!$AB$27,"")))&amp;IF(F22="Scenario1PBT9",'Minor retrofit'!$AC$27,IF(F22="Scenario2PBT9",'Minor retrofit'!$AD$27,IF(F22="Scenario3PBT9",'Minor retrofit'!$AE$27,"")))&amp;IF(F22="Scenario1PBT10",'Minor retrofit'!$AF$27,IF(F22="Scenario2PBT10",'Minor retrofit'!$AG$27,IF(F22="Scenario3PBT10",'Minor retrofit'!$AH$27,"")))&amp;IF(F22="Scenario1PBT11",'Minor retrofit'!$AI$27,IF(F22="Scenario2PBT11",'Minor retrofit'!$AJ$27,IF(F22="Scenario3PBT11",'Minor retrofit'!$AK$27,"")))&amp;IF(F22="Scenario1PBT12",'Minor retrofit'!$AL$27,IF(F22="Scenario2PBT12",'Minor retrofit'!$AM$27,IF(F22="Scenario3PBT12",'Minor retrofit'!$AN$27,"")))&amp;IF(F22="Scenario1PBT13",'Minor retrofit'!$AO$27,IF(F22="Scenario2PBT13",'Minor retrofit'!$AP$27,IF(F22="Scenario3PBT13",'Minor retrofit'!$AQ$27,"")))&amp;IF(F22="Scenario1PBT14",'Minor retrofit'!$AR$27,IF(F22="Scenario2PBT14",'Minor retrofit'!$AS$27,IF(F22="Scenario3PBT14",'Minor retrofit'!$AT$27,"")))&amp;IF(F22="Scenario1PBT15",'Minor retrofit'!$AU$27,IF(F22="Scenario2PBT15",'Minor retrofit'!$AV$27,IF(F22="Scenario3PBT15",'Minor retrofit'!$AW$27,"")))</f>
        <v/>
      </c>
      <c r="T22" s="263">
        <f t="shared" si="17"/>
        <v>0</v>
      </c>
      <c r="U22" s="262" t="str">
        <f>IF(F22="Scenario1PBT1",'Minor retrofit'!$E$38,IF(F22="Scenario2PBT1",'Minor retrofit'!$F$38,IF(F22="Scenario3PBT1",'Minor retrofit'!$G$38,"")))&amp;IF(F22="Scenario1PBT2",'Minor retrofit'!$H$38,IF(F22="Scenario2PBT2",'Minor retrofit'!$I$38,IF(F22="Scenario3PBT2",'Minor retrofit'!$J$38,"")))&amp;IF(F22="Scenario1PBT3",'Minor retrofit'!$K$38,IF(F22="Scenario2PBT3",'Minor retrofit'!$L$38,IF(F22="Scenario3PBT3",'Minor retrofit'!$M$38,"")))&amp;IF(F22="Scenario1PBT4",'Minor retrofit'!$N$38,IF(F22="Scenario2PBT4",'Minor retrofit'!$O$38,IF(F22="Scenario3PBT4",'Minor retrofit'!$P$38,"")))&amp;IF(F22="Scenario1PBT5",'Minor retrofit'!$Q$38,IF(F22="Scenario2PBT5",'Minor retrofit'!$R$38,IF(F22="Scenario3PBT5",'Minor retrofit'!$S$38,"")))&amp;IF(F22="Scenario1PBT6",'Minor retrofit'!$T$38,IF(F22="Scenario2PBT6",'Minor retrofit'!$U$38,IF(F22="Scenario3PBT6",'Minor retrofit'!$V$38,"")))&amp;IF(F22="Scenario1PBT7",'Minor retrofit'!$W$38,IF(F22="Scenario2PBT7",'Minor retrofit'!$X$38,IF(F22="Scenario3PBT7",'Minor retrofit'!$Y$38,"")))&amp;IF(F22="Scenario1PBT8",'Minor retrofit'!$Z$38,IF(F22="Scenario2PBT8",'Minor retrofit'!$AA$38,IF(F22="Scenario3PBT8",'Minor retrofit'!$AB$38,"")))&amp;IF(F22="Scenario1PBT9",'Minor retrofit'!$AC$38,IF(F22="Scenario2PBT9",'Minor retrofit'!$AD$38,IF(F22="Scenario3PBT9",'Minor retrofit'!$AE$38,"")))&amp;IF(F22="Scenario1PBT10",'Minor retrofit'!$AF$38,IF(F22="Scenario2PBT10",'Minor retrofit'!$AG$38,IF(F22="Scenario3PBT10",'Minor retrofit'!$AH$38,"")))&amp;IF(F22="Scenario1PBT11",'Minor retrofit'!$AI$38,IF(F22="Scenario2PBT11",'Minor retrofit'!$AJ$38,IF(F22="Scenario3PBT11",'Minor retrofit'!$AK$38,"")))&amp;IF(F22="Scenario1PBT12",'Minor retrofit'!$AL$38,IF(F22="Scenario2PBT12",'Minor retrofit'!$AM$38,IF(F22="Scenario3PBT12",'Minor retrofit'!$AN$38,"")))&amp;IF(F22="Scenario1PBT13",'Minor retrofit'!$AO$38,IF(F22="Scenario2PBT13",'Minor retrofit'!$AP$38,IF(F22="Scenario3PBT13",'Minor retrofit'!$AQ$38,"")))&amp;IF(F22="Scenario1PBT14",'Minor retrofit'!$AR$38,IF(F22="Scenario2PBT14",'Minor retrofit'!$AS$38,IF(F22="Scenario3PBT14",'Minor retrofit'!$AT$38,"")))&amp;IF(F22="Scenario1PBT15",'Minor retrofit'!$AU$38,IF(F22="Scenario2PBT15",'Minor retrofit'!$AV$38,IF(F22="Scenario3PBT15",'Minor retrofit'!$AW$38,"")))</f>
        <v/>
      </c>
      <c r="V22" s="142">
        <f t="shared" si="18"/>
        <v>0</v>
      </c>
      <c r="W22" s="142" t="str">
        <f>IF(F22="Scenario1PBT1",'Minor retrofit'!$E$40,IF(F22="Scenario2PBT1",'Minor retrofit'!$F$40,IF(F22="Scenario3PBT1",'Minor retrofit'!$G$40,"")))&amp;IF(F22="Scenario1PBT2",'Minor retrofit'!$H$40,IF(F22="Scenario2PBT2",'Minor retrofit'!$I$40,IF(F22="Scenario3PBT2",'Minor retrofit'!$J$40,"")))&amp;IF(F22="Scenario1PBT3",'Minor retrofit'!$K$40,IF(F22="Scenario2PBT3",'Minor retrofit'!$L$40,IF(F22="Scenario3PBT3",'Minor retrofit'!$M$40,"")))&amp;IF(F22="Scenario1PBT4",'Minor retrofit'!$N$40,IF(F22="Scenario2PBT4",'Minor retrofit'!$O$40,IF(F22="Scenario3PBT4",'Minor retrofit'!$P$40,"")))&amp;IF(F22="Scenario1PBT5",'Minor retrofit'!$Q$40,IF(F22="Scenario2PBT5",'Minor retrofit'!$R$40,IF(F22="Scenario3PBT5",'Minor retrofit'!$S$40,"")))&amp;IF(F22="Scenario1PBT6",'Minor retrofit'!$T$40,IF(F22="Scenario2PBT6",'Minor retrofit'!$U$40,IF(F22="Scenario3PBT6",'Minor retrofit'!$V$40,"")))&amp;IF(F22="Scenario1PBT7",'Minor retrofit'!$W$40,IF(F22="Scenario2PBT7",'Minor retrofit'!$X$40,IF(F22="Scenario3PBT7",'Minor retrofit'!$Y$40,"")))&amp;IF(F22="Scenario1PBT8",'Minor retrofit'!$Z$40,IF(F22="Scenario2PBT8",'Minor retrofit'!$AA$40,IF(F22="Scenario3PBT8",'Minor retrofit'!$AB$40,"")))&amp;IF(F22="Scenario1PBT9",'Minor retrofit'!$AC$40,IF(F22="Scenario2PBT9",'Minor retrofit'!$AD$40,IF(F22="Scenario3PBT9",'Minor retrofit'!$AE$40,"")))&amp;IF(F22="Scenario1PBT10",'Minor retrofit'!$AF$40,IF(F22="Scenario2PBT10",'Minor retrofit'!$AG$40,IF(F22="Scenario3PBT10",'Minor retrofit'!$AH$40,"")))&amp;IF(F22="Scenario1PBT11",'Minor retrofit'!$AI$40,IF(F22="Scenario2PBT11",'Minor retrofit'!$AJ$40,IF(F22="Scenario3PBT11",'Minor retrofit'!$AK$40,"")))&amp;IF(F22="Scenario1PBT12",'Minor retrofit'!$AL$40,IF(F22="Scenario2PBT12",'Minor retrofit'!$AM$40,IF(F22="Scenario3PBT12",'Minor retrofit'!$AN$40,"")))&amp;IF(F22="Scenario1PBT13",'Minor retrofit'!$AO$40,IF(F22="Scenario2PBT13",'Minor retrofit'!$AP$40,IF(F22="Scenario3PBT13",'Minor retrofit'!$AQ$40,"")))&amp;IF(F22="Scenario1PBT14",'Minor retrofit'!$AR$40,IF(F22="Scenario2PBT14",'Minor retrofit'!$AS$40,IF(F22="Scenario3PBT14",'Minor retrofit'!$AT$40,"")))&amp;IF(F22="Scenario1PBT15",'Minor retrofit'!$AU$40,IF(F22="Scenario2PBT15",'Minor retrofit'!$AV$40,IF(F22="Scenario3PBT15",'Minor retrofit'!$AW$40,"")))</f>
        <v/>
      </c>
      <c r="X22" s="142">
        <f t="shared" si="19"/>
        <v>0</v>
      </c>
      <c r="Y22" s="142" t="str">
        <f>IF(F22="Scenario1PBT1",'Minor retrofit'!$E$42,IF(F22="Scenario2PBT1",'Minor retrofit'!$F$42,IF(F22="Scenario3PBT1",'Minor retrofit'!$G$42,"")))&amp;IF(F22="Scenario1PBT2",'Minor retrofit'!$H$42,IF(F22="Scenario2PBT2",'Minor retrofit'!$I$42,IF(F22="Scenario3PBT2",'Minor retrofit'!$J$42,"")))&amp;IF(F22="Scenario1PBT3",'Minor retrofit'!$K$42,IF(F22="Scenario2PBT3",'Minor retrofit'!$L$42,IF(F22="Scenario3PBT3",'Minor retrofit'!$M$42,"")))&amp;IF(F22="Scenario1PBT4",'Minor retrofit'!$N$42,IF(F22="Scenario2PBT4",'Minor retrofit'!$O$42,IF(F22="Scenario3PBT4",'Minor retrofit'!$P$42,"")))&amp;IF(F22="Scenario1PBT5",'Minor retrofit'!$Q$42,IF(F22="Scenario2PBT5",'Minor retrofit'!$R$42,IF(F22="Scenario3PBT5",'Minor retrofit'!$S$42,"")))&amp;IF(F22="Scenario1PBT6",'Minor retrofit'!$T$42,IF(F22="Scenario2PBT6",'Minor retrofit'!$U$42,IF(F22="Scenario3PBT6",'Minor retrofit'!$V$42,"")))&amp;IF(F22="Scenario1PBT7",'Minor retrofit'!$W$42,IF(F22="Scenario2PBT7",'Minor retrofit'!$X$42,IF(F22="Scenario3PBT7",'Minor retrofit'!$Y$42,"")))&amp;IF(F22="Scenario1PBT8",'Minor retrofit'!$Z$42,IF(F22="Scenario2PBT8",'Minor retrofit'!$AA$42,IF(F22="Scenario3PBT8",'Minor retrofit'!$AB$42,"")))&amp;IF(F22="Scenario1PBT9",'Minor retrofit'!$AC$42,IF(F22="Scenario2PBT9",'Minor retrofit'!$AD$42,IF(F22="Scenario3PBT9",'Minor retrofit'!$AE$42,"")))&amp;IF(F22="Scenario1PBT10",'Minor retrofit'!$AF$42,IF(F22="Scenario2PBT10",'Minor retrofit'!$AG$42,IF(F22="Scenario3PBT10",'Minor retrofit'!$AH$42,"")))&amp;IF(F22="Scenario1PBT11",'Minor retrofit'!$AI$42,IF(F22="Scenario2PBT11",'Minor retrofit'!$AJ$42,IF(F22="Scenario3PBT11",'Minor retrofit'!$AK$42,"")))&amp;IF(F22="Scenario1PBT12",'Minor retrofit'!$AL$42,IF(F22="Scenario2PBT12",'Minor retrofit'!$AM$42,IF(F22="Scenario3PBT12",'Minor retrofit'!$AN$42,"")))&amp;IF(F22="Scenario1PBT13",'Minor retrofit'!$AO$42,IF(F22="Scenario2PBT13",'Minor retrofit'!$AP$42,IF(F22="Scenario3PBT13",'Minor retrofit'!$AQ$42,"")))&amp;IF(F22="Scenario1PBT14",'Minor retrofit'!$AR$42,IF(F22="Scenario2PBT14",'Minor retrofit'!$AS$42,IF(F22="Scenario3PBT14",'Minor retrofit'!$AT$42,"")))&amp;IF(F22="Scenario1PBT15",'Minor retrofit'!$AU$42,IF(F22="Scenario2PBT15",'Minor retrofit'!$AV$42,IF(F22="Scenario3PBT15",'Minor retrofit'!$AW$42,"")))</f>
        <v/>
      </c>
      <c r="Z22" s="142">
        <f t="shared" si="20"/>
        <v>0</v>
      </c>
      <c r="AA22" s="332" t="str">
        <f>IF(F22="Scenario1PBT1",'Minor retrofit'!$E$101,IF(F22="Scenario2PBT1",'Minor retrofit'!$F$101,IF(F22="Scenario3PBT1",'Minor retrofit'!$G$101,"")))&amp;IF(F22="Scenario1PBT2",'Minor retrofit'!$H$101,IF(F22="Scenario2PBT2",'Minor retrofit'!$I$101,IF(F22="Scenario3PBT2",'Minor retrofit'!$J$101,"")))&amp;IF(F22="Scenario1PBT3",'Minor retrofit'!$K$101,IF(F22="Scenario2PBT3",'Minor retrofit'!$L$101,IF(F22="Scenario3PBT3",'Minor retrofit'!$M$101,"")))&amp;IF(F22="Scenario1PBT4",'Minor retrofit'!$N$101,IF(F22="Scenario2PBT4",'Minor retrofit'!$O$101,IF(F22="Scenario3PBT4",'Minor retrofit'!$P$101,"")))&amp;IF(F22="Scenario1PBT5",'Minor retrofit'!$Q$101,IF(F22="Scenario2PBT5",'Minor retrofit'!$R$101,IF(F22="Scenario3PBT5",'Minor retrofit'!$S$101,"")))&amp;IF(F22="Scenario1PBT6",'Minor retrofit'!$T$101,IF(F22="Scenario2PBT6",'Minor retrofit'!$U$101,IF(F22="Scenario3PBT6",'Minor retrofit'!$V$101,"")))&amp;IF(F22="Scenario1PBT7",'Minor retrofit'!$W$101,IF(F22="Scenario2PBT7",'Minor retrofit'!$X$101,IF(F22="Scenario3PBT7",'Minor retrofit'!$Y$101,"")))&amp;IF(F22="Scenario1PBT8",'Minor retrofit'!$Z$101,IF(F22="Scenario2PBT8",'Minor retrofit'!$AA$101,IF(F22="Scenario3PBT8",'Minor retrofit'!$AB$101,"")))&amp;IF(F22="Scenario1PBT9",'Minor retrofit'!$AC$101,IF(F22="Scenario2PBT9",'Minor retrofit'!$AD$101,IF(F22="Scenario3PBT9",'Minor retrofit'!$AE$101,"")))&amp;IF(F22="Scenario1PBT10",'Minor retrofit'!$AF$101,IF(F22="Scenario2PBT10",'Minor retrofit'!$AG$101,IF(F22="Scenario3PBT10",'Minor retrofit'!$AH$101,"")))&amp;IF(F22="Scenario1PBT11",'Minor retrofit'!$AI$101,IF(F22="Scenario2PBT11",'Minor retrofit'!$AJ$101,IF(F22="Scenario3PBT11",'Minor retrofit'!$AK$101,"")))&amp;IF(F22="Scenario1PBT12",'Minor retrofit'!$AL$101,IF(F22="Scenario2PBT12",'Minor retrofit'!$AM$101,IF(F22="Scenario3PBT12",'Minor retrofit'!$AN$101,"")))&amp;IF(F22="Scenario1PBT13",'Minor retrofit'!$AO$101,IF(F22="Scenario2PBT13",'Minor retrofit'!$AP$101,IF(F22="Scenario3PBT13",'Minor retrofit'!$AQ$101,"")))&amp;IF(F22="Scenario1PBT14",'Minor retrofit'!$AR$101,IF(F22="Scenario2PBT14",'Minor retrofit'!$AS$101,IF(F22="Scenario3PBT14",'Minor retrofit'!$AT$101,"")))&amp;IF(F22="Scenario1PBT15",'Minor retrofit'!$AU$101,IF(F22="Scenario2PBT15",'Minor retrofit'!$AV$101,IF(F22="Scenario3PBT15",'Minor retrofit'!$AW$101,"")))</f>
        <v/>
      </c>
      <c r="AB22" s="233">
        <f t="shared" si="21"/>
        <v>0</v>
      </c>
      <c r="AC22" s="264">
        <f>IFERROR('Projection_Base-case'!G22-G22,0)</f>
        <v>0</v>
      </c>
      <c r="AD22" s="142">
        <f t="shared" si="0"/>
        <v>0</v>
      </c>
      <c r="AE22" s="142">
        <f>IFERROR(100*AC22/'Projection_Base-case'!G22,0)</f>
        <v>0</v>
      </c>
      <c r="AF22" s="142">
        <f>IFERROR('Projection_Base-case'!I22-I22,0)</f>
        <v>0</v>
      </c>
      <c r="AG22" s="142">
        <f t="shared" si="1"/>
        <v>0</v>
      </c>
      <c r="AH22" s="142">
        <f>IFERROR(100*AF22/'Projection_Base-case'!I22,0)</f>
        <v>0</v>
      </c>
      <c r="AI22" s="142">
        <f>IFERROR('Projection_Base-case'!K22-K22,0)</f>
        <v>0</v>
      </c>
      <c r="AJ22" s="142">
        <f t="shared" si="2"/>
        <v>0</v>
      </c>
      <c r="AK22" s="142">
        <f>IFERROR(100*AI22/'Projection_Base-case'!K22,0)</f>
        <v>0</v>
      </c>
      <c r="AL22" s="142">
        <f>IFERROR(M22-'Projection_Base-case'!M22,0)</f>
        <v>0</v>
      </c>
      <c r="AM22" s="142">
        <f t="shared" si="3"/>
        <v>0</v>
      </c>
      <c r="AN22" s="143">
        <f>IFERROR(100*AL22/'Projection_Base-case'!M22,0)</f>
        <v>0</v>
      </c>
      <c r="AO22" s="262">
        <f>IFERROR('Projection_Base-case'!O22-O22,0)</f>
        <v>0</v>
      </c>
      <c r="AP22" s="142">
        <f t="shared" si="4"/>
        <v>0</v>
      </c>
      <c r="AQ22" s="142">
        <f>IFERROR(100*AO22/'Projection_Base-case'!O22,0)</f>
        <v>0</v>
      </c>
      <c r="AR22" s="142">
        <f>IFERROR('Projection_Base-case'!Q22-Q22,0)</f>
        <v>0</v>
      </c>
      <c r="AS22" s="142">
        <f t="shared" si="5"/>
        <v>0</v>
      </c>
      <c r="AT22" s="142">
        <f>IFERROR(100*AR22/'Projection_Base-case'!Q22,0)</f>
        <v>0</v>
      </c>
      <c r="AU22" s="142">
        <f>IFERROR('Projection_Base-case'!S22-S22,0)</f>
        <v>0</v>
      </c>
      <c r="AV22" s="142">
        <f t="shared" si="6"/>
        <v>0</v>
      </c>
      <c r="AW22" s="143">
        <f>IFERROR(100*AU22/'Projection_Base-case'!S22,0)</f>
        <v>0</v>
      </c>
      <c r="AX22" s="262">
        <f>IFERROR('Projection_Base-case'!U22-U22,0)</f>
        <v>0</v>
      </c>
      <c r="AY22" s="142">
        <f t="shared" si="7"/>
        <v>0</v>
      </c>
      <c r="AZ22" s="142">
        <f>IFERROR(100*AX22/'Projection_Base-case'!U22,0)</f>
        <v>0</v>
      </c>
      <c r="BA22" s="142">
        <f>IFERROR('Projection_Base-case'!W22-W22,0)</f>
        <v>0</v>
      </c>
      <c r="BB22" s="142">
        <f t="shared" si="8"/>
        <v>0</v>
      </c>
      <c r="BC22" s="142">
        <f>IFERROR(100*BA22/'Projection_Base-case'!W22,0)</f>
        <v>0</v>
      </c>
      <c r="BD22" s="142">
        <f>IFERROR('Projection_Base-case'!Y22-Y22,0)</f>
        <v>0</v>
      </c>
      <c r="BE22" s="142">
        <f t="shared" si="9"/>
        <v>0</v>
      </c>
      <c r="BF22" s="142">
        <f>IFERROR(100*BD22/'Projection_Base-case'!Y22,0)</f>
        <v>0</v>
      </c>
      <c r="BG22" s="531">
        <f t="shared" si="22"/>
        <v>0</v>
      </c>
      <c r="BH22" s="532">
        <f t="shared" si="23"/>
        <v>0</v>
      </c>
    </row>
    <row r="23" spans="1:60" x14ac:dyDescent="0.25">
      <c r="A23" s="261">
        <v>18</v>
      </c>
      <c r="B23" s="142">
        <f>'Projection_Base-case'!B23</f>
        <v>0</v>
      </c>
      <c r="C23" s="142">
        <f>'Projection_Base-case'!C23</f>
        <v>0</v>
      </c>
      <c r="D23" s="142">
        <f>'Projection_Base-case'!D23</f>
        <v>0</v>
      </c>
      <c r="E23" s="149"/>
      <c r="F23" s="258" t="str">
        <f t="shared" si="10"/>
        <v>0</v>
      </c>
      <c r="G23" s="262" t="str">
        <f>IF(F23="Scenario1PBT1",'Minor retrofit'!$E$6,IF(F23="Scenario2PBT1",'Minor retrofit'!$F$6,IF(F23="Scenario3PBT1",'Minor retrofit'!$G$6,"")))&amp;IF(F23="Scenario1PBT2",'Minor retrofit'!$H$6,IF(F23="Scenario2PBT2",'Minor retrofit'!$I$6,IF(F23="Scenario3PBT2",'Minor retrofit'!$J$6,"")))&amp;IF(F23="Scenario1PBT3",'Minor retrofit'!$K$6,IF(F23="Scenario2PBT3",'Minor retrofit'!$L$6,IF(F23="Scenario3PBT3",'Minor retrofit'!$M$6,"")))&amp;IF(F23="Scenario1PBT4",'Minor retrofit'!$N$6,IF(F23="Scenario2PBT4",'Minor retrofit'!$O$6,IF(F23="Scenario3PBT4",'Minor retrofit'!$P$6,"")))&amp;IF(F23="Scenario1PBT5",'Minor retrofit'!$Q$6,IF(F23="Scenario2PBT5",'Minor retrofit'!$R$6,IF(F23="Scenario3PBT5",'Minor retrofit'!$S$6,"")))&amp;IF(F23="Scenario1PBT6",'Minor retrofit'!$T$6,IF(F23="Scenario2PBT6",'Minor retrofit'!$U$6,IF(F23="Scenario3PBT6",'Minor retrofit'!$V$6,"")))&amp;IF(F23="Scenario1PBT7",'Minor retrofit'!$W$6,IF(F23="Scenario2PBT7",'Minor retrofit'!$X$6,IF(F23="Scenario3PBT7",'Minor retrofit'!$Y$6,"")))&amp;IF(F23="Scenario1PBT8",'Minor retrofit'!$Z$6,IF(F23="Scenario2PBT8",'Minor retrofit'!$AA$6,IF(F23="Scenario3PBT8",'Minor retrofit'!$AB$6,"")))&amp;IF(F23="Scenario1PBT9",'Minor retrofit'!$AC$6,IF(F23="Scenario2PBT9",'Minor retrofit'!$AD$6,IF(F23="Scenario3PBT9",'Minor retrofit'!$AE$6,"")))&amp;IF(F23="Scenario1PBT10",'Minor retrofit'!$AF$6,IF(F23="Scenario2PBT10",'Minor retrofit'!$AG$6,IF(F23="Scenario3PBT10",'Minor retrofit'!$AH$6,"")))&amp;IF(F23="Scenario1PBT11",'Minor retrofit'!$AI$6,IF(F23="Scenario2PBT11",'Minor retrofit'!$AJ$6,IF(F23="Scenario3PBT11",'Minor retrofit'!$AK$6,"")))&amp;IF(F23="Scenario1PBT12",'Minor retrofit'!$AL$6,IF(F23="Scenario2PBT12",'Minor retrofit'!$AM$6,IF(F23="Scenario3PBT12",'Minor retrofit'!$AN$6,"")))&amp;IF(F23="Scenario1PBT13",'Minor retrofit'!$AO$6,IF(F23="Scenario2PBT13",'Minor retrofit'!$AP$6,IF(F23="Scenario3PBT13",'Minor retrofit'!$AQ$6,"")))&amp;IF(F23="Scenario1PBT14",'Minor retrofit'!$AR$6,IF(F23="Scenario2PBT14",'Minor retrofit'!$AS$6,IF(F23="Scenario3PBT14",'Minor retrofit'!$AT$6,"")))&amp;IF(F23="Scenario1PBT15",'Minor retrofit'!$AU$6,IF(F23="Scenario2PBT15",'Minor retrofit'!$AV$6,IF(F23="Scenario3PBT15",'Minor retrofit'!$AW$6,"")))</f>
        <v/>
      </c>
      <c r="H23" s="142">
        <f t="shared" si="11"/>
        <v>0</v>
      </c>
      <c r="I23" s="142" t="str">
        <f>IF(F23="Scenario1PBT1",'Minor retrofit'!$E$16,IF(F23="Scenario2PBT1",'Minor retrofit'!$F$16,IF(F23="Scenario3PBT1",'Minor retrofit'!$G$16,"")))&amp;IF(F23="Scenario1PBT2",'Minor retrofit'!$H$16,IF(F23="Scenario2PBT2",'Minor retrofit'!$I$16,IF(F23="Scenario3PBT2",'Minor retrofit'!$J$16,"")))&amp;IF(F23="Scenario1PBT3",'Minor retrofit'!$K$16,IF(F23="Scenario2PBT3",'Minor retrofit'!$L$16,IF(F23="Scenario3PBT3",'Minor retrofit'!$M$16,"")))&amp;IF(F23="Scenario1PBT4",'Minor retrofit'!$N$16,IF(F23="Scenario2PBT4",'Minor retrofit'!$O$16,IF(F23="Scenario3PBT4",'Minor retrofit'!$P$16,"")))&amp;IF(F23="Scenario1PBT5",'Minor retrofit'!$Q$16,IF(F23="Scenario2PBT5",'Minor retrofit'!$R$16,IF(F23="Scenario3PBT5",'Minor retrofit'!$S$16,"")))&amp;IF(F23="Scenario1PBT6",'Minor retrofit'!$T$16,IF(F23="Scenario2PBT6",'Minor retrofit'!$U$16,IF(F23="Scenario3PBT6",'Minor retrofit'!$V$16,"")))&amp;IF(F23="Scenario1PBT7",'Minor retrofit'!$W$16,IF(F23="Scenario2PBT7",'Minor retrofit'!$X$16,IF(F23="Scenario3PBT7",'Minor retrofit'!$Y$16,"")))&amp;IF(F23="Scenario1PBT8",'Minor retrofit'!$Z$16,IF(F23="Scenario2PBT8",'Minor retrofit'!$AA$16,IF(F23="Scenario3PBT8",'Minor retrofit'!$AB$16,"")))&amp;IF(F23="Scenario1PBT9",'Minor retrofit'!$AC$16,IF(F23="Scenario2PBT9",'Minor retrofit'!$AD$16,IF(F23="Scenario3PBT9",'Minor retrofit'!$AE$16,"")))&amp;IF(F23="Scenario1PBT10",'Minor retrofit'!$AF$16,IF(F23="Scenario2PBT10",'Minor retrofit'!$AG$16,IF(F23="Scenario3PBT10",'Minor retrofit'!$AH$16,"")))&amp;IF(F23="Scenario1PBT11",'Minor retrofit'!$AI$16,IF(F23="Scenario2PBT11",'Minor retrofit'!$AJ$16,IF(F23="Scenario3PBT11",'Minor retrofit'!$AK$16,"")))&amp;IF(F23="Scenario1PBT12",'Minor retrofit'!$AL$16,IF(F23="Scenario2PBT12",'Minor retrofit'!$AM$16,IF(F23="Scenario3PBT12",'Minor retrofit'!$AN$16,"")))&amp;IF(F23="Scenario1PBT13",'Minor retrofit'!$AO$16,IF(F23="Scenario2PBT13",'Minor retrofit'!$AP$16,IF(F23="Scenario3PBT13",'Minor retrofit'!$AQ$16,"")))&amp;IF(F23="Scenario1PBT14",'Minor retrofit'!$AR$16,IF(F23="Scenario2PBT14",'Minor retrofit'!$AS$16,IF(F23="Scenario3PBT14",'Minor retrofit'!$AT$16,"")))&amp;IF(F23="Scenario1PBT15",'Minor retrofit'!$AU$16,IF(F23="Scenario2PBT15",'Minor retrofit'!$AV$16,IF(F23="Scenario3PBT15",'Minor retrofit'!$AW$16,"")))</f>
        <v/>
      </c>
      <c r="J23" s="142">
        <f t="shared" si="12"/>
        <v>0</v>
      </c>
      <c r="K23" s="142" t="str">
        <f>IF(F23="Scenario1PBT1",'Minor retrofit'!$E$18,IF(F23="Scenario2PBT1",'Minor retrofit'!$F$18,IF(F23="Scenario3PBT1",'Minor retrofit'!$G$18,"")))&amp;IF(F23="Scenario1PBT2",'Minor retrofit'!$H$18,IF(F23="Scenario2PBT2",'Minor retrofit'!$I$18,IF(F23="Scenario3PBT2",'Minor retrofit'!$J$18,"")))&amp;IF(F23="Scenario1PBT3",'Minor retrofit'!$K$18,IF(F23="Scenario2PBT3",'Minor retrofit'!$L$18,IF(F23="Scenario3PBT3",'Minor retrofit'!$M$18,"")))&amp;IF(F23="Scenario1PBT4",'Minor retrofit'!$N$18,IF(F23="Scenario2PBT4",'Minor retrofit'!$O$18,IF(F23="Scenario3PBT4",'Minor retrofit'!$P$18,"")))&amp;IF(F23="Scenario1PBT5",'Minor retrofit'!$Q$18,IF(F23="Scenario2PBT5",'Minor retrofit'!$R$18,IF(F23="Scenario3PBT5",'Minor retrofit'!$S$18,"")))&amp;IF(F23="Scenario1PBT6",'Minor retrofit'!$T$18,IF(F23="Scenario2PBT6",'Minor retrofit'!$U$18,IF(F23="Scenario3PBT6",'Minor retrofit'!$V$18,"")))&amp;IF(F23="Scenario1PBT7",'Minor retrofit'!$W$18,IF(F23="Scenario2PBT7",'Minor retrofit'!$X$18,IF(F23="Scenario3PBT7",'Minor retrofit'!$Y$18,"")))&amp;IF(F23="Scenario1PBT8",'Minor retrofit'!$Z$18,IF(F23="Scenario2PBT8",'Minor retrofit'!$AA$18,IF(F23="Scenario3PBT8",'Minor retrofit'!$AB$18,"")))&amp;IF(F23="Scenario1PBT9",'Minor retrofit'!$AC$18,IF(F23="Scenario2PBT9",'Minor retrofit'!$AD$18,IF(F23="Scenario3PBT9",'Minor retrofit'!$AE$18,"")))&amp;IF(F23="Scenario1PBT10",'Minor retrofit'!$AF$18,IF(F23="Scenario2PBT10",'Minor retrofit'!$AG$18,IF(F23="Scenario3PBT10",'Minor retrofit'!$AH$18,"")))&amp;IF(F23="Scenario1PBT11",'Minor retrofit'!$AI$18,IF(F23="Scenario2PBT11",'Minor retrofit'!$AJ$18,IF(F23="Scenario3PBT11",'Minor retrofit'!$AK$18,"")))&amp;IF(F23="Scenario1PBT12",'Minor retrofit'!$AL$18,IF(F23="Scenario2PBT12",'Minor retrofit'!$AM$18,IF(F23="Scenario3PBT12",'Minor retrofit'!$AN$18,"")))&amp;IF(F23="Scenario1PBT13",'Minor retrofit'!$AO$18,IF(F23="Scenario2PBT13",'Minor retrofit'!$AP$18,IF(F23="Scenario3PBT13",'Minor retrofit'!$AQ$18,"")))&amp;IF(F23="Scenario1PBT14",'Minor retrofit'!$AR$18,IF(F23="Scenario2PBT14",'Minor retrofit'!$AS$18,IF(F23="Scenario3PBT14",'Minor retrofit'!$AT$18,"")))&amp;IF(F23="Scenario1PBT15",'Minor retrofit'!$AU$18,IF(F23="Scenario2PBT15",'Minor retrofit'!$AV$18,IF(F23="Scenario3PBT15",'Minor retrofit'!$AW$18,"")))</f>
        <v/>
      </c>
      <c r="L23" s="142">
        <f t="shared" si="13"/>
        <v>0</v>
      </c>
      <c r="M23" s="142" t="str">
        <f>IF(F23="Scenario1PBT1",'Minor retrofit'!$E$20,IF(F23="Scenario2PBT1",'Minor retrofit'!$F$20,IF(F23="Scenario3PBT1",'Minor retrofit'!$G$20,"")))&amp;IF(F23="Scenario1PBT2",'Minor retrofit'!$H$20,IF(F23="Scenario2PBT2",'Minor retrofit'!$I$20,IF(F23="Scenario3PBT2",'Minor retrofit'!$J$20,"")))&amp;IF(F23="Scenario1PBT3",'Minor retrofit'!$K$20,IF(F23="Scenario2PBT3",'Minor retrofit'!$L$20,IF(F23="Scenario3PBT3",'Minor retrofit'!$M$20,"")))&amp;IF(F23="Scenario1PBT4",'Minor retrofit'!$N$20,IF(F23="Scenario2PBT4",'Minor retrofit'!$O$20,IF(F23="Scenario3PBT4",'Minor retrofit'!$P$20,"")))&amp;IF(F23="Scenario1PBT5",'Minor retrofit'!$Q$20,IF(F23="Scenario2PBT5",'Minor retrofit'!$R$20,IF(F23="Scenario3PBT5",'Minor retrofit'!$S$20,"")))&amp;IF(F23="Scenario1PBT6",'Minor retrofit'!$T$20,IF(F23="Scenario2PBT6",'Minor retrofit'!$U$20,IF(F23="Scenario3PBT6",'Minor retrofit'!$V$20,"")))&amp;IF(F23="Scenario1PBT7",'Minor retrofit'!$W$20,IF(F23="Scenario2PBT7",'Minor retrofit'!$X$20,IF(F23="Scenario3PBT7",'Minor retrofit'!$Y$20,"")))&amp;IF(F23="Scenario1PBT8",'Minor retrofit'!$Z$20,IF(F23="Scenario2PBT8",'Minor retrofit'!$AA$20,IF(F23="Scenario3PBT8",'Minor retrofit'!$AB$20,"")))&amp;IF(F23="Scenario1PBT9",'Minor retrofit'!$AC$20,IF(F23="Scenario2PBT9",'Minor retrofit'!$AD$20,IF(F23="Scenario3PBT9",'Minor retrofit'!$AE$20,"")))&amp;IF(F23="Scenario1PBT10",'Minor retrofit'!$AF$20,IF(F23="Scenario2PBT10",'Minor retrofit'!$AG$20,IF(F23="Scenario3PBT10",'Minor retrofit'!$AH$20,"")))&amp;IF(F23="Scenario1PBT11",'Minor retrofit'!$AI$20,IF(F23="Scenario2PBT11",'Minor retrofit'!$AJ$20,IF(F23="Scenario3PBT11",'Minor retrofit'!$AK$20,"")))&amp;IF(F23="Scenario1PBT12",'Minor retrofit'!$AL$20,IF(F23="Scenario2PBT12",'Minor retrofit'!$AM$20,IF(F23="Scenario3PBT12",'Minor retrofit'!$AN$20,"")))&amp;IF(F23="Scenario1PBT13",'Minor retrofit'!$AO$20,IF(F23="Scenario2PBT13",'Minor retrofit'!$AP$20,IF(F23="Scenario3PBT13",'Minor retrofit'!$AQ$20,"")))&amp;IF(F23="Scenario1PBT14",'Minor retrofit'!$AR$20,IF(F23="Scenario2PBT14",'Minor retrofit'!$AS$20,IF(F23="Scenario3PBT14",'Minor retrofit'!$AT$20,"")))&amp;IF(F23="Scenario1PBT15",'Minor retrofit'!$AU$20,IF(F23="Scenario2PBT15",'Minor retrofit'!$AV$20,IF(F23="Scenario3PBT15",'Minor retrofit'!$AW$20,"")))</f>
        <v/>
      </c>
      <c r="N23" s="143">
        <f t="shared" si="14"/>
        <v>0</v>
      </c>
      <c r="O23" s="262" t="str">
        <f>IF(F23="Scenario1PBT1",'Minor retrofit'!$E$23,IF(F23="Scenario2PBT1",'Minor retrofit'!$F$23,IF(F23="Scenario3PBT1",'Minor retrofit'!$G$23,"")))&amp;IF(F23="Scenario1PBT2",'Minor retrofit'!$H$23,IF(F23="Scenario2PBT2",'Minor retrofit'!$I$23,IF(F23="Scenario3PBT2",'Minor retrofit'!$J$23,"")))&amp;IF(F23="Scenario1PBT3",'Minor retrofit'!$K$23,IF(F23="Scenario2PBT3",'Minor retrofit'!$L$23,IF(F23="Scenario3PBT3",'Minor retrofit'!$M$23,"")))&amp;IF(F23="Scenario1PBT4",'Minor retrofit'!$N$23,IF(F23="Scenario2PBT4",'Minor retrofit'!$O$23,IF(F23="Scenario3PBT4",'Minor retrofit'!$P$23,"")))&amp;IF(F23="Scenario1PBT5",'Minor retrofit'!$Q$23,IF(F23="Scenario2PBT5",'Minor retrofit'!$R$23,IF(F23="Scenario3PBT5",'Minor retrofit'!$S$23,"")))&amp;IF(F23="Scenario1PBT6",'Minor retrofit'!$T$23,IF(F23="Scenario2PBT6",'Minor retrofit'!$U$23,IF(F23="Scenario3PBT6",'Minor retrofit'!$V$23,"")))&amp;IF(F23="Scenario1PBT7",'Minor retrofit'!$W$23,IF(F23="Scenario2PBT7",'Minor retrofit'!$X$23,IF(F23="Scenario3PBT7",'Minor retrofit'!$Y$23,"")))&amp;IF(F23="Scenario1PBT8",'Minor retrofit'!$Z$23,IF(F23="Scenario2PBT8",'Minor retrofit'!$AA$23,IF(F23="Scenario3PBT8",'Minor retrofit'!$AB$23,"")))&amp;IF(F23="Scenario1PBT9",'Minor retrofit'!$AC$23,IF(F23="Scenario2PBT9",'Minor retrofit'!$AD$23,IF(F23="Scenario3PBT9",'Minor retrofit'!$AE$23,"")))&amp;IF(F23="Scenario1PBT10",'Minor retrofit'!$AF$23,IF(F23="Scenario2PBT10",'Minor retrofit'!$AG$23,IF(F23="Scenario3PBT10",'Minor retrofit'!$AH$23,"")))&amp;IF(F23="Scenario1PBT11",'Minor retrofit'!$AI$23,IF(F23="Scenario2PBT11",'Minor retrofit'!$AJ$23,IF(F23="Scenario3PBT11",'Minor retrofit'!$AK$23,"")))&amp;IF(F23="Scenario1PBT12",'Minor retrofit'!$AL$23,IF(F23="Scenario2PBT12",'Minor retrofit'!$AM$23,IF(F23="Scenario3PBT12",'Minor retrofit'!$AN$23,"")))&amp;IF(F23="Scenario1PBT13",'Minor retrofit'!$AO$23,IF(F23="Scenario2PBT13",'Minor retrofit'!$AP$23,IF(F23="Scenario3PBT13",'Minor retrofit'!$AQ$23,"")))&amp;IF(F23="Scenario1PBT14",'Minor retrofit'!$AR$23,IF(F23="Scenario2PBT14",'Minor retrofit'!$AS$23,IF(F23="Scenario3PBT14",'Minor retrofit'!$AT$23,"")))&amp;IF(F23="Scenario1PBT15",'Minor retrofit'!$AU$23,IF(F23="Scenario2PBT15",'Minor retrofit'!$AV$23,IF(F23="Scenario3PBT15",'Minor retrofit'!$AW$23,"")))</f>
        <v/>
      </c>
      <c r="P23" s="142">
        <f t="shared" si="15"/>
        <v>0</v>
      </c>
      <c r="Q23" s="142" t="str">
        <f>IF(F23="Scenario1PBT1",'Minor retrofit'!$E$25,IF(F23="Scenario2PBT1",'Minor retrofit'!$F$25,IF(F23="Scenario3PBT1",'Minor retrofit'!$G$25,"")))&amp;IF(F23="Scenario1PBT2",'Minor retrofit'!$H$25,IF(F23="Scenario2PBT2",'Minor retrofit'!$I$25,IF(F23="Scenario3PBT2",'Minor retrofit'!$J$25,"")))&amp;IF(F23="Scenario1PBT3",'Minor retrofit'!$K$25,IF(F23="Scenario2PBT3",'Minor retrofit'!$L$25,IF(F23="Scenario3PBT3",'Minor retrofit'!$M$25,"")))&amp;IF(F23="Scenario1PBT4",'Minor retrofit'!$N$25,IF(F23="Scenario2PBT4",'Minor retrofit'!$O$25,IF(F23="Scenario3PBT4",'Minor retrofit'!$P$25,"")))&amp;IF(F23="Scenario1PBT5",'Minor retrofit'!$Q$25,IF(F23="Scenario2PBT5",'Minor retrofit'!$R$25,IF(F23="Scenario3PBT5",'Minor retrofit'!$S$25,"")))&amp;IF(F23="Scenario1PBT6",'Minor retrofit'!$T$25,IF(F23="Scenario2PBT6",'Minor retrofit'!$U$25,IF(F23="Scenario3PBT6",'Minor retrofit'!$V$25,"")))&amp;IF(F23="Scenario1PBT7",'Minor retrofit'!$W$25,IF(F23="Scenario2PBT7",'Minor retrofit'!$X$25,IF(F23="Scenario3PBT7",'Minor retrofit'!$Y$25,"")))&amp;IF(F23="Scenario1PBT8",'Minor retrofit'!$Z$25,IF(F23="Scenario2PBT8",'Minor retrofit'!$AA$25,IF(F23="Scenario3PBT8",'Minor retrofit'!$AB$25,"")))&amp;IF(F23="Scenario1PBT9",'Minor retrofit'!$AC$25,IF(F23="Scenario2PBT9",'Minor retrofit'!$AD$25,IF(F23="Scenario3PBT9",'Minor retrofit'!$AE$25,"")))&amp;IF(F23="Scenario1PBT10",'Minor retrofit'!$AF$25,IF(F23="Scenario2PBT10",'Minor retrofit'!$AG$25,IF(F23="Scenario3PBT10",'Minor retrofit'!$AH$25,"")))&amp;IF(F23="Scenario1PBT11",'Minor retrofit'!$AI$25,IF(F23="Scenario2PBT11",'Minor retrofit'!$AJ$25,IF(F23="Scenario3PBT11",'Minor retrofit'!$AK$25,"")))&amp;IF(F23="Scenario1PBT12",'Minor retrofit'!$AL$25,IF(F23="Scenario2PBT12",'Minor retrofit'!$AM$25,IF(F23="Scenario3PBT12",'Minor retrofit'!$AN$25,"")))&amp;IF(F23="Scenario1PBT13",'Minor retrofit'!$AO$25,IF(F23="Scenario2PBT13",'Minor retrofit'!$AP$25,IF(F23="Scenario3PBT13",'Minor retrofit'!$AQ$25,"")))&amp;IF(F23="Scenario1PBT14",'Minor retrofit'!$AR$25,IF(F23="Scenario2PBT14",'Minor retrofit'!$AS$25,IF(F23="Scenario3PBT14",'Minor retrofit'!$AT$25,"")))&amp;IF(F23="Scenario1PBT15",'Minor retrofit'!$AU$25,IF(F23="Scenario2PBT15",'Minor retrofit'!$AV$25,IF(F23="Scenario3PBT15",'Minor retrofit'!$AW$25,"")))</f>
        <v/>
      </c>
      <c r="R23" s="142">
        <f t="shared" si="16"/>
        <v>0</v>
      </c>
      <c r="S23" s="142" t="str">
        <f>IF(F23="Scenario1PBT1",'Minor retrofit'!$E$27,IF(F23="Scenario2PBT1",'Minor retrofit'!$F$27,IF(F23="Scenario3PBT1",'Minor retrofit'!$G$27,"")))&amp;IF(F23="Scenario1PBT2",'Minor retrofit'!$H$27,IF(F23="Scenario2PBT2",'Minor retrofit'!$I$27,IF(F23="Scenario3PBT2",'Minor retrofit'!$J$27,"")))&amp;IF(F23="Scenario1PBT3",'Minor retrofit'!$K$27,IF(F23="Scenario2PBT3",'Minor retrofit'!$L$27,IF(F23="Scenario3PBT3",'Minor retrofit'!$M$27,"")))&amp;IF(F23="Scenario1PBT4",'Minor retrofit'!$N$27,IF(F23="Scenario2PBT4",'Minor retrofit'!$O$27,IF(F23="Scenario3PBT4",'Minor retrofit'!$P$27,"")))&amp;IF(F23="Scenario1PBT5",'Minor retrofit'!$Q$27,IF(F23="Scenario2PBT5",'Minor retrofit'!$R$27,IF(F23="Scenario3PBT5",'Minor retrofit'!$S$27,"")))&amp;IF(F23="Scenario1PBT6",'Minor retrofit'!$T$27,IF(F23="Scenario2PBT6",'Minor retrofit'!$U$27,IF(F23="Scenario3PBT6",'Minor retrofit'!$V$27,"")))&amp;IF(F23="Scenario1PBT7",'Minor retrofit'!$W$27,IF(F23="Scenario2PBT7",'Minor retrofit'!$X$27,IF(F23="Scenario3PBT7",'Minor retrofit'!$Y$27,"")))&amp;IF(F23="Scenario1PBT8",'Minor retrofit'!$Z$27,IF(F23="Scenario2PBT8",'Minor retrofit'!$AA$27,IF(F23="Scenario3PBT8",'Minor retrofit'!$AB$27,"")))&amp;IF(F23="Scenario1PBT9",'Minor retrofit'!$AC$27,IF(F23="Scenario2PBT9",'Minor retrofit'!$AD$27,IF(F23="Scenario3PBT9",'Minor retrofit'!$AE$27,"")))&amp;IF(F23="Scenario1PBT10",'Minor retrofit'!$AF$27,IF(F23="Scenario2PBT10",'Minor retrofit'!$AG$27,IF(F23="Scenario3PBT10",'Minor retrofit'!$AH$27,"")))&amp;IF(F23="Scenario1PBT11",'Minor retrofit'!$AI$27,IF(F23="Scenario2PBT11",'Minor retrofit'!$AJ$27,IF(F23="Scenario3PBT11",'Minor retrofit'!$AK$27,"")))&amp;IF(F23="Scenario1PBT12",'Minor retrofit'!$AL$27,IF(F23="Scenario2PBT12",'Minor retrofit'!$AM$27,IF(F23="Scenario3PBT12",'Minor retrofit'!$AN$27,"")))&amp;IF(F23="Scenario1PBT13",'Minor retrofit'!$AO$27,IF(F23="Scenario2PBT13",'Minor retrofit'!$AP$27,IF(F23="Scenario3PBT13",'Minor retrofit'!$AQ$27,"")))&amp;IF(F23="Scenario1PBT14",'Minor retrofit'!$AR$27,IF(F23="Scenario2PBT14",'Minor retrofit'!$AS$27,IF(F23="Scenario3PBT14",'Minor retrofit'!$AT$27,"")))&amp;IF(F23="Scenario1PBT15",'Minor retrofit'!$AU$27,IF(F23="Scenario2PBT15",'Minor retrofit'!$AV$27,IF(F23="Scenario3PBT15",'Minor retrofit'!$AW$27,"")))</f>
        <v/>
      </c>
      <c r="T23" s="263">
        <f t="shared" si="17"/>
        <v>0</v>
      </c>
      <c r="U23" s="262" t="str">
        <f>IF(F23="Scenario1PBT1",'Minor retrofit'!$E$38,IF(F23="Scenario2PBT1",'Minor retrofit'!$F$38,IF(F23="Scenario3PBT1",'Minor retrofit'!$G$38,"")))&amp;IF(F23="Scenario1PBT2",'Minor retrofit'!$H$38,IF(F23="Scenario2PBT2",'Minor retrofit'!$I$38,IF(F23="Scenario3PBT2",'Minor retrofit'!$J$38,"")))&amp;IF(F23="Scenario1PBT3",'Minor retrofit'!$K$38,IF(F23="Scenario2PBT3",'Minor retrofit'!$L$38,IF(F23="Scenario3PBT3",'Minor retrofit'!$M$38,"")))&amp;IF(F23="Scenario1PBT4",'Minor retrofit'!$N$38,IF(F23="Scenario2PBT4",'Minor retrofit'!$O$38,IF(F23="Scenario3PBT4",'Minor retrofit'!$P$38,"")))&amp;IF(F23="Scenario1PBT5",'Minor retrofit'!$Q$38,IF(F23="Scenario2PBT5",'Minor retrofit'!$R$38,IF(F23="Scenario3PBT5",'Minor retrofit'!$S$38,"")))&amp;IF(F23="Scenario1PBT6",'Minor retrofit'!$T$38,IF(F23="Scenario2PBT6",'Minor retrofit'!$U$38,IF(F23="Scenario3PBT6",'Minor retrofit'!$V$38,"")))&amp;IF(F23="Scenario1PBT7",'Minor retrofit'!$W$38,IF(F23="Scenario2PBT7",'Minor retrofit'!$X$38,IF(F23="Scenario3PBT7",'Minor retrofit'!$Y$38,"")))&amp;IF(F23="Scenario1PBT8",'Minor retrofit'!$Z$38,IF(F23="Scenario2PBT8",'Minor retrofit'!$AA$38,IF(F23="Scenario3PBT8",'Minor retrofit'!$AB$38,"")))&amp;IF(F23="Scenario1PBT9",'Minor retrofit'!$AC$38,IF(F23="Scenario2PBT9",'Minor retrofit'!$AD$38,IF(F23="Scenario3PBT9",'Minor retrofit'!$AE$38,"")))&amp;IF(F23="Scenario1PBT10",'Minor retrofit'!$AF$38,IF(F23="Scenario2PBT10",'Minor retrofit'!$AG$38,IF(F23="Scenario3PBT10",'Minor retrofit'!$AH$38,"")))&amp;IF(F23="Scenario1PBT11",'Minor retrofit'!$AI$38,IF(F23="Scenario2PBT11",'Minor retrofit'!$AJ$38,IF(F23="Scenario3PBT11",'Minor retrofit'!$AK$38,"")))&amp;IF(F23="Scenario1PBT12",'Minor retrofit'!$AL$38,IF(F23="Scenario2PBT12",'Minor retrofit'!$AM$38,IF(F23="Scenario3PBT12",'Minor retrofit'!$AN$38,"")))&amp;IF(F23="Scenario1PBT13",'Minor retrofit'!$AO$38,IF(F23="Scenario2PBT13",'Minor retrofit'!$AP$38,IF(F23="Scenario3PBT13",'Minor retrofit'!$AQ$38,"")))&amp;IF(F23="Scenario1PBT14",'Minor retrofit'!$AR$38,IF(F23="Scenario2PBT14",'Minor retrofit'!$AS$38,IF(F23="Scenario3PBT14",'Minor retrofit'!$AT$38,"")))&amp;IF(F23="Scenario1PBT15",'Minor retrofit'!$AU$38,IF(F23="Scenario2PBT15",'Minor retrofit'!$AV$38,IF(F23="Scenario3PBT15",'Minor retrofit'!$AW$38,"")))</f>
        <v/>
      </c>
      <c r="V23" s="142">
        <f t="shared" si="18"/>
        <v>0</v>
      </c>
      <c r="W23" s="142" t="str">
        <f>IF(F23="Scenario1PBT1",'Minor retrofit'!$E$40,IF(F23="Scenario2PBT1",'Minor retrofit'!$F$40,IF(F23="Scenario3PBT1",'Minor retrofit'!$G$40,"")))&amp;IF(F23="Scenario1PBT2",'Minor retrofit'!$H$40,IF(F23="Scenario2PBT2",'Minor retrofit'!$I$40,IF(F23="Scenario3PBT2",'Minor retrofit'!$J$40,"")))&amp;IF(F23="Scenario1PBT3",'Minor retrofit'!$K$40,IF(F23="Scenario2PBT3",'Minor retrofit'!$L$40,IF(F23="Scenario3PBT3",'Minor retrofit'!$M$40,"")))&amp;IF(F23="Scenario1PBT4",'Minor retrofit'!$N$40,IF(F23="Scenario2PBT4",'Minor retrofit'!$O$40,IF(F23="Scenario3PBT4",'Minor retrofit'!$P$40,"")))&amp;IF(F23="Scenario1PBT5",'Minor retrofit'!$Q$40,IF(F23="Scenario2PBT5",'Minor retrofit'!$R$40,IF(F23="Scenario3PBT5",'Minor retrofit'!$S$40,"")))&amp;IF(F23="Scenario1PBT6",'Minor retrofit'!$T$40,IF(F23="Scenario2PBT6",'Minor retrofit'!$U$40,IF(F23="Scenario3PBT6",'Minor retrofit'!$V$40,"")))&amp;IF(F23="Scenario1PBT7",'Minor retrofit'!$W$40,IF(F23="Scenario2PBT7",'Minor retrofit'!$X$40,IF(F23="Scenario3PBT7",'Minor retrofit'!$Y$40,"")))&amp;IF(F23="Scenario1PBT8",'Minor retrofit'!$Z$40,IF(F23="Scenario2PBT8",'Minor retrofit'!$AA$40,IF(F23="Scenario3PBT8",'Minor retrofit'!$AB$40,"")))&amp;IF(F23="Scenario1PBT9",'Minor retrofit'!$AC$40,IF(F23="Scenario2PBT9",'Minor retrofit'!$AD$40,IF(F23="Scenario3PBT9",'Minor retrofit'!$AE$40,"")))&amp;IF(F23="Scenario1PBT10",'Minor retrofit'!$AF$40,IF(F23="Scenario2PBT10",'Minor retrofit'!$AG$40,IF(F23="Scenario3PBT10",'Minor retrofit'!$AH$40,"")))&amp;IF(F23="Scenario1PBT11",'Minor retrofit'!$AI$40,IF(F23="Scenario2PBT11",'Minor retrofit'!$AJ$40,IF(F23="Scenario3PBT11",'Minor retrofit'!$AK$40,"")))&amp;IF(F23="Scenario1PBT12",'Minor retrofit'!$AL$40,IF(F23="Scenario2PBT12",'Minor retrofit'!$AM$40,IF(F23="Scenario3PBT12",'Minor retrofit'!$AN$40,"")))&amp;IF(F23="Scenario1PBT13",'Minor retrofit'!$AO$40,IF(F23="Scenario2PBT13",'Minor retrofit'!$AP$40,IF(F23="Scenario3PBT13",'Minor retrofit'!$AQ$40,"")))&amp;IF(F23="Scenario1PBT14",'Minor retrofit'!$AR$40,IF(F23="Scenario2PBT14",'Minor retrofit'!$AS$40,IF(F23="Scenario3PBT14",'Minor retrofit'!$AT$40,"")))&amp;IF(F23="Scenario1PBT15",'Minor retrofit'!$AU$40,IF(F23="Scenario2PBT15",'Minor retrofit'!$AV$40,IF(F23="Scenario3PBT15",'Minor retrofit'!$AW$40,"")))</f>
        <v/>
      </c>
      <c r="X23" s="142">
        <f t="shared" si="19"/>
        <v>0</v>
      </c>
      <c r="Y23" s="142" t="str">
        <f>IF(F23="Scenario1PBT1",'Minor retrofit'!$E$42,IF(F23="Scenario2PBT1",'Minor retrofit'!$F$42,IF(F23="Scenario3PBT1",'Minor retrofit'!$G$42,"")))&amp;IF(F23="Scenario1PBT2",'Minor retrofit'!$H$42,IF(F23="Scenario2PBT2",'Minor retrofit'!$I$42,IF(F23="Scenario3PBT2",'Minor retrofit'!$J$42,"")))&amp;IF(F23="Scenario1PBT3",'Minor retrofit'!$K$42,IF(F23="Scenario2PBT3",'Minor retrofit'!$L$42,IF(F23="Scenario3PBT3",'Minor retrofit'!$M$42,"")))&amp;IF(F23="Scenario1PBT4",'Minor retrofit'!$N$42,IF(F23="Scenario2PBT4",'Minor retrofit'!$O$42,IF(F23="Scenario3PBT4",'Minor retrofit'!$P$42,"")))&amp;IF(F23="Scenario1PBT5",'Minor retrofit'!$Q$42,IF(F23="Scenario2PBT5",'Minor retrofit'!$R$42,IF(F23="Scenario3PBT5",'Minor retrofit'!$S$42,"")))&amp;IF(F23="Scenario1PBT6",'Minor retrofit'!$T$42,IF(F23="Scenario2PBT6",'Minor retrofit'!$U$42,IF(F23="Scenario3PBT6",'Minor retrofit'!$V$42,"")))&amp;IF(F23="Scenario1PBT7",'Minor retrofit'!$W$42,IF(F23="Scenario2PBT7",'Minor retrofit'!$X$42,IF(F23="Scenario3PBT7",'Minor retrofit'!$Y$42,"")))&amp;IF(F23="Scenario1PBT8",'Minor retrofit'!$Z$42,IF(F23="Scenario2PBT8",'Minor retrofit'!$AA$42,IF(F23="Scenario3PBT8",'Minor retrofit'!$AB$42,"")))&amp;IF(F23="Scenario1PBT9",'Minor retrofit'!$AC$42,IF(F23="Scenario2PBT9",'Minor retrofit'!$AD$42,IF(F23="Scenario3PBT9",'Minor retrofit'!$AE$42,"")))&amp;IF(F23="Scenario1PBT10",'Minor retrofit'!$AF$42,IF(F23="Scenario2PBT10",'Minor retrofit'!$AG$42,IF(F23="Scenario3PBT10",'Minor retrofit'!$AH$42,"")))&amp;IF(F23="Scenario1PBT11",'Minor retrofit'!$AI$42,IF(F23="Scenario2PBT11",'Minor retrofit'!$AJ$42,IF(F23="Scenario3PBT11",'Minor retrofit'!$AK$42,"")))&amp;IF(F23="Scenario1PBT12",'Minor retrofit'!$AL$42,IF(F23="Scenario2PBT12",'Minor retrofit'!$AM$42,IF(F23="Scenario3PBT12",'Minor retrofit'!$AN$42,"")))&amp;IF(F23="Scenario1PBT13",'Minor retrofit'!$AO$42,IF(F23="Scenario2PBT13",'Minor retrofit'!$AP$42,IF(F23="Scenario3PBT13",'Minor retrofit'!$AQ$42,"")))&amp;IF(F23="Scenario1PBT14",'Minor retrofit'!$AR$42,IF(F23="Scenario2PBT14",'Minor retrofit'!$AS$42,IF(F23="Scenario3PBT14",'Minor retrofit'!$AT$42,"")))&amp;IF(F23="Scenario1PBT15",'Minor retrofit'!$AU$42,IF(F23="Scenario2PBT15",'Minor retrofit'!$AV$42,IF(F23="Scenario3PBT15",'Minor retrofit'!$AW$42,"")))</f>
        <v/>
      </c>
      <c r="Z23" s="142">
        <f t="shared" si="20"/>
        <v>0</v>
      </c>
      <c r="AA23" s="332" t="str">
        <f>IF(F23="Scenario1PBT1",'Minor retrofit'!$E$101,IF(F23="Scenario2PBT1",'Minor retrofit'!$F$101,IF(F23="Scenario3PBT1",'Minor retrofit'!$G$101,"")))&amp;IF(F23="Scenario1PBT2",'Minor retrofit'!$H$101,IF(F23="Scenario2PBT2",'Minor retrofit'!$I$101,IF(F23="Scenario3PBT2",'Minor retrofit'!$J$101,"")))&amp;IF(F23="Scenario1PBT3",'Minor retrofit'!$K$101,IF(F23="Scenario2PBT3",'Minor retrofit'!$L$101,IF(F23="Scenario3PBT3",'Minor retrofit'!$M$101,"")))&amp;IF(F23="Scenario1PBT4",'Minor retrofit'!$N$101,IF(F23="Scenario2PBT4",'Minor retrofit'!$O$101,IF(F23="Scenario3PBT4",'Minor retrofit'!$P$101,"")))&amp;IF(F23="Scenario1PBT5",'Minor retrofit'!$Q$101,IF(F23="Scenario2PBT5",'Minor retrofit'!$R$101,IF(F23="Scenario3PBT5",'Minor retrofit'!$S$101,"")))&amp;IF(F23="Scenario1PBT6",'Minor retrofit'!$T$101,IF(F23="Scenario2PBT6",'Minor retrofit'!$U$101,IF(F23="Scenario3PBT6",'Minor retrofit'!$V$101,"")))&amp;IF(F23="Scenario1PBT7",'Minor retrofit'!$W$101,IF(F23="Scenario2PBT7",'Minor retrofit'!$X$101,IF(F23="Scenario3PBT7",'Minor retrofit'!$Y$101,"")))&amp;IF(F23="Scenario1PBT8",'Minor retrofit'!$Z$101,IF(F23="Scenario2PBT8",'Minor retrofit'!$AA$101,IF(F23="Scenario3PBT8",'Minor retrofit'!$AB$101,"")))&amp;IF(F23="Scenario1PBT9",'Minor retrofit'!$AC$101,IF(F23="Scenario2PBT9",'Minor retrofit'!$AD$101,IF(F23="Scenario3PBT9",'Minor retrofit'!$AE$101,"")))&amp;IF(F23="Scenario1PBT10",'Minor retrofit'!$AF$101,IF(F23="Scenario2PBT10",'Minor retrofit'!$AG$101,IF(F23="Scenario3PBT10",'Minor retrofit'!$AH$101,"")))&amp;IF(F23="Scenario1PBT11",'Minor retrofit'!$AI$101,IF(F23="Scenario2PBT11",'Minor retrofit'!$AJ$101,IF(F23="Scenario3PBT11",'Minor retrofit'!$AK$101,"")))&amp;IF(F23="Scenario1PBT12",'Minor retrofit'!$AL$101,IF(F23="Scenario2PBT12",'Minor retrofit'!$AM$101,IF(F23="Scenario3PBT12",'Minor retrofit'!$AN$101,"")))&amp;IF(F23="Scenario1PBT13",'Minor retrofit'!$AO$101,IF(F23="Scenario2PBT13",'Minor retrofit'!$AP$101,IF(F23="Scenario3PBT13",'Minor retrofit'!$AQ$101,"")))&amp;IF(F23="Scenario1PBT14",'Minor retrofit'!$AR$101,IF(F23="Scenario2PBT14",'Minor retrofit'!$AS$101,IF(F23="Scenario3PBT14",'Minor retrofit'!$AT$101,"")))&amp;IF(F23="Scenario1PBT15",'Minor retrofit'!$AU$101,IF(F23="Scenario2PBT15",'Minor retrofit'!$AV$101,IF(F23="Scenario3PBT15",'Minor retrofit'!$AW$101,"")))</f>
        <v/>
      </c>
      <c r="AB23" s="233">
        <f t="shared" si="21"/>
        <v>0</v>
      </c>
      <c r="AC23" s="264">
        <f>IFERROR('Projection_Base-case'!G23-G23,0)</f>
        <v>0</v>
      </c>
      <c r="AD23" s="142">
        <f t="shared" si="0"/>
        <v>0</v>
      </c>
      <c r="AE23" s="142">
        <f>IFERROR(100*AC23/'Projection_Base-case'!G23,0)</f>
        <v>0</v>
      </c>
      <c r="AF23" s="142">
        <f>IFERROR('Projection_Base-case'!I23-I23,0)</f>
        <v>0</v>
      </c>
      <c r="AG23" s="142">
        <f t="shared" si="1"/>
        <v>0</v>
      </c>
      <c r="AH23" s="142">
        <f>IFERROR(100*AF23/'Projection_Base-case'!I23,0)</f>
        <v>0</v>
      </c>
      <c r="AI23" s="142">
        <f>IFERROR('Projection_Base-case'!K23-K23,0)</f>
        <v>0</v>
      </c>
      <c r="AJ23" s="142">
        <f t="shared" si="2"/>
        <v>0</v>
      </c>
      <c r="AK23" s="142">
        <f>IFERROR(100*AI23/'Projection_Base-case'!K23,0)</f>
        <v>0</v>
      </c>
      <c r="AL23" s="142">
        <f>IFERROR(M23-'Projection_Base-case'!M23,0)</f>
        <v>0</v>
      </c>
      <c r="AM23" s="142">
        <f t="shared" si="3"/>
        <v>0</v>
      </c>
      <c r="AN23" s="143">
        <f>IFERROR(100*AL23/'Projection_Base-case'!M23,0)</f>
        <v>0</v>
      </c>
      <c r="AO23" s="262">
        <f>IFERROR('Projection_Base-case'!O23-O23,0)</f>
        <v>0</v>
      </c>
      <c r="AP23" s="142">
        <f t="shared" si="4"/>
        <v>0</v>
      </c>
      <c r="AQ23" s="142">
        <f>IFERROR(100*AO23/'Projection_Base-case'!O23,0)</f>
        <v>0</v>
      </c>
      <c r="AR23" s="142">
        <f>IFERROR('Projection_Base-case'!Q23-Q23,0)</f>
        <v>0</v>
      </c>
      <c r="AS23" s="142">
        <f t="shared" si="5"/>
        <v>0</v>
      </c>
      <c r="AT23" s="142">
        <f>IFERROR(100*AR23/'Projection_Base-case'!Q23,0)</f>
        <v>0</v>
      </c>
      <c r="AU23" s="142">
        <f>IFERROR('Projection_Base-case'!S23-S23,0)</f>
        <v>0</v>
      </c>
      <c r="AV23" s="142">
        <f t="shared" si="6"/>
        <v>0</v>
      </c>
      <c r="AW23" s="143">
        <f>IFERROR(100*AU23/'Projection_Base-case'!S23,0)</f>
        <v>0</v>
      </c>
      <c r="AX23" s="262">
        <f>IFERROR('Projection_Base-case'!U23-U23,0)</f>
        <v>0</v>
      </c>
      <c r="AY23" s="142">
        <f t="shared" si="7"/>
        <v>0</v>
      </c>
      <c r="AZ23" s="142">
        <f>IFERROR(100*AX23/'Projection_Base-case'!U23,0)</f>
        <v>0</v>
      </c>
      <c r="BA23" s="142">
        <f>IFERROR('Projection_Base-case'!W23-W23,0)</f>
        <v>0</v>
      </c>
      <c r="BB23" s="142">
        <f t="shared" si="8"/>
        <v>0</v>
      </c>
      <c r="BC23" s="142">
        <f>IFERROR(100*BA23/'Projection_Base-case'!W23,0)</f>
        <v>0</v>
      </c>
      <c r="BD23" s="142">
        <f>IFERROR('Projection_Base-case'!Y23-Y23,0)</f>
        <v>0</v>
      </c>
      <c r="BE23" s="142">
        <f t="shared" si="9"/>
        <v>0</v>
      </c>
      <c r="BF23" s="142">
        <f>IFERROR(100*BD23/'Projection_Base-case'!Y23,0)</f>
        <v>0</v>
      </c>
      <c r="BG23" s="531">
        <f t="shared" si="22"/>
        <v>0</v>
      </c>
      <c r="BH23" s="532">
        <f t="shared" si="23"/>
        <v>0</v>
      </c>
    </row>
    <row r="24" spans="1:60" x14ac:dyDescent="0.25">
      <c r="A24" s="261">
        <v>19</v>
      </c>
      <c r="B24" s="142">
        <f>'Projection_Base-case'!B24</f>
        <v>0</v>
      </c>
      <c r="C24" s="142">
        <f>'Projection_Base-case'!C24</f>
        <v>0</v>
      </c>
      <c r="D24" s="142">
        <f>'Projection_Base-case'!D24</f>
        <v>0</v>
      </c>
      <c r="E24" s="149"/>
      <c r="F24" s="258" t="str">
        <f t="shared" si="10"/>
        <v>0</v>
      </c>
      <c r="G24" s="262" t="str">
        <f>IF(F24="Scenario1PBT1",'Minor retrofit'!$E$6,IF(F24="Scenario2PBT1",'Minor retrofit'!$F$6,IF(F24="Scenario3PBT1",'Minor retrofit'!$G$6,"")))&amp;IF(F24="Scenario1PBT2",'Minor retrofit'!$H$6,IF(F24="Scenario2PBT2",'Minor retrofit'!$I$6,IF(F24="Scenario3PBT2",'Minor retrofit'!$J$6,"")))&amp;IF(F24="Scenario1PBT3",'Minor retrofit'!$K$6,IF(F24="Scenario2PBT3",'Minor retrofit'!$L$6,IF(F24="Scenario3PBT3",'Minor retrofit'!$M$6,"")))&amp;IF(F24="Scenario1PBT4",'Minor retrofit'!$N$6,IF(F24="Scenario2PBT4",'Minor retrofit'!$O$6,IF(F24="Scenario3PBT4",'Minor retrofit'!$P$6,"")))&amp;IF(F24="Scenario1PBT5",'Minor retrofit'!$Q$6,IF(F24="Scenario2PBT5",'Minor retrofit'!$R$6,IF(F24="Scenario3PBT5",'Minor retrofit'!$S$6,"")))&amp;IF(F24="Scenario1PBT6",'Minor retrofit'!$T$6,IF(F24="Scenario2PBT6",'Minor retrofit'!$U$6,IF(F24="Scenario3PBT6",'Minor retrofit'!$V$6,"")))&amp;IF(F24="Scenario1PBT7",'Minor retrofit'!$W$6,IF(F24="Scenario2PBT7",'Minor retrofit'!$X$6,IF(F24="Scenario3PBT7",'Minor retrofit'!$Y$6,"")))&amp;IF(F24="Scenario1PBT8",'Minor retrofit'!$Z$6,IF(F24="Scenario2PBT8",'Minor retrofit'!$AA$6,IF(F24="Scenario3PBT8",'Minor retrofit'!$AB$6,"")))&amp;IF(F24="Scenario1PBT9",'Minor retrofit'!$AC$6,IF(F24="Scenario2PBT9",'Minor retrofit'!$AD$6,IF(F24="Scenario3PBT9",'Minor retrofit'!$AE$6,"")))&amp;IF(F24="Scenario1PBT10",'Minor retrofit'!$AF$6,IF(F24="Scenario2PBT10",'Minor retrofit'!$AG$6,IF(F24="Scenario3PBT10",'Minor retrofit'!$AH$6,"")))&amp;IF(F24="Scenario1PBT11",'Minor retrofit'!$AI$6,IF(F24="Scenario2PBT11",'Minor retrofit'!$AJ$6,IF(F24="Scenario3PBT11",'Minor retrofit'!$AK$6,"")))&amp;IF(F24="Scenario1PBT12",'Minor retrofit'!$AL$6,IF(F24="Scenario2PBT12",'Minor retrofit'!$AM$6,IF(F24="Scenario3PBT12",'Minor retrofit'!$AN$6,"")))&amp;IF(F24="Scenario1PBT13",'Minor retrofit'!$AO$6,IF(F24="Scenario2PBT13",'Minor retrofit'!$AP$6,IF(F24="Scenario3PBT13",'Minor retrofit'!$AQ$6,"")))&amp;IF(F24="Scenario1PBT14",'Minor retrofit'!$AR$6,IF(F24="Scenario2PBT14",'Minor retrofit'!$AS$6,IF(F24="Scenario3PBT14",'Minor retrofit'!$AT$6,"")))&amp;IF(F24="Scenario1PBT15",'Minor retrofit'!$AU$6,IF(F24="Scenario2PBT15",'Minor retrofit'!$AV$6,IF(F24="Scenario3PBT15",'Minor retrofit'!$AW$6,"")))</f>
        <v/>
      </c>
      <c r="H24" s="142">
        <f t="shared" si="11"/>
        <v>0</v>
      </c>
      <c r="I24" s="142" t="str">
        <f>IF(F24="Scenario1PBT1",'Minor retrofit'!$E$16,IF(F24="Scenario2PBT1",'Minor retrofit'!$F$16,IF(F24="Scenario3PBT1",'Minor retrofit'!$G$16,"")))&amp;IF(F24="Scenario1PBT2",'Minor retrofit'!$H$16,IF(F24="Scenario2PBT2",'Minor retrofit'!$I$16,IF(F24="Scenario3PBT2",'Minor retrofit'!$J$16,"")))&amp;IF(F24="Scenario1PBT3",'Minor retrofit'!$K$16,IF(F24="Scenario2PBT3",'Minor retrofit'!$L$16,IF(F24="Scenario3PBT3",'Minor retrofit'!$M$16,"")))&amp;IF(F24="Scenario1PBT4",'Minor retrofit'!$N$16,IF(F24="Scenario2PBT4",'Minor retrofit'!$O$16,IF(F24="Scenario3PBT4",'Minor retrofit'!$P$16,"")))&amp;IF(F24="Scenario1PBT5",'Minor retrofit'!$Q$16,IF(F24="Scenario2PBT5",'Minor retrofit'!$R$16,IF(F24="Scenario3PBT5",'Minor retrofit'!$S$16,"")))&amp;IF(F24="Scenario1PBT6",'Minor retrofit'!$T$16,IF(F24="Scenario2PBT6",'Minor retrofit'!$U$16,IF(F24="Scenario3PBT6",'Minor retrofit'!$V$16,"")))&amp;IF(F24="Scenario1PBT7",'Minor retrofit'!$W$16,IF(F24="Scenario2PBT7",'Minor retrofit'!$X$16,IF(F24="Scenario3PBT7",'Minor retrofit'!$Y$16,"")))&amp;IF(F24="Scenario1PBT8",'Minor retrofit'!$Z$16,IF(F24="Scenario2PBT8",'Minor retrofit'!$AA$16,IF(F24="Scenario3PBT8",'Minor retrofit'!$AB$16,"")))&amp;IF(F24="Scenario1PBT9",'Minor retrofit'!$AC$16,IF(F24="Scenario2PBT9",'Minor retrofit'!$AD$16,IF(F24="Scenario3PBT9",'Minor retrofit'!$AE$16,"")))&amp;IF(F24="Scenario1PBT10",'Minor retrofit'!$AF$16,IF(F24="Scenario2PBT10",'Minor retrofit'!$AG$16,IF(F24="Scenario3PBT10",'Minor retrofit'!$AH$16,"")))&amp;IF(F24="Scenario1PBT11",'Minor retrofit'!$AI$16,IF(F24="Scenario2PBT11",'Minor retrofit'!$AJ$16,IF(F24="Scenario3PBT11",'Minor retrofit'!$AK$16,"")))&amp;IF(F24="Scenario1PBT12",'Minor retrofit'!$AL$16,IF(F24="Scenario2PBT12",'Minor retrofit'!$AM$16,IF(F24="Scenario3PBT12",'Minor retrofit'!$AN$16,"")))&amp;IF(F24="Scenario1PBT13",'Minor retrofit'!$AO$16,IF(F24="Scenario2PBT13",'Minor retrofit'!$AP$16,IF(F24="Scenario3PBT13",'Minor retrofit'!$AQ$16,"")))&amp;IF(F24="Scenario1PBT14",'Minor retrofit'!$AR$16,IF(F24="Scenario2PBT14",'Minor retrofit'!$AS$16,IF(F24="Scenario3PBT14",'Minor retrofit'!$AT$16,"")))&amp;IF(F24="Scenario1PBT15",'Minor retrofit'!$AU$16,IF(F24="Scenario2PBT15",'Minor retrofit'!$AV$16,IF(F24="Scenario3PBT15",'Minor retrofit'!$AW$16,"")))</f>
        <v/>
      </c>
      <c r="J24" s="142">
        <f t="shared" si="12"/>
        <v>0</v>
      </c>
      <c r="K24" s="142" t="str">
        <f>IF(F24="Scenario1PBT1",'Minor retrofit'!$E$18,IF(F24="Scenario2PBT1",'Minor retrofit'!$F$18,IF(F24="Scenario3PBT1",'Minor retrofit'!$G$18,"")))&amp;IF(F24="Scenario1PBT2",'Minor retrofit'!$H$18,IF(F24="Scenario2PBT2",'Minor retrofit'!$I$18,IF(F24="Scenario3PBT2",'Minor retrofit'!$J$18,"")))&amp;IF(F24="Scenario1PBT3",'Minor retrofit'!$K$18,IF(F24="Scenario2PBT3",'Minor retrofit'!$L$18,IF(F24="Scenario3PBT3",'Minor retrofit'!$M$18,"")))&amp;IF(F24="Scenario1PBT4",'Minor retrofit'!$N$18,IF(F24="Scenario2PBT4",'Minor retrofit'!$O$18,IF(F24="Scenario3PBT4",'Minor retrofit'!$P$18,"")))&amp;IF(F24="Scenario1PBT5",'Minor retrofit'!$Q$18,IF(F24="Scenario2PBT5",'Minor retrofit'!$R$18,IF(F24="Scenario3PBT5",'Minor retrofit'!$S$18,"")))&amp;IF(F24="Scenario1PBT6",'Minor retrofit'!$T$18,IF(F24="Scenario2PBT6",'Minor retrofit'!$U$18,IF(F24="Scenario3PBT6",'Minor retrofit'!$V$18,"")))&amp;IF(F24="Scenario1PBT7",'Minor retrofit'!$W$18,IF(F24="Scenario2PBT7",'Minor retrofit'!$X$18,IF(F24="Scenario3PBT7",'Minor retrofit'!$Y$18,"")))&amp;IF(F24="Scenario1PBT8",'Minor retrofit'!$Z$18,IF(F24="Scenario2PBT8",'Minor retrofit'!$AA$18,IF(F24="Scenario3PBT8",'Minor retrofit'!$AB$18,"")))&amp;IF(F24="Scenario1PBT9",'Minor retrofit'!$AC$18,IF(F24="Scenario2PBT9",'Minor retrofit'!$AD$18,IF(F24="Scenario3PBT9",'Minor retrofit'!$AE$18,"")))&amp;IF(F24="Scenario1PBT10",'Minor retrofit'!$AF$18,IF(F24="Scenario2PBT10",'Minor retrofit'!$AG$18,IF(F24="Scenario3PBT10",'Minor retrofit'!$AH$18,"")))&amp;IF(F24="Scenario1PBT11",'Minor retrofit'!$AI$18,IF(F24="Scenario2PBT11",'Minor retrofit'!$AJ$18,IF(F24="Scenario3PBT11",'Minor retrofit'!$AK$18,"")))&amp;IF(F24="Scenario1PBT12",'Minor retrofit'!$AL$18,IF(F24="Scenario2PBT12",'Minor retrofit'!$AM$18,IF(F24="Scenario3PBT12",'Minor retrofit'!$AN$18,"")))&amp;IF(F24="Scenario1PBT13",'Minor retrofit'!$AO$18,IF(F24="Scenario2PBT13",'Minor retrofit'!$AP$18,IF(F24="Scenario3PBT13",'Minor retrofit'!$AQ$18,"")))&amp;IF(F24="Scenario1PBT14",'Minor retrofit'!$AR$18,IF(F24="Scenario2PBT14",'Minor retrofit'!$AS$18,IF(F24="Scenario3PBT14",'Minor retrofit'!$AT$18,"")))&amp;IF(F24="Scenario1PBT15",'Minor retrofit'!$AU$18,IF(F24="Scenario2PBT15",'Minor retrofit'!$AV$18,IF(F24="Scenario3PBT15",'Minor retrofit'!$AW$18,"")))</f>
        <v/>
      </c>
      <c r="L24" s="142">
        <f t="shared" si="13"/>
        <v>0</v>
      </c>
      <c r="M24" s="142" t="str">
        <f>IF(F24="Scenario1PBT1",'Minor retrofit'!$E$20,IF(F24="Scenario2PBT1",'Minor retrofit'!$F$20,IF(F24="Scenario3PBT1",'Minor retrofit'!$G$20,"")))&amp;IF(F24="Scenario1PBT2",'Minor retrofit'!$H$20,IF(F24="Scenario2PBT2",'Minor retrofit'!$I$20,IF(F24="Scenario3PBT2",'Minor retrofit'!$J$20,"")))&amp;IF(F24="Scenario1PBT3",'Minor retrofit'!$K$20,IF(F24="Scenario2PBT3",'Minor retrofit'!$L$20,IF(F24="Scenario3PBT3",'Minor retrofit'!$M$20,"")))&amp;IF(F24="Scenario1PBT4",'Minor retrofit'!$N$20,IF(F24="Scenario2PBT4",'Minor retrofit'!$O$20,IF(F24="Scenario3PBT4",'Minor retrofit'!$P$20,"")))&amp;IF(F24="Scenario1PBT5",'Minor retrofit'!$Q$20,IF(F24="Scenario2PBT5",'Minor retrofit'!$R$20,IF(F24="Scenario3PBT5",'Minor retrofit'!$S$20,"")))&amp;IF(F24="Scenario1PBT6",'Minor retrofit'!$T$20,IF(F24="Scenario2PBT6",'Minor retrofit'!$U$20,IF(F24="Scenario3PBT6",'Minor retrofit'!$V$20,"")))&amp;IF(F24="Scenario1PBT7",'Minor retrofit'!$W$20,IF(F24="Scenario2PBT7",'Minor retrofit'!$X$20,IF(F24="Scenario3PBT7",'Minor retrofit'!$Y$20,"")))&amp;IF(F24="Scenario1PBT8",'Minor retrofit'!$Z$20,IF(F24="Scenario2PBT8",'Minor retrofit'!$AA$20,IF(F24="Scenario3PBT8",'Minor retrofit'!$AB$20,"")))&amp;IF(F24="Scenario1PBT9",'Minor retrofit'!$AC$20,IF(F24="Scenario2PBT9",'Minor retrofit'!$AD$20,IF(F24="Scenario3PBT9",'Minor retrofit'!$AE$20,"")))&amp;IF(F24="Scenario1PBT10",'Minor retrofit'!$AF$20,IF(F24="Scenario2PBT10",'Minor retrofit'!$AG$20,IF(F24="Scenario3PBT10",'Minor retrofit'!$AH$20,"")))&amp;IF(F24="Scenario1PBT11",'Minor retrofit'!$AI$20,IF(F24="Scenario2PBT11",'Minor retrofit'!$AJ$20,IF(F24="Scenario3PBT11",'Minor retrofit'!$AK$20,"")))&amp;IF(F24="Scenario1PBT12",'Minor retrofit'!$AL$20,IF(F24="Scenario2PBT12",'Minor retrofit'!$AM$20,IF(F24="Scenario3PBT12",'Minor retrofit'!$AN$20,"")))&amp;IF(F24="Scenario1PBT13",'Minor retrofit'!$AO$20,IF(F24="Scenario2PBT13",'Minor retrofit'!$AP$20,IF(F24="Scenario3PBT13",'Minor retrofit'!$AQ$20,"")))&amp;IF(F24="Scenario1PBT14",'Minor retrofit'!$AR$20,IF(F24="Scenario2PBT14",'Minor retrofit'!$AS$20,IF(F24="Scenario3PBT14",'Minor retrofit'!$AT$20,"")))&amp;IF(F24="Scenario1PBT15",'Minor retrofit'!$AU$20,IF(F24="Scenario2PBT15",'Minor retrofit'!$AV$20,IF(F24="Scenario3PBT15",'Minor retrofit'!$AW$20,"")))</f>
        <v/>
      </c>
      <c r="N24" s="143">
        <f t="shared" si="14"/>
        <v>0</v>
      </c>
      <c r="O24" s="262" t="str">
        <f>IF(F24="Scenario1PBT1",'Minor retrofit'!$E$23,IF(F24="Scenario2PBT1",'Minor retrofit'!$F$23,IF(F24="Scenario3PBT1",'Minor retrofit'!$G$23,"")))&amp;IF(F24="Scenario1PBT2",'Minor retrofit'!$H$23,IF(F24="Scenario2PBT2",'Minor retrofit'!$I$23,IF(F24="Scenario3PBT2",'Minor retrofit'!$J$23,"")))&amp;IF(F24="Scenario1PBT3",'Minor retrofit'!$K$23,IF(F24="Scenario2PBT3",'Minor retrofit'!$L$23,IF(F24="Scenario3PBT3",'Minor retrofit'!$M$23,"")))&amp;IF(F24="Scenario1PBT4",'Minor retrofit'!$N$23,IF(F24="Scenario2PBT4",'Minor retrofit'!$O$23,IF(F24="Scenario3PBT4",'Minor retrofit'!$P$23,"")))&amp;IF(F24="Scenario1PBT5",'Minor retrofit'!$Q$23,IF(F24="Scenario2PBT5",'Minor retrofit'!$R$23,IF(F24="Scenario3PBT5",'Minor retrofit'!$S$23,"")))&amp;IF(F24="Scenario1PBT6",'Minor retrofit'!$T$23,IF(F24="Scenario2PBT6",'Minor retrofit'!$U$23,IF(F24="Scenario3PBT6",'Minor retrofit'!$V$23,"")))&amp;IF(F24="Scenario1PBT7",'Minor retrofit'!$W$23,IF(F24="Scenario2PBT7",'Minor retrofit'!$X$23,IF(F24="Scenario3PBT7",'Minor retrofit'!$Y$23,"")))&amp;IF(F24="Scenario1PBT8",'Minor retrofit'!$Z$23,IF(F24="Scenario2PBT8",'Minor retrofit'!$AA$23,IF(F24="Scenario3PBT8",'Minor retrofit'!$AB$23,"")))&amp;IF(F24="Scenario1PBT9",'Minor retrofit'!$AC$23,IF(F24="Scenario2PBT9",'Minor retrofit'!$AD$23,IF(F24="Scenario3PBT9",'Minor retrofit'!$AE$23,"")))&amp;IF(F24="Scenario1PBT10",'Minor retrofit'!$AF$23,IF(F24="Scenario2PBT10",'Minor retrofit'!$AG$23,IF(F24="Scenario3PBT10",'Minor retrofit'!$AH$23,"")))&amp;IF(F24="Scenario1PBT11",'Minor retrofit'!$AI$23,IF(F24="Scenario2PBT11",'Minor retrofit'!$AJ$23,IF(F24="Scenario3PBT11",'Minor retrofit'!$AK$23,"")))&amp;IF(F24="Scenario1PBT12",'Minor retrofit'!$AL$23,IF(F24="Scenario2PBT12",'Minor retrofit'!$AM$23,IF(F24="Scenario3PBT12",'Minor retrofit'!$AN$23,"")))&amp;IF(F24="Scenario1PBT13",'Minor retrofit'!$AO$23,IF(F24="Scenario2PBT13",'Minor retrofit'!$AP$23,IF(F24="Scenario3PBT13",'Minor retrofit'!$AQ$23,"")))&amp;IF(F24="Scenario1PBT14",'Minor retrofit'!$AR$23,IF(F24="Scenario2PBT14",'Minor retrofit'!$AS$23,IF(F24="Scenario3PBT14",'Minor retrofit'!$AT$23,"")))&amp;IF(F24="Scenario1PBT15",'Minor retrofit'!$AU$23,IF(F24="Scenario2PBT15",'Minor retrofit'!$AV$23,IF(F24="Scenario3PBT15",'Minor retrofit'!$AW$23,"")))</f>
        <v/>
      </c>
      <c r="P24" s="142">
        <f t="shared" si="15"/>
        <v>0</v>
      </c>
      <c r="Q24" s="142" t="str">
        <f>IF(F24="Scenario1PBT1",'Minor retrofit'!$E$25,IF(F24="Scenario2PBT1",'Minor retrofit'!$F$25,IF(F24="Scenario3PBT1",'Minor retrofit'!$G$25,"")))&amp;IF(F24="Scenario1PBT2",'Minor retrofit'!$H$25,IF(F24="Scenario2PBT2",'Minor retrofit'!$I$25,IF(F24="Scenario3PBT2",'Minor retrofit'!$J$25,"")))&amp;IF(F24="Scenario1PBT3",'Minor retrofit'!$K$25,IF(F24="Scenario2PBT3",'Minor retrofit'!$L$25,IF(F24="Scenario3PBT3",'Minor retrofit'!$M$25,"")))&amp;IF(F24="Scenario1PBT4",'Minor retrofit'!$N$25,IF(F24="Scenario2PBT4",'Minor retrofit'!$O$25,IF(F24="Scenario3PBT4",'Minor retrofit'!$P$25,"")))&amp;IF(F24="Scenario1PBT5",'Minor retrofit'!$Q$25,IF(F24="Scenario2PBT5",'Minor retrofit'!$R$25,IF(F24="Scenario3PBT5",'Minor retrofit'!$S$25,"")))&amp;IF(F24="Scenario1PBT6",'Minor retrofit'!$T$25,IF(F24="Scenario2PBT6",'Minor retrofit'!$U$25,IF(F24="Scenario3PBT6",'Minor retrofit'!$V$25,"")))&amp;IF(F24="Scenario1PBT7",'Minor retrofit'!$W$25,IF(F24="Scenario2PBT7",'Minor retrofit'!$X$25,IF(F24="Scenario3PBT7",'Minor retrofit'!$Y$25,"")))&amp;IF(F24="Scenario1PBT8",'Minor retrofit'!$Z$25,IF(F24="Scenario2PBT8",'Minor retrofit'!$AA$25,IF(F24="Scenario3PBT8",'Minor retrofit'!$AB$25,"")))&amp;IF(F24="Scenario1PBT9",'Minor retrofit'!$AC$25,IF(F24="Scenario2PBT9",'Minor retrofit'!$AD$25,IF(F24="Scenario3PBT9",'Minor retrofit'!$AE$25,"")))&amp;IF(F24="Scenario1PBT10",'Minor retrofit'!$AF$25,IF(F24="Scenario2PBT10",'Minor retrofit'!$AG$25,IF(F24="Scenario3PBT10",'Minor retrofit'!$AH$25,"")))&amp;IF(F24="Scenario1PBT11",'Minor retrofit'!$AI$25,IF(F24="Scenario2PBT11",'Minor retrofit'!$AJ$25,IF(F24="Scenario3PBT11",'Minor retrofit'!$AK$25,"")))&amp;IF(F24="Scenario1PBT12",'Minor retrofit'!$AL$25,IF(F24="Scenario2PBT12",'Minor retrofit'!$AM$25,IF(F24="Scenario3PBT12",'Minor retrofit'!$AN$25,"")))&amp;IF(F24="Scenario1PBT13",'Minor retrofit'!$AO$25,IF(F24="Scenario2PBT13",'Minor retrofit'!$AP$25,IF(F24="Scenario3PBT13",'Minor retrofit'!$AQ$25,"")))&amp;IF(F24="Scenario1PBT14",'Minor retrofit'!$AR$25,IF(F24="Scenario2PBT14",'Minor retrofit'!$AS$25,IF(F24="Scenario3PBT14",'Minor retrofit'!$AT$25,"")))&amp;IF(F24="Scenario1PBT15",'Minor retrofit'!$AU$25,IF(F24="Scenario2PBT15",'Minor retrofit'!$AV$25,IF(F24="Scenario3PBT15",'Minor retrofit'!$AW$25,"")))</f>
        <v/>
      </c>
      <c r="R24" s="142">
        <f t="shared" si="16"/>
        <v>0</v>
      </c>
      <c r="S24" s="142" t="str">
        <f>IF(F24="Scenario1PBT1",'Minor retrofit'!$E$27,IF(F24="Scenario2PBT1",'Minor retrofit'!$F$27,IF(F24="Scenario3PBT1",'Minor retrofit'!$G$27,"")))&amp;IF(F24="Scenario1PBT2",'Minor retrofit'!$H$27,IF(F24="Scenario2PBT2",'Minor retrofit'!$I$27,IF(F24="Scenario3PBT2",'Minor retrofit'!$J$27,"")))&amp;IF(F24="Scenario1PBT3",'Minor retrofit'!$K$27,IF(F24="Scenario2PBT3",'Minor retrofit'!$L$27,IF(F24="Scenario3PBT3",'Minor retrofit'!$M$27,"")))&amp;IF(F24="Scenario1PBT4",'Minor retrofit'!$N$27,IF(F24="Scenario2PBT4",'Minor retrofit'!$O$27,IF(F24="Scenario3PBT4",'Minor retrofit'!$P$27,"")))&amp;IF(F24="Scenario1PBT5",'Minor retrofit'!$Q$27,IF(F24="Scenario2PBT5",'Minor retrofit'!$R$27,IF(F24="Scenario3PBT5",'Minor retrofit'!$S$27,"")))&amp;IF(F24="Scenario1PBT6",'Minor retrofit'!$T$27,IF(F24="Scenario2PBT6",'Minor retrofit'!$U$27,IF(F24="Scenario3PBT6",'Minor retrofit'!$V$27,"")))&amp;IF(F24="Scenario1PBT7",'Minor retrofit'!$W$27,IF(F24="Scenario2PBT7",'Minor retrofit'!$X$27,IF(F24="Scenario3PBT7",'Minor retrofit'!$Y$27,"")))&amp;IF(F24="Scenario1PBT8",'Minor retrofit'!$Z$27,IF(F24="Scenario2PBT8",'Minor retrofit'!$AA$27,IF(F24="Scenario3PBT8",'Minor retrofit'!$AB$27,"")))&amp;IF(F24="Scenario1PBT9",'Minor retrofit'!$AC$27,IF(F24="Scenario2PBT9",'Minor retrofit'!$AD$27,IF(F24="Scenario3PBT9",'Minor retrofit'!$AE$27,"")))&amp;IF(F24="Scenario1PBT10",'Minor retrofit'!$AF$27,IF(F24="Scenario2PBT10",'Minor retrofit'!$AG$27,IF(F24="Scenario3PBT10",'Minor retrofit'!$AH$27,"")))&amp;IF(F24="Scenario1PBT11",'Minor retrofit'!$AI$27,IF(F24="Scenario2PBT11",'Minor retrofit'!$AJ$27,IF(F24="Scenario3PBT11",'Minor retrofit'!$AK$27,"")))&amp;IF(F24="Scenario1PBT12",'Minor retrofit'!$AL$27,IF(F24="Scenario2PBT12",'Minor retrofit'!$AM$27,IF(F24="Scenario3PBT12",'Minor retrofit'!$AN$27,"")))&amp;IF(F24="Scenario1PBT13",'Minor retrofit'!$AO$27,IF(F24="Scenario2PBT13",'Minor retrofit'!$AP$27,IF(F24="Scenario3PBT13",'Minor retrofit'!$AQ$27,"")))&amp;IF(F24="Scenario1PBT14",'Minor retrofit'!$AR$27,IF(F24="Scenario2PBT14",'Minor retrofit'!$AS$27,IF(F24="Scenario3PBT14",'Minor retrofit'!$AT$27,"")))&amp;IF(F24="Scenario1PBT15",'Minor retrofit'!$AU$27,IF(F24="Scenario2PBT15",'Minor retrofit'!$AV$27,IF(F24="Scenario3PBT15",'Minor retrofit'!$AW$27,"")))</f>
        <v/>
      </c>
      <c r="T24" s="263">
        <f t="shared" si="17"/>
        <v>0</v>
      </c>
      <c r="U24" s="262" t="str">
        <f>IF(F24="Scenario1PBT1",'Minor retrofit'!$E$38,IF(F24="Scenario2PBT1",'Minor retrofit'!$F$38,IF(F24="Scenario3PBT1",'Minor retrofit'!$G$38,"")))&amp;IF(F24="Scenario1PBT2",'Minor retrofit'!$H$38,IF(F24="Scenario2PBT2",'Minor retrofit'!$I$38,IF(F24="Scenario3PBT2",'Minor retrofit'!$J$38,"")))&amp;IF(F24="Scenario1PBT3",'Minor retrofit'!$K$38,IF(F24="Scenario2PBT3",'Minor retrofit'!$L$38,IF(F24="Scenario3PBT3",'Minor retrofit'!$M$38,"")))&amp;IF(F24="Scenario1PBT4",'Minor retrofit'!$N$38,IF(F24="Scenario2PBT4",'Minor retrofit'!$O$38,IF(F24="Scenario3PBT4",'Minor retrofit'!$P$38,"")))&amp;IF(F24="Scenario1PBT5",'Minor retrofit'!$Q$38,IF(F24="Scenario2PBT5",'Minor retrofit'!$R$38,IF(F24="Scenario3PBT5",'Minor retrofit'!$S$38,"")))&amp;IF(F24="Scenario1PBT6",'Minor retrofit'!$T$38,IF(F24="Scenario2PBT6",'Minor retrofit'!$U$38,IF(F24="Scenario3PBT6",'Minor retrofit'!$V$38,"")))&amp;IF(F24="Scenario1PBT7",'Minor retrofit'!$W$38,IF(F24="Scenario2PBT7",'Minor retrofit'!$X$38,IF(F24="Scenario3PBT7",'Minor retrofit'!$Y$38,"")))&amp;IF(F24="Scenario1PBT8",'Minor retrofit'!$Z$38,IF(F24="Scenario2PBT8",'Minor retrofit'!$AA$38,IF(F24="Scenario3PBT8",'Minor retrofit'!$AB$38,"")))&amp;IF(F24="Scenario1PBT9",'Minor retrofit'!$AC$38,IF(F24="Scenario2PBT9",'Minor retrofit'!$AD$38,IF(F24="Scenario3PBT9",'Minor retrofit'!$AE$38,"")))&amp;IF(F24="Scenario1PBT10",'Minor retrofit'!$AF$38,IF(F24="Scenario2PBT10",'Minor retrofit'!$AG$38,IF(F24="Scenario3PBT10",'Minor retrofit'!$AH$38,"")))&amp;IF(F24="Scenario1PBT11",'Minor retrofit'!$AI$38,IF(F24="Scenario2PBT11",'Minor retrofit'!$AJ$38,IF(F24="Scenario3PBT11",'Minor retrofit'!$AK$38,"")))&amp;IF(F24="Scenario1PBT12",'Minor retrofit'!$AL$38,IF(F24="Scenario2PBT12",'Minor retrofit'!$AM$38,IF(F24="Scenario3PBT12",'Minor retrofit'!$AN$38,"")))&amp;IF(F24="Scenario1PBT13",'Minor retrofit'!$AO$38,IF(F24="Scenario2PBT13",'Minor retrofit'!$AP$38,IF(F24="Scenario3PBT13",'Minor retrofit'!$AQ$38,"")))&amp;IF(F24="Scenario1PBT14",'Minor retrofit'!$AR$38,IF(F24="Scenario2PBT14",'Minor retrofit'!$AS$38,IF(F24="Scenario3PBT14",'Minor retrofit'!$AT$38,"")))&amp;IF(F24="Scenario1PBT15",'Minor retrofit'!$AU$38,IF(F24="Scenario2PBT15",'Minor retrofit'!$AV$38,IF(F24="Scenario3PBT15",'Minor retrofit'!$AW$38,"")))</f>
        <v/>
      </c>
      <c r="V24" s="142">
        <f t="shared" si="18"/>
        <v>0</v>
      </c>
      <c r="W24" s="142" t="str">
        <f>IF(F24="Scenario1PBT1",'Minor retrofit'!$E$40,IF(F24="Scenario2PBT1",'Minor retrofit'!$F$40,IF(F24="Scenario3PBT1",'Minor retrofit'!$G$40,"")))&amp;IF(F24="Scenario1PBT2",'Minor retrofit'!$H$40,IF(F24="Scenario2PBT2",'Minor retrofit'!$I$40,IF(F24="Scenario3PBT2",'Minor retrofit'!$J$40,"")))&amp;IF(F24="Scenario1PBT3",'Minor retrofit'!$K$40,IF(F24="Scenario2PBT3",'Minor retrofit'!$L$40,IF(F24="Scenario3PBT3",'Minor retrofit'!$M$40,"")))&amp;IF(F24="Scenario1PBT4",'Minor retrofit'!$N$40,IF(F24="Scenario2PBT4",'Minor retrofit'!$O$40,IF(F24="Scenario3PBT4",'Minor retrofit'!$P$40,"")))&amp;IF(F24="Scenario1PBT5",'Minor retrofit'!$Q$40,IF(F24="Scenario2PBT5",'Minor retrofit'!$R$40,IF(F24="Scenario3PBT5",'Minor retrofit'!$S$40,"")))&amp;IF(F24="Scenario1PBT6",'Minor retrofit'!$T$40,IF(F24="Scenario2PBT6",'Minor retrofit'!$U$40,IF(F24="Scenario3PBT6",'Minor retrofit'!$V$40,"")))&amp;IF(F24="Scenario1PBT7",'Minor retrofit'!$W$40,IF(F24="Scenario2PBT7",'Minor retrofit'!$X$40,IF(F24="Scenario3PBT7",'Minor retrofit'!$Y$40,"")))&amp;IF(F24="Scenario1PBT8",'Minor retrofit'!$Z$40,IF(F24="Scenario2PBT8",'Minor retrofit'!$AA$40,IF(F24="Scenario3PBT8",'Minor retrofit'!$AB$40,"")))&amp;IF(F24="Scenario1PBT9",'Minor retrofit'!$AC$40,IF(F24="Scenario2PBT9",'Minor retrofit'!$AD$40,IF(F24="Scenario3PBT9",'Minor retrofit'!$AE$40,"")))&amp;IF(F24="Scenario1PBT10",'Minor retrofit'!$AF$40,IF(F24="Scenario2PBT10",'Minor retrofit'!$AG$40,IF(F24="Scenario3PBT10",'Minor retrofit'!$AH$40,"")))&amp;IF(F24="Scenario1PBT11",'Minor retrofit'!$AI$40,IF(F24="Scenario2PBT11",'Minor retrofit'!$AJ$40,IF(F24="Scenario3PBT11",'Minor retrofit'!$AK$40,"")))&amp;IF(F24="Scenario1PBT12",'Minor retrofit'!$AL$40,IF(F24="Scenario2PBT12",'Minor retrofit'!$AM$40,IF(F24="Scenario3PBT12",'Minor retrofit'!$AN$40,"")))&amp;IF(F24="Scenario1PBT13",'Minor retrofit'!$AO$40,IF(F24="Scenario2PBT13",'Minor retrofit'!$AP$40,IF(F24="Scenario3PBT13",'Minor retrofit'!$AQ$40,"")))&amp;IF(F24="Scenario1PBT14",'Minor retrofit'!$AR$40,IF(F24="Scenario2PBT14",'Minor retrofit'!$AS$40,IF(F24="Scenario3PBT14",'Minor retrofit'!$AT$40,"")))&amp;IF(F24="Scenario1PBT15",'Minor retrofit'!$AU$40,IF(F24="Scenario2PBT15",'Minor retrofit'!$AV$40,IF(F24="Scenario3PBT15",'Minor retrofit'!$AW$40,"")))</f>
        <v/>
      </c>
      <c r="X24" s="142">
        <f t="shared" si="19"/>
        <v>0</v>
      </c>
      <c r="Y24" s="142" t="str">
        <f>IF(F24="Scenario1PBT1",'Minor retrofit'!$E$42,IF(F24="Scenario2PBT1",'Minor retrofit'!$F$42,IF(F24="Scenario3PBT1",'Minor retrofit'!$G$42,"")))&amp;IF(F24="Scenario1PBT2",'Minor retrofit'!$H$42,IF(F24="Scenario2PBT2",'Minor retrofit'!$I$42,IF(F24="Scenario3PBT2",'Minor retrofit'!$J$42,"")))&amp;IF(F24="Scenario1PBT3",'Minor retrofit'!$K$42,IF(F24="Scenario2PBT3",'Minor retrofit'!$L$42,IF(F24="Scenario3PBT3",'Minor retrofit'!$M$42,"")))&amp;IF(F24="Scenario1PBT4",'Minor retrofit'!$N$42,IF(F24="Scenario2PBT4",'Minor retrofit'!$O$42,IF(F24="Scenario3PBT4",'Minor retrofit'!$P$42,"")))&amp;IF(F24="Scenario1PBT5",'Minor retrofit'!$Q$42,IF(F24="Scenario2PBT5",'Minor retrofit'!$R$42,IF(F24="Scenario3PBT5",'Minor retrofit'!$S$42,"")))&amp;IF(F24="Scenario1PBT6",'Minor retrofit'!$T$42,IF(F24="Scenario2PBT6",'Minor retrofit'!$U$42,IF(F24="Scenario3PBT6",'Minor retrofit'!$V$42,"")))&amp;IF(F24="Scenario1PBT7",'Minor retrofit'!$W$42,IF(F24="Scenario2PBT7",'Minor retrofit'!$X$42,IF(F24="Scenario3PBT7",'Minor retrofit'!$Y$42,"")))&amp;IF(F24="Scenario1PBT8",'Minor retrofit'!$Z$42,IF(F24="Scenario2PBT8",'Minor retrofit'!$AA$42,IF(F24="Scenario3PBT8",'Minor retrofit'!$AB$42,"")))&amp;IF(F24="Scenario1PBT9",'Minor retrofit'!$AC$42,IF(F24="Scenario2PBT9",'Minor retrofit'!$AD$42,IF(F24="Scenario3PBT9",'Minor retrofit'!$AE$42,"")))&amp;IF(F24="Scenario1PBT10",'Minor retrofit'!$AF$42,IF(F24="Scenario2PBT10",'Minor retrofit'!$AG$42,IF(F24="Scenario3PBT10",'Minor retrofit'!$AH$42,"")))&amp;IF(F24="Scenario1PBT11",'Minor retrofit'!$AI$42,IF(F24="Scenario2PBT11",'Minor retrofit'!$AJ$42,IF(F24="Scenario3PBT11",'Minor retrofit'!$AK$42,"")))&amp;IF(F24="Scenario1PBT12",'Minor retrofit'!$AL$42,IF(F24="Scenario2PBT12",'Minor retrofit'!$AM$42,IF(F24="Scenario3PBT12",'Minor retrofit'!$AN$42,"")))&amp;IF(F24="Scenario1PBT13",'Minor retrofit'!$AO$42,IF(F24="Scenario2PBT13",'Minor retrofit'!$AP$42,IF(F24="Scenario3PBT13",'Minor retrofit'!$AQ$42,"")))&amp;IF(F24="Scenario1PBT14",'Minor retrofit'!$AR$42,IF(F24="Scenario2PBT14",'Minor retrofit'!$AS$42,IF(F24="Scenario3PBT14",'Minor retrofit'!$AT$42,"")))&amp;IF(F24="Scenario1PBT15",'Minor retrofit'!$AU$42,IF(F24="Scenario2PBT15",'Minor retrofit'!$AV$42,IF(F24="Scenario3PBT15",'Minor retrofit'!$AW$42,"")))</f>
        <v/>
      </c>
      <c r="Z24" s="142">
        <f t="shared" si="20"/>
        <v>0</v>
      </c>
      <c r="AA24" s="332" t="str">
        <f>IF(F24="Scenario1PBT1",'Minor retrofit'!$E$101,IF(F24="Scenario2PBT1",'Minor retrofit'!$F$101,IF(F24="Scenario3PBT1",'Minor retrofit'!$G$101,"")))&amp;IF(F24="Scenario1PBT2",'Minor retrofit'!$H$101,IF(F24="Scenario2PBT2",'Minor retrofit'!$I$101,IF(F24="Scenario3PBT2",'Minor retrofit'!$J$101,"")))&amp;IF(F24="Scenario1PBT3",'Minor retrofit'!$K$101,IF(F24="Scenario2PBT3",'Minor retrofit'!$L$101,IF(F24="Scenario3PBT3",'Minor retrofit'!$M$101,"")))&amp;IF(F24="Scenario1PBT4",'Minor retrofit'!$N$101,IF(F24="Scenario2PBT4",'Minor retrofit'!$O$101,IF(F24="Scenario3PBT4",'Minor retrofit'!$P$101,"")))&amp;IF(F24="Scenario1PBT5",'Minor retrofit'!$Q$101,IF(F24="Scenario2PBT5",'Minor retrofit'!$R$101,IF(F24="Scenario3PBT5",'Minor retrofit'!$S$101,"")))&amp;IF(F24="Scenario1PBT6",'Minor retrofit'!$T$101,IF(F24="Scenario2PBT6",'Minor retrofit'!$U$101,IF(F24="Scenario3PBT6",'Minor retrofit'!$V$101,"")))&amp;IF(F24="Scenario1PBT7",'Minor retrofit'!$W$101,IF(F24="Scenario2PBT7",'Minor retrofit'!$X$101,IF(F24="Scenario3PBT7",'Minor retrofit'!$Y$101,"")))&amp;IF(F24="Scenario1PBT8",'Minor retrofit'!$Z$101,IF(F24="Scenario2PBT8",'Minor retrofit'!$AA$101,IF(F24="Scenario3PBT8",'Minor retrofit'!$AB$101,"")))&amp;IF(F24="Scenario1PBT9",'Minor retrofit'!$AC$101,IF(F24="Scenario2PBT9",'Minor retrofit'!$AD$101,IF(F24="Scenario3PBT9",'Minor retrofit'!$AE$101,"")))&amp;IF(F24="Scenario1PBT10",'Minor retrofit'!$AF$101,IF(F24="Scenario2PBT10",'Minor retrofit'!$AG$101,IF(F24="Scenario3PBT10",'Minor retrofit'!$AH$101,"")))&amp;IF(F24="Scenario1PBT11",'Minor retrofit'!$AI$101,IF(F24="Scenario2PBT11",'Minor retrofit'!$AJ$101,IF(F24="Scenario3PBT11",'Minor retrofit'!$AK$101,"")))&amp;IF(F24="Scenario1PBT12",'Minor retrofit'!$AL$101,IF(F24="Scenario2PBT12",'Minor retrofit'!$AM$101,IF(F24="Scenario3PBT12",'Minor retrofit'!$AN$101,"")))&amp;IF(F24="Scenario1PBT13",'Minor retrofit'!$AO$101,IF(F24="Scenario2PBT13",'Minor retrofit'!$AP$101,IF(F24="Scenario3PBT13",'Minor retrofit'!$AQ$101,"")))&amp;IF(F24="Scenario1PBT14",'Minor retrofit'!$AR$101,IF(F24="Scenario2PBT14",'Minor retrofit'!$AS$101,IF(F24="Scenario3PBT14",'Minor retrofit'!$AT$101,"")))&amp;IF(F24="Scenario1PBT15",'Minor retrofit'!$AU$101,IF(F24="Scenario2PBT15",'Minor retrofit'!$AV$101,IF(F24="Scenario3PBT15",'Minor retrofit'!$AW$101,"")))</f>
        <v/>
      </c>
      <c r="AB24" s="233">
        <f t="shared" si="21"/>
        <v>0</v>
      </c>
      <c r="AC24" s="264">
        <f>IFERROR('Projection_Base-case'!G24-G24,0)</f>
        <v>0</v>
      </c>
      <c r="AD24" s="142">
        <f t="shared" si="0"/>
        <v>0</v>
      </c>
      <c r="AE24" s="142">
        <f>IFERROR(100*AC24/'Projection_Base-case'!G24,0)</f>
        <v>0</v>
      </c>
      <c r="AF24" s="142">
        <f>IFERROR('Projection_Base-case'!I24-I24,0)</f>
        <v>0</v>
      </c>
      <c r="AG24" s="142">
        <f t="shared" si="1"/>
        <v>0</v>
      </c>
      <c r="AH24" s="142">
        <f>IFERROR(100*AF24/'Projection_Base-case'!I24,0)</f>
        <v>0</v>
      </c>
      <c r="AI24" s="142">
        <f>IFERROR('Projection_Base-case'!K24-K24,0)</f>
        <v>0</v>
      </c>
      <c r="AJ24" s="142">
        <f t="shared" si="2"/>
        <v>0</v>
      </c>
      <c r="AK24" s="142">
        <f>IFERROR(100*AI24/'Projection_Base-case'!K24,0)</f>
        <v>0</v>
      </c>
      <c r="AL24" s="142">
        <f>IFERROR(M24-'Projection_Base-case'!M24,0)</f>
        <v>0</v>
      </c>
      <c r="AM24" s="142">
        <f t="shared" si="3"/>
        <v>0</v>
      </c>
      <c r="AN24" s="143">
        <f>IFERROR(100*AL24/'Projection_Base-case'!M24,0)</f>
        <v>0</v>
      </c>
      <c r="AO24" s="262">
        <f>IFERROR('Projection_Base-case'!O24-O24,0)</f>
        <v>0</v>
      </c>
      <c r="AP24" s="142">
        <f t="shared" si="4"/>
        <v>0</v>
      </c>
      <c r="AQ24" s="142">
        <f>IFERROR(100*AO24/'Projection_Base-case'!O24,0)</f>
        <v>0</v>
      </c>
      <c r="AR24" s="142">
        <f>IFERROR('Projection_Base-case'!Q24-Q24,0)</f>
        <v>0</v>
      </c>
      <c r="AS24" s="142">
        <f t="shared" si="5"/>
        <v>0</v>
      </c>
      <c r="AT24" s="142">
        <f>IFERROR(100*AR24/'Projection_Base-case'!Q24,0)</f>
        <v>0</v>
      </c>
      <c r="AU24" s="142">
        <f>IFERROR('Projection_Base-case'!S24-S24,0)</f>
        <v>0</v>
      </c>
      <c r="AV24" s="142">
        <f t="shared" si="6"/>
        <v>0</v>
      </c>
      <c r="AW24" s="143">
        <f>IFERROR(100*AU24/'Projection_Base-case'!S24,0)</f>
        <v>0</v>
      </c>
      <c r="AX24" s="262">
        <f>IFERROR('Projection_Base-case'!U24-U24,0)</f>
        <v>0</v>
      </c>
      <c r="AY24" s="142">
        <f t="shared" si="7"/>
        <v>0</v>
      </c>
      <c r="AZ24" s="142">
        <f>IFERROR(100*AX24/'Projection_Base-case'!U24,0)</f>
        <v>0</v>
      </c>
      <c r="BA24" s="142">
        <f>IFERROR('Projection_Base-case'!W24-W24,0)</f>
        <v>0</v>
      </c>
      <c r="BB24" s="142">
        <f t="shared" si="8"/>
        <v>0</v>
      </c>
      <c r="BC24" s="142">
        <f>IFERROR(100*BA24/'Projection_Base-case'!W24,0)</f>
        <v>0</v>
      </c>
      <c r="BD24" s="142">
        <f>IFERROR('Projection_Base-case'!Y24-Y24,0)</f>
        <v>0</v>
      </c>
      <c r="BE24" s="142">
        <f t="shared" si="9"/>
        <v>0</v>
      </c>
      <c r="BF24" s="142">
        <f>IFERROR(100*BD24/'Projection_Base-case'!Y24,0)</f>
        <v>0</v>
      </c>
      <c r="BG24" s="531">
        <f t="shared" si="22"/>
        <v>0</v>
      </c>
      <c r="BH24" s="532">
        <f t="shared" si="23"/>
        <v>0</v>
      </c>
    </row>
    <row r="25" spans="1:60" x14ac:dyDescent="0.25">
      <c r="A25" s="261">
        <v>20</v>
      </c>
      <c r="B25" s="142">
        <f>'Projection_Base-case'!B25</f>
        <v>0</v>
      </c>
      <c r="C25" s="142">
        <f>'Projection_Base-case'!C25</f>
        <v>0</v>
      </c>
      <c r="D25" s="142">
        <f>'Projection_Base-case'!D25</f>
        <v>0</v>
      </c>
      <c r="E25" s="149"/>
      <c r="F25" s="258" t="str">
        <f t="shared" si="10"/>
        <v>0</v>
      </c>
      <c r="G25" s="262" t="str">
        <f>IF(F25="Scenario1PBT1",'Minor retrofit'!$E$6,IF(F25="Scenario2PBT1",'Minor retrofit'!$F$6,IF(F25="Scenario3PBT1",'Minor retrofit'!$G$6,"")))&amp;IF(F25="Scenario1PBT2",'Minor retrofit'!$H$6,IF(F25="Scenario2PBT2",'Minor retrofit'!$I$6,IF(F25="Scenario3PBT2",'Minor retrofit'!$J$6,"")))&amp;IF(F25="Scenario1PBT3",'Minor retrofit'!$K$6,IF(F25="Scenario2PBT3",'Minor retrofit'!$L$6,IF(F25="Scenario3PBT3",'Minor retrofit'!$M$6,"")))&amp;IF(F25="Scenario1PBT4",'Minor retrofit'!$N$6,IF(F25="Scenario2PBT4",'Minor retrofit'!$O$6,IF(F25="Scenario3PBT4",'Minor retrofit'!$P$6,"")))&amp;IF(F25="Scenario1PBT5",'Minor retrofit'!$Q$6,IF(F25="Scenario2PBT5",'Minor retrofit'!$R$6,IF(F25="Scenario3PBT5",'Minor retrofit'!$S$6,"")))&amp;IF(F25="Scenario1PBT6",'Minor retrofit'!$T$6,IF(F25="Scenario2PBT6",'Minor retrofit'!$U$6,IF(F25="Scenario3PBT6",'Minor retrofit'!$V$6,"")))&amp;IF(F25="Scenario1PBT7",'Minor retrofit'!$W$6,IF(F25="Scenario2PBT7",'Minor retrofit'!$X$6,IF(F25="Scenario3PBT7",'Minor retrofit'!$Y$6,"")))&amp;IF(F25="Scenario1PBT8",'Minor retrofit'!$Z$6,IF(F25="Scenario2PBT8",'Minor retrofit'!$AA$6,IF(F25="Scenario3PBT8",'Minor retrofit'!$AB$6,"")))&amp;IF(F25="Scenario1PBT9",'Minor retrofit'!$AC$6,IF(F25="Scenario2PBT9",'Minor retrofit'!$AD$6,IF(F25="Scenario3PBT9",'Minor retrofit'!$AE$6,"")))&amp;IF(F25="Scenario1PBT10",'Minor retrofit'!$AF$6,IF(F25="Scenario2PBT10",'Minor retrofit'!$AG$6,IF(F25="Scenario3PBT10",'Minor retrofit'!$AH$6,"")))&amp;IF(F25="Scenario1PBT11",'Minor retrofit'!$AI$6,IF(F25="Scenario2PBT11",'Minor retrofit'!$AJ$6,IF(F25="Scenario3PBT11",'Minor retrofit'!$AK$6,"")))&amp;IF(F25="Scenario1PBT12",'Minor retrofit'!$AL$6,IF(F25="Scenario2PBT12",'Minor retrofit'!$AM$6,IF(F25="Scenario3PBT12",'Minor retrofit'!$AN$6,"")))&amp;IF(F25="Scenario1PBT13",'Minor retrofit'!$AO$6,IF(F25="Scenario2PBT13",'Minor retrofit'!$AP$6,IF(F25="Scenario3PBT13",'Minor retrofit'!$AQ$6,"")))&amp;IF(F25="Scenario1PBT14",'Minor retrofit'!$AR$6,IF(F25="Scenario2PBT14",'Minor retrofit'!$AS$6,IF(F25="Scenario3PBT14",'Minor retrofit'!$AT$6,"")))&amp;IF(F25="Scenario1PBT15",'Minor retrofit'!$AU$6,IF(F25="Scenario2PBT15",'Minor retrofit'!$AV$6,IF(F25="Scenario3PBT15",'Minor retrofit'!$AW$6,"")))</f>
        <v/>
      </c>
      <c r="H25" s="142">
        <f t="shared" si="11"/>
        <v>0</v>
      </c>
      <c r="I25" s="142" t="str">
        <f>IF(F25="Scenario1PBT1",'Minor retrofit'!$E$16,IF(F25="Scenario2PBT1",'Minor retrofit'!$F$16,IF(F25="Scenario3PBT1",'Minor retrofit'!$G$16,"")))&amp;IF(F25="Scenario1PBT2",'Minor retrofit'!$H$16,IF(F25="Scenario2PBT2",'Minor retrofit'!$I$16,IF(F25="Scenario3PBT2",'Minor retrofit'!$J$16,"")))&amp;IF(F25="Scenario1PBT3",'Minor retrofit'!$K$16,IF(F25="Scenario2PBT3",'Minor retrofit'!$L$16,IF(F25="Scenario3PBT3",'Minor retrofit'!$M$16,"")))&amp;IF(F25="Scenario1PBT4",'Minor retrofit'!$N$16,IF(F25="Scenario2PBT4",'Minor retrofit'!$O$16,IF(F25="Scenario3PBT4",'Minor retrofit'!$P$16,"")))&amp;IF(F25="Scenario1PBT5",'Minor retrofit'!$Q$16,IF(F25="Scenario2PBT5",'Minor retrofit'!$R$16,IF(F25="Scenario3PBT5",'Minor retrofit'!$S$16,"")))&amp;IF(F25="Scenario1PBT6",'Minor retrofit'!$T$16,IF(F25="Scenario2PBT6",'Minor retrofit'!$U$16,IF(F25="Scenario3PBT6",'Minor retrofit'!$V$16,"")))&amp;IF(F25="Scenario1PBT7",'Minor retrofit'!$W$16,IF(F25="Scenario2PBT7",'Minor retrofit'!$X$16,IF(F25="Scenario3PBT7",'Minor retrofit'!$Y$16,"")))&amp;IF(F25="Scenario1PBT8",'Minor retrofit'!$Z$16,IF(F25="Scenario2PBT8",'Minor retrofit'!$AA$16,IF(F25="Scenario3PBT8",'Minor retrofit'!$AB$16,"")))&amp;IF(F25="Scenario1PBT9",'Minor retrofit'!$AC$16,IF(F25="Scenario2PBT9",'Minor retrofit'!$AD$16,IF(F25="Scenario3PBT9",'Minor retrofit'!$AE$16,"")))&amp;IF(F25="Scenario1PBT10",'Minor retrofit'!$AF$16,IF(F25="Scenario2PBT10",'Minor retrofit'!$AG$16,IF(F25="Scenario3PBT10",'Minor retrofit'!$AH$16,"")))&amp;IF(F25="Scenario1PBT11",'Minor retrofit'!$AI$16,IF(F25="Scenario2PBT11",'Minor retrofit'!$AJ$16,IF(F25="Scenario3PBT11",'Minor retrofit'!$AK$16,"")))&amp;IF(F25="Scenario1PBT12",'Minor retrofit'!$AL$16,IF(F25="Scenario2PBT12",'Minor retrofit'!$AM$16,IF(F25="Scenario3PBT12",'Minor retrofit'!$AN$16,"")))&amp;IF(F25="Scenario1PBT13",'Minor retrofit'!$AO$16,IF(F25="Scenario2PBT13",'Minor retrofit'!$AP$16,IF(F25="Scenario3PBT13",'Minor retrofit'!$AQ$16,"")))&amp;IF(F25="Scenario1PBT14",'Minor retrofit'!$AR$16,IF(F25="Scenario2PBT14",'Minor retrofit'!$AS$16,IF(F25="Scenario3PBT14",'Minor retrofit'!$AT$16,"")))&amp;IF(F25="Scenario1PBT15",'Minor retrofit'!$AU$16,IF(F25="Scenario2PBT15",'Minor retrofit'!$AV$16,IF(F25="Scenario3PBT15",'Minor retrofit'!$AW$16,"")))</f>
        <v/>
      </c>
      <c r="J25" s="142">
        <f t="shared" si="12"/>
        <v>0</v>
      </c>
      <c r="K25" s="142" t="str">
        <f>IF(F25="Scenario1PBT1",'Minor retrofit'!$E$18,IF(F25="Scenario2PBT1",'Minor retrofit'!$F$18,IF(F25="Scenario3PBT1",'Minor retrofit'!$G$18,"")))&amp;IF(F25="Scenario1PBT2",'Minor retrofit'!$H$18,IF(F25="Scenario2PBT2",'Minor retrofit'!$I$18,IF(F25="Scenario3PBT2",'Minor retrofit'!$J$18,"")))&amp;IF(F25="Scenario1PBT3",'Minor retrofit'!$K$18,IF(F25="Scenario2PBT3",'Minor retrofit'!$L$18,IF(F25="Scenario3PBT3",'Minor retrofit'!$M$18,"")))&amp;IF(F25="Scenario1PBT4",'Minor retrofit'!$N$18,IF(F25="Scenario2PBT4",'Minor retrofit'!$O$18,IF(F25="Scenario3PBT4",'Minor retrofit'!$P$18,"")))&amp;IF(F25="Scenario1PBT5",'Minor retrofit'!$Q$18,IF(F25="Scenario2PBT5",'Minor retrofit'!$R$18,IF(F25="Scenario3PBT5",'Minor retrofit'!$S$18,"")))&amp;IF(F25="Scenario1PBT6",'Minor retrofit'!$T$18,IF(F25="Scenario2PBT6",'Minor retrofit'!$U$18,IF(F25="Scenario3PBT6",'Minor retrofit'!$V$18,"")))&amp;IF(F25="Scenario1PBT7",'Minor retrofit'!$W$18,IF(F25="Scenario2PBT7",'Minor retrofit'!$X$18,IF(F25="Scenario3PBT7",'Minor retrofit'!$Y$18,"")))&amp;IF(F25="Scenario1PBT8",'Minor retrofit'!$Z$18,IF(F25="Scenario2PBT8",'Minor retrofit'!$AA$18,IF(F25="Scenario3PBT8",'Minor retrofit'!$AB$18,"")))&amp;IF(F25="Scenario1PBT9",'Minor retrofit'!$AC$18,IF(F25="Scenario2PBT9",'Minor retrofit'!$AD$18,IF(F25="Scenario3PBT9",'Minor retrofit'!$AE$18,"")))&amp;IF(F25="Scenario1PBT10",'Minor retrofit'!$AF$18,IF(F25="Scenario2PBT10",'Minor retrofit'!$AG$18,IF(F25="Scenario3PBT10",'Minor retrofit'!$AH$18,"")))&amp;IF(F25="Scenario1PBT11",'Minor retrofit'!$AI$18,IF(F25="Scenario2PBT11",'Minor retrofit'!$AJ$18,IF(F25="Scenario3PBT11",'Minor retrofit'!$AK$18,"")))&amp;IF(F25="Scenario1PBT12",'Minor retrofit'!$AL$18,IF(F25="Scenario2PBT12",'Minor retrofit'!$AM$18,IF(F25="Scenario3PBT12",'Minor retrofit'!$AN$18,"")))&amp;IF(F25="Scenario1PBT13",'Minor retrofit'!$AO$18,IF(F25="Scenario2PBT13",'Minor retrofit'!$AP$18,IF(F25="Scenario3PBT13",'Minor retrofit'!$AQ$18,"")))&amp;IF(F25="Scenario1PBT14",'Minor retrofit'!$AR$18,IF(F25="Scenario2PBT14",'Minor retrofit'!$AS$18,IF(F25="Scenario3PBT14",'Minor retrofit'!$AT$18,"")))&amp;IF(F25="Scenario1PBT15",'Minor retrofit'!$AU$18,IF(F25="Scenario2PBT15",'Minor retrofit'!$AV$18,IF(F25="Scenario3PBT15",'Minor retrofit'!$AW$18,"")))</f>
        <v/>
      </c>
      <c r="L25" s="142">
        <f t="shared" si="13"/>
        <v>0</v>
      </c>
      <c r="M25" s="142" t="str">
        <f>IF(F25="Scenario1PBT1",'Minor retrofit'!$E$20,IF(F25="Scenario2PBT1",'Minor retrofit'!$F$20,IF(F25="Scenario3PBT1",'Minor retrofit'!$G$20,"")))&amp;IF(F25="Scenario1PBT2",'Minor retrofit'!$H$20,IF(F25="Scenario2PBT2",'Minor retrofit'!$I$20,IF(F25="Scenario3PBT2",'Minor retrofit'!$J$20,"")))&amp;IF(F25="Scenario1PBT3",'Minor retrofit'!$K$20,IF(F25="Scenario2PBT3",'Minor retrofit'!$L$20,IF(F25="Scenario3PBT3",'Minor retrofit'!$M$20,"")))&amp;IF(F25="Scenario1PBT4",'Minor retrofit'!$N$20,IF(F25="Scenario2PBT4",'Minor retrofit'!$O$20,IF(F25="Scenario3PBT4",'Minor retrofit'!$P$20,"")))&amp;IF(F25="Scenario1PBT5",'Minor retrofit'!$Q$20,IF(F25="Scenario2PBT5",'Minor retrofit'!$R$20,IF(F25="Scenario3PBT5",'Minor retrofit'!$S$20,"")))&amp;IF(F25="Scenario1PBT6",'Minor retrofit'!$T$20,IF(F25="Scenario2PBT6",'Minor retrofit'!$U$20,IF(F25="Scenario3PBT6",'Minor retrofit'!$V$20,"")))&amp;IF(F25="Scenario1PBT7",'Minor retrofit'!$W$20,IF(F25="Scenario2PBT7",'Minor retrofit'!$X$20,IF(F25="Scenario3PBT7",'Minor retrofit'!$Y$20,"")))&amp;IF(F25="Scenario1PBT8",'Minor retrofit'!$Z$20,IF(F25="Scenario2PBT8",'Minor retrofit'!$AA$20,IF(F25="Scenario3PBT8",'Minor retrofit'!$AB$20,"")))&amp;IF(F25="Scenario1PBT9",'Minor retrofit'!$AC$20,IF(F25="Scenario2PBT9",'Minor retrofit'!$AD$20,IF(F25="Scenario3PBT9",'Minor retrofit'!$AE$20,"")))&amp;IF(F25="Scenario1PBT10",'Minor retrofit'!$AF$20,IF(F25="Scenario2PBT10",'Minor retrofit'!$AG$20,IF(F25="Scenario3PBT10",'Minor retrofit'!$AH$20,"")))&amp;IF(F25="Scenario1PBT11",'Minor retrofit'!$AI$20,IF(F25="Scenario2PBT11",'Minor retrofit'!$AJ$20,IF(F25="Scenario3PBT11",'Minor retrofit'!$AK$20,"")))&amp;IF(F25="Scenario1PBT12",'Minor retrofit'!$AL$20,IF(F25="Scenario2PBT12",'Minor retrofit'!$AM$20,IF(F25="Scenario3PBT12",'Minor retrofit'!$AN$20,"")))&amp;IF(F25="Scenario1PBT13",'Minor retrofit'!$AO$20,IF(F25="Scenario2PBT13",'Minor retrofit'!$AP$20,IF(F25="Scenario3PBT13",'Minor retrofit'!$AQ$20,"")))&amp;IF(F25="Scenario1PBT14",'Minor retrofit'!$AR$20,IF(F25="Scenario2PBT14",'Minor retrofit'!$AS$20,IF(F25="Scenario3PBT14",'Minor retrofit'!$AT$20,"")))&amp;IF(F25="Scenario1PBT15",'Minor retrofit'!$AU$20,IF(F25="Scenario2PBT15",'Minor retrofit'!$AV$20,IF(F25="Scenario3PBT15",'Minor retrofit'!$AW$20,"")))</f>
        <v/>
      </c>
      <c r="N25" s="143">
        <f t="shared" si="14"/>
        <v>0</v>
      </c>
      <c r="O25" s="262" t="str">
        <f>IF(F25="Scenario1PBT1",'Minor retrofit'!$E$23,IF(F25="Scenario2PBT1",'Minor retrofit'!$F$23,IF(F25="Scenario3PBT1",'Minor retrofit'!$G$23,"")))&amp;IF(F25="Scenario1PBT2",'Minor retrofit'!$H$23,IF(F25="Scenario2PBT2",'Minor retrofit'!$I$23,IF(F25="Scenario3PBT2",'Minor retrofit'!$J$23,"")))&amp;IF(F25="Scenario1PBT3",'Minor retrofit'!$K$23,IF(F25="Scenario2PBT3",'Minor retrofit'!$L$23,IF(F25="Scenario3PBT3",'Minor retrofit'!$M$23,"")))&amp;IF(F25="Scenario1PBT4",'Minor retrofit'!$N$23,IF(F25="Scenario2PBT4",'Minor retrofit'!$O$23,IF(F25="Scenario3PBT4",'Minor retrofit'!$P$23,"")))&amp;IF(F25="Scenario1PBT5",'Minor retrofit'!$Q$23,IF(F25="Scenario2PBT5",'Minor retrofit'!$R$23,IF(F25="Scenario3PBT5",'Minor retrofit'!$S$23,"")))&amp;IF(F25="Scenario1PBT6",'Minor retrofit'!$T$23,IF(F25="Scenario2PBT6",'Minor retrofit'!$U$23,IF(F25="Scenario3PBT6",'Minor retrofit'!$V$23,"")))&amp;IF(F25="Scenario1PBT7",'Minor retrofit'!$W$23,IF(F25="Scenario2PBT7",'Minor retrofit'!$X$23,IF(F25="Scenario3PBT7",'Minor retrofit'!$Y$23,"")))&amp;IF(F25="Scenario1PBT8",'Minor retrofit'!$Z$23,IF(F25="Scenario2PBT8",'Minor retrofit'!$AA$23,IF(F25="Scenario3PBT8",'Minor retrofit'!$AB$23,"")))&amp;IF(F25="Scenario1PBT9",'Minor retrofit'!$AC$23,IF(F25="Scenario2PBT9",'Minor retrofit'!$AD$23,IF(F25="Scenario3PBT9",'Minor retrofit'!$AE$23,"")))&amp;IF(F25="Scenario1PBT10",'Minor retrofit'!$AF$23,IF(F25="Scenario2PBT10",'Minor retrofit'!$AG$23,IF(F25="Scenario3PBT10",'Minor retrofit'!$AH$23,"")))&amp;IF(F25="Scenario1PBT11",'Minor retrofit'!$AI$23,IF(F25="Scenario2PBT11",'Minor retrofit'!$AJ$23,IF(F25="Scenario3PBT11",'Minor retrofit'!$AK$23,"")))&amp;IF(F25="Scenario1PBT12",'Minor retrofit'!$AL$23,IF(F25="Scenario2PBT12",'Minor retrofit'!$AM$23,IF(F25="Scenario3PBT12",'Minor retrofit'!$AN$23,"")))&amp;IF(F25="Scenario1PBT13",'Minor retrofit'!$AO$23,IF(F25="Scenario2PBT13",'Minor retrofit'!$AP$23,IF(F25="Scenario3PBT13",'Minor retrofit'!$AQ$23,"")))&amp;IF(F25="Scenario1PBT14",'Minor retrofit'!$AR$23,IF(F25="Scenario2PBT14",'Minor retrofit'!$AS$23,IF(F25="Scenario3PBT14",'Minor retrofit'!$AT$23,"")))&amp;IF(F25="Scenario1PBT15",'Minor retrofit'!$AU$23,IF(F25="Scenario2PBT15",'Minor retrofit'!$AV$23,IF(F25="Scenario3PBT15",'Minor retrofit'!$AW$23,"")))</f>
        <v/>
      </c>
      <c r="P25" s="142">
        <f t="shared" si="15"/>
        <v>0</v>
      </c>
      <c r="Q25" s="142" t="str">
        <f>IF(F25="Scenario1PBT1",'Minor retrofit'!$E$25,IF(F25="Scenario2PBT1",'Minor retrofit'!$F$25,IF(F25="Scenario3PBT1",'Minor retrofit'!$G$25,"")))&amp;IF(F25="Scenario1PBT2",'Minor retrofit'!$H$25,IF(F25="Scenario2PBT2",'Minor retrofit'!$I$25,IF(F25="Scenario3PBT2",'Minor retrofit'!$J$25,"")))&amp;IF(F25="Scenario1PBT3",'Minor retrofit'!$K$25,IF(F25="Scenario2PBT3",'Minor retrofit'!$L$25,IF(F25="Scenario3PBT3",'Minor retrofit'!$M$25,"")))&amp;IF(F25="Scenario1PBT4",'Minor retrofit'!$N$25,IF(F25="Scenario2PBT4",'Minor retrofit'!$O$25,IF(F25="Scenario3PBT4",'Minor retrofit'!$P$25,"")))&amp;IF(F25="Scenario1PBT5",'Minor retrofit'!$Q$25,IF(F25="Scenario2PBT5",'Minor retrofit'!$R$25,IF(F25="Scenario3PBT5",'Minor retrofit'!$S$25,"")))&amp;IF(F25="Scenario1PBT6",'Minor retrofit'!$T$25,IF(F25="Scenario2PBT6",'Minor retrofit'!$U$25,IF(F25="Scenario3PBT6",'Minor retrofit'!$V$25,"")))&amp;IF(F25="Scenario1PBT7",'Minor retrofit'!$W$25,IF(F25="Scenario2PBT7",'Minor retrofit'!$X$25,IF(F25="Scenario3PBT7",'Minor retrofit'!$Y$25,"")))&amp;IF(F25="Scenario1PBT8",'Minor retrofit'!$Z$25,IF(F25="Scenario2PBT8",'Minor retrofit'!$AA$25,IF(F25="Scenario3PBT8",'Minor retrofit'!$AB$25,"")))&amp;IF(F25="Scenario1PBT9",'Minor retrofit'!$AC$25,IF(F25="Scenario2PBT9",'Minor retrofit'!$AD$25,IF(F25="Scenario3PBT9",'Minor retrofit'!$AE$25,"")))&amp;IF(F25="Scenario1PBT10",'Minor retrofit'!$AF$25,IF(F25="Scenario2PBT10",'Minor retrofit'!$AG$25,IF(F25="Scenario3PBT10",'Minor retrofit'!$AH$25,"")))&amp;IF(F25="Scenario1PBT11",'Minor retrofit'!$AI$25,IF(F25="Scenario2PBT11",'Minor retrofit'!$AJ$25,IF(F25="Scenario3PBT11",'Minor retrofit'!$AK$25,"")))&amp;IF(F25="Scenario1PBT12",'Minor retrofit'!$AL$25,IF(F25="Scenario2PBT12",'Minor retrofit'!$AM$25,IF(F25="Scenario3PBT12",'Minor retrofit'!$AN$25,"")))&amp;IF(F25="Scenario1PBT13",'Minor retrofit'!$AO$25,IF(F25="Scenario2PBT13",'Minor retrofit'!$AP$25,IF(F25="Scenario3PBT13",'Minor retrofit'!$AQ$25,"")))&amp;IF(F25="Scenario1PBT14",'Minor retrofit'!$AR$25,IF(F25="Scenario2PBT14",'Minor retrofit'!$AS$25,IF(F25="Scenario3PBT14",'Minor retrofit'!$AT$25,"")))&amp;IF(F25="Scenario1PBT15",'Minor retrofit'!$AU$25,IF(F25="Scenario2PBT15",'Minor retrofit'!$AV$25,IF(F25="Scenario3PBT15",'Minor retrofit'!$AW$25,"")))</f>
        <v/>
      </c>
      <c r="R25" s="142">
        <f t="shared" si="16"/>
        <v>0</v>
      </c>
      <c r="S25" s="142" t="str">
        <f>IF(F25="Scenario1PBT1",'Minor retrofit'!$E$27,IF(F25="Scenario2PBT1",'Minor retrofit'!$F$27,IF(F25="Scenario3PBT1",'Minor retrofit'!$G$27,"")))&amp;IF(F25="Scenario1PBT2",'Minor retrofit'!$H$27,IF(F25="Scenario2PBT2",'Minor retrofit'!$I$27,IF(F25="Scenario3PBT2",'Minor retrofit'!$J$27,"")))&amp;IF(F25="Scenario1PBT3",'Minor retrofit'!$K$27,IF(F25="Scenario2PBT3",'Minor retrofit'!$L$27,IF(F25="Scenario3PBT3",'Minor retrofit'!$M$27,"")))&amp;IF(F25="Scenario1PBT4",'Minor retrofit'!$N$27,IF(F25="Scenario2PBT4",'Minor retrofit'!$O$27,IF(F25="Scenario3PBT4",'Minor retrofit'!$P$27,"")))&amp;IF(F25="Scenario1PBT5",'Minor retrofit'!$Q$27,IF(F25="Scenario2PBT5",'Minor retrofit'!$R$27,IF(F25="Scenario3PBT5",'Minor retrofit'!$S$27,"")))&amp;IF(F25="Scenario1PBT6",'Minor retrofit'!$T$27,IF(F25="Scenario2PBT6",'Minor retrofit'!$U$27,IF(F25="Scenario3PBT6",'Minor retrofit'!$V$27,"")))&amp;IF(F25="Scenario1PBT7",'Minor retrofit'!$W$27,IF(F25="Scenario2PBT7",'Minor retrofit'!$X$27,IF(F25="Scenario3PBT7",'Minor retrofit'!$Y$27,"")))&amp;IF(F25="Scenario1PBT8",'Minor retrofit'!$Z$27,IF(F25="Scenario2PBT8",'Minor retrofit'!$AA$27,IF(F25="Scenario3PBT8",'Minor retrofit'!$AB$27,"")))&amp;IF(F25="Scenario1PBT9",'Minor retrofit'!$AC$27,IF(F25="Scenario2PBT9",'Minor retrofit'!$AD$27,IF(F25="Scenario3PBT9",'Minor retrofit'!$AE$27,"")))&amp;IF(F25="Scenario1PBT10",'Minor retrofit'!$AF$27,IF(F25="Scenario2PBT10",'Minor retrofit'!$AG$27,IF(F25="Scenario3PBT10",'Minor retrofit'!$AH$27,"")))&amp;IF(F25="Scenario1PBT11",'Minor retrofit'!$AI$27,IF(F25="Scenario2PBT11",'Minor retrofit'!$AJ$27,IF(F25="Scenario3PBT11",'Minor retrofit'!$AK$27,"")))&amp;IF(F25="Scenario1PBT12",'Minor retrofit'!$AL$27,IF(F25="Scenario2PBT12",'Minor retrofit'!$AM$27,IF(F25="Scenario3PBT12",'Minor retrofit'!$AN$27,"")))&amp;IF(F25="Scenario1PBT13",'Minor retrofit'!$AO$27,IF(F25="Scenario2PBT13",'Minor retrofit'!$AP$27,IF(F25="Scenario3PBT13",'Minor retrofit'!$AQ$27,"")))&amp;IF(F25="Scenario1PBT14",'Minor retrofit'!$AR$27,IF(F25="Scenario2PBT14",'Minor retrofit'!$AS$27,IF(F25="Scenario3PBT14",'Minor retrofit'!$AT$27,"")))&amp;IF(F25="Scenario1PBT15",'Minor retrofit'!$AU$27,IF(F25="Scenario2PBT15",'Minor retrofit'!$AV$27,IF(F25="Scenario3PBT15",'Minor retrofit'!$AW$27,"")))</f>
        <v/>
      </c>
      <c r="T25" s="263">
        <f t="shared" si="17"/>
        <v>0</v>
      </c>
      <c r="U25" s="262" t="str">
        <f>IF(F25="Scenario1PBT1",'Minor retrofit'!$E$38,IF(F25="Scenario2PBT1",'Minor retrofit'!$F$38,IF(F25="Scenario3PBT1",'Minor retrofit'!$G$38,"")))&amp;IF(F25="Scenario1PBT2",'Minor retrofit'!$H$38,IF(F25="Scenario2PBT2",'Minor retrofit'!$I$38,IF(F25="Scenario3PBT2",'Minor retrofit'!$J$38,"")))&amp;IF(F25="Scenario1PBT3",'Minor retrofit'!$K$38,IF(F25="Scenario2PBT3",'Minor retrofit'!$L$38,IF(F25="Scenario3PBT3",'Minor retrofit'!$M$38,"")))&amp;IF(F25="Scenario1PBT4",'Minor retrofit'!$N$38,IF(F25="Scenario2PBT4",'Minor retrofit'!$O$38,IF(F25="Scenario3PBT4",'Minor retrofit'!$P$38,"")))&amp;IF(F25="Scenario1PBT5",'Minor retrofit'!$Q$38,IF(F25="Scenario2PBT5",'Minor retrofit'!$R$38,IF(F25="Scenario3PBT5",'Minor retrofit'!$S$38,"")))&amp;IF(F25="Scenario1PBT6",'Minor retrofit'!$T$38,IF(F25="Scenario2PBT6",'Minor retrofit'!$U$38,IF(F25="Scenario3PBT6",'Minor retrofit'!$V$38,"")))&amp;IF(F25="Scenario1PBT7",'Minor retrofit'!$W$38,IF(F25="Scenario2PBT7",'Minor retrofit'!$X$38,IF(F25="Scenario3PBT7",'Minor retrofit'!$Y$38,"")))&amp;IF(F25="Scenario1PBT8",'Minor retrofit'!$Z$38,IF(F25="Scenario2PBT8",'Minor retrofit'!$AA$38,IF(F25="Scenario3PBT8",'Minor retrofit'!$AB$38,"")))&amp;IF(F25="Scenario1PBT9",'Minor retrofit'!$AC$38,IF(F25="Scenario2PBT9",'Minor retrofit'!$AD$38,IF(F25="Scenario3PBT9",'Minor retrofit'!$AE$38,"")))&amp;IF(F25="Scenario1PBT10",'Minor retrofit'!$AF$38,IF(F25="Scenario2PBT10",'Minor retrofit'!$AG$38,IF(F25="Scenario3PBT10",'Minor retrofit'!$AH$38,"")))&amp;IF(F25="Scenario1PBT11",'Minor retrofit'!$AI$38,IF(F25="Scenario2PBT11",'Minor retrofit'!$AJ$38,IF(F25="Scenario3PBT11",'Minor retrofit'!$AK$38,"")))&amp;IF(F25="Scenario1PBT12",'Minor retrofit'!$AL$38,IF(F25="Scenario2PBT12",'Minor retrofit'!$AM$38,IF(F25="Scenario3PBT12",'Minor retrofit'!$AN$38,"")))&amp;IF(F25="Scenario1PBT13",'Minor retrofit'!$AO$38,IF(F25="Scenario2PBT13",'Minor retrofit'!$AP$38,IF(F25="Scenario3PBT13",'Minor retrofit'!$AQ$38,"")))&amp;IF(F25="Scenario1PBT14",'Minor retrofit'!$AR$38,IF(F25="Scenario2PBT14",'Minor retrofit'!$AS$38,IF(F25="Scenario3PBT14",'Minor retrofit'!$AT$38,"")))&amp;IF(F25="Scenario1PBT15",'Minor retrofit'!$AU$38,IF(F25="Scenario2PBT15",'Minor retrofit'!$AV$38,IF(F25="Scenario3PBT15",'Minor retrofit'!$AW$38,"")))</f>
        <v/>
      </c>
      <c r="V25" s="142">
        <f t="shared" si="18"/>
        <v>0</v>
      </c>
      <c r="W25" s="142" t="str">
        <f>IF(F25="Scenario1PBT1",'Minor retrofit'!$E$40,IF(F25="Scenario2PBT1",'Minor retrofit'!$F$40,IF(F25="Scenario3PBT1",'Minor retrofit'!$G$40,"")))&amp;IF(F25="Scenario1PBT2",'Minor retrofit'!$H$40,IF(F25="Scenario2PBT2",'Minor retrofit'!$I$40,IF(F25="Scenario3PBT2",'Minor retrofit'!$J$40,"")))&amp;IF(F25="Scenario1PBT3",'Minor retrofit'!$K$40,IF(F25="Scenario2PBT3",'Minor retrofit'!$L$40,IF(F25="Scenario3PBT3",'Minor retrofit'!$M$40,"")))&amp;IF(F25="Scenario1PBT4",'Minor retrofit'!$N$40,IF(F25="Scenario2PBT4",'Minor retrofit'!$O$40,IF(F25="Scenario3PBT4",'Minor retrofit'!$P$40,"")))&amp;IF(F25="Scenario1PBT5",'Minor retrofit'!$Q$40,IF(F25="Scenario2PBT5",'Minor retrofit'!$R$40,IF(F25="Scenario3PBT5",'Minor retrofit'!$S$40,"")))&amp;IF(F25="Scenario1PBT6",'Minor retrofit'!$T$40,IF(F25="Scenario2PBT6",'Minor retrofit'!$U$40,IF(F25="Scenario3PBT6",'Minor retrofit'!$V$40,"")))&amp;IF(F25="Scenario1PBT7",'Minor retrofit'!$W$40,IF(F25="Scenario2PBT7",'Minor retrofit'!$X$40,IF(F25="Scenario3PBT7",'Minor retrofit'!$Y$40,"")))&amp;IF(F25="Scenario1PBT8",'Minor retrofit'!$Z$40,IF(F25="Scenario2PBT8",'Minor retrofit'!$AA$40,IF(F25="Scenario3PBT8",'Minor retrofit'!$AB$40,"")))&amp;IF(F25="Scenario1PBT9",'Minor retrofit'!$AC$40,IF(F25="Scenario2PBT9",'Minor retrofit'!$AD$40,IF(F25="Scenario3PBT9",'Minor retrofit'!$AE$40,"")))&amp;IF(F25="Scenario1PBT10",'Minor retrofit'!$AF$40,IF(F25="Scenario2PBT10",'Minor retrofit'!$AG$40,IF(F25="Scenario3PBT10",'Minor retrofit'!$AH$40,"")))&amp;IF(F25="Scenario1PBT11",'Minor retrofit'!$AI$40,IF(F25="Scenario2PBT11",'Minor retrofit'!$AJ$40,IF(F25="Scenario3PBT11",'Minor retrofit'!$AK$40,"")))&amp;IF(F25="Scenario1PBT12",'Minor retrofit'!$AL$40,IF(F25="Scenario2PBT12",'Minor retrofit'!$AM$40,IF(F25="Scenario3PBT12",'Minor retrofit'!$AN$40,"")))&amp;IF(F25="Scenario1PBT13",'Minor retrofit'!$AO$40,IF(F25="Scenario2PBT13",'Minor retrofit'!$AP$40,IF(F25="Scenario3PBT13",'Minor retrofit'!$AQ$40,"")))&amp;IF(F25="Scenario1PBT14",'Minor retrofit'!$AR$40,IF(F25="Scenario2PBT14",'Minor retrofit'!$AS$40,IF(F25="Scenario3PBT14",'Minor retrofit'!$AT$40,"")))&amp;IF(F25="Scenario1PBT15",'Minor retrofit'!$AU$40,IF(F25="Scenario2PBT15",'Minor retrofit'!$AV$40,IF(F25="Scenario3PBT15",'Minor retrofit'!$AW$40,"")))</f>
        <v/>
      </c>
      <c r="X25" s="142">
        <f t="shared" si="19"/>
        <v>0</v>
      </c>
      <c r="Y25" s="142" t="str">
        <f>IF(F25="Scenario1PBT1",'Minor retrofit'!$E$42,IF(F25="Scenario2PBT1",'Minor retrofit'!$F$42,IF(F25="Scenario3PBT1",'Minor retrofit'!$G$42,"")))&amp;IF(F25="Scenario1PBT2",'Minor retrofit'!$H$42,IF(F25="Scenario2PBT2",'Minor retrofit'!$I$42,IF(F25="Scenario3PBT2",'Minor retrofit'!$J$42,"")))&amp;IF(F25="Scenario1PBT3",'Minor retrofit'!$K$42,IF(F25="Scenario2PBT3",'Minor retrofit'!$L$42,IF(F25="Scenario3PBT3",'Minor retrofit'!$M$42,"")))&amp;IF(F25="Scenario1PBT4",'Minor retrofit'!$N$42,IF(F25="Scenario2PBT4",'Minor retrofit'!$O$42,IF(F25="Scenario3PBT4",'Minor retrofit'!$P$42,"")))&amp;IF(F25="Scenario1PBT5",'Minor retrofit'!$Q$42,IF(F25="Scenario2PBT5",'Minor retrofit'!$R$42,IF(F25="Scenario3PBT5",'Minor retrofit'!$S$42,"")))&amp;IF(F25="Scenario1PBT6",'Minor retrofit'!$T$42,IF(F25="Scenario2PBT6",'Minor retrofit'!$U$42,IF(F25="Scenario3PBT6",'Minor retrofit'!$V$42,"")))&amp;IF(F25="Scenario1PBT7",'Minor retrofit'!$W$42,IF(F25="Scenario2PBT7",'Minor retrofit'!$X$42,IF(F25="Scenario3PBT7",'Minor retrofit'!$Y$42,"")))&amp;IF(F25="Scenario1PBT8",'Minor retrofit'!$Z$42,IF(F25="Scenario2PBT8",'Minor retrofit'!$AA$42,IF(F25="Scenario3PBT8",'Minor retrofit'!$AB$42,"")))&amp;IF(F25="Scenario1PBT9",'Minor retrofit'!$AC$42,IF(F25="Scenario2PBT9",'Minor retrofit'!$AD$42,IF(F25="Scenario3PBT9",'Minor retrofit'!$AE$42,"")))&amp;IF(F25="Scenario1PBT10",'Minor retrofit'!$AF$42,IF(F25="Scenario2PBT10",'Minor retrofit'!$AG$42,IF(F25="Scenario3PBT10",'Minor retrofit'!$AH$42,"")))&amp;IF(F25="Scenario1PBT11",'Minor retrofit'!$AI$42,IF(F25="Scenario2PBT11",'Minor retrofit'!$AJ$42,IF(F25="Scenario3PBT11",'Minor retrofit'!$AK$42,"")))&amp;IF(F25="Scenario1PBT12",'Minor retrofit'!$AL$42,IF(F25="Scenario2PBT12",'Minor retrofit'!$AM$42,IF(F25="Scenario3PBT12",'Minor retrofit'!$AN$42,"")))&amp;IF(F25="Scenario1PBT13",'Minor retrofit'!$AO$42,IF(F25="Scenario2PBT13",'Minor retrofit'!$AP$42,IF(F25="Scenario3PBT13",'Minor retrofit'!$AQ$42,"")))&amp;IF(F25="Scenario1PBT14",'Minor retrofit'!$AR$42,IF(F25="Scenario2PBT14",'Minor retrofit'!$AS$42,IF(F25="Scenario3PBT14",'Minor retrofit'!$AT$42,"")))&amp;IF(F25="Scenario1PBT15",'Minor retrofit'!$AU$42,IF(F25="Scenario2PBT15",'Minor retrofit'!$AV$42,IF(F25="Scenario3PBT15",'Minor retrofit'!$AW$42,"")))</f>
        <v/>
      </c>
      <c r="Z25" s="142">
        <f t="shared" si="20"/>
        <v>0</v>
      </c>
      <c r="AA25" s="332" t="str">
        <f>IF(F25="Scenario1PBT1",'Minor retrofit'!$E$101,IF(F25="Scenario2PBT1",'Minor retrofit'!$F$101,IF(F25="Scenario3PBT1",'Minor retrofit'!$G$101,"")))&amp;IF(F25="Scenario1PBT2",'Minor retrofit'!$H$101,IF(F25="Scenario2PBT2",'Minor retrofit'!$I$101,IF(F25="Scenario3PBT2",'Minor retrofit'!$J$101,"")))&amp;IF(F25="Scenario1PBT3",'Minor retrofit'!$K$101,IF(F25="Scenario2PBT3",'Minor retrofit'!$L$101,IF(F25="Scenario3PBT3",'Minor retrofit'!$M$101,"")))&amp;IF(F25="Scenario1PBT4",'Minor retrofit'!$N$101,IF(F25="Scenario2PBT4",'Minor retrofit'!$O$101,IF(F25="Scenario3PBT4",'Minor retrofit'!$P$101,"")))&amp;IF(F25="Scenario1PBT5",'Minor retrofit'!$Q$101,IF(F25="Scenario2PBT5",'Minor retrofit'!$R$101,IF(F25="Scenario3PBT5",'Minor retrofit'!$S$101,"")))&amp;IF(F25="Scenario1PBT6",'Minor retrofit'!$T$101,IF(F25="Scenario2PBT6",'Minor retrofit'!$U$101,IF(F25="Scenario3PBT6",'Minor retrofit'!$V$101,"")))&amp;IF(F25="Scenario1PBT7",'Minor retrofit'!$W$101,IF(F25="Scenario2PBT7",'Minor retrofit'!$X$101,IF(F25="Scenario3PBT7",'Minor retrofit'!$Y$101,"")))&amp;IF(F25="Scenario1PBT8",'Minor retrofit'!$Z$101,IF(F25="Scenario2PBT8",'Minor retrofit'!$AA$101,IF(F25="Scenario3PBT8",'Minor retrofit'!$AB$101,"")))&amp;IF(F25="Scenario1PBT9",'Minor retrofit'!$AC$101,IF(F25="Scenario2PBT9",'Minor retrofit'!$AD$101,IF(F25="Scenario3PBT9",'Minor retrofit'!$AE$101,"")))&amp;IF(F25="Scenario1PBT10",'Minor retrofit'!$AF$101,IF(F25="Scenario2PBT10",'Minor retrofit'!$AG$101,IF(F25="Scenario3PBT10",'Minor retrofit'!$AH$101,"")))&amp;IF(F25="Scenario1PBT11",'Minor retrofit'!$AI$101,IF(F25="Scenario2PBT11",'Minor retrofit'!$AJ$101,IF(F25="Scenario3PBT11",'Minor retrofit'!$AK$101,"")))&amp;IF(F25="Scenario1PBT12",'Minor retrofit'!$AL$101,IF(F25="Scenario2PBT12",'Minor retrofit'!$AM$101,IF(F25="Scenario3PBT12",'Minor retrofit'!$AN$101,"")))&amp;IF(F25="Scenario1PBT13",'Minor retrofit'!$AO$101,IF(F25="Scenario2PBT13",'Minor retrofit'!$AP$101,IF(F25="Scenario3PBT13",'Minor retrofit'!$AQ$101,"")))&amp;IF(F25="Scenario1PBT14",'Minor retrofit'!$AR$101,IF(F25="Scenario2PBT14",'Minor retrofit'!$AS$101,IF(F25="Scenario3PBT14",'Minor retrofit'!$AT$101,"")))&amp;IF(F25="Scenario1PBT15",'Minor retrofit'!$AU$101,IF(F25="Scenario2PBT15",'Minor retrofit'!$AV$101,IF(F25="Scenario3PBT15",'Minor retrofit'!$AW$101,"")))</f>
        <v/>
      </c>
      <c r="AB25" s="233">
        <f t="shared" si="21"/>
        <v>0</v>
      </c>
      <c r="AC25" s="264">
        <f>IFERROR('Projection_Base-case'!G25-G25,0)</f>
        <v>0</v>
      </c>
      <c r="AD25" s="142">
        <f t="shared" si="0"/>
        <v>0</v>
      </c>
      <c r="AE25" s="142">
        <f>IFERROR(100*AC25/'Projection_Base-case'!G25,0)</f>
        <v>0</v>
      </c>
      <c r="AF25" s="142">
        <f>IFERROR('Projection_Base-case'!I25-I25,0)</f>
        <v>0</v>
      </c>
      <c r="AG25" s="142">
        <f t="shared" si="1"/>
        <v>0</v>
      </c>
      <c r="AH25" s="142">
        <f>IFERROR(100*AF25/'Projection_Base-case'!I25,0)</f>
        <v>0</v>
      </c>
      <c r="AI25" s="142">
        <f>IFERROR('Projection_Base-case'!K25-K25,0)</f>
        <v>0</v>
      </c>
      <c r="AJ25" s="142">
        <f t="shared" si="2"/>
        <v>0</v>
      </c>
      <c r="AK25" s="142">
        <f>IFERROR(100*AI25/'Projection_Base-case'!K25,0)</f>
        <v>0</v>
      </c>
      <c r="AL25" s="142">
        <f>IFERROR(M25-'Projection_Base-case'!M25,0)</f>
        <v>0</v>
      </c>
      <c r="AM25" s="142">
        <f t="shared" si="3"/>
        <v>0</v>
      </c>
      <c r="AN25" s="143">
        <f>IFERROR(100*AL25/'Projection_Base-case'!M25,0)</f>
        <v>0</v>
      </c>
      <c r="AO25" s="262">
        <f>IFERROR('Projection_Base-case'!O25-O25,0)</f>
        <v>0</v>
      </c>
      <c r="AP25" s="142">
        <f t="shared" si="4"/>
        <v>0</v>
      </c>
      <c r="AQ25" s="142">
        <f>IFERROR(100*AO25/'Projection_Base-case'!O25,0)</f>
        <v>0</v>
      </c>
      <c r="AR25" s="142">
        <f>IFERROR('Projection_Base-case'!Q25-Q25,0)</f>
        <v>0</v>
      </c>
      <c r="AS25" s="142">
        <f t="shared" si="5"/>
        <v>0</v>
      </c>
      <c r="AT25" s="142">
        <f>IFERROR(100*AR25/'Projection_Base-case'!Q25,0)</f>
        <v>0</v>
      </c>
      <c r="AU25" s="142">
        <f>IFERROR('Projection_Base-case'!S25-S25,0)</f>
        <v>0</v>
      </c>
      <c r="AV25" s="142">
        <f t="shared" si="6"/>
        <v>0</v>
      </c>
      <c r="AW25" s="143">
        <f>IFERROR(100*AU25/'Projection_Base-case'!S25,0)</f>
        <v>0</v>
      </c>
      <c r="AX25" s="262">
        <f>IFERROR('Projection_Base-case'!U25-U25,0)</f>
        <v>0</v>
      </c>
      <c r="AY25" s="142">
        <f t="shared" si="7"/>
        <v>0</v>
      </c>
      <c r="AZ25" s="142">
        <f>IFERROR(100*AX25/'Projection_Base-case'!U25,0)</f>
        <v>0</v>
      </c>
      <c r="BA25" s="142">
        <f>IFERROR('Projection_Base-case'!W25-W25,0)</f>
        <v>0</v>
      </c>
      <c r="BB25" s="142">
        <f t="shared" si="8"/>
        <v>0</v>
      </c>
      <c r="BC25" s="142">
        <f>IFERROR(100*BA25/'Projection_Base-case'!W25,0)</f>
        <v>0</v>
      </c>
      <c r="BD25" s="142">
        <f>IFERROR('Projection_Base-case'!Y25-Y25,0)</f>
        <v>0</v>
      </c>
      <c r="BE25" s="142">
        <f t="shared" si="9"/>
        <v>0</v>
      </c>
      <c r="BF25" s="142">
        <f>IFERROR(100*BD25/'Projection_Base-case'!Y25,0)</f>
        <v>0</v>
      </c>
      <c r="BG25" s="531">
        <f t="shared" si="22"/>
        <v>0</v>
      </c>
      <c r="BH25" s="532">
        <f t="shared" si="23"/>
        <v>0</v>
      </c>
    </row>
    <row r="26" spans="1:60" x14ac:dyDescent="0.25">
      <c r="A26" s="261">
        <v>21</v>
      </c>
      <c r="B26" s="142">
        <f>'Projection_Base-case'!B26</f>
        <v>0</v>
      </c>
      <c r="C26" s="142">
        <f>'Projection_Base-case'!C26</f>
        <v>0</v>
      </c>
      <c r="D26" s="142">
        <f>'Projection_Base-case'!D26</f>
        <v>0</v>
      </c>
      <c r="E26" s="149"/>
      <c r="F26" s="258" t="str">
        <f t="shared" si="10"/>
        <v>0</v>
      </c>
      <c r="G26" s="262" t="str">
        <f>IF(F26="Scenario1PBT1",'Minor retrofit'!$E$6,IF(F26="Scenario2PBT1",'Minor retrofit'!$F$6,IF(F26="Scenario3PBT1",'Minor retrofit'!$G$6,"")))&amp;IF(F26="Scenario1PBT2",'Minor retrofit'!$H$6,IF(F26="Scenario2PBT2",'Minor retrofit'!$I$6,IF(F26="Scenario3PBT2",'Minor retrofit'!$J$6,"")))&amp;IF(F26="Scenario1PBT3",'Minor retrofit'!$K$6,IF(F26="Scenario2PBT3",'Minor retrofit'!$L$6,IF(F26="Scenario3PBT3",'Minor retrofit'!$M$6,"")))&amp;IF(F26="Scenario1PBT4",'Minor retrofit'!$N$6,IF(F26="Scenario2PBT4",'Minor retrofit'!$O$6,IF(F26="Scenario3PBT4",'Minor retrofit'!$P$6,"")))&amp;IF(F26="Scenario1PBT5",'Minor retrofit'!$Q$6,IF(F26="Scenario2PBT5",'Minor retrofit'!$R$6,IF(F26="Scenario3PBT5",'Minor retrofit'!$S$6,"")))&amp;IF(F26="Scenario1PBT6",'Minor retrofit'!$T$6,IF(F26="Scenario2PBT6",'Minor retrofit'!$U$6,IF(F26="Scenario3PBT6",'Minor retrofit'!$V$6,"")))&amp;IF(F26="Scenario1PBT7",'Minor retrofit'!$W$6,IF(F26="Scenario2PBT7",'Minor retrofit'!$X$6,IF(F26="Scenario3PBT7",'Minor retrofit'!$Y$6,"")))&amp;IF(F26="Scenario1PBT8",'Minor retrofit'!$Z$6,IF(F26="Scenario2PBT8",'Minor retrofit'!$AA$6,IF(F26="Scenario3PBT8",'Minor retrofit'!$AB$6,"")))&amp;IF(F26="Scenario1PBT9",'Minor retrofit'!$AC$6,IF(F26="Scenario2PBT9",'Minor retrofit'!$AD$6,IF(F26="Scenario3PBT9",'Minor retrofit'!$AE$6,"")))&amp;IF(F26="Scenario1PBT10",'Minor retrofit'!$AF$6,IF(F26="Scenario2PBT10",'Minor retrofit'!$AG$6,IF(F26="Scenario3PBT10",'Minor retrofit'!$AH$6,"")))&amp;IF(F26="Scenario1PBT11",'Minor retrofit'!$AI$6,IF(F26="Scenario2PBT11",'Minor retrofit'!$AJ$6,IF(F26="Scenario3PBT11",'Minor retrofit'!$AK$6,"")))&amp;IF(F26="Scenario1PBT12",'Minor retrofit'!$AL$6,IF(F26="Scenario2PBT12",'Minor retrofit'!$AM$6,IF(F26="Scenario3PBT12",'Minor retrofit'!$AN$6,"")))&amp;IF(F26="Scenario1PBT13",'Minor retrofit'!$AO$6,IF(F26="Scenario2PBT13",'Minor retrofit'!$AP$6,IF(F26="Scenario3PBT13",'Minor retrofit'!$AQ$6,"")))&amp;IF(F26="Scenario1PBT14",'Minor retrofit'!$AR$6,IF(F26="Scenario2PBT14",'Minor retrofit'!$AS$6,IF(F26="Scenario3PBT14",'Minor retrofit'!$AT$6,"")))&amp;IF(F26="Scenario1PBT15",'Minor retrofit'!$AU$6,IF(F26="Scenario2PBT15",'Minor retrofit'!$AV$6,IF(F26="Scenario3PBT15",'Minor retrofit'!$AW$6,"")))</f>
        <v/>
      </c>
      <c r="H26" s="142">
        <f t="shared" si="11"/>
        <v>0</v>
      </c>
      <c r="I26" s="142" t="str">
        <f>IF(F26="Scenario1PBT1",'Minor retrofit'!$E$16,IF(F26="Scenario2PBT1",'Minor retrofit'!$F$16,IF(F26="Scenario3PBT1",'Minor retrofit'!$G$16,"")))&amp;IF(F26="Scenario1PBT2",'Minor retrofit'!$H$16,IF(F26="Scenario2PBT2",'Minor retrofit'!$I$16,IF(F26="Scenario3PBT2",'Minor retrofit'!$J$16,"")))&amp;IF(F26="Scenario1PBT3",'Minor retrofit'!$K$16,IF(F26="Scenario2PBT3",'Minor retrofit'!$L$16,IF(F26="Scenario3PBT3",'Minor retrofit'!$M$16,"")))&amp;IF(F26="Scenario1PBT4",'Minor retrofit'!$N$16,IF(F26="Scenario2PBT4",'Minor retrofit'!$O$16,IF(F26="Scenario3PBT4",'Minor retrofit'!$P$16,"")))&amp;IF(F26="Scenario1PBT5",'Minor retrofit'!$Q$16,IF(F26="Scenario2PBT5",'Minor retrofit'!$R$16,IF(F26="Scenario3PBT5",'Minor retrofit'!$S$16,"")))&amp;IF(F26="Scenario1PBT6",'Minor retrofit'!$T$16,IF(F26="Scenario2PBT6",'Minor retrofit'!$U$16,IF(F26="Scenario3PBT6",'Minor retrofit'!$V$16,"")))&amp;IF(F26="Scenario1PBT7",'Minor retrofit'!$W$16,IF(F26="Scenario2PBT7",'Minor retrofit'!$X$16,IF(F26="Scenario3PBT7",'Minor retrofit'!$Y$16,"")))&amp;IF(F26="Scenario1PBT8",'Minor retrofit'!$Z$16,IF(F26="Scenario2PBT8",'Minor retrofit'!$AA$16,IF(F26="Scenario3PBT8",'Minor retrofit'!$AB$16,"")))&amp;IF(F26="Scenario1PBT9",'Minor retrofit'!$AC$16,IF(F26="Scenario2PBT9",'Minor retrofit'!$AD$16,IF(F26="Scenario3PBT9",'Minor retrofit'!$AE$16,"")))&amp;IF(F26="Scenario1PBT10",'Minor retrofit'!$AF$16,IF(F26="Scenario2PBT10",'Minor retrofit'!$AG$16,IF(F26="Scenario3PBT10",'Minor retrofit'!$AH$16,"")))&amp;IF(F26="Scenario1PBT11",'Minor retrofit'!$AI$16,IF(F26="Scenario2PBT11",'Minor retrofit'!$AJ$16,IF(F26="Scenario3PBT11",'Minor retrofit'!$AK$16,"")))&amp;IF(F26="Scenario1PBT12",'Minor retrofit'!$AL$16,IF(F26="Scenario2PBT12",'Minor retrofit'!$AM$16,IF(F26="Scenario3PBT12",'Minor retrofit'!$AN$16,"")))&amp;IF(F26="Scenario1PBT13",'Minor retrofit'!$AO$16,IF(F26="Scenario2PBT13",'Minor retrofit'!$AP$16,IF(F26="Scenario3PBT13",'Minor retrofit'!$AQ$16,"")))&amp;IF(F26="Scenario1PBT14",'Minor retrofit'!$AR$16,IF(F26="Scenario2PBT14",'Minor retrofit'!$AS$16,IF(F26="Scenario3PBT14",'Minor retrofit'!$AT$16,"")))&amp;IF(F26="Scenario1PBT15",'Minor retrofit'!$AU$16,IF(F26="Scenario2PBT15",'Minor retrofit'!$AV$16,IF(F26="Scenario3PBT15",'Minor retrofit'!$AW$16,"")))</f>
        <v/>
      </c>
      <c r="J26" s="142">
        <f t="shared" si="12"/>
        <v>0</v>
      </c>
      <c r="K26" s="142" t="str">
        <f>IF(F26="Scenario1PBT1",'Minor retrofit'!$E$18,IF(F26="Scenario2PBT1",'Minor retrofit'!$F$18,IF(F26="Scenario3PBT1",'Minor retrofit'!$G$18,"")))&amp;IF(F26="Scenario1PBT2",'Minor retrofit'!$H$18,IF(F26="Scenario2PBT2",'Minor retrofit'!$I$18,IF(F26="Scenario3PBT2",'Minor retrofit'!$J$18,"")))&amp;IF(F26="Scenario1PBT3",'Minor retrofit'!$K$18,IF(F26="Scenario2PBT3",'Minor retrofit'!$L$18,IF(F26="Scenario3PBT3",'Minor retrofit'!$M$18,"")))&amp;IF(F26="Scenario1PBT4",'Minor retrofit'!$N$18,IF(F26="Scenario2PBT4",'Minor retrofit'!$O$18,IF(F26="Scenario3PBT4",'Minor retrofit'!$P$18,"")))&amp;IF(F26="Scenario1PBT5",'Minor retrofit'!$Q$18,IF(F26="Scenario2PBT5",'Minor retrofit'!$R$18,IF(F26="Scenario3PBT5",'Minor retrofit'!$S$18,"")))&amp;IF(F26="Scenario1PBT6",'Minor retrofit'!$T$18,IF(F26="Scenario2PBT6",'Minor retrofit'!$U$18,IF(F26="Scenario3PBT6",'Minor retrofit'!$V$18,"")))&amp;IF(F26="Scenario1PBT7",'Minor retrofit'!$W$18,IF(F26="Scenario2PBT7",'Minor retrofit'!$X$18,IF(F26="Scenario3PBT7",'Minor retrofit'!$Y$18,"")))&amp;IF(F26="Scenario1PBT8",'Minor retrofit'!$Z$18,IF(F26="Scenario2PBT8",'Minor retrofit'!$AA$18,IF(F26="Scenario3PBT8",'Minor retrofit'!$AB$18,"")))&amp;IF(F26="Scenario1PBT9",'Minor retrofit'!$AC$18,IF(F26="Scenario2PBT9",'Minor retrofit'!$AD$18,IF(F26="Scenario3PBT9",'Minor retrofit'!$AE$18,"")))&amp;IF(F26="Scenario1PBT10",'Minor retrofit'!$AF$18,IF(F26="Scenario2PBT10",'Minor retrofit'!$AG$18,IF(F26="Scenario3PBT10",'Minor retrofit'!$AH$18,"")))&amp;IF(F26="Scenario1PBT11",'Minor retrofit'!$AI$18,IF(F26="Scenario2PBT11",'Minor retrofit'!$AJ$18,IF(F26="Scenario3PBT11",'Minor retrofit'!$AK$18,"")))&amp;IF(F26="Scenario1PBT12",'Minor retrofit'!$AL$18,IF(F26="Scenario2PBT12",'Minor retrofit'!$AM$18,IF(F26="Scenario3PBT12",'Minor retrofit'!$AN$18,"")))&amp;IF(F26="Scenario1PBT13",'Minor retrofit'!$AO$18,IF(F26="Scenario2PBT13",'Minor retrofit'!$AP$18,IF(F26="Scenario3PBT13",'Minor retrofit'!$AQ$18,"")))&amp;IF(F26="Scenario1PBT14",'Minor retrofit'!$AR$18,IF(F26="Scenario2PBT14",'Minor retrofit'!$AS$18,IF(F26="Scenario3PBT14",'Minor retrofit'!$AT$18,"")))&amp;IF(F26="Scenario1PBT15",'Minor retrofit'!$AU$18,IF(F26="Scenario2PBT15",'Minor retrofit'!$AV$18,IF(F26="Scenario3PBT15",'Minor retrofit'!$AW$18,"")))</f>
        <v/>
      </c>
      <c r="L26" s="142">
        <f t="shared" si="13"/>
        <v>0</v>
      </c>
      <c r="M26" s="142" t="str">
        <f>IF(F26="Scenario1PBT1",'Minor retrofit'!$E$20,IF(F26="Scenario2PBT1",'Minor retrofit'!$F$20,IF(F26="Scenario3PBT1",'Minor retrofit'!$G$20,"")))&amp;IF(F26="Scenario1PBT2",'Minor retrofit'!$H$20,IF(F26="Scenario2PBT2",'Minor retrofit'!$I$20,IF(F26="Scenario3PBT2",'Minor retrofit'!$J$20,"")))&amp;IF(F26="Scenario1PBT3",'Minor retrofit'!$K$20,IF(F26="Scenario2PBT3",'Minor retrofit'!$L$20,IF(F26="Scenario3PBT3",'Minor retrofit'!$M$20,"")))&amp;IF(F26="Scenario1PBT4",'Minor retrofit'!$N$20,IF(F26="Scenario2PBT4",'Minor retrofit'!$O$20,IF(F26="Scenario3PBT4",'Minor retrofit'!$P$20,"")))&amp;IF(F26="Scenario1PBT5",'Minor retrofit'!$Q$20,IF(F26="Scenario2PBT5",'Minor retrofit'!$R$20,IF(F26="Scenario3PBT5",'Minor retrofit'!$S$20,"")))&amp;IF(F26="Scenario1PBT6",'Minor retrofit'!$T$20,IF(F26="Scenario2PBT6",'Minor retrofit'!$U$20,IF(F26="Scenario3PBT6",'Minor retrofit'!$V$20,"")))&amp;IF(F26="Scenario1PBT7",'Minor retrofit'!$W$20,IF(F26="Scenario2PBT7",'Minor retrofit'!$X$20,IF(F26="Scenario3PBT7",'Minor retrofit'!$Y$20,"")))&amp;IF(F26="Scenario1PBT8",'Minor retrofit'!$Z$20,IF(F26="Scenario2PBT8",'Minor retrofit'!$AA$20,IF(F26="Scenario3PBT8",'Minor retrofit'!$AB$20,"")))&amp;IF(F26="Scenario1PBT9",'Minor retrofit'!$AC$20,IF(F26="Scenario2PBT9",'Minor retrofit'!$AD$20,IF(F26="Scenario3PBT9",'Minor retrofit'!$AE$20,"")))&amp;IF(F26="Scenario1PBT10",'Minor retrofit'!$AF$20,IF(F26="Scenario2PBT10",'Minor retrofit'!$AG$20,IF(F26="Scenario3PBT10",'Minor retrofit'!$AH$20,"")))&amp;IF(F26="Scenario1PBT11",'Minor retrofit'!$AI$20,IF(F26="Scenario2PBT11",'Minor retrofit'!$AJ$20,IF(F26="Scenario3PBT11",'Minor retrofit'!$AK$20,"")))&amp;IF(F26="Scenario1PBT12",'Minor retrofit'!$AL$20,IF(F26="Scenario2PBT12",'Minor retrofit'!$AM$20,IF(F26="Scenario3PBT12",'Minor retrofit'!$AN$20,"")))&amp;IF(F26="Scenario1PBT13",'Minor retrofit'!$AO$20,IF(F26="Scenario2PBT13",'Minor retrofit'!$AP$20,IF(F26="Scenario3PBT13",'Minor retrofit'!$AQ$20,"")))&amp;IF(F26="Scenario1PBT14",'Minor retrofit'!$AR$20,IF(F26="Scenario2PBT14",'Minor retrofit'!$AS$20,IF(F26="Scenario3PBT14",'Minor retrofit'!$AT$20,"")))&amp;IF(F26="Scenario1PBT15",'Minor retrofit'!$AU$20,IF(F26="Scenario2PBT15",'Minor retrofit'!$AV$20,IF(F26="Scenario3PBT15",'Minor retrofit'!$AW$20,"")))</f>
        <v/>
      </c>
      <c r="N26" s="143">
        <f t="shared" si="14"/>
        <v>0</v>
      </c>
      <c r="O26" s="262" t="str">
        <f>IF(F26="Scenario1PBT1",'Minor retrofit'!$E$23,IF(F26="Scenario2PBT1",'Minor retrofit'!$F$23,IF(F26="Scenario3PBT1",'Minor retrofit'!$G$23,"")))&amp;IF(F26="Scenario1PBT2",'Minor retrofit'!$H$23,IF(F26="Scenario2PBT2",'Minor retrofit'!$I$23,IF(F26="Scenario3PBT2",'Minor retrofit'!$J$23,"")))&amp;IF(F26="Scenario1PBT3",'Minor retrofit'!$K$23,IF(F26="Scenario2PBT3",'Minor retrofit'!$L$23,IF(F26="Scenario3PBT3",'Minor retrofit'!$M$23,"")))&amp;IF(F26="Scenario1PBT4",'Minor retrofit'!$N$23,IF(F26="Scenario2PBT4",'Minor retrofit'!$O$23,IF(F26="Scenario3PBT4",'Minor retrofit'!$P$23,"")))&amp;IF(F26="Scenario1PBT5",'Minor retrofit'!$Q$23,IF(F26="Scenario2PBT5",'Minor retrofit'!$R$23,IF(F26="Scenario3PBT5",'Minor retrofit'!$S$23,"")))&amp;IF(F26="Scenario1PBT6",'Minor retrofit'!$T$23,IF(F26="Scenario2PBT6",'Minor retrofit'!$U$23,IF(F26="Scenario3PBT6",'Minor retrofit'!$V$23,"")))&amp;IF(F26="Scenario1PBT7",'Minor retrofit'!$W$23,IF(F26="Scenario2PBT7",'Minor retrofit'!$X$23,IF(F26="Scenario3PBT7",'Minor retrofit'!$Y$23,"")))&amp;IF(F26="Scenario1PBT8",'Minor retrofit'!$Z$23,IF(F26="Scenario2PBT8",'Minor retrofit'!$AA$23,IF(F26="Scenario3PBT8",'Minor retrofit'!$AB$23,"")))&amp;IF(F26="Scenario1PBT9",'Minor retrofit'!$AC$23,IF(F26="Scenario2PBT9",'Minor retrofit'!$AD$23,IF(F26="Scenario3PBT9",'Minor retrofit'!$AE$23,"")))&amp;IF(F26="Scenario1PBT10",'Minor retrofit'!$AF$23,IF(F26="Scenario2PBT10",'Minor retrofit'!$AG$23,IF(F26="Scenario3PBT10",'Minor retrofit'!$AH$23,"")))&amp;IF(F26="Scenario1PBT11",'Minor retrofit'!$AI$23,IF(F26="Scenario2PBT11",'Minor retrofit'!$AJ$23,IF(F26="Scenario3PBT11",'Minor retrofit'!$AK$23,"")))&amp;IF(F26="Scenario1PBT12",'Minor retrofit'!$AL$23,IF(F26="Scenario2PBT12",'Minor retrofit'!$AM$23,IF(F26="Scenario3PBT12",'Minor retrofit'!$AN$23,"")))&amp;IF(F26="Scenario1PBT13",'Minor retrofit'!$AO$23,IF(F26="Scenario2PBT13",'Minor retrofit'!$AP$23,IF(F26="Scenario3PBT13",'Minor retrofit'!$AQ$23,"")))&amp;IF(F26="Scenario1PBT14",'Minor retrofit'!$AR$23,IF(F26="Scenario2PBT14",'Minor retrofit'!$AS$23,IF(F26="Scenario3PBT14",'Minor retrofit'!$AT$23,"")))&amp;IF(F26="Scenario1PBT15",'Minor retrofit'!$AU$23,IF(F26="Scenario2PBT15",'Minor retrofit'!$AV$23,IF(F26="Scenario3PBT15",'Minor retrofit'!$AW$23,"")))</f>
        <v/>
      </c>
      <c r="P26" s="142">
        <f t="shared" si="15"/>
        <v>0</v>
      </c>
      <c r="Q26" s="142" t="str">
        <f>IF(F26="Scenario1PBT1",'Minor retrofit'!$E$25,IF(F26="Scenario2PBT1",'Minor retrofit'!$F$25,IF(F26="Scenario3PBT1",'Minor retrofit'!$G$25,"")))&amp;IF(F26="Scenario1PBT2",'Minor retrofit'!$H$25,IF(F26="Scenario2PBT2",'Minor retrofit'!$I$25,IF(F26="Scenario3PBT2",'Minor retrofit'!$J$25,"")))&amp;IF(F26="Scenario1PBT3",'Minor retrofit'!$K$25,IF(F26="Scenario2PBT3",'Minor retrofit'!$L$25,IF(F26="Scenario3PBT3",'Minor retrofit'!$M$25,"")))&amp;IF(F26="Scenario1PBT4",'Minor retrofit'!$N$25,IF(F26="Scenario2PBT4",'Minor retrofit'!$O$25,IF(F26="Scenario3PBT4",'Minor retrofit'!$P$25,"")))&amp;IF(F26="Scenario1PBT5",'Minor retrofit'!$Q$25,IF(F26="Scenario2PBT5",'Minor retrofit'!$R$25,IF(F26="Scenario3PBT5",'Minor retrofit'!$S$25,"")))&amp;IF(F26="Scenario1PBT6",'Minor retrofit'!$T$25,IF(F26="Scenario2PBT6",'Minor retrofit'!$U$25,IF(F26="Scenario3PBT6",'Minor retrofit'!$V$25,"")))&amp;IF(F26="Scenario1PBT7",'Minor retrofit'!$W$25,IF(F26="Scenario2PBT7",'Minor retrofit'!$X$25,IF(F26="Scenario3PBT7",'Minor retrofit'!$Y$25,"")))&amp;IF(F26="Scenario1PBT8",'Minor retrofit'!$Z$25,IF(F26="Scenario2PBT8",'Minor retrofit'!$AA$25,IF(F26="Scenario3PBT8",'Minor retrofit'!$AB$25,"")))&amp;IF(F26="Scenario1PBT9",'Minor retrofit'!$AC$25,IF(F26="Scenario2PBT9",'Minor retrofit'!$AD$25,IF(F26="Scenario3PBT9",'Minor retrofit'!$AE$25,"")))&amp;IF(F26="Scenario1PBT10",'Minor retrofit'!$AF$25,IF(F26="Scenario2PBT10",'Minor retrofit'!$AG$25,IF(F26="Scenario3PBT10",'Minor retrofit'!$AH$25,"")))&amp;IF(F26="Scenario1PBT11",'Minor retrofit'!$AI$25,IF(F26="Scenario2PBT11",'Minor retrofit'!$AJ$25,IF(F26="Scenario3PBT11",'Minor retrofit'!$AK$25,"")))&amp;IF(F26="Scenario1PBT12",'Minor retrofit'!$AL$25,IF(F26="Scenario2PBT12",'Minor retrofit'!$AM$25,IF(F26="Scenario3PBT12",'Minor retrofit'!$AN$25,"")))&amp;IF(F26="Scenario1PBT13",'Minor retrofit'!$AO$25,IF(F26="Scenario2PBT13",'Minor retrofit'!$AP$25,IF(F26="Scenario3PBT13",'Minor retrofit'!$AQ$25,"")))&amp;IF(F26="Scenario1PBT14",'Minor retrofit'!$AR$25,IF(F26="Scenario2PBT14",'Minor retrofit'!$AS$25,IF(F26="Scenario3PBT14",'Minor retrofit'!$AT$25,"")))&amp;IF(F26="Scenario1PBT15",'Minor retrofit'!$AU$25,IF(F26="Scenario2PBT15",'Minor retrofit'!$AV$25,IF(F26="Scenario3PBT15",'Minor retrofit'!$AW$25,"")))</f>
        <v/>
      </c>
      <c r="R26" s="142">
        <f t="shared" si="16"/>
        <v>0</v>
      </c>
      <c r="S26" s="142" t="str">
        <f>IF(F26="Scenario1PBT1",'Minor retrofit'!$E$27,IF(F26="Scenario2PBT1",'Minor retrofit'!$F$27,IF(F26="Scenario3PBT1",'Minor retrofit'!$G$27,"")))&amp;IF(F26="Scenario1PBT2",'Minor retrofit'!$H$27,IF(F26="Scenario2PBT2",'Minor retrofit'!$I$27,IF(F26="Scenario3PBT2",'Minor retrofit'!$J$27,"")))&amp;IF(F26="Scenario1PBT3",'Minor retrofit'!$K$27,IF(F26="Scenario2PBT3",'Minor retrofit'!$L$27,IF(F26="Scenario3PBT3",'Minor retrofit'!$M$27,"")))&amp;IF(F26="Scenario1PBT4",'Minor retrofit'!$N$27,IF(F26="Scenario2PBT4",'Minor retrofit'!$O$27,IF(F26="Scenario3PBT4",'Minor retrofit'!$P$27,"")))&amp;IF(F26="Scenario1PBT5",'Minor retrofit'!$Q$27,IF(F26="Scenario2PBT5",'Minor retrofit'!$R$27,IF(F26="Scenario3PBT5",'Minor retrofit'!$S$27,"")))&amp;IF(F26="Scenario1PBT6",'Minor retrofit'!$T$27,IF(F26="Scenario2PBT6",'Minor retrofit'!$U$27,IF(F26="Scenario3PBT6",'Minor retrofit'!$V$27,"")))&amp;IF(F26="Scenario1PBT7",'Minor retrofit'!$W$27,IF(F26="Scenario2PBT7",'Minor retrofit'!$X$27,IF(F26="Scenario3PBT7",'Minor retrofit'!$Y$27,"")))&amp;IF(F26="Scenario1PBT8",'Minor retrofit'!$Z$27,IF(F26="Scenario2PBT8",'Minor retrofit'!$AA$27,IF(F26="Scenario3PBT8",'Minor retrofit'!$AB$27,"")))&amp;IF(F26="Scenario1PBT9",'Minor retrofit'!$AC$27,IF(F26="Scenario2PBT9",'Minor retrofit'!$AD$27,IF(F26="Scenario3PBT9",'Minor retrofit'!$AE$27,"")))&amp;IF(F26="Scenario1PBT10",'Minor retrofit'!$AF$27,IF(F26="Scenario2PBT10",'Minor retrofit'!$AG$27,IF(F26="Scenario3PBT10",'Minor retrofit'!$AH$27,"")))&amp;IF(F26="Scenario1PBT11",'Minor retrofit'!$AI$27,IF(F26="Scenario2PBT11",'Minor retrofit'!$AJ$27,IF(F26="Scenario3PBT11",'Minor retrofit'!$AK$27,"")))&amp;IF(F26="Scenario1PBT12",'Minor retrofit'!$AL$27,IF(F26="Scenario2PBT12",'Minor retrofit'!$AM$27,IF(F26="Scenario3PBT12",'Minor retrofit'!$AN$27,"")))&amp;IF(F26="Scenario1PBT13",'Minor retrofit'!$AO$27,IF(F26="Scenario2PBT13",'Minor retrofit'!$AP$27,IF(F26="Scenario3PBT13",'Minor retrofit'!$AQ$27,"")))&amp;IF(F26="Scenario1PBT14",'Minor retrofit'!$AR$27,IF(F26="Scenario2PBT14",'Minor retrofit'!$AS$27,IF(F26="Scenario3PBT14",'Minor retrofit'!$AT$27,"")))&amp;IF(F26="Scenario1PBT15",'Minor retrofit'!$AU$27,IF(F26="Scenario2PBT15",'Minor retrofit'!$AV$27,IF(F26="Scenario3PBT15",'Minor retrofit'!$AW$27,"")))</f>
        <v/>
      </c>
      <c r="T26" s="263">
        <f t="shared" si="17"/>
        <v>0</v>
      </c>
      <c r="U26" s="262" t="str">
        <f>IF(F26="Scenario1PBT1",'Minor retrofit'!$E$38,IF(F26="Scenario2PBT1",'Minor retrofit'!$F$38,IF(F26="Scenario3PBT1",'Minor retrofit'!$G$38,"")))&amp;IF(F26="Scenario1PBT2",'Minor retrofit'!$H$38,IF(F26="Scenario2PBT2",'Minor retrofit'!$I$38,IF(F26="Scenario3PBT2",'Minor retrofit'!$J$38,"")))&amp;IF(F26="Scenario1PBT3",'Minor retrofit'!$K$38,IF(F26="Scenario2PBT3",'Minor retrofit'!$L$38,IF(F26="Scenario3PBT3",'Minor retrofit'!$M$38,"")))&amp;IF(F26="Scenario1PBT4",'Minor retrofit'!$N$38,IF(F26="Scenario2PBT4",'Minor retrofit'!$O$38,IF(F26="Scenario3PBT4",'Minor retrofit'!$P$38,"")))&amp;IF(F26="Scenario1PBT5",'Minor retrofit'!$Q$38,IF(F26="Scenario2PBT5",'Minor retrofit'!$R$38,IF(F26="Scenario3PBT5",'Minor retrofit'!$S$38,"")))&amp;IF(F26="Scenario1PBT6",'Minor retrofit'!$T$38,IF(F26="Scenario2PBT6",'Minor retrofit'!$U$38,IF(F26="Scenario3PBT6",'Minor retrofit'!$V$38,"")))&amp;IF(F26="Scenario1PBT7",'Minor retrofit'!$W$38,IF(F26="Scenario2PBT7",'Minor retrofit'!$X$38,IF(F26="Scenario3PBT7",'Minor retrofit'!$Y$38,"")))&amp;IF(F26="Scenario1PBT8",'Minor retrofit'!$Z$38,IF(F26="Scenario2PBT8",'Minor retrofit'!$AA$38,IF(F26="Scenario3PBT8",'Minor retrofit'!$AB$38,"")))&amp;IF(F26="Scenario1PBT9",'Minor retrofit'!$AC$38,IF(F26="Scenario2PBT9",'Minor retrofit'!$AD$38,IF(F26="Scenario3PBT9",'Minor retrofit'!$AE$38,"")))&amp;IF(F26="Scenario1PBT10",'Minor retrofit'!$AF$38,IF(F26="Scenario2PBT10",'Minor retrofit'!$AG$38,IF(F26="Scenario3PBT10",'Minor retrofit'!$AH$38,"")))&amp;IF(F26="Scenario1PBT11",'Minor retrofit'!$AI$38,IF(F26="Scenario2PBT11",'Minor retrofit'!$AJ$38,IF(F26="Scenario3PBT11",'Minor retrofit'!$AK$38,"")))&amp;IF(F26="Scenario1PBT12",'Minor retrofit'!$AL$38,IF(F26="Scenario2PBT12",'Minor retrofit'!$AM$38,IF(F26="Scenario3PBT12",'Minor retrofit'!$AN$38,"")))&amp;IF(F26="Scenario1PBT13",'Minor retrofit'!$AO$38,IF(F26="Scenario2PBT13",'Minor retrofit'!$AP$38,IF(F26="Scenario3PBT13",'Minor retrofit'!$AQ$38,"")))&amp;IF(F26="Scenario1PBT14",'Minor retrofit'!$AR$38,IF(F26="Scenario2PBT14",'Minor retrofit'!$AS$38,IF(F26="Scenario3PBT14",'Minor retrofit'!$AT$38,"")))&amp;IF(F26="Scenario1PBT15",'Minor retrofit'!$AU$38,IF(F26="Scenario2PBT15",'Minor retrofit'!$AV$38,IF(F26="Scenario3PBT15",'Minor retrofit'!$AW$38,"")))</f>
        <v/>
      </c>
      <c r="V26" s="142">
        <f t="shared" si="18"/>
        <v>0</v>
      </c>
      <c r="W26" s="142" t="str">
        <f>IF(F26="Scenario1PBT1",'Minor retrofit'!$E$40,IF(F26="Scenario2PBT1",'Minor retrofit'!$F$40,IF(F26="Scenario3PBT1",'Minor retrofit'!$G$40,"")))&amp;IF(F26="Scenario1PBT2",'Minor retrofit'!$H$40,IF(F26="Scenario2PBT2",'Minor retrofit'!$I$40,IF(F26="Scenario3PBT2",'Minor retrofit'!$J$40,"")))&amp;IF(F26="Scenario1PBT3",'Minor retrofit'!$K$40,IF(F26="Scenario2PBT3",'Minor retrofit'!$L$40,IF(F26="Scenario3PBT3",'Minor retrofit'!$M$40,"")))&amp;IF(F26="Scenario1PBT4",'Minor retrofit'!$N$40,IF(F26="Scenario2PBT4",'Minor retrofit'!$O$40,IF(F26="Scenario3PBT4",'Minor retrofit'!$P$40,"")))&amp;IF(F26="Scenario1PBT5",'Minor retrofit'!$Q$40,IF(F26="Scenario2PBT5",'Minor retrofit'!$R$40,IF(F26="Scenario3PBT5",'Minor retrofit'!$S$40,"")))&amp;IF(F26="Scenario1PBT6",'Minor retrofit'!$T$40,IF(F26="Scenario2PBT6",'Minor retrofit'!$U$40,IF(F26="Scenario3PBT6",'Minor retrofit'!$V$40,"")))&amp;IF(F26="Scenario1PBT7",'Minor retrofit'!$W$40,IF(F26="Scenario2PBT7",'Minor retrofit'!$X$40,IF(F26="Scenario3PBT7",'Minor retrofit'!$Y$40,"")))&amp;IF(F26="Scenario1PBT8",'Minor retrofit'!$Z$40,IF(F26="Scenario2PBT8",'Minor retrofit'!$AA$40,IF(F26="Scenario3PBT8",'Minor retrofit'!$AB$40,"")))&amp;IF(F26="Scenario1PBT9",'Minor retrofit'!$AC$40,IF(F26="Scenario2PBT9",'Minor retrofit'!$AD$40,IF(F26="Scenario3PBT9",'Minor retrofit'!$AE$40,"")))&amp;IF(F26="Scenario1PBT10",'Minor retrofit'!$AF$40,IF(F26="Scenario2PBT10",'Minor retrofit'!$AG$40,IF(F26="Scenario3PBT10",'Minor retrofit'!$AH$40,"")))&amp;IF(F26="Scenario1PBT11",'Minor retrofit'!$AI$40,IF(F26="Scenario2PBT11",'Minor retrofit'!$AJ$40,IF(F26="Scenario3PBT11",'Minor retrofit'!$AK$40,"")))&amp;IF(F26="Scenario1PBT12",'Minor retrofit'!$AL$40,IF(F26="Scenario2PBT12",'Minor retrofit'!$AM$40,IF(F26="Scenario3PBT12",'Minor retrofit'!$AN$40,"")))&amp;IF(F26="Scenario1PBT13",'Minor retrofit'!$AO$40,IF(F26="Scenario2PBT13",'Minor retrofit'!$AP$40,IF(F26="Scenario3PBT13",'Minor retrofit'!$AQ$40,"")))&amp;IF(F26="Scenario1PBT14",'Minor retrofit'!$AR$40,IF(F26="Scenario2PBT14",'Minor retrofit'!$AS$40,IF(F26="Scenario3PBT14",'Minor retrofit'!$AT$40,"")))&amp;IF(F26="Scenario1PBT15",'Minor retrofit'!$AU$40,IF(F26="Scenario2PBT15",'Minor retrofit'!$AV$40,IF(F26="Scenario3PBT15",'Minor retrofit'!$AW$40,"")))</f>
        <v/>
      </c>
      <c r="X26" s="142">
        <f t="shared" si="19"/>
        <v>0</v>
      </c>
      <c r="Y26" s="142" t="str">
        <f>IF(F26="Scenario1PBT1",'Minor retrofit'!$E$42,IF(F26="Scenario2PBT1",'Minor retrofit'!$F$42,IF(F26="Scenario3PBT1",'Minor retrofit'!$G$42,"")))&amp;IF(F26="Scenario1PBT2",'Minor retrofit'!$H$42,IF(F26="Scenario2PBT2",'Minor retrofit'!$I$42,IF(F26="Scenario3PBT2",'Minor retrofit'!$J$42,"")))&amp;IF(F26="Scenario1PBT3",'Minor retrofit'!$K$42,IF(F26="Scenario2PBT3",'Minor retrofit'!$L$42,IF(F26="Scenario3PBT3",'Minor retrofit'!$M$42,"")))&amp;IF(F26="Scenario1PBT4",'Minor retrofit'!$N$42,IF(F26="Scenario2PBT4",'Minor retrofit'!$O$42,IF(F26="Scenario3PBT4",'Minor retrofit'!$P$42,"")))&amp;IF(F26="Scenario1PBT5",'Minor retrofit'!$Q$42,IF(F26="Scenario2PBT5",'Minor retrofit'!$R$42,IF(F26="Scenario3PBT5",'Minor retrofit'!$S$42,"")))&amp;IF(F26="Scenario1PBT6",'Minor retrofit'!$T$42,IF(F26="Scenario2PBT6",'Minor retrofit'!$U$42,IF(F26="Scenario3PBT6",'Minor retrofit'!$V$42,"")))&amp;IF(F26="Scenario1PBT7",'Minor retrofit'!$W$42,IF(F26="Scenario2PBT7",'Minor retrofit'!$X$42,IF(F26="Scenario3PBT7",'Minor retrofit'!$Y$42,"")))&amp;IF(F26="Scenario1PBT8",'Minor retrofit'!$Z$42,IF(F26="Scenario2PBT8",'Minor retrofit'!$AA$42,IF(F26="Scenario3PBT8",'Minor retrofit'!$AB$42,"")))&amp;IF(F26="Scenario1PBT9",'Minor retrofit'!$AC$42,IF(F26="Scenario2PBT9",'Minor retrofit'!$AD$42,IF(F26="Scenario3PBT9",'Minor retrofit'!$AE$42,"")))&amp;IF(F26="Scenario1PBT10",'Minor retrofit'!$AF$42,IF(F26="Scenario2PBT10",'Minor retrofit'!$AG$42,IF(F26="Scenario3PBT10",'Minor retrofit'!$AH$42,"")))&amp;IF(F26="Scenario1PBT11",'Minor retrofit'!$AI$42,IF(F26="Scenario2PBT11",'Minor retrofit'!$AJ$42,IF(F26="Scenario3PBT11",'Minor retrofit'!$AK$42,"")))&amp;IF(F26="Scenario1PBT12",'Minor retrofit'!$AL$42,IF(F26="Scenario2PBT12",'Minor retrofit'!$AM$42,IF(F26="Scenario3PBT12",'Minor retrofit'!$AN$42,"")))&amp;IF(F26="Scenario1PBT13",'Minor retrofit'!$AO$42,IF(F26="Scenario2PBT13",'Minor retrofit'!$AP$42,IF(F26="Scenario3PBT13",'Minor retrofit'!$AQ$42,"")))&amp;IF(F26="Scenario1PBT14",'Minor retrofit'!$AR$42,IF(F26="Scenario2PBT14",'Minor retrofit'!$AS$42,IF(F26="Scenario3PBT14",'Minor retrofit'!$AT$42,"")))&amp;IF(F26="Scenario1PBT15",'Minor retrofit'!$AU$42,IF(F26="Scenario2PBT15",'Minor retrofit'!$AV$42,IF(F26="Scenario3PBT15",'Minor retrofit'!$AW$42,"")))</f>
        <v/>
      </c>
      <c r="Z26" s="142">
        <f t="shared" si="20"/>
        <v>0</v>
      </c>
      <c r="AA26" s="332" t="str">
        <f>IF(F26="Scenario1PBT1",'Minor retrofit'!$E$101,IF(F26="Scenario2PBT1",'Minor retrofit'!$F$101,IF(F26="Scenario3PBT1",'Minor retrofit'!$G$101,"")))&amp;IF(F26="Scenario1PBT2",'Minor retrofit'!$H$101,IF(F26="Scenario2PBT2",'Minor retrofit'!$I$101,IF(F26="Scenario3PBT2",'Minor retrofit'!$J$101,"")))&amp;IF(F26="Scenario1PBT3",'Minor retrofit'!$K$101,IF(F26="Scenario2PBT3",'Minor retrofit'!$L$101,IF(F26="Scenario3PBT3",'Minor retrofit'!$M$101,"")))&amp;IF(F26="Scenario1PBT4",'Minor retrofit'!$N$101,IF(F26="Scenario2PBT4",'Minor retrofit'!$O$101,IF(F26="Scenario3PBT4",'Minor retrofit'!$P$101,"")))&amp;IF(F26="Scenario1PBT5",'Minor retrofit'!$Q$101,IF(F26="Scenario2PBT5",'Minor retrofit'!$R$101,IF(F26="Scenario3PBT5",'Minor retrofit'!$S$101,"")))&amp;IF(F26="Scenario1PBT6",'Minor retrofit'!$T$101,IF(F26="Scenario2PBT6",'Minor retrofit'!$U$101,IF(F26="Scenario3PBT6",'Minor retrofit'!$V$101,"")))&amp;IF(F26="Scenario1PBT7",'Minor retrofit'!$W$101,IF(F26="Scenario2PBT7",'Minor retrofit'!$X$101,IF(F26="Scenario3PBT7",'Minor retrofit'!$Y$101,"")))&amp;IF(F26="Scenario1PBT8",'Minor retrofit'!$Z$101,IF(F26="Scenario2PBT8",'Minor retrofit'!$AA$101,IF(F26="Scenario3PBT8",'Minor retrofit'!$AB$101,"")))&amp;IF(F26="Scenario1PBT9",'Minor retrofit'!$AC$101,IF(F26="Scenario2PBT9",'Minor retrofit'!$AD$101,IF(F26="Scenario3PBT9",'Minor retrofit'!$AE$101,"")))&amp;IF(F26="Scenario1PBT10",'Minor retrofit'!$AF$101,IF(F26="Scenario2PBT10",'Minor retrofit'!$AG$101,IF(F26="Scenario3PBT10",'Minor retrofit'!$AH$101,"")))&amp;IF(F26="Scenario1PBT11",'Minor retrofit'!$AI$101,IF(F26="Scenario2PBT11",'Minor retrofit'!$AJ$101,IF(F26="Scenario3PBT11",'Minor retrofit'!$AK$101,"")))&amp;IF(F26="Scenario1PBT12",'Minor retrofit'!$AL$101,IF(F26="Scenario2PBT12",'Minor retrofit'!$AM$101,IF(F26="Scenario3PBT12",'Minor retrofit'!$AN$101,"")))&amp;IF(F26="Scenario1PBT13",'Minor retrofit'!$AO$101,IF(F26="Scenario2PBT13",'Minor retrofit'!$AP$101,IF(F26="Scenario3PBT13",'Minor retrofit'!$AQ$101,"")))&amp;IF(F26="Scenario1PBT14",'Minor retrofit'!$AR$101,IF(F26="Scenario2PBT14",'Minor retrofit'!$AS$101,IF(F26="Scenario3PBT14",'Minor retrofit'!$AT$101,"")))&amp;IF(F26="Scenario1PBT15",'Minor retrofit'!$AU$101,IF(F26="Scenario2PBT15",'Minor retrofit'!$AV$101,IF(F26="Scenario3PBT15",'Minor retrofit'!$AW$101,"")))</f>
        <v/>
      </c>
      <c r="AB26" s="233">
        <f t="shared" si="21"/>
        <v>0</v>
      </c>
      <c r="AC26" s="264">
        <f>IFERROR('Projection_Base-case'!G26-G26,0)</f>
        <v>0</v>
      </c>
      <c r="AD26" s="142">
        <f t="shared" si="0"/>
        <v>0</v>
      </c>
      <c r="AE26" s="142">
        <f>IFERROR(100*AC26/'Projection_Base-case'!G26,0)</f>
        <v>0</v>
      </c>
      <c r="AF26" s="142">
        <f>IFERROR('Projection_Base-case'!I26-I26,0)</f>
        <v>0</v>
      </c>
      <c r="AG26" s="142">
        <f t="shared" si="1"/>
        <v>0</v>
      </c>
      <c r="AH26" s="142">
        <f>IFERROR(100*AF26/'Projection_Base-case'!I26,0)</f>
        <v>0</v>
      </c>
      <c r="AI26" s="142">
        <f>IFERROR('Projection_Base-case'!K26-K26,0)</f>
        <v>0</v>
      </c>
      <c r="AJ26" s="142">
        <f t="shared" si="2"/>
        <v>0</v>
      </c>
      <c r="AK26" s="142">
        <f>IFERROR(100*AI26/'Projection_Base-case'!K26,0)</f>
        <v>0</v>
      </c>
      <c r="AL26" s="142">
        <f>IFERROR(M26-'Projection_Base-case'!M26,0)</f>
        <v>0</v>
      </c>
      <c r="AM26" s="142">
        <f t="shared" si="3"/>
        <v>0</v>
      </c>
      <c r="AN26" s="143">
        <f>IFERROR(100*AL26/'Projection_Base-case'!M26,0)</f>
        <v>0</v>
      </c>
      <c r="AO26" s="262">
        <f>IFERROR('Projection_Base-case'!O26-O26,0)</f>
        <v>0</v>
      </c>
      <c r="AP26" s="142">
        <f t="shared" si="4"/>
        <v>0</v>
      </c>
      <c r="AQ26" s="142">
        <f>IFERROR(100*AO26/'Projection_Base-case'!O26,0)</f>
        <v>0</v>
      </c>
      <c r="AR26" s="142">
        <f>IFERROR('Projection_Base-case'!Q26-Q26,0)</f>
        <v>0</v>
      </c>
      <c r="AS26" s="142">
        <f t="shared" si="5"/>
        <v>0</v>
      </c>
      <c r="AT26" s="142">
        <f>IFERROR(100*AR26/'Projection_Base-case'!Q26,0)</f>
        <v>0</v>
      </c>
      <c r="AU26" s="142">
        <f>IFERROR('Projection_Base-case'!S26-S26,0)</f>
        <v>0</v>
      </c>
      <c r="AV26" s="142">
        <f t="shared" si="6"/>
        <v>0</v>
      </c>
      <c r="AW26" s="143">
        <f>IFERROR(100*AU26/'Projection_Base-case'!S26,0)</f>
        <v>0</v>
      </c>
      <c r="AX26" s="262">
        <f>IFERROR('Projection_Base-case'!U26-U26,0)</f>
        <v>0</v>
      </c>
      <c r="AY26" s="142">
        <f t="shared" si="7"/>
        <v>0</v>
      </c>
      <c r="AZ26" s="142">
        <f>IFERROR(100*AX26/'Projection_Base-case'!U26,0)</f>
        <v>0</v>
      </c>
      <c r="BA26" s="142">
        <f>IFERROR('Projection_Base-case'!W26-W26,0)</f>
        <v>0</v>
      </c>
      <c r="BB26" s="142">
        <f t="shared" si="8"/>
        <v>0</v>
      </c>
      <c r="BC26" s="142">
        <f>IFERROR(100*BA26/'Projection_Base-case'!W26,0)</f>
        <v>0</v>
      </c>
      <c r="BD26" s="142">
        <f>IFERROR('Projection_Base-case'!Y26-Y26,0)</f>
        <v>0</v>
      </c>
      <c r="BE26" s="142">
        <f t="shared" si="9"/>
        <v>0</v>
      </c>
      <c r="BF26" s="142">
        <f>IFERROR(100*BD26/'Projection_Base-case'!Y26,0)</f>
        <v>0</v>
      </c>
      <c r="BG26" s="531">
        <f t="shared" si="22"/>
        <v>0</v>
      </c>
      <c r="BH26" s="532">
        <f t="shared" si="23"/>
        <v>0</v>
      </c>
    </row>
    <row r="27" spans="1:60" x14ac:dyDescent="0.25">
      <c r="A27" s="261">
        <v>22</v>
      </c>
      <c r="B27" s="142">
        <f>'Projection_Base-case'!B27</f>
        <v>0</v>
      </c>
      <c r="C27" s="142">
        <f>'Projection_Base-case'!C27</f>
        <v>0</v>
      </c>
      <c r="D27" s="142">
        <f>'Projection_Base-case'!D27</f>
        <v>0</v>
      </c>
      <c r="E27" s="149"/>
      <c r="F27" s="258" t="str">
        <f t="shared" si="10"/>
        <v>0</v>
      </c>
      <c r="G27" s="262" t="str">
        <f>IF(F27="Scenario1PBT1",'Minor retrofit'!$E$6,IF(F27="Scenario2PBT1",'Minor retrofit'!$F$6,IF(F27="Scenario3PBT1",'Minor retrofit'!$G$6,"")))&amp;IF(F27="Scenario1PBT2",'Minor retrofit'!$H$6,IF(F27="Scenario2PBT2",'Minor retrofit'!$I$6,IF(F27="Scenario3PBT2",'Minor retrofit'!$J$6,"")))&amp;IF(F27="Scenario1PBT3",'Minor retrofit'!$K$6,IF(F27="Scenario2PBT3",'Minor retrofit'!$L$6,IF(F27="Scenario3PBT3",'Minor retrofit'!$M$6,"")))&amp;IF(F27="Scenario1PBT4",'Minor retrofit'!$N$6,IF(F27="Scenario2PBT4",'Minor retrofit'!$O$6,IF(F27="Scenario3PBT4",'Minor retrofit'!$P$6,"")))&amp;IF(F27="Scenario1PBT5",'Minor retrofit'!$Q$6,IF(F27="Scenario2PBT5",'Minor retrofit'!$R$6,IF(F27="Scenario3PBT5",'Minor retrofit'!$S$6,"")))&amp;IF(F27="Scenario1PBT6",'Minor retrofit'!$T$6,IF(F27="Scenario2PBT6",'Minor retrofit'!$U$6,IF(F27="Scenario3PBT6",'Minor retrofit'!$V$6,"")))&amp;IF(F27="Scenario1PBT7",'Minor retrofit'!$W$6,IF(F27="Scenario2PBT7",'Minor retrofit'!$X$6,IF(F27="Scenario3PBT7",'Minor retrofit'!$Y$6,"")))&amp;IF(F27="Scenario1PBT8",'Minor retrofit'!$Z$6,IF(F27="Scenario2PBT8",'Minor retrofit'!$AA$6,IF(F27="Scenario3PBT8",'Minor retrofit'!$AB$6,"")))&amp;IF(F27="Scenario1PBT9",'Minor retrofit'!$AC$6,IF(F27="Scenario2PBT9",'Minor retrofit'!$AD$6,IF(F27="Scenario3PBT9",'Minor retrofit'!$AE$6,"")))&amp;IF(F27="Scenario1PBT10",'Minor retrofit'!$AF$6,IF(F27="Scenario2PBT10",'Minor retrofit'!$AG$6,IF(F27="Scenario3PBT10",'Minor retrofit'!$AH$6,"")))&amp;IF(F27="Scenario1PBT11",'Minor retrofit'!$AI$6,IF(F27="Scenario2PBT11",'Minor retrofit'!$AJ$6,IF(F27="Scenario3PBT11",'Minor retrofit'!$AK$6,"")))&amp;IF(F27="Scenario1PBT12",'Minor retrofit'!$AL$6,IF(F27="Scenario2PBT12",'Minor retrofit'!$AM$6,IF(F27="Scenario3PBT12",'Minor retrofit'!$AN$6,"")))&amp;IF(F27="Scenario1PBT13",'Minor retrofit'!$AO$6,IF(F27="Scenario2PBT13",'Minor retrofit'!$AP$6,IF(F27="Scenario3PBT13",'Minor retrofit'!$AQ$6,"")))&amp;IF(F27="Scenario1PBT14",'Minor retrofit'!$AR$6,IF(F27="Scenario2PBT14",'Minor retrofit'!$AS$6,IF(F27="Scenario3PBT14",'Minor retrofit'!$AT$6,"")))&amp;IF(F27="Scenario1PBT15",'Minor retrofit'!$AU$6,IF(F27="Scenario2PBT15",'Minor retrofit'!$AV$6,IF(F27="Scenario3PBT15",'Minor retrofit'!$AW$6,"")))</f>
        <v/>
      </c>
      <c r="H27" s="142">
        <f t="shared" si="11"/>
        <v>0</v>
      </c>
      <c r="I27" s="142" t="str">
        <f>IF(F27="Scenario1PBT1",'Minor retrofit'!$E$16,IF(F27="Scenario2PBT1",'Minor retrofit'!$F$16,IF(F27="Scenario3PBT1",'Minor retrofit'!$G$16,"")))&amp;IF(F27="Scenario1PBT2",'Minor retrofit'!$H$16,IF(F27="Scenario2PBT2",'Minor retrofit'!$I$16,IF(F27="Scenario3PBT2",'Minor retrofit'!$J$16,"")))&amp;IF(F27="Scenario1PBT3",'Minor retrofit'!$K$16,IF(F27="Scenario2PBT3",'Minor retrofit'!$L$16,IF(F27="Scenario3PBT3",'Minor retrofit'!$M$16,"")))&amp;IF(F27="Scenario1PBT4",'Minor retrofit'!$N$16,IF(F27="Scenario2PBT4",'Minor retrofit'!$O$16,IF(F27="Scenario3PBT4",'Minor retrofit'!$P$16,"")))&amp;IF(F27="Scenario1PBT5",'Minor retrofit'!$Q$16,IF(F27="Scenario2PBT5",'Minor retrofit'!$R$16,IF(F27="Scenario3PBT5",'Minor retrofit'!$S$16,"")))&amp;IF(F27="Scenario1PBT6",'Minor retrofit'!$T$16,IF(F27="Scenario2PBT6",'Minor retrofit'!$U$16,IF(F27="Scenario3PBT6",'Minor retrofit'!$V$16,"")))&amp;IF(F27="Scenario1PBT7",'Minor retrofit'!$W$16,IF(F27="Scenario2PBT7",'Minor retrofit'!$X$16,IF(F27="Scenario3PBT7",'Minor retrofit'!$Y$16,"")))&amp;IF(F27="Scenario1PBT8",'Minor retrofit'!$Z$16,IF(F27="Scenario2PBT8",'Minor retrofit'!$AA$16,IF(F27="Scenario3PBT8",'Minor retrofit'!$AB$16,"")))&amp;IF(F27="Scenario1PBT9",'Minor retrofit'!$AC$16,IF(F27="Scenario2PBT9",'Minor retrofit'!$AD$16,IF(F27="Scenario3PBT9",'Minor retrofit'!$AE$16,"")))&amp;IF(F27="Scenario1PBT10",'Minor retrofit'!$AF$16,IF(F27="Scenario2PBT10",'Minor retrofit'!$AG$16,IF(F27="Scenario3PBT10",'Minor retrofit'!$AH$16,"")))&amp;IF(F27="Scenario1PBT11",'Minor retrofit'!$AI$16,IF(F27="Scenario2PBT11",'Minor retrofit'!$AJ$16,IF(F27="Scenario3PBT11",'Minor retrofit'!$AK$16,"")))&amp;IF(F27="Scenario1PBT12",'Minor retrofit'!$AL$16,IF(F27="Scenario2PBT12",'Minor retrofit'!$AM$16,IF(F27="Scenario3PBT12",'Minor retrofit'!$AN$16,"")))&amp;IF(F27="Scenario1PBT13",'Minor retrofit'!$AO$16,IF(F27="Scenario2PBT13",'Minor retrofit'!$AP$16,IF(F27="Scenario3PBT13",'Minor retrofit'!$AQ$16,"")))&amp;IF(F27="Scenario1PBT14",'Minor retrofit'!$AR$16,IF(F27="Scenario2PBT14",'Minor retrofit'!$AS$16,IF(F27="Scenario3PBT14",'Minor retrofit'!$AT$16,"")))&amp;IF(F27="Scenario1PBT15",'Minor retrofit'!$AU$16,IF(F27="Scenario2PBT15",'Minor retrofit'!$AV$16,IF(F27="Scenario3PBT15",'Minor retrofit'!$AW$16,"")))</f>
        <v/>
      </c>
      <c r="J27" s="142">
        <f t="shared" si="12"/>
        <v>0</v>
      </c>
      <c r="K27" s="142" t="str">
        <f>IF(F27="Scenario1PBT1",'Minor retrofit'!$E$18,IF(F27="Scenario2PBT1",'Minor retrofit'!$F$18,IF(F27="Scenario3PBT1",'Minor retrofit'!$G$18,"")))&amp;IF(F27="Scenario1PBT2",'Minor retrofit'!$H$18,IF(F27="Scenario2PBT2",'Minor retrofit'!$I$18,IF(F27="Scenario3PBT2",'Minor retrofit'!$J$18,"")))&amp;IF(F27="Scenario1PBT3",'Minor retrofit'!$K$18,IF(F27="Scenario2PBT3",'Minor retrofit'!$L$18,IF(F27="Scenario3PBT3",'Minor retrofit'!$M$18,"")))&amp;IF(F27="Scenario1PBT4",'Minor retrofit'!$N$18,IF(F27="Scenario2PBT4",'Minor retrofit'!$O$18,IF(F27="Scenario3PBT4",'Minor retrofit'!$P$18,"")))&amp;IF(F27="Scenario1PBT5",'Minor retrofit'!$Q$18,IF(F27="Scenario2PBT5",'Minor retrofit'!$R$18,IF(F27="Scenario3PBT5",'Minor retrofit'!$S$18,"")))&amp;IF(F27="Scenario1PBT6",'Minor retrofit'!$T$18,IF(F27="Scenario2PBT6",'Minor retrofit'!$U$18,IF(F27="Scenario3PBT6",'Minor retrofit'!$V$18,"")))&amp;IF(F27="Scenario1PBT7",'Minor retrofit'!$W$18,IF(F27="Scenario2PBT7",'Minor retrofit'!$X$18,IF(F27="Scenario3PBT7",'Minor retrofit'!$Y$18,"")))&amp;IF(F27="Scenario1PBT8",'Minor retrofit'!$Z$18,IF(F27="Scenario2PBT8",'Minor retrofit'!$AA$18,IF(F27="Scenario3PBT8",'Minor retrofit'!$AB$18,"")))&amp;IF(F27="Scenario1PBT9",'Minor retrofit'!$AC$18,IF(F27="Scenario2PBT9",'Minor retrofit'!$AD$18,IF(F27="Scenario3PBT9",'Minor retrofit'!$AE$18,"")))&amp;IF(F27="Scenario1PBT10",'Minor retrofit'!$AF$18,IF(F27="Scenario2PBT10",'Minor retrofit'!$AG$18,IF(F27="Scenario3PBT10",'Minor retrofit'!$AH$18,"")))&amp;IF(F27="Scenario1PBT11",'Minor retrofit'!$AI$18,IF(F27="Scenario2PBT11",'Minor retrofit'!$AJ$18,IF(F27="Scenario3PBT11",'Minor retrofit'!$AK$18,"")))&amp;IF(F27="Scenario1PBT12",'Minor retrofit'!$AL$18,IF(F27="Scenario2PBT12",'Minor retrofit'!$AM$18,IF(F27="Scenario3PBT12",'Minor retrofit'!$AN$18,"")))&amp;IF(F27="Scenario1PBT13",'Minor retrofit'!$AO$18,IF(F27="Scenario2PBT13",'Minor retrofit'!$AP$18,IF(F27="Scenario3PBT13",'Minor retrofit'!$AQ$18,"")))&amp;IF(F27="Scenario1PBT14",'Minor retrofit'!$AR$18,IF(F27="Scenario2PBT14",'Minor retrofit'!$AS$18,IF(F27="Scenario3PBT14",'Minor retrofit'!$AT$18,"")))&amp;IF(F27="Scenario1PBT15",'Minor retrofit'!$AU$18,IF(F27="Scenario2PBT15",'Minor retrofit'!$AV$18,IF(F27="Scenario3PBT15",'Minor retrofit'!$AW$18,"")))</f>
        <v/>
      </c>
      <c r="L27" s="142">
        <f t="shared" si="13"/>
        <v>0</v>
      </c>
      <c r="M27" s="142" t="str">
        <f>IF(F27="Scenario1PBT1",'Minor retrofit'!$E$20,IF(F27="Scenario2PBT1",'Minor retrofit'!$F$20,IF(F27="Scenario3PBT1",'Minor retrofit'!$G$20,"")))&amp;IF(F27="Scenario1PBT2",'Minor retrofit'!$H$20,IF(F27="Scenario2PBT2",'Minor retrofit'!$I$20,IF(F27="Scenario3PBT2",'Minor retrofit'!$J$20,"")))&amp;IF(F27="Scenario1PBT3",'Minor retrofit'!$K$20,IF(F27="Scenario2PBT3",'Minor retrofit'!$L$20,IF(F27="Scenario3PBT3",'Minor retrofit'!$M$20,"")))&amp;IF(F27="Scenario1PBT4",'Minor retrofit'!$N$20,IF(F27="Scenario2PBT4",'Minor retrofit'!$O$20,IF(F27="Scenario3PBT4",'Minor retrofit'!$P$20,"")))&amp;IF(F27="Scenario1PBT5",'Minor retrofit'!$Q$20,IF(F27="Scenario2PBT5",'Minor retrofit'!$R$20,IF(F27="Scenario3PBT5",'Minor retrofit'!$S$20,"")))&amp;IF(F27="Scenario1PBT6",'Minor retrofit'!$T$20,IF(F27="Scenario2PBT6",'Minor retrofit'!$U$20,IF(F27="Scenario3PBT6",'Minor retrofit'!$V$20,"")))&amp;IF(F27="Scenario1PBT7",'Minor retrofit'!$W$20,IF(F27="Scenario2PBT7",'Minor retrofit'!$X$20,IF(F27="Scenario3PBT7",'Minor retrofit'!$Y$20,"")))&amp;IF(F27="Scenario1PBT8",'Minor retrofit'!$Z$20,IF(F27="Scenario2PBT8",'Minor retrofit'!$AA$20,IF(F27="Scenario3PBT8",'Minor retrofit'!$AB$20,"")))&amp;IF(F27="Scenario1PBT9",'Minor retrofit'!$AC$20,IF(F27="Scenario2PBT9",'Minor retrofit'!$AD$20,IF(F27="Scenario3PBT9",'Minor retrofit'!$AE$20,"")))&amp;IF(F27="Scenario1PBT10",'Minor retrofit'!$AF$20,IF(F27="Scenario2PBT10",'Minor retrofit'!$AG$20,IF(F27="Scenario3PBT10",'Minor retrofit'!$AH$20,"")))&amp;IF(F27="Scenario1PBT11",'Minor retrofit'!$AI$20,IF(F27="Scenario2PBT11",'Minor retrofit'!$AJ$20,IF(F27="Scenario3PBT11",'Minor retrofit'!$AK$20,"")))&amp;IF(F27="Scenario1PBT12",'Minor retrofit'!$AL$20,IF(F27="Scenario2PBT12",'Minor retrofit'!$AM$20,IF(F27="Scenario3PBT12",'Minor retrofit'!$AN$20,"")))&amp;IF(F27="Scenario1PBT13",'Minor retrofit'!$AO$20,IF(F27="Scenario2PBT13",'Minor retrofit'!$AP$20,IF(F27="Scenario3PBT13",'Minor retrofit'!$AQ$20,"")))&amp;IF(F27="Scenario1PBT14",'Minor retrofit'!$AR$20,IF(F27="Scenario2PBT14",'Minor retrofit'!$AS$20,IF(F27="Scenario3PBT14",'Minor retrofit'!$AT$20,"")))&amp;IF(F27="Scenario1PBT15",'Minor retrofit'!$AU$20,IF(F27="Scenario2PBT15",'Minor retrofit'!$AV$20,IF(F27="Scenario3PBT15",'Minor retrofit'!$AW$20,"")))</f>
        <v/>
      </c>
      <c r="N27" s="143">
        <f t="shared" si="14"/>
        <v>0</v>
      </c>
      <c r="O27" s="262" t="str">
        <f>IF(F27="Scenario1PBT1",'Minor retrofit'!$E$23,IF(F27="Scenario2PBT1",'Minor retrofit'!$F$23,IF(F27="Scenario3PBT1",'Minor retrofit'!$G$23,"")))&amp;IF(F27="Scenario1PBT2",'Minor retrofit'!$H$23,IF(F27="Scenario2PBT2",'Minor retrofit'!$I$23,IF(F27="Scenario3PBT2",'Minor retrofit'!$J$23,"")))&amp;IF(F27="Scenario1PBT3",'Minor retrofit'!$K$23,IF(F27="Scenario2PBT3",'Minor retrofit'!$L$23,IF(F27="Scenario3PBT3",'Minor retrofit'!$M$23,"")))&amp;IF(F27="Scenario1PBT4",'Minor retrofit'!$N$23,IF(F27="Scenario2PBT4",'Minor retrofit'!$O$23,IF(F27="Scenario3PBT4",'Minor retrofit'!$P$23,"")))&amp;IF(F27="Scenario1PBT5",'Minor retrofit'!$Q$23,IF(F27="Scenario2PBT5",'Minor retrofit'!$R$23,IF(F27="Scenario3PBT5",'Minor retrofit'!$S$23,"")))&amp;IF(F27="Scenario1PBT6",'Minor retrofit'!$T$23,IF(F27="Scenario2PBT6",'Minor retrofit'!$U$23,IF(F27="Scenario3PBT6",'Minor retrofit'!$V$23,"")))&amp;IF(F27="Scenario1PBT7",'Minor retrofit'!$W$23,IF(F27="Scenario2PBT7",'Minor retrofit'!$X$23,IF(F27="Scenario3PBT7",'Minor retrofit'!$Y$23,"")))&amp;IF(F27="Scenario1PBT8",'Minor retrofit'!$Z$23,IF(F27="Scenario2PBT8",'Minor retrofit'!$AA$23,IF(F27="Scenario3PBT8",'Minor retrofit'!$AB$23,"")))&amp;IF(F27="Scenario1PBT9",'Minor retrofit'!$AC$23,IF(F27="Scenario2PBT9",'Minor retrofit'!$AD$23,IF(F27="Scenario3PBT9",'Minor retrofit'!$AE$23,"")))&amp;IF(F27="Scenario1PBT10",'Minor retrofit'!$AF$23,IF(F27="Scenario2PBT10",'Minor retrofit'!$AG$23,IF(F27="Scenario3PBT10",'Minor retrofit'!$AH$23,"")))&amp;IF(F27="Scenario1PBT11",'Minor retrofit'!$AI$23,IF(F27="Scenario2PBT11",'Minor retrofit'!$AJ$23,IF(F27="Scenario3PBT11",'Minor retrofit'!$AK$23,"")))&amp;IF(F27="Scenario1PBT12",'Minor retrofit'!$AL$23,IF(F27="Scenario2PBT12",'Minor retrofit'!$AM$23,IF(F27="Scenario3PBT12",'Minor retrofit'!$AN$23,"")))&amp;IF(F27="Scenario1PBT13",'Minor retrofit'!$AO$23,IF(F27="Scenario2PBT13",'Minor retrofit'!$AP$23,IF(F27="Scenario3PBT13",'Minor retrofit'!$AQ$23,"")))&amp;IF(F27="Scenario1PBT14",'Minor retrofit'!$AR$23,IF(F27="Scenario2PBT14",'Minor retrofit'!$AS$23,IF(F27="Scenario3PBT14",'Minor retrofit'!$AT$23,"")))&amp;IF(F27="Scenario1PBT15",'Minor retrofit'!$AU$23,IF(F27="Scenario2PBT15",'Minor retrofit'!$AV$23,IF(F27="Scenario3PBT15",'Minor retrofit'!$AW$23,"")))</f>
        <v/>
      </c>
      <c r="P27" s="142">
        <f t="shared" si="15"/>
        <v>0</v>
      </c>
      <c r="Q27" s="142" t="str">
        <f>IF(F27="Scenario1PBT1",'Minor retrofit'!$E$25,IF(F27="Scenario2PBT1",'Minor retrofit'!$F$25,IF(F27="Scenario3PBT1",'Minor retrofit'!$G$25,"")))&amp;IF(F27="Scenario1PBT2",'Minor retrofit'!$H$25,IF(F27="Scenario2PBT2",'Minor retrofit'!$I$25,IF(F27="Scenario3PBT2",'Minor retrofit'!$J$25,"")))&amp;IF(F27="Scenario1PBT3",'Minor retrofit'!$K$25,IF(F27="Scenario2PBT3",'Minor retrofit'!$L$25,IF(F27="Scenario3PBT3",'Minor retrofit'!$M$25,"")))&amp;IF(F27="Scenario1PBT4",'Minor retrofit'!$N$25,IF(F27="Scenario2PBT4",'Minor retrofit'!$O$25,IF(F27="Scenario3PBT4",'Minor retrofit'!$P$25,"")))&amp;IF(F27="Scenario1PBT5",'Minor retrofit'!$Q$25,IF(F27="Scenario2PBT5",'Minor retrofit'!$R$25,IF(F27="Scenario3PBT5",'Minor retrofit'!$S$25,"")))&amp;IF(F27="Scenario1PBT6",'Minor retrofit'!$T$25,IF(F27="Scenario2PBT6",'Minor retrofit'!$U$25,IF(F27="Scenario3PBT6",'Minor retrofit'!$V$25,"")))&amp;IF(F27="Scenario1PBT7",'Minor retrofit'!$W$25,IF(F27="Scenario2PBT7",'Minor retrofit'!$X$25,IF(F27="Scenario3PBT7",'Minor retrofit'!$Y$25,"")))&amp;IF(F27="Scenario1PBT8",'Minor retrofit'!$Z$25,IF(F27="Scenario2PBT8",'Minor retrofit'!$AA$25,IF(F27="Scenario3PBT8",'Minor retrofit'!$AB$25,"")))&amp;IF(F27="Scenario1PBT9",'Minor retrofit'!$AC$25,IF(F27="Scenario2PBT9",'Minor retrofit'!$AD$25,IF(F27="Scenario3PBT9",'Minor retrofit'!$AE$25,"")))&amp;IF(F27="Scenario1PBT10",'Minor retrofit'!$AF$25,IF(F27="Scenario2PBT10",'Minor retrofit'!$AG$25,IF(F27="Scenario3PBT10",'Minor retrofit'!$AH$25,"")))&amp;IF(F27="Scenario1PBT11",'Minor retrofit'!$AI$25,IF(F27="Scenario2PBT11",'Minor retrofit'!$AJ$25,IF(F27="Scenario3PBT11",'Minor retrofit'!$AK$25,"")))&amp;IF(F27="Scenario1PBT12",'Minor retrofit'!$AL$25,IF(F27="Scenario2PBT12",'Minor retrofit'!$AM$25,IF(F27="Scenario3PBT12",'Minor retrofit'!$AN$25,"")))&amp;IF(F27="Scenario1PBT13",'Minor retrofit'!$AO$25,IF(F27="Scenario2PBT13",'Minor retrofit'!$AP$25,IF(F27="Scenario3PBT13",'Minor retrofit'!$AQ$25,"")))&amp;IF(F27="Scenario1PBT14",'Minor retrofit'!$AR$25,IF(F27="Scenario2PBT14",'Minor retrofit'!$AS$25,IF(F27="Scenario3PBT14",'Minor retrofit'!$AT$25,"")))&amp;IF(F27="Scenario1PBT15",'Minor retrofit'!$AU$25,IF(F27="Scenario2PBT15",'Minor retrofit'!$AV$25,IF(F27="Scenario3PBT15",'Minor retrofit'!$AW$25,"")))</f>
        <v/>
      </c>
      <c r="R27" s="142">
        <f t="shared" si="16"/>
        <v>0</v>
      </c>
      <c r="S27" s="142" t="str">
        <f>IF(F27="Scenario1PBT1",'Minor retrofit'!$E$27,IF(F27="Scenario2PBT1",'Minor retrofit'!$F$27,IF(F27="Scenario3PBT1",'Minor retrofit'!$G$27,"")))&amp;IF(F27="Scenario1PBT2",'Minor retrofit'!$H$27,IF(F27="Scenario2PBT2",'Minor retrofit'!$I$27,IF(F27="Scenario3PBT2",'Minor retrofit'!$J$27,"")))&amp;IF(F27="Scenario1PBT3",'Minor retrofit'!$K$27,IF(F27="Scenario2PBT3",'Minor retrofit'!$L$27,IF(F27="Scenario3PBT3",'Minor retrofit'!$M$27,"")))&amp;IF(F27="Scenario1PBT4",'Minor retrofit'!$N$27,IF(F27="Scenario2PBT4",'Minor retrofit'!$O$27,IF(F27="Scenario3PBT4",'Minor retrofit'!$P$27,"")))&amp;IF(F27="Scenario1PBT5",'Minor retrofit'!$Q$27,IF(F27="Scenario2PBT5",'Minor retrofit'!$R$27,IF(F27="Scenario3PBT5",'Minor retrofit'!$S$27,"")))&amp;IF(F27="Scenario1PBT6",'Minor retrofit'!$T$27,IF(F27="Scenario2PBT6",'Minor retrofit'!$U$27,IF(F27="Scenario3PBT6",'Minor retrofit'!$V$27,"")))&amp;IF(F27="Scenario1PBT7",'Minor retrofit'!$W$27,IF(F27="Scenario2PBT7",'Minor retrofit'!$X$27,IF(F27="Scenario3PBT7",'Minor retrofit'!$Y$27,"")))&amp;IF(F27="Scenario1PBT8",'Minor retrofit'!$Z$27,IF(F27="Scenario2PBT8",'Minor retrofit'!$AA$27,IF(F27="Scenario3PBT8",'Minor retrofit'!$AB$27,"")))&amp;IF(F27="Scenario1PBT9",'Minor retrofit'!$AC$27,IF(F27="Scenario2PBT9",'Minor retrofit'!$AD$27,IF(F27="Scenario3PBT9",'Minor retrofit'!$AE$27,"")))&amp;IF(F27="Scenario1PBT10",'Minor retrofit'!$AF$27,IF(F27="Scenario2PBT10",'Minor retrofit'!$AG$27,IF(F27="Scenario3PBT10",'Minor retrofit'!$AH$27,"")))&amp;IF(F27="Scenario1PBT11",'Minor retrofit'!$AI$27,IF(F27="Scenario2PBT11",'Minor retrofit'!$AJ$27,IF(F27="Scenario3PBT11",'Minor retrofit'!$AK$27,"")))&amp;IF(F27="Scenario1PBT12",'Minor retrofit'!$AL$27,IF(F27="Scenario2PBT12",'Minor retrofit'!$AM$27,IF(F27="Scenario3PBT12",'Minor retrofit'!$AN$27,"")))&amp;IF(F27="Scenario1PBT13",'Minor retrofit'!$AO$27,IF(F27="Scenario2PBT13",'Minor retrofit'!$AP$27,IF(F27="Scenario3PBT13",'Minor retrofit'!$AQ$27,"")))&amp;IF(F27="Scenario1PBT14",'Minor retrofit'!$AR$27,IF(F27="Scenario2PBT14",'Minor retrofit'!$AS$27,IF(F27="Scenario3PBT14",'Minor retrofit'!$AT$27,"")))&amp;IF(F27="Scenario1PBT15",'Minor retrofit'!$AU$27,IF(F27="Scenario2PBT15",'Minor retrofit'!$AV$27,IF(F27="Scenario3PBT15",'Minor retrofit'!$AW$27,"")))</f>
        <v/>
      </c>
      <c r="T27" s="263">
        <f t="shared" si="17"/>
        <v>0</v>
      </c>
      <c r="U27" s="262" t="str">
        <f>IF(F27="Scenario1PBT1",'Minor retrofit'!$E$38,IF(F27="Scenario2PBT1",'Minor retrofit'!$F$38,IF(F27="Scenario3PBT1",'Minor retrofit'!$G$38,"")))&amp;IF(F27="Scenario1PBT2",'Minor retrofit'!$H$38,IF(F27="Scenario2PBT2",'Minor retrofit'!$I$38,IF(F27="Scenario3PBT2",'Minor retrofit'!$J$38,"")))&amp;IF(F27="Scenario1PBT3",'Minor retrofit'!$K$38,IF(F27="Scenario2PBT3",'Minor retrofit'!$L$38,IF(F27="Scenario3PBT3",'Minor retrofit'!$M$38,"")))&amp;IF(F27="Scenario1PBT4",'Minor retrofit'!$N$38,IF(F27="Scenario2PBT4",'Minor retrofit'!$O$38,IF(F27="Scenario3PBT4",'Minor retrofit'!$P$38,"")))&amp;IF(F27="Scenario1PBT5",'Minor retrofit'!$Q$38,IF(F27="Scenario2PBT5",'Minor retrofit'!$R$38,IF(F27="Scenario3PBT5",'Minor retrofit'!$S$38,"")))&amp;IF(F27="Scenario1PBT6",'Minor retrofit'!$T$38,IF(F27="Scenario2PBT6",'Minor retrofit'!$U$38,IF(F27="Scenario3PBT6",'Minor retrofit'!$V$38,"")))&amp;IF(F27="Scenario1PBT7",'Minor retrofit'!$W$38,IF(F27="Scenario2PBT7",'Minor retrofit'!$X$38,IF(F27="Scenario3PBT7",'Minor retrofit'!$Y$38,"")))&amp;IF(F27="Scenario1PBT8",'Minor retrofit'!$Z$38,IF(F27="Scenario2PBT8",'Minor retrofit'!$AA$38,IF(F27="Scenario3PBT8",'Minor retrofit'!$AB$38,"")))&amp;IF(F27="Scenario1PBT9",'Minor retrofit'!$AC$38,IF(F27="Scenario2PBT9",'Minor retrofit'!$AD$38,IF(F27="Scenario3PBT9",'Minor retrofit'!$AE$38,"")))&amp;IF(F27="Scenario1PBT10",'Minor retrofit'!$AF$38,IF(F27="Scenario2PBT10",'Minor retrofit'!$AG$38,IF(F27="Scenario3PBT10",'Minor retrofit'!$AH$38,"")))&amp;IF(F27="Scenario1PBT11",'Minor retrofit'!$AI$38,IF(F27="Scenario2PBT11",'Minor retrofit'!$AJ$38,IF(F27="Scenario3PBT11",'Minor retrofit'!$AK$38,"")))&amp;IF(F27="Scenario1PBT12",'Minor retrofit'!$AL$38,IF(F27="Scenario2PBT12",'Minor retrofit'!$AM$38,IF(F27="Scenario3PBT12",'Minor retrofit'!$AN$38,"")))&amp;IF(F27="Scenario1PBT13",'Minor retrofit'!$AO$38,IF(F27="Scenario2PBT13",'Minor retrofit'!$AP$38,IF(F27="Scenario3PBT13",'Minor retrofit'!$AQ$38,"")))&amp;IF(F27="Scenario1PBT14",'Minor retrofit'!$AR$38,IF(F27="Scenario2PBT14",'Minor retrofit'!$AS$38,IF(F27="Scenario3PBT14",'Minor retrofit'!$AT$38,"")))&amp;IF(F27="Scenario1PBT15",'Minor retrofit'!$AU$38,IF(F27="Scenario2PBT15",'Minor retrofit'!$AV$38,IF(F27="Scenario3PBT15",'Minor retrofit'!$AW$38,"")))</f>
        <v/>
      </c>
      <c r="V27" s="142">
        <f t="shared" si="18"/>
        <v>0</v>
      </c>
      <c r="W27" s="142" t="str">
        <f>IF(F27="Scenario1PBT1",'Minor retrofit'!$E$40,IF(F27="Scenario2PBT1",'Minor retrofit'!$F$40,IF(F27="Scenario3PBT1",'Minor retrofit'!$G$40,"")))&amp;IF(F27="Scenario1PBT2",'Minor retrofit'!$H$40,IF(F27="Scenario2PBT2",'Minor retrofit'!$I$40,IF(F27="Scenario3PBT2",'Minor retrofit'!$J$40,"")))&amp;IF(F27="Scenario1PBT3",'Minor retrofit'!$K$40,IF(F27="Scenario2PBT3",'Minor retrofit'!$L$40,IF(F27="Scenario3PBT3",'Minor retrofit'!$M$40,"")))&amp;IF(F27="Scenario1PBT4",'Minor retrofit'!$N$40,IF(F27="Scenario2PBT4",'Minor retrofit'!$O$40,IF(F27="Scenario3PBT4",'Minor retrofit'!$P$40,"")))&amp;IF(F27="Scenario1PBT5",'Minor retrofit'!$Q$40,IF(F27="Scenario2PBT5",'Minor retrofit'!$R$40,IF(F27="Scenario3PBT5",'Minor retrofit'!$S$40,"")))&amp;IF(F27="Scenario1PBT6",'Minor retrofit'!$T$40,IF(F27="Scenario2PBT6",'Minor retrofit'!$U$40,IF(F27="Scenario3PBT6",'Minor retrofit'!$V$40,"")))&amp;IF(F27="Scenario1PBT7",'Minor retrofit'!$W$40,IF(F27="Scenario2PBT7",'Minor retrofit'!$X$40,IF(F27="Scenario3PBT7",'Minor retrofit'!$Y$40,"")))&amp;IF(F27="Scenario1PBT8",'Minor retrofit'!$Z$40,IF(F27="Scenario2PBT8",'Minor retrofit'!$AA$40,IF(F27="Scenario3PBT8",'Minor retrofit'!$AB$40,"")))&amp;IF(F27="Scenario1PBT9",'Minor retrofit'!$AC$40,IF(F27="Scenario2PBT9",'Minor retrofit'!$AD$40,IF(F27="Scenario3PBT9",'Minor retrofit'!$AE$40,"")))&amp;IF(F27="Scenario1PBT10",'Minor retrofit'!$AF$40,IF(F27="Scenario2PBT10",'Minor retrofit'!$AG$40,IF(F27="Scenario3PBT10",'Minor retrofit'!$AH$40,"")))&amp;IF(F27="Scenario1PBT11",'Minor retrofit'!$AI$40,IF(F27="Scenario2PBT11",'Minor retrofit'!$AJ$40,IF(F27="Scenario3PBT11",'Minor retrofit'!$AK$40,"")))&amp;IF(F27="Scenario1PBT12",'Minor retrofit'!$AL$40,IF(F27="Scenario2PBT12",'Minor retrofit'!$AM$40,IF(F27="Scenario3PBT12",'Minor retrofit'!$AN$40,"")))&amp;IF(F27="Scenario1PBT13",'Minor retrofit'!$AO$40,IF(F27="Scenario2PBT13",'Minor retrofit'!$AP$40,IF(F27="Scenario3PBT13",'Minor retrofit'!$AQ$40,"")))&amp;IF(F27="Scenario1PBT14",'Minor retrofit'!$AR$40,IF(F27="Scenario2PBT14",'Minor retrofit'!$AS$40,IF(F27="Scenario3PBT14",'Minor retrofit'!$AT$40,"")))&amp;IF(F27="Scenario1PBT15",'Minor retrofit'!$AU$40,IF(F27="Scenario2PBT15",'Minor retrofit'!$AV$40,IF(F27="Scenario3PBT15",'Minor retrofit'!$AW$40,"")))</f>
        <v/>
      </c>
      <c r="X27" s="142">
        <f t="shared" si="19"/>
        <v>0</v>
      </c>
      <c r="Y27" s="142" t="str">
        <f>IF(F27="Scenario1PBT1",'Minor retrofit'!$E$42,IF(F27="Scenario2PBT1",'Minor retrofit'!$F$42,IF(F27="Scenario3PBT1",'Minor retrofit'!$G$42,"")))&amp;IF(F27="Scenario1PBT2",'Minor retrofit'!$H$42,IF(F27="Scenario2PBT2",'Minor retrofit'!$I$42,IF(F27="Scenario3PBT2",'Minor retrofit'!$J$42,"")))&amp;IF(F27="Scenario1PBT3",'Minor retrofit'!$K$42,IF(F27="Scenario2PBT3",'Minor retrofit'!$L$42,IF(F27="Scenario3PBT3",'Minor retrofit'!$M$42,"")))&amp;IF(F27="Scenario1PBT4",'Minor retrofit'!$N$42,IF(F27="Scenario2PBT4",'Minor retrofit'!$O$42,IF(F27="Scenario3PBT4",'Minor retrofit'!$P$42,"")))&amp;IF(F27="Scenario1PBT5",'Minor retrofit'!$Q$42,IF(F27="Scenario2PBT5",'Minor retrofit'!$R$42,IF(F27="Scenario3PBT5",'Minor retrofit'!$S$42,"")))&amp;IF(F27="Scenario1PBT6",'Minor retrofit'!$T$42,IF(F27="Scenario2PBT6",'Minor retrofit'!$U$42,IF(F27="Scenario3PBT6",'Minor retrofit'!$V$42,"")))&amp;IF(F27="Scenario1PBT7",'Minor retrofit'!$W$42,IF(F27="Scenario2PBT7",'Minor retrofit'!$X$42,IF(F27="Scenario3PBT7",'Minor retrofit'!$Y$42,"")))&amp;IF(F27="Scenario1PBT8",'Minor retrofit'!$Z$42,IF(F27="Scenario2PBT8",'Minor retrofit'!$AA$42,IF(F27="Scenario3PBT8",'Minor retrofit'!$AB$42,"")))&amp;IF(F27="Scenario1PBT9",'Minor retrofit'!$AC$42,IF(F27="Scenario2PBT9",'Minor retrofit'!$AD$42,IF(F27="Scenario3PBT9",'Minor retrofit'!$AE$42,"")))&amp;IF(F27="Scenario1PBT10",'Minor retrofit'!$AF$42,IF(F27="Scenario2PBT10",'Minor retrofit'!$AG$42,IF(F27="Scenario3PBT10",'Minor retrofit'!$AH$42,"")))&amp;IF(F27="Scenario1PBT11",'Minor retrofit'!$AI$42,IF(F27="Scenario2PBT11",'Minor retrofit'!$AJ$42,IF(F27="Scenario3PBT11",'Minor retrofit'!$AK$42,"")))&amp;IF(F27="Scenario1PBT12",'Minor retrofit'!$AL$42,IF(F27="Scenario2PBT12",'Minor retrofit'!$AM$42,IF(F27="Scenario3PBT12",'Minor retrofit'!$AN$42,"")))&amp;IF(F27="Scenario1PBT13",'Minor retrofit'!$AO$42,IF(F27="Scenario2PBT13",'Minor retrofit'!$AP$42,IF(F27="Scenario3PBT13",'Minor retrofit'!$AQ$42,"")))&amp;IF(F27="Scenario1PBT14",'Minor retrofit'!$AR$42,IF(F27="Scenario2PBT14",'Minor retrofit'!$AS$42,IF(F27="Scenario3PBT14",'Minor retrofit'!$AT$42,"")))&amp;IF(F27="Scenario1PBT15",'Minor retrofit'!$AU$42,IF(F27="Scenario2PBT15",'Minor retrofit'!$AV$42,IF(F27="Scenario3PBT15",'Minor retrofit'!$AW$42,"")))</f>
        <v/>
      </c>
      <c r="Z27" s="142">
        <f t="shared" si="20"/>
        <v>0</v>
      </c>
      <c r="AA27" s="332" t="str">
        <f>IF(F27="Scenario1PBT1",'Minor retrofit'!$E$101,IF(F27="Scenario2PBT1",'Minor retrofit'!$F$101,IF(F27="Scenario3PBT1",'Minor retrofit'!$G$101,"")))&amp;IF(F27="Scenario1PBT2",'Minor retrofit'!$H$101,IF(F27="Scenario2PBT2",'Minor retrofit'!$I$101,IF(F27="Scenario3PBT2",'Minor retrofit'!$J$101,"")))&amp;IF(F27="Scenario1PBT3",'Minor retrofit'!$K$101,IF(F27="Scenario2PBT3",'Minor retrofit'!$L$101,IF(F27="Scenario3PBT3",'Minor retrofit'!$M$101,"")))&amp;IF(F27="Scenario1PBT4",'Minor retrofit'!$N$101,IF(F27="Scenario2PBT4",'Minor retrofit'!$O$101,IF(F27="Scenario3PBT4",'Minor retrofit'!$P$101,"")))&amp;IF(F27="Scenario1PBT5",'Minor retrofit'!$Q$101,IF(F27="Scenario2PBT5",'Minor retrofit'!$R$101,IF(F27="Scenario3PBT5",'Minor retrofit'!$S$101,"")))&amp;IF(F27="Scenario1PBT6",'Minor retrofit'!$T$101,IF(F27="Scenario2PBT6",'Minor retrofit'!$U$101,IF(F27="Scenario3PBT6",'Minor retrofit'!$V$101,"")))&amp;IF(F27="Scenario1PBT7",'Minor retrofit'!$W$101,IF(F27="Scenario2PBT7",'Minor retrofit'!$X$101,IF(F27="Scenario3PBT7",'Minor retrofit'!$Y$101,"")))&amp;IF(F27="Scenario1PBT8",'Minor retrofit'!$Z$101,IF(F27="Scenario2PBT8",'Minor retrofit'!$AA$101,IF(F27="Scenario3PBT8",'Minor retrofit'!$AB$101,"")))&amp;IF(F27="Scenario1PBT9",'Minor retrofit'!$AC$101,IF(F27="Scenario2PBT9",'Minor retrofit'!$AD$101,IF(F27="Scenario3PBT9",'Minor retrofit'!$AE$101,"")))&amp;IF(F27="Scenario1PBT10",'Minor retrofit'!$AF$101,IF(F27="Scenario2PBT10",'Minor retrofit'!$AG$101,IF(F27="Scenario3PBT10",'Minor retrofit'!$AH$101,"")))&amp;IF(F27="Scenario1PBT11",'Minor retrofit'!$AI$101,IF(F27="Scenario2PBT11",'Minor retrofit'!$AJ$101,IF(F27="Scenario3PBT11",'Minor retrofit'!$AK$101,"")))&amp;IF(F27="Scenario1PBT12",'Minor retrofit'!$AL$101,IF(F27="Scenario2PBT12",'Minor retrofit'!$AM$101,IF(F27="Scenario3PBT12",'Minor retrofit'!$AN$101,"")))&amp;IF(F27="Scenario1PBT13",'Minor retrofit'!$AO$101,IF(F27="Scenario2PBT13",'Minor retrofit'!$AP$101,IF(F27="Scenario3PBT13",'Minor retrofit'!$AQ$101,"")))&amp;IF(F27="Scenario1PBT14",'Minor retrofit'!$AR$101,IF(F27="Scenario2PBT14",'Minor retrofit'!$AS$101,IF(F27="Scenario3PBT14",'Minor retrofit'!$AT$101,"")))&amp;IF(F27="Scenario1PBT15",'Minor retrofit'!$AU$101,IF(F27="Scenario2PBT15",'Minor retrofit'!$AV$101,IF(F27="Scenario3PBT15",'Minor retrofit'!$AW$101,"")))</f>
        <v/>
      </c>
      <c r="AB27" s="233">
        <f t="shared" si="21"/>
        <v>0</v>
      </c>
      <c r="AC27" s="264">
        <f>IFERROR('Projection_Base-case'!G27-G27,0)</f>
        <v>0</v>
      </c>
      <c r="AD27" s="142">
        <f t="shared" si="0"/>
        <v>0</v>
      </c>
      <c r="AE27" s="142">
        <f>IFERROR(100*AC27/'Projection_Base-case'!G27,0)</f>
        <v>0</v>
      </c>
      <c r="AF27" s="142">
        <f>IFERROR('Projection_Base-case'!I27-I27,0)</f>
        <v>0</v>
      </c>
      <c r="AG27" s="142">
        <f t="shared" si="1"/>
        <v>0</v>
      </c>
      <c r="AH27" s="142">
        <f>IFERROR(100*AF27/'Projection_Base-case'!I27,0)</f>
        <v>0</v>
      </c>
      <c r="AI27" s="142">
        <f>IFERROR('Projection_Base-case'!K27-K27,0)</f>
        <v>0</v>
      </c>
      <c r="AJ27" s="142">
        <f t="shared" si="2"/>
        <v>0</v>
      </c>
      <c r="AK27" s="142">
        <f>IFERROR(100*AI27/'Projection_Base-case'!K27,0)</f>
        <v>0</v>
      </c>
      <c r="AL27" s="142">
        <f>IFERROR(M27-'Projection_Base-case'!M27,0)</f>
        <v>0</v>
      </c>
      <c r="AM27" s="142">
        <f t="shared" si="3"/>
        <v>0</v>
      </c>
      <c r="AN27" s="143">
        <f>IFERROR(100*AL27/'Projection_Base-case'!M27,0)</f>
        <v>0</v>
      </c>
      <c r="AO27" s="262">
        <f>IFERROR('Projection_Base-case'!O27-O27,0)</f>
        <v>0</v>
      </c>
      <c r="AP27" s="142">
        <f t="shared" si="4"/>
        <v>0</v>
      </c>
      <c r="AQ27" s="142">
        <f>IFERROR(100*AO27/'Projection_Base-case'!O27,0)</f>
        <v>0</v>
      </c>
      <c r="AR27" s="142">
        <f>IFERROR('Projection_Base-case'!Q27-Q27,0)</f>
        <v>0</v>
      </c>
      <c r="AS27" s="142">
        <f t="shared" si="5"/>
        <v>0</v>
      </c>
      <c r="AT27" s="142">
        <f>IFERROR(100*AR27/'Projection_Base-case'!Q27,0)</f>
        <v>0</v>
      </c>
      <c r="AU27" s="142">
        <f>IFERROR('Projection_Base-case'!S27-S27,0)</f>
        <v>0</v>
      </c>
      <c r="AV27" s="142">
        <f t="shared" si="6"/>
        <v>0</v>
      </c>
      <c r="AW27" s="143">
        <f>IFERROR(100*AU27/'Projection_Base-case'!S27,0)</f>
        <v>0</v>
      </c>
      <c r="AX27" s="262">
        <f>IFERROR('Projection_Base-case'!U27-U27,0)</f>
        <v>0</v>
      </c>
      <c r="AY27" s="142">
        <f t="shared" si="7"/>
        <v>0</v>
      </c>
      <c r="AZ27" s="142">
        <f>IFERROR(100*AX27/'Projection_Base-case'!U27,0)</f>
        <v>0</v>
      </c>
      <c r="BA27" s="142">
        <f>IFERROR('Projection_Base-case'!W27-W27,0)</f>
        <v>0</v>
      </c>
      <c r="BB27" s="142">
        <f t="shared" si="8"/>
        <v>0</v>
      </c>
      <c r="BC27" s="142">
        <f>IFERROR(100*BA27/'Projection_Base-case'!W27,0)</f>
        <v>0</v>
      </c>
      <c r="BD27" s="142">
        <f>IFERROR('Projection_Base-case'!Y27-Y27,0)</f>
        <v>0</v>
      </c>
      <c r="BE27" s="142">
        <f t="shared" si="9"/>
        <v>0</v>
      </c>
      <c r="BF27" s="142">
        <f>IFERROR(100*BD27/'Projection_Base-case'!Y27,0)</f>
        <v>0</v>
      </c>
      <c r="BG27" s="531">
        <f t="shared" si="22"/>
        <v>0</v>
      </c>
      <c r="BH27" s="532">
        <f t="shared" si="23"/>
        <v>0</v>
      </c>
    </row>
    <row r="28" spans="1:60" x14ac:dyDescent="0.25">
      <c r="A28" s="261">
        <v>23</v>
      </c>
      <c r="B28" s="142">
        <f>'Projection_Base-case'!B28</f>
        <v>0</v>
      </c>
      <c r="C28" s="142">
        <f>'Projection_Base-case'!C28</f>
        <v>0</v>
      </c>
      <c r="D28" s="142">
        <f>'Projection_Base-case'!D28</f>
        <v>0</v>
      </c>
      <c r="E28" s="149"/>
      <c r="F28" s="258" t="str">
        <f t="shared" si="10"/>
        <v>0</v>
      </c>
      <c r="G28" s="262" t="str">
        <f>IF(F28="Scenario1PBT1",'Minor retrofit'!$E$6,IF(F28="Scenario2PBT1",'Minor retrofit'!$F$6,IF(F28="Scenario3PBT1",'Minor retrofit'!$G$6,"")))&amp;IF(F28="Scenario1PBT2",'Minor retrofit'!$H$6,IF(F28="Scenario2PBT2",'Minor retrofit'!$I$6,IF(F28="Scenario3PBT2",'Minor retrofit'!$J$6,"")))&amp;IF(F28="Scenario1PBT3",'Minor retrofit'!$K$6,IF(F28="Scenario2PBT3",'Minor retrofit'!$L$6,IF(F28="Scenario3PBT3",'Minor retrofit'!$M$6,"")))&amp;IF(F28="Scenario1PBT4",'Minor retrofit'!$N$6,IF(F28="Scenario2PBT4",'Minor retrofit'!$O$6,IF(F28="Scenario3PBT4",'Minor retrofit'!$P$6,"")))&amp;IF(F28="Scenario1PBT5",'Minor retrofit'!$Q$6,IF(F28="Scenario2PBT5",'Minor retrofit'!$R$6,IF(F28="Scenario3PBT5",'Minor retrofit'!$S$6,"")))&amp;IF(F28="Scenario1PBT6",'Minor retrofit'!$T$6,IF(F28="Scenario2PBT6",'Minor retrofit'!$U$6,IF(F28="Scenario3PBT6",'Minor retrofit'!$V$6,"")))&amp;IF(F28="Scenario1PBT7",'Minor retrofit'!$W$6,IF(F28="Scenario2PBT7",'Minor retrofit'!$X$6,IF(F28="Scenario3PBT7",'Minor retrofit'!$Y$6,"")))&amp;IF(F28="Scenario1PBT8",'Minor retrofit'!$Z$6,IF(F28="Scenario2PBT8",'Minor retrofit'!$AA$6,IF(F28="Scenario3PBT8",'Minor retrofit'!$AB$6,"")))&amp;IF(F28="Scenario1PBT9",'Minor retrofit'!$AC$6,IF(F28="Scenario2PBT9",'Minor retrofit'!$AD$6,IF(F28="Scenario3PBT9",'Minor retrofit'!$AE$6,"")))&amp;IF(F28="Scenario1PBT10",'Minor retrofit'!$AF$6,IF(F28="Scenario2PBT10",'Minor retrofit'!$AG$6,IF(F28="Scenario3PBT10",'Minor retrofit'!$AH$6,"")))&amp;IF(F28="Scenario1PBT11",'Minor retrofit'!$AI$6,IF(F28="Scenario2PBT11",'Minor retrofit'!$AJ$6,IF(F28="Scenario3PBT11",'Minor retrofit'!$AK$6,"")))&amp;IF(F28="Scenario1PBT12",'Minor retrofit'!$AL$6,IF(F28="Scenario2PBT12",'Minor retrofit'!$AM$6,IF(F28="Scenario3PBT12",'Minor retrofit'!$AN$6,"")))&amp;IF(F28="Scenario1PBT13",'Minor retrofit'!$AO$6,IF(F28="Scenario2PBT13",'Minor retrofit'!$AP$6,IF(F28="Scenario3PBT13",'Minor retrofit'!$AQ$6,"")))&amp;IF(F28="Scenario1PBT14",'Minor retrofit'!$AR$6,IF(F28="Scenario2PBT14",'Minor retrofit'!$AS$6,IF(F28="Scenario3PBT14",'Minor retrofit'!$AT$6,"")))&amp;IF(F28="Scenario1PBT15",'Minor retrofit'!$AU$6,IF(F28="Scenario2PBT15",'Minor retrofit'!$AV$6,IF(F28="Scenario3PBT15",'Minor retrofit'!$AW$6,"")))</f>
        <v/>
      </c>
      <c r="H28" s="142">
        <f t="shared" si="11"/>
        <v>0</v>
      </c>
      <c r="I28" s="142" t="str">
        <f>IF(F28="Scenario1PBT1",'Minor retrofit'!$E$16,IF(F28="Scenario2PBT1",'Minor retrofit'!$F$16,IF(F28="Scenario3PBT1",'Minor retrofit'!$G$16,"")))&amp;IF(F28="Scenario1PBT2",'Minor retrofit'!$H$16,IF(F28="Scenario2PBT2",'Minor retrofit'!$I$16,IF(F28="Scenario3PBT2",'Minor retrofit'!$J$16,"")))&amp;IF(F28="Scenario1PBT3",'Minor retrofit'!$K$16,IF(F28="Scenario2PBT3",'Minor retrofit'!$L$16,IF(F28="Scenario3PBT3",'Minor retrofit'!$M$16,"")))&amp;IF(F28="Scenario1PBT4",'Minor retrofit'!$N$16,IF(F28="Scenario2PBT4",'Minor retrofit'!$O$16,IF(F28="Scenario3PBT4",'Minor retrofit'!$P$16,"")))&amp;IF(F28="Scenario1PBT5",'Minor retrofit'!$Q$16,IF(F28="Scenario2PBT5",'Minor retrofit'!$R$16,IF(F28="Scenario3PBT5",'Minor retrofit'!$S$16,"")))&amp;IF(F28="Scenario1PBT6",'Minor retrofit'!$T$16,IF(F28="Scenario2PBT6",'Minor retrofit'!$U$16,IF(F28="Scenario3PBT6",'Minor retrofit'!$V$16,"")))&amp;IF(F28="Scenario1PBT7",'Minor retrofit'!$W$16,IF(F28="Scenario2PBT7",'Minor retrofit'!$X$16,IF(F28="Scenario3PBT7",'Minor retrofit'!$Y$16,"")))&amp;IF(F28="Scenario1PBT8",'Minor retrofit'!$Z$16,IF(F28="Scenario2PBT8",'Minor retrofit'!$AA$16,IF(F28="Scenario3PBT8",'Minor retrofit'!$AB$16,"")))&amp;IF(F28="Scenario1PBT9",'Minor retrofit'!$AC$16,IF(F28="Scenario2PBT9",'Minor retrofit'!$AD$16,IF(F28="Scenario3PBT9",'Minor retrofit'!$AE$16,"")))&amp;IF(F28="Scenario1PBT10",'Minor retrofit'!$AF$16,IF(F28="Scenario2PBT10",'Minor retrofit'!$AG$16,IF(F28="Scenario3PBT10",'Minor retrofit'!$AH$16,"")))&amp;IF(F28="Scenario1PBT11",'Minor retrofit'!$AI$16,IF(F28="Scenario2PBT11",'Minor retrofit'!$AJ$16,IF(F28="Scenario3PBT11",'Minor retrofit'!$AK$16,"")))&amp;IF(F28="Scenario1PBT12",'Minor retrofit'!$AL$16,IF(F28="Scenario2PBT12",'Minor retrofit'!$AM$16,IF(F28="Scenario3PBT12",'Minor retrofit'!$AN$16,"")))&amp;IF(F28="Scenario1PBT13",'Minor retrofit'!$AO$16,IF(F28="Scenario2PBT13",'Minor retrofit'!$AP$16,IF(F28="Scenario3PBT13",'Minor retrofit'!$AQ$16,"")))&amp;IF(F28="Scenario1PBT14",'Minor retrofit'!$AR$16,IF(F28="Scenario2PBT14",'Minor retrofit'!$AS$16,IF(F28="Scenario3PBT14",'Minor retrofit'!$AT$16,"")))&amp;IF(F28="Scenario1PBT15",'Minor retrofit'!$AU$16,IF(F28="Scenario2PBT15",'Minor retrofit'!$AV$16,IF(F28="Scenario3PBT15",'Minor retrofit'!$AW$16,"")))</f>
        <v/>
      </c>
      <c r="J28" s="142">
        <f t="shared" si="12"/>
        <v>0</v>
      </c>
      <c r="K28" s="142" t="str">
        <f>IF(F28="Scenario1PBT1",'Minor retrofit'!$E$18,IF(F28="Scenario2PBT1",'Minor retrofit'!$F$18,IF(F28="Scenario3PBT1",'Minor retrofit'!$G$18,"")))&amp;IF(F28="Scenario1PBT2",'Minor retrofit'!$H$18,IF(F28="Scenario2PBT2",'Minor retrofit'!$I$18,IF(F28="Scenario3PBT2",'Minor retrofit'!$J$18,"")))&amp;IF(F28="Scenario1PBT3",'Minor retrofit'!$K$18,IF(F28="Scenario2PBT3",'Minor retrofit'!$L$18,IF(F28="Scenario3PBT3",'Minor retrofit'!$M$18,"")))&amp;IF(F28="Scenario1PBT4",'Minor retrofit'!$N$18,IF(F28="Scenario2PBT4",'Minor retrofit'!$O$18,IF(F28="Scenario3PBT4",'Minor retrofit'!$P$18,"")))&amp;IF(F28="Scenario1PBT5",'Minor retrofit'!$Q$18,IF(F28="Scenario2PBT5",'Minor retrofit'!$R$18,IF(F28="Scenario3PBT5",'Minor retrofit'!$S$18,"")))&amp;IF(F28="Scenario1PBT6",'Minor retrofit'!$T$18,IF(F28="Scenario2PBT6",'Minor retrofit'!$U$18,IF(F28="Scenario3PBT6",'Minor retrofit'!$V$18,"")))&amp;IF(F28="Scenario1PBT7",'Minor retrofit'!$W$18,IF(F28="Scenario2PBT7",'Minor retrofit'!$X$18,IF(F28="Scenario3PBT7",'Minor retrofit'!$Y$18,"")))&amp;IF(F28="Scenario1PBT8",'Minor retrofit'!$Z$18,IF(F28="Scenario2PBT8",'Minor retrofit'!$AA$18,IF(F28="Scenario3PBT8",'Minor retrofit'!$AB$18,"")))&amp;IF(F28="Scenario1PBT9",'Minor retrofit'!$AC$18,IF(F28="Scenario2PBT9",'Minor retrofit'!$AD$18,IF(F28="Scenario3PBT9",'Minor retrofit'!$AE$18,"")))&amp;IF(F28="Scenario1PBT10",'Minor retrofit'!$AF$18,IF(F28="Scenario2PBT10",'Minor retrofit'!$AG$18,IF(F28="Scenario3PBT10",'Minor retrofit'!$AH$18,"")))&amp;IF(F28="Scenario1PBT11",'Minor retrofit'!$AI$18,IF(F28="Scenario2PBT11",'Minor retrofit'!$AJ$18,IF(F28="Scenario3PBT11",'Minor retrofit'!$AK$18,"")))&amp;IF(F28="Scenario1PBT12",'Minor retrofit'!$AL$18,IF(F28="Scenario2PBT12",'Minor retrofit'!$AM$18,IF(F28="Scenario3PBT12",'Minor retrofit'!$AN$18,"")))&amp;IF(F28="Scenario1PBT13",'Minor retrofit'!$AO$18,IF(F28="Scenario2PBT13",'Minor retrofit'!$AP$18,IF(F28="Scenario3PBT13",'Minor retrofit'!$AQ$18,"")))&amp;IF(F28="Scenario1PBT14",'Minor retrofit'!$AR$18,IF(F28="Scenario2PBT14",'Minor retrofit'!$AS$18,IF(F28="Scenario3PBT14",'Minor retrofit'!$AT$18,"")))&amp;IF(F28="Scenario1PBT15",'Minor retrofit'!$AU$18,IF(F28="Scenario2PBT15",'Minor retrofit'!$AV$18,IF(F28="Scenario3PBT15",'Minor retrofit'!$AW$18,"")))</f>
        <v/>
      </c>
      <c r="L28" s="142">
        <f t="shared" si="13"/>
        <v>0</v>
      </c>
      <c r="M28" s="142" t="str">
        <f>IF(F28="Scenario1PBT1",'Minor retrofit'!$E$20,IF(F28="Scenario2PBT1",'Minor retrofit'!$F$20,IF(F28="Scenario3PBT1",'Minor retrofit'!$G$20,"")))&amp;IF(F28="Scenario1PBT2",'Minor retrofit'!$H$20,IF(F28="Scenario2PBT2",'Minor retrofit'!$I$20,IF(F28="Scenario3PBT2",'Minor retrofit'!$J$20,"")))&amp;IF(F28="Scenario1PBT3",'Minor retrofit'!$K$20,IF(F28="Scenario2PBT3",'Minor retrofit'!$L$20,IF(F28="Scenario3PBT3",'Minor retrofit'!$M$20,"")))&amp;IF(F28="Scenario1PBT4",'Minor retrofit'!$N$20,IF(F28="Scenario2PBT4",'Minor retrofit'!$O$20,IF(F28="Scenario3PBT4",'Minor retrofit'!$P$20,"")))&amp;IF(F28="Scenario1PBT5",'Minor retrofit'!$Q$20,IF(F28="Scenario2PBT5",'Minor retrofit'!$R$20,IF(F28="Scenario3PBT5",'Minor retrofit'!$S$20,"")))&amp;IF(F28="Scenario1PBT6",'Minor retrofit'!$T$20,IF(F28="Scenario2PBT6",'Minor retrofit'!$U$20,IF(F28="Scenario3PBT6",'Minor retrofit'!$V$20,"")))&amp;IF(F28="Scenario1PBT7",'Minor retrofit'!$W$20,IF(F28="Scenario2PBT7",'Minor retrofit'!$X$20,IF(F28="Scenario3PBT7",'Minor retrofit'!$Y$20,"")))&amp;IF(F28="Scenario1PBT8",'Minor retrofit'!$Z$20,IF(F28="Scenario2PBT8",'Minor retrofit'!$AA$20,IF(F28="Scenario3PBT8",'Minor retrofit'!$AB$20,"")))&amp;IF(F28="Scenario1PBT9",'Minor retrofit'!$AC$20,IF(F28="Scenario2PBT9",'Minor retrofit'!$AD$20,IF(F28="Scenario3PBT9",'Minor retrofit'!$AE$20,"")))&amp;IF(F28="Scenario1PBT10",'Minor retrofit'!$AF$20,IF(F28="Scenario2PBT10",'Minor retrofit'!$AG$20,IF(F28="Scenario3PBT10",'Minor retrofit'!$AH$20,"")))&amp;IF(F28="Scenario1PBT11",'Minor retrofit'!$AI$20,IF(F28="Scenario2PBT11",'Minor retrofit'!$AJ$20,IF(F28="Scenario3PBT11",'Minor retrofit'!$AK$20,"")))&amp;IF(F28="Scenario1PBT12",'Minor retrofit'!$AL$20,IF(F28="Scenario2PBT12",'Minor retrofit'!$AM$20,IF(F28="Scenario3PBT12",'Minor retrofit'!$AN$20,"")))&amp;IF(F28="Scenario1PBT13",'Minor retrofit'!$AO$20,IF(F28="Scenario2PBT13",'Minor retrofit'!$AP$20,IF(F28="Scenario3PBT13",'Minor retrofit'!$AQ$20,"")))&amp;IF(F28="Scenario1PBT14",'Minor retrofit'!$AR$20,IF(F28="Scenario2PBT14",'Minor retrofit'!$AS$20,IF(F28="Scenario3PBT14",'Minor retrofit'!$AT$20,"")))&amp;IF(F28="Scenario1PBT15",'Minor retrofit'!$AU$20,IF(F28="Scenario2PBT15",'Minor retrofit'!$AV$20,IF(F28="Scenario3PBT15",'Minor retrofit'!$AW$20,"")))</f>
        <v/>
      </c>
      <c r="N28" s="143">
        <f t="shared" si="14"/>
        <v>0</v>
      </c>
      <c r="O28" s="262" t="str">
        <f>IF(F28="Scenario1PBT1",'Minor retrofit'!$E$23,IF(F28="Scenario2PBT1",'Minor retrofit'!$F$23,IF(F28="Scenario3PBT1",'Minor retrofit'!$G$23,"")))&amp;IF(F28="Scenario1PBT2",'Minor retrofit'!$H$23,IF(F28="Scenario2PBT2",'Minor retrofit'!$I$23,IF(F28="Scenario3PBT2",'Minor retrofit'!$J$23,"")))&amp;IF(F28="Scenario1PBT3",'Minor retrofit'!$K$23,IF(F28="Scenario2PBT3",'Minor retrofit'!$L$23,IF(F28="Scenario3PBT3",'Minor retrofit'!$M$23,"")))&amp;IF(F28="Scenario1PBT4",'Minor retrofit'!$N$23,IF(F28="Scenario2PBT4",'Minor retrofit'!$O$23,IF(F28="Scenario3PBT4",'Minor retrofit'!$P$23,"")))&amp;IF(F28="Scenario1PBT5",'Minor retrofit'!$Q$23,IF(F28="Scenario2PBT5",'Minor retrofit'!$R$23,IF(F28="Scenario3PBT5",'Minor retrofit'!$S$23,"")))&amp;IF(F28="Scenario1PBT6",'Minor retrofit'!$T$23,IF(F28="Scenario2PBT6",'Minor retrofit'!$U$23,IF(F28="Scenario3PBT6",'Minor retrofit'!$V$23,"")))&amp;IF(F28="Scenario1PBT7",'Minor retrofit'!$W$23,IF(F28="Scenario2PBT7",'Minor retrofit'!$X$23,IF(F28="Scenario3PBT7",'Minor retrofit'!$Y$23,"")))&amp;IF(F28="Scenario1PBT8",'Minor retrofit'!$Z$23,IF(F28="Scenario2PBT8",'Minor retrofit'!$AA$23,IF(F28="Scenario3PBT8",'Minor retrofit'!$AB$23,"")))&amp;IF(F28="Scenario1PBT9",'Minor retrofit'!$AC$23,IF(F28="Scenario2PBT9",'Minor retrofit'!$AD$23,IF(F28="Scenario3PBT9",'Minor retrofit'!$AE$23,"")))&amp;IF(F28="Scenario1PBT10",'Minor retrofit'!$AF$23,IF(F28="Scenario2PBT10",'Minor retrofit'!$AG$23,IF(F28="Scenario3PBT10",'Minor retrofit'!$AH$23,"")))&amp;IF(F28="Scenario1PBT11",'Minor retrofit'!$AI$23,IF(F28="Scenario2PBT11",'Minor retrofit'!$AJ$23,IF(F28="Scenario3PBT11",'Minor retrofit'!$AK$23,"")))&amp;IF(F28="Scenario1PBT12",'Minor retrofit'!$AL$23,IF(F28="Scenario2PBT12",'Minor retrofit'!$AM$23,IF(F28="Scenario3PBT12",'Minor retrofit'!$AN$23,"")))&amp;IF(F28="Scenario1PBT13",'Minor retrofit'!$AO$23,IF(F28="Scenario2PBT13",'Minor retrofit'!$AP$23,IF(F28="Scenario3PBT13",'Minor retrofit'!$AQ$23,"")))&amp;IF(F28="Scenario1PBT14",'Minor retrofit'!$AR$23,IF(F28="Scenario2PBT14",'Minor retrofit'!$AS$23,IF(F28="Scenario3PBT14",'Minor retrofit'!$AT$23,"")))&amp;IF(F28="Scenario1PBT15",'Minor retrofit'!$AU$23,IF(F28="Scenario2PBT15",'Minor retrofit'!$AV$23,IF(F28="Scenario3PBT15",'Minor retrofit'!$AW$23,"")))</f>
        <v/>
      </c>
      <c r="P28" s="142">
        <f t="shared" si="15"/>
        <v>0</v>
      </c>
      <c r="Q28" s="142" t="str">
        <f>IF(F28="Scenario1PBT1",'Minor retrofit'!$E$25,IF(F28="Scenario2PBT1",'Minor retrofit'!$F$25,IF(F28="Scenario3PBT1",'Minor retrofit'!$G$25,"")))&amp;IF(F28="Scenario1PBT2",'Minor retrofit'!$H$25,IF(F28="Scenario2PBT2",'Minor retrofit'!$I$25,IF(F28="Scenario3PBT2",'Minor retrofit'!$J$25,"")))&amp;IF(F28="Scenario1PBT3",'Minor retrofit'!$K$25,IF(F28="Scenario2PBT3",'Minor retrofit'!$L$25,IF(F28="Scenario3PBT3",'Minor retrofit'!$M$25,"")))&amp;IF(F28="Scenario1PBT4",'Minor retrofit'!$N$25,IF(F28="Scenario2PBT4",'Minor retrofit'!$O$25,IF(F28="Scenario3PBT4",'Minor retrofit'!$P$25,"")))&amp;IF(F28="Scenario1PBT5",'Minor retrofit'!$Q$25,IF(F28="Scenario2PBT5",'Minor retrofit'!$R$25,IF(F28="Scenario3PBT5",'Minor retrofit'!$S$25,"")))&amp;IF(F28="Scenario1PBT6",'Minor retrofit'!$T$25,IF(F28="Scenario2PBT6",'Minor retrofit'!$U$25,IF(F28="Scenario3PBT6",'Minor retrofit'!$V$25,"")))&amp;IF(F28="Scenario1PBT7",'Minor retrofit'!$W$25,IF(F28="Scenario2PBT7",'Minor retrofit'!$X$25,IF(F28="Scenario3PBT7",'Minor retrofit'!$Y$25,"")))&amp;IF(F28="Scenario1PBT8",'Minor retrofit'!$Z$25,IF(F28="Scenario2PBT8",'Minor retrofit'!$AA$25,IF(F28="Scenario3PBT8",'Minor retrofit'!$AB$25,"")))&amp;IF(F28="Scenario1PBT9",'Minor retrofit'!$AC$25,IF(F28="Scenario2PBT9",'Minor retrofit'!$AD$25,IF(F28="Scenario3PBT9",'Minor retrofit'!$AE$25,"")))&amp;IF(F28="Scenario1PBT10",'Minor retrofit'!$AF$25,IF(F28="Scenario2PBT10",'Minor retrofit'!$AG$25,IF(F28="Scenario3PBT10",'Minor retrofit'!$AH$25,"")))&amp;IF(F28="Scenario1PBT11",'Minor retrofit'!$AI$25,IF(F28="Scenario2PBT11",'Minor retrofit'!$AJ$25,IF(F28="Scenario3PBT11",'Minor retrofit'!$AK$25,"")))&amp;IF(F28="Scenario1PBT12",'Minor retrofit'!$AL$25,IF(F28="Scenario2PBT12",'Minor retrofit'!$AM$25,IF(F28="Scenario3PBT12",'Minor retrofit'!$AN$25,"")))&amp;IF(F28="Scenario1PBT13",'Minor retrofit'!$AO$25,IF(F28="Scenario2PBT13",'Minor retrofit'!$AP$25,IF(F28="Scenario3PBT13",'Minor retrofit'!$AQ$25,"")))&amp;IF(F28="Scenario1PBT14",'Minor retrofit'!$AR$25,IF(F28="Scenario2PBT14",'Minor retrofit'!$AS$25,IF(F28="Scenario3PBT14",'Minor retrofit'!$AT$25,"")))&amp;IF(F28="Scenario1PBT15",'Minor retrofit'!$AU$25,IF(F28="Scenario2PBT15",'Minor retrofit'!$AV$25,IF(F28="Scenario3PBT15",'Minor retrofit'!$AW$25,"")))</f>
        <v/>
      </c>
      <c r="R28" s="142">
        <f t="shared" si="16"/>
        <v>0</v>
      </c>
      <c r="S28" s="142" t="str">
        <f>IF(F28="Scenario1PBT1",'Minor retrofit'!$E$27,IF(F28="Scenario2PBT1",'Minor retrofit'!$F$27,IF(F28="Scenario3PBT1",'Minor retrofit'!$G$27,"")))&amp;IF(F28="Scenario1PBT2",'Minor retrofit'!$H$27,IF(F28="Scenario2PBT2",'Minor retrofit'!$I$27,IF(F28="Scenario3PBT2",'Minor retrofit'!$J$27,"")))&amp;IF(F28="Scenario1PBT3",'Minor retrofit'!$K$27,IF(F28="Scenario2PBT3",'Minor retrofit'!$L$27,IF(F28="Scenario3PBT3",'Minor retrofit'!$M$27,"")))&amp;IF(F28="Scenario1PBT4",'Minor retrofit'!$N$27,IF(F28="Scenario2PBT4",'Minor retrofit'!$O$27,IF(F28="Scenario3PBT4",'Minor retrofit'!$P$27,"")))&amp;IF(F28="Scenario1PBT5",'Minor retrofit'!$Q$27,IF(F28="Scenario2PBT5",'Minor retrofit'!$R$27,IF(F28="Scenario3PBT5",'Minor retrofit'!$S$27,"")))&amp;IF(F28="Scenario1PBT6",'Minor retrofit'!$T$27,IF(F28="Scenario2PBT6",'Minor retrofit'!$U$27,IF(F28="Scenario3PBT6",'Minor retrofit'!$V$27,"")))&amp;IF(F28="Scenario1PBT7",'Minor retrofit'!$W$27,IF(F28="Scenario2PBT7",'Minor retrofit'!$X$27,IF(F28="Scenario3PBT7",'Minor retrofit'!$Y$27,"")))&amp;IF(F28="Scenario1PBT8",'Minor retrofit'!$Z$27,IF(F28="Scenario2PBT8",'Minor retrofit'!$AA$27,IF(F28="Scenario3PBT8",'Minor retrofit'!$AB$27,"")))&amp;IF(F28="Scenario1PBT9",'Minor retrofit'!$AC$27,IF(F28="Scenario2PBT9",'Minor retrofit'!$AD$27,IF(F28="Scenario3PBT9",'Minor retrofit'!$AE$27,"")))&amp;IF(F28="Scenario1PBT10",'Minor retrofit'!$AF$27,IF(F28="Scenario2PBT10",'Minor retrofit'!$AG$27,IF(F28="Scenario3PBT10",'Minor retrofit'!$AH$27,"")))&amp;IF(F28="Scenario1PBT11",'Minor retrofit'!$AI$27,IF(F28="Scenario2PBT11",'Minor retrofit'!$AJ$27,IF(F28="Scenario3PBT11",'Minor retrofit'!$AK$27,"")))&amp;IF(F28="Scenario1PBT12",'Minor retrofit'!$AL$27,IF(F28="Scenario2PBT12",'Minor retrofit'!$AM$27,IF(F28="Scenario3PBT12",'Minor retrofit'!$AN$27,"")))&amp;IF(F28="Scenario1PBT13",'Minor retrofit'!$AO$27,IF(F28="Scenario2PBT13",'Minor retrofit'!$AP$27,IF(F28="Scenario3PBT13",'Minor retrofit'!$AQ$27,"")))&amp;IF(F28="Scenario1PBT14",'Minor retrofit'!$AR$27,IF(F28="Scenario2PBT14",'Minor retrofit'!$AS$27,IF(F28="Scenario3PBT14",'Minor retrofit'!$AT$27,"")))&amp;IF(F28="Scenario1PBT15",'Minor retrofit'!$AU$27,IF(F28="Scenario2PBT15",'Minor retrofit'!$AV$27,IF(F28="Scenario3PBT15",'Minor retrofit'!$AW$27,"")))</f>
        <v/>
      </c>
      <c r="T28" s="263">
        <f t="shared" si="17"/>
        <v>0</v>
      </c>
      <c r="U28" s="262" t="str">
        <f>IF(F28="Scenario1PBT1",'Minor retrofit'!$E$38,IF(F28="Scenario2PBT1",'Minor retrofit'!$F$38,IF(F28="Scenario3PBT1",'Minor retrofit'!$G$38,"")))&amp;IF(F28="Scenario1PBT2",'Minor retrofit'!$H$38,IF(F28="Scenario2PBT2",'Minor retrofit'!$I$38,IF(F28="Scenario3PBT2",'Minor retrofit'!$J$38,"")))&amp;IF(F28="Scenario1PBT3",'Minor retrofit'!$K$38,IF(F28="Scenario2PBT3",'Minor retrofit'!$L$38,IF(F28="Scenario3PBT3",'Minor retrofit'!$M$38,"")))&amp;IF(F28="Scenario1PBT4",'Minor retrofit'!$N$38,IF(F28="Scenario2PBT4",'Minor retrofit'!$O$38,IF(F28="Scenario3PBT4",'Minor retrofit'!$P$38,"")))&amp;IF(F28="Scenario1PBT5",'Minor retrofit'!$Q$38,IF(F28="Scenario2PBT5",'Minor retrofit'!$R$38,IF(F28="Scenario3PBT5",'Minor retrofit'!$S$38,"")))&amp;IF(F28="Scenario1PBT6",'Minor retrofit'!$T$38,IF(F28="Scenario2PBT6",'Minor retrofit'!$U$38,IF(F28="Scenario3PBT6",'Minor retrofit'!$V$38,"")))&amp;IF(F28="Scenario1PBT7",'Minor retrofit'!$W$38,IF(F28="Scenario2PBT7",'Minor retrofit'!$X$38,IF(F28="Scenario3PBT7",'Minor retrofit'!$Y$38,"")))&amp;IF(F28="Scenario1PBT8",'Minor retrofit'!$Z$38,IF(F28="Scenario2PBT8",'Minor retrofit'!$AA$38,IF(F28="Scenario3PBT8",'Minor retrofit'!$AB$38,"")))&amp;IF(F28="Scenario1PBT9",'Minor retrofit'!$AC$38,IF(F28="Scenario2PBT9",'Minor retrofit'!$AD$38,IF(F28="Scenario3PBT9",'Minor retrofit'!$AE$38,"")))&amp;IF(F28="Scenario1PBT10",'Minor retrofit'!$AF$38,IF(F28="Scenario2PBT10",'Minor retrofit'!$AG$38,IF(F28="Scenario3PBT10",'Minor retrofit'!$AH$38,"")))&amp;IF(F28="Scenario1PBT11",'Minor retrofit'!$AI$38,IF(F28="Scenario2PBT11",'Minor retrofit'!$AJ$38,IF(F28="Scenario3PBT11",'Minor retrofit'!$AK$38,"")))&amp;IF(F28="Scenario1PBT12",'Minor retrofit'!$AL$38,IF(F28="Scenario2PBT12",'Minor retrofit'!$AM$38,IF(F28="Scenario3PBT12",'Minor retrofit'!$AN$38,"")))&amp;IF(F28="Scenario1PBT13",'Minor retrofit'!$AO$38,IF(F28="Scenario2PBT13",'Minor retrofit'!$AP$38,IF(F28="Scenario3PBT13",'Minor retrofit'!$AQ$38,"")))&amp;IF(F28="Scenario1PBT14",'Minor retrofit'!$AR$38,IF(F28="Scenario2PBT14",'Minor retrofit'!$AS$38,IF(F28="Scenario3PBT14",'Minor retrofit'!$AT$38,"")))&amp;IF(F28="Scenario1PBT15",'Minor retrofit'!$AU$38,IF(F28="Scenario2PBT15",'Minor retrofit'!$AV$38,IF(F28="Scenario3PBT15",'Minor retrofit'!$AW$38,"")))</f>
        <v/>
      </c>
      <c r="V28" s="142">
        <f t="shared" si="18"/>
        <v>0</v>
      </c>
      <c r="W28" s="142" t="str">
        <f>IF(F28="Scenario1PBT1",'Minor retrofit'!$E$40,IF(F28="Scenario2PBT1",'Minor retrofit'!$F$40,IF(F28="Scenario3PBT1",'Minor retrofit'!$G$40,"")))&amp;IF(F28="Scenario1PBT2",'Minor retrofit'!$H$40,IF(F28="Scenario2PBT2",'Minor retrofit'!$I$40,IF(F28="Scenario3PBT2",'Minor retrofit'!$J$40,"")))&amp;IF(F28="Scenario1PBT3",'Minor retrofit'!$K$40,IF(F28="Scenario2PBT3",'Minor retrofit'!$L$40,IF(F28="Scenario3PBT3",'Minor retrofit'!$M$40,"")))&amp;IF(F28="Scenario1PBT4",'Minor retrofit'!$N$40,IF(F28="Scenario2PBT4",'Minor retrofit'!$O$40,IF(F28="Scenario3PBT4",'Minor retrofit'!$P$40,"")))&amp;IF(F28="Scenario1PBT5",'Minor retrofit'!$Q$40,IF(F28="Scenario2PBT5",'Minor retrofit'!$R$40,IF(F28="Scenario3PBT5",'Minor retrofit'!$S$40,"")))&amp;IF(F28="Scenario1PBT6",'Minor retrofit'!$T$40,IF(F28="Scenario2PBT6",'Minor retrofit'!$U$40,IF(F28="Scenario3PBT6",'Minor retrofit'!$V$40,"")))&amp;IF(F28="Scenario1PBT7",'Minor retrofit'!$W$40,IF(F28="Scenario2PBT7",'Minor retrofit'!$X$40,IF(F28="Scenario3PBT7",'Minor retrofit'!$Y$40,"")))&amp;IF(F28="Scenario1PBT8",'Minor retrofit'!$Z$40,IF(F28="Scenario2PBT8",'Minor retrofit'!$AA$40,IF(F28="Scenario3PBT8",'Minor retrofit'!$AB$40,"")))&amp;IF(F28="Scenario1PBT9",'Minor retrofit'!$AC$40,IF(F28="Scenario2PBT9",'Minor retrofit'!$AD$40,IF(F28="Scenario3PBT9",'Minor retrofit'!$AE$40,"")))&amp;IF(F28="Scenario1PBT10",'Minor retrofit'!$AF$40,IF(F28="Scenario2PBT10",'Minor retrofit'!$AG$40,IF(F28="Scenario3PBT10",'Minor retrofit'!$AH$40,"")))&amp;IF(F28="Scenario1PBT11",'Minor retrofit'!$AI$40,IF(F28="Scenario2PBT11",'Minor retrofit'!$AJ$40,IF(F28="Scenario3PBT11",'Minor retrofit'!$AK$40,"")))&amp;IF(F28="Scenario1PBT12",'Minor retrofit'!$AL$40,IF(F28="Scenario2PBT12",'Minor retrofit'!$AM$40,IF(F28="Scenario3PBT12",'Minor retrofit'!$AN$40,"")))&amp;IF(F28="Scenario1PBT13",'Minor retrofit'!$AO$40,IF(F28="Scenario2PBT13",'Minor retrofit'!$AP$40,IF(F28="Scenario3PBT13",'Minor retrofit'!$AQ$40,"")))&amp;IF(F28="Scenario1PBT14",'Minor retrofit'!$AR$40,IF(F28="Scenario2PBT14",'Minor retrofit'!$AS$40,IF(F28="Scenario3PBT14",'Minor retrofit'!$AT$40,"")))&amp;IF(F28="Scenario1PBT15",'Minor retrofit'!$AU$40,IF(F28="Scenario2PBT15",'Minor retrofit'!$AV$40,IF(F28="Scenario3PBT15",'Minor retrofit'!$AW$40,"")))</f>
        <v/>
      </c>
      <c r="X28" s="142">
        <f t="shared" si="19"/>
        <v>0</v>
      </c>
      <c r="Y28" s="142" t="str">
        <f>IF(F28="Scenario1PBT1",'Minor retrofit'!$E$42,IF(F28="Scenario2PBT1",'Minor retrofit'!$F$42,IF(F28="Scenario3PBT1",'Minor retrofit'!$G$42,"")))&amp;IF(F28="Scenario1PBT2",'Minor retrofit'!$H$42,IF(F28="Scenario2PBT2",'Minor retrofit'!$I$42,IF(F28="Scenario3PBT2",'Minor retrofit'!$J$42,"")))&amp;IF(F28="Scenario1PBT3",'Minor retrofit'!$K$42,IF(F28="Scenario2PBT3",'Minor retrofit'!$L$42,IF(F28="Scenario3PBT3",'Minor retrofit'!$M$42,"")))&amp;IF(F28="Scenario1PBT4",'Minor retrofit'!$N$42,IF(F28="Scenario2PBT4",'Minor retrofit'!$O$42,IF(F28="Scenario3PBT4",'Minor retrofit'!$P$42,"")))&amp;IF(F28="Scenario1PBT5",'Minor retrofit'!$Q$42,IF(F28="Scenario2PBT5",'Minor retrofit'!$R$42,IF(F28="Scenario3PBT5",'Minor retrofit'!$S$42,"")))&amp;IF(F28="Scenario1PBT6",'Minor retrofit'!$T$42,IF(F28="Scenario2PBT6",'Minor retrofit'!$U$42,IF(F28="Scenario3PBT6",'Minor retrofit'!$V$42,"")))&amp;IF(F28="Scenario1PBT7",'Minor retrofit'!$W$42,IF(F28="Scenario2PBT7",'Minor retrofit'!$X$42,IF(F28="Scenario3PBT7",'Minor retrofit'!$Y$42,"")))&amp;IF(F28="Scenario1PBT8",'Minor retrofit'!$Z$42,IF(F28="Scenario2PBT8",'Minor retrofit'!$AA$42,IF(F28="Scenario3PBT8",'Minor retrofit'!$AB$42,"")))&amp;IF(F28="Scenario1PBT9",'Minor retrofit'!$AC$42,IF(F28="Scenario2PBT9",'Minor retrofit'!$AD$42,IF(F28="Scenario3PBT9",'Minor retrofit'!$AE$42,"")))&amp;IF(F28="Scenario1PBT10",'Minor retrofit'!$AF$42,IF(F28="Scenario2PBT10",'Minor retrofit'!$AG$42,IF(F28="Scenario3PBT10",'Minor retrofit'!$AH$42,"")))&amp;IF(F28="Scenario1PBT11",'Minor retrofit'!$AI$42,IF(F28="Scenario2PBT11",'Minor retrofit'!$AJ$42,IF(F28="Scenario3PBT11",'Minor retrofit'!$AK$42,"")))&amp;IF(F28="Scenario1PBT12",'Minor retrofit'!$AL$42,IF(F28="Scenario2PBT12",'Minor retrofit'!$AM$42,IF(F28="Scenario3PBT12",'Minor retrofit'!$AN$42,"")))&amp;IF(F28="Scenario1PBT13",'Minor retrofit'!$AO$42,IF(F28="Scenario2PBT13",'Minor retrofit'!$AP$42,IF(F28="Scenario3PBT13",'Minor retrofit'!$AQ$42,"")))&amp;IF(F28="Scenario1PBT14",'Minor retrofit'!$AR$42,IF(F28="Scenario2PBT14",'Minor retrofit'!$AS$42,IF(F28="Scenario3PBT14",'Minor retrofit'!$AT$42,"")))&amp;IF(F28="Scenario1PBT15",'Minor retrofit'!$AU$42,IF(F28="Scenario2PBT15",'Minor retrofit'!$AV$42,IF(F28="Scenario3PBT15",'Minor retrofit'!$AW$42,"")))</f>
        <v/>
      </c>
      <c r="Z28" s="142">
        <f t="shared" si="20"/>
        <v>0</v>
      </c>
      <c r="AA28" s="332" t="str">
        <f>IF(F28="Scenario1PBT1",'Minor retrofit'!$E$101,IF(F28="Scenario2PBT1",'Minor retrofit'!$F$101,IF(F28="Scenario3PBT1",'Minor retrofit'!$G$101,"")))&amp;IF(F28="Scenario1PBT2",'Minor retrofit'!$H$101,IF(F28="Scenario2PBT2",'Minor retrofit'!$I$101,IF(F28="Scenario3PBT2",'Minor retrofit'!$J$101,"")))&amp;IF(F28="Scenario1PBT3",'Minor retrofit'!$K$101,IF(F28="Scenario2PBT3",'Minor retrofit'!$L$101,IF(F28="Scenario3PBT3",'Minor retrofit'!$M$101,"")))&amp;IF(F28="Scenario1PBT4",'Minor retrofit'!$N$101,IF(F28="Scenario2PBT4",'Minor retrofit'!$O$101,IF(F28="Scenario3PBT4",'Minor retrofit'!$P$101,"")))&amp;IF(F28="Scenario1PBT5",'Minor retrofit'!$Q$101,IF(F28="Scenario2PBT5",'Minor retrofit'!$R$101,IF(F28="Scenario3PBT5",'Minor retrofit'!$S$101,"")))&amp;IF(F28="Scenario1PBT6",'Minor retrofit'!$T$101,IF(F28="Scenario2PBT6",'Minor retrofit'!$U$101,IF(F28="Scenario3PBT6",'Minor retrofit'!$V$101,"")))&amp;IF(F28="Scenario1PBT7",'Minor retrofit'!$W$101,IF(F28="Scenario2PBT7",'Minor retrofit'!$X$101,IF(F28="Scenario3PBT7",'Minor retrofit'!$Y$101,"")))&amp;IF(F28="Scenario1PBT8",'Minor retrofit'!$Z$101,IF(F28="Scenario2PBT8",'Minor retrofit'!$AA$101,IF(F28="Scenario3PBT8",'Minor retrofit'!$AB$101,"")))&amp;IF(F28="Scenario1PBT9",'Minor retrofit'!$AC$101,IF(F28="Scenario2PBT9",'Minor retrofit'!$AD$101,IF(F28="Scenario3PBT9",'Minor retrofit'!$AE$101,"")))&amp;IF(F28="Scenario1PBT10",'Minor retrofit'!$AF$101,IF(F28="Scenario2PBT10",'Minor retrofit'!$AG$101,IF(F28="Scenario3PBT10",'Minor retrofit'!$AH$101,"")))&amp;IF(F28="Scenario1PBT11",'Minor retrofit'!$AI$101,IF(F28="Scenario2PBT11",'Minor retrofit'!$AJ$101,IF(F28="Scenario3PBT11",'Minor retrofit'!$AK$101,"")))&amp;IF(F28="Scenario1PBT12",'Minor retrofit'!$AL$101,IF(F28="Scenario2PBT12",'Minor retrofit'!$AM$101,IF(F28="Scenario3PBT12",'Minor retrofit'!$AN$101,"")))&amp;IF(F28="Scenario1PBT13",'Minor retrofit'!$AO$101,IF(F28="Scenario2PBT13",'Minor retrofit'!$AP$101,IF(F28="Scenario3PBT13",'Minor retrofit'!$AQ$101,"")))&amp;IF(F28="Scenario1PBT14",'Minor retrofit'!$AR$101,IF(F28="Scenario2PBT14",'Minor retrofit'!$AS$101,IF(F28="Scenario3PBT14",'Minor retrofit'!$AT$101,"")))&amp;IF(F28="Scenario1PBT15",'Minor retrofit'!$AU$101,IF(F28="Scenario2PBT15",'Minor retrofit'!$AV$101,IF(F28="Scenario3PBT15",'Minor retrofit'!$AW$101,"")))</f>
        <v/>
      </c>
      <c r="AB28" s="233">
        <f t="shared" si="21"/>
        <v>0</v>
      </c>
      <c r="AC28" s="264">
        <f>IFERROR('Projection_Base-case'!G28-G28,0)</f>
        <v>0</v>
      </c>
      <c r="AD28" s="142">
        <f t="shared" si="0"/>
        <v>0</v>
      </c>
      <c r="AE28" s="142">
        <f>IFERROR(100*AC28/'Projection_Base-case'!G28,0)</f>
        <v>0</v>
      </c>
      <c r="AF28" s="142">
        <f>IFERROR('Projection_Base-case'!I28-I28,0)</f>
        <v>0</v>
      </c>
      <c r="AG28" s="142">
        <f t="shared" si="1"/>
        <v>0</v>
      </c>
      <c r="AH28" s="142">
        <f>IFERROR(100*AF28/'Projection_Base-case'!I28,0)</f>
        <v>0</v>
      </c>
      <c r="AI28" s="142">
        <f>IFERROR('Projection_Base-case'!K28-K28,0)</f>
        <v>0</v>
      </c>
      <c r="AJ28" s="142">
        <f t="shared" si="2"/>
        <v>0</v>
      </c>
      <c r="AK28" s="142">
        <f>IFERROR(100*AI28/'Projection_Base-case'!K28,0)</f>
        <v>0</v>
      </c>
      <c r="AL28" s="142">
        <f>IFERROR(M28-'Projection_Base-case'!M28,0)</f>
        <v>0</v>
      </c>
      <c r="AM28" s="142">
        <f t="shared" si="3"/>
        <v>0</v>
      </c>
      <c r="AN28" s="143">
        <f>IFERROR(100*AL28/'Projection_Base-case'!M28,0)</f>
        <v>0</v>
      </c>
      <c r="AO28" s="262">
        <f>IFERROR('Projection_Base-case'!O28-O28,0)</f>
        <v>0</v>
      </c>
      <c r="AP28" s="142">
        <f t="shared" si="4"/>
        <v>0</v>
      </c>
      <c r="AQ28" s="142">
        <f>IFERROR(100*AO28/'Projection_Base-case'!O28,0)</f>
        <v>0</v>
      </c>
      <c r="AR28" s="142">
        <f>IFERROR('Projection_Base-case'!Q28-Q28,0)</f>
        <v>0</v>
      </c>
      <c r="AS28" s="142">
        <f t="shared" si="5"/>
        <v>0</v>
      </c>
      <c r="AT28" s="142">
        <f>IFERROR(100*AR28/'Projection_Base-case'!Q28,0)</f>
        <v>0</v>
      </c>
      <c r="AU28" s="142">
        <f>IFERROR('Projection_Base-case'!S28-S28,0)</f>
        <v>0</v>
      </c>
      <c r="AV28" s="142">
        <f t="shared" si="6"/>
        <v>0</v>
      </c>
      <c r="AW28" s="143">
        <f>IFERROR(100*AU28/'Projection_Base-case'!S28,0)</f>
        <v>0</v>
      </c>
      <c r="AX28" s="262">
        <f>IFERROR('Projection_Base-case'!U28-U28,0)</f>
        <v>0</v>
      </c>
      <c r="AY28" s="142">
        <f t="shared" si="7"/>
        <v>0</v>
      </c>
      <c r="AZ28" s="142">
        <f>IFERROR(100*AX28/'Projection_Base-case'!U28,0)</f>
        <v>0</v>
      </c>
      <c r="BA28" s="142">
        <f>IFERROR('Projection_Base-case'!W28-W28,0)</f>
        <v>0</v>
      </c>
      <c r="BB28" s="142">
        <f t="shared" si="8"/>
        <v>0</v>
      </c>
      <c r="BC28" s="142">
        <f>IFERROR(100*BA28/'Projection_Base-case'!W28,0)</f>
        <v>0</v>
      </c>
      <c r="BD28" s="142">
        <f>IFERROR('Projection_Base-case'!Y28-Y28,0)</f>
        <v>0</v>
      </c>
      <c r="BE28" s="142">
        <f t="shared" si="9"/>
        <v>0</v>
      </c>
      <c r="BF28" s="142">
        <f>IFERROR(100*BD28/'Projection_Base-case'!Y28,0)</f>
        <v>0</v>
      </c>
      <c r="BG28" s="531">
        <f t="shared" si="22"/>
        <v>0</v>
      </c>
      <c r="BH28" s="532">
        <f t="shared" si="23"/>
        <v>0</v>
      </c>
    </row>
    <row r="29" spans="1:60" x14ac:dyDescent="0.25">
      <c r="A29" s="261">
        <v>24</v>
      </c>
      <c r="B29" s="142">
        <f>'Projection_Base-case'!B29</f>
        <v>0</v>
      </c>
      <c r="C29" s="142">
        <f>'Projection_Base-case'!C29</f>
        <v>0</v>
      </c>
      <c r="D29" s="142">
        <f>'Projection_Base-case'!D29</f>
        <v>0</v>
      </c>
      <c r="E29" s="149"/>
      <c r="F29" s="258" t="str">
        <f t="shared" si="10"/>
        <v>0</v>
      </c>
      <c r="G29" s="262" t="str">
        <f>IF(F29="Scenario1PBT1",'Minor retrofit'!$E$6,IF(F29="Scenario2PBT1",'Minor retrofit'!$F$6,IF(F29="Scenario3PBT1",'Minor retrofit'!$G$6,"")))&amp;IF(F29="Scenario1PBT2",'Minor retrofit'!$H$6,IF(F29="Scenario2PBT2",'Minor retrofit'!$I$6,IF(F29="Scenario3PBT2",'Minor retrofit'!$J$6,"")))&amp;IF(F29="Scenario1PBT3",'Minor retrofit'!$K$6,IF(F29="Scenario2PBT3",'Minor retrofit'!$L$6,IF(F29="Scenario3PBT3",'Minor retrofit'!$M$6,"")))&amp;IF(F29="Scenario1PBT4",'Minor retrofit'!$N$6,IF(F29="Scenario2PBT4",'Minor retrofit'!$O$6,IF(F29="Scenario3PBT4",'Minor retrofit'!$P$6,"")))&amp;IF(F29="Scenario1PBT5",'Minor retrofit'!$Q$6,IF(F29="Scenario2PBT5",'Minor retrofit'!$R$6,IF(F29="Scenario3PBT5",'Minor retrofit'!$S$6,"")))&amp;IF(F29="Scenario1PBT6",'Minor retrofit'!$T$6,IF(F29="Scenario2PBT6",'Minor retrofit'!$U$6,IF(F29="Scenario3PBT6",'Minor retrofit'!$V$6,"")))&amp;IF(F29="Scenario1PBT7",'Minor retrofit'!$W$6,IF(F29="Scenario2PBT7",'Minor retrofit'!$X$6,IF(F29="Scenario3PBT7",'Minor retrofit'!$Y$6,"")))&amp;IF(F29="Scenario1PBT8",'Minor retrofit'!$Z$6,IF(F29="Scenario2PBT8",'Minor retrofit'!$AA$6,IF(F29="Scenario3PBT8",'Minor retrofit'!$AB$6,"")))&amp;IF(F29="Scenario1PBT9",'Minor retrofit'!$AC$6,IF(F29="Scenario2PBT9",'Minor retrofit'!$AD$6,IF(F29="Scenario3PBT9",'Minor retrofit'!$AE$6,"")))&amp;IF(F29="Scenario1PBT10",'Minor retrofit'!$AF$6,IF(F29="Scenario2PBT10",'Minor retrofit'!$AG$6,IF(F29="Scenario3PBT10",'Minor retrofit'!$AH$6,"")))&amp;IF(F29="Scenario1PBT11",'Minor retrofit'!$AI$6,IF(F29="Scenario2PBT11",'Minor retrofit'!$AJ$6,IF(F29="Scenario3PBT11",'Minor retrofit'!$AK$6,"")))&amp;IF(F29="Scenario1PBT12",'Minor retrofit'!$AL$6,IF(F29="Scenario2PBT12",'Minor retrofit'!$AM$6,IF(F29="Scenario3PBT12",'Minor retrofit'!$AN$6,"")))&amp;IF(F29="Scenario1PBT13",'Minor retrofit'!$AO$6,IF(F29="Scenario2PBT13",'Minor retrofit'!$AP$6,IF(F29="Scenario3PBT13",'Minor retrofit'!$AQ$6,"")))&amp;IF(F29="Scenario1PBT14",'Minor retrofit'!$AR$6,IF(F29="Scenario2PBT14",'Minor retrofit'!$AS$6,IF(F29="Scenario3PBT14",'Minor retrofit'!$AT$6,"")))&amp;IF(F29="Scenario1PBT15",'Minor retrofit'!$AU$6,IF(F29="Scenario2PBT15",'Minor retrofit'!$AV$6,IF(F29="Scenario3PBT15",'Minor retrofit'!$AW$6,"")))</f>
        <v/>
      </c>
      <c r="H29" s="142">
        <f t="shared" si="11"/>
        <v>0</v>
      </c>
      <c r="I29" s="142" t="str">
        <f>IF(F29="Scenario1PBT1",'Minor retrofit'!$E$16,IF(F29="Scenario2PBT1",'Minor retrofit'!$F$16,IF(F29="Scenario3PBT1",'Minor retrofit'!$G$16,"")))&amp;IF(F29="Scenario1PBT2",'Minor retrofit'!$H$16,IF(F29="Scenario2PBT2",'Minor retrofit'!$I$16,IF(F29="Scenario3PBT2",'Minor retrofit'!$J$16,"")))&amp;IF(F29="Scenario1PBT3",'Minor retrofit'!$K$16,IF(F29="Scenario2PBT3",'Minor retrofit'!$L$16,IF(F29="Scenario3PBT3",'Minor retrofit'!$M$16,"")))&amp;IF(F29="Scenario1PBT4",'Minor retrofit'!$N$16,IF(F29="Scenario2PBT4",'Minor retrofit'!$O$16,IF(F29="Scenario3PBT4",'Minor retrofit'!$P$16,"")))&amp;IF(F29="Scenario1PBT5",'Minor retrofit'!$Q$16,IF(F29="Scenario2PBT5",'Minor retrofit'!$R$16,IF(F29="Scenario3PBT5",'Minor retrofit'!$S$16,"")))&amp;IF(F29="Scenario1PBT6",'Minor retrofit'!$T$16,IF(F29="Scenario2PBT6",'Minor retrofit'!$U$16,IF(F29="Scenario3PBT6",'Minor retrofit'!$V$16,"")))&amp;IF(F29="Scenario1PBT7",'Minor retrofit'!$W$16,IF(F29="Scenario2PBT7",'Minor retrofit'!$X$16,IF(F29="Scenario3PBT7",'Minor retrofit'!$Y$16,"")))&amp;IF(F29="Scenario1PBT8",'Minor retrofit'!$Z$16,IF(F29="Scenario2PBT8",'Minor retrofit'!$AA$16,IF(F29="Scenario3PBT8",'Minor retrofit'!$AB$16,"")))&amp;IF(F29="Scenario1PBT9",'Minor retrofit'!$AC$16,IF(F29="Scenario2PBT9",'Minor retrofit'!$AD$16,IF(F29="Scenario3PBT9",'Minor retrofit'!$AE$16,"")))&amp;IF(F29="Scenario1PBT10",'Minor retrofit'!$AF$16,IF(F29="Scenario2PBT10",'Minor retrofit'!$AG$16,IF(F29="Scenario3PBT10",'Minor retrofit'!$AH$16,"")))&amp;IF(F29="Scenario1PBT11",'Minor retrofit'!$AI$16,IF(F29="Scenario2PBT11",'Minor retrofit'!$AJ$16,IF(F29="Scenario3PBT11",'Minor retrofit'!$AK$16,"")))&amp;IF(F29="Scenario1PBT12",'Minor retrofit'!$AL$16,IF(F29="Scenario2PBT12",'Minor retrofit'!$AM$16,IF(F29="Scenario3PBT12",'Minor retrofit'!$AN$16,"")))&amp;IF(F29="Scenario1PBT13",'Minor retrofit'!$AO$16,IF(F29="Scenario2PBT13",'Minor retrofit'!$AP$16,IF(F29="Scenario3PBT13",'Minor retrofit'!$AQ$16,"")))&amp;IF(F29="Scenario1PBT14",'Minor retrofit'!$AR$16,IF(F29="Scenario2PBT14",'Minor retrofit'!$AS$16,IF(F29="Scenario3PBT14",'Minor retrofit'!$AT$16,"")))&amp;IF(F29="Scenario1PBT15",'Minor retrofit'!$AU$16,IF(F29="Scenario2PBT15",'Minor retrofit'!$AV$16,IF(F29="Scenario3PBT15",'Minor retrofit'!$AW$16,"")))</f>
        <v/>
      </c>
      <c r="J29" s="142">
        <f t="shared" si="12"/>
        <v>0</v>
      </c>
      <c r="K29" s="142" t="str">
        <f>IF(F29="Scenario1PBT1",'Minor retrofit'!$E$18,IF(F29="Scenario2PBT1",'Minor retrofit'!$F$18,IF(F29="Scenario3PBT1",'Minor retrofit'!$G$18,"")))&amp;IF(F29="Scenario1PBT2",'Minor retrofit'!$H$18,IF(F29="Scenario2PBT2",'Minor retrofit'!$I$18,IF(F29="Scenario3PBT2",'Minor retrofit'!$J$18,"")))&amp;IF(F29="Scenario1PBT3",'Minor retrofit'!$K$18,IF(F29="Scenario2PBT3",'Minor retrofit'!$L$18,IF(F29="Scenario3PBT3",'Minor retrofit'!$M$18,"")))&amp;IF(F29="Scenario1PBT4",'Minor retrofit'!$N$18,IF(F29="Scenario2PBT4",'Minor retrofit'!$O$18,IF(F29="Scenario3PBT4",'Minor retrofit'!$P$18,"")))&amp;IF(F29="Scenario1PBT5",'Minor retrofit'!$Q$18,IF(F29="Scenario2PBT5",'Minor retrofit'!$R$18,IF(F29="Scenario3PBT5",'Minor retrofit'!$S$18,"")))&amp;IF(F29="Scenario1PBT6",'Minor retrofit'!$T$18,IF(F29="Scenario2PBT6",'Minor retrofit'!$U$18,IF(F29="Scenario3PBT6",'Minor retrofit'!$V$18,"")))&amp;IF(F29="Scenario1PBT7",'Minor retrofit'!$W$18,IF(F29="Scenario2PBT7",'Minor retrofit'!$X$18,IF(F29="Scenario3PBT7",'Minor retrofit'!$Y$18,"")))&amp;IF(F29="Scenario1PBT8",'Minor retrofit'!$Z$18,IF(F29="Scenario2PBT8",'Minor retrofit'!$AA$18,IF(F29="Scenario3PBT8",'Minor retrofit'!$AB$18,"")))&amp;IF(F29="Scenario1PBT9",'Minor retrofit'!$AC$18,IF(F29="Scenario2PBT9",'Minor retrofit'!$AD$18,IF(F29="Scenario3PBT9",'Minor retrofit'!$AE$18,"")))&amp;IF(F29="Scenario1PBT10",'Minor retrofit'!$AF$18,IF(F29="Scenario2PBT10",'Minor retrofit'!$AG$18,IF(F29="Scenario3PBT10",'Minor retrofit'!$AH$18,"")))&amp;IF(F29="Scenario1PBT11",'Minor retrofit'!$AI$18,IF(F29="Scenario2PBT11",'Minor retrofit'!$AJ$18,IF(F29="Scenario3PBT11",'Minor retrofit'!$AK$18,"")))&amp;IF(F29="Scenario1PBT12",'Minor retrofit'!$AL$18,IF(F29="Scenario2PBT12",'Minor retrofit'!$AM$18,IF(F29="Scenario3PBT12",'Minor retrofit'!$AN$18,"")))&amp;IF(F29="Scenario1PBT13",'Minor retrofit'!$AO$18,IF(F29="Scenario2PBT13",'Minor retrofit'!$AP$18,IF(F29="Scenario3PBT13",'Minor retrofit'!$AQ$18,"")))&amp;IF(F29="Scenario1PBT14",'Minor retrofit'!$AR$18,IF(F29="Scenario2PBT14",'Minor retrofit'!$AS$18,IF(F29="Scenario3PBT14",'Minor retrofit'!$AT$18,"")))&amp;IF(F29="Scenario1PBT15",'Minor retrofit'!$AU$18,IF(F29="Scenario2PBT15",'Minor retrofit'!$AV$18,IF(F29="Scenario3PBT15",'Minor retrofit'!$AW$18,"")))</f>
        <v/>
      </c>
      <c r="L29" s="142">
        <f t="shared" si="13"/>
        <v>0</v>
      </c>
      <c r="M29" s="142" t="str">
        <f>IF(F29="Scenario1PBT1",'Minor retrofit'!$E$20,IF(F29="Scenario2PBT1",'Minor retrofit'!$F$20,IF(F29="Scenario3PBT1",'Minor retrofit'!$G$20,"")))&amp;IF(F29="Scenario1PBT2",'Minor retrofit'!$H$20,IF(F29="Scenario2PBT2",'Minor retrofit'!$I$20,IF(F29="Scenario3PBT2",'Minor retrofit'!$J$20,"")))&amp;IF(F29="Scenario1PBT3",'Minor retrofit'!$K$20,IF(F29="Scenario2PBT3",'Minor retrofit'!$L$20,IF(F29="Scenario3PBT3",'Minor retrofit'!$M$20,"")))&amp;IF(F29="Scenario1PBT4",'Minor retrofit'!$N$20,IF(F29="Scenario2PBT4",'Minor retrofit'!$O$20,IF(F29="Scenario3PBT4",'Minor retrofit'!$P$20,"")))&amp;IF(F29="Scenario1PBT5",'Minor retrofit'!$Q$20,IF(F29="Scenario2PBT5",'Minor retrofit'!$R$20,IF(F29="Scenario3PBT5",'Minor retrofit'!$S$20,"")))&amp;IF(F29="Scenario1PBT6",'Minor retrofit'!$T$20,IF(F29="Scenario2PBT6",'Minor retrofit'!$U$20,IF(F29="Scenario3PBT6",'Minor retrofit'!$V$20,"")))&amp;IF(F29="Scenario1PBT7",'Minor retrofit'!$W$20,IF(F29="Scenario2PBT7",'Minor retrofit'!$X$20,IF(F29="Scenario3PBT7",'Minor retrofit'!$Y$20,"")))&amp;IF(F29="Scenario1PBT8",'Minor retrofit'!$Z$20,IF(F29="Scenario2PBT8",'Minor retrofit'!$AA$20,IF(F29="Scenario3PBT8",'Minor retrofit'!$AB$20,"")))&amp;IF(F29="Scenario1PBT9",'Minor retrofit'!$AC$20,IF(F29="Scenario2PBT9",'Minor retrofit'!$AD$20,IF(F29="Scenario3PBT9",'Minor retrofit'!$AE$20,"")))&amp;IF(F29="Scenario1PBT10",'Minor retrofit'!$AF$20,IF(F29="Scenario2PBT10",'Minor retrofit'!$AG$20,IF(F29="Scenario3PBT10",'Minor retrofit'!$AH$20,"")))&amp;IF(F29="Scenario1PBT11",'Minor retrofit'!$AI$20,IF(F29="Scenario2PBT11",'Minor retrofit'!$AJ$20,IF(F29="Scenario3PBT11",'Minor retrofit'!$AK$20,"")))&amp;IF(F29="Scenario1PBT12",'Minor retrofit'!$AL$20,IF(F29="Scenario2PBT12",'Minor retrofit'!$AM$20,IF(F29="Scenario3PBT12",'Minor retrofit'!$AN$20,"")))&amp;IF(F29="Scenario1PBT13",'Minor retrofit'!$AO$20,IF(F29="Scenario2PBT13",'Minor retrofit'!$AP$20,IF(F29="Scenario3PBT13",'Minor retrofit'!$AQ$20,"")))&amp;IF(F29="Scenario1PBT14",'Minor retrofit'!$AR$20,IF(F29="Scenario2PBT14",'Minor retrofit'!$AS$20,IF(F29="Scenario3PBT14",'Minor retrofit'!$AT$20,"")))&amp;IF(F29="Scenario1PBT15",'Minor retrofit'!$AU$20,IF(F29="Scenario2PBT15",'Minor retrofit'!$AV$20,IF(F29="Scenario3PBT15",'Minor retrofit'!$AW$20,"")))</f>
        <v/>
      </c>
      <c r="N29" s="143">
        <f t="shared" si="14"/>
        <v>0</v>
      </c>
      <c r="O29" s="262" t="str">
        <f>IF(F29="Scenario1PBT1",'Minor retrofit'!$E$23,IF(F29="Scenario2PBT1",'Minor retrofit'!$F$23,IF(F29="Scenario3PBT1",'Minor retrofit'!$G$23,"")))&amp;IF(F29="Scenario1PBT2",'Minor retrofit'!$H$23,IF(F29="Scenario2PBT2",'Minor retrofit'!$I$23,IF(F29="Scenario3PBT2",'Minor retrofit'!$J$23,"")))&amp;IF(F29="Scenario1PBT3",'Minor retrofit'!$K$23,IF(F29="Scenario2PBT3",'Minor retrofit'!$L$23,IF(F29="Scenario3PBT3",'Minor retrofit'!$M$23,"")))&amp;IF(F29="Scenario1PBT4",'Minor retrofit'!$N$23,IF(F29="Scenario2PBT4",'Minor retrofit'!$O$23,IF(F29="Scenario3PBT4",'Minor retrofit'!$P$23,"")))&amp;IF(F29="Scenario1PBT5",'Minor retrofit'!$Q$23,IF(F29="Scenario2PBT5",'Minor retrofit'!$R$23,IF(F29="Scenario3PBT5",'Minor retrofit'!$S$23,"")))&amp;IF(F29="Scenario1PBT6",'Minor retrofit'!$T$23,IF(F29="Scenario2PBT6",'Minor retrofit'!$U$23,IF(F29="Scenario3PBT6",'Minor retrofit'!$V$23,"")))&amp;IF(F29="Scenario1PBT7",'Minor retrofit'!$W$23,IF(F29="Scenario2PBT7",'Minor retrofit'!$X$23,IF(F29="Scenario3PBT7",'Minor retrofit'!$Y$23,"")))&amp;IF(F29="Scenario1PBT8",'Minor retrofit'!$Z$23,IF(F29="Scenario2PBT8",'Minor retrofit'!$AA$23,IF(F29="Scenario3PBT8",'Minor retrofit'!$AB$23,"")))&amp;IF(F29="Scenario1PBT9",'Minor retrofit'!$AC$23,IF(F29="Scenario2PBT9",'Minor retrofit'!$AD$23,IF(F29="Scenario3PBT9",'Minor retrofit'!$AE$23,"")))&amp;IF(F29="Scenario1PBT10",'Minor retrofit'!$AF$23,IF(F29="Scenario2PBT10",'Minor retrofit'!$AG$23,IF(F29="Scenario3PBT10",'Minor retrofit'!$AH$23,"")))&amp;IF(F29="Scenario1PBT11",'Minor retrofit'!$AI$23,IF(F29="Scenario2PBT11",'Minor retrofit'!$AJ$23,IF(F29="Scenario3PBT11",'Minor retrofit'!$AK$23,"")))&amp;IF(F29="Scenario1PBT12",'Minor retrofit'!$AL$23,IF(F29="Scenario2PBT12",'Minor retrofit'!$AM$23,IF(F29="Scenario3PBT12",'Minor retrofit'!$AN$23,"")))&amp;IF(F29="Scenario1PBT13",'Minor retrofit'!$AO$23,IF(F29="Scenario2PBT13",'Minor retrofit'!$AP$23,IF(F29="Scenario3PBT13",'Minor retrofit'!$AQ$23,"")))&amp;IF(F29="Scenario1PBT14",'Minor retrofit'!$AR$23,IF(F29="Scenario2PBT14",'Minor retrofit'!$AS$23,IF(F29="Scenario3PBT14",'Minor retrofit'!$AT$23,"")))&amp;IF(F29="Scenario1PBT15",'Minor retrofit'!$AU$23,IF(F29="Scenario2PBT15",'Minor retrofit'!$AV$23,IF(F29="Scenario3PBT15",'Minor retrofit'!$AW$23,"")))</f>
        <v/>
      </c>
      <c r="P29" s="142">
        <f t="shared" si="15"/>
        <v>0</v>
      </c>
      <c r="Q29" s="142" t="str">
        <f>IF(F29="Scenario1PBT1",'Minor retrofit'!$E$25,IF(F29="Scenario2PBT1",'Minor retrofit'!$F$25,IF(F29="Scenario3PBT1",'Minor retrofit'!$G$25,"")))&amp;IF(F29="Scenario1PBT2",'Minor retrofit'!$H$25,IF(F29="Scenario2PBT2",'Minor retrofit'!$I$25,IF(F29="Scenario3PBT2",'Minor retrofit'!$J$25,"")))&amp;IF(F29="Scenario1PBT3",'Minor retrofit'!$K$25,IF(F29="Scenario2PBT3",'Minor retrofit'!$L$25,IF(F29="Scenario3PBT3",'Minor retrofit'!$M$25,"")))&amp;IF(F29="Scenario1PBT4",'Minor retrofit'!$N$25,IF(F29="Scenario2PBT4",'Minor retrofit'!$O$25,IF(F29="Scenario3PBT4",'Minor retrofit'!$P$25,"")))&amp;IF(F29="Scenario1PBT5",'Minor retrofit'!$Q$25,IF(F29="Scenario2PBT5",'Minor retrofit'!$R$25,IF(F29="Scenario3PBT5",'Minor retrofit'!$S$25,"")))&amp;IF(F29="Scenario1PBT6",'Minor retrofit'!$T$25,IF(F29="Scenario2PBT6",'Minor retrofit'!$U$25,IF(F29="Scenario3PBT6",'Minor retrofit'!$V$25,"")))&amp;IF(F29="Scenario1PBT7",'Minor retrofit'!$W$25,IF(F29="Scenario2PBT7",'Minor retrofit'!$X$25,IF(F29="Scenario3PBT7",'Minor retrofit'!$Y$25,"")))&amp;IF(F29="Scenario1PBT8",'Minor retrofit'!$Z$25,IF(F29="Scenario2PBT8",'Minor retrofit'!$AA$25,IF(F29="Scenario3PBT8",'Minor retrofit'!$AB$25,"")))&amp;IF(F29="Scenario1PBT9",'Minor retrofit'!$AC$25,IF(F29="Scenario2PBT9",'Minor retrofit'!$AD$25,IF(F29="Scenario3PBT9",'Minor retrofit'!$AE$25,"")))&amp;IF(F29="Scenario1PBT10",'Minor retrofit'!$AF$25,IF(F29="Scenario2PBT10",'Minor retrofit'!$AG$25,IF(F29="Scenario3PBT10",'Minor retrofit'!$AH$25,"")))&amp;IF(F29="Scenario1PBT11",'Minor retrofit'!$AI$25,IF(F29="Scenario2PBT11",'Minor retrofit'!$AJ$25,IF(F29="Scenario3PBT11",'Minor retrofit'!$AK$25,"")))&amp;IF(F29="Scenario1PBT12",'Minor retrofit'!$AL$25,IF(F29="Scenario2PBT12",'Minor retrofit'!$AM$25,IF(F29="Scenario3PBT12",'Minor retrofit'!$AN$25,"")))&amp;IF(F29="Scenario1PBT13",'Minor retrofit'!$AO$25,IF(F29="Scenario2PBT13",'Minor retrofit'!$AP$25,IF(F29="Scenario3PBT13",'Minor retrofit'!$AQ$25,"")))&amp;IF(F29="Scenario1PBT14",'Minor retrofit'!$AR$25,IF(F29="Scenario2PBT14",'Minor retrofit'!$AS$25,IF(F29="Scenario3PBT14",'Minor retrofit'!$AT$25,"")))&amp;IF(F29="Scenario1PBT15",'Minor retrofit'!$AU$25,IF(F29="Scenario2PBT15",'Minor retrofit'!$AV$25,IF(F29="Scenario3PBT15",'Minor retrofit'!$AW$25,"")))</f>
        <v/>
      </c>
      <c r="R29" s="142">
        <f t="shared" si="16"/>
        <v>0</v>
      </c>
      <c r="S29" s="142" t="str">
        <f>IF(F29="Scenario1PBT1",'Minor retrofit'!$E$27,IF(F29="Scenario2PBT1",'Minor retrofit'!$F$27,IF(F29="Scenario3PBT1",'Minor retrofit'!$G$27,"")))&amp;IF(F29="Scenario1PBT2",'Minor retrofit'!$H$27,IF(F29="Scenario2PBT2",'Minor retrofit'!$I$27,IF(F29="Scenario3PBT2",'Minor retrofit'!$J$27,"")))&amp;IF(F29="Scenario1PBT3",'Minor retrofit'!$K$27,IF(F29="Scenario2PBT3",'Minor retrofit'!$L$27,IF(F29="Scenario3PBT3",'Minor retrofit'!$M$27,"")))&amp;IF(F29="Scenario1PBT4",'Minor retrofit'!$N$27,IF(F29="Scenario2PBT4",'Minor retrofit'!$O$27,IF(F29="Scenario3PBT4",'Minor retrofit'!$P$27,"")))&amp;IF(F29="Scenario1PBT5",'Minor retrofit'!$Q$27,IF(F29="Scenario2PBT5",'Minor retrofit'!$R$27,IF(F29="Scenario3PBT5",'Minor retrofit'!$S$27,"")))&amp;IF(F29="Scenario1PBT6",'Minor retrofit'!$T$27,IF(F29="Scenario2PBT6",'Minor retrofit'!$U$27,IF(F29="Scenario3PBT6",'Minor retrofit'!$V$27,"")))&amp;IF(F29="Scenario1PBT7",'Minor retrofit'!$W$27,IF(F29="Scenario2PBT7",'Minor retrofit'!$X$27,IF(F29="Scenario3PBT7",'Minor retrofit'!$Y$27,"")))&amp;IF(F29="Scenario1PBT8",'Minor retrofit'!$Z$27,IF(F29="Scenario2PBT8",'Minor retrofit'!$AA$27,IF(F29="Scenario3PBT8",'Minor retrofit'!$AB$27,"")))&amp;IF(F29="Scenario1PBT9",'Minor retrofit'!$AC$27,IF(F29="Scenario2PBT9",'Minor retrofit'!$AD$27,IF(F29="Scenario3PBT9",'Minor retrofit'!$AE$27,"")))&amp;IF(F29="Scenario1PBT10",'Minor retrofit'!$AF$27,IF(F29="Scenario2PBT10",'Minor retrofit'!$AG$27,IF(F29="Scenario3PBT10",'Minor retrofit'!$AH$27,"")))&amp;IF(F29="Scenario1PBT11",'Minor retrofit'!$AI$27,IF(F29="Scenario2PBT11",'Minor retrofit'!$AJ$27,IF(F29="Scenario3PBT11",'Minor retrofit'!$AK$27,"")))&amp;IF(F29="Scenario1PBT12",'Minor retrofit'!$AL$27,IF(F29="Scenario2PBT12",'Minor retrofit'!$AM$27,IF(F29="Scenario3PBT12",'Minor retrofit'!$AN$27,"")))&amp;IF(F29="Scenario1PBT13",'Minor retrofit'!$AO$27,IF(F29="Scenario2PBT13",'Minor retrofit'!$AP$27,IF(F29="Scenario3PBT13",'Minor retrofit'!$AQ$27,"")))&amp;IF(F29="Scenario1PBT14",'Minor retrofit'!$AR$27,IF(F29="Scenario2PBT14",'Minor retrofit'!$AS$27,IF(F29="Scenario3PBT14",'Minor retrofit'!$AT$27,"")))&amp;IF(F29="Scenario1PBT15",'Minor retrofit'!$AU$27,IF(F29="Scenario2PBT15",'Minor retrofit'!$AV$27,IF(F29="Scenario3PBT15",'Minor retrofit'!$AW$27,"")))</f>
        <v/>
      </c>
      <c r="T29" s="263">
        <f t="shared" si="17"/>
        <v>0</v>
      </c>
      <c r="U29" s="262" t="str">
        <f>IF(F29="Scenario1PBT1",'Minor retrofit'!$E$38,IF(F29="Scenario2PBT1",'Minor retrofit'!$F$38,IF(F29="Scenario3PBT1",'Minor retrofit'!$G$38,"")))&amp;IF(F29="Scenario1PBT2",'Minor retrofit'!$H$38,IF(F29="Scenario2PBT2",'Minor retrofit'!$I$38,IF(F29="Scenario3PBT2",'Minor retrofit'!$J$38,"")))&amp;IF(F29="Scenario1PBT3",'Minor retrofit'!$K$38,IF(F29="Scenario2PBT3",'Minor retrofit'!$L$38,IF(F29="Scenario3PBT3",'Minor retrofit'!$M$38,"")))&amp;IF(F29="Scenario1PBT4",'Minor retrofit'!$N$38,IF(F29="Scenario2PBT4",'Minor retrofit'!$O$38,IF(F29="Scenario3PBT4",'Minor retrofit'!$P$38,"")))&amp;IF(F29="Scenario1PBT5",'Minor retrofit'!$Q$38,IF(F29="Scenario2PBT5",'Minor retrofit'!$R$38,IF(F29="Scenario3PBT5",'Minor retrofit'!$S$38,"")))&amp;IF(F29="Scenario1PBT6",'Minor retrofit'!$T$38,IF(F29="Scenario2PBT6",'Minor retrofit'!$U$38,IF(F29="Scenario3PBT6",'Minor retrofit'!$V$38,"")))&amp;IF(F29="Scenario1PBT7",'Minor retrofit'!$W$38,IF(F29="Scenario2PBT7",'Minor retrofit'!$X$38,IF(F29="Scenario3PBT7",'Minor retrofit'!$Y$38,"")))&amp;IF(F29="Scenario1PBT8",'Minor retrofit'!$Z$38,IF(F29="Scenario2PBT8",'Minor retrofit'!$AA$38,IF(F29="Scenario3PBT8",'Minor retrofit'!$AB$38,"")))&amp;IF(F29="Scenario1PBT9",'Minor retrofit'!$AC$38,IF(F29="Scenario2PBT9",'Minor retrofit'!$AD$38,IF(F29="Scenario3PBT9",'Minor retrofit'!$AE$38,"")))&amp;IF(F29="Scenario1PBT10",'Minor retrofit'!$AF$38,IF(F29="Scenario2PBT10",'Minor retrofit'!$AG$38,IF(F29="Scenario3PBT10",'Minor retrofit'!$AH$38,"")))&amp;IF(F29="Scenario1PBT11",'Minor retrofit'!$AI$38,IF(F29="Scenario2PBT11",'Minor retrofit'!$AJ$38,IF(F29="Scenario3PBT11",'Minor retrofit'!$AK$38,"")))&amp;IF(F29="Scenario1PBT12",'Minor retrofit'!$AL$38,IF(F29="Scenario2PBT12",'Minor retrofit'!$AM$38,IF(F29="Scenario3PBT12",'Minor retrofit'!$AN$38,"")))&amp;IF(F29="Scenario1PBT13",'Minor retrofit'!$AO$38,IF(F29="Scenario2PBT13",'Minor retrofit'!$AP$38,IF(F29="Scenario3PBT13",'Minor retrofit'!$AQ$38,"")))&amp;IF(F29="Scenario1PBT14",'Minor retrofit'!$AR$38,IF(F29="Scenario2PBT14",'Minor retrofit'!$AS$38,IF(F29="Scenario3PBT14",'Minor retrofit'!$AT$38,"")))&amp;IF(F29="Scenario1PBT15",'Minor retrofit'!$AU$38,IF(F29="Scenario2PBT15",'Minor retrofit'!$AV$38,IF(F29="Scenario3PBT15",'Minor retrofit'!$AW$38,"")))</f>
        <v/>
      </c>
      <c r="V29" s="142">
        <f t="shared" si="18"/>
        <v>0</v>
      </c>
      <c r="W29" s="142" t="str">
        <f>IF(F29="Scenario1PBT1",'Minor retrofit'!$E$40,IF(F29="Scenario2PBT1",'Minor retrofit'!$F$40,IF(F29="Scenario3PBT1",'Minor retrofit'!$G$40,"")))&amp;IF(F29="Scenario1PBT2",'Minor retrofit'!$H$40,IF(F29="Scenario2PBT2",'Minor retrofit'!$I$40,IF(F29="Scenario3PBT2",'Minor retrofit'!$J$40,"")))&amp;IF(F29="Scenario1PBT3",'Minor retrofit'!$K$40,IF(F29="Scenario2PBT3",'Minor retrofit'!$L$40,IF(F29="Scenario3PBT3",'Minor retrofit'!$M$40,"")))&amp;IF(F29="Scenario1PBT4",'Minor retrofit'!$N$40,IF(F29="Scenario2PBT4",'Minor retrofit'!$O$40,IF(F29="Scenario3PBT4",'Minor retrofit'!$P$40,"")))&amp;IF(F29="Scenario1PBT5",'Minor retrofit'!$Q$40,IF(F29="Scenario2PBT5",'Minor retrofit'!$R$40,IF(F29="Scenario3PBT5",'Minor retrofit'!$S$40,"")))&amp;IF(F29="Scenario1PBT6",'Minor retrofit'!$T$40,IF(F29="Scenario2PBT6",'Minor retrofit'!$U$40,IF(F29="Scenario3PBT6",'Minor retrofit'!$V$40,"")))&amp;IF(F29="Scenario1PBT7",'Minor retrofit'!$W$40,IF(F29="Scenario2PBT7",'Minor retrofit'!$X$40,IF(F29="Scenario3PBT7",'Minor retrofit'!$Y$40,"")))&amp;IF(F29="Scenario1PBT8",'Minor retrofit'!$Z$40,IF(F29="Scenario2PBT8",'Minor retrofit'!$AA$40,IF(F29="Scenario3PBT8",'Minor retrofit'!$AB$40,"")))&amp;IF(F29="Scenario1PBT9",'Minor retrofit'!$AC$40,IF(F29="Scenario2PBT9",'Minor retrofit'!$AD$40,IF(F29="Scenario3PBT9",'Minor retrofit'!$AE$40,"")))&amp;IF(F29="Scenario1PBT10",'Minor retrofit'!$AF$40,IF(F29="Scenario2PBT10",'Minor retrofit'!$AG$40,IF(F29="Scenario3PBT10",'Minor retrofit'!$AH$40,"")))&amp;IF(F29="Scenario1PBT11",'Minor retrofit'!$AI$40,IF(F29="Scenario2PBT11",'Minor retrofit'!$AJ$40,IF(F29="Scenario3PBT11",'Minor retrofit'!$AK$40,"")))&amp;IF(F29="Scenario1PBT12",'Minor retrofit'!$AL$40,IF(F29="Scenario2PBT12",'Minor retrofit'!$AM$40,IF(F29="Scenario3PBT12",'Minor retrofit'!$AN$40,"")))&amp;IF(F29="Scenario1PBT13",'Minor retrofit'!$AO$40,IF(F29="Scenario2PBT13",'Minor retrofit'!$AP$40,IF(F29="Scenario3PBT13",'Minor retrofit'!$AQ$40,"")))&amp;IF(F29="Scenario1PBT14",'Minor retrofit'!$AR$40,IF(F29="Scenario2PBT14",'Minor retrofit'!$AS$40,IF(F29="Scenario3PBT14",'Minor retrofit'!$AT$40,"")))&amp;IF(F29="Scenario1PBT15",'Minor retrofit'!$AU$40,IF(F29="Scenario2PBT15",'Minor retrofit'!$AV$40,IF(F29="Scenario3PBT15",'Minor retrofit'!$AW$40,"")))</f>
        <v/>
      </c>
      <c r="X29" s="142">
        <f t="shared" si="19"/>
        <v>0</v>
      </c>
      <c r="Y29" s="142" t="str">
        <f>IF(F29="Scenario1PBT1",'Minor retrofit'!$E$42,IF(F29="Scenario2PBT1",'Minor retrofit'!$F$42,IF(F29="Scenario3PBT1",'Minor retrofit'!$G$42,"")))&amp;IF(F29="Scenario1PBT2",'Minor retrofit'!$H$42,IF(F29="Scenario2PBT2",'Minor retrofit'!$I$42,IF(F29="Scenario3PBT2",'Minor retrofit'!$J$42,"")))&amp;IF(F29="Scenario1PBT3",'Minor retrofit'!$K$42,IF(F29="Scenario2PBT3",'Minor retrofit'!$L$42,IF(F29="Scenario3PBT3",'Minor retrofit'!$M$42,"")))&amp;IF(F29="Scenario1PBT4",'Minor retrofit'!$N$42,IF(F29="Scenario2PBT4",'Minor retrofit'!$O$42,IF(F29="Scenario3PBT4",'Minor retrofit'!$P$42,"")))&amp;IF(F29="Scenario1PBT5",'Minor retrofit'!$Q$42,IF(F29="Scenario2PBT5",'Minor retrofit'!$R$42,IF(F29="Scenario3PBT5",'Minor retrofit'!$S$42,"")))&amp;IF(F29="Scenario1PBT6",'Minor retrofit'!$T$42,IF(F29="Scenario2PBT6",'Minor retrofit'!$U$42,IF(F29="Scenario3PBT6",'Minor retrofit'!$V$42,"")))&amp;IF(F29="Scenario1PBT7",'Minor retrofit'!$W$42,IF(F29="Scenario2PBT7",'Minor retrofit'!$X$42,IF(F29="Scenario3PBT7",'Minor retrofit'!$Y$42,"")))&amp;IF(F29="Scenario1PBT8",'Minor retrofit'!$Z$42,IF(F29="Scenario2PBT8",'Minor retrofit'!$AA$42,IF(F29="Scenario3PBT8",'Minor retrofit'!$AB$42,"")))&amp;IF(F29="Scenario1PBT9",'Minor retrofit'!$AC$42,IF(F29="Scenario2PBT9",'Minor retrofit'!$AD$42,IF(F29="Scenario3PBT9",'Minor retrofit'!$AE$42,"")))&amp;IF(F29="Scenario1PBT10",'Minor retrofit'!$AF$42,IF(F29="Scenario2PBT10",'Minor retrofit'!$AG$42,IF(F29="Scenario3PBT10",'Minor retrofit'!$AH$42,"")))&amp;IF(F29="Scenario1PBT11",'Minor retrofit'!$AI$42,IF(F29="Scenario2PBT11",'Minor retrofit'!$AJ$42,IF(F29="Scenario3PBT11",'Minor retrofit'!$AK$42,"")))&amp;IF(F29="Scenario1PBT12",'Minor retrofit'!$AL$42,IF(F29="Scenario2PBT12",'Minor retrofit'!$AM$42,IF(F29="Scenario3PBT12",'Minor retrofit'!$AN$42,"")))&amp;IF(F29="Scenario1PBT13",'Minor retrofit'!$AO$42,IF(F29="Scenario2PBT13",'Minor retrofit'!$AP$42,IF(F29="Scenario3PBT13",'Minor retrofit'!$AQ$42,"")))&amp;IF(F29="Scenario1PBT14",'Minor retrofit'!$AR$42,IF(F29="Scenario2PBT14",'Minor retrofit'!$AS$42,IF(F29="Scenario3PBT14",'Minor retrofit'!$AT$42,"")))&amp;IF(F29="Scenario1PBT15",'Minor retrofit'!$AU$42,IF(F29="Scenario2PBT15",'Minor retrofit'!$AV$42,IF(F29="Scenario3PBT15",'Minor retrofit'!$AW$42,"")))</f>
        <v/>
      </c>
      <c r="Z29" s="142">
        <f t="shared" si="20"/>
        <v>0</v>
      </c>
      <c r="AA29" s="332" t="str">
        <f>IF(F29="Scenario1PBT1",'Minor retrofit'!$E$101,IF(F29="Scenario2PBT1",'Minor retrofit'!$F$101,IF(F29="Scenario3PBT1",'Minor retrofit'!$G$101,"")))&amp;IF(F29="Scenario1PBT2",'Minor retrofit'!$H$101,IF(F29="Scenario2PBT2",'Minor retrofit'!$I$101,IF(F29="Scenario3PBT2",'Minor retrofit'!$J$101,"")))&amp;IF(F29="Scenario1PBT3",'Minor retrofit'!$K$101,IF(F29="Scenario2PBT3",'Minor retrofit'!$L$101,IF(F29="Scenario3PBT3",'Minor retrofit'!$M$101,"")))&amp;IF(F29="Scenario1PBT4",'Minor retrofit'!$N$101,IF(F29="Scenario2PBT4",'Minor retrofit'!$O$101,IF(F29="Scenario3PBT4",'Minor retrofit'!$P$101,"")))&amp;IF(F29="Scenario1PBT5",'Minor retrofit'!$Q$101,IF(F29="Scenario2PBT5",'Minor retrofit'!$R$101,IF(F29="Scenario3PBT5",'Minor retrofit'!$S$101,"")))&amp;IF(F29="Scenario1PBT6",'Minor retrofit'!$T$101,IF(F29="Scenario2PBT6",'Minor retrofit'!$U$101,IF(F29="Scenario3PBT6",'Minor retrofit'!$V$101,"")))&amp;IF(F29="Scenario1PBT7",'Minor retrofit'!$W$101,IF(F29="Scenario2PBT7",'Minor retrofit'!$X$101,IF(F29="Scenario3PBT7",'Minor retrofit'!$Y$101,"")))&amp;IF(F29="Scenario1PBT8",'Minor retrofit'!$Z$101,IF(F29="Scenario2PBT8",'Minor retrofit'!$AA$101,IF(F29="Scenario3PBT8",'Minor retrofit'!$AB$101,"")))&amp;IF(F29="Scenario1PBT9",'Minor retrofit'!$AC$101,IF(F29="Scenario2PBT9",'Minor retrofit'!$AD$101,IF(F29="Scenario3PBT9",'Minor retrofit'!$AE$101,"")))&amp;IF(F29="Scenario1PBT10",'Minor retrofit'!$AF$101,IF(F29="Scenario2PBT10",'Minor retrofit'!$AG$101,IF(F29="Scenario3PBT10",'Minor retrofit'!$AH$101,"")))&amp;IF(F29="Scenario1PBT11",'Minor retrofit'!$AI$101,IF(F29="Scenario2PBT11",'Minor retrofit'!$AJ$101,IF(F29="Scenario3PBT11",'Minor retrofit'!$AK$101,"")))&amp;IF(F29="Scenario1PBT12",'Minor retrofit'!$AL$101,IF(F29="Scenario2PBT12",'Minor retrofit'!$AM$101,IF(F29="Scenario3PBT12",'Minor retrofit'!$AN$101,"")))&amp;IF(F29="Scenario1PBT13",'Minor retrofit'!$AO$101,IF(F29="Scenario2PBT13",'Minor retrofit'!$AP$101,IF(F29="Scenario3PBT13",'Minor retrofit'!$AQ$101,"")))&amp;IF(F29="Scenario1PBT14",'Minor retrofit'!$AR$101,IF(F29="Scenario2PBT14",'Minor retrofit'!$AS$101,IF(F29="Scenario3PBT14",'Minor retrofit'!$AT$101,"")))&amp;IF(F29="Scenario1PBT15",'Minor retrofit'!$AU$101,IF(F29="Scenario2PBT15",'Minor retrofit'!$AV$101,IF(F29="Scenario3PBT15",'Minor retrofit'!$AW$101,"")))</f>
        <v/>
      </c>
      <c r="AB29" s="233">
        <f t="shared" si="21"/>
        <v>0</v>
      </c>
      <c r="AC29" s="264">
        <f>IFERROR('Projection_Base-case'!G29-G29,0)</f>
        <v>0</v>
      </c>
      <c r="AD29" s="142">
        <f t="shared" si="0"/>
        <v>0</v>
      </c>
      <c r="AE29" s="142">
        <f>IFERROR(100*AC29/'Projection_Base-case'!G29,0)</f>
        <v>0</v>
      </c>
      <c r="AF29" s="142">
        <f>IFERROR('Projection_Base-case'!I29-I29,0)</f>
        <v>0</v>
      </c>
      <c r="AG29" s="142">
        <f t="shared" si="1"/>
        <v>0</v>
      </c>
      <c r="AH29" s="142">
        <f>IFERROR(100*AF29/'Projection_Base-case'!I29,0)</f>
        <v>0</v>
      </c>
      <c r="AI29" s="142">
        <f>IFERROR('Projection_Base-case'!K29-K29,0)</f>
        <v>0</v>
      </c>
      <c r="AJ29" s="142">
        <f t="shared" si="2"/>
        <v>0</v>
      </c>
      <c r="AK29" s="142">
        <f>IFERROR(100*AI29/'Projection_Base-case'!K29,0)</f>
        <v>0</v>
      </c>
      <c r="AL29" s="142">
        <f>IFERROR(M29-'Projection_Base-case'!M29,0)</f>
        <v>0</v>
      </c>
      <c r="AM29" s="142">
        <f t="shared" si="3"/>
        <v>0</v>
      </c>
      <c r="AN29" s="143">
        <f>IFERROR(100*AL29/'Projection_Base-case'!M29,0)</f>
        <v>0</v>
      </c>
      <c r="AO29" s="262">
        <f>IFERROR('Projection_Base-case'!O29-O29,0)</f>
        <v>0</v>
      </c>
      <c r="AP29" s="142">
        <f t="shared" si="4"/>
        <v>0</v>
      </c>
      <c r="AQ29" s="142">
        <f>IFERROR(100*AO29/'Projection_Base-case'!O29,0)</f>
        <v>0</v>
      </c>
      <c r="AR29" s="142">
        <f>IFERROR('Projection_Base-case'!Q29-Q29,0)</f>
        <v>0</v>
      </c>
      <c r="AS29" s="142">
        <f t="shared" si="5"/>
        <v>0</v>
      </c>
      <c r="AT29" s="142">
        <f>IFERROR(100*AR29/'Projection_Base-case'!Q29,0)</f>
        <v>0</v>
      </c>
      <c r="AU29" s="142">
        <f>IFERROR('Projection_Base-case'!S29-S29,0)</f>
        <v>0</v>
      </c>
      <c r="AV29" s="142">
        <f t="shared" si="6"/>
        <v>0</v>
      </c>
      <c r="AW29" s="143">
        <f>IFERROR(100*AU29/'Projection_Base-case'!S29,0)</f>
        <v>0</v>
      </c>
      <c r="AX29" s="262">
        <f>IFERROR('Projection_Base-case'!U29-U29,0)</f>
        <v>0</v>
      </c>
      <c r="AY29" s="142">
        <f t="shared" si="7"/>
        <v>0</v>
      </c>
      <c r="AZ29" s="142">
        <f>IFERROR(100*AX29/'Projection_Base-case'!U29,0)</f>
        <v>0</v>
      </c>
      <c r="BA29" s="142">
        <f>IFERROR('Projection_Base-case'!W29-W29,0)</f>
        <v>0</v>
      </c>
      <c r="BB29" s="142">
        <f t="shared" si="8"/>
        <v>0</v>
      </c>
      <c r="BC29" s="142">
        <f>IFERROR(100*BA29/'Projection_Base-case'!W29,0)</f>
        <v>0</v>
      </c>
      <c r="BD29" s="142">
        <f>IFERROR('Projection_Base-case'!Y29-Y29,0)</f>
        <v>0</v>
      </c>
      <c r="BE29" s="142">
        <f t="shared" si="9"/>
        <v>0</v>
      </c>
      <c r="BF29" s="142">
        <f>IFERROR(100*BD29/'Projection_Base-case'!Y29,0)</f>
        <v>0</v>
      </c>
      <c r="BG29" s="531">
        <f t="shared" si="22"/>
        <v>0</v>
      </c>
      <c r="BH29" s="532">
        <f t="shared" si="23"/>
        <v>0</v>
      </c>
    </row>
    <row r="30" spans="1:60" x14ac:dyDescent="0.25">
      <c r="A30" s="261">
        <v>25</v>
      </c>
      <c r="B30" s="142">
        <f>'Projection_Base-case'!B30</f>
        <v>0</v>
      </c>
      <c r="C30" s="142">
        <f>'Projection_Base-case'!C30</f>
        <v>0</v>
      </c>
      <c r="D30" s="142">
        <f>'Projection_Base-case'!D30</f>
        <v>0</v>
      </c>
      <c r="E30" s="149"/>
      <c r="F30" s="258" t="str">
        <f t="shared" si="10"/>
        <v>0</v>
      </c>
      <c r="G30" s="262" t="str">
        <f>IF(F30="Scenario1PBT1",'Minor retrofit'!$E$6,IF(F30="Scenario2PBT1",'Minor retrofit'!$F$6,IF(F30="Scenario3PBT1",'Minor retrofit'!$G$6,"")))&amp;IF(F30="Scenario1PBT2",'Minor retrofit'!$H$6,IF(F30="Scenario2PBT2",'Minor retrofit'!$I$6,IF(F30="Scenario3PBT2",'Minor retrofit'!$J$6,"")))&amp;IF(F30="Scenario1PBT3",'Minor retrofit'!$K$6,IF(F30="Scenario2PBT3",'Minor retrofit'!$L$6,IF(F30="Scenario3PBT3",'Minor retrofit'!$M$6,"")))&amp;IF(F30="Scenario1PBT4",'Minor retrofit'!$N$6,IF(F30="Scenario2PBT4",'Minor retrofit'!$O$6,IF(F30="Scenario3PBT4",'Minor retrofit'!$P$6,"")))&amp;IF(F30="Scenario1PBT5",'Minor retrofit'!$Q$6,IF(F30="Scenario2PBT5",'Minor retrofit'!$R$6,IF(F30="Scenario3PBT5",'Minor retrofit'!$S$6,"")))&amp;IF(F30="Scenario1PBT6",'Minor retrofit'!$T$6,IF(F30="Scenario2PBT6",'Minor retrofit'!$U$6,IF(F30="Scenario3PBT6",'Minor retrofit'!$V$6,"")))&amp;IF(F30="Scenario1PBT7",'Minor retrofit'!$W$6,IF(F30="Scenario2PBT7",'Minor retrofit'!$X$6,IF(F30="Scenario3PBT7",'Minor retrofit'!$Y$6,"")))&amp;IF(F30="Scenario1PBT8",'Minor retrofit'!$Z$6,IF(F30="Scenario2PBT8",'Minor retrofit'!$AA$6,IF(F30="Scenario3PBT8",'Minor retrofit'!$AB$6,"")))&amp;IF(F30="Scenario1PBT9",'Minor retrofit'!$AC$6,IF(F30="Scenario2PBT9",'Minor retrofit'!$AD$6,IF(F30="Scenario3PBT9",'Minor retrofit'!$AE$6,"")))&amp;IF(F30="Scenario1PBT10",'Minor retrofit'!$AF$6,IF(F30="Scenario2PBT10",'Minor retrofit'!$AG$6,IF(F30="Scenario3PBT10",'Minor retrofit'!$AH$6,"")))&amp;IF(F30="Scenario1PBT11",'Minor retrofit'!$AI$6,IF(F30="Scenario2PBT11",'Minor retrofit'!$AJ$6,IF(F30="Scenario3PBT11",'Minor retrofit'!$AK$6,"")))&amp;IF(F30="Scenario1PBT12",'Minor retrofit'!$AL$6,IF(F30="Scenario2PBT12",'Minor retrofit'!$AM$6,IF(F30="Scenario3PBT12",'Minor retrofit'!$AN$6,"")))&amp;IF(F30="Scenario1PBT13",'Minor retrofit'!$AO$6,IF(F30="Scenario2PBT13",'Minor retrofit'!$AP$6,IF(F30="Scenario3PBT13",'Minor retrofit'!$AQ$6,"")))&amp;IF(F30="Scenario1PBT14",'Minor retrofit'!$AR$6,IF(F30="Scenario2PBT14",'Minor retrofit'!$AS$6,IF(F30="Scenario3PBT14",'Minor retrofit'!$AT$6,"")))&amp;IF(F30="Scenario1PBT15",'Minor retrofit'!$AU$6,IF(F30="Scenario2PBT15",'Minor retrofit'!$AV$6,IF(F30="Scenario3PBT15",'Minor retrofit'!$AW$6,"")))</f>
        <v/>
      </c>
      <c r="H30" s="142">
        <f t="shared" si="11"/>
        <v>0</v>
      </c>
      <c r="I30" s="142" t="str">
        <f>IF(F30="Scenario1PBT1",'Minor retrofit'!$E$16,IF(F30="Scenario2PBT1",'Minor retrofit'!$F$16,IF(F30="Scenario3PBT1",'Minor retrofit'!$G$16,"")))&amp;IF(F30="Scenario1PBT2",'Minor retrofit'!$H$16,IF(F30="Scenario2PBT2",'Minor retrofit'!$I$16,IF(F30="Scenario3PBT2",'Minor retrofit'!$J$16,"")))&amp;IF(F30="Scenario1PBT3",'Minor retrofit'!$K$16,IF(F30="Scenario2PBT3",'Minor retrofit'!$L$16,IF(F30="Scenario3PBT3",'Minor retrofit'!$M$16,"")))&amp;IF(F30="Scenario1PBT4",'Minor retrofit'!$N$16,IF(F30="Scenario2PBT4",'Minor retrofit'!$O$16,IF(F30="Scenario3PBT4",'Minor retrofit'!$P$16,"")))&amp;IF(F30="Scenario1PBT5",'Minor retrofit'!$Q$16,IF(F30="Scenario2PBT5",'Minor retrofit'!$R$16,IF(F30="Scenario3PBT5",'Minor retrofit'!$S$16,"")))&amp;IF(F30="Scenario1PBT6",'Minor retrofit'!$T$16,IF(F30="Scenario2PBT6",'Minor retrofit'!$U$16,IF(F30="Scenario3PBT6",'Minor retrofit'!$V$16,"")))&amp;IF(F30="Scenario1PBT7",'Minor retrofit'!$W$16,IF(F30="Scenario2PBT7",'Minor retrofit'!$X$16,IF(F30="Scenario3PBT7",'Minor retrofit'!$Y$16,"")))&amp;IF(F30="Scenario1PBT8",'Minor retrofit'!$Z$16,IF(F30="Scenario2PBT8",'Minor retrofit'!$AA$16,IF(F30="Scenario3PBT8",'Minor retrofit'!$AB$16,"")))&amp;IF(F30="Scenario1PBT9",'Minor retrofit'!$AC$16,IF(F30="Scenario2PBT9",'Minor retrofit'!$AD$16,IF(F30="Scenario3PBT9",'Minor retrofit'!$AE$16,"")))&amp;IF(F30="Scenario1PBT10",'Minor retrofit'!$AF$16,IF(F30="Scenario2PBT10",'Minor retrofit'!$AG$16,IF(F30="Scenario3PBT10",'Minor retrofit'!$AH$16,"")))&amp;IF(F30="Scenario1PBT11",'Minor retrofit'!$AI$16,IF(F30="Scenario2PBT11",'Minor retrofit'!$AJ$16,IF(F30="Scenario3PBT11",'Minor retrofit'!$AK$16,"")))&amp;IF(F30="Scenario1PBT12",'Minor retrofit'!$AL$16,IF(F30="Scenario2PBT12",'Minor retrofit'!$AM$16,IF(F30="Scenario3PBT12",'Minor retrofit'!$AN$16,"")))&amp;IF(F30="Scenario1PBT13",'Minor retrofit'!$AO$16,IF(F30="Scenario2PBT13",'Minor retrofit'!$AP$16,IF(F30="Scenario3PBT13",'Minor retrofit'!$AQ$16,"")))&amp;IF(F30="Scenario1PBT14",'Minor retrofit'!$AR$16,IF(F30="Scenario2PBT14",'Minor retrofit'!$AS$16,IF(F30="Scenario3PBT14",'Minor retrofit'!$AT$16,"")))&amp;IF(F30="Scenario1PBT15",'Minor retrofit'!$AU$16,IF(F30="Scenario2PBT15",'Minor retrofit'!$AV$16,IF(F30="Scenario3PBT15",'Minor retrofit'!$AW$16,"")))</f>
        <v/>
      </c>
      <c r="J30" s="142">
        <f t="shared" si="12"/>
        <v>0</v>
      </c>
      <c r="K30" s="142" t="str">
        <f>IF(F30="Scenario1PBT1",'Minor retrofit'!$E$18,IF(F30="Scenario2PBT1",'Minor retrofit'!$F$18,IF(F30="Scenario3PBT1",'Minor retrofit'!$G$18,"")))&amp;IF(F30="Scenario1PBT2",'Minor retrofit'!$H$18,IF(F30="Scenario2PBT2",'Minor retrofit'!$I$18,IF(F30="Scenario3PBT2",'Minor retrofit'!$J$18,"")))&amp;IF(F30="Scenario1PBT3",'Minor retrofit'!$K$18,IF(F30="Scenario2PBT3",'Minor retrofit'!$L$18,IF(F30="Scenario3PBT3",'Minor retrofit'!$M$18,"")))&amp;IF(F30="Scenario1PBT4",'Minor retrofit'!$N$18,IF(F30="Scenario2PBT4",'Minor retrofit'!$O$18,IF(F30="Scenario3PBT4",'Minor retrofit'!$P$18,"")))&amp;IF(F30="Scenario1PBT5",'Minor retrofit'!$Q$18,IF(F30="Scenario2PBT5",'Minor retrofit'!$R$18,IF(F30="Scenario3PBT5",'Minor retrofit'!$S$18,"")))&amp;IF(F30="Scenario1PBT6",'Minor retrofit'!$T$18,IF(F30="Scenario2PBT6",'Minor retrofit'!$U$18,IF(F30="Scenario3PBT6",'Minor retrofit'!$V$18,"")))&amp;IF(F30="Scenario1PBT7",'Minor retrofit'!$W$18,IF(F30="Scenario2PBT7",'Minor retrofit'!$X$18,IF(F30="Scenario3PBT7",'Minor retrofit'!$Y$18,"")))&amp;IF(F30="Scenario1PBT8",'Minor retrofit'!$Z$18,IF(F30="Scenario2PBT8",'Minor retrofit'!$AA$18,IF(F30="Scenario3PBT8",'Minor retrofit'!$AB$18,"")))&amp;IF(F30="Scenario1PBT9",'Minor retrofit'!$AC$18,IF(F30="Scenario2PBT9",'Minor retrofit'!$AD$18,IF(F30="Scenario3PBT9",'Minor retrofit'!$AE$18,"")))&amp;IF(F30="Scenario1PBT10",'Minor retrofit'!$AF$18,IF(F30="Scenario2PBT10",'Minor retrofit'!$AG$18,IF(F30="Scenario3PBT10",'Minor retrofit'!$AH$18,"")))&amp;IF(F30="Scenario1PBT11",'Minor retrofit'!$AI$18,IF(F30="Scenario2PBT11",'Minor retrofit'!$AJ$18,IF(F30="Scenario3PBT11",'Minor retrofit'!$AK$18,"")))&amp;IF(F30="Scenario1PBT12",'Minor retrofit'!$AL$18,IF(F30="Scenario2PBT12",'Minor retrofit'!$AM$18,IF(F30="Scenario3PBT12",'Minor retrofit'!$AN$18,"")))&amp;IF(F30="Scenario1PBT13",'Minor retrofit'!$AO$18,IF(F30="Scenario2PBT13",'Minor retrofit'!$AP$18,IF(F30="Scenario3PBT13",'Minor retrofit'!$AQ$18,"")))&amp;IF(F30="Scenario1PBT14",'Minor retrofit'!$AR$18,IF(F30="Scenario2PBT14",'Minor retrofit'!$AS$18,IF(F30="Scenario3PBT14",'Minor retrofit'!$AT$18,"")))&amp;IF(F30="Scenario1PBT15",'Minor retrofit'!$AU$18,IF(F30="Scenario2PBT15",'Minor retrofit'!$AV$18,IF(F30="Scenario3PBT15",'Minor retrofit'!$AW$18,"")))</f>
        <v/>
      </c>
      <c r="L30" s="142">
        <f t="shared" si="13"/>
        <v>0</v>
      </c>
      <c r="M30" s="142" t="str">
        <f>IF(F30="Scenario1PBT1",'Minor retrofit'!$E$20,IF(F30="Scenario2PBT1",'Minor retrofit'!$F$20,IF(F30="Scenario3PBT1",'Minor retrofit'!$G$20,"")))&amp;IF(F30="Scenario1PBT2",'Minor retrofit'!$H$20,IF(F30="Scenario2PBT2",'Minor retrofit'!$I$20,IF(F30="Scenario3PBT2",'Minor retrofit'!$J$20,"")))&amp;IF(F30="Scenario1PBT3",'Minor retrofit'!$K$20,IF(F30="Scenario2PBT3",'Minor retrofit'!$L$20,IF(F30="Scenario3PBT3",'Minor retrofit'!$M$20,"")))&amp;IF(F30="Scenario1PBT4",'Minor retrofit'!$N$20,IF(F30="Scenario2PBT4",'Minor retrofit'!$O$20,IF(F30="Scenario3PBT4",'Minor retrofit'!$P$20,"")))&amp;IF(F30="Scenario1PBT5",'Minor retrofit'!$Q$20,IF(F30="Scenario2PBT5",'Minor retrofit'!$R$20,IF(F30="Scenario3PBT5",'Minor retrofit'!$S$20,"")))&amp;IF(F30="Scenario1PBT6",'Minor retrofit'!$T$20,IF(F30="Scenario2PBT6",'Minor retrofit'!$U$20,IF(F30="Scenario3PBT6",'Minor retrofit'!$V$20,"")))&amp;IF(F30="Scenario1PBT7",'Minor retrofit'!$W$20,IF(F30="Scenario2PBT7",'Minor retrofit'!$X$20,IF(F30="Scenario3PBT7",'Minor retrofit'!$Y$20,"")))&amp;IF(F30="Scenario1PBT8",'Minor retrofit'!$Z$20,IF(F30="Scenario2PBT8",'Minor retrofit'!$AA$20,IF(F30="Scenario3PBT8",'Minor retrofit'!$AB$20,"")))&amp;IF(F30="Scenario1PBT9",'Minor retrofit'!$AC$20,IF(F30="Scenario2PBT9",'Minor retrofit'!$AD$20,IF(F30="Scenario3PBT9",'Minor retrofit'!$AE$20,"")))&amp;IF(F30="Scenario1PBT10",'Minor retrofit'!$AF$20,IF(F30="Scenario2PBT10",'Minor retrofit'!$AG$20,IF(F30="Scenario3PBT10",'Minor retrofit'!$AH$20,"")))&amp;IF(F30="Scenario1PBT11",'Minor retrofit'!$AI$20,IF(F30="Scenario2PBT11",'Minor retrofit'!$AJ$20,IF(F30="Scenario3PBT11",'Minor retrofit'!$AK$20,"")))&amp;IF(F30="Scenario1PBT12",'Minor retrofit'!$AL$20,IF(F30="Scenario2PBT12",'Minor retrofit'!$AM$20,IF(F30="Scenario3PBT12",'Minor retrofit'!$AN$20,"")))&amp;IF(F30="Scenario1PBT13",'Minor retrofit'!$AO$20,IF(F30="Scenario2PBT13",'Minor retrofit'!$AP$20,IF(F30="Scenario3PBT13",'Minor retrofit'!$AQ$20,"")))&amp;IF(F30="Scenario1PBT14",'Minor retrofit'!$AR$20,IF(F30="Scenario2PBT14",'Minor retrofit'!$AS$20,IF(F30="Scenario3PBT14",'Minor retrofit'!$AT$20,"")))&amp;IF(F30="Scenario1PBT15",'Minor retrofit'!$AU$20,IF(F30="Scenario2PBT15",'Minor retrofit'!$AV$20,IF(F30="Scenario3PBT15",'Minor retrofit'!$AW$20,"")))</f>
        <v/>
      </c>
      <c r="N30" s="143">
        <f t="shared" si="14"/>
        <v>0</v>
      </c>
      <c r="O30" s="262" t="str">
        <f>IF(F30="Scenario1PBT1",'Minor retrofit'!$E$23,IF(F30="Scenario2PBT1",'Minor retrofit'!$F$23,IF(F30="Scenario3PBT1",'Minor retrofit'!$G$23,"")))&amp;IF(F30="Scenario1PBT2",'Minor retrofit'!$H$23,IF(F30="Scenario2PBT2",'Minor retrofit'!$I$23,IF(F30="Scenario3PBT2",'Minor retrofit'!$J$23,"")))&amp;IF(F30="Scenario1PBT3",'Minor retrofit'!$K$23,IF(F30="Scenario2PBT3",'Minor retrofit'!$L$23,IF(F30="Scenario3PBT3",'Minor retrofit'!$M$23,"")))&amp;IF(F30="Scenario1PBT4",'Minor retrofit'!$N$23,IF(F30="Scenario2PBT4",'Minor retrofit'!$O$23,IF(F30="Scenario3PBT4",'Minor retrofit'!$P$23,"")))&amp;IF(F30="Scenario1PBT5",'Minor retrofit'!$Q$23,IF(F30="Scenario2PBT5",'Minor retrofit'!$R$23,IF(F30="Scenario3PBT5",'Minor retrofit'!$S$23,"")))&amp;IF(F30="Scenario1PBT6",'Minor retrofit'!$T$23,IF(F30="Scenario2PBT6",'Minor retrofit'!$U$23,IF(F30="Scenario3PBT6",'Minor retrofit'!$V$23,"")))&amp;IF(F30="Scenario1PBT7",'Minor retrofit'!$W$23,IF(F30="Scenario2PBT7",'Minor retrofit'!$X$23,IF(F30="Scenario3PBT7",'Minor retrofit'!$Y$23,"")))&amp;IF(F30="Scenario1PBT8",'Minor retrofit'!$Z$23,IF(F30="Scenario2PBT8",'Minor retrofit'!$AA$23,IF(F30="Scenario3PBT8",'Minor retrofit'!$AB$23,"")))&amp;IF(F30="Scenario1PBT9",'Minor retrofit'!$AC$23,IF(F30="Scenario2PBT9",'Minor retrofit'!$AD$23,IF(F30="Scenario3PBT9",'Minor retrofit'!$AE$23,"")))&amp;IF(F30="Scenario1PBT10",'Minor retrofit'!$AF$23,IF(F30="Scenario2PBT10",'Minor retrofit'!$AG$23,IF(F30="Scenario3PBT10",'Minor retrofit'!$AH$23,"")))&amp;IF(F30="Scenario1PBT11",'Minor retrofit'!$AI$23,IF(F30="Scenario2PBT11",'Minor retrofit'!$AJ$23,IF(F30="Scenario3PBT11",'Minor retrofit'!$AK$23,"")))&amp;IF(F30="Scenario1PBT12",'Minor retrofit'!$AL$23,IF(F30="Scenario2PBT12",'Minor retrofit'!$AM$23,IF(F30="Scenario3PBT12",'Minor retrofit'!$AN$23,"")))&amp;IF(F30="Scenario1PBT13",'Minor retrofit'!$AO$23,IF(F30="Scenario2PBT13",'Minor retrofit'!$AP$23,IF(F30="Scenario3PBT13",'Minor retrofit'!$AQ$23,"")))&amp;IF(F30="Scenario1PBT14",'Minor retrofit'!$AR$23,IF(F30="Scenario2PBT14",'Minor retrofit'!$AS$23,IF(F30="Scenario3PBT14",'Minor retrofit'!$AT$23,"")))&amp;IF(F30="Scenario1PBT15",'Minor retrofit'!$AU$23,IF(F30="Scenario2PBT15",'Minor retrofit'!$AV$23,IF(F30="Scenario3PBT15",'Minor retrofit'!$AW$23,"")))</f>
        <v/>
      </c>
      <c r="P30" s="142">
        <f t="shared" si="15"/>
        <v>0</v>
      </c>
      <c r="Q30" s="142" t="str">
        <f>IF(F30="Scenario1PBT1",'Minor retrofit'!$E$25,IF(F30="Scenario2PBT1",'Minor retrofit'!$F$25,IF(F30="Scenario3PBT1",'Minor retrofit'!$G$25,"")))&amp;IF(F30="Scenario1PBT2",'Minor retrofit'!$H$25,IF(F30="Scenario2PBT2",'Minor retrofit'!$I$25,IF(F30="Scenario3PBT2",'Minor retrofit'!$J$25,"")))&amp;IF(F30="Scenario1PBT3",'Minor retrofit'!$K$25,IF(F30="Scenario2PBT3",'Minor retrofit'!$L$25,IF(F30="Scenario3PBT3",'Minor retrofit'!$M$25,"")))&amp;IF(F30="Scenario1PBT4",'Minor retrofit'!$N$25,IF(F30="Scenario2PBT4",'Minor retrofit'!$O$25,IF(F30="Scenario3PBT4",'Minor retrofit'!$P$25,"")))&amp;IF(F30="Scenario1PBT5",'Minor retrofit'!$Q$25,IF(F30="Scenario2PBT5",'Minor retrofit'!$R$25,IF(F30="Scenario3PBT5",'Minor retrofit'!$S$25,"")))&amp;IF(F30="Scenario1PBT6",'Minor retrofit'!$T$25,IF(F30="Scenario2PBT6",'Minor retrofit'!$U$25,IF(F30="Scenario3PBT6",'Minor retrofit'!$V$25,"")))&amp;IF(F30="Scenario1PBT7",'Minor retrofit'!$W$25,IF(F30="Scenario2PBT7",'Minor retrofit'!$X$25,IF(F30="Scenario3PBT7",'Minor retrofit'!$Y$25,"")))&amp;IF(F30="Scenario1PBT8",'Minor retrofit'!$Z$25,IF(F30="Scenario2PBT8",'Minor retrofit'!$AA$25,IF(F30="Scenario3PBT8",'Minor retrofit'!$AB$25,"")))&amp;IF(F30="Scenario1PBT9",'Minor retrofit'!$AC$25,IF(F30="Scenario2PBT9",'Minor retrofit'!$AD$25,IF(F30="Scenario3PBT9",'Minor retrofit'!$AE$25,"")))&amp;IF(F30="Scenario1PBT10",'Minor retrofit'!$AF$25,IF(F30="Scenario2PBT10",'Minor retrofit'!$AG$25,IF(F30="Scenario3PBT10",'Minor retrofit'!$AH$25,"")))&amp;IF(F30="Scenario1PBT11",'Minor retrofit'!$AI$25,IF(F30="Scenario2PBT11",'Minor retrofit'!$AJ$25,IF(F30="Scenario3PBT11",'Minor retrofit'!$AK$25,"")))&amp;IF(F30="Scenario1PBT12",'Minor retrofit'!$AL$25,IF(F30="Scenario2PBT12",'Minor retrofit'!$AM$25,IF(F30="Scenario3PBT12",'Minor retrofit'!$AN$25,"")))&amp;IF(F30="Scenario1PBT13",'Minor retrofit'!$AO$25,IF(F30="Scenario2PBT13",'Minor retrofit'!$AP$25,IF(F30="Scenario3PBT13",'Minor retrofit'!$AQ$25,"")))&amp;IF(F30="Scenario1PBT14",'Minor retrofit'!$AR$25,IF(F30="Scenario2PBT14",'Minor retrofit'!$AS$25,IF(F30="Scenario3PBT14",'Minor retrofit'!$AT$25,"")))&amp;IF(F30="Scenario1PBT15",'Minor retrofit'!$AU$25,IF(F30="Scenario2PBT15",'Minor retrofit'!$AV$25,IF(F30="Scenario3PBT15",'Minor retrofit'!$AW$25,"")))</f>
        <v/>
      </c>
      <c r="R30" s="142">
        <f t="shared" si="16"/>
        <v>0</v>
      </c>
      <c r="S30" s="142" t="str">
        <f>IF(F30="Scenario1PBT1",'Minor retrofit'!$E$27,IF(F30="Scenario2PBT1",'Minor retrofit'!$F$27,IF(F30="Scenario3PBT1",'Minor retrofit'!$G$27,"")))&amp;IF(F30="Scenario1PBT2",'Minor retrofit'!$H$27,IF(F30="Scenario2PBT2",'Minor retrofit'!$I$27,IF(F30="Scenario3PBT2",'Minor retrofit'!$J$27,"")))&amp;IF(F30="Scenario1PBT3",'Minor retrofit'!$K$27,IF(F30="Scenario2PBT3",'Minor retrofit'!$L$27,IF(F30="Scenario3PBT3",'Minor retrofit'!$M$27,"")))&amp;IF(F30="Scenario1PBT4",'Minor retrofit'!$N$27,IF(F30="Scenario2PBT4",'Minor retrofit'!$O$27,IF(F30="Scenario3PBT4",'Minor retrofit'!$P$27,"")))&amp;IF(F30="Scenario1PBT5",'Minor retrofit'!$Q$27,IF(F30="Scenario2PBT5",'Minor retrofit'!$R$27,IF(F30="Scenario3PBT5",'Minor retrofit'!$S$27,"")))&amp;IF(F30="Scenario1PBT6",'Minor retrofit'!$T$27,IF(F30="Scenario2PBT6",'Minor retrofit'!$U$27,IF(F30="Scenario3PBT6",'Minor retrofit'!$V$27,"")))&amp;IF(F30="Scenario1PBT7",'Minor retrofit'!$W$27,IF(F30="Scenario2PBT7",'Minor retrofit'!$X$27,IF(F30="Scenario3PBT7",'Minor retrofit'!$Y$27,"")))&amp;IF(F30="Scenario1PBT8",'Minor retrofit'!$Z$27,IF(F30="Scenario2PBT8",'Minor retrofit'!$AA$27,IF(F30="Scenario3PBT8",'Minor retrofit'!$AB$27,"")))&amp;IF(F30="Scenario1PBT9",'Minor retrofit'!$AC$27,IF(F30="Scenario2PBT9",'Minor retrofit'!$AD$27,IF(F30="Scenario3PBT9",'Minor retrofit'!$AE$27,"")))&amp;IF(F30="Scenario1PBT10",'Minor retrofit'!$AF$27,IF(F30="Scenario2PBT10",'Minor retrofit'!$AG$27,IF(F30="Scenario3PBT10",'Minor retrofit'!$AH$27,"")))&amp;IF(F30="Scenario1PBT11",'Minor retrofit'!$AI$27,IF(F30="Scenario2PBT11",'Minor retrofit'!$AJ$27,IF(F30="Scenario3PBT11",'Minor retrofit'!$AK$27,"")))&amp;IF(F30="Scenario1PBT12",'Minor retrofit'!$AL$27,IF(F30="Scenario2PBT12",'Minor retrofit'!$AM$27,IF(F30="Scenario3PBT12",'Minor retrofit'!$AN$27,"")))&amp;IF(F30="Scenario1PBT13",'Minor retrofit'!$AO$27,IF(F30="Scenario2PBT13",'Minor retrofit'!$AP$27,IF(F30="Scenario3PBT13",'Minor retrofit'!$AQ$27,"")))&amp;IF(F30="Scenario1PBT14",'Minor retrofit'!$AR$27,IF(F30="Scenario2PBT14",'Minor retrofit'!$AS$27,IF(F30="Scenario3PBT14",'Minor retrofit'!$AT$27,"")))&amp;IF(F30="Scenario1PBT15",'Minor retrofit'!$AU$27,IF(F30="Scenario2PBT15",'Minor retrofit'!$AV$27,IF(F30="Scenario3PBT15",'Minor retrofit'!$AW$27,"")))</f>
        <v/>
      </c>
      <c r="T30" s="263">
        <f t="shared" si="17"/>
        <v>0</v>
      </c>
      <c r="U30" s="262" t="str">
        <f>IF(F30="Scenario1PBT1",'Minor retrofit'!$E$38,IF(F30="Scenario2PBT1",'Minor retrofit'!$F$38,IF(F30="Scenario3PBT1",'Minor retrofit'!$G$38,"")))&amp;IF(F30="Scenario1PBT2",'Minor retrofit'!$H$38,IF(F30="Scenario2PBT2",'Minor retrofit'!$I$38,IF(F30="Scenario3PBT2",'Minor retrofit'!$J$38,"")))&amp;IF(F30="Scenario1PBT3",'Minor retrofit'!$K$38,IF(F30="Scenario2PBT3",'Minor retrofit'!$L$38,IF(F30="Scenario3PBT3",'Minor retrofit'!$M$38,"")))&amp;IF(F30="Scenario1PBT4",'Minor retrofit'!$N$38,IF(F30="Scenario2PBT4",'Minor retrofit'!$O$38,IF(F30="Scenario3PBT4",'Minor retrofit'!$P$38,"")))&amp;IF(F30="Scenario1PBT5",'Minor retrofit'!$Q$38,IF(F30="Scenario2PBT5",'Minor retrofit'!$R$38,IF(F30="Scenario3PBT5",'Minor retrofit'!$S$38,"")))&amp;IF(F30="Scenario1PBT6",'Minor retrofit'!$T$38,IF(F30="Scenario2PBT6",'Minor retrofit'!$U$38,IF(F30="Scenario3PBT6",'Minor retrofit'!$V$38,"")))&amp;IF(F30="Scenario1PBT7",'Minor retrofit'!$W$38,IF(F30="Scenario2PBT7",'Minor retrofit'!$X$38,IF(F30="Scenario3PBT7",'Minor retrofit'!$Y$38,"")))&amp;IF(F30="Scenario1PBT8",'Minor retrofit'!$Z$38,IF(F30="Scenario2PBT8",'Minor retrofit'!$AA$38,IF(F30="Scenario3PBT8",'Minor retrofit'!$AB$38,"")))&amp;IF(F30="Scenario1PBT9",'Minor retrofit'!$AC$38,IF(F30="Scenario2PBT9",'Minor retrofit'!$AD$38,IF(F30="Scenario3PBT9",'Minor retrofit'!$AE$38,"")))&amp;IF(F30="Scenario1PBT10",'Minor retrofit'!$AF$38,IF(F30="Scenario2PBT10",'Minor retrofit'!$AG$38,IF(F30="Scenario3PBT10",'Minor retrofit'!$AH$38,"")))&amp;IF(F30="Scenario1PBT11",'Minor retrofit'!$AI$38,IF(F30="Scenario2PBT11",'Minor retrofit'!$AJ$38,IF(F30="Scenario3PBT11",'Minor retrofit'!$AK$38,"")))&amp;IF(F30="Scenario1PBT12",'Minor retrofit'!$AL$38,IF(F30="Scenario2PBT12",'Minor retrofit'!$AM$38,IF(F30="Scenario3PBT12",'Minor retrofit'!$AN$38,"")))&amp;IF(F30="Scenario1PBT13",'Minor retrofit'!$AO$38,IF(F30="Scenario2PBT13",'Minor retrofit'!$AP$38,IF(F30="Scenario3PBT13",'Minor retrofit'!$AQ$38,"")))&amp;IF(F30="Scenario1PBT14",'Minor retrofit'!$AR$38,IF(F30="Scenario2PBT14",'Minor retrofit'!$AS$38,IF(F30="Scenario3PBT14",'Minor retrofit'!$AT$38,"")))&amp;IF(F30="Scenario1PBT15",'Minor retrofit'!$AU$38,IF(F30="Scenario2PBT15",'Minor retrofit'!$AV$38,IF(F30="Scenario3PBT15",'Minor retrofit'!$AW$38,"")))</f>
        <v/>
      </c>
      <c r="V30" s="142">
        <f t="shared" si="18"/>
        <v>0</v>
      </c>
      <c r="W30" s="142" t="str">
        <f>IF(F30="Scenario1PBT1",'Minor retrofit'!$E$40,IF(F30="Scenario2PBT1",'Minor retrofit'!$F$40,IF(F30="Scenario3PBT1",'Minor retrofit'!$G$40,"")))&amp;IF(F30="Scenario1PBT2",'Minor retrofit'!$H$40,IF(F30="Scenario2PBT2",'Minor retrofit'!$I$40,IF(F30="Scenario3PBT2",'Minor retrofit'!$J$40,"")))&amp;IF(F30="Scenario1PBT3",'Minor retrofit'!$K$40,IF(F30="Scenario2PBT3",'Minor retrofit'!$L$40,IF(F30="Scenario3PBT3",'Minor retrofit'!$M$40,"")))&amp;IF(F30="Scenario1PBT4",'Minor retrofit'!$N$40,IF(F30="Scenario2PBT4",'Minor retrofit'!$O$40,IF(F30="Scenario3PBT4",'Minor retrofit'!$P$40,"")))&amp;IF(F30="Scenario1PBT5",'Minor retrofit'!$Q$40,IF(F30="Scenario2PBT5",'Minor retrofit'!$R$40,IF(F30="Scenario3PBT5",'Minor retrofit'!$S$40,"")))&amp;IF(F30="Scenario1PBT6",'Minor retrofit'!$T$40,IF(F30="Scenario2PBT6",'Minor retrofit'!$U$40,IF(F30="Scenario3PBT6",'Minor retrofit'!$V$40,"")))&amp;IF(F30="Scenario1PBT7",'Minor retrofit'!$W$40,IF(F30="Scenario2PBT7",'Minor retrofit'!$X$40,IF(F30="Scenario3PBT7",'Minor retrofit'!$Y$40,"")))&amp;IF(F30="Scenario1PBT8",'Minor retrofit'!$Z$40,IF(F30="Scenario2PBT8",'Minor retrofit'!$AA$40,IF(F30="Scenario3PBT8",'Minor retrofit'!$AB$40,"")))&amp;IF(F30="Scenario1PBT9",'Minor retrofit'!$AC$40,IF(F30="Scenario2PBT9",'Minor retrofit'!$AD$40,IF(F30="Scenario3PBT9",'Minor retrofit'!$AE$40,"")))&amp;IF(F30="Scenario1PBT10",'Minor retrofit'!$AF$40,IF(F30="Scenario2PBT10",'Minor retrofit'!$AG$40,IF(F30="Scenario3PBT10",'Minor retrofit'!$AH$40,"")))&amp;IF(F30="Scenario1PBT11",'Minor retrofit'!$AI$40,IF(F30="Scenario2PBT11",'Minor retrofit'!$AJ$40,IF(F30="Scenario3PBT11",'Minor retrofit'!$AK$40,"")))&amp;IF(F30="Scenario1PBT12",'Minor retrofit'!$AL$40,IF(F30="Scenario2PBT12",'Minor retrofit'!$AM$40,IF(F30="Scenario3PBT12",'Minor retrofit'!$AN$40,"")))&amp;IF(F30="Scenario1PBT13",'Minor retrofit'!$AO$40,IF(F30="Scenario2PBT13",'Minor retrofit'!$AP$40,IF(F30="Scenario3PBT13",'Minor retrofit'!$AQ$40,"")))&amp;IF(F30="Scenario1PBT14",'Minor retrofit'!$AR$40,IF(F30="Scenario2PBT14",'Minor retrofit'!$AS$40,IF(F30="Scenario3PBT14",'Minor retrofit'!$AT$40,"")))&amp;IF(F30="Scenario1PBT15",'Minor retrofit'!$AU$40,IF(F30="Scenario2PBT15",'Minor retrofit'!$AV$40,IF(F30="Scenario3PBT15",'Minor retrofit'!$AW$40,"")))</f>
        <v/>
      </c>
      <c r="X30" s="142">
        <f t="shared" si="19"/>
        <v>0</v>
      </c>
      <c r="Y30" s="142" t="str">
        <f>IF(F30="Scenario1PBT1",'Minor retrofit'!$E$42,IF(F30="Scenario2PBT1",'Minor retrofit'!$F$42,IF(F30="Scenario3PBT1",'Minor retrofit'!$G$42,"")))&amp;IF(F30="Scenario1PBT2",'Minor retrofit'!$H$42,IF(F30="Scenario2PBT2",'Minor retrofit'!$I$42,IF(F30="Scenario3PBT2",'Minor retrofit'!$J$42,"")))&amp;IF(F30="Scenario1PBT3",'Minor retrofit'!$K$42,IF(F30="Scenario2PBT3",'Minor retrofit'!$L$42,IF(F30="Scenario3PBT3",'Minor retrofit'!$M$42,"")))&amp;IF(F30="Scenario1PBT4",'Minor retrofit'!$N$42,IF(F30="Scenario2PBT4",'Minor retrofit'!$O$42,IF(F30="Scenario3PBT4",'Minor retrofit'!$P$42,"")))&amp;IF(F30="Scenario1PBT5",'Minor retrofit'!$Q$42,IF(F30="Scenario2PBT5",'Minor retrofit'!$R$42,IF(F30="Scenario3PBT5",'Minor retrofit'!$S$42,"")))&amp;IF(F30="Scenario1PBT6",'Minor retrofit'!$T$42,IF(F30="Scenario2PBT6",'Minor retrofit'!$U$42,IF(F30="Scenario3PBT6",'Minor retrofit'!$V$42,"")))&amp;IF(F30="Scenario1PBT7",'Minor retrofit'!$W$42,IF(F30="Scenario2PBT7",'Minor retrofit'!$X$42,IF(F30="Scenario3PBT7",'Minor retrofit'!$Y$42,"")))&amp;IF(F30="Scenario1PBT8",'Minor retrofit'!$Z$42,IF(F30="Scenario2PBT8",'Minor retrofit'!$AA$42,IF(F30="Scenario3PBT8",'Minor retrofit'!$AB$42,"")))&amp;IF(F30="Scenario1PBT9",'Minor retrofit'!$AC$42,IF(F30="Scenario2PBT9",'Minor retrofit'!$AD$42,IF(F30="Scenario3PBT9",'Minor retrofit'!$AE$42,"")))&amp;IF(F30="Scenario1PBT10",'Minor retrofit'!$AF$42,IF(F30="Scenario2PBT10",'Minor retrofit'!$AG$42,IF(F30="Scenario3PBT10",'Minor retrofit'!$AH$42,"")))&amp;IF(F30="Scenario1PBT11",'Minor retrofit'!$AI$42,IF(F30="Scenario2PBT11",'Minor retrofit'!$AJ$42,IF(F30="Scenario3PBT11",'Minor retrofit'!$AK$42,"")))&amp;IF(F30="Scenario1PBT12",'Minor retrofit'!$AL$42,IF(F30="Scenario2PBT12",'Minor retrofit'!$AM$42,IF(F30="Scenario3PBT12",'Minor retrofit'!$AN$42,"")))&amp;IF(F30="Scenario1PBT13",'Minor retrofit'!$AO$42,IF(F30="Scenario2PBT13",'Minor retrofit'!$AP$42,IF(F30="Scenario3PBT13",'Minor retrofit'!$AQ$42,"")))&amp;IF(F30="Scenario1PBT14",'Minor retrofit'!$AR$42,IF(F30="Scenario2PBT14",'Minor retrofit'!$AS$42,IF(F30="Scenario3PBT14",'Minor retrofit'!$AT$42,"")))&amp;IF(F30="Scenario1PBT15",'Minor retrofit'!$AU$42,IF(F30="Scenario2PBT15",'Minor retrofit'!$AV$42,IF(F30="Scenario3PBT15",'Minor retrofit'!$AW$42,"")))</f>
        <v/>
      </c>
      <c r="Z30" s="142">
        <f t="shared" si="20"/>
        <v>0</v>
      </c>
      <c r="AA30" s="332" t="str">
        <f>IF(F30="Scenario1PBT1",'Minor retrofit'!$E$101,IF(F30="Scenario2PBT1",'Minor retrofit'!$F$101,IF(F30="Scenario3PBT1",'Minor retrofit'!$G$101,"")))&amp;IF(F30="Scenario1PBT2",'Minor retrofit'!$H$101,IF(F30="Scenario2PBT2",'Minor retrofit'!$I$101,IF(F30="Scenario3PBT2",'Minor retrofit'!$J$101,"")))&amp;IF(F30="Scenario1PBT3",'Minor retrofit'!$K$101,IF(F30="Scenario2PBT3",'Minor retrofit'!$L$101,IF(F30="Scenario3PBT3",'Minor retrofit'!$M$101,"")))&amp;IF(F30="Scenario1PBT4",'Minor retrofit'!$N$101,IF(F30="Scenario2PBT4",'Minor retrofit'!$O$101,IF(F30="Scenario3PBT4",'Minor retrofit'!$P$101,"")))&amp;IF(F30="Scenario1PBT5",'Minor retrofit'!$Q$101,IF(F30="Scenario2PBT5",'Minor retrofit'!$R$101,IF(F30="Scenario3PBT5",'Minor retrofit'!$S$101,"")))&amp;IF(F30="Scenario1PBT6",'Minor retrofit'!$T$101,IF(F30="Scenario2PBT6",'Minor retrofit'!$U$101,IF(F30="Scenario3PBT6",'Minor retrofit'!$V$101,"")))&amp;IF(F30="Scenario1PBT7",'Minor retrofit'!$W$101,IF(F30="Scenario2PBT7",'Minor retrofit'!$X$101,IF(F30="Scenario3PBT7",'Minor retrofit'!$Y$101,"")))&amp;IF(F30="Scenario1PBT8",'Minor retrofit'!$Z$101,IF(F30="Scenario2PBT8",'Minor retrofit'!$AA$101,IF(F30="Scenario3PBT8",'Minor retrofit'!$AB$101,"")))&amp;IF(F30="Scenario1PBT9",'Minor retrofit'!$AC$101,IF(F30="Scenario2PBT9",'Minor retrofit'!$AD$101,IF(F30="Scenario3PBT9",'Minor retrofit'!$AE$101,"")))&amp;IF(F30="Scenario1PBT10",'Minor retrofit'!$AF$101,IF(F30="Scenario2PBT10",'Minor retrofit'!$AG$101,IF(F30="Scenario3PBT10",'Minor retrofit'!$AH$101,"")))&amp;IF(F30="Scenario1PBT11",'Minor retrofit'!$AI$101,IF(F30="Scenario2PBT11",'Minor retrofit'!$AJ$101,IF(F30="Scenario3PBT11",'Minor retrofit'!$AK$101,"")))&amp;IF(F30="Scenario1PBT12",'Minor retrofit'!$AL$101,IF(F30="Scenario2PBT12",'Minor retrofit'!$AM$101,IF(F30="Scenario3PBT12",'Minor retrofit'!$AN$101,"")))&amp;IF(F30="Scenario1PBT13",'Minor retrofit'!$AO$101,IF(F30="Scenario2PBT13",'Minor retrofit'!$AP$101,IF(F30="Scenario3PBT13",'Minor retrofit'!$AQ$101,"")))&amp;IF(F30="Scenario1PBT14",'Minor retrofit'!$AR$101,IF(F30="Scenario2PBT14",'Minor retrofit'!$AS$101,IF(F30="Scenario3PBT14",'Minor retrofit'!$AT$101,"")))&amp;IF(F30="Scenario1PBT15",'Minor retrofit'!$AU$101,IF(F30="Scenario2PBT15",'Minor retrofit'!$AV$101,IF(F30="Scenario3PBT15",'Minor retrofit'!$AW$101,"")))</f>
        <v/>
      </c>
      <c r="AB30" s="233">
        <f t="shared" si="21"/>
        <v>0</v>
      </c>
      <c r="AC30" s="264">
        <f>IFERROR('Projection_Base-case'!G30-G30,0)</f>
        <v>0</v>
      </c>
      <c r="AD30" s="142">
        <f t="shared" si="0"/>
        <v>0</v>
      </c>
      <c r="AE30" s="142">
        <f>IFERROR(100*AC30/'Projection_Base-case'!G30,0)</f>
        <v>0</v>
      </c>
      <c r="AF30" s="142">
        <f>IFERROR('Projection_Base-case'!I30-I30,0)</f>
        <v>0</v>
      </c>
      <c r="AG30" s="142">
        <f t="shared" si="1"/>
        <v>0</v>
      </c>
      <c r="AH30" s="142">
        <f>IFERROR(100*AF30/'Projection_Base-case'!I30,0)</f>
        <v>0</v>
      </c>
      <c r="AI30" s="142">
        <f>IFERROR('Projection_Base-case'!K30-K30,0)</f>
        <v>0</v>
      </c>
      <c r="AJ30" s="142">
        <f t="shared" si="2"/>
        <v>0</v>
      </c>
      <c r="AK30" s="142">
        <f>IFERROR(100*AI30/'Projection_Base-case'!K30,0)</f>
        <v>0</v>
      </c>
      <c r="AL30" s="142">
        <f>IFERROR(M30-'Projection_Base-case'!M30,0)</f>
        <v>0</v>
      </c>
      <c r="AM30" s="142">
        <f t="shared" si="3"/>
        <v>0</v>
      </c>
      <c r="AN30" s="143">
        <f>IFERROR(100*AL30/'Projection_Base-case'!M30,0)</f>
        <v>0</v>
      </c>
      <c r="AO30" s="262">
        <f>IFERROR('Projection_Base-case'!O30-O30,0)</f>
        <v>0</v>
      </c>
      <c r="AP30" s="142">
        <f t="shared" si="4"/>
        <v>0</v>
      </c>
      <c r="AQ30" s="142">
        <f>IFERROR(100*AO30/'Projection_Base-case'!O30,0)</f>
        <v>0</v>
      </c>
      <c r="AR30" s="142">
        <f>IFERROR('Projection_Base-case'!Q30-Q30,0)</f>
        <v>0</v>
      </c>
      <c r="AS30" s="142">
        <f t="shared" si="5"/>
        <v>0</v>
      </c>
      <c r="AT30" s="142">
        <f>IFERROR(100*AR30/'Projection_Base-case'!Q30,0)</f>
        <v>0</v>
      </c>
      <c r="AU30" s="142">
        <f>IFERROR('Projection_Base-case'!S30-S30,0)</f>
        <v>0</v>
      </c>
      <c r="AV30" s="142">
        <f t="shared" si="6"/>
        <v>0</v>
      </c>
      <c r="AW30" s="143">
        <f>IFERROR(100*AU30/'Projection_Base-case'!S30,0)</f>
        <v>0</v>
      </c>
      <c r="AX30" s="262">
        <f>IFERROR('Projection_Base-case'!U30-U30,0)</f>
        <v>0</v>
      </c>
      <c r="AY30" s="142">
        <f t="shared" si="7"/>
        <v>0</v>
      </c>
      <c r="AZ30" s="142">
        <f>IFERROR(100*AX30/'Projection_Base-case'!U30,0)</f>
        <v>0</v>
      </c>
      <c r="BA30" s="142">
        <f>IFERROR('Projection_Base-case'!W30-W30,0)</f>
        <v>0</v>
      </c>
      <c r="BB30" s="142">
        <f t="shared" si="8"/>
        <v>0</v>
      </c>
      <c r="BC30" s="142">
        <f>IFERROR(100*BA30/'Projection_Base-case'!W30,0)</f>
        <v>0</v>
      </c>
      <c r="BD30" s="142">
        <f>IFERROR('Projection_Base-case'!Y30-Y30,0)</f>
        <v>0</v>
      </c>
      <c r="BE30" s="142">
        <f t="shared" si="9"/>
        <v>0</v>
      </c>
      <c r="BF30" s="142">
        <f>IFERROR(100*BD30/'Projection_Base-case'!Y30,0)</f>
        <v>0</v>
      </c>
      <c r="BG30" s="531">
        <f t="shared" si="22"/>
        <v>0</v>
      </c>
      <c r="BH30" s="532">
        <f t="shared" si="23"/>
        <v>0</v>
      </c>
    </row>
    <row r="31" spans="1:60" x14ac:dyDescent="0.25">
      <c r="A31" s="261">
        <v>26</v>
      </c>
      <c r="B31" s="142">
        <f>'Projection_Base-case'!B31</f>
        <v>0</v>
      </c>
      <c r="C31" s="142">
        <f>'Projection_Base-case'!C31</f>
        <v>0</v>
      </c>
      <c r="D31" s="142">
        <f>'Projection_Base-case'!D31</f>
        <v>0</v>
      </c>
      <c r="E31" s="149"/>
      <c r="F31" s="258" t="str">
        <f t="shared" si="10"/>
        <v>0</v>
      </c>
      <c r="G31" s="262" t="str">
        <f>IF(F31="Scenario1PBT1",'Minor retrofit'!$E$6,IF(F31="Scenario2PBT1",'Minor retrofit'!$F$6,IF(F31="Scenario3PBT1",'Minor retrofit'!$G$6,"")))&amp;IF(F31="Scenario1PBT2",'Minor retrofit'!$H$6,IF(F31="Scenario2PBT2",'Minor retrofit'!$I$6,IF(F31="Scenario3PBT2",'Minor retrofit'!$J$6,"")))&amp;IF(F31="Scenario1PBT3",'Minor retrofit'!$K$6,IF(F31="Scenario2PBT3",'Minor retrofit'!$L$6,IF(F31="Scenario3PBT3",'Minor retrofit'!$M$6,"")))&amp;IF(F31="Scenario1PBT4",'Minor retrofit'!$N$6,IF(F31="Scenario2PBT4",'Minor retrofit'!$O$6,IF(F31="Scenario3PBT4",'Minor retrofit'!$P$6,"")))&amp;IF(F31="Scenario1PBT5",'Minor retrofit'!$Q$6,IF(F31="Scenario2PBT5",'Minor retrofit'!$R$6,IF(F31="Scenario3PBT5",'Minor retrofit'!$S$6,"")))&amp;IF(F31="Scenario1PBT6",'Minor retrofit'!$T$6,IF(F31="Scenario2PBT6",'Minor retrofit'!$U$6,IF(F31="Scenario3PBT6",'Minor retrofit'!$V$6,"")))&amp;IF(F31="Scenario1PBT7",'Minor retrofit'!$W$6,IF(F31="Scenario2PBT7",'Minor retrofit'!$X$6,IF(F31="Scenario3PBT7",'Minor retrofit'!$Y$6,"")))&amp;IF(F31="Scenario1PBT8",'Minor retrofit'!$Z$6,IF(F31="Scenario2PBT8",'Minor retrofit'!$AA$6,IF(F31="Scenario3PBT8",'Minor retrofit'!$AB$6,"")))&amp;IF(F31="Scenario1PBT9",'Minor retrofit'!$AC$6,IF(F31="Scenario2PBT9",'Minor retrofit'!$AD$6,IF(F31="Scenario3PBT9",'Minor retrofit'!$AE$6,"")))&amp;IF(F31="Scenario1PBT10",'Minor retrofit'!$AF$6,IF(F31="Scenario2PBT10",'Minor retrofit'!$AG$6,IF(F31="Scenario3PBT10",'Minor retrofit'!$AH$6,"")))&amp;IF(F31="Scenario1PBT11",'Minor retrofit'!$AI$6,IF(F31="Scenario2PBT11",'Minor retrofit'!$AJ$6,IF(F31="Scenario3PBT11",'Minor retrofit'!$AK$6,"")))&amp;IF(F31="Scenario1PBT12",'Minor retrofit'!$AL$6,IF(F31="Scenario2PBT12",'Minor retrofit'!$AM$6,IF(F31="Scenario3PBT12",'Minor retrofit'!$AN$6,"")))&amp;IF(F31="Scenario1PBT13",'Minor retrofit'!$AO$6,IF(F31="Scenario2PBT13",'Minor retrofit'!$AP$6,IF(F31="Scenario3PBT13",'Minor retrofit'!$AQ$6,"")))&amp;IF(F31="Scenario1PBT14",'Minor retrofit'!$AR$6,IF(F31="Scenario2PBT14",'Minor retrofit'!$AS$6,IF(F31="Scenario3PBT14",'Minor retrofit'!$AT$6,"")))&amp;IF(F31="Scenario1PBT15",'Minor retrofit'!$AU$6,IF(F31="Scenario2PBT15",'Minor retrofit'!$AV$6,IF(F31="Scenario3PBT15",'Minor retrofit'!$AW$6,"")))</f>
        <v/>
      </c>
      <c r="H31" s="142">
        <f t="shared" si="11"/>
        <v>0</v>
      </c>
      <c r="I31" s="142" t="str">
        <f>IF(F31="Scenario1PBT1",'Minor retrofit'!$E$16,IF(F31="Scenario2PBT1",'Minor retrofit'!$F$16,IF(F31="Scenario3PBT1",'Minor retrofit'!$G$16,"")))&amp;IF(F31="Scenario1PBT2",'Minor retrofit'!$H$16,IF(F31="Scenario2PBT2",'Minor retrofit'!$I$16,IF(F31="Scenario3PBT2",'Minor retrofit'!$J$16,"")))&amp;IF(F31="Scenario1PBT3",'Minor retrofit'!$K$16,IF(F31="Scenario2PBT3",'Minor retrofit'!$L$16,IF(F31="Scenario3PBT3",'Minor retrofit'!$M$16,"")))&amp;IF(F31="Scenario1PBT4",'Minor retrofit'!$N$16,IF(F31="Scenario2PBT4",'Minor retrofit'!$O$16,IF(F31="Scenario3PBT4",'Minor retrofit'!$P$16,"")))&amp;IF(F31="Scenario1PBT5",'Minor retrofit'!$Q$16,IF(F31="Scenario2PBT5",'Minor retrofit'!$R$16,IF(F31="Scenario3PBT5",'Minor retrofit'!$S$16,"")))&amp;IF(F31="Scenario1PBT6",'Minor retrofit'!$T$16,IF(F31="Scenario2PBT6",'Minor retrofit'!$U$16,IF(F31="Scenario3PBT6",'Minor retrofit'!$V$16,"")))&amp;IF(F31="Scenario1PBT7",'Minor retrofit'!$W$16,IF(F31="Scenario2PBT7",'Minor retrofit'!$X$16,IF(F31="Scenario3PBT7",'Minor retrofit'!$Y$16,"")))&amp;IF(F31="Scenario1PBT8",'Minor retrofit'!$Z$16,IF(F31="Scenario2PBT8",'Minor retrofit'!$AA$16,IF(F31="Scenario3PBT8",'Minor retrofit'!$AB$16,"")))&amp;IF(F31="Scenario1PBT9",'Minor retrofit'!$AC$16,IF(F31="Scenario2PBT9",'Minor retrofit'!$AD$16,IF(F31="Scenario3PBT9",'Minor retrofit'!$AE$16,"")))&amp;IF(F31="Scenario1PBT10",'Minor retrofit'!$AF$16,IF(F31="Scenario2PBT10",'Minor retrofit'!$AG$16,IF(F31="Scenario3PBT10",'Minor retrofit'!$AH$16,"")))&amp;IF(F31="Scenario1PBT11",'Minor retrofit'!$AI$16,IF(F31="Scenario2PBT11",'Minor retrofit'!$AJ$16,IF(F31="Scenario3PBT11",'Minor retrofit'!$AK$16,"")))&amp;IF(F31="Scenario1PBT12",'Minor retrofit'!$AL$16,IF(F31="Scenario2PBT12",'Minor retrofit'!$AM$16,IF(F31="Scenario3PBT12",'Minor retrofit'!$AN$16,"")))&amp;IF(F31="Scenario1PBT13",'Minor retrofit'!$AO$16,IF(F31="Scenario2PBT13",'Minor retrofit'!$AP$16,IF(F31="Scenario3PBT13",'Minor retrofit'!$AQ$16,"")))&amp;IF(F31="Scenario1PBT14",'Minor retrofit'!$AR$16,IF(F31="Scenario2PBT14",'Minor retrofit'!$AS$16,IF(F31="Scenario3PBT14",'Minor retrofit'!$AT$16,"")))&amp;IF(F31="Scenario1PBT15",'Minor retrofit'!$AU$16,IF(F31="Scenario2PBT15",'Minor retrofit'!$AV$16,IF(F31="Scenario3PBT15",'Minor retrofit'!$AW$16,"")))</f>
        <v/>
      </c>
      <c r="J31" s="142">
        <f t="shared" si="12"/>
        <v>0</v>
      </c>
      <c r="K31" s="142" t="str">
        <f>IF(F31="Scenario1PBT1",'Minor retrofit'!$E$18,IF(F31="Scenario2PBT1",'Minor retrofit'!$F$18,IF(F31="Scenario3PBT1",'Minor retrofit'!$G$18,"")))&amp;IF(F31="Scenario1PBT2",'Minor retrofit'!$H$18,IF(F31="Scenario2PBT2",'Minor retrofit'!$I$18,IF(F31="Scenario3PBT2",'Minor retrofit'!$J$18,"")))&amp;IF(F31="Scenario1PBT3",'Minor retrofit'!$K$18,IF(F31="Scenario2PBT3",'Minor retrofit'!$L$18,IF(F31="Scenario3PBT3",'Minor retrofit'!$M$18,"")))&amp;IF(F31="Scenario1PBT4",'Minor retrofit'!$N$18,IF(F31="Scenario2PBT4",'Minor retrofit'!$O$18,IF(F31="Scenario3PBT4",'Minor retrofit'!$P$18,"")))&amp;IF(F31="Scenario1PBT5",'Minor retrofit'!$Q$18,IF(F31="Scenario2PBT5",'Minor retrofit'!$R$18,IF(F31="Scenario3PBT5",'Minor retrofit'!$S$18,"")))&amp;IF(F31="Scenario1PBT6",'Minor retrofit'!$T$18,IF(F31="Scenario2PBT6",'Minor retrofit'!$U$18,IF(F31="Scenario3PBT6",'Minor retrofit'!$V$18,"")))&amp;IF(F31="Scenario1PBT7",'Minor retrofit'!$W$18,IF(F31="Scenario2PBT7",'Minor retrofit'!$X$18,IF(F31="Scenario3PBT7",'Minor retrofit'!$Y$18,"")))&amp;IF(F31="Scenario1PBT8",'Minor retrofit'!$Z$18,IF(F31="Scenario2PBT8",'Minor retrofit'!$AA$18,IF(F31="Scenario3PBT8",'Minor retrofit'!$AB$18,"")))&amp;IF(F31="Scenario1PBT9",'Minor retrofit'!$AC$18,IF(F31="Scenario2PBT9",'Minor retrofit'!$AD$18,IF(F31="Scenario3PBT9",'Minor retrofit'!$AE$18,"")))&amp;IF(F31="Scenario1PBT10",'Minor retrofit'!$AF$18,IF(F31="Scenario2PBT10",'Minor retrofit'!$AG$18,IF(F31="Scenario3PBT10",'Minor retrofit'!$AH$18,"")))&amp;IF(F31="Scenario1PBT11",'Minor retrofit'!$AI$18,IF(F31="Scenario2PBT11",'Minor retrofit'!$AJ$18,IF(F31="Scenario3PBT11",'Minor retrofit'!$AK$18,"")))&amp;IF(F31="Scenario1PBT12",'Minor retrofit'!$AL$18,IF(F31="Scenario2PBT12",'Minor retrofit'!$AM$18,IF(F31="Scenario3PBT12",'Minor retrofit'!$AN$18,"")))&amp;IF(F31="Scenario1PBT13",'Minor retrofit'!$AO$18,IF(F31="Scenario2PBT13",'Minor retrofit'!$AP$18,IF(F31="Scenario3PBT13",'Minor retrofit'!$AQ$18,"")))&amp;IF(F31="Scenario1PBT14",'Minor retrofit'!$AR$18,IF(F31="Scenario2PBT14",'Minor retrofit'!$AS$18,IF(F31="Scenario3PBT14",'Minor retrofit'!$AT$18,"")))&amp;IF(F31="Scenario1PBT15",'Minor retrofit'!$AU$18,IF(F31="Scenario2PBT15",'Minor retrofit'!$AV$18,IF(F31="Scenario3PBT15",'Minor retrofit'!$AW$18,"")))</f>
        <v/>
      </c>
      <c r="L31" s="142">
        <f t="shared" si="13"/>
        <v>0</v>
      </c>
      <c r="M31" s="142" t="str">
        <f>IF(F31="Scenario1PBT1",'Minor retrofit'!$E$20,IF(F31="Scenario2PBT1",'Minor retrofit'!$F$20,IF(F31="Scenario3PBT1",'Minor retrofit'!$G$20,"")))&amp;IF(F31="Scenario1PBT2",'Minor retrofit'!$H$20,IF(F31="Scenario2PBT2",'Minor retrofit'!$I$20,IF(F31="Scenario3PBT2",'Minor retrofit'!$J$20,"")))&amp;IF(F31="Scenario1PBT3",'Minor retrofit'!$K$20,IF(F31="Scenario2PBT3",'Minor retrofit'!$L$20,IF(F31="Scenario3PBT3",'Minor retrofit'!$M$20,"")))&amp;IF(F31="Scenario1PBT4",'Minor retrofit'!$N$20,IF(F31="Scenario2PBT4",'Minor retrofit'!$O$20,IF(F31="Scenario3PBT4",'Minor retrofit'!$P$20,"")))&amp;IF(F31="Scenario1PBT5",'Minor retrofit'!$Q$20,IF(F31="Scenario2PBT5",'Minor retrofit'!$R$20,IF(F31="Scenario3PBT5",'Minor retrofit'!$S$20,"")))&amp;IF(F31="Scenario1PBT6",'Minor retrofit'!$T$20,IF(F31="Scenario2PBT6",'Minor retrofit'!$U$20,IF(F31="Scenario3PBT6",'Minor retrofit'!$V$20,"")))&amp;IF(F31="Scenario1PBT7",'Minor retrofit'!$W$20,IF(F31="Scenario2PBT7",'Minor retrofit'!$X$20,IF(F31="Scenario3PBT7",'Minor retrofit'!$Y$20,"")))&amp;IF(F31="Scenario1PBT8",'Minor retrofit'!$Z$20,IF(F31="Scenario2PBT8",'Minor retrofit'!$AA$20,IF(F31="Scenario3PBT8",'Minor retrofit'!$AB$20,"")))&amp;IF(F31="Scenario1PBT9",'Minor retrofit'!$AC$20,IF(F31="Scenario2PBT9",'Minor retrofit'!$AD$20,IF(F31="Scenario3PBT9",'Minor retrofit'!$AE$20,"")))&amp;IF(F31="Scenario1PBT10",'Minor retrofit'!$AF$20,IF(F31="Scenario2PBT10",'Minor retrofit'!$AG$20,IF(F31="Scenario3PBT10",'Minor retrofit'!$AH$20,"")))&amp;IF(F31="Scenario1PBT11",'Minor retrofit'!$AI$20,IF(F31="Scenario2PBT11",'Minor retrofit'!$AJ$20,IF(F31="Scenario3PBT11",'Minor retrofit'!$AK$20,"")))&amp;IF(F31="Scenario1PBT12",'Minor retrofit'!$AL$20,IF(F31="Scenario2PBT12",'Minor retrofit'!$AM$20,IF(F31="Scenario3PBT12",'Minor retrofit'!$AN$20,"")))&amp;IF(F31="Scenario1PBT13",'Minor retrofit'!$AO$20,IF(F31="Scenario2PBT13",'Minor retrofit'!$AP$20,IF(F31="Scenario3PBT13",'Minor retrofit'!$AQ$20,"")))&amp;IF(F31="Scenario1PBT14",'Minor retrofit'!$AR$20,IF(F31="Scenario2PBT14",'Minor retrofit'!$AS$20,IF(F31="Scenario3PBT14",'Minor retrofit'!$AT$20,"")))&amp;IF(F31="Scenario1PBT15",'Minor retrofit'!$AU$20,IF(F31="Scenario2PBT15",'Minor retrofit'!$AV$20,IF(F31="Scenario3PBT15",'Minor retrofit'!$AW$20,"")))</f>
        <v/>
      </c>
      <c r="N31" s="143">
        <f t="shared" si="14"/>
        <v>0</v>
      </c>
      <c r="O31" s="262" t="str">
        <f>IF(F31="Scenario1PBT1",'Minor retrofit'!$E$23,IF(F31="Scenario2PBT1",'Minor retrofit'!$F$23,IF(F31="Scenario3PBT1",'Minor retrofit'!$G$23,"")))&amp;IF(F31="Scenario1PBT2",'Minor retrofit'!$H$23,IF(F31="Scenario2PBT2",'Minor retrofit'!$I$23,IF(F31="Scenario3PBT2",'Minor retrofit'!$J$23,"")))&amp;IF(F31="Scenario1PBT3",'Minor retrofit'!$K$23,IF(F31="Scenario2PBT3",'Minor retrofit'!$L$23,IF(F31="Scenario3PBT3",'Minor retrofit'!$M$23,"")))&amp;IF(F31="Scenario1PBT4",'Minor retrofit'!$N$23,IF(F31="Scenario2PBT4",'Minor retrofit'!$O$23,IF(F31="Scenario3PBT4",'Minor retrofit'!$P$23,"")))&amp;IF(F31="Scenario1PBT5",'Minor retrofit'!$Q$23,IF(F31="Scenario2PBT5",'Minor retrofit'!$R$23,IF(F31="Scenario3PBT5",'Minor retrofit'!$S$23,"")))&amp;IF(F31="Scenario1PBT6",'Minor retrofit'!$T$23,IF(F31="Scenario2PBT6",'Minor retrofit'!$U$23,IF(F31="Scenario3PBT6",'Minor retrofit'!$V$23,"")))&amp;IF(F31="Scenario1PBT7",'Minor retrofit'!$W$23,IF(F31="Scenario2PBT7",'Minor retrofit'!$X$23,IF(F31="Scenario3PBT7",'Minor retrofit'!$Y$23,"")))&amp;IF(F31="Scenario1PBT8",'Minor retrofit'!$Z$23,IF(F31="Scenario2PBT8",'Minor retrofit'!$AA$23,IF(F31="Scenario3PBT8",'Minor retrofit'!$AB$23,"")))&amp;IF(F31="Scenario1PBT9",'Minor retrofit'!$AC$23,IF(F31="Scenario2PBT9",'Minor retrofit'!$AD$23,IF(F31="Scenario3PBT9",'Minor retrofit'!$AE$23,"")))&amp;IF(F31="Scenario1PBT10",'Minor retrofit'!$AF$23,IF(F31="Scenario2PBT10",'Minor retrofit'!$AG$23,IF(F31="Scenario3PBT10",'Minor retrofit'!$AH$23,"")))&amp;IF(F31="Scenario1PBT11",'Minor retrofit'!$AI$23,IF(F31="Scenario2PBT11",'Minor retrofit'!$AJ$23,IF(F31="Scenario3PBT11",'Minor retrofit'!$AK$23,"")))&amp;IF(F31="Scenario1PBT12",'Minor retrofit'!$AL$23,IF(F31="Scenario2PBT12",'Minor retrofit'!$AM$23,IF(F31="Scenario3PBT12",'Minor retrofit'!$AN$23,"")))&amp;IF(F31="Scenario1PBT13",'Minor retrofit'!$AO$23,IF(F31="Scenario2PBT13",'Minor retrofit'!$AP$23,IF(F31="Scenario3PBT13",'Minor retrofit'!$AQ$23,"")))&amp;IF(F31="Scenario1PBT14",'Minor retrofit'!$AR$23,IF(F31="Scenario2PBT14",'Minor retrofit'!$AS$23,IF(F31="Scenario3PBT14",'Minor retrofit'!$AT$23,"")))&amp;IF(F31="Scenario1PBT15",'Minor retrofit'!$AU$23,IF(F31="Scenario2PBT15",'Minor retrofit'!$AV$23,IF(F31="Scenario3PBT15",'Minor retrofit'!$AW$23,"")))</f>
        <v/>
      </c>
      <c r="P31" s="142">
        <f t="shared" si="15"/>
        <v>0</v>
      </c>
      <c r="Q31" s="142" t="str">
        <f>IF(F31="Scenario1PBT1",'Minor retrofit'!$E$25,IF(F31="Scenario2PBT1",'Minor retrofit'!$F$25,IF(F31="Scenario3PBT1",'Minor retrofit'!$G$25,"")))&amp;IF(F31="Scenario1PBT2",'Minor retrofit'!$H$25,IF(F31="Scenario2PBT2",'Minor retrofit'!$I$25,IF(F31="Scenario3PBT2",'Minor retrofit'!$J$25,"")))&amp;IF(F31="Scenario1PBT3",'Minor retrofit'!$K$25,IF(F31="Scenario2PBT3",'Minor retrofit'!$L$25,IF(F31="Scenario3PBT3",'Minor retrofit'!$M$25,"")))&amp;IF(F31="Scenario1PBT4",'Minor retrofit'!$N$25,IF(F31="Scenario2PBT4",'Minor retrofit'!$O$25,IF(F31="Scenario3PBT4",'Minor retrofit'!$P$25,"")))&amp;IF(F31="Scenario1PBT5",'Minor retrofit'!$Q$25,IF(F31="Scenario2PBT5",'Minor retrofit'!$R$25,IF(F31="Scenario3PBT5",'Minor retrofit'!$S$25,"")))&amp;IF(F31="Scenario1PBT6",'Minor retrofit'!$T$25,IF(F31="Scenario2PBT6",'Minor retrofit'!$U$25,IF(F31="Scenario3PBT6",'Minor retrofit'!$V$25,"")))&amp;IF(F31="Scenario1PBT7",'Minor retrofit'!$W$25,IF(F31="Scenario2PBT7",'Minor retrofit'!$X$25,IF(F31="Scenario3PBT7",'Minor retrofit'!$Y$25,"")))&amp;IF(F31="Scenario1PBT8",'Minor retrofit'!$Z$25,IF(F31="Scenario2PBT8",'Minor retrofit'!$AA$25,IF(F31="Scenario3PBT8",'Minor retrofit'!$AB$25,"")))&amp;IF(F31="Scenario1PBT9",'Minor retrofit'!$AC$25,IF(F31="Scenario2PBT9",'Minor retrofit'!$AD$25,IF(F31="Scenario3PBT9",'Minor retrofit'!$AE$25,"")))&amp;IF(F31="Scenario1PBT10",'Minor retrofit'!$AF$25,IF(F31="Scenario2PBT10",'Minor retrofit'!$AG$25,IF(F31="Scenario3PBT10",'Minor retrofit'!$AH$25,"")))&amp;IF(F31="Scenario1PBT11",'Minor retrofit'!$AI$25,IF(F31="Scenario2PBT11",'Minor retrofit'!$AJ$25,IF(F31="Scenario3PBT11",'Minor retrofit'!$AK$25,"")))&amp;IF(F31="Scenario1PBT12",'Minor retrofit'!$AL$25,IF(F31="Scenario2PBT12",'Minor retrofit'!$AM$25,IF(F31="Scenario3PBT12",'Minor retrofit'!$AN$25,"")))&amp;IF(F31="Scenario1PBT13",'Minor retrofit'!$AO$25,IF(F31="Scenario2PBT13",'Minor retrofit'!$AP$25,IF(F31="Scenario3PBT13",'Minor retrofit'!$AQ$25,"")))&amp;IF(F31="Scenario1PBT14",'Minor retrofit'!$AR$25,IF(F31="Scenario2PBT14",'Minor retrofit'!$AS$25,IF(F31="Scenario3PBT14",'Minor retrofit'!$AT$25,"")))&amp;IF(F31="Scenario1PBT15",'Minor retrofit'!$AU$25,IF(F31="Scenario2PBT15",'Minor retrofit'!$AV$25,IF(F31="Scenario3PBT15",'Minor retrofit'!$AW$25,"")))</f>
        <v/>
      </c>
      <c r="R31" s="142">
        <f t="shared" si="16"/>
        <v>0</v>
      </c>
      <c r="S31" s="142" t="str">
        <f>IF(F31="Scenario1PBT1",'Minor retrofit'!$E$27,IF(F31="Scenario2PBT1",'Minor retrofit'!$F$27,IF(F31="Scenario3PBT1",'Minor retrofit'!$G$27,"")))&amp;IF(F31="Scenario1PBT2",'Minor retrofit'!$H$27,IF(F31="Scenario2PBT2",'Minor retrofit'!$I$27,IF(F31="Scenario3PBT2",'Minor retrofit'!$J$27,"")))&amp;IF(F31="Scenario1PBT3",'Minor retrofit'!$K$27,IF(F31="Scenario2PBT3",'Minor retrofit'!$L$27,IF(F31="Scenario3PBT3",'Minor retrofit'!$M$27,"")))&amp;IF(F31="Scenario1PBT4",'Minor retrofit'!$N$27,IF(F31="Scenario2PBT4",'Minor retrofit'!$O$27,IF(F31="Scenario3PBT4",'Minor retrofit'!$P$27,"")))&amp;IF(F31="Scenario1PBT5",'Minor retrofit'!$Q$27,IF(F31="Scenario2PBT5",'Minor retrofit'!$R$27,IF(F31="Scenario3PBT5",'Minor retrofit'!$S$27,"")))&amp;IF(F31="Scenario1PBT6",'Minor retrofit'!$T$27,IF(F31="Scenario2PBT6",'Minor retrofit'!$U$27,IF(F31="Scenario3PBT6",'Minor retrofit'!$V$27,"")))&amp;IF(F31="Scenario1PBT7",'Minor retrofit'!$W$27,IF(F31="Scenario2PBT7",'Minor retrofit'!$X$27,IF(F31="Scenario3PBT7",'Minor retrofit'!$Y$27,"")))&amp;IF(F31="Scenario1PBT8",'Minor retrofit'!$Z$27,IF(F31="Scenario2PBT8",'Minor retrofit'!$AA$27,IF(F31="Scenario3PBT8",'Minor retrofit'!$AB$27,"")))&amp;IF(F31="Scenario1PBT9",'Minor retrofit'!$AC$27,IF(F31="Scenario2PBT9",'Minor retrofit'!$AD$27,IF(F31="Scenario3PBT9",'Minor retrofit'!$AE$27,"")))&amp;IF(F31="Scenario1PBT10",'Minor retrofit'!$AF$27,IF(F31="Scenario2PBT10",'Minor retrofit'!$AG$27,IF(F31="Scenario3PBT10",'Minor retrofit'!$AH$27,"")))&amp;IF(F31="Scenario1PBT11",'Minor retrofit'!$AI$27,IF(F31="Scenario2PBT11",'Minor retrofit'!$AJ$27,IF(F31="Scenario3PBT11",'Minor retrofit'!$AK$27,"")))&amp;IF(F31="Scenario1PBT12",'Minor retrofit'!$AL$27,IF(F31="Scenario2PBT12",'Minor retrofit'!$AM$27,IF(F31="Scenario3PBT12",'Minor retrofit'!$AN$27,"")))&amp;IF(F31="Scenario1PBT13",'Minor retrofit'!$AO$27,IF(F31="Scenario2PBT13",'Minor retrofit'!$AP$27,IF(F31="Scenario3PBT13",'Minor retrofit'!$AQ$27,"")))&amp;IF(F31="Scenario1PBT14",'Minor retrofit'!$AR$27,IF(F31="Scenario2PBT14",'Minor retrofit'!$AS$27,IF(F31="Scenario3PBT14",'Minor retrofit'!$AT$27,"")))&amp;IF(F31="Scenario1PBT15",'Minor retrofit'!$AU$27,IF(F31="Scenario2PBT15",'Minor retrofit'!$AV$27,IF(F31="Scenario3PBT15",'Minor retrofit'!$AW$27,"")))</f>
        <v/>
      </c>
      <c r="T31" s="263">
        <f t="shared" si="17"/>
        <v>0</v>
      </c>
      <c r="U31" s="262" t="str">
        <f>IF(F31="Scenario1PBT1",'Minor retrofit'!$E$38,IF(F31="Scenario2PBT1",'Minor retrofit'!$F$38,IF(F31="Scenario3PBT1",'Minor retrofit'!$G$38,"")))&amp;IF(F31="Scenario1PBT2",'Minor retrofit'!$H$38,IF(F31="Scenario2PBT2",'Minor retrofit'!$I$38,IF(F31="Scenario3PBT2",'Minor retrofit'!$J$38,"")))&amp;IF(F31="Scenario1PBT3",'Minor retrofit'!$K$38,IF(F31="Scenario2PBT3",'Minor retrofit'!$L$38,IF(F31="Scenario3PBT3",'Minor retrofit'!$M$38,"")))&amp;IF(F31="Scenario1PBT4",'Minor retrofit'!$N$38,IF(F31="Scenario2PBT4",'Minor retrofit'!$O$38,IF(F31="Scenario3PBT4",'Minor retrofit'!$P$38,"")))&amp;IF(F31="Scenario1PBT5",'Minor retrofit'!$Q$38,IF(F31="Scenario2PBT5",'Minor retrofit'!$R$38,IF(F31="Scenario3PBT5",'Minor retrofit'!$S$38,"")))&amp;IF(F31="Scenario1PBT6",'Minor retrofit'!$T$38,IF(F31="Scenario2PBT6",'Minor retrofit'!$U$38,IF(F31="Scenario3PBT6",'Minor retrofit'!$V$38,"")))&amp;IF(F31="Scenario1PBT7",'Minor retrofit'!$W$38,IF(F31="Scenario2PBT7",'Minor retrofit'!$X$38,IF(F31="Scenario3PBT7",'Minor retrofit'!$Y$38,"")))&amp;IF(F31="Scenario1PBT8",'Minor retrofit'!$Z$38,IF(F31="Scenario2PBT8",'Minor retrofit'!$AA$38,IF(F31="Scenario3PBT8",'Minor retrofit'!$AB$38,"")))&amp;IF(F31="Scenario1PBT9",'Minor retrofit'!$AC$38,IF(F31="Scenario2PBT9",'Minor retrofit'!$AD$38,IF(F31="Scenario3PBT9",'Minor retrofit'!$AE$38,"")))&amp;IF(F31="Scenario1PBT10",'Minor retrofit'!$AF$38,IF(F31="Scenario2PBT10",'Minor retrofit'!$AG$38,IF(F31="Scenario3PBT10",'Minor retrofit'!$AH$38,"")))&amp;IF(F31="Scenario1PBT11",'Minor retrofit'!$AI$38,IF(F31="Scenario2PBT11",'Minor retrofit'!$AJ$38,IF(F31="Scenario3PBT11",'Minor retrofit'!$AK$38,"")))&amp;IF(F31="Scenario1PBT12",'Minor retrofit'!$AL$38,IF(F31="Scenario2PBT12",'Minor retrofit'!$AM$38,IF(F31="Scenario3PBT12",'Minor retrofit'!$AN$38,"")))&amp;IF(F31="Scenario1PBT13",'Minor retrofit'!$AO$38,IF(F31="Scenario2PBT13",'Minor retrofit'!$AP$38,IF(F31="Scenario3PBT13",'Minor retrofit'!$AQ$38,"")))&amp;IF(F31="Scenario1PBT14",'Minor retrofit'!$AR$38,IF(F31="Scenario2PBT14",'Minor retrofit'!$AS$38,IF(F31="Scenario3PBT14",'Minor retrofit'!$AT$38,"")))&amp;IF(F31="Scenario1PBT15",'Minor retrofit'!$AU$38,IF(F31="Scenario2PBT15",'Minor retrofit'!$AV$38,IF(F31="Scenario3PBT15",'Minor retrofit'!$AW$38,"")))</f>
        <v/>
      </c>
      <c r="V31" s="142">
        <f t="shared" si="18"/>
        <v>0</v>
      </c>
      <c r="W31" s="142" t="str">
        <f>IF(F31="Scenario1PBT1",'Minor retrofit'!$E$40,IF(F31="Scenario2PBT1",'Minor retrofit'!$F$40,IF(F31="Scenario3PBT1",'Minor retrofit'!$G$40,"")))&amp;IF(F31="Scenario1PBT2",'Minor retrofit'!$H$40,IF(F31="Scenario2PBT2",'Minor retrofit'!$I$40,IF(F31="Scenario3PBT2",'Minor retrofit'!$J$40,"")))&amp;IF(F31="Scenario1PBT3",'Minor retrofit'!$K$40,IF(F31="Scenario2PBT3",'Minor retrofit'!$L$40,IF(F31="Scenario3PBT3",'Minor retrofit'!$M$40,"")))&amp;IF(F31="Scenario1PBT4",'Minor retrofit'!$N$40,IF(F31="Scenario2PBT4",'Minor retrofit'!$O$40,IF(F31="Scenario3PBT4",'Minor retrofit'!$P$40,"")))&amp;IF(F31="Scenario1PBT5",'Minor retrofit'!$Q$40,IF(F31="Scenario2PBT5",'Minor retrofit'!$R$40,IF(F31="Scenario3PBT5",'Minor retrofit'!$S$40,"")))&amp;IF(F31="Scenario1PBT6",'Minor retrofit'!$T$40,IF(F31="Scenario2PBT6",'Minor retrofit'!$U$40,IF(F31="Scenario3PBT6",'Minor retrofit'!$V$40,"")))&amp;IF(F31="Scenario1PBT7",'Minor retrofit'!$W$40,IF(F31="Scenario2PBT7",'Minor retrofit'!$X$40,IF(F31="Scenario3PBT7",'Minor retrofit'!$Y$40,"")))&amp;IF(F31="Scenario1PBT8",'Minor retrofit'!$Z$40,IF(F31="Scenario2PBT8",'Minor retrofit'!$AA$40,IF(F31="Scenario3PBT8",'Minor retrofit'!$AB$40,"")))&amp;IF(F31="Scenario1PBT9",'Minor retrofit'!$AC$40,IF(F31="Scenario2PBT9",'Minor retrofit'!$AD$40,IF(F31="Scenario3PBT9",'Minor retrofit'!$AE$40,"")))&amp;IF(F31="Scenario1PBT10",'Minor retrofit'!$AF$40,IF(F31="Scenario2PBT10",'Minor retrofit'!$AG$40,IF(F31="Scenario3PBT10",'Minor retrofit'!$AH$40,"")))&amp;IF(F31="Scenario1PBT11",'Minor retrofit'!$AI$40,IF(F31="Scenario2PBT11",'Minor retrofit'!$AJ$40,IF(F31="Scenario3PBT11",'Minor retrofit'!$AK$40,"")))&amp;IF(F31="Scenario1PBT12",'Minor retrofit'!$AL$40,IF(F31="Scenario2PBT12",'Minor retrofit'!$AM$40,IF(F31="Scenario3PBT12",'Minor retrofit'!$AN$40,"")))&amp;IF(F31="Scenario1PBT13",'Minor retrofit'!$AO$40,IF(F31="Scenario2PBT13",'Minor retrofit'!$AP$40,IF(F31="Scenario3PBT13",'Minor retrofit'!$AQ$40,"")))&amp;IF(F31="Scenario1PBT14",'Minor retrofit'!$AR$40,IF(F31="Scenario2PBT14",'Minor retrofit'!$AS$40,IF(F31="Scenario3PBT14",'Minor retrofit'!$AT$40,"")))&amp;IF(F31="Scenario1PBT15",'Minor retrofit'!$AU$40,IF(F31="Scenario2PBT15",'Minor retrofit'!$AV$40,IF(F31="Scenario3PBT15",'Minor retrofit'!$AW$40,"")))</f>
        <v/>
      </c>
      <c r="X31" s="142">
        <f t="shared" si="19"/>
        <v>0</v>
      </c>
      <c r="Y31" s="142" t="str">
        <f>IF(F31="Scenario1PBT1",'Minor retrofit'!$E$42,IF(F31="Scenario2PBT1",'Minor retrofit'!$F$42,IF(F31="Scenario3PBT1",'Minor retrofit'!$G$42,"")))&amp;IF(F31="Scenario1PBT2",'Minor retrofit'!$H$42,IF(F31="Scenario2PBT2",'Minor retrofit'!$I$42,IF(F31="Scenario3PBT2",'Minor retrofit'!$J$42,"")))&amp;IF(F31="Scenario1PBT3",'Minor retrofit'!$K$42,IF(F31="Scenario2PBT3",'Minor retrofit'!$L$42,IF(F31="Scenario3PBT3",'Minor retrofit'!$M$42,"")))&amp;IF(F31="Scenario1PBT4",'Minor retrofit'!$N$42,IF(F31="Scenario2PBT4",'Minor retrofit'!$O$42,IF(F31="Scenario3PBT4",'Minor retrofit'!$P$42,"")))&amp;IF(F31="Scenario1PBT5",'Minor retrofit'!$Q$42,IF(F31="Scenario2PBT5",'Minor retrofit'!$R$42,IF(F31="Scenario3PBT5",'Minor retrofit'!$S$42,"")))&amp;IF(F31="Scenario1PBT6",'Minor retrofit'!$T$42,IF(F31="Scenario2PBT6",'Minor retrofit'!$U$42,IF(F31="Scenario3PBT6",'Minor retrofit'!$V$42,"")))&amp;IF(F31="Scenario1PBT7",'Minor retrofit'!$W$42,IF(F31="Scenario2PBT7",'Minor retrofit'!$X$42,IF(F31="Scenario3PBT7",'Minor retrofit'!$Y$42,"")))&amp;IF(F31="Scenario1PBT8",'Minor retrofit'!$Z$42,IF(F31="Scenario2PBT8",'Minor retrofit'!$AA$42,IF(F31="Scenario3PBT8",'Minor retrofit'!$AB$42,"")))&amp;IF(F31="Scenario1PBT9",'Minor retrofit'!$AC$42,IF(F31="Scenario2PBT9",'Minor retrofit'!$AD$42,IF(F31="Scenario3PBT9",'Minor retrofit'!$AE$42,"")))&amp;IF(F31="Scenario1PBT10",'Minor retrofit'!$AF$42,IF(F31="Scenario2PBT10",'Minor retrofit'!$AG$42,IF(F31="Scenario3PBT10",'Minor retrofit'!$AH$42,"")))&amp;IF(F31="Scenario1PBT11",'Minor retrofit'!$AI$42,IF(F31="Scenario2PBT11",'Minor retrofit'!$AJ$42,IF(F31="Scenario3PBT11",'Minor retrofit'!$AK$42,"")))&amp;IF(F31="Scenario1PBT12",'Minor retrofit'!$AL$42,IF(F31="Scenario2PBT12",'Minor retrofit'!$AM$42,IF(F31="Scenario3PBT12",'Minor retrofit'!$AN$42,"")))&amp;IF(F31="Scenario1PBT13",'Minor retrofit'!$AO$42,IF(F31="Scenario2PBT13",'Minor retrofit'!$AP$42,IF(F31="Scenario3PBT13",'Minor retrofit'!$AQ$42,"")))&amp;IF(F31="Scenario1PBT14",'Minor retrofit'!$AR$42,IF(F31="Scenario2PBT14",'Minor retrofit'!$AS$42,IF(F31="Scenario3PBT14",'Minor retrofit'!$AT$42,"")))&amp;IF(F31="Scenario1PBT15",'Minor retrofit'!$AU$42,IF(F31="Scenario2PBT15",'Minor retrofit'!$AV$42,IF(F31="Scenario3PBT15",'Minor retrofit'!$AW$42,"")))</f>
        <v/>
      </c>
      <c r="Z31" s="142">
        <f t="shared" si="20"/>
        <v>0</v>
      </c>
      <c r="AA31" s="332" t="str">
        <f>IF(F31="Scenario1PBT1",'Minor retrofit'!$E$101,IF(F31="Scenario2PBT1",'Minor retrofit'!$F$101,IF(F31="Scenario3PBT1",'Minor retrofit'!$G$101,"")))&amp;IF(F31="Scenario1PBT2",'Minor retrofit'!$H$101,IF(F31="Scenario2PBT2",'Minor retrofit'!$I$101,IF(F31="Scenario3PBT2",'Minor retrofit'!$J$101,"")))&amp;IF(F31="Scenario1PBT3",'Minor retrofit'!$K$101,IF(F31="Scenario2PBT3",'Minor retrofit'!$L$101,IF(F31="Scenario3PBT3",'Minor retrofit'!$M$101,"")))&amp;IF(F31="Scenario1PBT4",'Minor retrofit'!$N$101,IF(F31="Scenario2PBT4",'Minor retrofit'!$O$101,IF(F31="Scenario3PBT4",'Minor retrofit'!$P$101,"")))&amp;IF(F31="Scenario1PBT5",'Minor retrofit'!$Q$101,IF(F31="Scenario2PBT5",'Minor retrofit'!$R$101,IF(F31="Scenario3PBT5",'Minor retrofit'!$S$101,"")))&amp;IF(F31="Scenario1PBT6",'Minor retrofit'!$T$101,IF(F31="Scenario2PBT6",'Minor retrofit'!$U$101,IF(F31="Scenario3PBT6",'Minor retrofit'!$V$101,"")))&amp;IF(F31="Scenario1PBT7",'Minor retrofit'!$W$101,IF(F31="Scenario2PBT7",'Minor retrofit'!$X$101,IF(F31="Scenario3PBT7",'Minor retrofit'!$Y$101,"")))&amp;IF(F31="Scenario1PBT8",'Minor retrofit'!$Z$101,IF(F31="Scenario2PBT8",'Minor retrofit'!$AA$101,IF(F31="Scenario3PBT8",'Minor retrofit'!$AB$101,"")))&amp;IF(F31="Scenario1PBT9",'Minor retrofit'!$AC$101,IF(F31="Scenario2PBT9",'Minor retrofit'!$AD$101,IF(F31="Scenario3PBT9",'Minor retrofit'!$AE$101,"")))&amp;IF(F31="Scenario1PBT10",'Minor retrofit'!$AF$101,IF(F31="Scenario2PBT10",'Minor retrofit'!$AG$101,IF(F31="Scenario3PBT10",'Minor retrofit'!$AH$101,"")))&amp;IF(F31="Scenario1PBT11",'Minor retrofit'!$AI$101,IF(F31="Scenario2PBT11",'Minor retrofit'!$AJ$101,IF(F31="Scenario3PBT11",'Minor retrofit'!$AK$101,"")))&amp;IF(F31="Scenario1PBT12",'Minor retrofit'!$AL$101,IF(F31="Scenario2PBT12",'Minor retrofit'!$AM$101,IF(F31="Scenario3PBT12",'Minor retrofit'!$AN$101,"")))&amp;IF(F31="Scenario1PBT13",'Minor retrofit'!$AO$101,IF(F31="Scenario2PBT13",'Minor retrofit'!$AP$101,IF(F31="Scenario3PBT13",'Minor retrofit'!$AQ$101,"")))&amp;IF(F31="Scenario1PBT14",'Minor retrofit'!$AR$101,IF(F31="Scenario2PBT14",'Minor retrofit'!$AS$101,IF(F31="Scenario3PBT14",'Minor retrofit'!$AT$101,"")))&amp;IF(F31="Scenario1PBT15",'Minor retrofit'!$AU$101,IF(F31="Scenario2PBT15",'Minor retrofit'!$AV$101,IF(F31="Scenario3PBT15",'Minor retrofit'!$AW$101,"")))</f>
        <v/>
      </c>
      <c r="AB31" s="233">
        <f t="shared" si="21"/>
        <v>0</v>
      </c>
      <c r="AC31" s="264">
        <f>IFERROR('Projection_Base-case'!G31-G31,0)</f>
        <v>0</v>
      </c>
      <c r="AD31" s="142">
        <f t="shared" si="0"/>
        <v>0</v>
      </c>
      <c r="AE31" s="142">
        <f>IFERROR(100*AC31/'Projection_Base-case'!G31,0)</f>
        <v>0</v>
      </c>
      <c r="AF31" s="142">
        <f>IFERROR('Projection_Base-case'!I31-I31,0)</f>
        <v>0</v>
      </c>
      <c r="AG31" s="142">
        <f t="shared" si="1"/>
        <v>0</v>
      </c>
      <c r="AH31" s="142">
        <f>IFERROR(100*AF31/'Projection_Base-case'!I31,0)</f>
        <v>0</v>
      </c>
      <c r="AI31" s="142">
        <f>IFERROR('Projection_Base-case'!K31-K31,0)</f>
        <v>0</v>
      </c>
      <c r="AJ31" s="142">
        <f t="shared" si="2"/>
        <v>0</v>
      </c>
      <c r="AK31" s="142">
        <f>IFERROR(100*AI31/'Projection_Base-case'!K31,0)</f>
        <v>0</v>
      </c>
      <c r="AL31" s="142">
        <f>IFERROR(M31-'Projection_Base-case'!M31,0)</f>
        <v>0</v>
      </c>
      <c r="AM31" s="142">
        <f t="shared" si="3"/>
        <v>0</v>
      </c>
      <c r="AN31" s="143">
        <f>IFERROR(100*AL31/'Projection_Base-case'!M31,0)</f>
        <v>0</v>
      </c>
      <c r="AO31" s="262">
        <f>IFERROR('Projection_Base-case'!O31-O31,0)</f>
        <v>0</v>
      </c>
      <c r="AP31" s="142">
        <f t="shared" si="4"/>
        <v>0</v>
      </c>
      <c r="AQ31" s="142">
        <f>IFERROR(100*AO31/'Projection_Base-case'!O31,0)</f>
        <v>0</v>
      </c>
      <c r="AR31" s="142">
        <f>IFERROR('Projection_Base-case'!Q31-Q31,0)</f>
        <v>0</v>
      </c>
      <c r="AS31" s="142">
        <f t="shared" si="5"/>
        <v>0</v>
      </c>
      <c r="AT31" s="142">
        <f>IFERROR(100*AR31/'Projection_Base-case'!Q31,0)</f>
        <v>0</v>
      </c>
      <c r="AU31" s="142">
        <f>IFERROR('Projection_Base-case'!S31-S31,0)</f>
        <v>0</v>
      </c>
      <c r="AV31" s="142">
        <f t="shared" si="6"/>
        <v>0</v>
      </c>
      <c r="AW31" s="143">
        <f>IFERROR(100*AU31/'Projection_Base-case'!S31,0)</f>
        <v>0</v>
      </c>
      <c r="AX31" s="262">
        <f>IFERROR('Projection_Base-case'!U31-U31,0)</f>
        <v>0</v>
      </c>
      <c r="AY31" s="142">
        <f t="shared" si="7"/>
        <v>0</v>
      </c>
      <c r="AZ31" s="142">
        <f>IFERROR(100*AX31/'Projection_Base-case'!U31,0)</f>
        <v>0</v>
      </c>
      <c r="BA31" s="142">
        <f>IFERROR('Projection_Base-case'!W31-W31,0)</f>
        <v>0</v>
      </c>
      <c r="BB31" s="142">
        <f t="shared" si="8"/>
        <v>0</v>
      </c>
      <c r="BC31" s="142">
        <f>IFERROR(100*BA31/'Projection_Base-case'!W31,0)</f>
        <v>0</v>
      </c>
      <c r="BD31" s="142">
        <f>IFERROR('Projection_Base-case'!Y31-Y31,0)</f>
        <v>0</v>
      </c>
      <c r="BE31" s="142">
        <f t="shared" si="9"/>
        <v>0</v>
      </c>
      <c r="BF31" s="142">
        <f>IFERROR(100*BD31/'Projection_Base-case'!Y31,0)</f>
        <v>0</v>
      </c>
      <c r="BG31" s="531">
        <f t="shared" si="22"/>
        <v>0</v>
      </c>
      <c r="BH31" s="532">
        <f t="shared" si="23"/>
        <v>0</v>
      </c>
    </row>
    <row r="32" spans="1:60" x14ac:dyDescent="0.25">
      <c r="A32" s="261">
        <v>27</v>
      </c>
      <c r="B32" s="142">
        <f>'Projection_Base-case'!B32</f>
        <v>0</v>
      </c>
      <c r="C32" s="142">
        <f>'Projection_Base-case'!C32</f>
        <v>0</v>
      </c>
      <c r="D32" s="142">
        <f>'Projection_Base-case'!D32</f>
        <v>0</v>
      </c>
      <c r="E32" s="149"/>
      <c r="F32" s="258" t="str">
        <f t="shared" si="10"/>
        <v>0</v>
      </c>
      <c r="G32" s="262" t="str">
        <f>IF(F32="Scenario1PBT1",'Minor retrofit'!$E$6,IF(F32="Scenario2PBT1",'Minor retrofit'!$F$6,IF(F32="Scenario3PBT1",'Minor retrofit'!$G$6,"")))&amp;IF(F32="Scenario1PBT2",'Minor retrofit'!$H$6,IF(F32="Scenario2PBT2",'Minor retrofit'!$I$6,IF(F32="Scenario3PBT2",'Minor retrofit'!$J$6,"")))&amp;IF(F32="Scenario1PBT3",'Minor retrofit'!$K$6,IF(F32="Scenario2PBT3",'Minor retrofit'!$L$6,IF(F32="Scenario3PBT3",'Minor retrofit'!$M$6,"")))&amp;IF(F32="Scenario1PBT4",'Minor retrofit'!$N$6,IF(F32="Scenario2PBT4",'Minor retrofit'!$O$6,IF(F32="Scenario3PBT4",'Minor retrofit'!$P$6,"")))&amp;IF(F32="Scenario1PBT5",'Minor retrofit'!$Q$6,IF(F32="Scenario2PBT5",'Minor retrofit'!$R$6,IF(F32="Scenario3PBT5",'Minor retrofit'!$S$6,"")))&amp;IF(F32="Scenario1PBT6",'Minor retrofit'!$T$6,IF(F32="Scenario2PBT6",'Minor retrofit'!$U$6,IF(F32="Scenario3PBT6",'Minor retrofit'!$V$6,"")))&amp;IF(F32="Scenario1PBT7",'Minor retrofit'!$W$6,IF(F32="Scenario2PBT7",'Minor retrofit'!$X$6,IF(F32="Scenario3PBT7",'Minor retrofit'!$Y$6,"")))&amp;IF(F32="Scenario1PBT8",'Minor retrofit'!$Z$6,IF(F32="Scenario2PBT8",'Minor retrofit'!$AA$6,IF(F32="Scenario3PBT8",'Minor retrofit'!$AB$6,"")))&amp;IF(F32="Scenario1PBT9",'Minor retrofit'!$AC$6,IF(F32="Scenario2PBT9",'Minor retrofit'!$AD$6,IF(F32="Scenario3PBT9",'Minor retrofit'!$AE$6,"")))&amp;IF(F32="Scenario1PBT10",'Minor retrofit'!$AF$6,IF(F32="Scenario2PBT10",'Minor retrofit'!$AG$6,IF(F32="Scenario3PBT10",'Minor retrofit'!$AH$6,"")))&amp;IF(F32="Scenario1PBT11",'Minor retrofit'!$AI$6,IF(F32="Scenario2PBT11",'Minor retrofit'!$AJ$6,IF(F32="Scenario3PBT11",'Minor retrofit'!$AK$6,"")))&amp;IF(F32="Scenario1PBT12",'Minor retrofit'!$AL$6,IF(F32="Scenario2PBT12",'Minor retrofit'!$AM$6,IF(F32="Scenario3PBT12",'Minor retrofit'!$AN$6,"")))&amp;IF(F32="Scenario1PBT13",'Minor retrofit'!$AO$6,IF(F32="Scenario2PBT13",'Minor retrofit'!$AP$6,IF(F32="Scenario3PBT13",'Minor retrofit'!$AQ$6,"")))&amp;IF(F32="Scenario1PBT14",'Minor retrofit'!$AR$6,IF(F32="Scenario2PBT14",'Minor retrofit'!$AS$6,IF(F32="Scenario3PBT14",'Minor retrofit'!$AT$6,"")))&amp;IF(F32="Scenario1PBT15",'Minor retrofit'!$AU$6,IF(F32="Scenario2PBT15",'Minor retrofit'!$AV$6,IF(F32="Scenario3PBT15",'Minor retrofit'!$AW$6,"")))</f>
        <v/>
      </c>
      <c r="H32" s="142">
        <f t="shared" si="11"/>
        <v>0</v>
      </c>
      <c r="I32" s="142" t="str">
        <f>IF(F32="Scenario1PBT1",'Minor retrofit'!$E$16,IF(F32="Scenario2PBT1",'Minor retrofit'!$F$16,IF(F32="Scenario3PBT1",'Minor retrofit'!$G$16,"")))&amp;IF(F32="Scenario1PBT2",'Minor retrofit'!$H$16,IF(F32="Scenario2PBT2",'Minor retrofit'!$I$16,IF(F32="Scenario3PBT2",'Minor retrofit'!$J$16,"")))&amp;IF(F32="Scenario1PBT3",'Minor retrofit'!$K$16,IF(F32="Scenario2PBT3",'Minor retrofit'!$L$16,IF(F32="Scenario3PBT3",'Minor retrofit'!$M$16,"")))&amp;IF(F32="Scenario1PBT4",'Minor retrofit'!$N$16,IF(F32="Scenario2PBT4",'Minor retrofit'!$O$16,IF(F32="Scenario3PBT4",'Minor retrofit'!$P$16,"")))&amp;IF(F32="Scenario1PBT5",'Minor retrofit'!$Q$16,IF(F32="Scenario2PBT5",'Minor retrofit'!$R$16,IF(F32="Scenario3PBT5",'Minor retrofit'!$S$16,"")))&amp;IF(F32="Scenario1PBT6",'Minor retrofit'!$T$16,IF(F32="Scenario2PBT6",'Minor retrofit'!$U$16,IF(F32="Scenario3PBT6",'Minor retrofit'!$V$16,"")))&amp;IF(F32="Scenario1PBT7",'Minor retrofit'!$W$16,IF(F32="Scenario2PBT7",'Minor retrofit'!$X$16,IF(F32="Scenario3PBT7",'Minor retrofit'!$Y$16,"")))&amp;IF(F32="Scenario1PBT8",'Minor retrofit'!$Z$16,IF(F32="Scenario2PBT8",'Minor retrofit'!$AA$16,IF(F32="Scenario3PBT8",'Minor retrofit'!$AB$16,"")))&amp;IF(F32="Scenario1PBT9",'Minor retrofit'!$AC$16,IF(F32="Scenario2PBT9",'Minor retrofit'!$AD$16,IF(F32="Scenario3PBT9",'Minor retrofit'!$AE$16,"")))&amp;IF(F32="Scenario1PBT10",'Minor retrofit'!$AF$16,IF(F32="Scenario2PBT10",'Minor retrofit'!$AG$16,IF(F32="Scenario3PBT10",'Minor retrofit'!$AH$16,"")))&amp;IF(F32="Scenario1PBT11",'Minor retrofit'!$AI$16,IF(F32="Scenario2PBT11",'Minor retrofit'!$AJ$16,IF(F32="Scenario3PBT11",'Minor retrofit'!$AK$16,"")))&amp;IF(F32="Scenario1PBT12",'Minor retrofit'!$AL$16,IF(F32="Scenario2PBT12",'Minor retrofit'!$AM$16,IF(F32="Scenario3PBT12",'Minor retrofit'!$AN$16,"")))&amp;IF(F32="Scenario1PBT13",'Minor retrofit'!$AO$16,IF(F32="Scenario2PBT13",'Minor retrofit'!$AP$16,IF(F32="Scenario3PBT13",'Minor retrofit'!$AQ$16,"")))&amp;IF(F32="Scenario1PBT14",'Minor retrofit'!$AR$16,IF(F32="Scenario2PBT14",'Minor retrofit'!$AS$16,IF(F32="Scenario3PBT14",'Minor retrofit'!$AT$16,"")))&amp;IF(F32="Scenario1PBT15",'Minor retrofit'!$AU$16,IF(F32="Scenario2PBT15",'Minor retrofit'!$AV$16,IF(F32="Scenario3PBT15",'Minor retrofit'!$AW$16,"")))</f>
        <v/>
      </c>
      <c r="J32" s="142">
        <f t="shared" si="12"/>
        <v>0</v>
      </c>
      <c r="K32" s="142" t="str">
        <f>IF(F32="Scenario1PBT1",'Minor retrofit'!$E$18,IF(F32="Scenario2PBT1",'Minor retrofit'!$F$18,IF(F32="Scenario3PBT1",'Minor retrofit'!$G$18,"")))&amp;IF(F32="Scenario1PBT2",'Minor retrofit'!$H$18,IF(F32="Scenario2PBT2",'Minor retrofit'!$I$18,IF(F32="Scenario3PBT2",'Minor retrofit'!$J$18,"")))&amp;IF(F32="Scenario1PBT3",'Minor retrofit'!$K$18,IF(F32="Scenario2PBT3",'Minor retrofit'!$L$18,IF(F32="Scenario3PBT3",'Minor retrofit'!$M$18,"")))&amp;IF(F32="Scenario1PBT4",'Minor retrofit'!$N$18,IF(F32="Scenario2PBT4",'Minor retrofit'!$O$18,IF(F32="Scenario3PBT4",'Minor retrofit'!$P$18,"")))&amp;IF(F32="Scenario1PBT5",'Minor retrofit'!$Q$18,IF(F32="Scenario2PBT5",'Minor retrofit'!$R$18,IF(F32="Scenario3PBT5",'Minor retrofit'!$S$18,"")))&amp;IF(F32="Scenario1PBT6",'Minor retrofit'!$T$18,IF(F32="Scenario2PBT6",'Minor retrofit'!$U$18,IF(F32="Scenario3PBT6",'Minor retrofit'!$V$18,"")))&amp;IF(F32="Scenario1PBT7",'Minor retrofit'!$W$18,IF(F32="Scenario2PBT7",'Minor retrofit'!$X$18,IF(F32="Scenario3PBT7",'Minor retrofit'!$Y$18,"")))&amp;IF(F32="Scenario1PBT8",'Minor retrofit'!$Z$18,IF(F32="Scenario2PBT8",'Minor retrofit'!$AA$18,IF(F32="Scenario3PBT8",'Minor retrofit'!$AB$18,"")))&amp;IF(F32="Scenario1PBT9",'Minor retrofit'!$AC$18,IF(F32="Scenario2PBT9",'Minor retrofit'!$AD$18,IF(F32="Scenario3PBT9",'Minor retrofit'!$AE$18,"")))&amp;IF(F32="Scenario1PBT10",'Minor retrofit'!$AF$18,IF(F32="Scenario2PBT10",'Minor retrofit'!$AG$18,IF(F32="Scenario3PBT10",'Minor retrofit'!$AH$18,"")))&amp;IF(F32="Scenario1PBT11",'Minor retrofit'!$AI$18,IF(F32="Scenario2PBT11",'Minor retrofit'!$AJ$18,IF(F32="Scenario3PBT11",'Minor retrofit'!$AK$18,"")))&amp;IF(F32="Scenario1PBT12",'Minor retrofit'!$AL$18,IF(F32="Scenario2PBT12",'Minor retrofit'!$AM$18,IF(F32="Scenario3PBT12",'Minor retrofit'!$AN$18,"")))&amp;IF(F32="Scenario1PBT13",'Minor retrofit'!$AO$18,IF(F32="Scenario2PBT13",'Minor retrofit'!$AP$18,IF(F32="Scenario3PBT13",'Minor retrofit'!$AQ$18,"")))&amp;IF(F32="Scenario1PBT14",'Minor retrofit'!$AR$18,IF(F32="Scenario2PBT14",'Minor retrofit'!$AS$18,IF(F32="Scenario3PBT14",'Minor retrofit'!$AT$18,"")))&amp;IF(F32="Scenario1PBT15",'Minor retrofit'!$AU$18,IF(F32="Scenario2PBT15",'Minor retrofit'!$AV$18,IF(F32="Scenario3PBT15",'Minor retrofit'!$AW$18,"")))</f>
        <v/>
      </c>
      <c r="L32" s="142">
        <f t="shared" si="13"/>
        <v>0</v>
      </c>
      <c r="M32" s="142" t="str">
        <f>IF(F32="Scenario1PBT1",'Minor retrofit'!$E$20,IF(F32="Scenario2PBT1",'Minor retrofit'!$F$20,IF(F32="Scenario3PBT1",'Minor retrofit'!$G$20,"")))&amp;IF(F32="Scenario1PBT2",'Minor retrofit'!$H$20,IF(F32="Scenario2PBT2",'Minor retrofit'!$I$20,IF(F32="Scenario3PBT2",'Minor retrofit'!$J$20,"")))&amp;IF(F32="Scenario1PBT3",'Minor retrofit'!$K$20,IF(F32="Scenario2PBT3",'Minor retrofit'!$L$20,IF(F32="Scenario3PBT3",'Minor retrofit'!$M$20,"")))&amp;IF(F32="Scenario1PBT4",'Minor retrofit'!$N$20,IF(F32="Scenario2PBT4",'Minor retrofit'!$O$20,IF(F32="Scenario3PBT4",'Minor retrofit'!$P$20,"")))&amp;IF(F32="Scenario1PBT5",'Minor retrofit'!$Q$20,IF(F32="Scenario2PBT5",'Minor retrofit'!$R$20,IF(F32="Scenario3PBT5",'Minor retrofit'!$S$20,"")))&amp;IF(F32="Scenario1PBT6",'Minor retrofit'!$T$20,IF(F32="Scenario2PBT6",'Minor retrofit'!$U$20,IF(F32="Scenario3PBT6",'Minor retrofit'!$V$20,"")))&amp;IF(F32="Scenario1PBT7",'Minor retrofit'!$W$20,IF(F32="Scenario2PBT7",'Minor retrofit'!$X$20,IF(F32="Scenario3PBT7",'Minor retrofit'!$Y$20,"")))&amp;IF(F32="Scenario1PBT8",'Minor retrofit'!$Z$20,IF(F32="Scenario2PBT8",'Minor retrofit'!$AA$20,IF(F32="Scenario3PBT8",'Minor retrofit'!$AB$20,"")))&amp;IF(F32="Scenario1PBT9",'Minor retrofit'!$AC$20,IF(F32="Scenario2PBT9",'Minor retrofit'!$AD$20,IF(F32="Scenario3PBT9",'Minor retrofit'!$AE$20,"")))&amp;IF(F32="Scenario1PBT10",'Minor retrofit'!$AF$20,IF(F32="Scenario2PBT10",'Minor retrofit'!$AG$20,IF(F32="Scenario3PBT10",'Minor retrofit'!$AH$20,"")))&amp;IF(F32="Scenario1PBT11",'Minor retrofit'!$AI$20,IF(F32="Scenario2PBT11",'Minor retrofit'!$AJ$20,IF(F32="Scenario3PBT11",'Minor retrofit'!$AK$20,"")))&amp;IF(F32="Scenario1PBT12",'Minor retrofit'!$AL$20,IF(F32="Scenario2PBT12",'Minor retrofit'!$AM$20,IF(F32="Scenario3PBT12",'Minor retrofit'!$AN$20,"")))&amp;IF(F32="Scenario1PBT13",'Minor retrofit'!$AO$20,IF(F32="Scenario2PBT13",'Minor retrofit'!$AP$20,IF(F32="Scenario3PBT13",'Minor retrofit'!$AQ$20,"")))&amp;IF(F32="Scenario1PBT14",'Minor retrofit'!$AR$20,IF(F32="Scenario2PBT14",'Minor retrofit'!$AS$20,IF(F32="Scenario3PBT14",'Minor retrofit'!$AT$20,"")))&amp;IF(F32="Scenario1PBT15",'Minor retrofit'!$AU$20,IF(F32="Scenario2PBT15",'Minor retrofit'!$AV$20,IF(F32="Scenario3PBT15",'Minor retrofit'!$AW$20,"")))</f>
        <v/>
      </c>
      <c r="N32" s="143">
        <f t="shared" si="14"/>
        <v>0</v>
      </c>
      <c r="O32" s="262" t="str">
        <f>IF(F32="Scenario1PBT1",'Minor retrofit'!$E$23,IF(F32="Scenario2PBT1",'Minor retrofit'!$F$23,IF(F32="Scenario3PBT1",'Minor retrofit'!$G$23,"")))&amp;IF(F32="Scenario1PBT2",'Minor retrofit'!$H$23,IF(F32="Scenario2PBT2",'Minor retrofit'!$I$23,IF(F32="Scenario3PBT2",'Minor retrofit'!$J$23,"")))&amp;IF(F32="Scenario1PBT3",'Minor retrofit'!$K$23,IF(F32="Scenario2PBT3",'Minor retrofit'!$L$23,IF(F32="Scenario3PBT3",'Minor retrofit'!$M$23,"")))&amp;IF(F32="Scenario1PBT4",'Minor retrofit'!$N$23,IF(F32="Scenario2PBT4",'Minor retrofit'!$O$23,IF(F32="Scenario3PBT4",'Minor retrofit'!$P$23,"")))&amp;IF(F32="Scenario1PBT5",'Minor retrofit'!$Q$23,IF(F32="Scenario2PBT5",'Minor retrofit'!$R$23,IF(F32="Scenario3PBT5",'Minor retrofit'!$S$23,"")))&amp;IF(F32="Scenario1PBT6",'Minor retrofit'!$T$23,IF(F32="Scenario2PBT6",'Minor retrofit'!$U$23,IF(F32="Scenario3PBT6",'Minor retrofit'!$V$23,"")))&amp;IF(F32="Scenario1PBT7",'Minor retrofit'!$W$23,IF(F32="Scenario2PBT7",'Minor retrofit'!$X$23,IF(F32="Scenario3PBT7",'Minor retrofit'!$Y$23,"")))&amp;IF(F32="Scenario1PBT8",'Minor retrofit'!$Z$23,IF(F32="Scenario2PBT8",'Minor retrofit'!$AA$23,IF(F32="Scenario3PBT8",'Minor retrofit'!$AB$23,"")))&amp;IF(F32="Scenario1PBT9",'Minor retrofit'!$AC$23,IF(F32="Scenario2PBT9",'Minor retrofit'!$AD$23,IF(F32="Scenario3PBT9",'Minor retrofit'!$AE$23,"")))&amp;IF(F32="Scenario1PBT10",'Minor retrofit'!$AF$23,IF(F32="Scenario2PBT10",'Minor retrofit'!$AG$23,IF(F32="Scenario3PBT10",'Minor retrofit'!$AH$23,"")))&amp;IF(F32="Scenario1PBT11",'Minor retrofit'!$AI$23,IF(F32="Scenario2PBT11",'Minor retrofit'!$AJ$23,IF(F32="Scenario3PBT11",'Minor retrofit'!$AK$23,"")))&amp;IF(F32="Scenario1PBT12",'Minor retrofit'!$AL$23,IF(F32="Scenario2PBT12",'Minor retrofit'!$AM$23,IF(F32="Scenario3PBT12",'Minor retrofit'!$AN$23,"")))&amp;IF(F32="Scenario1PBT13",'Minor retrofit'!$AO$23,IF(F32="Scenario2PBT13",'Minor retrofit'!$AP$23,IF(F32="Scenario3PBT13",'Minor retrofit'!$AQ$23,"")))&amp;IF(F32="Scenario1PBT14",'Minor retrofit'!$AR$23,IF(F32="Scenario2PBT14",'Minor retrofit'!$AS$23,IF(F32="Scenario3PBT14",'Minor retrofit'!$AT$23,"")))&amp;IF(F32="Scenario1PBT15",'Minor retrofit'!$AU$23,IF(F32="Scenario2PBT15",'Minor retrofit'!$AV$23,IF(F32="Scenario3PBT15",'Minor retrofit'!$AW$23,"")))</f>
        <v/>
      </c>
      <c r="P32" s="142">
        <f t="shared" si="15"/>
        <v>0</v>
      </c>
      <c r="Q32" s="142" t="str">
        <f>IF(F32="Scenario1PBT1",'Minor retrofit'!$E$25,IF(F32="Scenario2PBT1",'Minor retrofit'!$F$25,IF(F32="Scenario3PBT1",'Minor retrofit'!$G$25,"")))&amp;IF(F32="Scenario1PBT2",'Minor retrofit'!$H$25,IF(F32="Scenario2PBT2",'Minor retrofit'!$I$25,IF(F32="Scenario3PBT2",'Minor retrofit'!$J$25,"")))&amp;IF(F32="Scenario1PBT3",'Minor retrofit'!$K$25,IF(F32="Scenario2PBT3",'Minor retrofit'!$L$25,IF(F32="Scenario3PBT3",'Minor retrofit'!$M$25,"")))&amp;IF(F32="Scenario1PBT4",'Minor retrofit'!$N$25,IF(F32="Scenario2PBT4",'Minor retrofit'!$O$25,IF(F32="Scenario3PBT4",'Minor retrofit'!$P$25,"")))&amp;IF(F32="Scenario1PBT5",'Minor retrofit'!$Q$25,IF(F32="Scenario2PBT5",'Minor retrofit'!$R$25,IF(F32="Scenario3PBT5",'Minor retrofit'!$S$25,"")))&amp;IF(F32="Scenario1PBT6",'Minor retrofit'!$T$25,IF(F32="Scenario2PBT6",'Minor retrofit'!$U$25,IF(F32="Scenario3PBT6",'Minor retrofit'!$V$25,"")))&amp;IF(F32="Scenario1PBT7",'Minor retrofit'!$W$25,IF(F32="Scenario2PBT7",'Minor retrofit'!$X$25,IF(F32="Scenario3PBT7",'Minor retrofit'!$Y$25,"")))&amp;IF(F32="Scenario1PBT8",'Minor retrofit'!$Z$25,IF(F32="Scenario2PBT8",'Minor retrofit'!$AA$25,IF(F32="Scenario3PBT8",'Minor retrofit'!$AB$25,"")))&amp;IF(F32="Scenario1PBT9",'Minor retrofit'!$AC$25,IF(F32="Scenario2PBT9",'Minor retrofit'!$AD$25,IF(F32="Scenario3PBT9",'Minor retrofit'!$AE$25,"")))&amp;IF(F32="Scenario1PBT10",'Minor retrofit'!$AF$25,IF(F32="Scenario2PBT10",'Minor retrofit'!$AG$25,IF(F32="Scenario3PBT10",'Minor retrofit'!$AH$25,"")))&amp;IF(F32="Scenario1PBT11",'Minor retrofit'!$AI$25,IF(F32="Scenario2PBT11",'Minor retrofit'!$AJ$25,IF(F32="Scenario3PBT11",'Minor retrofit'!$AK$25,"")))&amp;IF(F32="Scenario1PBT12",'Minor retrofit'!$AL$25,IF(F32="Scenario2PBT12",'Minor retrofit'!$AM$25,IF(F32="Scenario3PBT12",'Minor retrofit'!$AN$25,"")))&amp;IF(F32="Scenario1PBT13",'Minor retrofit'!$AO$25,IF(F32="Scenario2PBT13",'Minor retrofit'!$AP$25,IF(F32="Scenario3PBT13",'Minor retrofit'!$AQ$25,"")))&amp;IF(F32="Scenario1PBT14",'Minor retrofit'!$AR$25,IF(F32="Scenario2PBT14",'Minor retrofit'!$AS$25,IF(F32="Scenario3PBT14",'Minor retrofit'!$AT$25,"")))&amp;IF(F32="Scenario1PBT15",'Minor retrofit'!$AU$25,IF(F32="Scenario2PBT15",'Minor retrofit'!$AV$25,IF(F32="Scenario3PBT15",'Minor retrofit'!$AW$25,"")))</f>
        <v/>
      </c>
      <c r="R32" s="142">
        <f t="shared" si="16"/>
        <v>0</v>
      </c>
      <c r="S32" s="142" t="str">
        <f>IF(F32="Scenario1PBT1",'Minor retrofit'!$E$27,IF(F32="Scenario2PBT1",'Minor retrofit'!$F$27,IF(F32="Scenario3PBT1",'Minor retrofit'!$G$27,"")))&amp;IF(F32="Scenario1PBT2",'Minor retrofit'!$H$27,IF(F32="Scenario2PBT2",'Minor retrofit'!$I$27,IF(F32="Scenario3PBT2",'Minor retrofit'!$J$27,"")))&amp;IF(F32="Scenario1PBT3",'Minor retrofit'!$K$27,IF(F32="Scenario2PBT3",'Minor retrofit'!$L$27,IF(F32="Scenario3PBT3",'Minor retrofit'!$M$27,"")))&amp;IF(F32="Scenario1PBT4",'Minor retrofit'!$N$27,IF(F32="Scenario2PBT4",'Minor retrofit'!$O$27,IF(F32="Scenario3PBT4",'Minor retrofit'!$P$27,"")))&amp;IF(F32="Scenario1PBT5",'Minor retrofit'!$Q$27,IF(F32="Scenario2PBT5",'Minor retrofit'!$R$27,IF(F32="Scenario3PBT5",'Minor retrofit'!$S$27,"")))&amp;IF(F32="Scenario1PBT6",'Minor retrofit'!$T$27,IF(F32="Scenario2PBT6",'Minor retrofit'!$U$27,IF(F32="Scenario3PBT6",'Minor retrofit'!$V$27,"")))&amp;IF(F32="Scenario1PBT7",'Minor retrofit'!$W$27,IF(F32="Scenario2PBT7",'Minor retrofit'!$X$27,IF(F32="Scenario3PBT7",'Minor retrofit'!$Y$27,"")))&amp;IF(F32="Scenario1PBT8",'Minor retrofit'!$Z$27,IF(F32="Scenario2PBT8",'Minor retrofit'!$AA$27,IF(F32="Scenario3PBT8",'Minor retrofit'!$AB$27,"")))&amp;IF(F32="Scenario1PBT9",'Minor retrofit'!$AC$27,IF(F32="Scenario2PBT9",'Minor retrofit'!$AD$27,IF(F32="Scenario3PBT9",'Minor retrofit'!$AE$27,"")))&amp;IF(F32="Scenario1PBT10",'Minor retrofit'!$AF$27,IF(F32="Scenario2PBT10",'Minor retrofit'!$AG$27,IF(F32="Scenario3PBT10",'Minor retrofit'!$AH$27,"")))&amp;IF(F32="Scenario1PBT11",'Minor retrofit'!$AI$27,IF(F32="Scenario2PBT11",'Minor retrofit'!$AJ$27,IF(F32="Scenario3PBT11",'Minor retrofit'!$AK$27,"")))&amp;IF(F32="Scenario1PBT12",'Minor retrofit'!$AL$27,IF(F32="Scenario2PBT12",'Minor retrofit'!$AM$27,IF(F32="Scenario3PBT12",'Minor retrofit'!$AN$27,"")))&amp;IF(F32="Scenario1PBT13",'Minor retrofit'!$AO$27,IF(F32="Scenario2PBT13",'Minor retrofit'!$AP$27,IF(F32="Scenario3PBT13",'Minor retrofit'!$AQ$27,"")))&amp;IF(F32="Scenario1PBT14",'Minor retrofit'!$AR$27,IF(F32="Scenario2PBT14",'Minor retrofit'!$AS$27,IF(F32="Scenario3PBT14",'Minor retrofit'!$AT$27,"")))&amp;IF(F32="Scenario1PBT15",'Minor retrofit'!$AU$27,IF(F32="Scenario2PBT15",'Minor retrofit'!$AV$27,IF(F32="Scenario3PBT15",'Minor retrofit'!$AW$27,"")))</f>
        <v/>
      </c>
      <c r="T32" s="263">
        <f t="shared" si="17"/>
        <v>0</v>
      </c>
      <c r="U32" s="262" t="str">
        <f>IF(F32="Scenario1PBT1",'Minor retrofit'!$E$38,IF(F32="Scenario2PBT1",'Minor retrofit'!$F$38,IF(F32="Scenario3PBT1",'Minor retrofit'!$G$38,"")))&amp;IF(F32="Scenario1PBT2",'Minor retrofit'!$H$38,IF(F32="Scenario2PBT2",'Minor retrofit'!$I$38,IF(F32="Scenario3PBT2",'Minor retrofit'!$J$38,"")))&amp;IF(F32="Scenario1PBT3",'Minor retrofit'!$K$38,IF(F32="Scenario2PBT3",'Minor retrofit'!$L$38,IF(F32="Scenario3PBT3",'Minor retrofit'!$M$38,"")))&amp;IF(F32="Scenario1PBT4",'Minor retrofit'!$N$38,IF(F32="Scenario2PBT4",'Minor retrofit'!$O$38,IF(F32="Scenario3PBT4",'Minor retrofit'!$P$38,"")))&amp;IF(F32="Scenario1PBT5",'Minor retrofit'!$Q$38,IF(F32="Scenario2PBT5",'Minor retrofit'!$R$38,IF(F32="Scenario3PBT5",'Minor retrofit'!$S$38,"")))&amp;IF(F32="Scenario1PBT6",'Minor retrofit'!$T$38,IF(F32="Scenario2PBT6",'Minor retrofit'!$U$38,IF(F32="Scenario3PBT6",'Minor retrofit'!$V$38,"")))&amp;IF(F32="Scenario1PBT7",'Minor retrofit'!$W$38,IF(F32="Scenario2PBT7",'Minor retrofit'!$X$38,IF(F32="Scenario3PBT7",'Minor retrofit'!$Y$38,"")))&amp;IF(F32="Scenario1PBT8",'Minor retrofit'!$Z$38,IF(F32="Scenario2PBT8",'Minor retrofit'!$AA$38,IF(F32="Scenario3PBT8",'Minor retrofit'!$AB$38,"")))&amp;IF(F32="Scenario1PBT9",'Minor retrofit'!$AC$38,IF(F32="Scenario2PBT9",'Minor retrofit'!$AD$38,IF(F32="Scenario3PBT9",'Minor retrofit'!$AE$38,"")))&amp;IF(F32="Scenario1PBT10",'Minor retrofit'!$AF$38,IF(F32="Scenario2PBT10",'Minor retrofit'!$AG$38,IF(F32="Scenario3PBT10",'Minor retrofit'!$AH$38,"")))&amp;IF(F32="Scenario1PBT11",'Minor retrofit'!$AI$38,IF(F32="Scenario2PBT11",'Minor retrofit'!$AJ$38,IF(F32="Scenario3PBT11",'Minor retrofit'!$AK$38,"")))&amp;IF(F32="Scenario1PBT12",'Minor retrofit'!$AL$38,IF(F32="Scenario2PBT12",'Minor retrofit'!$AM$38,IF(F32="Scenario3PBT12",'Minor retrofit'!$AN$38,"")))&amp;IF(F32="Scenario1PBT13",'Minor retrofit'!$AO$38,IF(F32="Scenario2PBT13",'Minor retrofit'!$AP$38,IF(F32="Scenario3PBT13",'Minor retrofit'!$AQ$38,"")))&amp;IF(F32="Scenario1PBT14",'Minor retrofit'!$AR$38,IF(F32="Scenario2PBT14",'Minor retrofit'!$AS$38,IF(F32="Scenario3PBT14",'Minor retrofit'!$AT$38,"")))&amp;IF(F32="Scenario1PBT15",'Minor retrofit'!$AU$38,IF(F32="Scenario2PBT15",'Minor retrofit'!$AV$38,IF(F32="Scenario3PBT15",'Minor retrofit'!$AW$38,"")))</f>
        <v/>
      </c>
      <c r="V32" s="142">
        <f t="shared" si="18"/>
        <v>0</v>
      </c>
      <c r="W32" s="142" t="str">
        <f>IF(F32="Scenario1PBT1",'Minor retrofit'!$E$40,IF(F32="Scenario2PBT1",'Minor retrofit'!$F$40,IF(F32="Scenario3PBT1",'Minor retrofit'!$G$40,"")))&amp;IF(F32="Scenario1PBT2",'Minor retrofit'!$H$40,IF(F32="Scenario2PBT2",'Minor retrofit'!$I$40,IF(F32="Scenario3PBT2",'Minor retrofit'!$J$40,"")))&amp;IF(F32="Scenario1PBT3",'Minor retrofit'!$K$40,IF(F32="Scenario2PBT3",'Minor retrofit'!$L$40,IF(F32="Scenario3PBT3",'Minor retrofit'!$M$40,"")))&amp;IF(F32="Scenario1PBT4",'Minor retrofit'!$N$40,IF(F32="Scenario2PBT4",'Minor retrofit'!$O$40,IF(F32="Scenario3PBT4",'Minor retrofit'!$P$40,"")))&amp;IF(F32="Scenario1PBT5",'Minor retrofit'!$Q$40,IF(F32="Scenario2PBT5",'Minor retrofit'!$R$40,IF(F32="Scenario3PBT5",'Minor retrofit'!$S$40,"")))&amp;IF(F32="Scenario1PBT6",'Minor retrofit'!$T$40,IF(F32="Scenario2PBT6",'Minor retrofit'!$U$40,IF(F32="Scenario3PBT6",'Minor retrofit'!$V$40,"")))&amp;IF(F32="Scenario1PBT7",'Minor retrofit'!$W$40,IF(F32="Scenario2PBT7",'Minor retrofit'!$X$40,IF(F32="Scenario3PBT7",'Minor retrofit'!$Y$40,"")))&amp;IF(F32="Scenario1PBT8",'Minor retrofit'!$Z$40,IF(F32="Scenario2PBT8",'Minor retrofit'!$AA$40,IF(F32="Scenario3PBT8",'Minor retrofit'!$AB$40,"")))&amp;IF(F32="Scenario1PBT9",'Minor retrofit'!$AC$40,IF(F32="Scenario2PBT9",'Minor retrofit'!$AD$40,IF(F32="Scenario3PBT9",'Minor retrofit'!$AE$40,"")))&amp;IF(F32="Scenario1PBT10",'Minor retrofit'!$AF$40,IF(F32="Scenario2PBT10",'Minor retrofit'!$AG$40,IF(F32="Scenario3PBT10",'Minor retrofit'!$AH$40,"")))&amp;IF(F32="Scenario1PBT11",'Minor retrofit'!$AI$40,IF(F32="Scenario2PBT11",'Minor retrofit'!$AJ$40,IF(F32="Scenario3PBT11",'Minor retrofit'!$AK$40,"")))&amp;IF(F32="Scenario1PBT12",'Minor retrofit'!$AL$40,IF(F32="Scenario2PBT12",'Minor retrofit'!$AM$40,IF(F32="Scenario3PBT12",'Minor retrofit'!$AN$40,"")))&amp;IF(F32="Scenario1PBT13",'Minor retrofit'!$AO$40,IF(F32="Scenario2PBT13",'Minor retrofit'!$AP$40,IF(F32="Scenario3PBT13",'Minor retrofit'!$AQ$40,"")))&amp;IF(F32="Scenario1PBT14",'Minor retrofit'!$AR$40,IF(F32="Scenario2PBT14",'Minor retrofit'!$AS$40,IF(F32="Scenario3PBT14",'Minor retrofit'!$AT$40,"")))&amp;IF(F32="Scenario1PBT15",'Minor retrofit'!$AU$40,IF(F32="Scenario2PBT15",'Minor retrofit'!$AV$40,IF(F32="Scenario3PBT15",'Minor retrofit'!$AW$40,"")))</f>
        <v/>
      </c>
      <c r="X32" s="142">
        <f t="shared" si="19"/>
        <v>0</v>
      </c>
      <c r="Y32" s="142" t="str">
        <f>IF(F32="Scenario1PBT1",'Minor retrofit'!$E$42,IF(F32="Scenario2PBT1",'Minor retrofit'!$F$42,IF(F32="Scenario3PBT1",'Minor retrofit'!$G$42,"")))&amp;IF(F32="Scenario1PBT2",'Minor retrofit'!$H$42,IF(F32="Scenario2PBT2",'Minor retrofit'!$I$42,IF(F32="Scenario3PBT2",'Minor retrofit'!$J$42,"")))&amp;IF(F32="Scenario1PBT3",'Minor retrofit'!$K$42,IF(F32="Scenario2PBT3",'Minor retrofit'!$L$42,IF(F32="Scenario3PBT3",'Minor retrofit'!$M$42,"")))&amp;IF(F32="Scenario1PBT4",'Minor retrofit'!$N$42,IF(F32="Scenario2PBT4",'Minor retrofit'!$O$42,IF(F32="Scenario3PBT4",'Minor retrofit'!$P$42,"")))&amp;IF(F32="Scenario1PBT5",'Minor retrofit'!$Q$42,IF(F32="Scenario2PBT5",'Minor retrofit'!$R$42,IF(F32="Scenario3PBT5",'Minor retrofit'!$S$42,"")))&amp;IF(F32="Scenario1PBT6",'Minor retrofit'!$T$42,IF(F32="Scenario2PBT6",'Minor retrofit'!$U$42,IF(F32="Scenario3PBT6",'Minor retrofit'!$V$42,"")))&amp;IF(F32="Scenario1PBT7",'Minor retrofit'!$W$42,IF(F32="Scenario2PBT7",'Minor retrofit'!$X$42,IF(F32="Scenario3PBT7",'Minor retrofit'!$Y$42,"")))&amp;IF(F32="Scenario1PBT8",'Minor retrofit'!$Z$42,IF(F32="Scenario2PBT8",'Minor retrofit'!$AA$42,IF(F32="Scenario3PBT8",'Minor retrofit'!$AB$42,"")))&amp;IF(F32="Scenario1PBT9",'Minor retrofit'!$AC$42,IF(F32="Scenario2PBT9",'Minor retrofit'!$AD$42,IF(F32="Scenario3PBT9",'Minor retrofit'!$AE$42,"")))&amp;IF(F32="Scenario1PBT10",'Minor retrofit'!$AF$42,IF(F32="Scenario2PBT10",'Minor retrofit'!$AG$42,IF(F32="Scenario3PBT10",'Minor retrofit'!$AH$42,"")))&amp;IF(F32="Scenario1PBT11",'Minor retrofit'!$AI$42,IF(F32="Scenario2PBT11",'Minor retrofit'!$AJ$42,IF(F32="Scenario3PBT11",'Minor retrofit'!$AK$42,"")))&amp;IF(F32="Scenario1PBT12",'Minor retrofit'!$AL$42,IF(F32="Scenario2PBT12",'Minor retrofit'!$AM$42,IF(F32="Scenario3PBT12",'Minor retrofit'!$AN$42,"")))&amp;IF(F32="Scenario1PBT13",'Minor retrofit'!$AO$42,IF(F32="Scenario2PBT13",'Minor retrofit'!$AP$42,IF(F32="Scenario3PBT13",'Minor retrofit'!$AQ$42,"")))&amp;IF(F32="Scenario1PBT14",'Minor retrofit'!$AR$42,IF(F32="Scenario2PBT14",'Minor retrofit'!$AS$42,IF(F32="Scenario3PBT14",'Minor retrofit'!$AT$42,"")))&amp;IF(F32="Scenario1PBT15",'Minor retrofit'!$AU$42,IF(F32="Scenario2PBT15",'Minor retrofit'!$AV$42,IF(F32="Scenario3PBT15",'Minor retrofit'!$AW$42,"")))</f>
        <v/>
      </c>
      <c r="Z32" s="142">
        <f t="shared" si="20"/>
        <v>0</v>
      </c>
      <c r="AA32" s="332" t="str">
        <f>IF(F32="Scenario1PBT1",'Minor retrofit'!$E$101,IF(F32="Scenario2PBT1",'Minor retrofit'!$F$101,IF(F32="Scenario3PBT1",'Minor retrofit'!$G$101,"")))&amp;IF(F32="Scenario1PBT2",'Minor retrofit'!$H$101,IF(F32="Scenario2PBT2",'Minor retrofit'!$I$101,IF(F32="Scenario3PBT2",'Minor retrofit'!$J$101,"")))&amp;IF(F32="Scenario1PBT3",'Minor retrofit'!$K$101,IF(F32="Scenario2PBT3",'Minor retrofit'!$L$101,IF(F32="Scenario3PBT3",'Minor retrofit'!$M$101,"")))&amp;IF(F32="Scenario1PBT4",'Minor retrofit'!$N$101,IF(F32="Scenario2PBT4",'Minor retrofit'!$O$101,IF(F32="Scenario3PBT4",'Minor retrofit'!$P$101,"")))&amp;IF(F32="Scenario1PBT5",'Minor retrofit'!$Q$101,IF(F32="Scenario2PBT5",'Minor retrofit'!$R$101,IF(F32="Scenario3PBT5",'Minor retrofit'!$S$101,"")))&amp;IF(F32="Scenario1PBT6",'Minor retrofit'!$T$101,IF(F32="Scenario2PBT6",'Minor retrofit'!$U$101,IF(F32="Scenario3PBT6",'Minor retrofit'!$V$101,"")))&amp;IF(F32="Scenario1PBT7",'Minor retrofit'!$W$101,IF(F32="Scenario2PBT7",'Minor retrofit'!$X$101,IF(F32="Scenario3PBT7",'Minor retrofit'!$Y$101,"")))&amp;IF(F32="Scenario1PBT8",'Minor retrofit'!$Z$101,IF(F32="Scenario2PBT8",'Minor retrofit'!$AA$101,IF(F32="Scenario3PBT8",'Minor retrofit'!$AB$101,"")))&amp;IF(F32="Scenario1PBT9",'Minor retrofit'!$AC$101,IF(F32="Scenario2PBT9",'Minor retrofit'!$AD$101,IF(F32="Scenario3PBT9",'Minor retrofit'!$AE$101,"")))&amp;IF(F32="Scenario1PBT10",'Minor retrofit'!$AF$101,IF(F32="Scenario2PBT10",'Minor retrofit'!$AG$101,IF(F32="Scenario3PBT10",'Minor retrofit'!$AH$101,"")))&amp;IF(F32="Scenario1PBT11",'Minor retrofit'!$AI$101,IF(F32="Scenario2PBT11",'Minor retrofit'!$AJ$101,IF(F32="Scenario3PBT11",'Minor retrofit'!$AK$101,"")))&amp;IF(F32="Scenario1PBT12",'Minor retrofit'!$AL$101,IF(F32="Scenario2PBT12",'Minor retrofit'!$AM$101,IF(F32="Scenario3PBT12",'Minor retrofit'!$AN$101,"")))&amp;IF(F32="Scenario1PBT13",'Minor retrofit'!$AO$101,IF(F32="Scenario2PBT13",'Minor retrofit'!$AP$101,IF(F32="Scenario3PBT13",'Minor retrofit'!$AQ$101,"")))&amp;IF(F32="Scenario1PBT14",'Minor retrofit'!$AR$101,IF(F32="Scenario2PBT14",'Minor retrofit'!$AS$101,IF(F32="Scenario3PBT14",'Minor retrofit'!$AT$101,"")))&amp;IF(F32="Scenario1PBT15",'Minor retrofit'!$AU$101,IF(F32="Scenario2PBT15",'Minor retrofit'!$AV$101,IF(F32="Scenario3PBT15",'Minor retrofit'!$AW$101,"")))</f>
        <v/>
      </c>
      <c r="AB32" s="233">
        <f t="shared" si="21"/>
        <v>0</v>
      </c>
      <c r="AC32" s="264">
        <f>IFERROR('Projection_Base-case'!G32-G32,0)</f>
        <v>0</v>
      </c>
      <c r="AD32" s="142">
        <f t="shared" si="0"/>
        <v>0</v>
      </c>
      <c r="AE32" s="142">
        <f>IFERROR(100*AC32/'Projection_Base-case'!G32,0)</f>
        <v>0</v>
      </c>
      <c r="AF32" s="142">
        <f>IFERROR('Projection_Base-case'!I32-I32,0)</f>
        <v>0</v>
      </c>
      <c r="AG32" s="142">
        <f t="shared" si="1"/>
        <v>0</v>
      </c>
      <c r="AH32" s="142">
        <f>IFERROR(100*AF32/'Projection_Base-case'!I32,0)</f>
        <v>0</v>
      </c>
      <c r="AI32" s="142">
        <f>IFERROR('Projection_Base-case'!K32-K32,0)</f>
        <v>0</v>
      </c>
      <c r="AJ32" s="142">
        <f t="shared" si="2"/>
        <v>0</v>
      </c>
      <c r="AK32" s="142">
        <f>IFERROR(100*AI32/'Projection_Base-case'!K32,0)</f>
        <v>0</v>
      </c>
      <c r="AL32" s="142">
        <f>IFERROR(M32-'Projection_Base-case'!M32,0)</f>
        <v>0</v>
      </c>
      <c r="AM32" s="142">
        <f t="shared" si="3"/>
        <v>0</v>
      </c>
      <c r="AN32" s="143">
        <f>IFERROR(100*AL32/'Projection_Base-case'!M32,0)</f>
        <v>0</v>
      </c>
      <c r="AO32" s="262">
        <f>IFERROR('Projection_Base-case'!O32-O32,0)</f>
        <v>0</v>
      </c>
      <c r="AP32" s="142">
        <f t="shared" si="4"/>
        <v>0</v>
      </c>
      <c r="AQ32" s="142">
        <f>IFERROR(100*AO32/'Projection_Base-case'!O32,0)</f>
        <v>0</v>
      </c>
      <c r="AR32" s="142">
        <f>IFERROR('Projection_Base-case'!Q32-Q32,0)</f>
        <v>0</v>
      </c>
      <c r="AS32" s="142">
        <f t="shared" si="5"/>
        <v>0</v>
      </c>
      <c r="AT32" s="142">
        <f>IFERROR(100*AR32/'Projection_Base-case'!Q32,0)</f>
        <v>0</v>
      </c>
      <c r="AU32" s="142">
        <f>IFERROR('Projection_Base-case'!S32-S32,0)</f>
        <v>0</v>
      </c>
      <c r="AV32" s="142">
        <f t="shared" si="6"/>
        <v>0</v>
      </c>
      <c r="AW32" s="143">
        <f>IFERROR(100*AU32/'Projection_Base-case'!S32,0)</f>
        <v>0</v>
      </c>
      <c r="AX32" s="262">
        <f>IFERROR('Projection_Base-case'!U32-U32,0)</f>
        <v>0</v>
      </c>
      <c r="AY32" s="142">
        <f t="shared" si="7"/>
        <v>0</v>
      </c>
      <c r="AZ32" s="142">
        <f>IFERROR(100*AX32/'Projection_Base-case'!U32,0)</f>
        <v>0</v>
      </c>
      <c r="BA32" s="142">
        <f>IFERROR('Projection_Base-case'!W32-W32,0)</f>
        <v>0</v>
      </c>
      <c r="BB32" s="142">
        <f t="shared" si="8"/>
        <v>0</v>
      </c>
      <c r="BC32" s="142">
        <f>IFERROR(100*BA32/'Projection_Base-case'!W32,0)</f>
        <v>0</v>
      </c>
      <c r="BD32" s="142">
        <f>IFERROR('Projection_Base-case'!Y32-Y32,0)</f>
        <v>0</v>
      </c>
      <c r="BE32" s="142">
        <f t="shared" si="9"/>
        <v>0</v>
      </c>
      <c r="BF32" s="142">
        <f>IFERROR(100*BD32/'Projection_Base-case'!Y32,0)</f>
        <v>0</v>
      </c>
      <c r="BG32" s="531">
        <f t="shared" si="22"/>
        <v>0</v>
      </c>
      <c r="BH32" s="532">
        <f t="shared" si="23"/>
        <v>0</v>
      </c>
    </row>
    <row r="33" spans="1:60" x14ac:dyDescent="0.25">
      <c r="A33" s="261">
        <v>28</v>
      </c>
      <c r="B33" s="142">
        <f>'Projection_Base-case'!B33</f>
        <v>0</v>
      </c>
      <c r="C33" s="142">
        <f>'Projection_Base-case'!C33</f>
        <v>0</v>
      </c>
      <c r="D33" s="142">
        <f>'Projection_Base-case'!D33</f>
        <v>0</v>
      </c>
      <c r="E33" s="149"/>
      <c r="F33" s="258" t="str">
        <f t="shared" si="10"/>
        <v>0</v>
      </c>
      <c r="G33" s="262" t="str">
        <f>IF(F33="Scenario1PBT1",'Minor retrofit'!$E$6,IF(F33="Scenario2PBT1",'Minor retrofit'!$F$6,IF(F33="Scenario3PBT1",'Minor retrofit'!$G$6,"")))&amp;IF(F33="Scenario1PBT2",'Minor retrofit'!$H$6,IF(F33="Scenario2PBT2",'Minor retrofit'!$I$6,IF(F33="Scenario3PBT2",'Minor retrofit'!$J$6,"")))&amp;IF(F33="Scenario1PBT3",'Minor retrofit'!$K$6,IF(F33="Scenario2PBT3",'Minor retrofit'!$L$6,IF(F33="Scenario3PBT3",'Minor retrofit'!$M$6,"")))&amp;IF(F33="Scenario1PBT4",'Minor retrofit'!$N$6,IF(F33="Scenario2PBT4",'Minor retrofit'!$O$6,IF(F33="Scenario3PBT4",'Minor retrofit'!$P$6,"")))&amp;IF(F33="Scenario1PBT5",'Minor retrofit'!$Q$6,IF(F33="Scenario2PBT5",'Minor retrofit'!$R$6,IF(F33="Scenario3PBT5",'Minor retrofit'!$S$6,"")))&amp;IF(F33="Scenario1PBT6",'Minor retrofit'!$T$6,IF(F33="Scenario2PBT6",'Minor retrofit'!$U$6,IF(F33="Scenario3PBT6",'Minor retrofit'!$V$6,"")))&amp;IF(F33="Scenario1PBT7",'Minor retrofit'!$W$6,IF(F33="Scenario2PBT7",'Minor retrofit'!$X$6,IF(F33="Scenario3PBT7",'Minor retrofit'!$Y$6,"")))&amp;IF(F33="Scenario1PBT8",'Minor retrofit'!$Z$6,IF(F33="Scenario2PBT8",'Minor retrofit'!$AA$6,IF(F33="Scenario3PBT8",'Minor retrofit'!$AB$6,"")))&amp;IF(F33="Scenario1PBT9",'Minor retrofit'!$AC$6,IF(F33="Scenario2PBT9",'Minor retrofit'!$AD$6,IF(F33="Scenario3PBT9",'Minor retrofit'!$AE$6,"")))&amp;IF(F33="Scenario1PBT10",'Minor retrofit'!$AF$6,IF(F33="Scenario2PBT10",'Minor retrofit'!$AG$6,IF(F33="Scenario3PBT10",'Minor retrofit'!$AH$6,"")))&amp;IF(F33="Scenario1PBT11",'Minor retrofit'!$AI$6,IF(F33="Scenario2PBT11",'Minor retrofit'!$AJ$6,IF(F33="Scenario3PBT11",'Minor retrofit'!$AK$6,"")))&amp;IF(F33="Scenario1PBT12",'Minor retrofit'!$AL$6,IF(F33="Scenario2PBT12",'Minor retrofit'!$AM$6,IF(F33="Scenario3PBT12",'Minor retrofit'!$AN$6,"")))&amp;IF(F33="Scenario1PBT13",'Minor retrofit'!$AO$6,IF(F33="Scenario2PBT13",'Minor retrofit'!$AP$6,IF(F33="Scenario3PBT13",'Minor retrofit'!$AQ$6,"")))&amp;IF(F33="Scenario1PBT14",'Minor retrofit'!$AR$6,IF(F33="Scenario2PBT14",'Minor retrofit'!$AS$6,IF(F33="Scenario3PBT14",'Minor retrofit'!$AT$6,"")))&amp;IF(F33="Scenario1PBT15",'Minor retrofit'!$AU$6,IF(F33="Scenario2PBT15",'Minor retrofit'!$AV$6,IF(F33="Scenario3PBT15",'Minor retrofit'!$AW$6,"")))</f>
        <v/>
      </c>
      <c r="H33" s="142">
        <f t="shared" si="11"/>
        <v>0</v>
      </c>
      <c r="I33" s="142" t="str">
        <f>IF(F33="Scenario1PBT1",'Minor retrofit'!$E$16,IF(F33="Scenario2PBT1",'Minor retrofit'!$F$16,IF(F33="Scenario3PBT1",'Minor retrofit'!$G$16,"")))&amp;IF(F33="Scenario1PBT2",'Minor retrofit'!$H$16,IF(F33="Scenario2PBT2",'Minor retrofit'!$I$16,IF(F33="Scenario3PBT2",'Minor retrofit'!$J$16,"")))&amp;IF(F33="Scenario1PBT3",'Minor retrofit'!$K$16,IF(F33="Scenario2PBT3",'Minor retrofit'!$L$16,IF(F33="Scenario3PBT3",'Minor retrofit'!$M$16,"")))&amp;IF(F33="Scenario1PBT4",'Minor retrofit'!$N$16,IF(F33="Scenario2PBT4",'Minor retrofit'!$O$16,IF(F33="Scenario3PBT4",'Minor retrofit'!$P$16,"")))&amp;IF(F33="Scenario1PBT5",'Minor retrofit'!$Q$16,IF(F33="Scenario2PBT5",'Minor retrofit'!$R$16,IF(F33="Scenario3PBT5",'Minor retrofit'!$S$16,"")))&amp;IF(F33="Scenario1PBT6",'Minor retrofit'!$T$16,IF(F33="Scenario2PBT6",'Minor retrofit'!$U$16,IF(F33="Scenario3PBT6",'Minor retrofit'!$V$16,"")))&amp;IF(F33="Scenario1PBT7",'Minor retrofit'!$W$16,IF(F33="Scenario2PBT7",'Minor retrofit'!$X$16,IF(F33="Scenario3PBT7",'Minor retrofit'!$Y$16,"")))&amp;IF(F33="Scenario1PBT8",'Minor retrofit'!$Z$16,IF(F33="Scenario2PBT8",'Minor retrofit'!$AA$16,IF(F33="Scenario3PBT8",'Minor retrofit'!$AB$16,"")))&amp;IF(F33="Scenario1PBT9",'Minor retrofit'!$AC$16,IF(F33="Scenario2PBT9",'Minor retrofit'!$AD$16,IF(F33="Scenario3PBT9",'Minor retrofit'!$AE$16,"")))&amp;IF(F33="Scenario1PBT10",'Minor retrofit'!$AF$16,IF(F33="Scenario2PBT10",'Minor retrofit'!$AG$16,IF(F33="Scenario3PBT10",'Minor retrofit'!$AH$16,"")))&amp;IF(F33="Scenario1PBT11",'Minor retrofit'!$AI$16,IF(F33="Scenario2PBT11",'Minor retrofit'!$AJ$16,IF(F33="Scenario3PBT11",'Minor retrofit'!$AK$16,"")))&amp;IF(F33="Scenario1PBT12",'Minor retrofit'!$AL$16,IF(F33="Scenario2PBT12",'Minor retrofit'!$AM$16,IF(F33="Scenario3PBT12",'Minor retrofit'!$AN$16,"")))&amp;IF(F33="Scenario1PBT13",'Minor retrofit'!$AO$16,IF(F33="Scenario2PBT13",'Minor retrofit'!$AP$16,IF(F33="Scenario3PBT13",'Minor retrofit'!$AQ$16,"")))&amp;IF(F33="Scenario1PBT14",'Minor retrofit'!$AR$16,IF(F33="Scenario2PBT14",'Minor retrofit'!$AS$16,IF(F33="Scenario3PBT14",'Minor retrofit'!$AT$16,"")))&amp;IF(F33="Scenario1PBT15",'Minor retrofit'!$AU$16,IF(F33="Scenario2PBT15",'Minor retrofit'!$AV$16,IF(F33="Scenario3PBT15",'Minor retrofit'!$AW$16,"")))</f>
        <v/>
      </c>
      <c r="J33" s="142">
        <f t="shared" si="12"/>
        <v>0</v>
      </c>
      <c r="K33" s="142" t="str">
        <f>IF(F33="Scenario1PBT1",'Minor retrofit'!$E$18,IF(F33="Scenario2PBT1",'Minor retrofit'!$F$18,IF(F33="Scenario3PBT1",'Minor retrofit'!$G$18,"")))&amp;IF(F33="Scenario1PBT2",'Minor retrofit'!$H$18,IF(F33="Scenario2PBT2",'Minor retrofit'!$I$18,IF(F33="Scenario3PBT2",'Minor retrofit'!$J$18,"")))&amp;IF(F33="Scenario1PBT3",'Minor retrofit'!$K$18,IF(F33="Scenario2PBT3",'Minor retrofit'!$L$18,IF(F33="Scenario3PBT3",'Minor retrofit'!$M$18,"")))&amp;IF(F33="Scenario1PBT4",'Minor retrofit'!$N$18,IF(F33="Scenario2PBT4",'Minor retrofit'!$O$18,IF(F33="Scenario3PBT4",'Minor retrofit'!$P$18,"")))&amp;IF(F33="Scenario1PBT5",'Minor retrofit'!$Q$18,IF(F33="Scenario2PBT5",'Minor retrofit'!$R$18,IF(F33="Scenario3PBT5",'Minor retrofit'!$S$18,"")))&amp;IF(F33="Scenario1PBT6",'Minor retrofit'!$T$18,IF(F33="Scenario2PBT6",'Minor retrofit'!$U$18,IF(F33="Scenario3PBT6",'Minor retrofit'!$V$18,"")))&amp;IF(F33="Scenario1PBT7",'Minor retrofit'!$W$18,IF(F33="Scenario2PBT7",'Minor retrofit'!$X$18,IF(F33="Scenario3PBT7",'Minor retrofit'!$Y$18,"")))&amp;IF(F33="Scenario1PBT8",'Minor retrofit'!$Z$18,IF(F33="Scenario2PBT8",'Minor retrofit'!$AA$18,IF(F33="Scenario3PBT8",'Minor retrofit'!$AB$18,"")))&amp;IF(F33="Scenario1PBT9",'Minor retrofit'!$AC$18,IF(F33="Scenario2PBT9",'Minor retrofit'!$AD$18,IF(F33="Scenario3PBT9",'Minor retrofit'!$AE$18,"")))&amp;IF(F33="Scenario1PBT10",'Minor retrofit'!$AF$18,IF(F33="Scenario2PBT10",'Minor retrofit'!$AG$18,IF(F33="Scenario3PBT10",'Minor retrofit'!$AH$18,"")))&amp;IF(F33="Scenario1PBT11",'Minor retrofit'!$AI$18,IF(F33="Scenario2PBT11",'Minor retrofit'!$AJ$18,IF(F33="Scenario3PBT11",'Minor retrofit'!$AK$18,"")))&amp;IF(F33="Scenario1PBT12",'Minor retrofit'!$AL$18,IF(F33="Scenario2PBT12",'Minor retrofit'!$AM$18,IF(F33="Scenario3PBT12",'Minor retrofit'!$AN$18,"")))&amp;IF(F33="Scenario1PBT13",'Minor retrofit'!$AO$18,IF(F33="Scenario2PBT13",'Minor retrofit'!$AP$18,IF(F33="Scenario3PBT13",'Minor retrofit'!$AQ$18,"")))&amp;IF(F33="Scenario1PBT14",'Minor retrofit'!$AR$18,IF(F33="Scenario2PBT14",'Minor retrofit'!$AS$18,IF(F33="Scenario3PBT14",'Minor retrofit'!$AT$18,"")))&amp;IF(F33="Scenario1PBT15",'Minor retrofit'!$AU$18,IF(F33="Scenario2PBT15",'Minor retrofit'!$AV$18,IF(F33="Scenario3PBT15",'Minor retrofit'!$AW$18,"")))</f>
        <v/>
      </c>
      <c r="L33" s="142">
        <f t="shared" si="13"/>
        <v>0</v>
      </c>
      <c r="M33" s="142" t="str">
        <f>IF(F33="Scenario1PBT1",'Minor retrofit'!$E$20,IF(F33="Scenario2PBT1",'Minor retrofit'!$F$20,IF(F33="Scenario3PBT1",'Minor retrofit'!$G$20,"")))&amp;IF(F33="Scenario1PBT2",'Minor retrofit'!$H$20,IF(F33="Scenario2PBT2",'Minor retrofit'!$I$20,IF(F33="Scenario3PBT2",'Minor retrofit'!$J$20,"")))&amp;IF(F33="Scenario1PBT3",'Minor retrofit'!$K$20,IF(F33="Scenario2PBT3",'Minor retrofit'!$L$20,IF(F33="Scenario3PBT3",'Minor retrofit'!$M$20,"")))&amp;IF(F33="Scenario1PBT4",'Minor retrofit'!$N$20,IF(F33="Scenario2PBT4",'Minor retrofit'!$O$20,IF(F33="Scenario3PBT4",'Minor retrofit'!$P$20,"")))&amp;IF(F33="Scenario1PBT5",'Minor retrofit'!$Q$20,IF(F33="Scenario2PBT5",'Minor retrofit'!$R$20,IF(F33="Scenario3PBT5",'Minor retrofit'!$S$20,"")))&amp;IF(F33="Scenario1PBT6",'Minor retrofit'!$T$20,IF(F33="Scenario2PBT6",'Minor retrofit'!$U$20,IF(F33="Scenario3PBT6",'Minor retrofit'!$V$20,"")))&amp;IF(F33="Scenario1PBT7",'Minor retrofit'!$W$20,IF(F33="Scenario2PBT7",'Minor retrofit'!$X$20,IF(F33="Scenario3PBT7",'Minor retrofit'!$Y$20,"")))&amp;IF(F33="Scenario1PBT8",'Minor retrofit'!$Z$20,IF(F33="Scenario2PBT8",'Minor retrofit'!$AA$20,IF(F33="Scenario3PBT8",'Minor retrofit'!$AB$20,"")))&amp;IF(F33="Scenario1PBT9",'Minor retrofit'!$AC$20,IF(F33="Scenario2PBT9",'Minor retrofit'!$AD$20,IF(F33="Scenario3PBT9",'Minor retrofit'!$AE$20,"")))&amp;IF(F33="Scenario1PBT10",'Minor retrofit'!$AF$20,IF(F33="Scenario2PBT10",'Minor retrofit'!$AG$20,IF(F33="Scenario3PBT10",'Minor retrofit'!$AH$20,"")))&amp;IF(F33="Scenario1PBT11",'Minor retrofit'!$AI$20,IF(F33="Scenario2PBT11",'Minor retrofit'!$AJ$20,IF(F33="Scenario3PBT11",'Minor retrofit'!$AK$20,"")))&amp;IF(F33="Scenario1PBT12",'Minor retrofit'!$AL$20,IF(F33="Scenario2PBT12",'Minor retrofit'!$AM$20,IF(F33="Scenario3PBT12",'Minor retrofit'!$AN$20,"")))&amp;IF(F33="Scenario1PBT13",'Minor retrofit'!$AO$20,IF(F33="Scenario2PBT13",'Minor retrofit'!$AP$20,IF(F33="Scenario3PBT13",'Minor retrofit'!$AQ$20,"")))&amp;IF(F33="Scenario1PBT14",'Minor retrofit'!$AR$20,IF(F33="Scenario2PBT14",'Minor retrofit'!$AS$20,IF(F33="Scenario3PBT14",'Minor retrofit'!$AT$20,"")))&amp;IF(F33="Scenario1PBT15",'Minor retrofit'!$AU$20,IF(F33="Scenario2PBT15",'Minor retrofit'!$AV$20,IF(F33="Scenario3PBT15",'Minor retrofit'!$AW$20,"")))</f>
        <v/>
      </c>
      <c r="N33" s="143">
        <f t="shared" si="14"/>
        <v>0</v>
      </c>
      <c r="O33" s="262" t="str">
        <f>IF(F33="Scenario1PBT1",'Minor retrofit'!$E$23,IF(F33="Scenario2PBT1",'Minor retrofit'!$F$23,IF(F33="Scenario3PBT1",'Minor retrofit'!$G$23,"")))&amp;IF(F33="Scenario1PBT2",'Minor retrofit'!$H$23,IF(F33="Scenario2PBT2",'Minor retrofit'!$I$23,IF(F33="Scenario3PBT2",'Minor retrofit'!$J$23,"")))&amp;IF(F33="Scenario1PBT3",'Minor retrofit'!$K$23,IF(F33="Scenario2PBT3",'Minor retrofit'!$L$23,IF(F33="Scenario3PBT3",'Minor retrofit'!$M$23,"")))&amp;IF(F33="Scenario1PBT4",'Minor retrofit'!$N$23,IF(F33="Scenario2PBT4",'Minor retrofit'!$O$23,IF(F33="Scenario3PBT4",'Minor retrofit'!$P$23,"")))&amp;IF(F33="Scenario1PBT5",'Minor retrofit'!$Q$23,IF(F33="Scenario2PBT5",'Minor retrofit'!$R$23,IF(F33="Scenario3PBT5",'Minor retrofit'!$S$23,"")))&amp;IF(F33="Scenario1PBT6",'Minor retrofit'!$T$23,IF(F33="Scenario2PBT6",'Minor retrofit'!$U$23,IF(F33="Scenario3PBT6",'Minor retrofit'!$V$23,"")))&amp;IF(F33="Scenario1PBT7",'Minor retrofit'!$W$23,IF(F33="Scenario2PBT7",'Minor retrofit'!$X$23,IF(F33="Scenario3PBT7",'Minor retrofit'!$Y$23,"")))&amp;IF(F33="Scenario1PBT8",'Minor retrofit'!$Z$23,IF(F33="Scenario2PBT8",'Minor retrofit'!$AA$23,IF(F33="Scenario3PBT8",'Minor retrofit'!$AB$23,"")))&amp;IF(F33="Scenario1PBT9",'Minor retrofit'!$AC$23,IF(F33="Scenario2PBT9",'Minor retrofit'!$AD$23,IF(F33="Scenario3PBT9",'Minor retrofit'!$AE$23,"")))&amp;IF(F33="Scenario1PBT10",'Minor retrofit'!$AF$23,IF(F33="Scenario2PBT10",'Minor retrofit'!$AG$23,IF(F33="Scenario3PBT10",'Minor retrofit'!$AH$23,"")))&amp;IF(F33="Scenario1PBT11",'Minor retrofit'!$AI$23,IF(F33="Scenario2PBT11",'Minor retrofit'!$AJ$23,IF(F33="Scenario3PBT11",'Minor retrofit'!$AK$23,"")))&amp;IF(F33="Scenario1PBT12",'Minor retrofit'!$AL$23,IF(F33="Scenario2PBT12",'Minor retrofit'!$AM$23,IF(F33="Scenario3PBT12",'Minor retrofit'!$AN$23,"")))&amp;IF(F33="Scenario1PBT13",'Minor retrofit'!$AO$23,IF(F33="Scenario2PBT13",'Minor retrofit'!$AP$23,IF(F33="Scenario3PBT13",'Minor retrofit'!$AQ$23,"")))&amp;IF(F33="Scenario1PBT14",'Minor retrofit'!$AR$23,IF(F33="Scenario2PBT14",'Minor retrofit'!$AS$23,IF(F33="Scenario3PBT14",'Minor retrofit'!$AT$23,"")))&amp;IF(F33="Scenario1PBT15",'Minor retrofit'!$AU$23,IF(F33="Scenario2PBT15",'Minor retrofit'!$AV$23,IF(F33="Scenario3PBT15",'Minor retrofit'!$AW$23,"")))</f>
        <v/>
      </c>
      <c r="P33" s="142">
        <f t="shared" si="15"/>
        <v>0</v>
      </c>
      <c r="Q33" s="142" t="str">
        <f>IF(F33="Scenario1PBT1",'Minor retrofit'!$E$25,IF(F33="Scenario2PBT1",'Minor retrofit'!$F$25,IF(F33="Scenario3PBT1",'Minor retrofit'!$G$25,"")))&amp;IF(F33="Scenario1PBT2",'Minor retrofit'!$H$25,IF(F33="Scenario2PBT2",'Minor retrofit'!$I$25,IF(F33="Scenario3PBT2",'Minor retrofit'!$J$25,"")))&amp;IF(F33="Scenario1PBT3",'Minor retrofit'!$K$25,IF(F33="Scenario2PBT3",'Minor retrofit'!$L$25,IF(F33="Scenario3PBT3",'Minor retrofit'!$M$25,"")))&amp;IF(F33="Scenario1PBT4",'Minor retrofit'!$N$25,IF(F33="Scenario2PBT4",'Minor retrofit'!$O$25,IF(F33="Scenario3PBT4",'Minor retrofit'!$P$25,"")))&amp;IF(F33="Scenario1PBT5",'Minor retrofit'!$Q$25,IF(F33="Scenario2PBT5",'Minor retrofit'!$R$25,IF(F33="Scenario3PBT5",'Minor retrofit'!$S$25,"")))&amp;IF(F33="Scenario1PBT6",'Minor retrofit'!$T$25,IF(F33="Scenario2PBT6",'Minor retrofit'!$U$25,IF(F33="Scenario3PBT6",'Minor retrofit'!$V$25,"")))&amp;IF(F33="Scenario1PBT7",'Minor retrofit'!$W$25,IF(F33="Scenario2PBT7",'Minor retrofit'!$X$25,IF(F33="Scenario3PBT7",'Minor retrofit'!$Y$25,"")))&amp;IF(F33="Scenario1PBT8",'Minor retrofit'!$Z$25,IF(F33="Scenario2PBT8",'Minor retrofit'!$AA$25,IF(F33="Scenario3PBT8",'Minor retrofit'!$AB$25,"")))&amp;IF(F33="Scenario1PBT9",'Minor retrofit'!$AC$25,IF(F33="Scenario2PBT9",'Minor retrofit'!$AD$25,IF(F33="Scenario3PBT9",'Minor retrofit'!$AE$25,"")))&amp;IF(F33="Scenario1PBT10",'Minor retrofit'!$AF$25,IF(F33="Scenario2PBT10",'Minor retrofit'!$AG$25,IF(F33="Scenario3PBT10",'Minor retrofit'!$AH$25,"")))&amp;IF(F33="Scenario1PBT11",'Minor retrofit'!$AI$25,IF(F33="Scenario2PBT11",'Minor retrofit'!$AJ$25,IF(F33="Scenario3PBT11",'Minor retrofit'!$AK$25,"")))&amp;IF(F33="Scenario1PBT12",'Minor retrofit'!$AL$25,IF(F33="Scenario2PBT12",'Minor retrofit'!$AM$25,IF(F33="Scenario3PBT12",'Minor retrofit'!$AN$25,"")))&amp;IF(F33="Scenario1PBT13",'Minor retrofit'!$AO$25,IF(F33="Scenario2PBT13",'Minor retrofit'!$AP$25,IF(F33="Scenario3PBT13",'Minor retrofit'!$AQ$25,"")))&amp;IF(F33="Scenario1PBT14",'Minor retrofit'!$AR$25,IF(F33="Scenario2PBT14",'Minor retrofit'!$AS$25,IF(F33="Scenario3PBT14",'Minor retrofit'!$AT$25,"")))&amp;IF(F33="Scenario1PBT15",'Minor retrofit'!$AU$25,IF(F33="Scenario2PBT15",'Minor retrofit'!$AV$25,IF(F33="Scenario3PBT15",'Minor retrofit'!$AW$25,"")))</f>
        <v/>
      </c>
      <c r="R33" s="142">
        <f t="shared" si="16"/>
        <v>0</v>
      </c>
      <c r="S33" s="142" t="str">
        <f>IF(F33="Scenario1PBT1",'Minor retrofit'!$E$27,IF(F33="Scenario2PBT1",'Minor retrofit'!$F$27,IF(F33="Scenario3PBT1",'Minor retrofit'!$G$27,"")))&amp;IF(F33="Scenario1PBT2",'Minor retrofit'!$H$27,IF(F33="Scenario2PBT2",'Minor retrofit'!$I$27,IF(F33="Scenario3PBT2",'Minor retrofit'!$J$27,"")))&amp;IF(F33="Scenario1PBT3",'Minor retrofit'!$K$27,IF(F33="Scenario2PBT3",'Minor retrofit'!$L$27,IF(F33="Scenario3PBT3",'Minor retrofit'!$M$27,"")))&amp;IF(F33="Scenario1PBT4",'Minor retrofit'!$N$27,IF(F33="Scenario2PBT4",'Minor retrofit'!$O$27,IF(F33="Scenario3PBT4",'Minor retrofit'!$P$27,"")))&amp;IF(F33="Scenario1PBT5",'Minor retrofit'!$Q$27,IF(F33="Scenario2PBT5",'Minor retrofit'!$R$27,IF(F33="Scenario3PBT5",'Minor retrofit'!$S$27,"")))&amp;IF(F33="Scenario1PBT6",'Minor retrofit'!$T$27,IF(F33="Scenario2PBT6",'Minor retrofit'!$U$27,IF(F33="Scenario3PBT6",'Minor retrofit'!$V$27,"")))&amp;IF(F33="Scenario1PBT7",'Minor retrofit'!$W$27,IF(F33="Scenario2PBT7",'Minor retrofit'!$X$27,IF(F33="Scenario3PBT7",'Minor retrofit'!$Y$27,"")))&amp;IF(F33="Scenario1PBT8",'Minor retrofit'!$Z$27,IF(F33="Scenario2PBT8",'Minor retrofit'!$AA$27,IF(F33="Scenario3PBT8",'Minor retrofit'!$AB$27,"")))&amp;IF(F33="Scenario1PBT9",'Minor retrofit'!$AC$27,IF(F33="Scenario2PBT9",'Minor retrofit'!$AD$27,IF(F33="Scenario3PBT9",'Minor retrofit'!$AE$27,"")))&amp;IF(F33="Scenario1PBT10",'Minor retrofit'!$AF$27,IF(F33="Scenario2PBT10",'Minor retrofit'!$AG$27,IF(F33="Scenario3PBT10",'Minor retrofit'!$AH$27,"")))&amp;IF(F33="Scenario1PBT11",'Minor retrofit'!$AI$27,IF(F33="Scenario2PBT11",'Minor retrofit'!$AJ$27,IF(F33="Scenario3PBT11",'Minor retrofit'!$AK$27,"")))&amp;IF(F33="Scenario1PBT12",'Minor retrofit'!$AL$27,IF(F33="Scenario2PBT12",'Minor retrofit'!$AM$27,IF(F33="Scenario3PBT12",'Minor retrofit'!$AN$27,"")))&amp;IF(F33="Scenario1PBT13",'Minor retrofit'!$AO$27,IF(F33="Scenario2PBT13",'Minor retrofit'!$AP$27,IF(F33="Scenario3PBT13",'Minor retrofit'!$AQ$27,"")))&amp;IF(F33="Scenario1PBT14",'Minor retrofit'!$AR$27,IF(F33="Scenario2PBT14",'Minor retrofit'!$AS$27,IF(F33="Scenario3PBT14",'Minor retrofit'!$AT$27,"")))&amp;IF(F33="Scenario1PBT15",'Minor retrofit'!$AU$27,IF(F33="Scenario2PBT15",'Minor retrofit'!$AV$27,IF(F33="Scenario3PBT15",'Minor retrofit'!$AW$27,"")))</f>
        <v/>
      </c>
      <c r="T33" s="263">
        <f t="shared" si="17"/>
        <v>0</v>
      </c>
      <c r="U33" s="262" t="str">
        <f>IF(F33="Scenario1PBT1",'Minor retrofit'!$E$38,IF(F33="Scenario2PBT1",'Minor retrofit'!$F$38,IF(F33="Scenario3PBT1",'Minor retrofit'!$G$38,"")))&amp;IF(F33="Scenario1PBT2",'Minor retrofit'!$H$38,IF(F33="Scenario2PBT2",'Minor retrofit'!$I$38,IF(F33="Scenario3PBT2",'Minor retrofit'!$J$38,"")))&amp;IF(F33="Scenario1PBT3",'Minor retrofit'!$K$38,IF(F33="Scenario2PBT3",'Minor retrofit'!$L$38,IF(F33="Scenario3PBT3",'Minor retrofit'!$M$38,"")))&amp;IF(F33="Scenario1PBT4",'Minor retrofit'!$N$38,IF(F33="Scenario2PBT4",'Minor retrofit'!$O$38,IF(F33="Scenario3PBT4",'Minor retrofit'!$P$38,"")))&amp;IF(F33="Scenario1PBT5",'Minor retrofit'!$Q$38,IF(F33="Scenario2PBT5",'Minor retrofit'!$R$38,IF(F33="Scenario3PBT5",'Minor retrofit'!$S$38,"")))&amp;IF(F33="Scenario1PBT6",'Minor retrofit'!$T$38,IF(F33="Scenario2PBT6",'Minor retrofit'!$U$38,IF(F33="Scenario3PBT6",'Minor retrofit'!$V$38,"")))&amp;IF(F33="Scenario1PBT7",'Minor retrofit'!$W$38,IF(F33="Scenario2PBT7",'Minor retrofit'!$X$38,IF(F33="Scenario3PBT7",'Minor retrofit'!$Y$38,"")))&amp;IF(F33="Scenario1PBT8",'Minor retrofit'!$Z$38,IF(F33="Scenario2PBT8",'Minor retrofit'!$AA$38,IF(F33="Scenario3PBT8",'Minor retrofit'!$AB$38,"")))&amp;IF(F33="Scenario1PBT9",'Minor retrofit'!$AC$38,IF(F33="Scenario2PBT9",'Minor retrofit'!$AD$38,IF(F33="Scenario3PBT9",'Minor retrofit'!$AE$38,"")))&amp;IF(F33="Scenario1PBT10",'Minor retrofit'!$AF$38,IF(F33="Scenario2PBT10",'Minor retrofit'!$AG$38,IF(F33="Scenario3PBT10",'Minor retrofit'!$AH$38,"")))&amp;IF(F33="Scenario1PBT11",'Minor retrofit'!$AI$38,IF(F33="Scenario2PBT11",'Minor retrofit'!$AJ$38,IF(F33="Scenario3PBT11",'Minor retrofit'!$AK$38,"")))&amp;IF(F33="Scenario1PBT12",'Minor retrofit'!$AL$38,IF(F33="Scenario2PBT12",'Minor retrofit'!$AM$38,IF(F33="Scenario3PBT12",'Minor retrofit'!$AN$38,"")))&amp;IF(F33="Scenario1PBT13",'Minor retrofit'!$AO$38,IF(F33="Scenario2PBT13",'Minor retrofit'!$AP$38,IF(F33="Scenario3PBT13",'Minor retrofit'!$AQ$38,"")))&amp;IF(F33="Scenario1PBT14",'Minor retrofit'!$AR$38,IF(F33="Scenario2PBT14",'Minor retrofit'!$AS$38,IF(F33="Scenario3PBT14",'Minor retrofit'!$AT$38,"")))&amp;IF(F33="Scenario1PBT15",'Minor retrofit'!$AU$38,IF(F33="Scenario2PBT15",'Minor retrofit'!$AV$38,IF(F33="Scenario3PBT15",'Minor retrofit'!$AW$38,"")))</f>
        <v/>
      </c>
      <c r="V33" s="142">
        <f t="shared" si="18"/>
        <v>0</v>
      </c>
      <c r="W33" s="142" t="str">
        <f>IF(F33="Scenario1PBT1",'Minor retrofit'!$E$40,IF(F33="Scenario2PBT1",'Minor retrofit'!$F$40,IF(F33="Scenario3PBT1",'Minor retrofit'!$G$40,"")))&amp;IF(F33="Scenario1PBT2",'Minor retrofit'!$H$40,IF(F33="Scenario2PBT2",'Minor retrofit'!$I$40,IF(F33="Scenario3PBT2",'Minor retrofit'!$J$40,"")))&amp;IF(F33="Scenario1PBT3",'Minor retrofit'!$K$40,IF(F33="Scenario2PBT3",'Minor retrofit'!$L$40,IF(F33="Scenario3PBT3",'Minor retrofit'!$M$40,"")))&amp;IF(F33="Scenario1PBT4",'Minor retrofit'!$N$40,IF(F33="Scenario2PBT4",'Minor retrofit'!$O$40,IF(F33="Scenario3PBT4",'Minor retrofit'!$P$40,"")))&amp;IF(F33="Scenario1PBT5",'Minor retrofit'!$Q$40,IF(F33="Scenario2PBT5",'Minor retrofit'!$R$40,IF(F33="Scenario3PBT5",'Minor retrofit'!$S$40,"")))&amp;IF(F33="Scenario1PBT6",'Minor retrofit'!$T$40,IF(F33="Scenario2PBT6",'Minor retrofit'!$U$40,IF(F33="Scenario3PBT6",'Minor retrofit'!$V$40,"")))&amp;IF(F33="Scenario1PBT7",'Minor retrofit'!$W$40,IF(F33="Scenario2PBT7",'Minor retrofit'!$X$40,IF(F33="Scenario3PBT7",'Minor retrofit'!$Y$40,"")))&amp;IF(F33="Scenario1PBT8",'Minor retrofit'!$Z$40,IF(F33="Scenario2PBT8",'Minor retrofit'!$AA$40,IF(F33="Scenario3PBT8",'Minor retrofit'!$AB$40,"")))&amp;IF(F33="Scenario1PBT9",'Minor retrofit'!$AC$40,IF(F33="Scenario2PBT9",'Minor retrofit'!$AD$40,IF(F33="Scenario3PBT9",'Minor retrofit'!$AE$40,"")))&amp;IF(F33="Scenario1PBT10",'Minor retrofit'!$AF$40,IF(F33="Scenario2PBT10",'Minor retrofit'!$AG$40,IF(F33="Scenario3PBT10",'Minor retrofit'!$AH$40,"")))&amp;IF(F33="Scenario1PBT11",'Minor retrofit'!$AI$40,IF(F33="Scenario2PBT11",'Minor retrofit'!$AJ$40,IF(F33="Scenario3PBT11",'Minor retrofit'!$AK$40,"")))&amp;IF(F33="Scenario1PBT12",'Minor retrofit'!$AL$40,IF(F33="Scenario2PBT12",'Minor retrofit'!$AM$40,IF(F33="Scenario3PBT12",'Minor retrofit'!$AN$40,"")))&amp;IF(F33="Scenario1PBT13",'Minor retrofit'!$AO$40,IF(F33="Scenario2PBT13",'Minor retrofit'!$AP$40,IF(F33="Scenario3PBT13",'Minor retrofit'!$AQ$40,"")))&amp;IF(F33="Scenario1PBT14",'Minor retrofit'!$AR$40,IF(F33="Scenario2PBT14",'Minor retrofit'!$AS$40,IF(F33="Scenario3PBT14",'Minor retrofit'!$AT$40,"")))&amp;IF(F33="Scenario1PBT15",'Minor retrofit'!$AU$40,IF(F33="Scenario2PBT15",'Minor retrofit'!$AV$40,IF(F33="Scenario3PBT15",'Minor retrofit'!$AW$40,"")))</f>
        <v/>
      </c>
      <c r="X33" s="142">
        <f t="shared" si="19"/>
        <v>0</v>
      </c>
      <c r="Y33" s="142" t="str">
        <f>IF(F33="Scenario1PBT1",'Minor retrofit'!$E$42,IF(F33="Scenario2PBT1",'Minor retrofit'!$F$42,IF(F33="Scenario3PBT1",'Minor retrofit'!$G$42,"")))&amp;IF(F33="Scenario1PBT2",'Minor retrofit'!$H$42,IF(F33="Scenario2PBT2",'Minor retrofit'!$I$42,IF(F33="Scenario3PBT2",'Minor retrofit'!$J$42,"")))&amp;IF(F33="Scenario1PBT3",'Minor retrofit'!$K$42,IF(F33="Scenario2PBT3",'Minor retrofit'!$L$42,IF(F33="Scenario3PBT3",'Minor retrofit'!$M$42,"")))&amp;IF(F33="Scenario1PBT4",'Minor retrofit'!$N$42,IF(F33="Scenario2PBT4",'Minor retrofit'!$O$42,IF(F33="Scenario3PBT4",'Minor retrofit'!$P$42,"")))&amp;IF(F33="Scenario1PBT5",'Minor retrofit'!$Q$42,IF(F33="Scenario2PBT5",'Minor retrofit'!$R$42,IF(F33="Scenario3PBT5",'Minor retrofit'!$S$42,"")))&amp;IF(F33="Scenario1PBT6",'Minor retrofit'!$T$42,IF(F33="Scenario2PBT6",'Minor retrofit'!$U$42,IF(F33="Scenario3PBT6",'Minor retrofit'!$V$42,"")))&amp;IF(F33="Scenario1PBT7",'Minor retrofit'!$W$42,IF(F33="Scenario2PBT7",'Minor retrofit'!$X$42,IF(F33="Scenario3PBT7",'Minor retrofit'!$Y$42,"")))&amp;IF(F33="Scenario1PBT8",'Minor retrofit'!$Z$42,IF(F33="Scenario2PBT8",'Minor retrofit'!$AA$42,IF(F33="Scenario3PBT8",'Minor retrofit'!$AB$42,"")))&amp;IF(F33="Scenario1PBT9",'Minor retrofit'!$AC$42,IF(F33="Scenario2PBT9",'Minor retrofit'!$AD$42,IF(F33="Scenario3PBT9",'Minor retrofit'!$AE$42,"")))&amp;IF(F33="Scenario1PBT10",'Minor retrofit'!$AF$42,IF(F33="Scenario2PBT10",'Minor retrofit'!$AG$42,IF(F33="Scenario3PBT10",'Minor retrofit'!$AH$42,"")))&amp;IF(F33="Scenario1PBT11",'Minor retrofit'!$AI$42,IF(F33="Scenario2PBT11",'Minor retrofit'!$AJ$42,IF(F33="Scenario3PBT11",'Minor retrofit'!$AK$42,"")))&amp;IF(F33="Scenario1PBT12",'Minor retrofit'!$AL$42,IF(F33="Scenario2PBT12",'Minor retrofit'!$AM$42,IF(F33="Scenario3PBT12",'Minor retrofit'!$AN$42,"")))&amp;IF(F33="Scenario1PBT13",'Minor retrofit'!$AO$42,IF(F33="Scenario2PBT13",'Minor retrofit'!$AP$42,IF(F33="Scenario3PBT13",'Minor retrofit'!$AQ$42,"")))&amp;IF(F33="Scenario1PBT14",'Minor retrofit'!$AR$42,IF(F33="Scenario2PBT14",'Minor retrofit'!$AS$42,IF(F33="Scenario3PBT14",'Minor retrofit'!$AT$42,"")))&amp;IF(F33="Scenario1PBT15",'Minor retrofit'!$AU$42,IF(F33="Scenario2PBT15",'Minor retrofit'!$AV$42,IF(F33="Scenario3PBT15",'Minor retrofit'!$AW$42,"")))</f>
        <v/>
      </c>
      <c r="Z33" s="142">
        <f t="shared" si="20"/>
        <v>0</v>
      </c>
      <c r="AA33" s="332" t="str">
        <f>IF(F33="Scenario1PBT1",'Minor retrofit'!$E$101,IF(F33="Scenario2PBT1",'Minor retrofit'!$F$101,IF(F33="Scenario3PBT1",'Minor retrofit'!$G$101,"")))&amp;IF(F33="Scenario1PBT2",'Minor retrofit'!$H$101,IF(F33="Scenario2PBT2",'Minor retrofit'!$I$101,IF(F33="Scenario3PBT2",'Minor retrofit'!$J$101,"")))&amp;IF(F33="Scenario1PBT3",'Minor retrofit'!$K$101,IF(F33="Scenario2PBT3",'Minor retrofit'!$L$101,IF(F33="Scenario3PBT3",'Minor retrofit'!$M$101,"")))&amp;IF(F33="Scenario1PBT4",'Minor retrofit'!$N$101,IF(F33="Scenario2PBT4",'Minor retrofit'!$O$101,IF(F33="Scenario3PBT4",'Minor retrofit'!$P$101,"")))&amp;IF(F33="Scenario1PBT5",'Minor retrofit'!$Q$101,IF(F33="Scenario2PBT5",'Minor retrofit'!$R$101,IF(F33="Scenario3PBT5",'Minor retrofit'!$S$101,"")))&amp;IF(F33="Scenario1PBT6",'Minor retrofit'!$T$101,IF(F33="Scenario2PBT6",'Minor retrofit'!$U$101,IF(F33="Scenario3PBT6",'Minor retrofit'!$V$101,"")))&amp;IF(F33="Scenario1PBT7",'Minor retrofit'!$W$101,IF(F33="Scenario2PBT7",'Minor retrofit'!$X$101,IF(F33="Scenario3PBT7",'Minor retrofit'!$Y$101,"")))&amp;IF(F33="Scenario1PBT8",'Minor retrofit'!$Z$101,IF(F33="Scenario2PBT8",'Minor retrofit'!$AA$101,IF(F33="Scenario3PBT8",'Minor retrofit'!$AB$101,"")))&amp;IF(F33="Scenario1PBT9",'Minor retrofit'!$AC$101,IF(F33="Scenario2PBT9",'Minor retrofit'!$AD$101,IF(F33="Scenario3PBT9",'Minor retrofit'!$AE$101,"")))&amp;IF(F33="Scenario1PBT10",'Minor retrofit'!$AF$101,IF(F33="Scenario2PBT10",'Minor retrofit'!$AG$101,IF(F33="Scenario3PBT10",'Minor retrofit'!$AH$101,"")))&amp;IF(F33="Scenario1PBT11",'Minor retrofit'!$AI$101,IF(F33="Scenario2PBT11",'Minor retrofit'!$AJ$101,IF(F33="Scenario3PBT11",'Minor retrofit'!$AK$101,"")))&amp;IF(F33="Scenario1PBT12",'Minor retrofit'!$AL$101,IF(F33="Scenario2PBT12",'Minor retrofit'!$AM$101,IF(F33="Scenario3PBT12",'Minor retrofit'!$AN$101,"")))&amp;IF(F33="Scenario1PBT13",'Minor retrofit'!$AO$101,IF(F33="Scenario2PBT13",'Minor retrofit'!$AP$101,IF(F33="Scenario3PBT13",'Minor retrofit'!$AQ$101,"")))&amp;IF(F33="Scenario1PBT14",'Minor retrofit'!$AR$101,IF(F33="Scenario2PBT14",'Minor retrofit'!$AS$101,IF(F33="Scenario3PBT14",'Minor retrofit'!$AT$101,"")))&amp;IF(F33="Scenario1PBT15",'Minor retrofit'!$AU$101,IF(F33="Scenario2PBT15",'Minor retrofit'!$AV$101,IF(F33="Scenario3PBT15",'Minor retrofit'!$AW$101,"")))</f>
        <v/>
      </c>
      <c r="AB33" s="233">
        <f t="shared" si="21"/>
        <v>0</v>
      </c>
      <c r="AC33" s="264">
        <f>IFERROR('Projection_Base-case'!G33-G33,0)</f>
        <v>0</v>
      </c>
      <c r="AD33" s="142">
        <f t="shared" si="0"/>
        <v>0</v>
      </c>
      <c r="AE33" s="142">
        <f>IFERROR(100*AC33/'Projection_Base-case'!G33,0)</f>
        <v>0</v>
      </c>
      <c r="AF33" s="142">
        <f>IFERROR('Projection_Base-case'!I33-I33,0)</f>
        <v>0</v>
      </c>
      <c r="AG33" s="142">
        <f t="shared" si="1"/>
        <v>0</v>
      </c>
      <c r="AH33" s="142">
        <f>IFERROR(100*AF33/'Projection_Base-case'!I33,0)</f>
        <v>0</v>
      </c>
      <c r="AI33" s="142">
        <f>IFERROR('Projection_Base-case'!K33-K33,0)</f>
        <v>0</v>
      </c>
      <c r="AJ33" s="142">
        <f t="shared" si="2"/>
        <v>0</v>
      </c>
      <c r="AK33" s="142">
        <f>IFERROR(100*AI33/'Projection_Base-case'!K33,0)</f>
        <v>0</v>
      </c>
      <c r="AL33" s="142">
        <f>IFERROR(M33-'Projection_Base-case'!M33,0)</f>
        <v>0</v>
      </c>
      <c r="AM33" s="142">
        <f t="shared" si="3"/>
        <v>0</v>
      </c>
      <c r="AN33" s="143">
        <f>IFERROR(100*AL33/'Projection_Base-case'!M33,0)</f>
        <v>0</v>
      </c>
      <c r="AO33" s="262">
        <f>IFERROR('Projection_Base-case'!O33-O33,0)</f>
        <v>0</v>
      </c>
      <c r="AP33" s="142">
        <f t="shared" si="4"/>
        <v>0</v>
      </c>
      <c r="AQ33" s="142">
        <f>IFERROR(100*AO33/'Projection_Base-case'!O33,0)</f>
        <v>0</v>
      </c>
      <c r="AR33" s="142">
        <f>IFERROR('Projection_Base-case'!Q33-Q33,0)</f>
        <v>0</v>
      </c>
      <c r="AS33" s="142">
        <f t="shared" si="5"/>
        <v>0</v>
      </c>
      <c r="AT33" s="142">
        <f>IFERROR(100*AR33/'Projection_Base-case'!Q33,0)</f>
        <v>0</v>
      </c>
      <c r="AU33" s="142">
        <f>IFERROR('Projection_Base-case'!S33-S33,0)</f>
        <v>0</v>
      </c>
      <c r="AV33" s="142">
        <f t="shared" si="6"/>
        <v>0</v>
      </c>
      <c r="AW33" s="143">
        <f>IFERROR(100*AU33/'Projection_Base-case'!S33,0)</f>
        <v>0</v>
      </c>
      <c r="AX33" s="262">
        <f>IFERROR('Projection_Base-case'!U33-U33,0)</f>
        <v>0</v>
      </c>
      <c r="AY33" s="142">
        <f t="shared" si="7"/>
        <v>0</v>
      </c>
      <c r="AZ33" s="142">
        <f>IFERROR(100*AX33/'Projection_Base-case'!U33,0)</f>
        <v>0</v>
      </c>
      <c r="BA33" s="142">
        <f>IFERROR('Projection_Base-case'!W33-W33,0)</f>
        <v>0</v>
      </c>
      <c r="BB33" s="142">
        <f t="shared" si="8"/>
        <v>0</v>
      </c>
      <c r="BC33" s="142">
        <f>IFERROR(100*BA33/'Projection_Base-case'!W33,0)</f>
        <v>0</v>
      </c>
      <c r="BD33" s="142">
        <f>IFERROR('Projection_Base-case'!Y33-Y33,0)</f>
        <v>0</v>
      </c>
      <c r="BE33" s="142">
        <f t="shared" si="9"/>
        <v>0</v>
      </c>
      <c r="BF33" s="142">
        <f>IFERROR(100*BD33/'Projection_Base-case'!Y33,0)</f>
        <v>0</v>
      </c>
      <c r="BG33" s="531">
        <f t="shared" si="22"/>
        <v>0</v>
      </c>
      <c r="BH33" s="532">
        <f t="shared" si="23"/>
        <v>0</v>
      </c>
    </row>
    <row r="34" spans="1:60" x14ac:dyDescent="0.25">
      <c r="A34" s="261">
        <v>29</v>
      </c>
      <c r="B34" s="142">
        <f>'Projection_Base-case'!B34</f>
        <v>0</v>
      </c>
      <c r="C34" s="142">
        <f>'Projection_Base-case'!C34</f>
        <v>0</v>
      </c>
      <c r="D34" s="142">
        <f>'Projection_Base-case'!D34</f>
        <v>0</v>
      </c>
      <c r="E34" s="149"/>
      <c r="F34" s="258" t="str">
        <f t="shared" si="10"/>
        <v>0</v>
      </c>
      <c r="G34" s="262" t="str">
        <f>IF(F34="Scenario1PBT1",'Minor retrofit'!$E$6,IF(F34="Scenario2PBT1",'Minor retrofit'!$F$6,IF(F34="Scenario3PBT1",'Minor retrofit'!$G$6,"")))&amp;IF(F34="Scenario1PBT2",'Minor retrofit'!$H$6,IF(F34="Scenario2PBT2",'Minor retrofit'!$I$6,IF(F34="Scenario3PBT2",'Minor retrofit'!$J$6,"")))&amp;IF(F34="Scenario1PBT3",'Minor retrofit'!$K$6,IF(F34="Scenario2PBT3",'Minor retrofit'!$L$6,IF(F34="Scenario3PBT3",'Minor retrofit'!$M$6,"")))&amp;IF(F34="Scenario1PBT4",'Minor retrofit'!$N$6,IF(F34="Scenario2PBT4",'Minor retrofit'!$O$6,IF(F34="Scenario3PBT4",'Minor retrofit'!$P$6,"")))&amp;IF(F34="Scenario1PBT5",'Minor retrofit'!$Q$6,IF(F34="Scenario2PBT5",'Minor retrofit'!$R$6,IF(F34="Scenario3PBT5",'Minor retrofit'!$S$6,"")))&amp;IF(F34="Scenario1PBT6",'Minor retrofit'!$T$6,IF(F34="Scenario2PBT6",'Minor retrofit'!$U$6,IF(F34="Scenario3PBT6",'Minor retrofit'!$V$6,"")))&amp;IF(F34="Scenario1PBT7",'Minor retrofit'!$W$6,IF(F34="Scenario2PBT7",'Minor retrofit'!$X$6,IF(F34="Scenario3PBT7",'Minor retrofit'!$Y$6,"")))&amp;IF(F34="Scenario1PBT8",'Minor retrofit'!$Z$6,IF(F34="Scenario2PBT8",'Minor retrofit'!$AA$6,IF(F34="Scenario3PBT8",'Minor retrofit'!$AB$6,"")))&amp;IF(F34="Scenario1PBT9",'Minor retrofit'!$AC$6,IF(F34="Scenario2PBT9",'Minor retrofit'!$AD$6,IF(F34="Scenario3PBT9",'Minor retrofit'!$AE$6,"")))&amp;IF(F34="Scenario1PBT10",'Minor retrofit'!$AF$6,IF(F34="Scenario2PBT10",'Minor retrofit'!$AG$6,IF(F34="Scenario3PBT10",'Minor retrofit'!$AH$6,"")))&amp;IF(F34="Scenario1PBT11",'Minor retrofit'!$AI$6,IF(F34="Scenario2PBT11",'Minor retrofit'!$AJ$6,IF(F34="Scenario3PBT11",'Minor retrofit'!$AK$6,"")))&amp;IF(F34="Scenario1PBT12",'Minor retrofit'!$AL$6,IF(F34="Scenario2PBT12",'Minor retrofit'!$AM$6,IF(F34="Scenario3PBT12",'Minor retrofit'!$AN$6,"")))&amp;IF(F34="Scenario1PBT13",'Minor retrofit'!$AO$6,IF(F34="Scenario2PBT13",'Minor retrofit'!$AP$6,IF(F34="Scenario3PBT13",'Minor retrofit'!$AQ$6,"")))&amp;IF(F34="Scenario1PBT14",'Minor retrofit'!$AR$6,IF(F34="Scenario2PBT14",'Minor retrofit'!$AS$6,IF(F34="Scenario3PBT14",'Minor retrofit'!$AT$6,"")))&amp;IF(F34="Scenario1PBT15",'Minor retrofit'!$AU$6,IF(F34="Scenario2PBT15",'Minor retrofit'!$AV$6,IF(F34="Scenario3PBT15",'Minor retrofit'!$AW$6,"")))</f>
        <v/>
      </c>
      <c r="H34" s="142">
        <f t="shared" si="11"/>
        <v>0</v>
      </c>
      <c r="I34" s="142" t="str">
        <f>IF(F34="Scenario1PBT1",'Minor retrofit'!$E$16,IF(F34="Scenario2PBT1",'Minor retrofit'!$F$16,IF(F34="Scenario3PBT1",'Minor retrofit'!$G$16,"")))&amp;IF(F34="Scenario1PBT2",'Minor retrofit'!$H$16,IF(F34="Scenario2PBT2",'Minor retrofit'!$I$16,IF(F34="Scenario3PBT2",'Minor retrofit'!$J$16,"")))&amp;IF(F34="Scenario1PBT3",'Minor retrofit'!$K$16,IF(F34="Scenario2PBT3",'Minor retrofit'!$L$16,IF(F34="Scenario3PBT3",'Minor retrofit'!$M$16,"")))&amp;IF(F34="Scenario1PBT4",'Minor retrofit'!$N$16,IF(F34="Scenario2PBT4",'Minor retrofit'!$O$16,IF(F34="Scenario3PBT4",'Minor retrofit'!$P$16,"")))&amp;IF(F34="Scenario1PBT5",'Minor retrofit'!$Q$16,IF(F34="Scenario2PBT5",'Minor retrofit'!$R$16,IF(F34="Scenario3PBT5",'Minor retrofit'!$S$16,"")))&amp;IF(F34="Scenario1PBT6",'Minor retrofit'!$T$16,IF(F34="Scenario2PBT6",'Minor retrofit'!$U$16,IF(F34="Scenario3PBT6",'Minor retrofit'!$V$16,"")))&amp;IF(F34="Scenario1PBT7",'Minor retrofit'!$W$16,IF(F34="Scenario2PBT7",'Minor retrofit'!$X$16,IF(F34="Scenario3PBT7",'Minor retrofit'!$Y$16,"")))&amp;IF(F34="Scenario1PBT8",'Minor retrofit'!$Z$16,IF(F34="Scenario2PBT8",'Minor retrofit'!$AA$16,IF(F34="Scenario3PBT8",'Minor retrofit'!$AB$16,"")))&amp;IF(F34="Scenario1PBT9",'Minor retrofit'!$AC$16,IF(F34="Scenario2PBT9",'Minor retrofit'!$AD$16,IF(F34="Scenario3PBT9",'Minor retrofit'!$AE$16,"")))&amp;IF(F34="Scenario1PBT10",'Minor retrofit'!$AF$16,IF(F34="Scenario2PBT10",'Minor retrofit'!$AG$16,IF(F34="Scenario3PBT10",'Minor retrofit'!$AH$16,"")))&amp;IF(F34="Scenario1PBT11",'Minor retrofit'!$AI$16,IF(F34="Scenario2PBT11",'Minor retrofit'!$AJ$16,IF(F34="Scenario3PBT11",'Minor retrofit'!$AK$16,"")))&amp;IF(F34="Scenario1PBT12",'Minor retrofit'!$AL$16,IF(F34="Scenario2PBT12",'Minor retrofit'!$AM$16,IF(F34="Scenario3PBT12",'Minor retrofit'!$AN$16,"")))&amp;IF(F34="Scenario1PBT13",'Minor retrofit'!$AO$16,IF(F34="Scenario2PBT13",'Minor retrofit'!$AP$16,IF(F34="Scenario3PBT13",'Minor retrofit'!$AQ$16,"")))&amp;IF(F34="Scenario1PBT14",'Minor retrofit'!$AR$16,IF(F34="Scenario2PBT14",'Minor retrofit'!$AS$16,IF(F34="Scenario3PBT14",'Minor retrofit'!$AT$16,"")))&amp;IF(F34="Scenario1PBT15",'Minor retrofit'!$AU$16,IF(F34="Scenario2PBT15",'Minor retrofit'!$AV$16,IF(F34="Scenario3PBT15",'Minor retrofit'!$AW$16,"")))</f>
        <v/>
      </c>
      <c r="J34" s="142">
        <f t="shared" si="12"/>
        <v>0</v>
      </c>
      <c r="K34" s="142" t="str">
        <f>IF(F34="Scenario1PBT1",'Minor retrofit'!$E$18,IF(F34="Scenario2PBT1",'Minor retrofit'!$F$18,IF(F34="Scenario3PBT1",'Minor retrofit'!$G$18,"")))&amp;IF(F34="Scenario1PBT2",'Minor retrofit'!$H$18,IF(F34="Scenario2PBT2",'Minor retrofit'!$I$18,IF(F34="Scenario3PBT2",'Minor retrofit'!$J$18,"")))&amp;IF(F34="Scenario1PBT3",'Minor retrofit'!$K$18,IF(F34="Scenario2PBT3",'Minor retrofit'!$L$18,IF(F34="Scenario3PBT3",'Minor retrofit'!$M$18,"")))&amp;IF(F34="Scenario1PBT4",'Minor retrofit'!$N$18,IF(F34="Scenario2PBT4",'Minor retrofit'!$O$18,IF(F34="Scenario3PBT4",'Minor retrofit'!$P$18,"")))&amp;IF(F34="Scenario1PBT5",'Minor retrofit'!$Q$18,IF(F34="Scenario2PBT5",'Minor retrofit'!$R$18,IF(F34="Scenario3PBT5",'Minor retrofit'!$S$18,"")))&amp;IF(F34="Scenario1PBT6",'Minor retrofit'!$T$18,IF(F34="Scenario2PBT6",'Minor retrofit'!$U$18,IF(F34="Scenario3PBT6",'Minor retrofit'!$V$18,"")))&amp;IF(F34="Scenario1PBT7",'Minor retrofit'!$W$18,IF(F34="Scenario2PBT7",'Minor retrofit'!$X$18,IF(F34="Scenario3PBT7",'Minor retrofit'!$Y$18,"")))&amp;IF(F34="Scenario1PBT8",'Minor retrofit'!$Z$18,IF(F34="Scenario2PBT8",'Minor retrofit'!$AA$18,IF(F34="Scenario3PBT8",'Minor retrofit'!$AB$18,"")))&amp;IF(F34="Scenario1PBT9",'Minor retrofit'!$AC$18,IF(F34="Scenario2PBT9",'Minor retrofit'!$AD$18,IF(F34="Scenario3PBT9",'Minor retrofit'!$AE$18,"")))&amp;IF(F34="Scenario1PBT10",'Minor retrofit'!$AF$18,IF(F34="Scenario2PBT10",'Minor retrofit'!$AG$18,IF(F34="Scenario3PBT10",'Minor retrofit'!$AH$18,"")))&amp;IF(F34="Scenario1PBT11",'Minor retrofit'!$AI$18,IF(F34="Scenario2PBT11",'Minor retrofit'!$AJ$18,IF(F34="Scenario3PBT11",'Minor retrofit'!$AK$18,"")))&amp;IF(F34="Scenario1PBT12",'Minor retrofit'!$AL$18,IF(F34="Scenario2PBT12",'Minor retrofit'!$AM$18,IF(F34="Scenario3PBT12",'Minor retrofit'!$AN$18,"")))&amp;IF(F34="Scenario1PBT13",'Minor retrofit'!$AO$18,IF(F34="Scenario2PBT13",'Minor retrofit'!$AP$18,IF(F34="Scenario3PBT13",'Minor retrofit'!$AQ$18,"")))&amp;IF(F34="Scenario1PBT14",'Minor retrofit'!$AR$18,IF(F34="Scenario2PBT14",'Minor retrofit'!$AS$18,IF(F34="Scenario3PBT14",'Minor retrofit'!$AT$18,"")))&amp;IF(F34="Scenario1PBT15",'Minor retrofit'!$AU$18,IF(F34="Scenario2PBT15",'Minor retrofit'!$AV$18,IF(F34="Scenario3PBT15",'Minor retrofit'!$AW$18,"")))</f>
        <v/>
      </c>
      <c r="L34" s="142">
        <f t="shared" si="13"/>
        <v>0</v>
      </c>
      <c r="M34" s="142" t="str">
        <f>IF(F34="Scenario1PBT1",'Minor retrofit'!$E$20,IF(F34="Scenario2PBT1",'Minor retrofit'!$F$20,IF(F34="Scenario3PBT1",'Minor retrofit'!$G$20,"")))&amp;IF(F34="Scenario1PBT2",'Minor retrofit'!$H$20,IF(F34="Scenario2PBT2",'Minor retrofit'!$I$20,IF(F34="Scenario3PBT2",'Minor retrofit'!$J$20,"")))&amp;IF(F34="Scenario1PBT3",'Minor retrofit'!$K$20,IF(F34="Scenario2PBT3",'Minor retrofit'!$L$20,IF(F34="Scenario3PBT3",'Minor retrofit'!$M$20,"")))&amp;IF(F34="Scenario1PBT4",'Minor retrofit'!$N$20,IF(F34="Scenario2PBT4",'Minor retrofit'!$O$20,IF(F34="Scenario3PBT4",'Minor retrofit'!$P$20,"")))&amp;IF(F34="Scenario1PBT5",'Minor retrofit'!$Q$20,IF(F34="Scenario2PBT5",'Minor retrofit'!$R$20,IF(F34="Scenario3PBT5",'Minor retrofit'!$S$20,"")))&amp;IF(F34="Scenario1PBT6",'Minor retrofit'!$T$20,IF(F34="Scenario2PBT6",'Minor retrofit'!$U$20,IF(F34="Scenario3PBT6",'Minor retrofit'!$V$20,"")))&amp;IF(F34="Scenario1PBT7",'Minor retrofit'!$W$20,IF(F34="Scenario2PBT7",'Minor retrofit'!$X$20,IF(F34="Scenario3PBT7",'Minor retrofit'!$Y$20,"")))&amp;IF(F34="Scenario1PBT8",'Minor retrofit'!$Z$20,IF(F34="Scenario2PBT8",'Minor retrofit'!$AA$20,IF(F34="Scenario3PBT8",'Minor retrofit'!$AB$20,"")))&amp;IF(F34="Scenario1PBT9",'Minor retrofit'!$AC$20,IF(F34="Scenario2PBT9",'Minor retrofit'!$AD$20,IF(F34="Scenario3PBT9",'Minor retrofit'!$AE$20,"")))&amp;IF(F34="Scenario1PBT10",'Minor retrofit'!$AF$20,IF(F34="Scenario2PBT10",'Minor retrofit'!$AG$20,IF(F34="Scenario3PBT10",'Minor retrofit'!$AH$20,"")))&amp;IF(F34="Scenario1PBT11",'Minor retrofit'!$AI$20,IF(F34="Scenario2PBT11",'Minor retrofit'!$AJ$20,IF(F34="Scenario3PBT11",'Minor retrofit'!$AK$20,"")))&amp;IF(F34="Scenario1PBT12",'Minor retrofit'!$AL$20,IF(F34="Scenario2PBT12",'Minor retrofit'!$AM$20,IF(F34="Scenario3PBT12",'Minor retrofit'!$AN$20,"")))&amp;IF(F34="Scenario1PBT13",'Minor retrofit'!$AO$20,IF(F34="Scenario2PBT13",'Minor retrofit'!$AP$20,IF(F34="Scenario3PBT13",'Minor retrofit'!$AQ$20,"")))&amp;IF(F34="Scenario1PBT14",'Minor retrofit'!$AR$20,IF(F34="Scenario2PBT14",'Minor retrofit'!$AS$20,IF(F34="Scenario3PBT14",'Minor retrofit'!$AT$20,"")))&amp;IF(F34="Scenario1PBT15",'Minor retrofit'!$AU$20,IF(F34="Scenario2PBT15",'Minor retrofit'!$AV$20,IF(F34="Scenario3PBT15",'Minor retrofit'!$AW$20,"")))</f>
        <v/>
      </c>
      <c r="N34" s="143">
        <f t="shared" si="14"/>
        <v>0</v>
      </c>
      <c r="O34" s="262" t="str">
        <f>IF(F34="Scenario1PBT1",'Minor retrofit'!$E$23,IF(F34="Scenario2PBT1",'Minor retrofit'!$F$23,IF(F34="Scenario3PBT1",'Minor retrofit'!$G$23,"")))&amp;IF(F34="Scenario1PBT2",'Minor retrofit'!$H$23,IF(F34="Scenario2PBT2",'Minor retrofit'!$I$23,IF(F34="Scenario3PBT2",'Minor retrofit'!$J$23,"")))&amp;IF(F34="Scenario1PBT3",'Minor retrofit'!$K$23,IF(F34="Scenario2PBT3",'Minor retrofit'!$L$23,IF(F34="Scenario3PBT3",'Minor retrofit'!$M$23,"")))&amp;IF(F34="Scenario1PBT4",'Minor retrofit'!$N$23,IF(F34="Scenario2PBT4",'Minor retrofit'!$O$23,IF(F34="Scenario3PBT4",'Minor retrofit'!$P$23,"")))&amp;IF(F34="Scenario1PBT5",'Minor retrofit'!$Q$23,IF(F34="Scenario2PBT5",'Minor retrofit'!$R$23,IF(F34="Scenario3PBT5",'Minor retrofit'!$S$23,"")))&amp;IF(F34="Scenario1PBT6",'Minor retrofit'!$T$23,IF(F34="Scenario2PBT6",'Minor retrofit'!$U$23,IF(F34="Scenario3PBT6",'Minor retrofit'!$V$23,"")))&amp;IF(F34="Scenario1PBT7",'Minor retrofit'!$W$23,IF(F34="Scenario2PBT7",'Minor retrofit'!$X$23,IF(F34="Scenario3PBT7",'Minor retrofit'!$Y$23,"")))&amp;IF(F34="Scenario1PBT8",'Minor retrofit'!$Z$23,IF(F34="Scenario2PBT8",'Minor retrofit'!$AA$23,IF(F34="Scenario3PBT8",'Minor retrofit'!$AB$23,"")))&amp;IF(F34="Scenario1PBT9",'Minor retrofit'!$AC$23,IF(F34="Scenario2PBT9",'Minor retrofit'!$AD$23,IF(F34="Scenario3PBT9",'Minor retrofit'!$AE$23,"")))&amp;IF(F34="Scenario1PBT10",'Minor retrofit'!$AF$23,IF(F34="Scenario2PBT10",'Minor retrofit'!$AG$23,IF(F34="Scenario3PBT10",'Minor retrofit'!$AH$23,"")))&amp;IF(F34="Scenario1PBT11",'Minor retrofit'!$AI$23,IF(F34="Scenario2PBT11",'Minor retrofit'!$AJ$23,IF(F34="Scenario3PBT11",'Minor retrofit'!$AK$23,"")))&amp;IF(F34="Scenario1PBT12",'Minor retrofit'!$AL$23,IF(F34="Scenario2PBT12",'Minor retrofit'!$AM$23,IF(F34="Scenario3PBT12",'Minor retrofit'!$AN$23,"")))&amp;IF(F34="Scenario1PBT13",'Minor retrofit'!$AO$23,IF(F34="Scenario2PBT13",'Minor retrofit'!$AP$23,IF(F34="Scenario3PBT13",'Minor retrofit'!$AQ$23,"")))&amp;IF(F34="Scenario1PBT14",'Minor retrofit'!$AR$23,IF(F34="Scenario2PBT14",'Minor retrofit'!$AS$23,IF(F34="Scenario3PBT14",'Minor retrofit'!$AT$23,"")))&amp;IF(F34="Scenario1PBT15",'Minor retrofit'!$AU$23,IF(F34="Scenario2PBT15",'Minor retrofit'!$AV$23,IF(F34="Scenario3PBT15",'Minor retrofit'!$AW$23,"")))</f>
        <v/>
      </c>
      <c r="P34" s="142">
        <f t="shared" si="15"/>
        <v>0</v>
      </c>
      <c r="Q34" s="142" t="str">
        <f>IF(F34="Scenario1PBT1",'Minor retrofit'!$E$25,IF(F34="Scenario2PBT1",'Minor retrofit'!$F$25,IF(F34="Scenario3PBT1",'Minor retrofit'!$G$25,"")))&amp;IF(F34="Scenario1PBT2",'Minor retrofit'!$H$25,IF(F34="Scenario2PBT2",'Minor retrofit'!$I$25,IF(F34="Scenario3PBT2",'Minor retrofit'!$J$25,"")))&amp;IF(F34="Scenario1PBT3",'Minor retrofit'!$K$25,IF(F34="Scenario2PBT3",'Minor retrofit'!$L$25,IF(F34="Scenario3PBT3",'Minor retrofit'!$M$25,"")))&amp;IF(F34="Scenario1PBT4",'Minor retrofit'!$N$25,IF(F34="Scenario2PBT4",'Minor retrofit'!$O$25,IF(F34="Scenario3PBT4",'Minor retrofit'!$P$25,"")))&amp;IF(F34="Scenario1PBT5",'Minor retrofit'!$Q$25,IF(F34="Scenario2PBT5",'Minor retrofit'!$R$25,IF(F34="Scenario3PBT5",'Minor retrofit'!$S$25,"")))&amp;IF(F34="Scenario1PBT6",'Minor retrofit'!$T$25,IF(F34="Scenario2PBT6",'Minor retrofit'!$U$25,IF(F34="Scenario3PBT6",'Minor retrofit'!$V$25,"")))&amp;IF(F34="Scenario1PBT7",'Minor retrofit'!$W$25,IF(F34="Scenario2PBT7",'Minor retrofit'!$X$25,IF(F34="Scenario3PBT7",'Minor retrofit'!$Y$25,"")))&amp;IF(F34="Scenario1PBT8",'Minor retrofit'!$Z$25,IF(F34="Scenario2PBT8",'Minor retrofit'!$AA$25,IF(F34="Scenario3PBT8",'Minor retrofit'!$AB$25,"")))&amp;IF(F34="Scenario1PBT9",'Minor retrofit'!$AC$25,IF(F34="Scenario2PBT9",'Minor retrofit'!$AD$25,IF(F34="Scenario3PBT9",'Minor retrofit'!$AE$25,"")))&amp;IF(F34="Scenario1PBT10",'Minor retrofit'!$AF$25,IF(F34="Scenario2PBT10",'Minor retrofit'!$AG$25,IF(F34="Scenario3PBT10",'Minor retrofit'!$AH$25,"")))&amp;IF(F34="Scenario1PBT11",'Minor retrofit'!$AI$25,IF(F34="Scenario2PBT11",'Minor retrofit'!$AJ$25,IF(F34="Scenario3PBT11",'Minor retrofit'!$AK$25,"")))&amp;IF(F34="Scenario1PBT12",'Minor retrofit'!$AL$25,IF(F34="Scenario2PBT12",'Minor retrofit'!$AM$25,IF(F34="Scenario3PBT12",'Minor retrofit'!$AN$25,"")))&amp;IF(F34="Scenario1PBT13",'Minor retrofit'!$AO$25,IF(F34="Scenario2PBT13",'Minor retrofit'!$AP$25,IF(F34="Scenario3PBT13",'Minor retrofit'!$AQ$25,"")))&amp;IF(F34="Scenario1PBT14",'Minor retrofit'!$AR$25,IF(F34="Scenario2PBT14",'Minor retrofit'!$AS$25,IF(F34="Scenario3PBT14",'Minor retrofit'!$AT$25,"")))&amp;IF(F34="Scenario1PBT15",'Minor retrofit'!$AU$25,IF(F34="Scenario2PBT15",'Minor retrofit'!$AV$25,IF(F34="Scenario3PBT15",'Minor retrofit'!$AW$25,"")))</f>
        <v/>
      </c>
      <c r="R34" s="142">
        <f t="shared" si="16"/>
        <v>0</v>
      </c>
      <c r="S34" s="142" t="str">
        <f>IF(F34="Scenario1PBT1",'Minor retrofit'!$E$27,IF(F34="Scenario2PBT1",'Minor retrofit'!$F$27,IF(F34="Scenario3PBT1",'Minor retrofit'!$G$27,"")))&amp;IF(F34="Scenario1PBT2",'Minor retrofit'!$H$27,IF(F34="Scenario2PBT2",'Minor retrofit'!$I$27,IF(F34="Scenario3PBT2",'Minor retrofit'!$J$27,"")))&amp;IF(F34="Scenario1PBT3",'Minor retrofit'!$K$27,IF(F34="Scenario2PBT3",'Minor retrofit'!$L$27,IF(F34="Scenario3PBT3",'Minor retrofit'!$M$27,"")))&amp;IF(F34="Scenario1PBT4",'Minor retrofit'!$N$27,IF(F34="Scenario2PBT4",'Minor retrofit'!$O$27,IF(F34="Scenario3PBT4",'Minor retrofit'!$P$27,"")))&amp;IF(F34="Scenario1PBT5",'Minor retrofit'!$Q$27,IF(F34="Scenario2PBT5",'Minor retrofit'!$R$27,IF(F34="Scenario3PBT5",'Minor retrofit'!$S$27,"")))&amp;IF(F34="Scenario1PBT6",'Minor retrofit'!$T$27,IF(F34="Scenario2PBT6",'Minor retrofit'!$U$27,IF(F34="Scenario3PBT6",'Minor retrofit'!$V$27,"")))&amp;IF(F34="Scenario1PBT7",'Minor retrofit'!$W$27,IF(F34="Scenario2PBT7",'Minor retrofit'!$X$27,IF(F34="Scenario3PBT7",'Minor retrofit'!$Y$27,"")))&amp;IF(F34="Scenario1PBT8",'Minor retrofit'!$Z$27,IF(F34="Scenario2PBT8",'Minor retrofit'!$AA$27,IF(F34="Scenario3PBT8",'Minor retrofit'!$AB$27,"")))&amp;IF(F34="Scenario1PBT9",'Minor retrofit'!$AC$27,IF(F34="Scenario2PBT9",'Minor retrofit'!$AD$27,IF(F34="Scenario3PBT9",'Minor retrofit'!$AE$27,"")))&amp;IF(F34="Scenario1PBT10",'Minor retrofit'!$AF$27,IF(F34="Scenario2PBT10",'Minor retrofit'!$AG$27,IF(F34="Scenario3PBT10",'Minor retrofit'!$AH$27,"")))&amp;IF(F34="Scenario1PBT11",'Minor retrofit'!$AI$27,IF(F34="Scenario2PBT11",'Minor retrofit'!$AJ$27,IF(F34="Scenario3PBT11",'Minor retrofit'!$AK$27,"")))&amp;IF(F34="Scenario1PBT12",'Minor retrofit'!$AL$27,IF(F34="Scenario2PBT12",'Minor retrofit'!$AM$27,IF(F34="Scenario3PBT12",'Minor retrofit'!$AN$27,"")))&amp;IF(F34="Scenario1PBT13",'Minor retrofit'!$AO$27,IF(F34="Scenario2PBT13",'Minor retrofit'!$AP$27,IF(F34="Scenario3PBT13",'Minor retrofit'!$AQ$27,"")))&amp;IF(F34="Scenario1PBT14",'Minor retrofit'!$AR$27,IF(F34="Scenario2PBT14",'Minor retrofit'!$AS$27,IF(F34="Scenario3PBT14",'Minor retrofit'!$AT$27,"")))&amp;IF(F34="Scenario1PBT15",'Minor retrofit'!$AU$27,IF(F34="Scenario2PBT15",'Minor retrofit'!$AV$27,IF(F34="Scenario3PBT15",'Minor retrofit'!$AW$27,"")))</f>
        <v/>
      </c>
      <c r="T34" s="263">
        <f t="shared" si="17"/>
        <v>0</v>
      </c>
      <c r="U34" s="262" t="str">
        <f>IF(F34="Scenario1PBT1",'Minor retrofit'!$E$38,IF(F34="Scenario2PBT1",'Minor retrofit'!$F$38,IF(F34="Scenario3PBT1",'Minor retrofit'!$G$38,"")))&amp;IF(F34="Scenario1PBT2",'Minor retrofit'!$H$38,IF(F34="Scenario2PBT2",'Minor retrofit'!$I$38,IF(F34="Scenario3PBT2",'Minor retrofit'!$J$38,"")))&amp;IF(F34="Scenario1PBT3",'Minor retrofit'!$K$38,IF(F34="Scenario2PBT3",'Minor retrofit'!$L$38,IF(F34="Scenario3PBT3",'Minor retrofit'!$M$38,"")))&amp;IF(F34="Scenario1PBT4",'Minor retrofit'!$N$38,IF(F34="Scenario2PBT4",'Minor retrofit'!$O$38,IF(F34="Scenario3PBT4",'Minor retrofit'!$P$38,"")))&amp;IF(F34="Scenario1PBT5",'Minor retrofit'!$Q$38,IF(F34="Scenario2PBT5",'Minor retrofit'!$R$38,IF(F34="Scenario3PBT5",'Minor retrofit'!$S$38,"")))&amp;IF(F34="Scenario1PBT6",'Minor retrofit'!$T$38,IF(F34="Scenario2PBT6",'Minor retrofit'!$U$38,IF(F34="Scenario3PBT6",'Minor retrofit'!$V$38,"")))&amp;IF(F34="Scenario1PBT7",'Minor retrofit'!$W$38,IF(F34="Scenario2PBT7",'Minor retrofit'!$X$38,IF(F34="Scenario3PBT7",'Minor retrofit'!$Y$38,"")))&amp;IF(F34="Scenario1PBT8",'Minor retrofit'!$Z$38,IF(F34="Scenario2PBT8",'Minor retrofit'!$AA$38,IF(F34="Scenario3PBT8",'Minor retrofit'!$AB$38,"")))&amp;IF(F34="Scenario1PBT9",'Minor retrofit'!$AC$38,IF(F34="Scenario2PBT9",'Minor retrofit'!$AD$38,IF(F34="Scenario3PBT9",'Minor retrofit'!$AE$38,"")))&amp;IF(F34="Scenario1PBT10",'Minor retrofit'!$AF$38,IF(F34="Scenario2PBT10",'Minor retrofit'!$AG$38,IF(F34="Scenario3PBT10",'Minor retrofit'!$AH$38,"")))&amp;IF(F34="Scenario1PBT11",'Minor retrofit'!$AI$38,IF(F34="Scenario2PBT11",'Minor retrofit'!$AJ$38,IF(F34="Scenario3PBT11",'Minor retrofit'!$AK$38,"")))&amp;IF(F34="Scenario1PBT12",'Minor retrofit'!$AL$38,IF(F34="Scenario2PBT12",'Minor retrofit'!$AM$38,IF(F34="Scenario3PBT12",'Minor retrofit'!$AN$38,"")))&amp;IF(F34="Scenario1PBT13",'Minor retrofit'!$AO$38,IF(F34="Scenario2PBT13",'Minor retrofit'!$AP$38,IF(F34="Scenario3PBT13",'Minor retrofit'!$AQ$38,"")))&amp;IF(F34="Scenario1PBT14",'Minor retrofit'!$AR$38,IF(F34="Scenario2PBT14",'Minor retrofit'!$AS$38,IF(F34="Scenario3PBT14",'Minor retrofit'!$AT$38,"")))&amp;IF(F34="Scenario1PBT15",'Minor retrofit'!$AU$38,IF(F34="Scenario2PBT15",'Minor retrofit'!$AV$38,IF(F34="Scenario3PBT15",'Minor retrofit'!$AW$38,"")))</f>
        <v/>
      </c>
      <c r="V34" s="142">
        <f t="shared" si="18"/>
        <v>0</v>
      </c>
      <c r="W34" s="142" t="str">
        <f>IF(F34="Scenario1PBT1",'Minor retrofit'!$E$40,IF(F34="Scenario2PBT1",'Minor retrofit'!$F$40,IF(F34="Scenario3PBT1",'Minor retrofit'!$G$40,"")))&amp;IF(F34="Scenario1PBT2",'Minor retrofit'!$H$40,IF(F34="Scenario2PBT2",'Minor retrofit'!$I$40,IF(F34="Scenario3PBT2",'Minor retrofit'!$J$40,"")))&amp;IF(F34="Scenario1PBT3",'Minor retrofit'!$K$40,IF(F34="Scenario2PBT3",'Minor retrofit'!$L$40,IF(F34="Scenario3PBT3",'Minor retrofit'!$M$40,"")))&amp;IF(F34="Scenario1PBT4",'Minor retrofit'!$N$40,IF(F34="Scenario2PBT4",'Minor retrofit'!$O$40,IF(F34="Scenario3PBT4",'Minor retrofit'!$P$40,"")))&amp;IF(F34="Scenario1PBT5",'Minor retrofit'!$Q$40,IF(F34="Scenario2PBT5",'Minor retrofit'!$R$40,IF(F34="Scenario3PBT5",'Minor retrofit'!$S$40,"")))&amp;IF(F34="Scenario1PBT6",'Minor retrofit'!$T$40,IF(F34="Scenario2PBT6",'Minor retrofit'!$U$40,IF(F34="Scenario3PBT6",'Minor retrofit'!$V$40,"")))&amp;IF(F34="Scenario1PBT7",'Minor retrofit'!$W$40,IF(F34="Scenario2PBT7",'Minor retrofit'!$X$40,IF(F34="Scenario3PBT7",'Minor retrofit'!$Y$40,"")))&amp;IF(F34="Scenario1PBT8",'Minor retrofit'!$Z$40,IF(F34="Scenario2PBT8",'Minor retrofit'!$AA$40,IF(F34="Scenario3PBT8",'Minor retrofit'!$AB$40,"")))&amp;IF(F34="Scenario1PBT9",'Minor retrofit'!$AC$40,IF(F34="Scenario2PBT9",'Minor retrofit'!$AD$40,IF(F34="Scenario3PBT9",'Minor retrofit'!$AE$40,"")))&amp;IF(F34="Scenario1PBT10",'Minor retrofit'!$AF$40,IF(F34="Scenario2PBT10",'Minor retrofit'!$AG$40,IF(F34="Scenario3PBT10",'Minor retrofit'!$AH$40,"")))&amp;IF(F34="Scenario1PBT11",'Minor retrofit'!$AI$40,IF(F34="Scenario2PBT11",'Minor retrofit'!$AJ$40,IF(F34="Scenario3PBT11",'Minor retrofit'!$AK$40,"")))&amp;IF(F34="Scenario1PBT12",'Minor retrofit'!$AL$40,IF(F34="Scenario2PBT12",'Minor retrofit'!$AM$40,IF(F34="Scenario3PBT12",'Minor retrofit'!$AN$40,"")))&amp;IF(F34="Scenario1PBT13",'Minor retrofit'!$AO$40,IF(F34="Scenario2PBT13",'Minor retrofit'!$AP$40,IF(F34="Scenario3PBT13",'Minor retrofit'!$AQ$40,"")))&amp;IF(F34="Scenario1PBT14",'Minor retrofit'!$AR$40,IF(F34="Scenario2PBT14",'Minor retrofit'!$AS$40,IF(F34="Scenario3PBT14",'Minor retrofit'!$AT$40,"")))&amp;IF(F34="Scenario1PBT15",'Minor retrofit'!$AU$40,IF(F34="Scenario2PBT15",'Minor retrofit'!$AV$40,IF(F34="Scenario3PBT15",'Minor retrofit'!$AW$40,"")))</f>
        <v/>
      </c>
      <c r="X34" s="142">
        <f t="shared" si="19"/>
        <v>0</v>
      </c>
      <c r="Y34" s="142" t="str">
        <f>IF(F34="Scenario1PBT1",'Minor retrofit'!$E$42,IF(F34="Scenario2PBT1",'Minor retrofit'!$F$42,IF(F34="Scenario3PBT1",'Minor retrofit'!$G$42,"")))&amp;IF(F34="Scenario1PBT2",'Minor retrofit'!$H$42,IF(F34="Scenario2PBT2",'Minor retrofit'!$I$42,IF(F34="Scenario3PBT2",'Minor retrofit'!$J$42,"")))&amp;IF(F34="Scenario1PBT3",'Minor retrofit'!$K$42,IF(F34="Scenario2PBT3",'Minor retrofit'!$L$42,IF(F34="Scenario3PBT3",'Minor retrofit'!$M$42,"")))&amp;IF(F34="Scenario1PBT4",'Minor retrofit'!$N$42,IF(F34="Scenario2PBT4",'Minor retrofit'!$O$42,IF(F34="Scenario3PBT4",'Minor retrofit'!$P$42,"")))&amp;IF(F34="Scenario1PBT5",'Minor retrofit'!$Q$42,IF(F34="Scenario2PBT5",'Minor retrofit'!$R$42,IF(F34="Scenario3PBT5",'Minor retrofit'!$S$42,"")))&amp;IF(F34="Scenario1PBT6",'Minor retrofit'!$T$42,IF(F34="Scenario2PBT6",'Minor retrofit'!$U$42,IF(F34="Scenario3PBT6",'Minor retrofit'!$V$42,"")))&amp;IF(F34="Scenario1PBT7",'Minor retrofit'!$W$42,IF(F34="Scenario2PBT7",'Minor retrofit'!$X$42,IF(F34="Scenario3PBT7",'Minor retrofit'!$Y$42,"")))&amp;IF(F34="Scenario1PBT8",'Minor retrofit'!$Z$42,IF(F34="Scenario2PBT8",'Minor retrofit'!$AA$42,IF(F34="Scenario3PBT8",'Minor retrofit'!$AB$42,"")))&amp;IF(F34="Scenario1PBT9",'Minor retrofit'!$AC$42,IF(F34="Scenario2PBT9",'Minor retrofit'!$AD$42,IF(F34="Scenario3PBT9",'Minor retrofit'!$AE$42,"")))&amp;IF(F34="Scenario1PBT10",'Minor retrofit'!$AF$42,IF(F34="Scenario2PBT10",'Minor retrofit'!$AG$42,IF(F34="Scenario3PBT10",'Minor retrofit'!$AH$42,"")))&amp;IF(F34="Scenario1PBT11",'Minor retrofit'!$AI$42,IF(F34="Scenario2PBT11",'Minor retrofit'!$AJ$42,IF(F34="Scenario3PBT11",'Minor retrofit'!$AK$42,"")))&amp;IF(F34="Scenario1PBT12",'Minor retrofit'!$AL$42,IF(F34="Scenario2PBT12",'Minor retrofit'!$AM$42,IF(F34="Scenario3PBT12",'Minor retrofit'!$AN$42,"")))&amp;IF(F34="Scenario1PBT13",'Minor retrofit'!$AO$42,IF(F34="Scenario2PBT13",'Minor retrofit'!$AP$42,IF(F34="Scenario3PBT13",'Minor retrofit'!$AQ$42,"")))&amp;IF(F34="Scenario1PBT14",'Minor retrofit'!$AR$42,IF(F34="Scenario2PBT14",'Minor retrofit'!$AS$42,IF(F34="Scenario3PBT14",'Minor retrofit'!$AT$42,"")))&amp;IF(F34="Scenario1PBT15",'Minor retrofit'!$AU$42,IF(F34="Scenario2PBT15",'Minor retrofit'!$AV$42,IF(F34="Scenario3PBT15",'Minor retrofit'!$AW$42,"")))</f>
        <v/>
      </c>
      <c r="Z34" s="142">
        <f t="shared" si="20"/>
        <v>0</v>
      </c>
      <c r="AA34" s="332" t="str">
        <f>IF(F34="Scenario1PBT1",'Minor retrofit'!$E$101,IF(F34="Scenario2PBT1",'Minor retrofit'!$F$101,IF(F34="Scenario3PBT1",'Minor retrofit'!$G$101,"")))&amp;IF(F34="Scenario1PBT2",'Minor retrofit'!$H$101,IF(F34="Scenario2PBT2",'Minor retrofit'!$I$101,IF(F34="Scenario3PBT2",'Minor retrofit'!$J$101,"")))&amp;IF(F34="Scenario1PBT3",'Minor retrofit'!$K$101,IF(F34="Scenario2PBT3",'Minor retrofit'!$L$101,IF(F34="Scenario3PBT3",'Minor retrofit'!$M$101,"")))&amp;IF(F34="Scenario1PBT4",'Minor retrofit'!$N$101,IF(F34="Scenario2PBT4",'Minor retrofit'!$O$101,IF(F34="Scenario3PBT4",'Minor retrofit'!$P$101,"")))&amp;IF(F34="Scenario1PBT5",'Minor retrofit'!$Q$101,IF(F34="Scenario2PBT5",'Minor retrofit'!$R$101,IF(F34="Scenario3PBT5",'Minor retrofit'!$S$101,"")))&amp;IF(F34="Scenario1PBT6",'Minor retrofit'!$T$101,IF(F34="Scenario2PBT6",'Minor retrofit'!$U$101,IF(F34="Scenario3PBT6",'Minor retrofit'!$V$101,"")))&amp;IF(F34="Scenario1PBT7",'Minor retrofit'!$W$101,IF(F34="Scenario2PBT7",'Minor retrofit'!$X$101,IF(F34="Scenario3PBT7",'Minor retrofit'!$Y$101,"")))&amp;IF(F34="Scenario1PBT8",'Minor retrofit'!$Z$101,IF(F34="Scenario2PBT8",'Minor retrofit'!$AA$101,IF(F34="Scenario3PBT8",'Minor retrofit'!$AB$101,"")))&amp;IF(F34="Scenario1PBT9",'Minor retrofit'!$AC$101,IF(F34="Scenario2PBT9",'Minor retrofit'!$AD$101,IF(F34="Scenario3PBT9",'Minor retrofit'!$AE$101,"")))&amp;IF(F34="Scenario1PBT10",'Minor retrofit'!$AF$101,IF(F34="Scenario2PBT10",'Minor retrofit'!$AG$101,IF(F34="Scenario3PBT10",'Minor retrofit'!$AH$101,"")))&amp;IF(F34="Scenario1PBT11",'Minor retrofit'!$AI$101,IF(F34="Scenario2PBT11",'Minor retrofit'!$AJ$101,IF(F34="Scenario3PBT11",'Minor retrofit'!$AK$101,"")))&amp;IF(F34="Scenario1PBT12",'Minor retrofit'!$AL$101,IF(F34="Scenario2PBT12",'Minor retrofit'!$AM$101,IF(F34="Scenario3PBT12",'Minor retrofit'!$AN$101,"")))&amp;IF(F34="Scenario1PBT13",'Minor retrofit'!$AO$101,IF(F34="Scenario2PBT13",'Minor retrofit'!$AP$101,IF(F34="Scenario3PBT13",'Minor retrofit'!$AQ$101,"")))&amp;IF(F34="Scenario1PBT14",'Minor retrofit'!$AR$101,IF(F34="Scenario2PBT14",'Minor retrofit'!$AS$101,IF(F34="Scenario3PBT14",'Minor retrofit'!$AT$101,"")))&amp;IF(F34="Scenario1PBT15",'Minor retrofit'!$AU$101,IF(F34="Scenario2PBT15",'Minor retrofit'!$AV$101,IF(F34="Scenario3PBT15",'Minor retrofit'!$AW$101,"")))</f>
        <v/>
      </c>
      <c r="AB34" s="233">
        <f t="shared" si="21"/>
        <v>0</v>
      </c>
      <c r="AC34" s="264">
        <f>IFERROR('Projection_Base-case'!G34-G34,0)</f>
        <v>0</v>
      </c>
      <c r="AD34" s="142">
        <f t="shared" si="0"/>
        <v>0</v>
      </c>
      <c r="AE34" s="142">
        <f>IFERROR(100*AC34/'Projection_Base-case'!G34,0)</f>
        <v>0</v>
      </c>
      <c r="AF34" s="142">
        <f>IFERROR('Projection_Base-case'!I34-I34,0)</f>
        <v>0</v>
      </c>
      <c r="AG34" s="142">
        <f t="shared" si="1"/>
        <v>0</v>
      </c>
      <c r="AH34" s="142">
        <f>IFERROR(100*AF34/'Projection_Base-case'!I34,0)</f>
        <v>0</v>
      </c>
      <c r="AI34" s="142">
        <f>IFERROR('Projection_Base-case'!K34-K34,0)</f>
        <v>0</v>
      </c>
      <c r="AJ34" s="142">
        <f t="shared" si="2"/>
        <v>0</v>
      </c>
      <c r="AK34" s="142">
        <f>IFERROR(100*AI34/'Projection_Base-case'!K34,0)</f>
        <v>0</v>
      </c>
      <c r="AL34" s="142">
        <f>IFERROR(M34-'Projection_Base-case'!M34,0)</f>
        <v>0</v>
      </c>
      <c r="AM34" s="142">
        <f t="shared" si="3"/>
        <v>0</v>
      </c>
      <c r="AN34" s="143">
        <f>IFERROR(100*AL34/'Projection_Base-case'!M34,0)</f>
        <v>0</v>
      </c>
      <c r="AO34" s="262">
        <f>IFERROR('Projection_Base-case'!O34-O34,0)</f>
        <v>0</v>
      </c>
      <c r="AP34" s="142">
        <f t="shared" si="4"/>
        <v>0</v>
      </c>
      <c r="AQ34" s="142">
        <f>IFERROR(100*AO34/'Projection_Base-case'!O34,0)</f>
        <v>0</v>
      </c>
      <c r="AR34" s="142">
        <f>IFERROR('Projection_Base-case'!Q34-Q34,0)</f>
        <v>0</v>
      </c>
      <c r="AS34" s="142">
        <f t="shared" si="5"/>
        <v>0</v>
      </c>
      <c r="AT34" s="142">
        <f>IFERROR(100*AR34/'Projection_Base-case'!Q34,0)</f>
        <v>0</v>
      </c>
      <c r="AU34" s="142">
        <f>IFERROR('Projection_Base-case'!S34-S34,0)</f>
        <v>0</v>
      </c>
      <c r="AV34" s="142">
        <f t="shared" si="6"/>
        <v>0</v>
      </c>
      <c r="AW34" s="143">
        <f>IFERROR(100*AU34/'Projection_Base-case'!S34,0)</f>
        <v>0</v>
      </c>
      <c r="AX34" s="262">
        <f>IFERROR('Projection_Base-case'!U34-U34,0)</f>
        <v>0</v>
      </c>
      <c r="AY34" s="142">
        <f t="shared" si="7"/>
        <v>0</v>
      </c>
      <c r="AZ34" s="142">
        <f>IFERROR(100*AX34/'Projection_Base-case'!U34,0)</f>
        <v>0</v>
      </c>
      <c r="BA34" s="142">
        <f>IFERROR('Projection_Base-case'!W34-W34,0)</f>
        <v>0</v>
      </c>
      <c r="BB34" s="142">
        <f t="shared" si="8"/>
        <v>0</v>
      </c>
      <c r="BC34" s="142">
        <f>IFERROR(100*BA34/'Projection_Base-case'!W34,0)</f>
        <v>0</v>
      </c>
      <c r="BD34" s="142">
        <f>IFERROR('Projection_Base-case'!Y34-Y34,0)</f>
        <v>0</v>
      </c>
      <c r="BE34" s="142">
        <f t="shared" si="9"/>
        <v>0</v>
      </c>
      <c r="BF34" s="142">
        <f>IFERROR(100*BD34/'Projection_Base-case'!Y34,0)</f>
        <v>0</v>
      </c>
      <c r="BG34" s="531">
        <f t="shared" si="22"/>
        <v>0</v>
      </c>
      <c r="BH34" s="532">
        <f t="shared" si="23"/>
        <v>0</v>
      </c>
    </row>
    <row r="35" spans="1:60" x14ac:dyDescent="0.25">
      <c r="A35" s="261">
        <v>30</v>
      </c>
      <c r="B35" s="142">
        <f>'Projection_Base-case'!B35</f>
        <v>0</v>
      </c>
      <c r="C35" s="142">
        <f>'Projection_Base-case'!C35</f>
        <v>0</v>
      </c>
      <c r="D35" s="142">
        <f>'Projection_Base-case'!D35</f>
        <v>0</v>
      </c>
      <c r="E35" s="149"/>
      <c r="F35" s="258" t="str">
        <f t="shared" si="10"/>
        <v>0</v>
      </c>
      <c r="G35" s="262" t="str">
        <f>IF(F35="Scenario1PBT1",'Minor retrofit'!$E$6,IF(F35="Scenario2PBT1",'Minor retrofit'!$F$6,IF(F35="Scenario3PBT1",'Minor retrofit'!$G$6,"")))&amp;IF(F35="Scenario1PBT2",'Minor retrofit'!$H$6,IF(F35="Scenario2PBT2",'Minor retrofit'!$I$6,IF(F35="Scenario3PBT2",'Minor retrofit'!$J$6,"")))&amp;IF(F35="Scenario1PBT3",'Minor retrofit'!$K$6,IF(F35="Scenario2PBT3",'Minor retrofit'!$L$6,IF(F35="Scenario3PBT3",'Minor retrofit'!$M$6,"")))&amp;IF(F35="Scenario1PBT4",'Minor retrofit'!$N$6,IF(F35="Scenario2PBT4",'Minor retrofit'!$O$6,IF(F35="Scenario3PBT4",'Minor retrofit'!$P$6,"")))&amp;IF(F35="Scenario1PBT5",'Minor retrofit'!$Q$6,IF(F35="Scenario2PBT5",'Minor retrofit'!$R$6,IF(F35="Scenario3PBT5",'Minor retrofit'!$S$6,"")))&amp;IF(F35="Scenario1PBT6",'Minor retrofit'!$T$6,IF(F35="Scenario2PBT6",'Minor retrofit'!$U$6,IF(F35="Scenario3PBT6",'Minor retrofit'!$V$6,"")))&amp;IF(F35="Scenario1PBT7",'Minor retrofit'!$W$6,IF(F35="Scenario2PBT7",'Minor retrofit'!$X$6,IF(F35="Scenario3PBT7",'Minor retrofit'!$Y$6,"")))&amp;IF(F35="Scenario1PBT8",'Minor retrofit'!$Z$6,IF(F35="Scenario2PBT8",'Minor retrofit'!$AA$6,IF(F35="Scenario3PBT8",'Minor retrofit'!$AB$6,"")))&amp;IF(F35="Scenario1PBT9",'Minor retrofit'!$AC$6,IF(F35="Scenario2PBT9",'Minor retrofit'!$AD$6,IF(F35="Scenario3PBT9",'Minor retrofit'!$AE$6,"")))&amp;IF(F35="Scenario1PBT10",'Minor retrofit'!$AF$6,IF(F35="Scenario2PBT10",'Minor retrofit'!$AG$6,IF(F35="Scenario3PBT10",'Minor retrofit'!$AH$6,"")))&amp;IF(F35="Scenario1PBT11",'Minor retrofit'!$AI$6,IF(F35="Scenario2PBT11",'Minor retrofit'!$AJ$6,IF(F35="Scenario3PBT11",'Minor retrofit'!$AK$6,"")))&amp;IF(F35="Scenario1PBT12",'Minor retrofit'!$AL$6,IF(F35="Scenario2PBT12",'Minor retrofit'!$AM$6,IF(F35="Scenario3PBT12",'Minor retrofit'!$AN$6,"")))&amp;IF(F35="Scenario1PBT13",'Minor retrofit'!$AO$6,IF(F35="Scenario2PBT13",'Minor retrofit'!$AP$6,IF(F35="Scenario3PBT13",'Minor retrofit'!$AQ$6,"")))&amp;IF(F35="Scenario1PBT14",'Minor retrofit'!$AR$6,IF(F35="Scenario2PBT14",'Minor retrofit'!$AS$6,IF(F35="Scenario3PBT14",'Minor retrofit'!$AT$6,"")))&amp;IF(F35="Scenario1PBT15",'Minor retrofit'!$AU$6,IF(F35="Scenario2PBT15",'Minor retrofit'!$AV$6,IF(F35="Scenario3PBT15",'Minor retrofit'!$AW$6,"")))</f>
        <v/>
      </c>
      <c r="H35" s="142">
        <f t="shared" si="11"/>
        <v>0</v>
      </c>
      <c r="I35" s="142" t="str">
        <f>IF(F35="Scenario1PBT1",'Minor retrofit'!$E$16,IF(F35="Scenario2PBT1",'Minor retrofit'!$F$16,IF(F35="Scenario3PBT1",'Minor retrofit'!$G$16,"")))&amp;IF(F35="Scenario1PBT2",'Minor retrofit'!$H$16,IF(F35="Scenario2PBT2",'Minor retrofit'!$I$16,IF(F35="Scenario3PBT2",'Minor retrofit'!$J$16,"")))&amp;IF(F35="Scenario1PBT3",'Minor retrofit'!$K$16,IF(F35="Scenario2PBT3",'Minor retrofit'!$L$16,IF(F35="Scenario3PBT3",'Minor retrofit'!$M$16,"")))&amp;IF(F35="Scenario1PBT4",'Minor retrofit'!$N$16,IF(F35="Scenario2PBT4",'Minor retrofit'!$O$16,IF(F35="Scenario3PBT4",'Minor retrofit'!$P$16,"")))&amp;IF(F35="Scenario1PBT5",'Minor retrofit'!$Q$16,IF(F35="Scenario2PBT5",'Minor retrofit'!$R$16,IF(F35="Scenario3PBT5",'Minor retrofit'!$S$16,"")))&amp;IF(F35="Scenario1PBT6",'Minor retrofit'!$T$16,IF(F35="Scenario2PBT6",'Minor retrofit'!$U$16,IF(F35="Scenario3PBT6",'Minor retrofit'!$V$16,"")))&amp;IF(F35="Scenario1PBT7",'Minor retrofit'!$W$16,IF(F35="Scenario2PBT7",'Minor retrofit'!$X$16,IF(F35="Scenario3PBT7",'Minor retrofit'!$Y$16,"")))&amp;IF(F35="Scenario1PBT8",'Minor retrofit'!$Z$16,IF(F35="Scenario2PBT8",'Minor retrofit'!$AA$16,IF(F35="Scenario3PBT8",'Minor retrofit'!$AB$16,"")))&amp;IF(F35="Scenario1PBT9",'Minor retrofit'!$AC$16,IF(F35="Scenario2PBT9",'Minor retrofit'!$AD$16,IF(F35="Scenario3PBT9",'Minor retrofit'!$AE$16,"")))&amp;IF(F35="Scenario1PBT10",'Minor retrofit'!$AF$16,IF(F35="Scenario2PBT10",'Minor retrofit'!$AG$16,IF(F35="Scenario3PBT10",'Minor retrofit'!$AH$16,"")))&amp;IF(F35="Scenario1PBT11",'Minor retrofit'!$AI$16,IF(F35="Scenario2PBT11",'Minor retrofit'!$AJ$16,IF(F35="Scenario3PBT11",'Minor retrofit'!$AK$16,"")))&amp;IF(F35="Scenario1PBT12",'Minor retrofit'!$AL$16,IF(F35="Scenario2PBT12",'Minor retrofit'!$AM$16,IF(F35="Scenario3PBT12",'Minor retrofit'!$AN$16,"")))&amp;IF(F35="Scenario1PBT13",'Minor retrofit'!$AO$16,IF(F35="Scenario2PBT13",'Minor retrofit'!$AP$16,IF(F35="Scenario3PBT13",'Minor retrofit'!$AQ$16,"")))&amp;IF(F35="Scenario1PBT14",'Minor retrofit'!$AR$16,IF(F35="Scenario2PBT14",'Minor retrofit'!$AS$16,IF(F35="Scenario3PBT14",'Minor retrofit'!$AT$16,"")))&amp;IF(F35="Scenario1PBT15",'Minor retrofit'!$AU$16,IF(F35="Scenario2PBT15",'Minor retrofit'!$AV$16,IF(F35="Scenario3PBT15",'Minor retrofit'!$AW$16,"")))</f>
        <v/>
      </c>
      <c r="J35" s="142">
        <f t="shared" si="12"/>
        <v>0</v>
      </c>
      <c r="K35" s="142" t="str">
        <f>IF(F35="Scenario1PBT1",'Minor retrofit'!$E$18,IF(F35="Scenario2PBT1",'Minor retrofit'!$F$18,IF(F35="Scenario3PBT1",'Minor retrofit'!$G$18,"")))&amp;IF(F35="Scenario1PBT2",'Minor retrofit'!$H$18,IF(F35="Scenario2PBT2",'Minor retrofit'!$I$18,IF(F35="Scenario3PBT2",'Minor retrofit'!$J$18,"")))&amp;IF(F35="Scenario1PBT3",'Minor retrofit'!$K$18,IF(F35="Scenario2PBT3",'Minor retrofit'!$L$18,IF(F35="Scenario3PBT3",'Minor retrofit'!$M$18,"")))&amp;IF(F35="Scenario1PBT4",'Minor retrofit'!$N$18,IF(F35="Scenario2PBT4",'Minor retrofit'!$O$18,IF(F35="Scenario3PBT4",'Minor retrofit'!$P$18,"")))&amp;IF(F35="Scenario1PBT5",'Minor retrofit'!$Q$18,IF(F35="Scenario2PBT5",'Minor retrofit'!$R$18,IF(F35="Scenario3PBT5",'Minor retrofit'!$S$18,"")))&amp;IF(F35="Scenario1PBT6",'Minor retrofit'!$T$18,IF(F35="Scenario2PBT6",'Minor retrofit'!$U$18,IF(F35="Scenario3PBT6",'Minor retrofit'!$V$18,"")))&amp;IF(F35="Scenario1PBT7",'Minor retrofit'!$W$18,IF(F35="Scenario2PBT7",'Minor retrofit'!$X$18,IF(F35="Scenario3PBT7",'Minor retrofit'!$Y$18,"")))&amp;IF(F35="Scenario1PBT8",'Minor retrofit'!$Z$18,IF(F35="Scenario2PBT8",'Minor retrofit'!$AA$18,IF(F35="Scenario3PBT8",'Minor retrofit'!$AB$18,"")))&amp;IF(F35="Scenario1PBT9",'Minor retrofit'!$AC$18,IF(F35="Scenario2PBT9",'Minor retrofit'!$AD$18,IF(F35="Scenario3PBT9",'Minor retrofit'!$AE$18,"")))&amp;IF(F35="Scenario1PBT10",'Minor retrofit'!$AF$18,IF(F35="Scenario2PBT10",'Minor retrofit'!$AG$18,IF(F35="Scenario3PBT10",'Minor retrofit'!$AH$18,"")))&amp;IF(F35="Scenario1PBT11",'Minor retrofit'!$AI$18,IF(F35="Scenario2PBT11",'Minor retrofit'!$AJ$18,IF(F35="Scenario3PBT11",'Minor retrofit'!$AK$18,"")))&amp;IF(F35="Scenario1PBT12",'Minor retrofit'!$AL$18,IF(F35="Scenario2PBT12",'Minor retrofit'!$AM$18,IF(F35="Scenario3PBT12",'Minor retrofit'!$AN$18,"")))&amp;IF(F35="Scenario1PBT13",'Minor retrofit'!$AO$18,IF(F35="Scenario2PBT13",'Minor retrofit'!$AP$18,IF(F35="Scenario3PBT13",'Minor retrofit'!$AQ$18,"")))&amp;IF(F35="Scenario1PBT14",'Minor retrofit'!$AR$18,IF(F35="Scenario2PBT14",'Minor retrofit'!$AS$18,IF(F35="Scenario3PBT14",'Minor retrofit'!$AT$18,"")))&amp;IF(F35="Scenario1PBT15",'Minor retrofit'!$AU$18,IF(F35="Scenario2PBT15",'Minor retrofit'!$AV$18,IF(F35="Scenario3PBT15",'Minor retrofit'!$AW$18,"")))</f>
        <v/>
      </c>
      <c r="L35" s="142">
        <f t="shared" si="13"/>
        <v>0</v>
      </c>
      <c r="M35" s="142" t="str">
        <f>IF(F35="Scenario1PBT1",'Minor retrofit'!$E$20,IF(F35="Scenario2PBT1",'Minor retrofit'!$F$20,IF(F35="Scenario3PBT1",'Minor retrofit'!$G$20,"")))&amp;IF(F35="Scenario1PBT2",'Minor retrofit'!$H$20,IF(F35="Scenario2PBT2",'Minor retrofit'!$I$20,IF(F35="Scenario3PBT2",'Minor retrofit'!$J$20,"")))&amp;IF(F35="Scenario1PBT3",'Minor retrofit'!$K$20,IF(F35="Scenario2PBT3",'Minor retrofit'!$L$20,IF(F35="Scenario3PBT3",'Minor retrofit'!$M$20,"")))&amp;IF(F35="Scenario1PBT4",'Minor retrofit'!$N$20,IF(F35="Scenario2PBT4",'Minor retrofit'!$O$20,IF(F35="Scenario3PBT4",'Minor retrofit'!$P$20,"")))&amp;IF(F35="Scenario1PBT5",'Minor retrofit'!$Q$20,IF(F35="Scenario2PBT5",'Minor retrofit'!$R$20,IF(F35="Scenario3PBT5",'Minor retrofit'!$S$20,"")))&amp;IF(F35="Scenario1PBT6",'Minor retrofit'!$T$20,IF(F35="Scenario2PBT6",'Minor retrofit'!$U$20,IF(F35="Scenario3PBT6",'Minor retrofit'!$V$20,"")))&amp;IF(F35="Scenario1PBT7",'Minor retrofit'!$W$20,IF(F35="Scenario2PBT7",'Minor retrofit'!$X$20,IF(F35="Scenario3PBT7",'Minor retrofit'!$Y$20,"")))&amp;IF(F35="Scenario1PBT8",'Minor retrofit'!$Z$20,IF(F35="Scenario2PBT8",'Minor retrofit'!$AA$20,IF(F35="Scenario3PBT8",'Minor retrofit'!$AB$20,"")))&amp;IF(F35="Scenario1PBT9",'Minor retrofit'!$AC$20,IF(F35="Scenario2PBT9",'Minor retrofit'!$AD$20,IF(F35="Scenario3PBT9",'Minor retrofit'!$AE$20,"")))&amp;IF(F35="Scenario1PBT10",'Minor retrofit'!$AF$20,IF(F35="Scenario2PBT10",'Minor retrofit'!$AG$20,IF(F35="Scenario3PBT10",'Minor retrofit'!$AH$20,"")))&amp;IF(F35="Scenario1PBT11",'Minor retrofit'!$AI$20,IF(F35="Scenario2PBT11",'Minor retrofit'!$AJ$20,IF(F35="Scenario3PBT11",'Minor retrofit'!$AK$20,"")))&amp;IF(F35="Scenario1PBT12",'Minor retrofit'!$AL$20,IF(F35="Scenario2PBT12",'Minor retrofit'!$AM$20,IF(F35="Scenario3PBT12",'Minor retrofit'!$AN$20,"")))&amp;IF(F35="Scenario1PBT13",'Minor retrofit'!$AO$20,IF(F35="Scenario2PBT13",'Minor retrofit'!$AP$20,IF(F35="Scenario3PBT13",'Minor retrofit'!$AQ$20,"")))&amp;IF(F35="Scenario1PBT14",'Minor retrofit'!$AR$20,IF(F35="Scenario2PBT14",'Minor retrofit'!$AS$20,IF(F35="Scenario3PBT14",'Minor retrofit'!$AT$20,"")))&amp;IF(F35="Scenario1PBT15",'Minor retrofit'!$AU$20,IF(F35="Scenario2PBT15",'Minor retrofit'!$AV$20,IF(F35="Scenario3PBT15",'Minor retrofit'!$AW$20,"")))</f>
        <v/>
      </c>
      <c r="N35" s="143">
        <f t="shared" si="14"/>
        <v>0</v>
      </c>
      <c r="O35" s="262" t="str">
        <f>IF(F35="Scenario1PBT1",'Minor retrofit'!$E$23,IF(F35="Scenario2PBT1",'Minor retrofit'!$F$23,IF(F35="Scenario3PBT1",'Minor retrofit'!$G$23,"")))&amp;IF(F35="Scenario1PBT2",'Minor retrofit'!$H$23,IF(F35="Scenario2PBT2",'Minor retrofit'!$I$23,IF(F35="Scenario3PBT2",'Minor retrofit'!$J$23,"")))&amp;IF(F35="Scenario1PBT3",'Minor retrofit'!$K$23,IF(F35="Scenario2PBT3",'Minor retrofit'!$L$23,IF(F35="Scenario3PBT3",'Minor retrofit'!$M$23,"")))&amp;IF(F35="Scenario1PBT4",'Minor retrofit'!$N$23,IF(F35="Scenario2PBT4",'Minor retrofit'!$O$23,IF(F35="Scenario3PBT4",'Minor retrofit'!$P$23,"")))&amp;IF(F35="Scenario1PBT5",'Minor retrofit'!$Q$23,IF(F35="Scenario2PBT5",'Minor retrofit'!$R$23,IF(F35="Scenario3PBT5",'Minor retrofit'!$S$23,"")))&amp;IF(F35="Scenario1PBT6",'Minor retrofit'!$T$23,IF(F35="Scenario2PBT6",'Minor retrofit'!$U$23,IF(F35="Scenario3PBT6",'Minor retrofit'!$V$23,"")))&amp;IF(F35="Scenario1PBT7",'Minor retrofit'!$W$23,IF(F35="Scenario2PBT7",'Minor retrofit'!$X$23,IF(F35="Scenario3PBT7",'Minor retrofit'!$Y$23,"")))&amp;IF(F35="Scenario1PBT8",'Minor retrofit'!$Z$23,IF(F35="Scenario2PBT8",'Minor retrofit'!$AA$23,IF(F35="Scenario3PBT8",'Minor retrofit'!$AB$23,"")))&amp;IF(F35="Scenario1PBT9",'Minor retrofit'!$AC$23,IF(F35="Scenario2PBT9",'Minor retrofit'!$AD$23,IF(F35="Scenario3PBT9",'Minor retrofit'!$AE$23,"")))&amp;IF(F35="Scenario1PBT10",'Minor retrofit'!$AF$23,IF(F35="Scenario2PBT10",'Minor retrofit'!$AG$23,IF(F35="Scenario3PBT10",'Minor retrofit'!$AH$23,"")))&amp;IF(F35="Scenario1PBT11",'Minor retrofit'!$AI$23,IF(F35="Scenario2PBT11",'Minor retrofit'!$AJ$23,IF(F35="Scenario3PBT11",'Minor retrofit'!$AK$23,"")))&amp;IF(F35="Scenario1PBT12",'Minor retrofit'!$AL$23,IF(F35="Scenario2PBT12",'Minor retrofit'!$AM$23,IF(F35="Scenario3PBT12",'Minor retrofit'!$AN$23,"")))&amp;IF(F35="Scenario1PBT13",'Minor retrofit'!$AO$23,IF(F35="Scenario2PBT13",'Minor retrofit'!$AP$23,IF(F35="Scenario3PBT13",'Minor retrofit'!$AQ$23,"")))&amp;IF(F35="Scenario1PBT14",'Minor retrofit'!$AR$23,IF(F35="Scenario2PBT14",'Minor retrofit'!$AS$23,IF(F35="Scenario3PBT14",'Minor retrofit'!$AT$23,"")))&amp;IF(F35="Scenario1PBT15",'Minor retrofit'!$AU$23,IF(F35="Scenario2PBT15",'Minor retrofit'!$AV$23,IF(F35="Scenario3PBT15",'Minor retrofit'!$AW$23,"")))</f>
        <v/>
      </c>
      <c r="P35" s="142">
        <f t="shared" si="15"/>
        <v>0</v>
      </c>
      <c r="Q35" s="142" t="str">
        <f>IF(F35="Scenario1PBT1",'Minor retrofit'!$E$25,IF(F35="Scenario2PBT1",'Minor retrofit'!$F$25,IF(F35="Scenario3PBT1",'Minor retrofit'!$G$25,"")))&amp;IF(F35="Scenario1PBT2",'Minor retrofit'!$H$25,IF(F35="Scenario2PBT2",'Minor retrofit'!$I$25,IF(F35="Scenario3PBT2",'Minor retrofit'!$J$25,"")))&amp;IF(F35="Scenario1PBT3",'Minor retrofit'!$K$25,IF(F35="Scenario2PBT3",'Minor retrofit'!$L$25,IF(F35="Scenario3PBT3",'Minor retrofit'!$M$25,"")))&amp;IF(F35="Scenario1PBT4",'Minor retrofit'!$N$25,IF(F35="Scenario2PBT4",'Minor retrofit'!$O$25,IF(F35="Scenario3PBT4",'Minor retrofit'!$P$25,"")))&amp;IF(F35="Scenario1PBT5",'Minor retrofit'!$Q$25,IF(F35="Scenario2PBT5",'Minor retrofit'!$R$25,IF(F35="Scenario3PBT5",'Minor retrofit'!$S$25,"")))&amp;IF(F35="Scenario1PBT6",'Minor retrofit'!$T$25,IF(F35="Scenario2PBT6",'Minor retrofit'!$U$25,IF(F35="Scenario3PBT6",'Minor retrofit'!$V$25,"")))&amp;IF(F35="Scenario1PBT7",'Minor retrofit'!$W$25,IF(F35="Scenario2PBT7",'Minor retrofit'!$X$25,IF(F35="Scenario3PBT7",'Minor retrofit'!$Y$25,"")))&amp;IF(F35="Scenario1PBT8",'Minor retrofit'!$Z$25,IF(F35="Scenario2PBT8",'Minor retrofit'!$AA$25,IF(F35="Scenario3PBT8",'Minor retrofit'!$AB$25,"")))&amp;IF(F35="Scenario1PBT9",'Minor retrofit'!$AC$25,IF(F35="Scenario2PBT9",'Minor retrofit'!$AD$25,IF(F35="Scenario3PBT9",'Minor retrofit'!$AE$25,"")))&amp;IF(F35="Scenario1PBT10",'Minor retrofit'!$AF$25,IF(F35="Scenario2PBT10",'Minor retrofit'!$AG$25,IF(F35="Scenario3PBT10",'Minor retrofit'!$AH$25,"")))&amp;IF(F35="Scenario1PBT11",'Minor retrofit'!$AI$25,IF(F35="Scenario2PBT11",'Minor retrofit'!$AJ$25,IF(F35="Scenario3PBT11",'Minor retrofit'!$AK$25,"")))&amp;IF(F35="Scenario1PBT12",'Minor retrofit'!$AL$25,IF(F35="Scenario2PBT12",'Minor retrofit'!$AM$25,IF(F35="Scenario3PBT12",'Minor retrofit'!$AN$25,"")))&amp;IF(F35="Scenario1PBT13",'Minor retrofit'!$AO$25,IF(F35="Scenario2PBT13",'Minor retrofit'!$AP$25,IF(F35="Scenario3PBT13",'Minor retrofit'!$AQ$25,"")))&amp;IF(F35="Scenario1PBT14",'Minor retrofit'!$AR$25,IF(F35="Scenario2PBT14",'Minor retrofit'!$AS$25,IF(F35="Scenario3PBT14",'Minor retrofit'!$AT$25,"")))&amp;IF(F35="Scenario1PBT15",'Minor retrofit'!$AU$25,IF(F35="Scenario2PBT15",'Minor retrofit'!$AV$25,IF(F35="Scenario3PBT15",'Minor retrofit'!$AW$25,"")))</f>
        <v/>
      </c>
      <c r="R35" s="142">
        <f t="shared" si="16"/>
        <v>0</v>
      </c>
      <c r="S35" s="142" t="str">
        <f>IF(F35="Scenario1PBT1",'Minor retrofit'!$E$27,IF(F35="Scenario2PBT1",'Minor retrofit'!$F$27,IF(F35="Scenario3PBT1",'Minor retrofit'!$G$27,"")))&amp;IF(F35="Scenario1PBT2",'Minor retrofit'!$H$27,IF(F35="Scenario2PBT2",'Minor retrofit'!$I$27,IF(F35="Scenario3PBT2",'Minor retrofit'!$J$27,"")))&amp;IF(F35="Scenario1PBT3",'Minor retrofit'!$K$27,IF(F35="Scenario2PBT3",'Minor retrofit'!$L$27,IF(F35="Scenario3PBT3",'Minor retrofit'!$M$27,"")))&amp;IF(F35="Scenario1PBT4",'Minor retrofit'!$N$27,IF(F35="Scenario2PBT4",'Minor retrofit'!$O$27,IF(F35="Scenario3PBT4",'Minor retrofit'!$P$27,"")))&amp;IF(F35="Scenario1PBT5",'Minor retrofit'!$Q$27,IF(F35="Scenario2PBT5",'Minor retrofit'!$R$27,IF(F35="Scenario3PBT5",'Minor retrofit'!$S$27,"")))&amp;IF(F35="Scenario1PBT6",'Minor retrofit'!$T$27,IF(F35="Scenario2PBT6",'Minor retrofit'!$U$27,IF(F35="Scenario3PBT6",'Minor retrofit'!$V$27,"")))&amp;IF(F35="Scenario1PBT7",'Minor retrofit'!$W$27,IF(F35="Scenario2PBT7",'Minor retrofit'!$X$27,IF(F35="Scenario3PBT7",'Minor retrofit'!$Y$27,"")))&amp;IF(F35="Scenario1PBT8",'Minor retrofit'!$Z$27,IF(F35="Scenario2PBT8",'Minor retrofit'!$AA$27,IF(F35="Scenario3PBT8",'Minor retrofit'!$AB$27,"")))&amp;IF(F35="Scenario1PBT9",'Minor retrofit'!$AC$27,IF(F35="Scenario2PBT9",'Minor retrofit'!$AD$27,IF(F35="Scenario3PBT9",'Minor retrofit'!$AE$27,"")))&amp;IF(F35="Scenario1PBT10",'Minor retrofit'!$AF$27,IF(F35="Scenario2PBT10",'Minor retrofit'!$AG$27,IF(F35="Scenario3PBT10",'Minor retrofit'!$AH$27,"")))&amp;IF(F35="Scenario1PBT11",'Minor retrofit'!$AI$27,IF(F35="Scenario2PBT11",'Minor retrofit'!$AJ$27,IF(F35="Scenario3PBT11",'Minor retrofit'!$AK$27,"")))&amp;IF(F35="Scenario1PBT12",'Minor retrofit'!$AL$27,IF(F35="Scenario2PBT12",'Minor retrofit'!$AM$27,IF(F35="Scenario3PBT12",'Minor retrofit'!$AN$27,"")))&amp;IF(F35="Scenario1PBT13",'Minor retrofit'!$AO$27,IF(F35="Scenario2PBT13",'Minor retrofit'!$AP$27,IF(F35="Scenario3PBT13",'Minor retrofit'!$AQ$27,"")))&amp;IF(F35="Scenario1PBT14",'Minor retrofit'!$AR$27,IF(F35="Scenario2PBT14",'Minor retrofit'!$AS$27,IF(F35="Scenario3PBT14",'Minor retrofit'!$AT$27,"")))&amp;IF(F35="Scenario1PBT15",'Minor retrofit'!$AU$27,IF(F35="Scenario2PBT15",'Minor retrofit'!$AV$27,IF(F35="Scenario3PBT15",'Minor retrofit'!$AW$27,"")))</f>
        <v/>
      </c>
      <c r="T35" s="263">
        <f t="shared" si="17"/>
        <v>0</v>
      </c>
      <c r="U35" s="262" t="str">
        <f>IF(F35="Scenario1PBT1",'Minor retrofit'!$E$38,IF(F35="Scenario2PBT1",'Minor retrofit'!$F$38,IF(F35="Scenario3PBT1",'Minor retrofit'!$G$38,"")))&amp;IF(F35="Scenario1PBT2",'Minor retrofit'!$H$38,IF(F35="Scenario2PBT2",'Minor retrofit'!$I$38,IF(F35="Scenario3PBT2",'Minor retrofit'!$J$38,"")))&amp;IF(F35="Scenario1PBT3",'Minor retrofit'!$K$38,IF(F35="Scenario2PBT3",'Minor retrofit'!$L$38,IF(F35="Scenario3PBT3",'Minor retrofit'!$M$38,"")))&amp;IF(F35="Scenario1PBT4",'Minor retrofit'!$N$38,IF(F35="Scenario2PBT4",'Minor retrofit'!$O$38,IF(F35="Scenario3PBT4",'Minor retrofit'!$P$38,"")))&amp;IF(F35="Scenario1PBT5",'Minor retrofit'!$Q$38,IF(F35="Scenario2PBT5",'Minor retrofit'!$R$38,IF(F35="Scenario3PBT5",'Minor retrofit'!$S$38,"")))&amp;IF(F35="Scenario1PBT6",'Minor retrofit'!$T$38,IF(F35="Scenario2PBT6",'Minor retrofit'!$U$38,IF(F35="Scenario3PBT6",'Minor retrofit'!$V$38,"")))&amp;IF(F35="Scenario1PBT7",'Minor retrofit'!$W$38,IF(F35="Scenario2PBT7",'Minor retrofit'!$X$38,IF(F35="Scenario3PBT7",'Minor retrofit'!$Y$38,"")))&amp;IF(F35="Scenario1PBT8",'Minor retrofit'!$Z$38,IF(F35="Scenario2PBT8",'Minor retrofit'!$AA$38,IF(F35="Scenario3PBT8",'Minor retrofit'!$AB$38,"")))&amp;IF(F35="Scenario1PBT9",'Minor retrofit'!$AC$38,IF(F35="Scenario2PBT9",'Minor retrofit'!$AD$38,IF(F35="Scenario3PBT9",'Minor retrofit'!$AE$38,"")))&amp;IF(F35="Scenario1PBT10",'Minor retrofit'!$AF$38,IF(F35="Scenario2PBT10",'Minor retrofit'!$AG$38,IF(F35="Scenario3PBT10",'Minor retrofit'!$AH$38,"")))&amp;IF(F35="Scenario1PBT11",'Minor retrofit'!$AI$38,IF(F35="Scenario2PBT11",'Minor retrofit'!$AJ$38,IF(F35="Scenario3PBT11",'Minor retrofit'!$AK$38,"")))&amp;IF(F35="Scenario1PBT12",'Minor retrofit'!$AL$38,IF(F35="Scenario2PBT12",'Minor retrofit'!$AM$38,IF(F35="Scenario3PBT12",'Minor retrofit'!$AN$38,"")))&amp;IF(F35="Scenario1PBT13",'Minor retrofit'!$AO$38,IF(F35="Scenario2PBT13",'Minor retrofit'!$AP$38,IF(F35="Scenario3PBT13",'Minor retrofit'!$AQ$38,"")))&amp;IF(F35="Scenario1PBT14",'Minor retrofit'!$AR$38,IF(F35="Scenario2PBT14",'Minor retrofit'!$AS$38,IF(F35="Scenario3PBT14",'Minor retrofit'!$AT$38,"")))&amp;IF(F35="Scenario1PBT15",'Minor retrofit'!$AU$38,IF(F35="Scenario2PBT15",'Minor retrofit'!$AV$38,IF(F35="Scenario3PBT15",'Minor retrofit'!$AW$38,"")))</f>
        <v/>
      </c>
      <c r="V35" s="142">
        <f t="shared" si="18"/>
        <v>0</v>
      </c>
      <c r="W35" s="142" t="str">
        <f>IF(F35="Scenario1PBT1",'Minor retrofit'!$E$40,IF(F35="Scenario2PBT1",'Minor retrofit'!$F$40,IF(F35="Scenario3PBT1",'Minor retrofit'!$G$40,"")))&amp;IF(F35="Scenario1PBT2",'Minor retrofit'!$H$40,IF(F35="Scenario2PBT2",'Minor retrofit'!$I$40,IF(F35="Scenario3PBT2",'Minor retrofit'!$J$40,"")))&amp;IF(F35="Scenario1PBT3",'Minor retrofit'!$K$40,IF(F35="Scenario2PBT3",'Minor retrofit'!$L$40,IF(F35="Scenario3PBT3",'Minor retrofit'!$M$40,"")))&amp;IF(F35="Scenario1PBT4",'Minor retrofit'!$N$40,IF(F35="Scenario2PBT4",'Minor retrofit'!$O$40,IF(F35="Scenario3PBT4",'Minor retrofit'!$P$40,"")))&amp;IF(F35="Scenario1PBT5",'Minor retrofit'!$Q$40,IF(F35="Scenario2PBT5",'Minor retrofit'!$R$40,IF(F35="Scenario3PBT5",'Minor retrofit'!$S$40,"")))&amp;IF(F35="Scenario1PBT6",'Minor retrofit'!$T$40,IF(F35="Scenario2PBT6",'Minor retrofit'!$U$40,IF(F35="Scenario3PBT6",'Minor retrofit'!$V$40,"")))&amp;IF(F35="Scenario1PBT7",'Minor retrofit'!$W$40,IF(F35="Scenario2PBT7",'Minor retrofit'!$X$40,IF(F35="Scenario3PBT7",'Minor retrofit'!$Y$40,"")))&amp;IF(F35="Scenario1PBT8",'Minor retrofit'!$Z$40,IF(F35="Scenario2PBT8",'Minor retrofit'!$AA$40,IF(F35="Scenario3PBT8",'Minor retrofit'!$AB$40,"")))&amp;IF(F35="Scenario1PBT9",'Minor retrofit'!$AC$40,IF(F35="Scenario2PBT9",'Minor retrofit'!$AD$40,IF(F35="Scenario3PBT9",'Minor retrofit'!$AE$40,"")))&amp;IF(F35="Scenario1PBT10",'Minor retrofit'!$AF$40,IF(F35="Scenario2PBT10",'Minor retrofit'!$AG$40,IF(F35="Scenario3PBT10",'Minor retrofit'!$AH$40,"")))&amp;IF(F35="Scenario1PBT11",'Minor retrofit'!$AI$40,IF(F35="Scenario2PBT11",'Minor retrofit'!$AJ$40,IF(F35="Scenario3PBT11",'Minor retrofit'!$AK$40,"")))&amp;IF(F35="Scenario1PBT12",'Minor retrofit'!$AL$40,IF(F35="Scenario2PBT12",'Minor retrofit'!$AM$40,IF(F35="Scenario3PBT12",'Minor retrofit'!$AN$40,"")))&amp;IF(F35="Scenario1PBT13",'Minor retrofit'!$AO$40,IF(F35="Scenario2PBT13",'Minor retrofit'!$AP$40,IF(F35="Scenario3PBT13",'Minor retrofit'!$AQ$40,"")))&amp;IF(F35="Scenario1PBT14",'Minor retrofit'!$AR$40,IF(F35="Scenario2PBT14",'Minor retrofit'!$AS$40,IF(F35="Scenario3PBT14",'Minor retrofit'!$AT$40,"")))&amp;IF(F35="Scenario1PBT15",'Minor retrofit'!$AU$40,IF(F35="Scenario2PBT15",'Minor retrofit'!$AV$40,IF(F35="Scenario3PBT15",'Minor retrofit'!$AW$40,"")))</f>
        <v/>
      </c>
      <c r="X35" s="142">
        <f t="shared" si="19"/>
        <v>0</v>
      </c>
      <c r="Y35" s="142" t="str">
        <f>IF(F35="Scenario1PBT1",'Minor retrofit'!$E$42,IF(F35="Scenario2PBT1",'Minor retrofit'!$F$42,IF(F35="Scenario3PBT1",'Minor retrofit'!$G$42,"")))&amp;IF(F35="Scenario1PBT2",'Minor retrofit'!$H$42,IF(F35="Scenario2PBT2",'Minor retrofit'!$I$42,IF(F35="Scenario3PBT2",'Minor retrofit'!$J$42,"")))&amp;IF(F35="Scenario1PBT3",'Minor retrofit'!$K$42,IF(F35="Scenario2PBT3",'Minor retrofit'!$L$42,IF(F35="Scenario3PBT3",'Minor retrofit'!$M$42,"")))&amp;IF(F35="Scenario1PBT4",'Minor retrofit'!$N$42,IF(F35="Scenario2PBT4",'Minor retrofit'!$O$42,IF(F35="Scenario3PBT4",'Minor retrofit'!$P$42,"")))&amp;IF(F35="Scenario1PBT5",'Minor retrofit'!$Q$42,IF(F35="Scenario2PBT5",'Minor retrofit'!$R$42,IF(F35="Scenario3PBT5",'Minor retrofit'!$S$42,"")))&amp;IF(F35="Scenario1PBT6",'Minor retrofit'!$T$42,IF(F35="Scenario2PBT6",'Minor retrofit'!$U$42,IF(F35="Scenario3PBT6",'Minor retrofit'!$V$42,"")))&amp;IF(F35="Scenario1PBT7",'Minor retrofit'!$W$42,IF(F35="Scenario2PBT7",'Minor retrofit'!$X$42,IF(F35="Scenario3PBT7",'Minor retrofit'!$Y$42,"")))&amp;IF(F35="Scenario1PBT8",'Minor retrofit'!$Z$42,IF(F35="Scenario2PBT8",'Minor retrofit'!$AA$42,IF(F35="Scenario3PBT8",'Minor retrofit'!$AB$42,"")))&amp;IF(F35="Scenario1PBT9",'Minor retrofit'!$AC$42,IF(F35="Scenario2PBT9",'Minor retrofit'!$AD$42,IF(F35="Scenario3PBT9",'Minor retrofit'!$AE$42,"")))&amp;IF(F35="Scenario1PBT10",'Minor retrofit'!$AF$42,IF(F35="Scenario2PBT10",'Minor retrofit'!$AG$42,IF(F35="Scenario3PBT10",'Minor retrofit'!$AH$42,"")))&amp;IF(F35="Scenario1PBT11",'Minor retrofit'!$AI$42,IF(F35="Scenario2PBT11",'Minor retrofit'!$AJ$42,IF(F35="Scenario3PBT11",'Minor retrofit'!$AK$42,"")))&amp;IF(F35="Scenario1PBT12",'Minor retrofit'!$AL$42,IF(F35="Scenario2PBT12",'Minor retrofit'!$AM$42,IF(F35="Scenario3PBT12",'Minor retrofit'!$AN$42,"")))&amp;IF(F35="Scenario1PBT13",'Minor retrofit'!$AO$42,IF(F35="Scenario2PBT13",'Minor retrofit'!$AP$42,IF(F35="Scenario3PBT13",'Minor retrofit'!$AQ$42,"")))&amp;IF(F35="Scenario1PBT14",'Minor retrofit'!$AR$42,IF(F35="Scenario2PBT14",'Minor retrofit'!$AS$42,IF(F35="Scenario3PBT14",'Minor retrofit'!$AT$42,"")))&amp;IF(F35="Scenario1PBT15",'Minor retrofit'!$AU$42,IF(F35="Scenario2PBT15",'Minor retrofit'!$AV$42,IF(F35="Scenario3PBT15",'Minor retrofit'!$AW$42,"")))</f>
        <v/>
      </c>
      <c r="Z35" s="142">
        <f t="shared" si="20"/>
        <v>0</v>
      </c>
      <c r="AA35" s="332" t="str">
        <f>IF(F35="Scenario1PBT1",'Minor retrofit'!$E$101,IF(F35="Scenario2PBT1",'Minor retrofit'!$F$101,IF(F35="Scenario3PBT1",'Minor retrofit'!$G$101,"")))&amp;IF(F35="Scenario1PBT2",'Minor retrofit'!$H$101,IF(F35="Scenario2PBT2",'Minor retrofit'!$I$101,IF(F35="Scenario3PBT2",'Minor retrofit'!$J$101,"")))&amp;IF(F35="Scenario1PBT3",'Minor retrofit'!$K$101,IF(F35="Scenario2PBT3",'Minor retrofit'!$L$101,IF(F35="Scenario3PBT3",'Minor retrofit'!$M$101,"")))&amp;IF(F35="Scenario1PBT4",'Minor retrofit'!$N$101,IF(F35="Scenario2PBT4",'Minor retrofit'!$O$101,IF(F35="Scenario3PBT4",'Minor retrofit'!$P$101,"")))&amp;IF(F35="Scenario1PBT5",'Minor retrofit'!$Q$101,IF(F35="Scenario2PBT5",'Minor retrofit'!$R$101,IF(F35="Scenario3PBT5",'Minor retrofit'!$S$101,"")))&amp;IF(F35="Scenario1PBT6",'Minor retrofit'!$T$101,IF(F35="Scenario2PBT6",'Minor retrofit'!$U$101,IF(F35="Scenario3PBT6",'Minor retrofit'!$V$101,"")))&amp;IF(F35="Scenario1PBT7",'Minor retrofit'!$W$101,IF(F35="Scenario2PBT7",'Minor retrofit'!$X$101,IF(F35="Scenario3PBT7",'Minor retrofit'!$Y$101,"")))&amp;IF(F35="Scenario1PBT8",'Minor retrofit'!$Z$101,IF(F35="Scenario2PBT8",'Minor retrofit'!$AA$101,IF(F35="Scenario3PBT8",'Minor retrofit'!$AB$101,"")))&amp;IF(F35="Scenario1PBT9",'Minor retrofit'!$AC$101,IF(F35="Scenario2PBT9",'Minor retrofit'!$AD$101,IF(F35="Scenario3PBT9",'Minor retrofit'!$AE$101,"")))&amp;IF(F35="Scenario1PBT10",'Minor retrofit'!$AF$101,IF(F35="Scenario2PBT10",'Minor retrofit'!$AG$101,IF(F35="Scenario3PBT10",'Minor retrofit'!$AH$101,"")))&amp;IF(F35="Scenario1PBT11",'Minor retrofit'!$AI$101,IF(F35="Scenario2PBT11",'Minor retrofit'!$AJ$101,IF(F35="Scenario3PBT11",'Minor retrofit'!$AK$101,"")))&amp;IF(F35="Scenario1PBT12",'Minor retrofit'!$AL$101,IF(F35="Scenario2PBT12",'Minor retrofit'!$AM$101,IF(F35="Scenario3PBT12",'Minor retrofit'!$AN$101,"")))&amp;IF(F35="Scenario1PBT13",'Minor retrofit'!$AO$101,IF(F35="Scenario2PBT13",'Minor retrofit'!$AP$101,IF(F35="Scenario3PBT13",'Minor retrofit'!$AQ$101,"")))&amp;IF(F35="Scenario1PBT14",'Minor retrofit'!$AR$101,IF(F35="Scenario2PBT14",'Minor retrofit'!$AS$101,IF(F35="Scenario3PBT14",'Minor retrofit'!$AT$101,"")))&amp;IF(F35="Scenario1PBT15",'Minor retrofit'!$AU$101,IF(F35="Scenario2PBT15",'Minor retrofit'!$AV$101,IF(F35="Scenario3PBT15",'Minor retrofit'!$AW$101,"")))</f>
        <v/>
      </c>
      <c r="AB35" s="233">
        <f t="shared" si="21"/>
        <v>0</v>
      </c>
      <c r="AC35" s="264">
        <f>IFERROR('Projection_Base-case'!G35-G35,0)</f>
        <v>0</v>
      </c>
      <c r="AD35" s="142">
        <f t="shared" si="0"/>
        <v>0</v>
      </c>
      <c r="AE35" s="142">
        <f>IFERROR(100*AC35/'Projection_Base-case'!G35,0)</f>
        <v>0</v>
      </c>
      <c r="AF35" s="142">
        <f>IFERROR('Projection_Base-case'!I35-I35,0)</f>
        <v>0</v>
      </c>
      <c r="AG35" s="142">
        <f t="shared" si="1"/>
        <v>0</v>
      </c>
      <c r="AH35" s="142">
        <f>IFERROR(100*AF35/'Projection_Base-case'!I35,0)</f>
        <v>0</v>
      </c>
      <c r="AI35" s="142">
        <f>IFERROR('Projection_Base-case'!K35-K35,0)</f>
        <v>0</v>
      </c>
      <c r="AJ35" s="142">
        <f t="shared" si="2"/>
        <v>0</v>
      </c>
      <c r="AK35" s="142">
        <f>IFERROR(100*AI35/'Projection_Base-case'!K35,0)</f>
        <v>0</v>
      </c>
      <c r="AL35" s="142">
        <f>IFERROR(M35-'Projection_Base-case'!M35,0)</f>
        <v>0</v>
      </c>
      <c r="AM35" s="142">
        <f t="shared" si="3"/>
        <v>0</v>
      </c>
      <c r="AN35" s="143">
        <f>IFERROR(100*AL35/'Projection_Base-case'!M35,0)</f>
        <v>0</v>
      </c>
      <c r="AO35" s="262">
        <f>IFERROR('Projection_Base-case'!O35-O35,0)</f>
        <v>0</v>
      </c>
      <c r="AP35" s="142">
        <f t="shared" si="4"/>
        <v>0</v>
      </c>
      <c r="AQ35" s="142">
        <f>IFERROR(100*AO35/'Projection_Base-case'!O35,0)</f>
        <v>0</v>
      </c>
      <c r="AR35" s="142">
        <f>IFERROR('Projection_Base-case'!Q35-Q35,0)</f>
        <v>0</v>
      </c>
      <c r="AS35" s="142">
        <f t="shared" si="5"/>
        <v>0</v>
      </c>
      <c r="AT35" s="142">
        <f>IFERROR(100*AR35/'Projection_Base-case'!Q35,0)</f>
        <v>0</v>
      </c>
      <c r="AU35" s="142">
        <f>IFERROR('Projection_Base-case'!S35-S35,0)</f>
        <v>0</v>
      </c>
      <c r="AV35" s="142">
        <f t="shared" si="6"/>
        <v>0</v>
      </c>
      <c r="AW35" s="143">
        <f>IFERROR(100*AU35/'Projection_Base-case'!S35,0)</f>
        <v>0</v>
      </c>
      <c r="AX35" s="262">
        <f>IFERROR('Projection_Base-case'!U35-U35,0)</f>
        <v>0</v>
      </c>
      <c r="AY35" s="142">
        <f t="shared" si="7"/>
        <v>0</v>
      </c>
      <c r="AZ35" s="142">
        <f>IFERROR(100*AX35/'Projection_Base-case'!U35,0)</f>
        <v>0</v>
      </c>
      <c r="BA35" s="142">
        <f>IFERROR('Projection_Base-case'!W35-W35,0)</f>
        <v>0</v>
      </c>
      <c r="BB35" s="142">
        <f t="shared" si="8"/>
        <v>0</v>
      </c>
      <c r="BC35" s="142">
        <f>IFERROR(100*BA35/'Projection_Base-case'!W35,0)</f>
        <v>0</v>
      </c>
      <c r="BD35" s="142">
        <f>IFERROR('Projection_Base-case'!Y35-Y35,0)</f>
        <v>0</v>
      </c>
      <c r="BE35" s="142">
        <f t="shared" si="9"/>
        <v>0</v>
      </c>
      <c r="BF35" s="142">
        <f>IFERROR(100*BD35/'Projection_Base-case'!Y35,0)</f>
        <v>0</v>
      </c>
      <c r="BG35" s="531">
        <f t="shared" si="22"/>
        <v>0</v>
      </c>
      <c r="BH35" s="532">
        <f t="shared" si="23"/>
        <v>0</v>
      </c>
    </row>
    <row r="36" spans="1:60" x14ac:dyDescent="0.25">
      <c r="A36" s="261">
        <v>31</v>
      </c>
      <c r="B36" s="142">
        <f>'Projection_Base-case'!B36</f>
        <v>0</v>
      </c>
      <c r="C36" s="142">
        <f>'Projection_Base-case'!C36</f>
        <v>0</v>
      </c>
      <c r="D36" s="142">
        <f>'Projection_Base-case'!D36</f>
        <v>0</v>
      </c>
      <c r="E36" s="149"/>
      <c r="F36" s="258" t="str">
        <f t="shared" si="10"/>
        <v>0</v>
      </c>
      <c r="G36" s="262" t="str">
        <f>IF(F36="Scenario1PBT1",'Minor retrofit'!$E$6,IF(F36="Scenario2PBT1",'Minor retrofit'!$F$6,IF(F36="Scenario3PBT1",'Minor retrofit'!$G$6,"")))&amp;IF(F36="Scenario1PBT2",'Minor retrofit'!$H$6,IF(F36="Scenario2PBT2",'Minor retrofit'!$I$6,IF(F36="Scenario3PBT2",'Minor retrofit'!$J$6,"")))&amp;IF(F36="Scenario1PBT3",'Minor retrofit'!$K$6,IF(F36="Scenario2PBT3",'Minor retrofit'!$L$6,IF(F36="Scenario3PBT3",'Minor retrofit'!$M$6,"")))&amp;IF(F36="Scenario1PBT4",'Minor retrofit'!$N$6,IF(F36="Scenario2PBT4",'Minor retrofit'!$O$6,IF(F36="Scenario3PBT4",'Minor retrofit'!$P$6,"")))&amp;IF(F36="Scenario1PBT5",'Minor retrofit'!$Q$6,IF(F36="Scenario2PBT5",'Minor retrofit'!$R$6,IF(F36="Scenario3PBT5",'Minor retrofit'!$S$6,"")))&amp;IF(F36="Scenario1PBT6",'Minor retrofit'!$T$6,IF(F36="Scenario2PBT6",'Minor retrofit'!$U$6,IF(F36="Scenario3PBT6",'Minor retrofit'!$V$6,"")))&amp;IF(F36="Scenario1PBT7",'Minor retrofit'!$W$6,IF(F36="Scenario2PBT7",'Minor retrofit'!$X$6,IF(F36="Scenario3PBT7",'Minor retrofit'!$Y$6,"")))&amp;IF(F36="Scenario1PBT8",'Minor retrofit'!$Z$6,IF(F36="Scenario2PBT8",'Minor retrofit'!$AA$6,IF(F36="Scenario3PBT8",'Minor retrofit'!$AB$6,"")))&amp;IF(F36="Scenario1PBT9",'Minor retrofit'!$AC$6,IF(F36="Scenario2PBT9",'Minor retrofit'!$AD$6,IF(F36="Scenario3PBT9",'Minor retrofit'!$AE$6,"")))&amp;IF(F36="Scenario1PBT10",'Minor retrofit'!$AF$6,IF(F36="Scenario2PBT10",'Minor retrofit'!$AG$6,IF(F36="Scenario3PBT10",'Minor retrofit'!$AH$6,"")))&amp;IF(F36="Scenario1PBT11",'Minor retrofit'!$AI$6,IF(F36="Scenario2PBT11",'Minor retrofit'!$AJ$6,IF(F36="Scenario3PBT11",'Minor retrofit'!$AK$6,"")))&amp;IF(F36="Scenario1PBT12",'Minor retrofit'!$AL$6,IF(F36="Scenario2PBT12",'Minor retrofit'!$AM$6,IF(F36="Scenario3PBT12",'Minor retrofit'!$AN$6,"")))&amp;IF(F36="Scenario1PBT13",'Minor retrofit'!$AO$6,IF(F36="Scenario2PBT13",'Minor retrofit'!$AP$6,IF(F36="Scenario3PBT13",'Minor retrofit'!$AQ$6,"")))&amp;IF(F36="Scenario1PBT14",'Minor retrofit'!$AR$6,IF(F36="Scenario2PBT14",'Minor retrofit'!$AS$6,IF(F36="Scenario3PBT14",'Minor retrofit'!$AT$6,"")))&amp;IF(F36="Scenario1PBT15",'Minor retrofit'!$AU$6,IF(F36="Scenario2PBT15",'Minor retrofit'!$AV$6,IF(F36="Scenario3PBT15",'Minor retrofit'!$AW$6,"")))</f>
        <v/>
      </c>
      <c r="H36" s="142">
        <f t="shared" si="11"/>
        <v>0</v>
      </c>
      <c r="I36" s="142" t="str">
        <f>IF(F36="Scenario1PBT1",'Minor retrofit'!$E$16,IF(F36="Scenario2PBT1",'Minor retrofit'!$F$16,IF(F36="Scenario3PBT1",'Minor retrofit'!$G$16,"")))&amp;IF(F36="Scenario1PBT2",'Minor retrofit'!$H$16,IF(F36="Scenario2PBT2",'Minor retrofit'!$I$16,IF(F36="Scenario3PBT2",'Minor retrofit'!$J$16,"")))&amp;IF(F36="Scenario1PBT3",'Minor retrofit'!$K$16,IF(F36="Scenario2PBT3",'Minor retrofit'!$L$16,IF(F36="Scenario3PBT3",'Minor retrofit'!$M$16,"")))&amp;IF(F36="Scenario1PBT4",'Minor retrofit'!$N$16,IF(F36="Scenario2PBT4",'Minor retrofit'!$O$16,IF(F36="Scenario3PBT4",'Minor retrofit'!$P$16,"")))&amp;IF(F36="Scenario1PBT5",'Minor retrofit'!$Q$16,IF(F36="Scenario2PBT5",'Minor retrofit'!$R$16,IF(F36="Scenario3PBT5",'Minor retrofit'!$S$16,"")))&amp;IF(F36="Scenario1PBT6",'Minor retrofit'!$T$16,IF(F36="Scenario2PBT6",'Minor retrofit'!$U$16,IF(F36="Scenario3PBT6",'Minor retrofit'!$V$16,"")))&amp;IF(F36="Scenario1PBT7",'Minor retrofit'!$W$16,IF(F36="Scenario2PBT7",'Minor retrofit'!$X$16,IF(F36="Scenario3PBT7",'Minor retrofit'!$Y$16,"")))&amp;IF(F36="Scenario1PBT8",'Minor retrofit'!$Z$16,IF(F36="Scenario2PBT8",'Minor retrofit'!$AA$16,IF(F36="Scenario3PBT8",'Minor retrofit'!$AB$16,"")))&amp;IF(F36="Scenario1PBT9",'Minor retrofit'!$AC$16,IF(F36="Scenario2PBT9",'Minor retrofit'!$AD$16,IF(F36="Scenario3PBT9",'Minor retrofit'!$AE$16,"")))&amp;IF(F36="Scenario1PBT10",'Minor retrofit'!$AF$16,IF(F36="Scenario2PBT10",'Minor retrofit'!$AG$16,IF(F36="Scenario3PBT10",'Minor retrofit'!$AH$16,"")))&amp;IF(F36="Scenario1PBT11",'Minor retrofit'!$AI$16,IF(F36="Scenario2PBT11",'Minor retrofit'!$AJ$16,IF(F36="Scenario3PBT11",'Minor retrofit'!$AK$16,"")))&amp;IF(F36="Scenario1PBT12",'Minor retrofit'!$AL$16,IF(F36="Scenario2PBT12",'Minor retrofit'!$AM$16,IF(F36="Scenario3PBT12",'Minor retrofit'!$AN$16,"")))&amp;IF(F36="Scenario1PBT13",'Minor retrofit'!$AO$16,IF(F36="Scenario2PBT13",'Minor retrofit'!$AP$16,IF(F36="Scenario3PBT13",'Minor retrofit'!$AQ$16,"")))&amp;IF(F36="Scenario1PBT14",'Minor retrofit'!$AR$16,IF(F36="Scenario2PBT14",'Minor retrofit'!$AS$16,IF(F36="Scenario3PBT14",'Minor retrofit'!$AT$16,"")))&amp;IF(F36="Scenario1PBT15",'Minor retrofit'!$AU$16,IF(F36="Scenario2PBT15",'Minor retrofit'!$AV$16,IF(F36="Scenario3PBT15",'Minor retrofit'!$AW$16,"")))</f>
        <v/>
      </c>
      <c r="J36" s="142">
        <f t="shared" si="12"/>
        <v>0</v>
      </c>
      <c r="K36" s="142" t="str">
        <f>IF(F36="Scenario1PBT1",'Minor retrofit'!$E$18,IF(F36="Scenario2PBT1",'Minor retrofit'!$F$18,IF(F36="Scenario3PBT1",'Minor retrofit'!$G$18,"")))&amp;IF(F36="Scenario1PBT2",'Minor retrofit'!$H$18,IF(F36="Scenario2PBT2",'Minor retrofit'!$I$18,IF(F36="Scenario3PBT2",'Minor retrofit'!$J$18,"")))&amp;IF(F36="Scenario1PBT3",'Minor retrofit'!$K$18,IF(F36="Scenario2PBT3",'Minor retrofit'!$L$18,IF(F36="Scenario3PBT3",'Minor retrofit'!$M$18,"")))&amp;IF(F36="Scenario1PBT4",'Minor retrofit'!$N$18,IF(F36="Scenario2PBT4",'Minor retrofit'!$O$18,IF(F36="Scenario3PBT4",'Minor retrofit'!$P$18,"")))&amp;IF(F36="Scenario1PBT5",'Minor retrofit'!$Q$18,IF(F36="Scenario2PBT5",'Minor retrofit'!$R$18,IF(F36="Scenario3PBT5",'Minor retrofit'!$S$18,"")))&amp;IF(F36="Scenario1PBT6",'Minor retrofit'!$T$18,IF(F36="Scenario2PBT6",'Minor retrofit'!$U$18,IF(F36="Scenario3PBT6",'Minor retrofit'!$V$18,"")))&amp;IF(F36="Scenario1PBT7",'Minor retrofit'!$W$18,IF(F36="Scenario2PBT7",'Minor retrofit'!$X$18,IF(F36="Scenario3PBT7",'Minor retrofit'!$Y$18,"")))&amp;IF(F36="Scenario1PBT8",'Minor retrofit'!$Z$18,IF(F36="Scenario2PBT8",'Minor retrofit'!$AA$18,IF(F36="Scenario3PBT8",'Minor retrofit'!$AB$18,"")))&amp;IF(F36="Scenario1PBT9",'Minor retrofit'!$AC$18,IF(F36="Scenario2PBT9",'Minor retrofit'!$AD$18,IF(F36="Scenario3PBT9",'Minor retrofit'!$AE$18,"")))&amp;IF(F36="Scenario1PBT10",'Minor retrofit'!$AF$18,IF(F36="Scenario2PBT10",'Minor retrofit'!$AG$18,IF(F36="Scenario3PBT10",'Minor retrofit'!$AH$18,"")))&amp;IF(F36="Scenario1PBT11",'Minor retrofit'!$AI$18,IF(F36="Scenario2PBT11",'Minor retrofit'!$AJ$18,IF(F36="Scenario3PBT11",'Minor retrofit'!$AK$18,"")))&amp;IF(F36="Scenario1PBT12",'Minor retrofit'!$AL$18,IF(F36="Scenario2PBT12",'Minor retrofit'!$AM$18,IF(F36="Scenario3PBT12",'Minor retrofit'!$AN$18,"")))&amp;IF(F36="Scenario1PBT13",'Minor retrofit'!$AO$18,IF(F36="Scenario2PBT13",'Minor retrofit'!$AP$18,IF(F36="Scenario3PBT13",'Minor retrofit'!$AQ$18,"")))&amp;IF(F36="Scenario1PBT14",'Minor retrofit'!$AR$18,IF(F36="Scenario2PBT14",'Minor retrofit'!$AS$18,IF(F36="Scenario3PBT14",'Minor retrofit'!$AT$18,"")))&amp;IF(F36="Scenario1PBT15",'Minor retrofit'!$AU$18,IF(F36="Scenario2PBT15",'Minor retrofit'!$AV$18,IF(F36="Scenario3PBT15",'Minor retrofit'!$AW$18,"")))</f>
        <v/>
      </c>
      <c r="L36" s="142">
        <f t="shared" si="13"/>
        <v>0</v>
      </c>
      <c r="M36" s="142" t="str">
        <f>IF(F36="Scenario1PBT1",'Minor retrofit'!$E$20,IF(F36="Scenario2PBT1",'Minor retrofit'!$F$20,IF(F36="Scenario3PBT1",'Minor retrofit'!$G$20,"")))&amp;IF(F36="Scenario1PBT2",'Minor retrofit'!$H$20,IF(F36="Scenario2PBT2",'Minor retrofit'!$I$20,IF(F36="Scenario3PBT2",'Minor retrofit'!$J$20,"")))&amp;IF(F36="Scenario1PBT3",'Minor retrofit'!$K$20,IF(F36="Scenario2PBT3",'Minor retrofit'!$L$20,IF(F36="Scenario3PBT3",'Minor retrofit'!$M$20,"")))&amp;IF(F36="Scenario1PBT4",'Minor retrofit'!$N$20,IF(F36="Scenario2PBT4",'Minor retrofit'!$O$20,IF(F36="Scenario3PBT4",'Minor retrofit'!$P$20,"")))&amp;IF(F36="Scenario1PBT5",'Minor retrofit'!$Q$20,IF(F36="Scenario2PBT5",'Minor retrofit'!$R$20,IF(F36="Scenario3PBT5",'Minor retrofit'!$S$20,"")))&amp;IF(F36="Scenario1PBT6",'Minor retrofit'!$T$20,IF(F36="Scenario2PBT6",'Minor retrofit'!$U$20,IF(F36="Scenario3PBT6",'Minor retrofit'!$V$20,"")))&amp;IF(F36="Scenario1PBT7",'Minor retrofit'!$W$20,IF(F36="Scenario2PBT7",'Minor retrofit'!$X$20,IF(F36="Scenario3PBT7",'Minor retrofit'!$Y$20,"")))&amp;IF(F36="Scenario1PBT8",'Minor retrofit'!$Z$20,IF(F36="Scenario2PBT8",'Minor retrofit'!$AA$20,IF(F36="Scenario3PBT8",'Minor retrofit'!$AB$20,"")))&amp;IF(F36="Scenario1PBT9",'Minor retrofit'!$AC$20,IF(F36="Scenario2PBT9",'Minor retrofit'!$AD$20,IF(F36="Scenario3PBT9",'Minor retrofit'!$AE$20,"")))&amp;IF(F36="Scenario1PBT10",'Minor retrofit'!$AF$20,IF(F36="Scenario2PBT10",'Minor retrofit'!$AG$20,IF(F36="Scenario3PBT10",'Minor retrofit'!$AH$20,"")))&amp;IF(F36="Scenario1PBT11",'Minor retrofit'!$AI$20,IF(F36="Scenario2PBT11",'Minor retrofit'!$AJ$20,IF(F36="Scenario3PBT11",'Minor retrofit'!$AK$20,"")))&amp;IF(F36="Scenario1PBT12",'Minor retrofit'!$AL$20,IF(F36="Scenario2PBT12",'Minor retrofit'!$AM$20,IF(F36="Scenario3PBT12",'Minor retrofit'!$AN$20,"")))&amp;IF(F36="Scenario1PBT13",'Minor retrofit'!$AO$20,IF(F36="Scenario2PBT13",'Minor retrofit'!$AP$20,IF(F36="Scenario3PBT13",'Minor retrofit'!$AQ$20,"")))&amp;IF(F36="Scenario1PBT14",'Minor retrofit'!$AR$20,IF(F36="Scenario2PBT14",'Minor retrofit'!$AS$20,IF(F36="Scenario3PBT14",'Minor retrofit'!$AT$20,"")))&amp;IF(F36="Scenario1PBT15",'Minor retrofit'!$AU$20,IF(F36="Scenario2PBT15",'Minor retrofit'!$AV$20,IF(F36="Scenario3PBT15",'Minor retrofit'!$AW$20,"")))</f>
        <v/>
      </c>
      <c r="N36" s="143">
        <f t="shared" si="14"/>
        <v>0</v>
      </c>
      <c r="O36" s="262" t="str">
        <f>IF(F36="Scenario1PBT1",'Minor retrofit'!$E$23,IF(F36="Scenario2PBT1",'Minor retrofit'!$F$23,IF(F36="Scenario3PBT1",'Minor retrofit'!$G$23,"")))&amp;IF(F36="Scenario1PBT2",'Minor retrofit'!$H$23,IF(F36="Scenario2PBT2",'Minor retrofit'!$I$23,IF(F36="Scenario3PBT2",'Minor retrofit'!$J$23,"")))&amp;IF(F36="Scenario1PBT3",'Minor retrofit'!$K$23,IF(F36="Scenario2PBT3",'Minor retrofit'!$L$23,IF(F36="Scenario3PBT3",'Minor retrofit'!$M$23,"")))&amp;IF(F36="Scenario1PBT4",'Minor retrofit'!$N$23,IF(F36="Scenario2PBT4",'Minor retrofit'!$O$23,IF(F36="Scenario3PBT4",'Minor retrofit'!$P$23,"")))&amp;IF(F36="Scenario1PBT5",'Minor retrofit'!$Q$23,IF(F36="Scenario2PBT5",'Minor retrofit'!$R$23,IF(F36="Scenario3PBT5",'Minor retrofit'!$S$23,"")))&amp;IF(F36="Scenario1PBT6",'Minor retrofit'!$T$23,IF(F36="Scenario2PBT6",'Minor retrofit'!$U$23,IF(F36="Scenario3PBT6",'Minor retrofit'!$V$23,"")))&amp;IF(F36="Scenario1PBT7",'Minor retrofit'!$W$23,IF(F36="Scenario2PBT7",'Minor retrofit'!$X$23,IF(F36="Scenario3PBT7",'Minor retrofit'!$Y$23,"")))&amp;IF(F36="Scenario1PBT8",'Minor retrofit'!$Z$23,IF(F36="Scenario2PBT8",'Minor retrofit'!$AA$23,IF(F36="Scenario3PBT8",'Minor retrofit'!$AB$23,"")))&amp;IF(F36="Scenario1PBT9",'Minor retrofit'!$AC$23,IF(F36="Scenario2PBT9",'Minor retrofit'!$AD$23,IF(F36="Scenario3PBT9",'Minor retrofit'!$AE$23,"")))&amp;IF(F36="Scenario1PBT10",'Minor retrofit'!$AF$23,IF(F36="Scenario2PBT10",'Minor retrofit'!$AG$23,IF(F36="Scenario3PBT10",'Minor retrofit'!$AH$23,"")))&amp;IF(F36="Scenario1PBT11",'Minor retrofit'!$AI$23,IF(F36="Scenario2PBT11",'Minor retrofit'!$AJ$23,IF(F36="Scenario3PBT11",'Minor retrofit'!$AK$23,"")))&amp;IF(F36="Scenario1PBT12",'Minor retrofit'!$AL$23,IF(F36="Scenario2PBT12",'Minor retrofit'!$AM$23,IF(F36="Scenario3PBT12",'Minor retrofit'!$AN$23,"")))&amp;IF(F36="Scenario1PBT13",'Minor retrofit'!$AO$23,IF(F36="Scenario2PBT13",'Minor retrofit'!$AP$23,IF(F36="Scenario3PBT13",'Minor retrofit'!$AQ$23,"")))&amp;IF(F36="Scenario1PBT14",'Minor retrofit'!$AR$23,IF(F36="Scenario2PBT14",'Minor retrofit'!$AS$23,IF(F36="Scenario3PBT14",'Minor retrofit'!$AT$23,"")))&amp;IF(F36="Scenario1PBT15",'Minor retrofit'!$AU$23,IF(F36="Scenario2PBT15",'Minor retrofit'!$AV$23,IF(F36="Scenario3PBT15",'Minor retrofit'!$AW$23,"")))</f>
        <v/>
      </c>
      <c r="P36" s="142">
        <f t="shared" si="15"/>
        <v>0</v>
      </c>
      <c r="Q36" s="142" t="str">
        <f>IF(F36="Scenario1PBT1",'Minor retrofit'!$E$25,IF(F36="Scenario2PBT1",'Minor retrofit'!$F$25,IF(F36="Scenario3PBT1",'Minor retrofit'!$G$25,"")))&amp;IF(F36="Scenario1PBT2",'Minor retrofit'!$H$25,IF(F36="Scenario2PBT2",'Minor retrofit'!$I$25,IF(F36="Scenario3PBT2",'Minor retrofit'!$J$25,"")))&amp;IF(F36="Scenario1PBT3",'Minor retrofit'!$K$25,IF(F36="Scenario2PBT3",'Minor retrofit'!$L$25,IF(F36="Scenario3PBT3",'Minor retrofit'!$M$25,"")))&amp;IF(F36="Scenario1PBT4",'Minor retrofit'!$N$25,IF(F36="Scenario2PBT4",'Minor retrofit'!$O$25,IF(F36="Scenario3PBT4",'Minor retrofit'!$P$25,"")))&amp;IF(F36="Scenario1PBT5",'Minor retrofit'!$Q$25,IF(F36="Scenario2PBT5",'Minor retrofit'!$R$25,IF(F36="Scenario3PBT5",'Minor retrofit'!$S$25,"")))&amp;IF(F36="Scenario1PBT6",'Minor retrofit'!$T$25,IF(F36="Scenario2PBT6",'Minor retrofit'!$U$25,IF(F36="Scenario3PBT6",'Minor retrofit'!$V$25,"")))&amp;IF(F36="Scenario1PBT7",'Minor retrofit'!$W$25,IF(F36="Scenario2PBT7",'Minor retrofit'!$X$25,IF(F36="Scenario3PBT7",'Minor retrofit'!$Y$25,"")))&amp;IF(F36="Scenario1PBT8",'Minor retrofit'!$Z$25,IF(F36="Scenario2PBT8",'Minor retrofit'!$AA$25,IF(F36="Scenario3PBT8",'Minor retrofit'!$AB$25,"")))&amp;IF(F36="Scenario1PBT9",'Minor retrofit'!$AC$25,IF(F36="Scenario2PBT9",'Minor retrofit'!$AD$25,IF(F36="Scenario3PBT9",'Minor retrofit'!$AE$25,"")))&amp;IF(F36="Scenario1PBT10",'Minor retrofit'!$AF$25,IF(F36="Scenario2PBT10",'Minor retrofit'!$AG$25,IF(F36="Scenario3PBT10",'Minor retrofit'!$AH$25,"")))&amp;IF(F36="Scenario1PBT11",'Minor retrofit'!$AI$25,IF(F36="Scenario2PBT11",'Minor retrofit'!$AJ$25,IF(F36="Scenario3PBT11",'Minor retrofit'!$AK$25,"")))&amp;IF(F36="Scenario1PBT12",'Minor retrofit'!$AL$25,IF(F36="Scenario2PBT12",'Minor retrofit'!$AM$25,IF(F36="Scenario3PBT12",'Minor retrofit'!$AN$25,"")))&amp;IF(F36="Scenario1PBT13",'Minor retrofit'!$AO$25,IF(F36="Scenario2PBT13",'Minor retrofit'!$AP$25,IF(F36="Scenario3PBT13",'Minor retrofit'!$AQ$25,"")))&amp;IF(F36="Scenario1PBT14",'Minor retrofit'!$AR$25,IF(F36="Scenario2PBT14",'Minor retrofit'!$AS$25,IF(F36="Scenario3PBT14",'Minor retrofit'!$AT$25,"")))&amp;IF(F36="Scenario1PBT15",'Minor retrofit'!$AU$25,IF(F36="Scenario2PBT15",'Minor retrofit'!$AV$25,IF(F36="Scenario3PBT15",'Minor retrofit'!$AW$25,"")))</f>
        <v/>
      </c>
      <c r="R36" s="142">
        <f t="shared" si="16"/>
        <v>0</v>
      </c>
      <c r="S36" s="142" t="str">
        <f>IF(F36="Scenario1PBT1",'Minor retrofit'!$E$27,IF(F36="Scenario2PBT1",'Minor retrofit'!$F$27,IF(F36="Scenario3PBT1",'Minor retrofit'!$G$27,"")))&amp;IF(F36="Scenario1PBT2",'Minor retrofit'!$H$27,IF(F36="Scenario2PBT2",'Minor retrofit'!$I$27,IF(F36="Scenario3PBT2",'Minor retrofit'!$J$27,"")))&amp;IF(F36="Scenario1PBT3",'Minor retrofit'!$K$27,IF(F36="Scenario2PBT3",'Minor retrofit'!$L$27,IF(F36="Scenario3PBT3",'Minor retrofit'!$M$27,"")))&amp;IF(F36="Scenario1PBT4",'Minor retrofit'!$N$27,IF(F36="Scenario2PBT4",'Minor retrofit'!$O$27,IF(F36="Scenario3PBT4",'Minor retrofit'!$P$27,"")))&amp;IF(F36="Scenario1PBT5",'Minor retrofit'!$Q$27,IF(F36="Scenario2PBT5",'Minor retrofit'!$R$27,IF(F36="Scenario3PBT5",'Minor retrofit'!$S$27,"")))&amp;IF(F36="Scenario1PBT6",'Minor retrofit'!$T$27,IF(F36="Scenario2PBT6",'Minor retrofit'!$U$27,IF(F36="Scenario3PBT6",'Minor retrofit'!$V$27,"")))&amp;IF(F36="Scenario1PBT7",'Minor retrofit'!$W$27,IF(F36="Scenario2PBT7",'Minor retrofit'!$X$27,IF(F36="Scenario3PBT7",'Minor retrofit'!$Y$27,"")))&amp;IF(F36="Scenario1PBT8",'Minor retrofit'!$Z$27,IF(F36="Scenario2PBT8",'Minor retrofit'!$AA$27,IF(F36="Scenario3PBT8",'Minor retrofit'!$AB$27,"")))&amp;IF(F36="Scenario1PBT9",'Minor retrofit'!$AC$27,IF(F36="Scenario2PBT9",'Minor retrofit'!$AD$27,IF(F36="Scenario3PBT9",'Minor retrofit'!$AE$27,"")))&amp;IF(F36="Scenario1PBT10",'Minor retrofit'!$AF$27,IF(F36="Scenario2PBT10",'Minor retrofit'!$AG$27,IF(F36="Scenario3PBT10",'Minor retrofit'!$AH$27,"")))&amp;IF(F36="Scenario1PBT11",'Minor retrofit'!$AI$27,IF(F36="Scenario2PBT11",'Minor retrofit'!$AJ$27,IF(F36="Scenario3PBT11",'Minor retrofit'!$AK$27,"")))&amp;IF(F36="Scenario1PBT12",'Minor retrofit'!$AL$27,IF(F36="Scenario2PBT12",'Minor retrofit'!$AM$27,IF(F36="Scenario3PBT12",'Minor retrofit'!$AN$27,"")))&amp;IF(F36="Scenario1PBT13",'Minor retrofit'!$AO$27,IF(F36="Scenario2PBT13",'Minor retrofit'!$AP$27,IF(F36="Scenario3PBT13",'Minor retrofit'!$AQ$27,"")))&amp;IF(F36="Scenario1PBT14",'Minor retrofit'!$AR$27,IF(F36="Scenario2PBT14",'Minor retrofit'!$AS$27,IF(F36="Scenario3PBT14",'Minor retrofit'!$AT$27,"")))&amp;IF(F36="Scenario1PBT15",'Minor retrofit'!$AU$27,IF(F36="Scenario2PBT15",'Minor retrofit'!$AV$27,IF(F36="Scenario3PBT15",'Minor retrofit'!$AW$27,"")))</f>
        <v/>
      </c>
      <c r="T36" s="263">
        <f t="shared" si="17"/>
        <v>0</v>
      </c>
      <c r="U36" s="262" t="str">
        <f>IF(F36="Scenario1PBT1",'Minor retrofit'!$E$38,IF(F36="Scenario2PBT1",'Minor retrofit'!$F$38,IF(F36="Scenario3PBT1",'Minor retrofit'!$G$38,"")))&amp;IF(F36="Scenario1PBT2",'Minor retrofit'!$H$38,IF(F36="Scenario2PBT2",'Minor retrofit'!$I$38,IF(F36="Scenario3PBT2",'Minor retrofit'!$J$38,"")))&amp;IF(F36="Scenario1PBT3",'Minor retrofit'!$K$38,IF(F36="Scenario2PBT3",'Minor retrofit'!$L$38,IF(F36="Scenario3PBT3",'Minor retrofit'!$M$38,"")))&amp;IF(F36="Scenario1PBT4",'Minor retrofit'!$N$38,IF(F36="Scenario2PBT4",'Minor retrofit'!$O$38,IF(F36="Scenario3PBT4",'Minor retrofit'!$P$38,"")))&amp;IF(F36="Scenario1PBT5",'Minor retrofit'!$Q$38,IF(F36="Scenario2PBT5",'Minor retrofit'!$R$38,IF(F36="Scenario3PBT5",'Minor retrofit'!$S$38,"")))&amp;IF(F36="Scenario1PBT6",'Minor retrofit'!$T$38,IF(F36="Scenario2PBT6",'Minor retrofit'!$U$38,IF(F36="Scenario3PBT6",'Minor retrofit'!$V$38,"")))&amp;IF(F36="Scenario1PBT7",'Minor retrofit'!$W$38,IF(F36="Scenario2PBT7",'Minor retrofit'!$X$38,IF(F36="Scenario3PBT7",'Minor retrofit'!$Y$38,"")))&amp;IF(F36="Scenario1PBT8",'Minor retrofit'!$Z$38,IF(F36="Scenario2PBT8",'Minor retrofit'!$AA$38,IF(F36="Scenario3PBT8",'Minor retrofit'!$AB$38,"")))&amp;IF(F36="Scenario1PBT9",'Minor retrofit'!$AC$38,IF(F36="Scenario2PBT9",'Minor retrofit'!$AD$38,IF(F36="Scenario3PBT9",'Minor retrofit'!$AE$38,"")))&amp;IF(F36="Scenario1PBT10",'Minor retrofit'!$AF$38,IF(F36="Scenario2PBT10",'Minor retrofit'!$AG$38,IF(F36="Scenario3PBT10",'Minor retrofit'!$AH$38,"")))&amp;IF(F36="Scenario1PBT11",'Minor retrofit'!$AI$38,IF(F36="Scenario2PBT11",'Minor retrofit'!$AJ$38,IF(F36="Scenario3PBT11",'Minor retrofit'!$AK$38,"")))&amp;IF(F36="Scenario1PBT12",'Minor retrofit'!$AL$38,IF(F36="Scenario2PBT12",'Minor retrofit'!$AM$38,IF(F36="Scenario3PBT12",'Minor retrofit'!$AN$38,"")))&amp;IF(F36="Scenario1PBT13",'Minor retrofit'!$AO$38,IF(F36="Scenario2PBT13",'Minor retrofit'!$AP$38,IF(F36="Scenario3PBT13",'Minor retrofit'!$AQ$38,"")))&amp;IF(F36="Scenario1PBT14",'Minor retrofit'!$AR$38,IF(F36="Scenario2PBT14",'Minor retrofit'!$AS$38,IF(F36="Scenario3PBT14",'Minor retrofit'!$AT$38,"")))&amp;IF(F36="Scenario1PBT15",'Minor retrofit'!$AU$38,IF(F36="Scenario2PBT15",'Minor retrofit'!$AV$38,IF(F36="Scenario3PBT15",'Minor retrofit'!$AW$38,"")))</f>
        <v/>
      </c>
      <c r="V36" s="142">
        <f t="shared" si="18"/>
        <v>0</v>
      </c>
      <c r="W36" s="142" t="str">
        <f>IF(F36="Scenario1PBT1",'Minor retrofit'!$E$40,IF(F36="Scenario2PBT1",'Minor retrofit'!$F$40,IF(F36="Scenario3PBT1",'Minor retrofit'!$G$40,"")))&amp;IF(F36="Scenario1PBT2",'Minor retrofit'!$H$40,IF(F36="Scenario2PBT2",'Minor retrofit'!$I$40,IF(F36="Scenario3PBT2",'Minor retrofit'!$J$40,"")))&amp;IF(F36="Scenario1PBT3",'Minor retrofit'!$K$40,IF(F36="Scenario2PBT3",'Minor retrofit'!$L$40,IF(F36="Scenario3PBT3",'Minor retrofit'!$M$40,"")))&amp;IF(F36="Scenario1PBT4",'Minor retrofit'!$N$40,IF(F36="Scenario2PBT4",'Minor retrofit'!$O$40,IF(F36="Scenario3PBT4",'Minor retrofit'!$P$40,"")))&amp;IF(F36="Scenario1PBT5",'Minor retrofit'!$Q$40,IF(F36="Scenario2PBT5",'Minor retrofit'!$R$40,IF(F36="Scenario3PBT5",'Minor retrofit'!$S$40,"")))&amp;IF(F36="Scenario1PBT6",'Minor retrofit'!$T$40,IF(F36="Scenario2PBT6",'Minor retrofit'!$U$40,IF(F36="Scenario3PBT6",'Minor retrofit'!$V$40,"")))&amp;IF(F36="Scenario1PBT7",'Minor retrofit'!$W$40,IF(F36="Scenario2PBT7",'Minor retrofit'!$X$40,IF(F36="Scenario3PBT7",'Minor retrofit'!$Y$40,"")))&amp;IF(F36="Scenario1PBT8",'Minor retrofit'!$Z$40,IF(F36="Scenario2PBT8",'Minor retrofit'!$AA$40,IF(F36="Scenario3PBT8",'Minor retrofit'!$AB$40,"")))&amp;IF(F36="Scenario1PBT9",'Minor retrofit'!$AC$40,IF(F36="Scenario2PBT9",'Minor retrofit'!$AD$40,IF(F36="Scenario3PBT9",'Minor retrofit'!$AE$40,"")))&amp;IF(F36="Scenario1PBT10",'Minor retrofit'!$AF$40,IF(F36="Scenario2PBT10",'Minor retrofit'!$AG$40,IF(F36="Scenario3PBT10",'Minor retrofit'!$AH$40,"")))&amp;IF(F36="Scenario1PBT11",'Minor retrofit'!$AI$40,IF(F36="Scenario2PBT11",'Minor retrofit'!$AJ$40,IF(F36="Scenario3PBT11",'Minor retrofit'!$AK$40,"")))&amp;IF(F36="Scenario1PBT12",'Minor retrofit'!$AL$40,IF(F36="Scenario2PBT12",'Minor retrofit'!$AM$40,IF(F36="Scenario3PBT12",'Minor retrofit'!$AN$40,"")))&amp;IF(F36="Scenario1PBT13",'Minor retrofit'!$AO$40,IF(F36="Scenario2PBT13",'Minor retrofit'!$AP$40,IF(F36="Scenario3PBT13",'Minor retrofit'!$AQ$40,"")))&amp;IF(F36="Scenario1PBT14",'Minor retrofit'!$AR$40,IF(F36="Scenario2PBT14",'Minor retrofit'!$AS$40,IF(F36="Scenario3PBT14",'Minor retrofit'!$AT$40,"")))&amp;IF(F36="Scenario1PBT15",'Minor retrofit'!$AU$40,IF(F36="Scenario2PBT15",'Minor retrofit'!$AV$40,IF(F36="Scenario3PBT15",'Minor retrofit'!$AW$40,"")))</f>
        <v/>
      </c>
      <c r="X36" s="142">
        <f t="shared" si="19"/>
        <v>0</v>
      </c>
      <c r="Y36" s="142" t="str">
        <f>IF(F36="Scenario1PBT1",'Minor retrofit'!$E$42,IF(F36="Scenario2PBT1",'Minor retrofit'!$F$42,IF(F36="Scenario3PBT1",'Minor retrofit'!$G$42,"")))&amp;IF(F36="Scenario1PBT2",'Minor retrofit'!$H$42,IF(F36="Scenario2PBT2",'Minor retrofit'!$I$42,IF(F36="Scenario3PBT2",'Minor retrofit'!$J$42,"")))&amp;IF(F36="Scenario1PBT3",'Minor retrofit'!$K$42,IF(F36="Scenario2PBT3",'Minor retrofit'!$L$42,IF(F36="Scenario3PBT3",'Minor retrofit'!$M$42,"")))&amp;IF(F36="Scenario1PBT4",'Minor retrofit'!$N$42,IF(F36="Scenario2PBT4",'Minor retrofit'!$O$42,IF(F36="Scenario3PBT4",'Minor retrofit'!$P$42,"")))&amp;IF(F36="Scenario1PBT5",'Minor retrofit'!$Q$42,IF(F36="Scenario2PBT5",'Minor retrofit'!$R$42,IF(F36="Scenario3PBT5",'Minor retrofit'!$S$42,"")))&amp;IF(F36="Scenario1PBT6",'Minor retrofit'!$T$42,IF(F36="Scenario2PBT6",'Minor retrofit'!$U$42,IF(F36="Scenario3PBT6",'Minor retrofit'!$V$42,"")))&amp;IF(F36="Scenario1PBT7",'Minor retrofit'!$W$42,IF(F36="Scenario2PBT7",'Minor retrofit'!$X$42,IF(F36="Scenario3PBT7",'Minor retrofit'!$Y$42,"")))&amp;IF(F36="Scenario1PBT8",'Minor retrofit'!$Z$42,IF(F36="Scenario2PBT8",'Minor retrofit'!$AA$42,IF(F36="Scenario3PBT8",'Minor retrofit'!$AB$42,"")))&amp;IF(F36="Scenario1PBT9",'Minor retrofit'!$AC$42,IF(F36="Scenario2PBT9",'Minor retrofit'!$AD$42,IF(F36="Scenario3PBT9",'Minor retrofit'!$AE$42,"")))&amp;IF(F36="Scenario1PBT10",'Minor retrofit'!$AF$42,IF(F36="Scenario2PBT10",'Minor retrofit'!$AG$42,IF(F36="Scenario3PBT10",'Minor retrofit'!$AH$42,"")))&amp;IF(F36="Scenario1PBT11",'Minor retrofit'!$AI$42,IF(F36="Scenario2PBT11",'Minor retrofit'!$AJ$42,IF(F36="Scenario3PBT11",'Minor retrofit'!$AK$42,"")))&amp;IF(F36="Scenario1PBT12",'Minor retrofit'!$AL$42,IF(F36="Scenario2PBT12",'Minor retrofit'!$AM$42,IF(F36="Scenario3PBT12",'Minor retrofit'!$AN$42,"")))&amp;IF(F36="Scenario1PBT13",'Minor retrofit'!$AO$42,IF(F36="Scenario2PBT13",'Minor retrofit'!$AP$42,IF(F36="Scenario3PBT13",'Minor retrofit'!$AQ$42,"")))&amp;IF(F36="Scenario1PBT14",'Minor retrofit'!$AR$42,IF(F36="Scenario2PBT14",'Minor retrofit'!$AS$42,IF(F36="Scenario3PBT14",'Minor retrofit'!$AT$42,"")))&amp;IF(F36="Scenario1PBT15",'Minor retrofit'!$AU$42,IF(F36="Scenario2PBT15",'Minor retrofit'!$AV$42,IF(F36="Scenario3PBT15",'Minor retrofit'!$AW$42,"")))</f>
        <v/>
      </c>
      <c r="Z36" s="142">
        <f t="shared" si="20"/>
        <v>0</v>
      </c>
      <c r="AA36" s="332" t="str">
        <f>IF(F36="Scenario1PBT1",'Minor retrofit'!$E$101,IF(F36="Scenario2PBT1",'Minor retrofit'!$F$101,IF(F36="Scenario3PBT1",'Minor retrofit'!$G$101,"")))&amp;IF(F36="Scenario1PBT2",'Minor retrofit'!$H$101,IF(F36="Scenario2PBT2",'Minor retrofit'!$I$101,IF(F36="Scenario3PBT2",'Minor retrofit'!$J$101,"")))&amp;IF(F36="Scenario1PBT3",'Minor retrofit'!$K$101,IF(F36="Scenario2PBT3",'Minor retrofit'!$L$101,IF(F36="Scenario3PBT3",'Minor retrofit'!$M$101,"")))&amp;IF(F36="Scenario1PBT4",'Minor retrofit'!$N$101,IF(F36="Scenario2PBT4",'Minor retrofit'!$O$101,IF(F36="Scenario3PBT4",'Minor retrofit'!$P$101,"")))&amp;IF(F36="Scenario1PBT5",'Minor retrofit'!$Q$101,IF(F36="Scenario2PBT5",'Minor retrofit'!$R$101,IF(F36="Scenario3PBT5",'Minor retrofit'!$S$101,"")))&amp;IF(F36="Scenario1PBT6",'Minor retrofit'!$T$101,IF(F36="Scenario2PBT6",'Minor retrofit'!$U$101,IF(F36="Scenario3PBT6",'Minor retrofit'!$V$101,"")))&amp;IF(F36="Scenario1PBT7",'Minor retrofit'!$W$101,IF(F36="Scenario2PBT7",'Minor retrofit'!$X$101,IF(F36="Scenario3PBT7",'Minor retrofit'!$Y$101,"")))&amp;IF(F36="Scenario1PBT8",'Minor retrofit'!$Z$101,IF(F36="Scenario2PBT8",'Minor retrofit'!$AA$101,IF(F36="Scenario3PBT8",'Minor retrofit'!$AB$101,"")))&amp;IF(F36="Scenario1PBT9",'Minor retrofit'!$AC$101,IF(F36="Scenario2PBT9",'Minor retrofit'!$AD$101,IF(F36="Scenario3PBT9",'Minor retrofit'!$AE$101,"")))&amp;IF(F36="Scenario1PBT10",'Minor retrofit'!$AF$101,IF(F36="Scenario2PBT10",'Minor retrofit'!$AG$101,IF(F36="Scenario3PBT10",'Minor retrofit'!$AH$101,"")))&amp;IF(F36="Scenario1PBT11",'Minor retrofit'!$AI$101,IF(F36="Scenario2PBT11",'Minor retrofit'!$AJ$101,IF(F36="Scenario3PBT11",'Minor retrofit'!$AK$101,"")))&amp;IF(F36="Scenario1PBT12",'Minor retrofit'!$AL$101,IF(F36="Scenario2PBT12",'Minor retrofit'!$AM$101,IF(F36="Scenario3PBT12",'Minor retrofit'!$AN$101,"")))&amp;IF(F36="Scenario1PBT13",'Minor retrofit'!$AO$101,IF(F36="Scenario2PBT13",'Minor retrofit'!$AP$101,IF(F36="Scenario3PBT13",'Minor retrofit'!$AQ$101,"")))&amp;IF(F36="Scenario1PBT14",'Minor retrofit'!$AR$101,IF(F36="Scenario2PBT14",'Minor retrofit'!$AS$101,IF(F36="Scenario3PBT14",'Minor retrofit'!$AT$101,"")))&amp;IF(F36="Scenario1PBT15",'Minor retrofit'!$AU$101,IF(F36="Scenario2PBT15",'Minor retrofit'!$AV$101,IF(F36="Scenario3PBT15",'Minor retrofit'!$AW$101,"")))</f>
        <v/>
      </c>
      <c r="AB36" s="233">
        <f t="shared" si="21"/>
        <v>0</v>
      </c>
      <c r="AC36" s="264">
        <f>IFERROR('Projection_Base-case'!G36-G36,0)</f>
        <v>0</v>
      </c>
      <c r="AD36" s="142">
        <f t="shared" si="0"/>
        <v>0</v>
      </c>
      <c r="AE36" s="142">
        <f>IFERROR(100*AC36/'Projection_Base-case'!G36,0)</f>
        <v>0</v>
      </c>
      <c r="AF36" s="142">
        <f>IFERROR('Projection_Base-case'!I36-I36,0)</f>
        <v>0</v>
      </c>
      <c r="AG36" s="142">
        <f t="shared" si="1"/>
        <v>0</v>
      </c>
      <c r="AH36" s="142">
        <f>IFERROR(100*AF36/'Projection_Base-case'!I36,0)</f>
        <v>0</v>
      </c>
      <c r="AI36" s="142">
        <f>IFERROR('Projection_Base-case'!K36-K36,0)</f>
        <v>0</v>
      </c>
      <c r="AJ36" s="142">
        <f t="shared" si="2"/>
        <v>0</v>
      </c>
      <c r="AK36" s="142">
        <f>IFERROR(100*AI36/'Projection_Base-case'!K36,0)</f>
        <v>0</v>
      </c>
      <c r="AL36" s="142">
        <f>IFERROR(M36-'Projection_Base-case'!M36,0)</f>
        <v>0</v>
      </c>
      <c r="AM36" s="142">
        <f t="shared" si="3"/>
        <v>0</v>
      </c>
      <c r="AN36" s="143">
        <f>IFERROR(100*AL36/'Projection_Base-case'!M36,0)</f>
        <v>0</v>
      </c>
      <c r="AO36" s="262">
        <f>IFERROR('Projection_Base-case'!O36-O36,0)</f>
        <v>0</v>
      </c>
      <c r="AP36" s="142">
        <f t="shared" si="4"/>
        <v>0</v>
      </c>
      <c r="AQ36" s="142">
        <f>IFERROR(100*AO36/'Projection_Base-case'!O36,0)</f>
        <v>0</v>
      </c>
      <c r="AR36" s="142">
        <f>IFERROR('Projection_Base-case'!Q36-Q36,0)</f>
        <v>0</v>
      </c>
      <c r="AS36" s="142">
        <f t="shared" si="5"/>
        <v>0</v>
      </c>
      <c r="AT36" s="142">
        <f>IFERROR(100*AR36/'Projection_Base-case'!Q36,0)</f>
        <v>0</v>
      </c>
      <c r="AU36" s="142">
        <f>IFERROR('Projection_Base-case'!S36-S36,0)</f>
        <v>0</v>
      </c>
      <c r="AV36" s="142">
        <f t="shared" si="6"/>
        <v>0</v>
      </c>
      <c r="AW36" s="143">
        <f>IFERROR(100*AU36/'Projection_Base-case'!S36,0)</f>
        <v>0</v>
      </c>
      <c r="AX36" s="262">
        <f>IFERROR('Projection_Base-case'!U36-U36,0)</f>
        <v>0</v>
      </c>
      <c r="AY36" s="142">
        <f t="shared" si="7"/>
        <v>0</v>
      </c>
      <c r="AZ36" s="142">
        <f>IFERROR(100*AX36/'Projection_Base-case'!U36,0)</f>
        <v>0</v>
      </c>
      <c r="BA36" s="142">
        <f>IFERROR('Projection_Base-case'!W36-W36,0)</f>
        <v>0</v>
      </c>
      <c r="BB36" s="142">
        <f t="shared" si="8"/>
        <v>0</v>
      </c>
      <c r="BC36" s="142">
        <f>IFERROR(100*BA36/'Projection_Base-case'!W36,0)</f>
        <v>0</v>
      </c>
      <c r="BD36" s="142">
        <f>IFERROR('Projection_Base-case'!Y36-Y36,0)</f>
        <v>0</v>
      </c>
      <c r="BE36" s="142">
        <f t="shared" si="9"/>
        <v>0</v>
      </c>
      <c r="BF36" s="142">
        <f>IFERROR(100*BD36/'Projection_Base-case'!Y36,0)</f>
        <v>0</v>
      </c>
      <c r="BG36" s="531">
        <f t="shared" si="22"/>
        <v>0</v>
      </c>
      <c r="BH36" s="532">
        <f t="shared" si="23"/>
        <v>0</v>
      </c>
    </row>
    <row r="37" spans="1:60" x14ac:dyDescent="0.25">
      <c r="A37" s="261">
        <v>32</v>
      </c>
      <c r="B37" s="142">
        <f>'Projection_Base-case'!B37</f>
        <v>0</v>
      </c>
      <c r="C37" s="142">
        <f>'Projection_Base-case'!C37</f>
        <v>0</v>
      </c>
      <c r="D37" s="142">
        <f>'Projection_Base-case'!D37</f>
        <v>0</v>
      </c>
      <c r="E37" s="149"/>
      <c r="F37" s="258" t="str">
        <f t="shared" si="10"/>
        <v>0</v>
      </c>
      <c r="G37" s="262" t="str">
        <f>IF(F37="Scenario1PBT1",'Minor retrofit'!$E$6,IF(F37="Scenario2PBT1",'Minor retrofit'!$F$6,IF(F37="Scenario3PBT1",'Minor retrofit'!$G$6,"")))&amp;IF(F37="Scenario1PBT2",'Minor retrofit'!$H$6,IF(F37="Scenario2PBT2",'Minor retrofit'!$I$6,IF(F37="Scenario3PBT2",'Minor retrofit'!$J$6,"")))&amp;IF(F37="Scenario1PBT3",'Minor retrofit'!$K$6,IF(F37="Scenario2PBT3",'Minor retrofit'!$L$6,IF(F37="Scenario3PBT3",'Minor retrofit'!$M$6,"")))&amp;IF(F37="Scenario1PBT4",'Minor retrofit'!$N$6,IF(F37="Scenario2PBT4",'Minor retrofit'!$O$6,IF(F37="Scenario3PBT4",'Minor retrofit'!$P$6,"")))&amp;IF(F37="Scenario1PBT5",'Minor retrofit'!$Q$6,IF(F37="Scenario2PBT5",'Minor retrofit'!$R$6,IF(F37="Scenario3PBT5",'Minor retrofit'!$S$6,"")))&amp;IF(F37="Scenario1PBT6",'Minor retrofit'!$T$6,IF(F37="Scenario2PBT6",'Minor retrofit'!$U$6,IF(F37="Scenario3PBT6",'Minor retrofit'!$V$6,"")))&amp;IF(F37="Scenario1PBT7",'Minor retrofit'!$W$6,IF(F37="Scenario2PBT7",'Minor retrofit'!$X$6,IF(F37="Scenario3PBT7",'Minor retrofit'!$Y$6,"")))&amp;IF(F37="Scenario1PBT8",'Minor retrofit'!$Z$6,IF(F37="Scenario2PBT8",'Minor retrofit'!$AA$6,IF(F37="Scenario3PBT8",'Minor retrofit'!$AB$6,"")))&amp;IF(F37="Scenario1PBT9",'Minor retrofit'!$AC$6,IF(F37="Scenario2PBT9",'Minor retrofit'!$AD$6,IF(F37="Scenario3PBT9",'Minor retrofit'!$AE$6,"")))&amp;IF(F37="Scenario1PBT10",'Minor retrofit'!$AF$6,IF(F37="Scenario2PBT10",'Minor retrofit'!$AG$6,IF(F37="Scenario3PBT10",'Minor retrofit'!$AH$6,"")))&amp;IF(F37="Scenario1PBT11",'Minor retrofit'!$AI$6,IF(F37="Scenario2PBT11",'Minor retrofit'!$AJ$6,IF(F37="Scenario3PBT11",'Minor retrofit'!$AK$6,"")))&amp;IF(F37="Scenario1PBT12",'Minor retrofit'!$AL$6,IF(F37="Scenario2PBT12",'Minor retrofit'!$AM$6,IF(F37="Scenario3PBT12",'Minor retrofit'!$AN$6,"")))&amp;IF(F37="Scenario1PBT13",'Minor retrofit'!$AO$6,IF(F37="Scenario2PBT13",'Minor retrofit'!$AP$6,IF(F37="Scenario3PBT13",'Minor retrofit'!$AQ$6,"")))&amp;IF(F37="Scenario1PBT14",'Minor retrofit'!$AR$6,IF(F37="Scenario2PBT14",'Minor retrofit'!$AS$6,IF(F37="Scenario3PBT14",'Minor retrofit'!$AT$6,"")))&amp;IF(F37="Scenario1PBT15",'Minor retrofit'!$AU$6,IF(F37="Scenario2PBT15",'Minor retrofit'!$AV$6,IF(F37="Scenario3PBT15",'Minor retrofit'!$AW$6,"")))</f>
        <v/>
      </c>
      <c r="H37" s="142">
        <f t="shared" si="11"/>
        <v>0</v>
      </c>
      <c r="I37" s="142" t="str">
        <f>IF(F37="Scenario1PBT1",'Minor retrofit'!$E$16,IF(F37="Scenario2PBT1",'Minor retrofit'!$F$16,IF(F37="Scenario3PBT1",'Minor retrofit'!$G$16,"")))&amp;IF(F37="Scenario1PBT2",'Minor retrofit'!$H$16,IF(F37="Scenario2PBT2",'Minor retrofit'!$I$16,IF(F37="Scenario3PBT2",'Minor retrofit'!$J$16,"")))&amp;IF(F37="Scenario1PBT3",'Minor retrofit'!$K$16,IF(F37="Scenario2PBT3",'Minor retrofit'!$L$16,IF(F37="Scenario3PBT3",'Minor retrofit'!$M$16,"")))&amp;IF(F37="Scenario1PBT4",'Minor retrofit'!$N$16,IF(F37="Scenario2PBT4",'Minor retrofit'!$O$16,IF(F37="Scenario3PBT4",'Minor retrofit'!$P$16,"")))&amp;IF(F37="Scenario1PBT5",'Minor retrofit'!$Q$16,IF(F37="Scenario2PBT5",'Minor retrofit'!$R$16,IF(F37="Scenario3PBT5",'Minor retrofit'!$S$16,"")))&amp;IF(F37="Scenario1PBT6",'Minor retrofit'!$T$16,IF(F37="Scenario2PBT6",'Minor retrofit'!$U$16,IF(F37="Scenario3PBT6",'Minor retrofit'!$V$16,"")))&amp;IF(F37="Scenario1PBT7",'Minor retrofit'!$W$16,IF(F37="Scenario2PBT7",'Minor retrofit'!$X$16,IF(F37="Scenario3PBT7",'Minor retrofit'!$Y$16,"")))&amp;IF(F37="Scenario1PBT8",'Minor retrofit'!$Z$16,IF(F37="Scenario2PBT8",'Minor retrofit'!$AA$16,IF(F37="Scenario3PBT8",'Minor retrofit'!$AB$16,"")))&amp;IF(F37="Scenario1PBT9",'Minor retrofit'!$AC$16,IF(F37="Scenario2PBT9",'Minor retrofit'!$AD$16,IF(F37="Scenario3PBT9",'Minor retrofit'!$AE$16,"")))&amp;IF(F37="Scenario1PBT10",'Minor retrofit'!$AF$16,IF(F37="Scenario2PBT10",'Minor retrofit'!$AG$16,IF(F37="Scenario3PBT10",'Minor retrofit'!$AH$16,"")))&amp;IF(F37="Scenario1PBT11",'Minor retrofit'!$AI$16,IF(F37="Scenario2PBT11",'Minor retrofit'!$AJ$16,IF(F37="Scenario3PBT11",'Minor retrofit'!$AK$16,"")))&amp;IF(F37="Scenario1PBT12",'Minor retrofit'!$AL$16,IF(F37="Scenario2PBT12",'Minor retrofit'!$AM$16,IF(F37="Scenario3PBT12",'Minor retrofit'!$AN$16,"")))&amp;IF(F37="Scenario1PBT13",'Minor retrofit'!$AO$16,IF(F37="Scenario2PBT13",'Minor retrofit'!$AP$16,IF(F37="Scenario3PBT13",'Minor retrofit'!$AQ$16,"")))&amp;IF(F37="Scenario1PBT14",'Minor retrofit'!$AR$16,IF(F37="Scenario2PBT14",'Minor retrofit'!$AS$16,IF(F37="Scenario3PBT14",'Minor retrofit'!$AT$16,"")))&amp;IF(F37="Scenario1PBT15",'Minor retrofit'!$AU$16,IF(F37="Scenario2PBT15",'Minor retrofit'!$AV$16,IF(F37="Scenario3PBT15",'Minor retrofit'!$AW$16,"")))</f>
        <v/>
      </c>
      <c r="J37" s="142">
        <f t="shared" si="12"/>
        <v>0</v>
      </c>
      <c r="K37" s="142" t="str">
        <f>IF(F37="Scenario1PBT1",'Minor retrofit'!$E$18,IF(F37="Scenario2PBT1",'Minor retrofit'!$F$18,IF(F37="Scenario3PBT1",'Minor retrofit'!$G$18,"")))&amp;IF(F37="Scenario1PBT2",'Minor retrofit'!$H$18,IF(F37="Scenario2PBT2",'Minor retrofit'!$I$18,IF(F37="Scenario3PBT2",'Minor retrofit'!$J$18,"")))&amp;IF(F37="Scenario1PBT3",'Minor retrofit'!$K$18,IF(F37="Scenario2PBT3",'Minor retrofit'!$L$18,IF(F37="Scenario3PBT3",'Minor retrofit'!$M$18,"")))&amp;IF(F37="Scenario1PBT4",'Minor retrofit'!$N$18,IF(F37="Scenario2PBT4",'Minor retrofit'!$O$18,IF(F37="Scenario3PBT4",'Minor retrofit'!$P$18,"")))&amp;IF(F37="Scenario1PBT5",'Minor retrofit'!$Q$18,IF(F37="Scenario2PBT5",'Minor retrofit'!$R$18,IF(F37="Scenario3PBT5",'Minor retrofit'!$S$18,"")))&amp;IF(F37="Scenario1PBT6",'Minor retrofit'!$T$18,IF(F37="Scenario2PBT6",'Minor retrofit'!$U$18,IF(F37="Scenario3PBT6",'Minor retrofit'!$V$18,"")))&amp;IF(F37="Scenario1PBT7",'Minor retrofit'!$W$18,IF(F37="Scenario2PBT7",'Minor retrofit'!$X$18,IF(F37="Scenario3PBT7",'Minor retrofit'!$Y$18,"")))&amp;IF(F37="Scenario1PBT8",'Minor retrofit'!$Z$18,IF(F37="Scenario2PBT8",'Minor retrofit'!$AA$18,IF(F37="Scenario3PBT8",'Minor retrofit'!$AB$18,"")))&amp;IF(F37="Scenario1PBT9",'Minor retrofit'!$AC$18,IF(F37="Scenario2PBT9",'Minor retrofit'!$AD$18,IF(F37="Scenario3PBT9",'Minor retrofit'!$AE$18,"")))&amp;IF(F37="Scenario1PBT10",'Minor retrofit'!$AF$18,IF(F37="Scenario2PBT10",'Minor retrofit'!$AG$18,IF(F37="Scenario3PBT10",'Minor retrofit'!$AH$18,"")))&amp;IF(F37="Scenario1PBT11",'Minor retrofit'!$AI$18,IF(F37="Scenario2PBT11",'Minor retrofit'!$AJ$18,IF(F37="Scenario3PBT11",'Minor retrofit'!$AK$18,"")))&amp;IF(F37="Scenario1PBT12",'Minor retrofit'!$AL$18,IF(F37="Scenario2PBT12",'Minor retrofit'!$AM$18,IF(F37="Scenario3PBT12",'Minor retrofit'!$AN$18,"")))&amp;IF(F37="Scenario1PBT13",'Minor retrofit'!$AO$18,IF(F37="Scenario2PBT13",'Minor retrofit'!$AP$18,IF(F37="Scenario3PBT13",'Minor retrofit'!$AQ$18,"")))&amp;IF(F37="Scenario1PBT14",'Minor retrofit'!$AR$18,IF(F37="Scenario2PBT14",'Minor retrofit'!$AS$18,IF(F37="Scenario3PBT14",'Minor retrofit'!$AT$18,"")))&amp;IF(F37="Scenario1PBT15",'Minor retrofit'!$AU$18,IF(F37="Scenario2PBT15",'Minor retrofit'!$AV$18,IF(F37="Scenario3PBT15",'Minor retrofit'!$AW$18,"")))</f>
        <v/>
      </c>
      <c r="L37" s="142">
        <f t="shared" si="13"/>
        <v>0</v>
      </c>
      <c r="M37" s="142" t="str">
        <f>IF(F37="Scenario1PBT1",'Minor retrofit'!$E$20,IF(F37="Scenario2PBT1",'Minor retrofit'!$F$20,IF(F37="Scenario3PBT1",'Minor retrofit'!$G$20,"")))&amp;IF(F37="Scenario1PBT2",'Minor retrofit'!$H$20,IF(F37="Scenario2PBT2",'Minor retrofit'!$I$20,IF(F37="Scenario3PBT2",'Minor retrofit'!$J$20,"")))&amp;IF(F37="Scenario1PBT3",'Minor retrofit'!$K$20,IF(F37="Scenario2PBT3",'Minor retrofit'!$L$20,IF(F37="Scenario3PBT3",'Minor retrofit'!$M$20,"")))&amp;IF(F37="Scenario1PBT4",'Minor retrofit'!$N$20,IF(F37="Scenario2PBT4",'Minor retrofit'!$O$20,IF(F37="Scenario3PBT4",'Minor retrofit'!$P$20,"")))&amp;IF(F37="Scenario1PBT5",'Minor retrofit'!$Q$20,IF(F37="Scenario2PBT5",'Minor retrofit'!$R$20,IF(F37="Scenario3PBT5",'Minor retrofit'!$S$20,"")))&amp;IF(F37="Scenario1PBT6",'Minor retrofit'!$T$20,IF(F37="Scenario2PBT6",'Minor retrofit'!$U$20,IF(F37="Scenario3PBT6",'Minor retrofit'!$V$20,"")))&amp;IF(F37="Scenario1PBT7",'Minor retrofit'!$W$20,IF(F37="Scenario2PBT7",'Minor retrofit'!$X$20,IF(F37="Scenario3PBT7",'Minor retrofit'!$Y$20,"")))&amp;IF(F37="Scenario1PBT8",'Minor retrofit'!$Z$20,IF(F37="Scenario2PBT8",'Minor retrofit'!$AA$20,IF(F37="Scenario3PBT8",'Minor retrofit'!$AB$20,"")))&amp;IF(F37="Scenario1PBT9",'Minor retrofit'!$AC$20,IF(F37="Scenario2PBT9",'Minor retrofit'!$AD$20,IF(F37="Scenario3PBT9",'Minor retrofit'!$AE$20,"")))&amp;IF(F37="Scenario1PBT10",'Minor retrofit'!$AF$20,IF(F37="Scenario2PBT10",'Minor retrofit'!$AG$20,IF(F37="Scenario3PBT10",'Minor retrofit'!$AH$20,"")))&amp;IF(F37="Scenario1PBT11",'Minor retrofit'!$AI$20,IF(F37="Scenario2PBT11",'Minor retrofit'!$AJ$20,IF(F37="Scenario3PBT11",'Minor retrofit'!$AK$20,"")))&amp;IF(F37="Scenario1PBT12",'Minor retrofit'!$AL$20,IF(F37="Scenario2PBT12",'Minor retrofit'!$AM$20,IF(F37="Scenario3PBT12",'Minor retrofit'!$AN$20,"")))&amp;IF(F37="Scenario1PBT13",'Minor retrofit'!$AO$20,IF(F37="Scenario2PBT13",'Minor retrofit'!$AP$20,IF(F37="Scenario3PBT13",'Minor retrofit'!$AQ$20,"")))&amp;IF(F37="Scenario1PBT14",'Minor retrofit'!$AR$20,IF(F37="Scenario2PBT14",'Minor retrofit'!$AS$20,IF(F37="Scenario3PBT14",'Minor retrofit'!$AT$20,"")))&amp;IF(F37="Scenario1PBT15",'Minor retrofit'!$AU$20,IF(F37="Scenario2PBT15",'Minor retrofit'!$AV$20,IF(F37="Scenario3PBT15",'Minor retrofit'!$AW$20,"")))</f>
        <v/>
      </c>
      <c r="N37" s="143">
        <f t="shared" si="14"/>
        <v>0</v>
      </c>
      <c r="O37" s="262" t="str">
        <f>IF(F37="Scenario1PBT1",'Minor retrofit'!$E$23,IF(F37="Scenario2PBT1",'Minor retrofit'!$F$23,IF(F37="Scenario3PBT1",'Minor retrofit'!$G$23,"")))&amp;IF(F37="Scenario1PBT2",'Minor retrofit'!$H$23,IF(F37="Scenario2PBT2",'Minor retrofit'!$I$23,IF(F37="Scenario3PBT2",'Minor retrofit'!$J$23,"")))&amp;IF(F37="Scenario1PBT3",'Minor retrofit'!$K$23,IF(F37="Scenario2PBT3",'Minor retrofit'!$L$23,IF(F37="Scenario3PBT3",'Minor retrofit'!$M$23,"")))&amp;IF(F37="Scenario1PBT4",'Minor retrofit'!$N$23,IF(F37="Scenario2PBT4",'Minor retrofit'!$O$23,IF(F37="Scenario3PBT4",'Minor retrofit'!$P$23,"")))&amp;IF(F37="Scenario1PBT5",'Minor retrofit'!$Q$23,IF(F37="Scenario2PBT5",'Minor retrofit'!$R$23,IF(F37="Scenario3PBT5",'Minor retrofit'!$S$23,"")))&amp;IF(F37="Scenario1PBT6",'Minor retrofit'!$T$23,IF(F37="Scenario2PBT6",'Minor retrofit'!$U$23,IF(F37="Scenario3PBT6",'Minor retrofit'!$V$23,"")))&amp;IF(F37="Scenario1PBT7",'Minor retrofit'!$W$23,IF(F37="Scenario2PBT7",'Minor retrofit'!$X$23,IF(F37="Scenario3PBT7",'Minor retrofit'!$Y$23,"")))&amp;IF(F37="Scenario1PBT8",'Minor retrofit'!$Z$23,IF(F37="Scenario2PBT8",'Minor retrofit'!$AA$23,IF(F37="Scenario3PBT8",'Minor retrofit'!$AB$23,"")))&amp;IF(F37="Scenario1PBT9",'Minor retrofit'!$AC$23,IF(F37="Scenario2PBT9",'Minor retrofit'!$AD$23,IF(F37="Scenario3PBT9",'Minor retrofit'!$AE$23,"")))&amp;IF(F37="Scenario1PBT10",'Minor retrofit'!$AF$23,IF(F37="Scenario2PBT10",'Minor retrofit'!$AG$23,IF(F37="Scenario3PBT10",'Minor retrofit'!$AH$23,"")))&amp;IF(F37="Scenario1PBT11",'Minor retrofit'!$AI$23,IF(F37="Scenario2PBT11",'Minor retrofit'!$AJ$23,IF(F37="Scenario3PBT11",'Minor retrofit'!$AK$23,"")))&amp;IF(F37="Scenario1PBT12",'Minor retrofit'!$AL$23,IF(F37="Scenario2PBT12",'Minor retrofit'!$AM$23,IF(F37="Scenario3PBT12",'Minor retrofit'!$AN$23,"")))&amp;IF(F37="Scenario1PBT13",'Minor retrofit'!$AO$23,IF(F37="Scenario2PBT13",'Minor retrofit'!$AP$23,IF(F37="Scenario3PBT13",'Minor retrofit'!$AQ$23,"")))&amp;IF(F37="Scenario1PBT14",'Minor retrofit'!$AR$23,IF(F37="Scenario2PBT14",'Minor retrofit'!$AS$23,IF(F37="Scenario3PBT14",'Minor retrofit'!$AT$23,"")))&amp;IF(F37="Scenario1PBT15",'Minor retrofit'!$AU$23,IF(F37="Scenario2PBT15",'Minor retrofit'!$AV$23,IF(F37="Scenario3PBT15",'Minor retrofit'!$AW$23,"")))</f>
        <v/>
      </c>
      <c r="P37" s="142">
        <f t="shared" si="15"/>
        <v>0</v>
      </c>
      <c r="Q37" s="142" t="str">
        <f>IF(F37="Scenario1PBT1",'Minor retrofit'!$E$25,IF(F37="Scenario2PBT1",'Minor retrofit'!$F$25,IF(F37="Scenario3PBT1",'Minor retrofit'!$G$25,"")))&amp;IF(F37="Scenario1PBT2",'Minor retrofit'!$H$25,IF(F37="Scenario2PBT2",'Minor retrofit'!$I$25,IF(F37="Scenario3PBT2",'Minor retrofit'!$J$25,"")))&amp;IF(F37="Scenario1PBT3",'Minor retrofit'!$K$25,IF(F37="Scenario2PBT3",'Minor retrofit'!$L$25,IF(F37="Scenario3PBT3",'Minor retrofit'!$M$25,"")))&amp;IF(F37="Scenario1PBT4",'Minor retrofit'!$N$25,IF(F37="Scenario2PBT4",'Minor retrofit'!$O$25,IF(F37="Scenario3PBT4",'Minor retrofit'!$P$25,"")))&amp;IF(F37="Scenario1PBT5",'Minor retrofit'!$Q$25,IF(F37="Scenario2PBT5",'Minor retrofit'!$R$25,IF(F37="Scenario3PBT5",'Minor retrofit'!$S$25,"")))&amp;IF(F37="Scenario1PBT6",'Minor retrofit'!$T$25,IF(F37="Scenario2PBT6",'Minor retrofit'!$U$25,IF(F37="Scenario3PBT6",'Minor retrofit'!$V$25,"")))&amp;IF(F37="Scenario1PBT7",'Minor retrofit'!$W$25,IF(F37="Scenario2PBT7",'Minor retrofit'!$X$25,IF(F37="Scenario3PBT7",'Minor retrofit'!$Y$25,"")))&amp;IF(F37="Scenario1PBT8",'Minor retrofit'!$Z$25,IF(F37="Scenario2PBT8",'Minor retrofit'!$AA$25,IF(F37="Scenario3PBT8",'Minor retrofit'!$AB$25,"")))&amp;IF(F37="Scenario1PBT9",'Minor retrofit'!$AC$25,IF(F37="Scenario2PBT9",'Minor retrofit'!$AD$25,IF(F37="Scenario3PBT9",'Minor retrofit'!$AE$25,"")))&amp;IF(F37="Scenario1PBT10",'Minor retrofit'!$AF$25,IF(F37="Scenario2PBT10",'Minor retrofit'!$AG$25,IF(F37="Scenario3PBT10",'Minor retrofit'!$AH$25,"")))&amp;IF(F37="Scenario1PBT11",'Minor retrofit'!$AI$25,IF(F37="Scenario2PBT11",'Minor retrofit'!$AJ$25,IF(F37="Scenario3PBT11",'Minor retrofit'!$AK$25,"")))&amp;IF(F37="Scenario1PBT12",'Minor retrofit'!$AL$25,IF(F37="Scenario2PBT12",'Minor retrofit'!$AM$25,IF(F37="Scenario3PBT12",'Minor retrofit'!$AN$25,"")))&amp;IF(F37="Scenario1PBT13",'Minor retrofit'!$AO$25,IF(F37="Scenario2PBT13",'Minor retrofit'!$AP$25,IF(F37="Scenario3PBT13",'Minor retrofit'!$AQ$25,"")))&amp;IF(F37="Scenario1PBT14",'Minor retrofit'!$AR$25,IF(F37="Scenario2PBT14",'Minor retrofit'!$AS$25,IF(F37="Scenario3PBT14",'Minor retrofit'!$AT$25,"")))&amp;IF(F37="Scenario1PBT15",'Minor retrofit'!$AU$25,IF(F37="Scenario2PBT15",'Minor retrofit'!$AV$25,IF(F37="Scenario3PBT15",'Minor retrofit'!$AW$25,"")))</f>
        <v/>
      </c>
      <c r="R37" s="142">
        <f t="shared" si="16"/>
        <v>0</v>
      </c>
      <c r="S37" s="142" t="str">
        <f>IF(F37="Scenario1PBT1",'Minor retrofit'!$E$27,IF(F37="Scenario2PBT1",'Minor retrofit'!$F$27,IF(F37="Scenario3PBT1",'Minor retrofit'!$G$27,"")))&amp;IF(F37="Scenario1PBT2",'Minor retrofit'!$H$27,IF(F37="Scenario2PBT2",'Minor retrofit'!$I$27,IF(F37="Scenario3PBT2",'Minor retrofit'!$J$27,"")))&amp;IF(F37="Scenario1PBT3",'Minor retrofit'!$K$27,IF(F37="Scenario2PBT3",'Minor retrofit'!$L$27,IF(F37="Scenario3PBT3",'Minor retrofit'!$M$27,"")))&amp;IF(F37="Scenario1PBT4",'Minor retrofit'!$N$27,IF(F37="Scenario2PBT4",'Minor retrofit'!$O$27,IF(F37="Scenario3PBT4",'Minor retrofit'!$P$27,"")))&amp;IF(F37="Scenario1PBT5",'Minor retrofit'!$Q$27,IF(F37="Scenario2PBT5",'Minor retrofit'!$R$27,IF(F37="Scenario3PBT5",'Minor retrofit'!$S$27,"")))&amp;IF(F37="Scenario1PBT6",'Minor retrofit'!$T$27,IF(F37="Scenario2PBT6",'Minor retrofit'!$U$27,IF(F37="Scenario3PBT6",'Minor retrofit'!$V$27,"")))&amp;IF(F37="Scenario1PBT7",'Minor retrofit'!$W$27,IF(F37="Scenario2PBT7",'Minor retrofit'!$X$27,IF(F37="Scenario3PBT7",'Minor retrofit'!$Y$27,"")))&amp;IF(F37="Scenario1PBT8",'Minor retrofit'!$Z$27,IF(F37="Scenario2PBT8",'Minor retrofit'!$AA$27,IF(F37="Scenario3PBT8",'Minor retrofit'!$AB$27,"")))&amp;IF(F37="Scenario1PBT9",'Minor retrofit'!$AC$27,IF(F37="Scenario2PBT9",'Minor retrofit'!$AD$27,IF(F37="Scenario3PBT9",'Minor retrofit'!$AE$27,"")))&amp;IF(F37="Scenario1PBT10",'Minor retrofit'!$AF$27,IF(F37="Scenario2PBT10",'Minor retrofit'!$AG$27,IF(F37="Scenario3PBT10",'Minor retrofit'!$AH$27,"")))&amp;IF(F37="Scenario1PBT11",'Minor retrofit'!$AI$27,IF(F37="Scenario2PBT11",'Minor retrofit'!$AJ$27,IF(F37="Scenario3PBT11",'Minor retrofit'!$AK$27,"")))&amp;IF(F37="Scenario1PBT12",'Minor retrofit'!$AL$27,IF(F37="Scenario2PBT12",'Minor retrofit'!$AM$27,IF(F37="Scenario3PBT12",'Minor retrofit'!$AN$27,"")))&amp;IF(F37="Scenario1PBT13",'Minor retrofit'!$AO$27,IF(F37="Scenario2PBT13",'Minor retrofit'!$AP$27,IF(F37="Scenario3PBT13",'Minor retrofit'!$AQ$27,"")))&amp;IF(F37="Scenario1PBT14",'Minor retrofit'!$AR$27,IF(F37="Scenario2PBT14",'Minor retrofit'!$AS$27,IF(F37="Scenario3PBT14",'Minor retrofit'!$AT$27,"")))&amp;IF(F37="Scenario1PBT15",'Minor retrofit'!$AU$27,IF(F37="Scenario2PBT15",'Minor retrofit'!$AV$27,IF(F37="Scenario3PBT15",'Minor retrofit'!$AW$27,"")))</f>
        <v/>
      </c>
      <c r="T37" s="263">
        <f t="shared" si="17"/>
        <v>0</v>
      </c>
      <c r="U37" s="262" t="str">
        <f>IF(F37="Scenario1PBT1",'Minor retrofit'!$E$38,IF(F37="Scenario2PBT1",'Minor retrofit'!$F$38,IF(F37="Scenario3PBT1",'Minor retrofit'!$G$38,"")))&amp;IF(F37="Scenario1PBT2",'Minor retrofit'!$H$38,IF(F37="Scenario2PBT2",'Minor retrofit'!$I$38,IF(F37="Scenario3PBT2",'Minor retrofit'!$J$38,"")))&amp;IF(F37="Scenario1PBT3",'Minor retrofit'!$K$38,IF(F37="Scenario2PBT3",'Minor retrofit'!$L$38,IF(F37="Scenario3PBT3",'Minor retrofit'!$M$38,"")))&amp;IF(F37="Scenario1PBT4",'Minor retrofit'!$N$38,IF(F37="Scenario2PBT4",'Minor retrofit'!$O$38,IF(F37="Scenario3PBT4",'Minor retrofit'!$P$38,"")))&amp;IF(F37="Scenario1PBT5",'Minor retrofit'!$Q$38,IF(F37="Scenario2PBT5",'Minor retrofit'!$R$38,IF(F37="Scenario3PBT5",'Minor retrofit'!$S$38,"")))&amp;IF(F37="Scenario1PBT6",'Minor retrofit'!$T$38,IF(F37="Scenario2PBT6",'Minor retrofit'!$U$38,IF(F37="Scenario3PBT6",'Minor retrofit'!$V$38,"")))&amp;IF(F37="Scenario1PBT7",'Minor retrofit'!$W$38,IF(F37="Scenario2PBT7",'Minor retrofit'!$X$38,IF(F37="Scenario3PBT7",'Minor retrofit'!$Y$38,"")))&amp;IF(F37="Scenario1PBT8",'Minor retrofit'!$Z$38,IF(F37="Scenario2PBT8",'Minor retrofit'!$AA$38,IF(F37="Scenario3PBT8",'Minor retrofit'!$AB$38,"")))&amp;IF(F37="Scenario1PBT9",'Minor retrofit'!$AC$38,IF(F37="Scenario2PBT9",'Minor retrofit'!$AD$38,IF(F37="Scenario3PBT9",'Minor retrofit'!$AE$38,"")))&amp;IF(F37="Scenario1PBT10",'Minor retrofit'!$AF$38,IF(F37="Scenario2PBT10",'Minor retrofit'!$AG$38,IF(F37="Scenario3PBT10",'Minor retrofit'!$AH$38,"")))&amp;IF(F37="Scenario1PBT11",'Minor retrofit'!$AI$38,IF(F37="Scenario2PBT11",'Minor retrofit'!$AJ$38,IF(F37="Scenario3PBT11",'Minor retrofit'!$AK$38,"")))&amp;IF(F37="Scenario1PBT12",'Minor retrofit'!$AL$38,IF(F37="Scenario2PBT12",'Minor retrofit'!$AM$38,IF(F37="Scenario3PBT12",'Minor retrofit'!$AN$38,"")))&amp;IF(F37="Scenario1PBT13",'Minor retrofit'!$AO$38,IF(F37="Scenario2PBT13",'Minor retrofit'!$AP$38,IF(F37="Scenario3PBT13",'Minor retrofit'!$AQ$38,"")))&amp;IF(F37="Scenario1PBT14",'Minor retrofit'!$AR$38,IF(F37="Scenario2PBT14",'Minor retrofit'!$AS$38,IF(F37="Scenario3PBT14",'Minor retrofit'!$AT$38,"")))&amp;IF(F37="Scenario1PBT15",'Minor retrofit'!$AU$38,IF(F37="Scenario2PBT15",'Minor retrofit'!$AV$38,IF(F37="Scenario3PBT15",'Minor retrofit'!$AW$38,"")))</f>
        <v/>
      </c>
      <c r="V37" s="142">
        <f t="shared" si="18"/>
        <v>0</v>
      </c>
      <c r="W37" s="142" t="str">
        <f>IF(F37="Scenario1PBT1",'Minor retrofit'!$E$40,IF(F37="Scenario2PBT1",'Minor retrofit'!$F$40,IF(F37="Scenario3PBT1",'Minor retrofit'!$G$40,"")))&amp;IF(F37="Scenario1PBT2",'Minor retrofit'!$H$40,IF(F37="Scenario2PBT2",'Minor retrofit'!$I$40,IF(F37="Scenario3PBT2",'Minor retrofit'!$J$40,"")))&amp;IF(F37="Scenario1PBT3",'Minor retrofit'!$K$40,IF(F37="Scenario2PBT3",'Minor retrofit'!$L$40,IF(F37="Scenario3PBT3",'Minor retrofit'!$M$40,"")))&amp;IF(F37="Scenario1PBT4",'Minor retrofit'!$N$40,IF(F37="Scenario2PBT4",'Minor retrofit'!$O$40,IF(F37="Scenario3PBT4",'Minor retrofit'!$P$40,"")))&amp;IF(F37="Scenario1PBT5",'Minor retrofit'!$Q$40,IF(F37="Scenario2PBT5",'Minor retrofit'!$R$40,IF(F37="Scenario3PBT5",'Minor retrofit'!$S$40,"")))&amp;IF(F37="Scenario1PBT6",'Minor retrofit'!$T$40,IF(F37="Scenario2PBT6",'Minor retrofit'!$U$40,IF(F37="Scenario3PBT6",'Minor retrofit'!$V$40,"")))&amp;IF(F37="Scenario1PBT7",'Minor retrofit'!$W$40,IF(F37="Scenario2PBT7",'Minor retrofit'!$X$40,IF(F37="Scenario3PBT7",'Minor retrofit'!$Y$40,"")))&amp;IF(F37="Scenario1PBT8",'Minor retrofit'!$Z$40,IF(F37="Scenario2PBT8",'Minor retrofit'!$AA$40,IF(F37="Scenario3PBT8",'Minor retrofit'!$AB$40,"")))&amp;IF(F37="Scenario1PBT9",'Minor retrofit'!$AC$40,IF(F37="Scenario2PBT9",'Minor retrofit'!$AD$40,IF(F37="Scenario3PBT9",'Minor retrofit'!$AE$40,"")))&amp;IF(F37="Scenario1PBT10",'Minor retrofit'!$AF$40,IF(F37="Scenario2PBT10",'Minor retrofit'!$AG$40,IF(F37="Scenario3PBT10",'Minor retrofit'!$AH$40,"")))&amp;IF(F37="Scenario1PBT11",'Minor retrofit'!$AI$40,IF(F37="Scenario2PBT11",'Minor retrofit'!$AJ$40,IF(F37="Scenario3PBT11",'Minor retrofit'!$AK$40,"")))&amp;IF(F37="Scenario1PBT12",'Minor retrofit'!$AL$40,IF(F37="Scenario2PBT12",'Minor retrofit'!$AM$40,IF(F37="Scenario3PBT12",'Minor retrofit'!$AN$40,"")))&amp;IF(F37="Scenario1PBT13",'Minor retrofit'!$AO$40,IF(F37="Scenario2PBT13",'Minor retrofit'!$AP$40,IF(F37="Scenario3PBT13",'Minor retrofit'!$AQ$40,"")))&amp;IF(F37="Scenario1PBT14",'Minor retrofit'!$AR$40,IF(F37="Scenario2PBT14",'Minor retrofit'!$AS$40,IF(F37="Scenario3PBT14",'Minor retrofit'!$AT$40,"")))&amp;IF(F37="Scenario1PBT15",'Minor retrofit'!$AU$40,IF(F37="Scenario2PBT15",'Minor retrofit'!$AV$40,IF(F37="Scenario3PBT15",'Minor retrofit'!$AW$40,"")))</f>
        <v/>
      </c>
      <c r="X37" s="142">
        <f t="shared" si="19"/>
        <v>0</v>
      </c>
      <c r="Y37" s="142" t="str">
        <f>IF(F37="Scenario1PBT1",'Minor retrofit'!$E$42,IF(F37="Scenario2PBT1",'Minor retrofit'!$F$42,IF(F37="Scenario3PBT1",'Minor retrofit'!$G$42,"")))&amp;IF(F37="Scenario1PBT2",'Minor retrofit'!$H$42,IF(F37="Scenario2PBT2",'Minor retrofit'!$I$42,IF(F37="Scenario3PBT2",'Minor retrofit'!$J$42,"")))&amp;IF(F37="Scenario1PBT3",'Minor retrofit'!$K$42,IF(F37="Scenario2PBT3",'Minor retrofit'!$L$42,IF(F37="Scenario3PBT3",'Minor retrofit'!$M$42,"")))&amp;IF(F37="Scenario1PBT4",'Minor retrofit'!$N$42,IF(F37="Scenario2PBT4",'Minor retrofit'!$O$42,IF(F37="Scenario3PBT4",'Minor retrofit'!$P$42,"")))&amp;IF(F37="Scenario1PBT5",'Minor retrofit'!$Q$42,IF(F37="Scenario2PBT5",'Minor retrofit'!$R$42,IF(F37="Scenario3PBT5",'Minor retrofit'!$S$42,"")))&amp;IF(F37="Scenario1PBT6",'Minor retrofit'!$T$42,IF(F37="Scenario2PBT6",'Minor retrofit'!$U$42,IF(F37="Scenario3PBT6",'Minor retrofit'!$V$42,"")))&amp;IF(F37="Scenario1PBT7",'Minor retrofit'!$W$42,IF(F37="Scenario2PBT7",'Minor retrofit'!$X$42,IF(F37="Scenario3PBT7",'Minor retrofit'!$Y$42,"")))&amp;IF(F37="Scenario1PBT8",'Minor retrofit'!$Z$42,IF(F37="Scenario2PBT8",'Minor retrofit'!$AA$42,IF(F37="Scenario3PBT8",'Minor retrofit'!$AB$42,"")))&amp;IF(F37="Scenario1PBT9",'Minor retrofit'!$AC$42,IF(F37="Scenario2PBT9",'Minor retrofit'!$AD$42,IF(F37="Scenario3PBT9",'Minor retrofit'!$AE$42,"")))&amp;IF(F37="Scenario1PBT10",'Minor retrofit'!$AF$42,IF(F37="Scenario2PBT10",'Minor retrofit'!$AG$42,IF(F37="Scenario3PBT10",'Minor retrofit'!$AH$42,"")))&amp;IF(F37="Scenario1PBT11",'Minor retrofit'!$AI$42,IF(F37="Scenario2PBT11",'Minor retrofit'!$AJ$42,IF(F37="Scenario3PBT11",'Minor retrofit'!$AK$42,"")))&amp;IF(F37="Scenario1PBT12",'Minor retrofit'!$AL$42,IF(F37="Scenario2PBT12",'Minor retrofit'!$AM$42,IF(F37="Scenario3PBT12",'Minor retrofit'!$AN$42,"")))&amp;IF(F37="Scenario1PBT13",'Minor retrofit'!$AO$42,IF(F37="Scenario2PBT13",'Minor retrofit'!$AP$42,IF(F37="Scenario3PBT13",'Minor retrofit'!$AQ$42,"")))&amp;IF(F37="Scenario1PBT14",'Minor retrofit'!$AR$42,IF(F37="Scenario2PBT14",'Minor retrofit'!$AS$42,IF(F37="Scenario3PBT14",'Minor retrofit'!$AT$42,"")))&amp;IF(F37="Scenario1PBT15",'Minor retrofit'!$AU$42,IF(F37="Scenario2PBT15",'Minor retrofit'!$AV$42,IF(F37="Scenario3PBT15",'Minor retrofit'!$AW$42,"")))</f>
        <v/>
      </c>
      <c r="Z37" s="142">
        <f t="shared" si="20"/>
        <v>0</v>
      </c>
      <c r="AA37" s="332" t="str">
        <f>IF(F37="Scenario1PBT1",'Minor retrofit'!$E$101,IF(F37="Scenario2PBT1",'Minor retrofit'!$F$101,IF(F37="Scenario3PBT1",'Minor retrofit'!$G$101,"")))&amp;IF(F37="Scenario1PBT2",'Minor retrofit'!$H$101,IF(F37="Scenario2PBT2",'Minor retrofit'!$I$101,IF(F37="Scenario3PBT2",'Minor retrofit'!$J$101,"")))&amp;IF(F37="Scenario1PBT3",'Minor retrofit'!$K$101,IF(F37="Scenario2PBT3",'Minor retrofit'!$L$101,IF(F37="Scenario3PBT3",'Minor retrofit'!$M$101,"")))&amp;IF(F37="Scenario1PBT4",'Minor retrofit'!$N$101,IF(F37="Scenario2PBT4",'Minor retrofit'!$O$101,IF(F37="Scenario3PBT4",'Minor retrofit'!$P$101,"")))&amp;IF(F37="Scenario1PBT5",'Minor retrofit'!$Q$101,IF(F37="Scenario2PBT5",'Minor retrofit'!$R$101,IF(F37="Scenario3PBT5",'Minor retrofit'!$S$101,"")))&amp;IF(F37="Scenario1PBT6",'Minor retrofit'!$T$101,IF(F37="Scenario2PBT6",'Minor retrofit'!$U$101,IF(F37="Scenario3PBT6",'Minor retrofit'!$V$101,"")))&amp;IF(F37="Scenario1PBT7",'Minor retrofit'!$W$101,IF(F37="Scenario2PBT7",'Minor retrofit'!$X$101,IF(F37="Scenario3PBT7",'Minor retrofit'!$Y$101,"")))&amp;IF(F37="Scenario1PBT8",'Minor retrofit'!$Z$101,IF(F37="Scenario2PBT8",'Minor retrofit'!$AA$101,IF(F37="Scenario3PBT8",'Minor retrofit'!$AB$101,"")))&amp;IF(F37="Scenario1PBT9",'Minor retrofit'!$AC$101,IF(F37="Scenario2PBT9",'Minor retrofit'!$AD$101,IF(F37="Scenario3PBT9",'Minor retrofit'!$AE$101,"")))&amp;IF(F37="Scenario1PBT10",'Minor retrofit'!$AF$101,IF(F37="Scenario2PBT10",'Minor retrofit'!$AG$101,IF(F37="Scenario3PBT10",'Minor retrofit'!$AH$101,"")))&amp;IF(F37="Scenario1PBT11",'Minor retrofit'!$AI$101,IF(F37="Scenario2PBT11",'Minor retrofit'!$AJ$101,IF(F37="Scenario3PBT11",'Minor retrofit'!$AK$101,"")))&amp;IF(F37="Scenario1PBT12",'Minor retrofit'!$AL$101,IF(F37="Scenario2PBT12",'Minor retrofit'!$AM$101,IF(F37="Scenario3PBT12",'Minor retrofit'!$AN$101,"")))&amp;IF(F37="Scenario1PBT13",'Minor retrofit'!$AO$101,IF(F37="Scenario2PBT13",'Minor retrofit'!$AP$101,IF(F37="Scenario3PBT13",'Minor retrofit'!$AQ$101,"")))&amp;IF(F37="Scenario1PBT14",'Minor retrofit'!$AR$101,IF(F37="Scenario2PBT14",'Minor retrofit'!$AS$101,IF(F37="Scenario3PBT14",'Minor retrofit'!$AT$101,"")))&amp;IF(F37="Scenario1PBT15",'Minor retrofit'!$AU$101,IF(F37="Scenario2PBT15",'Minor retrofit'!$AV$101,IF(F37="Scenario3PBT15",'Minor retrofit'!$AW$101,"")))</f>
        <v/>
      </c>
      <c r="AB37" s="233">
        <f t="shared" si="21"/>
        <v>0</v>
      </c>
      <c r="AC37" s="264">
        <f>IFERROR('Projection_Base-case'!G37-G37,0)</f>
        <v>0</v>
      </c>
      <c r="AD37" s="142">
        <f t="shared" si="0"/>
        <v>0</v>
      </c>
      <c r="AE37" s="142">
        <f>IFERROR(100*AC37/'Projection_Base-case'!G37,0)</f>
        <v>0</v>
      </c>
      <c r="AF37" s="142">
        <f>IFERROR('Projection_Base-case'!I37-I37,0)</f>
        <v>0</v>
      </c>
      <c r="AG37" s="142">
        <f t="shared" si="1"/>
        <v>0</v>
      </c>
      <c r="AH37" s="142">
        <f>IFERROR(100*AF37/'Projection_Base-case'!I37,0)</f>
        <v>0</v>
      </c>
      <c r="AI37" s="142">
        <f>IFERROR('Projection_Base-case'!K37-K37,0)</f>
        <v>0</v>
      </c>
      <c r="AJ37" s="142">
        <f t="shared" si="2"/>
        <v>0</v>
      </c>
      <c r="AK37" s="142">
        <f>IFERROR(100*AI37/'Projection_Base-case'!K37,0)</f>
        <v>0</v>
      </c>
      <c r="AL37" s="142">
        <f>IFERROR(M37-'Projection_Base-case'!M37,0)</f>
        <v>0</v>
      </c>
      <c r="AM37" s="142">
        <f t="shared" si="3"/>
        <v>0</v>
      </c>
      <c r="AN37" s="143">
        <f>IFERROR(100*AL37/'Projection_Base-case'!M37,0)</f>
        <v>0</v>
      </c>
      <c r="AO37" s="262">
        <f>IFERROR('Projection_Base-case'!O37-O37,0)</f>
        <v>0</v>
      </c>
      <c r="AP37" s="142">
        <f t="shared" si="4"/>
        <v>0</v>
      </c>
      <c r="AQ37" s="142">
        <f>IFERROR(100*AO37/'Projection_Base-case'!O37,0)</f>
        <v>0</v>
      </c>
      <c r="AR37" s="142">
        <f>IFERROR('Projection_Base-case'!Q37-Q37,0)</f>
        <v>0</v>
      </c>
      <c r="AS37" s="142">
        <f t="shared" si="5"/>
        <v>0</v>
      </c>
      <c r="AT37" s="142">
        <f>IFERROR(100*AR37/'Projection_Base-case'!Q37,0)</f>
        <v>0</v>
      </c>
      <c r="AU37" s="142">
        <f>IFERROR('Projection_Base-case'!S37-S37,0)</f>
        <v>0</v>
      </c>
      <c r="AV37" s="142">
        <f t="shared" si="6"/>
        <v>0</v>
      </c>
      <c r="AW37" s="143">
        <f>IFERROR(100*AU37/'Projection_Base-case'!S37,0)</f>
        <v>0</v>
      </c>
      <c r="AX37" s="262">
        <f>IFERROR('Projection_Base-case'!U37-U37,0)</f>
        <v>0</v>
      </c>
      <c r="AY37" s="142">
        <f t="shared" si="7"/>
        <v>0</v>
      </c>
      <c r="AZ37" s="142">
        <f>IFERROR(100*AX37/'Projection_Base-case'!U37,0)</f>
        <v>0</v>
      </c>
      <c r="BA37" s="142">
        <f>IFERROR('Projection_Base-case'!W37-W37,0)</f>
        <v>0</v>
      </c>
      <c r="BB37" s="142">
        <f t="shared" si="8"/>
        <v>0</v>
      </c>
      <c r="BC37" s="142">
        <f>IFERROR(100*BA37/'Projection_Base-case'!W37,0)</f>
        <v>0</v>
      </c>
      <c r="BD37" s="142">
        <f>IFERROR('Projection_Base-case'!Y37-Y37,0)</f>
        <v>0</v>
      </c>
      <c r="BE37" s="142">
        <f t="shared" si="9"/>
        <v>0</v>
      </c>
      <c r="BF37" s="142">
        <f>IFERROR(100*BD37/'Projection_Base-case'!Y37,0)</f>
        <v>0</v>
      </c>
      <c r="BG37" s="531">
        <f t="shared" si="22"/>
        <v>0</v>
      </c>
      <c r="BH37" s="532">
        <f t="shared" si="23"/>
        <v>0</v>
      </c>
    </row>
    <row r="38" spans="1:60" x14ac:dyDescent="0.25">
      <c r="A38" s="261">
        <v>33</v>
      </c>
      <c r="B38" s="142">
        <f>'Projection_Base-case'!B38</f>
        <v>0</v>
      </c>
      <c r="C38" s="142">
        <f>'Projection_Base-case'!C38</f>
        <v>0</v>
      </c>
      <c r="D38" s="142">
        <f>'Projection_Base-case'!D38</f>
        <v>0</v>
      </c>
      <c r="E38" s="149"/>
      <c r="F38" s="258" t="str">
        <f t="shared" si="10"/>
        <v>0</v>
      </c>
      <c r="G38" s="262" t="str">
        <f>IF(F38="Scenario1PBT1",'Minor retrofit'!$E$6,IF(F38="Scenario2PBT1",'Minor retrofit'!$F$6,IF(F38="Scenario3PBT1",'Minor retrofit'!$G$6,"")))&amp;IF(F38="Scenario1PBT2",'Minor retrofit'!$H$6,IF(F38="Scenario2PBT2",'Minor retrofit'!$I$6,IF(F38="Scenario3PBT2",'Minor retrofit'!$J$6,"")))&amp;IF(F38="Scenario1PBT3",'Minor retrofit'!$K$6,IF(F38="Scenario2PBT3",'Minor retrofit'!$L$6,IF(F38="Scenario3PBT3",'Minor retrofit'!$M$6,"")))&amp;IF(F38="Scenario1PBT4",'Minor retrofit'!$N$6,IF(F38="Scenario2PBT4",'Minor retrofit'!$O$6,IF(F38="Scenario3PBT4",'Minor retrofit'!$P$6,"")))&amp;IF(F38="Scenario1PBT5",'Minor retrofit'!$Q$6,IF(F38="Scenario2PBT5",'Minor retrofit'!$R$6,IF(F38="Scenario3PBT5",'Minor retrofit'!$S$6,"")))&amp;IF(F38="Scenario1PBT6",'Minor retrofit'!$T$6,IF(F38="Scenario2PBT6",'Minor retrofit'!$U$6,IF(F38="Scenario3PBT6",'Minor retrofit'!$V$6,"")))&amp;IF(F38="Scenario1PBT7",'Minor retrofit'!$W$6,IF(F38="Scenario2PBT7",'Minor retrofit'!$X$6,IF(F38="Scenario3PBT7",'Minor retrofit'!$Y$6,"")))&amp;IF(F38="Scenario1PBT8",'Minor retrofit'!$Z$6,IF(F38="Scenario2PBT8",'Minor retrofit'!$AA$6,IF(F38="Scenario3PBT8",'Minor retrofit'!$AB$6,"")))&amp;IF(F38="Scenario1PBT9",'Minor retrofit'!$AC$6,IF(F38="Scenario2PBT9",'Minor retrofit'!$AD$6,IF(F38="Scenario3PBT9",'Minor retrofit'!$AE$6,"")))&amp;IF(F38="Scenario1PBT10",'Minor retrofit'!$AF$6,IF(F38="Scenario2PBT10",'Minor retrofit'!$AG$6,IF(F38="Scenario3PBT10",'Minor retrofit'!$AH$6,"")))&amp;IF(F38="Scenario1PBT11",'Minor retrofit'!$AI$6,IF(F38="Scenario2PBT11",'Minor retrofit'!$AJ$6,IF(F38="Scenario3PBT11",'Minor retrofit'!$AK$6,"")))&amp;IF(F38="Scenario1PBT12",'Minor retrofit'!$AL$6,IF(F38="Scenario2PBT12",'Minor retrofit'!$AM$6,IF(F38="Scenario3PBT12",'Minor retrofit'!$AN$6,"")))&amp;IF(F38="Scenario1PBT13",'Minor retrofit'!$AO$6,IF(F38="Scenario2PBT13",'Minor retrofit'!$AP$6,IF(F38="Scenario3PBT13",'Minor retrofit'!$AQ$6,"")))&amp;IF(F38="Scenario1PBT14",'Minor retrofit'!$AR$6,IF(F38="Scenario2PBT14",'Minor retrofit'!$AS$6,IF(F38="Scenario3PBT14",'Minor retrofit'!$AT$6,"")))&amp;IF(F38="Scenario1PBT15",'Minor retrofit'!$AU$6,IF(F38="Scenario2PBT15",'Minor retrofit'!$AV$6,IF(F38="Scenario3PBT15",'Minor retrofit'!$AW$6,"")))</f>
        <v/>
      </c>
      <c r="H38" s="142">
        <f t="shared" si="11"/>
        <v>0</v>
      </c>
      <c r="I38" s="142" t="str">
        <f>IF(F38="Scenario1PBT1",'Minor retrofit'!$E$16,IF(F38="Scenario2PBT1",'Minor retrofit'!$F$16,IF(F38="Scenario3PBT1",'Minor retrofit'!$G$16,"")))&amp;IF(F38="Scenario1PBT2",'Minor retrofit'!$H$16,IF(F38="Scenario2PBT2",'Minor retrofit'!$I$16,IF(F38="Scenario3PBT2",'Minor retrofit'!$J$16,"")))&amp;IF(F38="Scenario1PBT3",'Minor retrofit'!$K$16,IF(F38="Scenario2PBT3",'Minor retrofit'!$L$16,IF(F38="Scenario3PBT3",'Minor retrofit'!$M$16,"")))&amp;IF(F38="Scenario1PBT4",'Minor retrofit'!$N$16,IF(F38="Scenario2PBT4",'Minor retrofit'!$O$16,IF(F38="Scenario3PBT4",'Minor retrofit'!$P$16,"")))&amp;IF(F38="Scenario1PBT5",'Minor retrofit'!$Q$16,IF(F38="Scenario2PBT5",'Minor retrofit'!$R$16,IF(F38="Scenario3PBT5",'Minor retrofit'!$S$16,"")))&amp;IF(F38="Scenario1PBT6",'Minor retrofit'!$T$16,IF(F38="Scenario2PBT6",'Minor retrofit'!$U$16,IF(F38="Scenario3PBT6",'Minor retrofit'!$V$16,"")))&amp;IF(F38="Scenario1PBT7",'Minor retrofit'!$W$16,IF(F38="Scenario2PBT7",'Minor retrofit'!$X$16,IF(F38="Scenario3PBT7",'Minor retrofit'!$Y$16,"")))&amp;IF(F38="Scenario1PBT8",'Minor retrofit'!$Z$16,IF(F38="Scenario2PBT8",'Minor retrofit'!$AA$16,IF(F38="Scenario3PBT8",'Minor retrofit'!$AB$16,"")))&amp;IF(F38="Scenario1PBT9",'Minor retrofit'!$AC$16,IF(F38="Scenario2PBT9",'Minor retrofit'!$AD$16,IF(F38="Scenario3PBT9",'Minor retrofit'!$AE$16,"")))&amp;IF(F38="Scenario1PBT10",'Minor retrofit'!$AF$16,IF(F38="Scenario2PBT10",'Minor retrofit'!$AG$16,IF(F38="Scenario3PBT10",'Minor retrofit'!$AH$16,"")))&amp;IF(F38="Scenario1PBT11",'Minor retrofit'!$AI$16,IF(F38="Scenario2PBT11",'Minor retrofit'!$AJ$16,IF(F38="Scenario3PBT11",'Minor retrofit'!$AK$16,"")))&amp;IF(F38="Scenario1PBT12",'Minor retrofit'!$AL$16,IF(F38="Scenario2PBT12",'Minor retrofit'!$AM$16,IF(F38="Scenario3PBT12",'Minor retrofit'!$AN$16,"")))&amp;IF(F38="Scenario1PBT13",'Minor retrofit'!$AO$16,IF(F38="Scenario2PBT13",'Minor retrofit'!$AP$16,IF(F38="Scenario3PBT13",'Minor retrofit'!$AQ$16,"")))&amp;IF(F38="Scenario1PBT14",'Minor retrofit'!$AR$16,IF(F38="Scenario2PBT14",'Minor retrofit'!$AS$16,IF(F38="Scenario3PBT14",'Minor retrofit'!$AT$16,"")))&amp;IF(F38="Scenario1PBT15",'Minor retrofit'!$AU$16,IF(F38="Scenario2PBT15",'Minor retrofit'!$AV$16,IF(F38="Scenario3PBT15",'Minor retrofit'!$AW$16,"")))</f>
        <v/>
      </c>
      <c r="J38" s="142">
        <f t="shared" si="12"/>
        <v>0</v>
      </c>
      <c r="K38" s="142" t="str">
        <f>IF(F38="Scenario1PBT1",'Minor retrofit'!$E$18,IF(F38="Scenario2PBT1",'Minor retrofit'!$F$18,IF(F38="Scenario3PBT1",'Minor retrofit'!$G$18,"")))&amp;IF(F38="Scenario1PBT2",'Minor retrofit'!$H$18,IF(F38="Scenario2PBT2",'Minor retrofit'!$I$18,IF(F38="Scenario3PBT2",'Minor retrofit'!$J$18,"")))&amp;IF(F38="Scenario1PBT3",'Minor retrofit'!$K$18,IF(F38="Scenario2PBT3",'Minor retrofit'!$L$18,IF(F38="Scenario3PBT3",'Minor retrofit'!$M$18,"")))&amp;IF(F38="Scenario1PBT4",'Minor retrofit'!$N$18,IF(F38="Scenario2PBT4",'Minor retrofit'!$O$18,IF(F38="Scenario3PBT4",'Minor retrofit'!$P$18,"")))&amp;IF(F38="Scenario1PBT5",'Minor retrofit'!$Q$18,IF(F38="Scenario2PBT5",'Minor retrofit'!$R$18,IF(F38="Scenario3PBT5",'Minor retrofit'!$S$18,"")))&amp;IF(F38="Scenario1PBT6",'Minor retrofit'!$T$18,IF(F38="Scenario2PBT6",'Minor retrofit'!$U$18,IF(F38="Scenario3PBT6",'Minor retrofit'!$V$18,"")))&amp;IF(F38="Scenario1PBT7",'Minor retrofit'!$W$18,IF(F38="Scenario2PBT7",'Minor retrofit'!$X$18,IF(F38="Scenario3PBT7",'Minor retrofit'!$Y$18,"")))&amp;IF(F38="Scenario1PBT8",'Minor retrofit'!$Z$18,IF(F38="Scenario2PBT8",'Minor retrofit'!$AA$18,IF(F38="Scenario3PBT8",'Minor retrofit'!$AB$18,"")))&amp;IF(F38="Scenario1PBT9",'Minor retrofit'!$AC$18,IF(F38="Scenario2PBT9",'Minor retrofit'!$AD$18,IF(F38="Scenario3PBT9",'Minor retrofit'!$AE$18,"")))&amp;IF(F38="Scenario1PBT10",'Minor retrofit'!$AF$18,IF(F38="Scenario2PBT10",'Minor retrofit'!$AG$18,IF(F38="Scenario3PBT10",'Minor retrofit'!$AH$18,"")))&amp;IF(F38="Scenario1PBT11",'Minor retrofit'!$AI$18,IF(F38="Scenario2PBT11",'Minor retrofit'!$AJ$18,IF(F38="Scenario3PBT11",'Minor retrofit'!$AK$18,"")))&amp;IF(F38="Scenario1PBT12",'Minor retrofit'!$AL$18,IF(F38="Scenario2PBT12",'Minor retrofit'!$AM$18,IF(F38="Scenario3PBT12",'Minor retrofit'!$AN$18,"")))&amp;IF(F38="Scenario1PBT13",'Minor retrofit'!$AO$18,IF(F38="Scenario2PBT13",'Minor retrofit'!$AP$18,IF(F38="Scenario3PBT13",'Minor retrofit'!$AQ$18,"")))&amp;IF(F38="Scenario1PBT14",'Minor retrofit'!$AR$18,IF(F38="Scenario2PBT14",'Minor retrofit'!$AS$18,IF(F38="Scenario3PBT14",'Minor retrofit'!$AT$18,"")))&amp;IF(F38="Scenario1PBT15",'Minor retrofit'!$AU$18,IF(F38="Scenario2PBT15",'Minor retrofit'!$AV$18,IF(F38="Scenario3PBT15",'Minor retrofit'!$AW$18,"")))</f>
        <v/>
      </c>
      <c r="L38" s="142">
        <f t="shared" si="13"/>
        <v>0</v>
      </c>
      <c r="M38" s="142" t="str">
        <f>IF(F38="Scenario1PBT1",'Minor retrofit'!$E$20,IF(F38="Scenario2PBT1",'Minor retrofit'!$F$20,IF(F38="Scenario3PBT1",'Minor retrofit'!$G$20,"")))&amp;IF(F38="Scenario1PBT2",'Minor retrofit'!$H$20,IF(F38="Scenario2PBT2",'Minor retrofit'!$I$20,IF(F38="Scenario3PBT2",'Minor retrofit'!$J$20,"")))&amp;IF(F38="Scenario1PBT3",'Minor retrofit'!$K$20,IF(F38="Scenario2PBT3",'Minor retrofit'!$L$20,IF(F38="Scenario3PBT3",'Minor retrofit'!$M$20,"")))&amp;IF(F38="Scenario1PBT4",'Minor retrofit'!$N$20,IF(F38="Scenario2PBT4",'Minor retrofit'!$O$20,IF(F38="Scenario3PBT4",'Minor retrofit'!$P$20,"")))&amp;IF(F38="Scenario1PBT5",'Minor retrofit'!$Q$20,IF(F38="Scenario2PBT5",'Minor retrofit'!$R$20,IF(F38="Scenario3PBT5",'Minor retrofit'!$S$20,"")))&amp;IF(F38="Scenario1PBT6",'Minor retrofit'!$T$20,IF(F38="Scenario2PBT6",'Minor retrofit'!$U$20,IF(F38="Scenario3PBT6",'Minor retrofit'!$V$20,"")))&amp;IF(F38="Scenario1PBT7",'Minor retrofit'!$W$20,IF(F38="Scenario2PBT7",'Minor retrofit'!$X$20,IF(F38="Scenario3PBT7",'Minor retrofit'!$Y$20,"")))&amp;IF(F38="Scenario1PBT8",'Minor retrofit'!$Z$20,IF(F38="Scenario2PBT8",'Minor retrofit'!$AA$20,IF(F38="Scenario3PBT8",'Minor retrofit'!$AB$20,"")))&amp;IF(F38="Scenario1PBT9",'Minor retrofit'!$AC$20,IF(F38="Scenario2PBT9",'Minor retrofit'!$AD$20,IF(F38="Scenario3PBT9",'Minor retrofit'!$AE$20,"")))&amp;IF(F38="Scenario1PBT10",'Minor retrofit'!$AF$20,IF(F38="Scenario2PBT10",'Minor retrofit'!$AG$20,IF(F38="Scenario3PBT10",'Minor retrofit'!$AH$20,"")))&amp;IF(F38="Scenario1PBT11",'Minor retrofit'!$AI$20,IF(F38="Scenario2PBT11",'Minor retrofit'!$AJ$20,IF(F38="Scenario3PBT11",'Minor retrofit'!$AK$20,"")))&amp;IF(F38="Scenario1PBT12",'Minor retrofit'!$AL$20,IF(F38="Scenario2PBT12",'Minor retrofit'!$AM$20,IF(F38="Scenario3PBT12",'Minor retrofit'!$AN$20,"")))&amp;IF(F38="Scenario1PBT13",'Minor retrofit'!$AO$20,IF(F38="Scenario2PBT13",'Minor retrofit'!$AP$20,IF(F38="Scenario3PBT13",'Minor retrofit'!$AQ$20,"")))&amp;IF(F38="Scenario1PBT14",'Minor retrofit'!$AR$20,IF(F38="Scenario2PBT14",'Minor retrofit'!$AS$20,IF(F38="Scenario3PBT14",'Minor retrofit'!$AT$20,"")))&amp;IF(F38="Scenario1PBT15",'Minor retrofit'!$AU$20,IF(F38="Scenario2PBT15",'Minor retrofit'!$AV$20,IF(F38="Scenario3PBT15",'Minor retrofit'!$AW$20,"")))</f>
        <v/>
      </c>
      <c r="N38" s="143">
        <f t="shared" si="14"/>
        <v>0</v>
      </c>
      <c r="O38" s="262" t="str">
        <f>IF(F38="Scenario1PBT1",'Minor retrofit'!$E$23,IF(F38="Scenario2PBT1",'Minor retrofit'!$F$23,IF(F38="Scenario3PBT1",'Minor retrofit'!$G$23,"")))&amp;IF(F38="Scenario1PBT2",'Minor retrofit'!$H$23,IF(F38="Scenario2PBT2",'Minor retrofit'!$I$23,IF(F38="Scenario3PBT2",'Minor retrofit'!$J$23,"")))&amp;IF(F38="Scenario1PBT3",'Minor retrofit'!$K$23,IF(F38="Scenario2PBT3",'Minor retrofit'!$L$23,IF(F38="Scenario3PBT3",'Minor retrofit'!$M$23,"")))&amp;IF(F38="Scenario1PBT4",'Minor retrofit'!$N$23,IF(F38="Scenario2PBT4",'Minor retrofit'!$O$23,IF(F38="Scenario3PBT4",'Minor retrofit'!$P$23,"")))&amp;IF(F38="Scenario1PBT5",'Minor retrofit'!$Q$23,IF(F38="Scenario2PBT5",'Minor retrofit'!$R$23,IF(F38="Scenario3PBT5",'Minor retrofit'!$S$23,"")))&amp;IF(F38="Scenario1PBT6",'Minor retrofit'!$T$23,IF(F38="Scenario2PBT6",'Minor retrofit'!$U$23,IF(F38="Scenario3PBT6",'Minor retrofit'!$V$23,"")))&amp;IF(F38="Scenario1PBT7",'Minor retrofit'!$W$23,IF(F38="Scenario2PBT7",'Minor retrofit'!$X$23,IF(F38="Scenario3PBT7",'Minor retrofit'!$Y$23,"")))&amp;IF(F38="Scenario1PBT8",'Minor retrofit'!$Z$23,IF(F38="Scenario2PBT8",'Minor retrofit'!$AA$23,IF(F38="Scenario3PBT8",'Minor retrofit'!$AB$23,"")))&amp;IF(F38="Scenario1PBT9",'Minor retrofit'!$AC$23,IF(F38="Scenario2PBT9",'Minor retrofit'!$AD$23,IF(F38="Scenario3PBT9",'Minor retrofit'!$AE$23,"")))&amp;IF(F38="Scenario1PBT10",'Minor retrofit'!$AF$23,IF(F38="Scenario2PBT10",'Minor retrofit'!$AG$23,IF(F38="Scenario3PBT10",'Minor retrofit'!$AH$23,"")))&amp;IF(F38="Scenario1PBT11",'Minor retrofit'!$AI$23,IF(F38="Scenario2PBT11",'Minor retrofit'!$AJ$23,IF(F38="Scenario3PBT11",'Minor retrofit'!$AK$23,"")))&amp;IF(F38="Scenario1PBT12",'Minor retrofit'!$AL$23,IF(F38="Scenario2PBT12",'Minor retrofit'!$AM$23,IF(F38="Scenario3PBT12",'Minor retrofit'!$AN$23,"")))&amp;IF(F38="Scenario1PBT13",'Minor retrofit'!$AO$23,IF(F38="Scenario2PBT13",'Minor retrofit'!$AP$23,IF(F38="Scenario3PBT13",'Minor retrofit'!$AQ$23,"")))&amp;IF(F38="Scenario1PBT14",'Minor retrofit'!$AR$23,IF(F38="Scenario2PBT14",'Minor retrofit'!$AS$23,IF(F38="Scenario3PBT14",'Minor retrofit'!$AT$23,"")))&amp;IF(F38="Scenario1PBT15",'Minor retrofit'!$AU$23,IF(F38="Scenario2PBT15",'Minor retrofit'!$AV$23,IF(F38="Scenario3PBT15",'Minor retrofit'!$AW$23,"")))</f>
        <v/>
      </c>
      <c r="P38" s="142">
        <f t="shared" si="15"/>
        <v>0</v>
      </c>
      <c r="Q38" s="142" t="str">
        <f>IF(F38="Scenario1PBT1",'Minor retrofit'!$E$25,IF(F38="Scenario2PBT1",'Minor retrofit'!$F$25,IF(F38="Scenario3PBT1",'Minor retrofit'!$G$25,"")))&amp;IF(F38="Scenario1PBT2",'Minor retrofit'!$H$25,IF(F38="Scenario2PBT2",'Minor retrofit'!$I$25,IF(F38="Scenario3PBT2",'Minor retrofit'!$J$25,"")))&amp;IF(F38="Scenario1PBT3",'Minor retrofit'!$K$25,IF(F38="Scenario2PBT3",'Minor retrofit'!$L$25,IF(F38="Scenario3PBT3",'Minor retrofit'!$M$25,"")))&amp;IF(F38="Scenario1PBT4",'Minor retrofit'!$N$25,IF(F38="Scenario2PBT4",'Minor retrofit'!$O$25,IF(F38="Scenario3PBT4",'Minor retrofit'!$P$25,"")))&amp;IF(F38="Scenario1PBT5",'Minor retrofit'!$Q$25,IF(F38="Scenario2PBT5",'Minor retrofit'!$R$25,IF(F38="Scenario3PBT5",'Minor retrofit'!$S$25,"")))&amp;IF(F38="Scenario1PBT6",'Minor retrofit'!$T$25,IF(F38="Scenario2PBT6",'Minor retrofit'!$U$25,IF(F38="Scenario3PBT6",'Minor retrofit'!$V$25,"")))&amp;IF(F38="Scenario1PBT7",'Minor retrofit'!$W$25,IF(F38="Scenario2PBT7",'Minor retrofit'!$X$25,IF(F38="Scenario3PBT7",'Minor retrofit'!$Y$25,"")))&amp;IF(F38="Scenario1PBT8",'Minor retrofit'!$Z$25,IF(F38="Scenario2PBT8",'Minor retrofit'!$AA$25,IF(F38="Scenario3PBT8",'Minor retrofit'!$AB$25,"")))&amp;IF(F38="Scenario1PBT9",'Minor retrofit'!$AC$25,IF(F38="Scenario2PBT9",'Minor retrofit'!$AD$25,IF(F38="Scenario3PBT9",'Minor retrofit'!$AE$25,"")))&amp;IF(F38="Scenario1PBT10",'Minor retrofit'!$AF$25,IF(F38="Scenario2PBT10",'Minor retrofit'!$AG$25,IF(F38="Scenario3PBT10",'Minor retrofit'!$AH$25,"")))&amp;IF(F38="Scenario1PBT11",'Minor retrofit'!$AI$25,IF(F38="Scenario2PBT11",'Minor retrofit'!$AJ$25,IF(F38="Scenario3PBT11",'Minor retrofit'!$AK$25,"")))&amp;IF(F38="Scenario1PBT12",'Minor retrofit'!$AL$25,IF(F38="Scenario2PBT12",'Minor retrofit'!$AM$25,IF(F38="Scenario3PBT12",'Minor retrofit'!$AN$25,"")))&amp;IF(F38="Scenario1PBT13",'Minor retrofit'!$AO$25,IF(F38="Scenario2PBT13",'Minor retrofit'!$AP$25,IF(F38="Scenario3PBT13",'Minor retrofit'!$AQ$25,"")))&amp;IF(F38="Scenario1PBT14",'Minor retrofit'!$AR$25,IF(F38="Scenario2PBT14",'Minor retrofit'!$AS$25,IF(F38="Scenario3PBT14",'Minor retrofit'!$AT$25,"")))&amp;IF(F38="Scenario1PBT15",'Minor retrofit'!$AU$25,IF(F38="Scenario2PBT15",'Minor retrofit'!$AV$25,IF(F38="Scenario3PBT15",'Minor retrofit'!$AW$25,"")))</f>
        <v/>
      </c>
      <c r="R38" s="142">
        <f t="shared" si="16"/>
        <v>0</v>
      </c>
      <c r="S38" s="142" t="str">
        <f>IF(F38="Scenario1PBT1",'Minor retrofit'!$E$27,IF(F38="Scenario2PBT1",'Minor retrofit'!$F$27,IF(F38="Scenario3PBT1",'Minor retrofit'!$G$27,"")))&amp;IF(F38="Scenario1PBT2",'Minor retrofit'!$H$27,IF(F38="Scenario2PBT2",'Minor retrofit'!$I$27,IF(F38="Scenario3PBT2",'Minor retrofit'!$J$27,"")))&amp;IF(F38="Scenario1PBT3",'Minor retrofit'!$K$27,IF(F38="Scenario2PBT3",'Minor retrofit'!$L$27,IF(F38="Scenario3PBT3",'Minor retrofit'!$M$27,"")))&amp;IF(F38="Scenario1PBT4",'Minor retrofit'!$N$27,IF(F38="Scenario2PBT4",'Minor retrofit'!$O$27,IF(F38="Scenario3PBT4",'Minor retrofit'!$P$27,"")))&amp;IF(F38="Scenario1PBT5",'Minor retrofit'!$Q$27,IF(F38="Scenario2PBT5",'Minor retrofit'!$R$27,IF(F38="Scenario3PBT5",'Minor retrofit'!$S$27,"")))&amp;IF(F38="Scenario1PBT6",'Minor retrofit'!$T$27,IF(F38="Scenario2PBT6",'Minor retrofit'!$U$27,IF(F38="Scenario3PBT6",'Minor retrofit'!$V$27,"")))&amp;IF(F38="Scenario1PBT7",'Minor retrofit'!$W$27,IF(F38="Scenario2PBT7",'Minor retrofit'!$X$27,IF(F38="Scenario3PBT7",'Minor retrofit'!$Y$27,"")))&amp;IF(F38="Scenario1PBT8",'Minor retrofit'!$Z$27,IF(F38="Scenario2PBT8",'Minor retrofit'!$AA$27,IF(F38="Scenario3PBT8",'Minor retrofit'!$AB$27,"")))&amp;IF(F38="Scenario1PBT9",'Minor retrofit'!$AC$27,IF(F38="Scenario2PBT9",'Minor retrofit'!$AD$27,IF(F38="Scenario3PBT9",'Minor retrofit'!$AE$27,"")))&amp;IF(F38="Scenario1PBT10",'Minor retrofit'!$AF$27,IF(F38="Scenario2PBT10",'Minor retrofit'!$AG$27,IF(F38="Scenario3PBT10",'Minor retrofit'!$AH$27,"")))&amp;IF(F38="Scenario1PBT11",'Minor retrofit'!$AI$27,IF(F38="Scenario2PBT11",'Minor retrofit'!$AJ$27,IF(F38="Scenario3PBT11",'Minor retrofit'!$AK$27,"")))&amp;IF(F38="Scenario1PBT12",'Minor retrofit'!$AL$27,IF(F38="Scenario2PBT12",'Minor retrofit'!$AM$27,IF(F38="Scenario3PBT12",'Minor retrofit'!$AN$27,"")))&amp;IF(F38="Scenario1PBT13",'Minor retrofit'!$AO$27,IF(F38="Scenario2PBT13",'Minor retrofit'!$AP$27,IF(F38="Scenario3PBT13",'Minor retrofit'!$AQ$27,"")))&amp;IF(F38="Scenario1PBT14",'Minor retrofit'!$AR$27,IF(F38="Scenario2PBT14",'Minor retrofit'!$AS$27,IF(F38="Scenario3PBT14",'Minor retrofit'!$AT$27,"")))&amp;IF(F38="Scenario1PBT15",'Minor retrofit'!$AU$27,IF(F38="Scenario2PBT15",'Minor retrofit'!$AV$27,IF(F38="Scenario3PBT15",'Minor retrofit'!$AW$27,"")))</f>
        <v/>
      </c>
      <c r="T38" s="263">
        <f t="shared" si="17"/>
        <v>0</v>
      </c>
      <c r="U38" s="262" t="str">
        <f>IF(F38="Scenario1PBT1",'Minor retrofit'!$E$38,IF(F38="Scenario2PBT1",'Minor retrofit'!$F$38,IF(F38="Scenario3PBT1",'Minor retrofit'!$G$38,"")))&amp;IF(F38="Scenario1PBT2",'Minor retrofit'!$H$38,IF(F38="Scenario2PBT2",'Minor retrofit'!$I$38,IF(F38="Scenario3PBT2",'Minor retrofit'!$J$38,"")))&amp;IF(F38="Scenario1PBT3",'Minor retrofit'!$K$38,IF(F38="Scenario2PBT3",'Minor retrofit'!$L$38,IF(F38="Scenario3PBT3",'Minor retrofit'!$M$38,"")))&amp;IF(F38="Scenario1PBT4",'Minor retrofit'!$N$38,IF(F38="Scenario2PBT4",'Minor retrofit'!$O$38,IF(F38="Scenario3PBT4",'Minor retrofit'!$P$38,"")))&amp;IF(F38="Scenario1PBT5",'Minor retrofit'!$Q$38,IF(F38="Scenario2PBT5",'Minor retrofit'!$R$38,IF(F38="Scenario3PBT5",'Minor retrofit'!$S$38,"")))&amp;IF(F38="Scenario1PBT6",'Minor retrofit'!$T$38,IF(F38="Scenario2PBT6",'Minor retrofit'!$U$38,IF(F38="Scenario3PBT6",'Minor retrofit'!$V$38,"")))&amp;IF(F38="Scenario1PBT7",'Minor retrofit'!$W$38,IF(F38="Scenario2PBT7",'Minor retrofit'!$X$38,IF(F38="Scenario3PBT7",'Minor retrofit'!$Y$38,"")))&amp;IF(F38="Scenario1PBT8",'Minor retrofit'!$Z$38,IF(F38="Scenario2PBT8",'Minor retrofit'!$AA$38,IF(F38="Scenario3PBT8",'Minor retrofit'!$AB$38,"")))&amp;IF(F38="Scenario1PBT9",'Minor retrofit'!$AC$38,IF(F38="Scenario2PBT9",'Minor retrofit'!$AD$38,IF(F38="Scenario3PBT9",'Minor retrofit'!$AE$38,"")))&amp;IF(F38="Scenario1PBT10",'Minor retrofit'!$AF$38,IF(F38="Scenario2PBT10",'Minor retrofit'!$AG$38,IF(F38="Scenario3PBT10",'Minor retrofit'!$AH$38,"")))&amp;IF(F38="Scenario1PBT11",'Minor retrofit'!$AI$38,IF(F38="Scenario2PBT11",'Minor retrofit'!$AJ$38,IF(F38="Scenario3PBT11",'Minor retrofit'!$AK$38,"")))&amp;IF(F38="Scenario1PBT12",'Minor retrofit'!$AL$38,IF(F38="Scenario2PBT12",'Minor retrofit'!$AM$38,IF(F38="Scenario3PBT12",'Minor retrofit'!$AN$38,"")))&amp;IF(F38="Scenario1PBT13",'Minor retrofit'!$AO$38,IF(F38="Scenario2PBT13",'Minor retrofit'!$AP$38,IF(F38="Scenario3PBT13",'Minor retrofit'!$AQ$38,"")))&amp;IF(F38="Scenario1PBT14",'Minor retrofit'!$AR$38,IF(F38="Scenario2PBT14",'Minor retrofit'!$AS$38,IF(F38="Scenario3PBT14",'Minor retrofit'!$AT$38,"")))&amp;IF(F38="Scenario1PBT15",'Minor retrofit'!$AU$38,IF(F38="Scenario2PBT15",'Minor retrofit'!$AV$38,IF(F38="Scenario3PBT15",'Minor retrofit'!$AW$38,"")))</f>
        <v/>
      </c>
      <c r="V38" s="142">
        <f t="shared" si="18"/>
        <v>0</v>
      </c>
      <c r="W38" s="142" t="str">
        <f>IF(F38="Scenario1PBT1",'Minor retrofit'!$E$40,IF(F38="Scenario2PBT1",'Minor retrofit'!$F$40,IF(F38="Scenario3PBT1",'Minor retrofit'!$G$40,"")))&amp;IF(F38="Scenario1PBT2",'Minor retrofit'!$H$40,IF(F38="Scenario2PBT2",'Minor retrofit'!$I$40,IF(F38="Scenario3PBT2",'Minor retrofit'!$J$40,"")))&amp;IF(F38="Scenario1PBT3",'Minor retrofit'!$K$40,IF(F38="Scenario2PBT3",'Minor retrofit'!$L$40,IF(F38="Scenario3PBT3",'Minor retrofit'!$M$40,"")))&amp;IF(F38="Scenario1PBT4",'Minor retrofit'!$N$40,IF(F38="Scenario2PBT4",'Minor retrofit'!$O$40,IF(F38="Scenario3PBT4",'Minor retrofit'!$P$40,"")))&amp;IF(F38="Scenario1PBT5",'Minor retrofit'!$Q$40,IF(F38="Scenario2PBT5",'Minor retrofit'!$R$40,IF(F38="Scenario3PBT5",'Minor retrofit'!$S$40,"")))&amp;IF(F38="Scenario1PBT6",'Minor retrofit'!$T$40,IF(F38="Scenario2PBT6",'Minor retrofit'!$U$40,IF(F38="Scenario3PBT6",'Minor retrofit'!$V$40,"")))&amp;IF(F38="Scenario1PBT7",'Minor retrofit'!$W$40,IF(F38="Scenario2PBT7",'Minor retrofit'!$X$40,IF(F38="Scenario3PBT7",'Minor retrofit'!$Y$40,"")))&amp;IF(F38="Scenario1PBT8",'Minor retrofit'!$Z$40,IF(F38="Scenario2PBT8",'Minor retrofit'!$AA$40,IF(F38="Scenario3PBT8",'Minor retrofit'!$AB$40,"")))&amp;IF(F38="Scenario1PBT9",'Minor retrofit'!$AC$40,IF(F38="Scenario2PBT9",'Minor retrofit'!$AD$40,IF(F38="Scenario3PBT9",'Minor retrofit'!$AE$40,"")))&amp;IF(F38="Scenario1PBT10",'Minor retrofit'!$AF$40,IF(F38="Scenario2PBT10",'Minor retrofit'!$AG$40,IF(F38="Scenario3PBT10",'Minor retrofit'!$AH$40,"")))&amp;IF(F38="Scenario1PBT11",'Minor retrofit'!$AI$40,IF(F38="Scenario2PBT11",'Minor retrofit'!$AJ$40,IF(F38="Scenario3PBT11",'Minor retrofit'!$AK$40,"")))&amp;IF(F38="Scenario1PBT12",'Minor retrofit'!$AL$40,IF(F38="Scenario2PBT12",'Minor retrofit'!$AM$40,IF(F38="Scenario3PBT12",'Minor retrofit'!$AN$40,"")))&amp;IF(F38="Scenario1PBT13",'Minor retrofit'!$AO$40,IF(F38="Scenario2PBT13",'Minor retrofit'!$AP$40,IF(F38="Scenario3PBT13",'Minor retrofit'!$AQ$40,"")))&amp;IF(F38="Scenario1PBT14",'Minor retrofit'!$AR$40,IF(F38="Scenario2PBT14",'Minor retrofit'!$AS$40,IF(F38="Scenario3PBT14",'Minor retrofit'!$AT$40,"")))&amp;IF(F38="Scenario1PBT15",'Minor retrofit'!$AU$40,IF(F38="Scenario2PBT15",'Minor retrofit'!$AV$40,IF(F38="Scenario3PBT15",'Minor retrofit'!$AW$40,"")))</f>
        <v/>
      </c>
      <c r="X38" s="142">
        <f t="shared" si="19"/>
        <v>0</v>
      </c>
      <c r="Y38" s="142" t="str">
        <f>IF(F38="Scenario1PBT1",'Minor retrofit'!$E$42,IF(F38="Scenario2PBT1",'Minor retrofit'!$F$42,IF(F38="Scenario3PBT1",'Minor retrofit'!$G$42,"")))&amp;IF(F38="Scenario1PBT2",'Minor retrofit'!$H$42,IF(F38="Scenario2PBT2",'Minor retrofit'!$I$42,IF(F38="Scenario3PBT2",'Minor retrofit'!$J$42,"")))&amp;IF(F38="Scenario1PBT3",'Minor retrofit'!$K$42,IF(F38="Scenario2PBT3",'Minor retrofit'!$L$42,IF(F38="Scenario3PBT3",'Minor retrofit'!$M$42,"")))&amp;IF(F38="Scenario1PBT4",'Minor retrofit'!$N$42,IF(F38="Scenario2PBT4",'Minor retrofit'!$O$42,IF(F38="Scenario3PBT4",'Minor retrofit'!$P$42,"")))&amp;IF(F38="Scenario1PBT5",'Minor retrofit'!$Q$42,IF(F38="Scenario2PBT5",'Minor retrofit'!$R$42,IF(F38="Scenario3PBT5",'Minor retrofit'!$S$42,"")))&amp;IF(F38="Scenario1PBT6",'Minor retrofit'!$T$42,IF(F38="Scenario2PBT6",'Minor retrofit'!$U$42,IF(F38="Scenario3PBT6",'Minor retrofit'!$V$42,"")))&amp;IF(F38="Scenario1PBT7",'Minor retrofit'!$W$42,IF(F38="Scenario2PBT7",'Minor retrofit'!$X$42,IF(F38="Scenario3PBT7",'Minor retrofit'!$Y$42,"")))&amp;IF(F38="Scenario1PBT8",'Minor retrofit'!$Z$42,IF(F38="Scenario2PBT8",'Minor retrofit'!$AA$42,IF(F38="Scenario3PBT8",'Minor retrofit'!$AB$42,"")))&amp;IF(F38="Scenario1PBT9",'Minor retrofit'!$AC$42,IF(F38="Scenario2PBT9",'Minor retrofit'!$AD$42,IF(F38="Scenario3PBT9",'Minor retrofit'!$AE$42,"")))&amp;IF(F38="Scenario1PBT10",'Minor retrofit'!$AF$42,IF(F38="Scenario2PBT10",'Minor retrofit'!$AG$42,IF(F38="Scenario3PBT10",'Minor retrofit'!$AH$42,"")))&amp;IF(F38="Scenario1PBT11",'Minor retrofit'!$AI$42,IF(F38="Scenario2PBT11",'Minor retrofit'!$AJ$42,IF(F38="Scenario3PBT11",'Minor retrofit'!$AK$42,"")))&amp;IF(F38="Scenario1PBT12",'Minor retrofit'!$AL$42,IF(F38="Scenario2PBT12",'Minor retrofit'!$AM$42,IF(F38="Scenario3PBT12",'Minor retrofit'!$AN$42,"")))&amp;IF(F38="Scenario1PBT13",'Minor retrofit'!$AO$42,IF(F38="Scenario2PBT13",'Minor retrofit'!$AP$42,IF(F38="Scenario3PBT13",'Minor retrofit'!$AQ$42,"")))&amp;IF(F38="Scenario1PBT14",'Minor retrofit'!$AR$42,IF(F38="Scenario2PBT14",'Minor retrofit'!$AS$42,IF(F38="Scenario3PBT14",'Minor retrofit'!$AT$42,"")))&amp;IF(F38="Scenario1PBT15",'Minor retrofit'!$AU$42,IF(F38="Scenario2PBT15",'Minor retrofit'!$AV$42,IF(F38="Scenario3PBT15",'Minor retrofit'!$AW$42,"")))</f>
        <v/>
      </c>
      <c r="Z38" s="142">
        <f t="shared" si="20"/>
        <v>0</v>
      </c>
      <c r="AA38" s="332" t="str">
        <f>IF(F38="Scenario1PBT1",'Minor retrofit'!$E$101,IF(F38="Scenario2PBT1",'Minor retrofit'!$F$101,IF(F38="Scenario3PBT1",'Minor retrofit'!$G$101,"")))&amp;IF(F38="Scenario1PBT2",'Minor retrofit'!$H$101,IF(F38="Scenario2PBT2",'Minor retrofit'!$I$101,IF(F38="Scenario3PBT2",'Minor retrofit'!$J$101,"")))&amp;IF(F38="Scenario1PBT3",'Minor retrofit'!$K$101,IF(F38="Scenario2PBT3",'Minor retrofit'!$L$101,IF(F38="Scenario3PBT3",'Minor retrofit'!$M$101,"")))&amp;IF(F38="Scenario1PBT4",'Minor retrofit'!$N$101,IF(F38="Scenario2PBT4",'Minor retrofit'!$O$101,IF(F38="Scenario3PBT4",'Minor retrofit'!$P$101,"")))&amp;IF(F38="Scenario1PBT5",'Minor retrofit'!$Q$101,IF(F38="Scenario2PBT5",'Minor retrofit'!$R$101,IF(F38="Scenario3PBT5",'Minor retrofit'!$S$101,"")))&amp;IF(F38="Scenario1PBT6",'Minor retrofit'!$T$101,IF(F38="Scenario2PBT6",'Minor retrofit'!$U$101,IF(F38="Scenario3PBT6",'Minor retrofit'!$V$101,"")))&amp;IF(F38="Scenario1PBT7",'Minor retrofit'!$W$101,IF(F38="Scenario2PBT7",'Minor retrofit'!$X$101,IF(F38="Scenario3PBT7",'Minor retrofit'!$Y$101,"")))&amp;IF(F38="Scenario1PBT8",'Minor retrofit'!$Z$101,IF(F38="Scenario2PBT8",'Minor retrofit'!$AA$101,IF(F38="Scenario3PBT8",'Minor retrofit'!$AB$101,"")))&amp;IF(F38="Scenario1PBT9",'Minor retrofit'!$AC$101,IF(F38="Scenario2PBT9",'Minor retrofit'!$AD$101,IF(F38="Scenario3PBT9",'Minor retrofit'!$AE$101,"")))&amp;IF(F38="Scenario1PBT10",'Minor retrofit'!$AF$101,IF(F38="Scenario2PBT10",'Minor retrofit'!$AG$101,IF(F38="Scenario3PBT10",'Minor retrofit'!$AH$101,"")))&amp;IF(F38="Scenario1PBT11",'Minor retrofit'!$AI$101,IF(F38="Scenario2PBT11",'Minor retrofit'!$AJ$101,IF(F38="Scenario3PBT11",'Minor retrofit'!$AK$101,"")))&amp;IF(F38="Scenario1PBT12",'Minor retrofit'!$AL$101,IF(F38="Scenario2PBT12",'Minor retrofit'!$AM$101,IF(F38="Scenario3PBT12",'Minor retrofit'!$AN$101,"")))&amp;IF(F38="Scenario1PBT13",'Minor retrofit'!$AO$101,IF(F38="Scenario2PBT13",'Minor retrofit'!$AP$101,IF(F38="Scenario3PBT13",'Minor retrofit'!$AQ$101,"")))&amp;IF(F38="Scenario1PBT14",'Minor retrofit'!$AR$101,IF(F38="Scenario2PBT14",'Minor retrofit'!$AS$101,IF(F38="Scenario3PBT14",'Minor retrofit'!$AT$101,"")))&amp;IF(F38="Scenario1PBT15",'Minor retrofit'!$AU$101,IF(F38="Scenario2PBT15",'Minor retrofit'!$AV$101,IF(F38="Scenario3PBT15",'Minor retrofit'!$AW$101,"")))</f>
        <v/>
      </c>
      <c r="AB38" s="233">
        <f t="shared" si="21"/>
        <v>0</v>
      </c>
      <c r="AC38" s="264">
        <f>IFERROR('Projection_Base-case'!G38-G38,0)</f>
        <v>0</v>
      </c>
      <c r="AD38" s="142">
        <f t="shared" ref="AD38:AD69" si="24">AC38*C38</f>
        <v>0</v>
      </c>
      <c r="AE38" s="142">
        <f>IFERROR(100*AC38/'Projection_Base-case'!G38,0)</f>
        <v>0</v>
      </c>
      <c r="AF38" s="142">
        <f>IFERROR('Projection_Base-case'!I38-I38,0)</f>
        <v>0</v>
      </c>
      <c r="AG38" s="142">
        <f t="shared" ref="AG38:AG69" si="25">AF38*C38</f>
        <v>0</v>
      </c>
      <c r="AH38" s="142">
        <f>IFERROR(100*AF38/'Projection_Base-case'!I38,0)</f>
        <v>0</v>
      </c>
      <c r="AI38" s="142">
        <f>IFERROR('Projection_Base-case'!K38-K38,0)</f>
        <v>0</v>
      </c>
      <c r="AJ38" s="142">
        <f t="shared" ref="AJ38:AJ69" si="26">AI38*C38</f>
        <v>0</v>
      </c>
      <c r="AK38" s="142">
        <f>IFERROR(100*AI38/'Projection_Base-case'!K38,0)</f>
        <v>0</v>
      </c>
      <c r="AL38" s="142">
        <f>IFERROR(M38-'Projection_Base-case'!M38,0)</f>
        <v>0</v>
      </c>
      <c r="AM38" s="142">
        <f t="shared" ref="AM38:AM69" si="27">AL38*C38</f>
        <v>0</v>
      </c>
      <c r="AN38" s="143">
        <f>IFERROR(100*AL38/'Projection_Base-case'!M38,0)</f>
        <v>0</v>
      </c>
      <c r="AO38" s="262">
        <f>IFERROR('Projection_Base-case'!O38-O38,0)</f>
        <v>0</v>
      </c>
      <c r="AP38" s="142">
        <f t="shared" ref="AP38:AP69" si="28">AO38*C38</f>
        <v>0</v>
      </c>
      <c r="AQ38" s="142">
        <f>IFERROR(100*AO38/'Projection_Base-case'!O38,0)</f>
        <v>0</v>
      </c>
      <c r="AR38" s="142">
        <f>IFERROR('Projection_Base-case'!Q38-Q38,0)</f>
        <v>0</v>
      </c>
      <c r="AS38" s="142">
        <f t="shared" ref="AS38:AS69" si="29">AR38*C38</f>
        <v>0</v>
      </c>
      <c r="AT38" s="142">
        <f>IFERROR(100*AR38/'Projection_Base-case'!Q38,0)</f>
        <v>0</v>
      </c>
      <c r="AU38" s="142">
        <f>IFERROR('Projection_Base-case'!S38-S38,0)</f>
        <v>0</v>
      </c>
      <c r="AV38" s="142">
        <f t="shared" ref="AV38:AV69" si="30">AU38*C38</f>
        <v>0</v>
      </c>
      <c r="AW38" s="143">
        <f>IFERROR(100*AU38/'Projection_Base-case'!S38,0)</f>
        <v>0</v>
      </c>
      <c r="AX38" s="262">
        <f>IFERROR('Projection_Base-case'!U38-U38,0)</f>
        <v>0</v>
      </c>
      <c r="AY38" s="142">
        <f t="shared" ref="AY38:AY69" si="31">AX38*C38</f>
        <v>0</v>
      </c>
      <c r="AZ38" s="142">
        <f>IFERROR(100*AX38/'Projection_Base-case'!U38,0)</f>
        <v>0</v>
      </c>
      <c r="BA38" s="142">
        <f>IFERROR('Projection_Base-case'!W38-W38,0)</f>
        <v>0</v>
      </c>
      <c r="BB38" s="142">
        <f t="shared" ref="BB38:BB69" si="32">BA38*C38</f>
        <v>0</v>
      </c>
      <c r="BC38" s="142">
        <f>IFERROR(100*BA38/'Projection_Base-case'!W38,0)</f>
        <v>0</v>
      </c>
      <c r="BD38" s="142">
        <f>IFERROR('Projection_Base-case'!Y38-Y38,0)</f>
        <v>0</v>
      </c>
      <c r="BE38" s="142">
        <f t="shared" ref="BE38:BE69" si="33">BD38*C38</f>
        <v>0</v>
      </c>
      <c r="BF38" s="142">
        <f>IFERROR(100*BD38/'Projection_Base-case'!Y38,0)</f>
        <v>0</v>
      </c>
      <c r="BG38" s="531">
        <f t="shared" si="22"/>
        <v>0</v>
      </c>
      <c r="BH38" s="532">
        <f t="shared" si="23"/>
        <v>0</v>
      </c>
    </row>
    <row r="39" spans="1:60" x14ac:dyDescent="0.25">
      <c r="A39" s="261">
        <v>34</v>
      </c>
      <c r="B39" s="142">
        <f>'Projection_Base-case'!B39</f>
        <v>0</v>
      </c>
      <c r="C39" s="142">
        <f>'Projection_Base-case'!C39</f>
        <v>0</v>
      </c>
      <c r="D39" s="142">
        <f>'Projection_Base-case'!D39</f>
        <v>0</v>
      </c>
      <c r="E39" s="149"/>
      <c r="F39" s="258" t="str">
        <f t="shared" si="10"/>
        <v>0</v>
      </c>
      <c r="G39" s="262" t="str">
        <f>IF(F39="Scenario1PBT1",'Minor retrofit'!$E$6,IF(F39="Scenario2PBT1",'Minor retrofit'!$F$6,IF(F39="Scenario3PBT1",'Minor retrofit'!$G$6,"")))&amp;IF(F39="Scenario1PBT2",'Minor retrofit'!$H$6,IF(F39="Scenario2PBT2",'Minor retrofit'!$I$6,IF(F39="Scenario3PBT2",'Minor retrofit'!$J$6,"")))&amp;IF(F39="Scenario1PBT3",'Minor retrofit'!$K$6,IF(F39="Scenario2PBT3",'Minor retrofit'!$L$6,IF(F39="Scenario3PBT3",'Minor retrofit'!$M$6,"")))&amp;IF(F39="Scenario1PBT4",'Minor retrofit'!$N$6,IF(F39="Scenario2PBT4",'Minor retrofit'!$O$6,IF(F39="Scenario3PBT4",'Minor retrofit'!$P$6,"")))&amp;IF(F39="Scenario1PBT5",'Minor retrofit'!$Q$6,IF(F39="Scenario2PBT5",'Minor retrofit'!$R$6,IF(F39="Scenario3PBT5",'Minor retrofit'!$S$6,"")))&amp;IF(F39="Scenario1PBT6",'Minor retrofit'!$T$6,IF(F39="Scenario2PBT6",'Minor retrofit'!$U$6,IF(F39="Scenario3PBT6",'Minor retrofit'!$V$6,"")))&amp;IF(F39="Scenario1PBT7",'Minor retrofit'!$W$6,IF(F39="Scenario2PBT7",'Minor retrofit'!$X$6,IF(F39="Scenario3PBT7",'Minor retrofit'!$Y$6,"")))&amp;IF(F39="Scenario1PBT8",'Minor retrofit'!$Z$6,IF(F39="Scenario2PBT8",'Minor retrofit'!$AA$6,IF(F39="Scenario3PBT8",'Minor retrofit'!$AB$6,"")))&amp;IF(F39="Scenario1PBT9",'Minor retrofit'!$AC$6,IF(F39="Scenario2PBT9",'Minor retrofit'!$AD$6,IF(F39="Scenario3PBT9",'Minor retrofit'!$AE$6,"")))&amp;IF(F39="Scenario1PBT10",'Minor retrofit'!$AF$6,IF(F39="Scenario2PBT10",'Minor retrofit'!$AG$6,IF(F39="Scenario3PBT10",'Minor retrofit'!$AH$6,"")))&amp;IF(F39="Scenario1PBT11",'Minor retrofit'!$AI$6,IF(F39="Scenario2PBT11",'Minor retrofit'!$AJ$6,IF(F39="Scenario3PBT11",'Minor retrofit'!$AK$6,"")))&amp;IF(F39="Scenario1PBT12",'Minor retrofit'!$AL$6,IF(F39="Scenario2PBT12",'Minor retrofit'!$AM$6,IF(F39="Scenario3PBT12",'Minor retrofit'!$AN$6,"")))&amp;IF(F39="Scenario1PBT13",'Minor retrofit'!$AO$6,IF(F39="Scenario2PBT13",'Minor retrofit'!$AP$6,IF(F39="Scenario3PBT13",'Minor retrofit'!$AQ$6,"")))&amp;IF(F39="Scenario1PBT14",'Minor retrofit'!$AR$6,IF(F39="Scenario2PBT14",'Minor retrofit'!$AS$6,IF(F39="Scenario3PBT14",'Minor retrofit'!$AT$6,"")))&amp;IF(F39="Scenario1PBT15",'Minor retrofit'!$AU$6,IF(F39="Scenario2PBT15",'Minor retrofit'!$AV$6,IF(F39="Scenario3PBT15",'Minor retrofit'!$AW$6,"")))</f>
        <v/>
      </c>
      <c r="H39" s="142">
        <f t="shared" si="11"/>
        <v>0</v>
      </c>
      <c r="I39" s="142" t="str">
        <f>IF(F39="Scenario1PBT1",'Minor retrofit'!$E$16,IF(F39="Scenario2PBT1",'Minor retrofit'!$F$16,IF(F39="Scenario3PBT1",'Minor retrofit'!$G$16,"")))&amp;IF(F39="Scenario1PBT2",'Minor retrofit'!$H$16,IF(F39="Scenario2PBT2",'Minor retrofit'!$I$16,IF(F39="Scenario3PBT2",'Minor retrofit'!$J$16,"")))&amp;IF(F39="Scenario1PBT3",'Minor retrofit'!$K$16,IF(F39="Scenario2PBT3",'Minor retrofit'!$L$16,IF(F39="Scenario3PBT3",'Minor retrofit'!$M$16,"")))&amp;IF(F39="Scenario1PBT4",'Minor retrofit'!$N$16,IF(F39="Scenario2PBT4",'Minor retrofit'!$O$16,IF(F39="Scenario3PBT4",'Minor retrofit'!$P$16,"")))&amp;IF(F39="Scenario1PBT5",'Minor retrofit'!$Q$16,IF(F39="Scenario2PBT5",'Minor retrofit'!$R$16,IF(F39="Scenario3PBT5",'Minor retrofit'!$S$16,"")))&amp;IF(F39="Scenario1PBT6",'Minor retrofit'!$T$16,IF(F39="Scenario2PBT6",'Minor retrofit'!$U$16,IF(F39="Scenario3PBT6",'Minor retrofit'!$V$16,"")))&amp;IF(F39="Scenario1PBT7",'Minor retrofit'!$W$16,IF(F39="Scenario2PBT7",'Minor retrofit'!$X$16,IF(F39="Scenario3PBT7",'Minor retrofit'!$Y$16,"")))&amp;IF(F39="Scenario1PBT8",'Minor retrofit'!$Z$16,IF(F39="Scenario2PBT8",'Minor retrofit'!$AA$16,IF(F39="Scenario3PBT8",'Minor retrofit'!$AB$16,"")))&amp;IF(F39="Scenario1PBT9",'Minor retrofit'!$AC$16,IF(F39="Scenario2PBT9",'Minor retrofit'!$AD$16,IF(F39="Scenario3PBT9",'Minor retrofit'!$AE$16,"")))&amp;IF(F39="Scenario1PBT10",'Minor retrofit'!$AF$16,IF(F39="Scenario2PBT10",'Minor retrofit'!$AG$16,IF(F39="Scenario3PBT10",'Minor retrofit'!$AH$16,"")))&amp;IF(F39="Scenario1PBT11",'Minor retrofit'!$AI$16,IF(F39="Scenario2PBT11",'Minor retrofit'!$AJ$16,IF(F39="Scenario3PBT11",'Minor retrofit'!$AK$16,"")))&amp;IF(F39="Scenario1PBT12",'Minor retrofit'!$AL$16,IF(F39="Scenario2PBT12",'Minor retrofit'!$AM$16,IF(F39="Scenario3PBT12",'Minor retrofit'!$AN$16,"")))&amp;IF(F39="Scenario1PBT13",'Minor retrofit'!$AO$16,IF(F39="Scenario2PBT13",'Minor retrofit'!$AP$16,IF(F39="Scenario3PBT13",'Minor retrofit'!$AQ$16,"")))&amp;IF(F39="Scenario1PBT14",'Minor retrofit'!$AR$16,IF(F39="Scenario2PBT14",'Minor retrofit'!$AS$16,IF(F39="Scenario3PBT14",'Minor retrofit'!$AT$16,"")))&amp;IF(F39="Scenario1PBT15",'Minor retrofit'!$AU$16,IF(F39="Scenario2PBT15",'Minor retrofit'!$AV$16,IF(F39="Scenario3PBT15",'Minor retrofit'!$AW$16,"")))</f>
        <v/>
      </c>
      <c r="J39" s="142">
        <f t="shared" si="12"/>
        <v>0</v>
      </c>
      <c r="K39" s="142" t="str">
        <f>IF(F39="Scenario1PBT1",'Minor retrofit'!$E$18,IF(F39="Scenario2PBT1",'Minor retrofit'!$F$18,IF(F39="Scenario3PBT1",'Minor retrofit'!$G$18,"")))&amp;IF(F39="Scenario1PBT2",'Minor retrofit'!$H$18,IF(F39="Scenario2PBT2",'Minor retrofit'!$I$18,IF(F39="Scenario3PBT2",'Minor retrofit'!$J$18,"")))&amp;IF(F39="Scenario1PBT3",'Minor retrofit'!$K$18,IF(F39="Scenario2PBT3",'Minor retrofit'!$L$18,IF(F39="Scenario3PBT3",'Minor retrofit'!$M$18,"")))&amp;IF(F39="Scenario1PBT4",'Minor retrofit'!$N$18,IF(F39="Scenario2PBT4",'Minor retrofit'!$O$18,IF(F39="Scenario3PBT4",'Minor retrofit'!$P$18,"")))&amp;IF(F39="Scenario1PBT5",'Minor retrofit'!$Q$18,IF(F39="Scenario2PBT5",'Minor retrofit'!$R$18,IF(F39="Scenario3PBT5",'Minor retrofit'!$S$18,"")))&amp;IF(F39="Scenario1PBT6",'Minor retrofit'!$T$18,IF(F39="Scenario2PBT6",'Minor retrofit'!$U$18,IF(F39="Scenario3PBT6",'Minor retrofit'!$V$18,"")))&amp;IF(F39="Scenario1PBT7",'Minor retrofit'!$W$18,IF(F39="Scenario2PBT7",'Minor retrofit'!$X$18,IF(F39="Scenario3PBT7",'Minor retrofit'!$Y$18,"")))&amp;IF(F39="Scenario1PBT8",'Minor retrofit'!$Z$18,IF(F39="Scenario2PBT8",'Minor retrofit'!$AA$18,IF(F39="Scenario3PBT8",'Minor retrofit'!$AB$18,"")))&amp;IF(F39="Scenario1PBT9",'Minor retrofit'!$AC$18,IF(F39="Scenario2PBT9",'Minor retrofit'!$AD$18,IF(F39="Scenario3PBT9",'Minor retrofit'!$AE$18,"")))&amp;IF(F39="Scenario1PBT10",'Minor retrofit'!$AF$18,IF(F39="Scenario2PBT10",'Minor retrofit'!$AG$18,IF(F39="Scenario3PBT10",'Minor retrofit'!$AH$18,"")))&amp;IF(F39="Scenario1PBT11",'Minor retrofit'!$AI$18,IF(F39="Scenario2PBT11",'Minor retrofit'!$AJ$18,IF(F39="Scenario3PBT11",'Minor retrofit'!$AK$18,"")))&amp;IF(F39="Scenario1PBT12",'Minor retrofit'!$AL$18,IF(F39="Scenario2PBT12",'Minor retrofit'!$AM$18,IF(F39="Scenario3PBT12",'Minor retrofit'!$AN$18,"")))&amp;IF(F39="Scenario1PBT13",'Minor retrofit'!$AO$18,IF(F39="Scenario2PBT13",'Minor retrofit'!$AP$18,IF(F39="Scenario3PBT13",'Minor retrofit'!$AQ$18,"")))&amp;IF(F39="Scenario1PBT14",'Minor retrofit'!$AR$18,IF(F39="Scenario2PBT14",'Minor retrofit'!$AS$18,IF(F39="Scenario3PBT14",'Minor retrofit'!$AT$18,"")))&amp;IF(F39="Scenario1PBT15",'Minor retrofit'!$AU$18,IF(F39="Scenario2PBT15",'Minor retrofit'!$AV$18,IF(F39="Scenario3PBT15",'Minor retrofit'!$AW$18,"")))</f>
        <v/>
      </c>
      <c r="L39" s="142">
        <f t="shared" si="13"/>
        <v>0</v>
      </c>
      <c r="M39" s="142" t="str">
        <f>IF(F39="Scenario1PBT1",'Minor retrofit'!$E$20,IF(F39="Scenario2PBT1",'Minor retrofit'!$F$20,IF(F39="Scenario3PBT1",'Minor retrofit'!$G$20,"")))&amp;IF(F39="Scenario1PBT2",'Minor retrofit'!$H$20,IF(F39="Scenario2PBT2",'Minor retrofit'!$I$20,IF(F39="Scenario3PBT2",'Minor retrofit'!$J$20,"")))&amp;IF(F39="Scenario1PBT3",'Minor retrofit'!$K$20,IF(F39="Scenario2PBT3",'Minor retrofit'!$L$20,IF(F39="Scenario3PBT3",'Minor retrofit'!$M$20,"")))&amp;IF(F39="Scenario1PBT4",'Minor retrofit'!$N$20,IF(F39="Scenario2PBT4",'Minor retrofit'!$O$20,IF(F39="Scenario3PBT4",'Minor retrofit'!$P$20,"")))&amp;IF(F39="Scenario1PBT5",'Minor retrofit'!$Q$20,IF(F39="Scenario2PBT5",'Minor retrofit'!$R$20,IF(F39="Scenario3PBT5",'Minor retrofit'!$S$20,"")))&amp;IF(F39="Scenario1PBT6",'Minor retrofit'!$T$20,IF(F39="Scenario2PBT6",'Minor retrofit'!$U$20,IF(F39="Scenario3PBT6",'Minor retrofit'!$V$20,"")))&amp;IF(F39="Scenario1PBT7",'Minor retrofit'!$W$20,IF(F39="Scenario2PBT7",'Minor retrofit'!$X$20,IF(F39="Scenario3PBT7",'Minor retrofit'!$Y$20,"")))&amp;IF(F39="Scenario1PBT8",'Minor retrofit'!$Z$20,IF(F39="Scenario2PBT8",'Minor retrofit'!$AA$20,IF(F39="Scenario3PBT8",'Minor retrofit'!$AB$20,"")))&amp;IF(F39="Scenario1PBT9",'Minor retrofit'!$AC$20,IF(F39="Scenario2PBT9",'Minor retrofit'!$AD$20,IF(F39="Scenario3PBT9",'Minor retrofit'!$AE$20,"")))&amp;IF(F39="Scenario1PBT10",'Minor retrofit'!$AF$20,IF(F39="Scenario2PBT10",'Minor retrofit'!$AG$20,IF(F39="Scenario3PBT10",'Minor retrofit'!$AH$20,"")))&amp;IF(F39="Scenario1PBT11",'Minor retrofit'!$AI$20,IF(F39="Scenario2PBT11",'Minor retrofit'!$AJ$20,IF(F39="Scenario3PBT11",'Minor retrofit'!$AK$20,"")))&amp;IF(F39="Scenario1PBT12",'Minor retrofit'!$AL$20,IF(F39="Scenario2PBT12",'Minor retrofit'!$AM$20,IF(F39="Scenario3PBT12",'Minor retrofit'!$AN$20,"")))&amp;IF(F39="Scenario1PBT13",'Minor retrofit'!$AO$20,IF(F39="Scenario2PBT13",'Minor retrofit'!$AP$20,IF(F39="Scenario3PBT13",'Minor retrofit'!$AQ$20,"")))&amp;IF(F39="Scenario1PBT14",'Minor retrofit'!$AR$20,IF(F39="Scenario2PBT14",'Minor retrofit'!$AS$20,IF(F39="Scenario3PBT14",'Minor retrofit'!$AT$20,"")))&amp;IF(F39="Scenario1PBT15",'Minor retrofit'!$AU$20,IF(F39="Scenario2PBT15",'Minor retrofit'!$AV$20,IF(F39="Scenario3PBT15",'Minor retrofit'!$AW$20,"")))</f>
        <v/>
      </c>
      <c r="N39" s="143">
        <f t="shared" si="14"/>
        <v>0</v>
      </c>
      <c r="O39" s="262" t="str">
        <f>IF(F39="Scenario1PBT1",'Minor retrofit'!$E$23,IF(F39="Scenario2PBT1",'Minor retrofit'!$F$23,IF(F39="Scenario3PBT1",'Minor retrofit'!$G$23,"")))&amp;IF(F39="Scenario1PBT2",'Minor retrofit'!$H$23,IF(F39="Scenario2PBT2",'Minor retrofit'!$I$23,IF(F39="Scenario3PBT2",'Minor retrofit'!$J$23,"")))&amp;IF(F39="Scenario1PBT3",'Minor retrofit'!$K$23,IF(F39="Scenario2PBT3",'Minor retrofit'!$L$23,IF(F39="Scenario3PBT3",'Minor retrofit'!$M$23,"")))&amp;IF(F39="Scenario1PBT4",'Minor retrofit'!$N$23,IF(F39="Scenario2PBT4",'Minor retrofit'!$O$23,IF(F39="Scenario3PBT4",'Minor retrofit'!$P$23,"")))&amp;IF(F39="Scenario1PBT5",'Minor retrofit'!$Q$23,IF(F39="Scenario2PBT5",'Minor retrofit'!$R$23,IF(F39="Scenario3PBT5",'Minor retrofit'!$S$23,"")))&amp;IF(F39="Scenario1PBT6",'Minor retrofit'!$T$23,IF(F39="Scenario2PBT6",'Minor retrofit'!$U$23,IF(F39="Scenario3PBT6",'Minor retrofit'!$V$23,"")))&amp;IF(F39="Scenario1PBT7",'Minor retrofit'!$W$23,IF(F39="Scenario2PBT7",'Minor retrofit'!$X$23,IF(F39="Scenario3PBT7",'Minor retrofit'!$Y$23,"")))&amp;IF(F39="Scenario1PBT8",'Minor retrofit'!$Z$23,IF(F39="Scenario2PBT8",'Minor retrofit'!$AA$23,IF(F39="Scenario3PBT8",'Minor retrofit'!$AB$23,"")))&amp;IF(F39="Scenario1PBT9",'Minor retrofit'!$AC$23,IF(F39="Scenario2PBT9",'Minor retrofit'!$AD$23,IF(F39="Scenario3PBT9",'Minor retrofit'!$AE$23,"")))&amp;IF(F39="Scenario1PBT10",'Minor retrofit'!$AF$23,IF(F39="Scenario2PBT10",'Minor retrofit'!$AG$23,IF(F39="Scenario3PBT10",'Minor retrofit'!$AH$23,"")))&amp;IF(F39="Scenario1PBT11",'Minor retrofit'!$AI$23,IF(F39="Scenario2PBT11",'Minor retrofit'!$AJ$23,IF(F39="Scenario3PBT11",'Minor retrofit'!$AK$23,"")))&amp;IF(F39="Scenario1PBT12",'Minor retrofit'!$AL$23,IF(F39="Scenario2PBT12",'Minor retrofit'!$AM$23,IF(F39="Scenario3PBT12",'Minor retrofit'!$AN$23,"")))&amp;IF(F39="Scenario1PBT13",'Minor retrofit'!$AO$23,IF(F39="Scenario2PBT13",'Minor retrofit'!$AP$23,IF(F39="Scenario3PBT13",'Minor retrofit'!$AQ$23,"")))&amp;IF(F39="Scenario1PBT14",'Minor retrofit'!$AR$23,IF(F39="Scenario2PBT14",'Minor retrofit'!$AS$23,IF(F39="Scenario3PBT14",'Minor retrofit'!$AT$23,"")))&amp;IF(F39="Scenario1PBT15",'Minor retrofit'!$AU$23,IF(F39="Scenario2PBT15",'Minor retrofit'!$AV$23,IF(F39="Scenario3PBT15",'Minor retrofit'!$AW$23,"")))</f>
        <v/>
      </c>
      <c r="P39" s="142">
        <f t="shared" si="15"/>
        <v>0</v>
      </c>
      <c r="Q39" s="142" t="str">
        <f>IF(F39="Scenario1PBT1",'Minor retrofit'!$E$25,IF(F39="Scenario2PBT1",'Minor retrofit'!$F$25,IF(F39="Scenario3PBT1",'Minor retrofit'!$G$25,"")))&amp;IF(F39="Scenario1PBT2",'Minor retrofit'!$H$25,IF(F39="Scenario2PBT2",'Minor retrofit'!$I$25,IF(F39="Scenario3PBT2",'Minor retrofit'!$J$25,"")))&amp;IF(F39="Scenario1PBT3",'Minor retrofit'!$K$25,IF(F39="Scenario2PBT3",'Minor retrofit'!$L$25,IF(F39="Scenario3PBT3",'Minor retrofit'!$M$25,"")))&amp;IF(F39="Scenario1PBT4",'Minor retrofit'!$N$25,IF(F39="Scenario2PBT4",'Minor retrofit'!$O$25,IF(F39="Scenario3PBT4",'Minor retrofit'!$P$25,"")))&amp;IF(F39="Scenario1PBT5",'Minor retrofit'!$Q$25,IF(F39="Scenario2PBT5",'Minor retrofit'!$R$25,IF(F39="Scenario3PBT5",'Minor retrofit'!$S$25,"")))&amp;IF(F39="Scenario1PBT6",'Minor retrofit'!$T$25,IF(F39="Scenario2PBT6",'Minor retrofit'!$U$25,IF(F39="Scenario3PBT6",'Minor retrofit'!$V$25,"")))&amp;IF(F39="Scenario1PBT7",'Minor retrofit'!$W$25,IF(F39="Scenario2PBT7",'Minor retrofit'!$X$25,IF(F39="Scenario3PBT7",'Minor retrofit'!$Y$25,"")))&amp;IF(F39="Scenario1PBT8",'Minor retrofit'!$Z$25,IF(F39="Scenario2PBT8",'Minor retrofit'!$AA$25,IF(F39="Scenario3PBT8",'Minor retrofit'!$AB$25,"")))&amp;IF(F39="Scenario1PBT9",'Minor retrofit'!$AC$25,IF(F39="Scenario2PBT9",'Minor retrofit'!$AD$25,IF(F39="Scenario3PBT9",'Minor retrofit'!$AE$25,"")))&amp;IF(F39="Scenario1PBT10",'Minor retrofit'!$AF$25,IF(F39="Scenario2PBT10",'Minor retrofit'!$AG$25,IF(F39="Scenario3PBT10",'Minor retrofit'!$AH$25,"")))&amp;IF(F39="Scenario1PBT11",'Minor retrofit'!$AI$25,IF(F39="Scenario2PBT11",'Minor retrofit'!$AJ$25,IF(F39="Scenario3PBT11",'Minor retrofit'!$AK$25,"")))&amp;IF(F39="Scenario1PBT12",'Minor retrofit'!$AL$25,IF(F39="Scenario2PBT12",'Minor retrofit'!$AM$25,IF(F39="Scenario3PBT12",'Minor retrofit'!$AN$25,"")))&amp;IF(F39="Scenario1PBT13",'Minor retrofit'!$AO$25,IF(F39="Scenario2PBT13",'Minor retrofit'!$AP$25,IF(F39="Scenario3PBT13",'Minor retrofit'!$AQ$25,"")))&amp;IF(F39="Scenario1PBT14",'Minor retrofit'!$AR$25,IF(F39="Scenario2PBT14",'Minor retrofit'!$AS$25,IF(F39="Scenario3PBT14",'Minor retrofit'!$AT$25,"")))&amp;IF(F39="Scenario1PBT15",'Minor retrofit'!$AU$25,IF(F39="Scenario2PBT15",'Minor retrofit'!$AV$25,IF(F39="Scenario3PBT15",'Minor retrofit'!$AW$25,"")))</f>
        <v/>
      </c>
      <c r="R39" s="142">
        <f t="shared" si="16"/>
        <v>0</v>
      </c>
      <c r="S39" s="142" t="str">
        <f>IF(F39="Scenario1PBT1",'Minor retrofit'!$E$27,IF(F39="Scenario2PBT1",'Minor retrofit'!$F$27,IF(F39="Scenario3PBT1",'Minor retrofit'!$G$27,"")))&amp;IF(F39="Scenario1PBT2",'Minor retrofit'!$H$27,IF(F39="Scenario2PBT2",'Minor retrofit'!$I$27,IF(F39="Scenario3PBT2",'Minor retrofit'!$J$27,"")))&amp;IF(F39="Scenario1PBT3",'Minor retrofit'!$K$27,IF(F39="Scenario2PBT3",'Minor retrofit'!$L$27,IF(F39="Scenario3PBT3",'Minor retrofit'!$M$27,"")))&amp;IF(F39="Scenario1PBT4",'Minor retrofit'!$N$27,IF(F39="Scenario2PBT4",'Minor retrofit'!$O$27,IF(F39="Scenario3PBT4",'Minor retrofit'!$P$27,"")))&amp;IF(F39="Scenario1PBT5",'Minor retrofit'!$Q$27,IF(F39="Scenario2PBT5",'Minor retrofit'!$R$27,IF(F39="Scenario3PBT5",'Minor retrofit'!$S$27,"")))&amp;IF(F39="Scenario1PBT6",'Minor retrofit'!$T$27,IF(F39="Scenario2PBT6",'Minor retrofit'!$U$27,IF(F39="Scenario3PBT6",'Minor retrofit'!$V$27,"")))&amp;IF(F39="Scenario1PBT7",'Minor retrofit'!$W$27,IF(F39="Scenario2PBT7",'Minor retrofit'!$X$27,IF(F39="Scenario3PBT7",'Minor retrofit'!$Y$27,"")))&amp;IF(F39="Scenario1PBT8",'Minor retrofit'!$Z$27,IF(F39="Scenario2PBT8",'Minor retrofit'!$AA$27,IF(F39="Scenario3PBT8",'Minor retrofit'!$AB$27,"")))&amp;IF(F39="Scenario1PBT9",'Minor retrofit'!$AC$27,IF(F39="Scenario2PBT9",'Minor retrofit'!$AD$27,IF(F39="Scenario3PBT9",'Minor retrofit'!$AE$27,"")))&amp;IF(F39="Scenario1PBT10",'Minor retrofit'!$AF$27,IF(F39="Scenario2PBT10",'Minor retrofit'!$AG$27,IF(F39="Scenario3PBT10",'Minor retrofit'!$AH$27,"")))&amp;IF(F39="Scenario1PBT11",'Minor retrofit'!$AI$27,IF(F39="Scenario2PBT11",'Minor retrofit'!$AJ$27,IF(F39="Scenario3PBT11",'Minor retrofit'!$AK$27,"")))&amp;IF(F39="Scenario1PBT12",'Minor retrofit'!$AL$27,IF(F39="Scenario2PBT12",'Minor retrofit'!$AM$27,IF(F39="Scenario3PBT12",'Minor retrofit'!$AN$27,"")))&amp;IF(F39="Scenario1PBT13",'Minor retrofit'!$AO$27,IF(F39="Scenario2PBT13",'Minor retrofit'!$AP$27,IF(F39="Scenario3PBT13",'Minor retrofit'!$AQ$27,"")))&amp;IF(F39="Scenario1PBT14",'Minor retrofit'!$AR$27,IF(F39="Scenario2PBT14",'Minor retrofit'!$AS$27,IF(F39="Scenario3PBT14",'Minor retrofit'!$AT$27,"")))&amp;IF(F39="Scenario1PBT15",'Minor retrofit'!$AU$27,IF(F39="Scenario2PBT15",'Minor retrofit'!$AV$27,IF(F39="Scenario3PBT15",'Minor retrofit'!$AW$27,"")))</f>
        <v/>
      </c>
      <c r="T39" s="263">
        <f t="shared" si="17"/>
        <v>0</v>
      </c>
      <c r="U39" s="262" t="str">
        <f>IF(F39="Scenario1PBT1",'Minor retrofit'!$E$38,IF(F39="Scenario2PBT1",'Minor retrofit'!$F$38,IF(F39="Scenario3PBT1",'Minor retrofit'!$G$38,"")))&amp;IF(F39="Scenario1PBT2",'Minor retrofit'!$H$38,IF(F39="Scenario2PBT2",'Minor retrofit'!$I$38,IF(F39="Scenario3PBT2",'Minor retrofit'!$J$38,"")))&amp;IF(F39="Scenario1PBT3",'Minor retrofit'!$K$38,IF(F39="Scenario2PBT3",'Minor retrofit'!$L$38,IF(F39="Scenario3PBT3",'Minor retrofit'!$M$38,"")))&amp;IF(F39="Scenario1PBT4",'Minor retrofit'!$N$38,IF(F39="Scenario2PBT4",'Minor retrofit'!$O$38,IF(F39="Scenario3PBT4",'Minor retrofit'!$P$38,"")))&amp;IF(F39="Scenario1PBT5",'Minor retrofit'!$Q$38,IF(F39="Scenario2PBT5",'Minor retrofit'!$R$38,IF(F39="Scenario3PBT5",'Minor retrofit'!$S$38,"")))&amp;IF(F39="Scenario1PBT6",'Minor retrofit'!$T$38,IF(F39="Scenario2PBT6",'Minor retrofit'!$U$38,IF(F39="Scenario3PBT6",'Minor retrofit'!$V$38,"")))&amp;IF(F39="Scenario1PBT7",'Minor retrofit'!$W$38,IF(F39="Scenario2PBT7",'Minor retrofit'!$X$38,IF(F39="Scenario3PBT7",'Minor retrofit'!$Y$38,"")))&amp;IF(F39="Scenario1PBT8",'Minor retrofit'!$Z$38,IF(F39="Scenario2PBT8",'Minor retrofit'!$AA$38,IF(F39="Scenario3PBT8",'Minor retrofit'!$AB$38,"")))&amp;IF(F39="Scenario1PBT9",'Minor retrofit'!$AC$38,IF(F39="Scenario2PBT9",'Minor retrofit'!$AD$38,IF(F39="Scenario3PBT9",'Minor retrofit'!$AE$38,"")))&amp;IF(F39="Scenario1PBT10",'Minor retrofit'!$AF$38,IF(F39="Scenario2PBT10",'Minor retrofit'!$AG$38,IF(F39="Scenario3PBT10",'Minor retrofit'!$AH$38,"")))&amp;IF(F39="Scenario1PBT11",'Minor retrofit'!$AI$38,IF(F39="Scenario2PBT11",'Minor retrofit'!$AJ$38,IF(F39="Scenario3PBT11",'Minor retrofit'!$AK$38,"")))&amp;IF(F39="Scenario1PBT12",'Minor retrofit'!$AL$38,IF(F39="Scenario2PBT12",'Minor retrofit'!$AM$38,IF(F39="Scenario3PBT12",'Minor retrofit'!$AN$38,"")))&amp;IF(F39="Scenario1PBT13",'Minor retrofit'!$AO$38,IF(F39="Scenario2PBT13",'Minor retrofit'!$AP$38,IF(F39="Scenario3PBT13",'Minor retrofit'!$AQ$38,"")))&amp;IF(F39="Scenario1PBT14",'Minor retrofit'!$AR$38,IF(F39="Scenario2PBT14",'Minor retrofit'!$AS$38,IF(F39="Scenario3PBT14",'Minor retrofit'!$AT$38,"")))&amp;IF(F39="Scenario1PBT15",'Minor retrofit'!$AU$38,IF(F39="Scenario2PBT15",'Minor retrofit'!$AV$38,IF(F39="Scenario3PBT15",'Minor retrofit'!$AW$38,"")))</f>
        <v/>
      </c>
      <c r="V39" s="142">
        <f t="shared" si="18"/>
        <v>0</v>
      </c>
      <c r="W39" s="142" t="str">
        <f>IF(F39="Scenario1PBT1",'Minor retrofit'!$E$40,IF(F39="Scenario2PBT1",'Minor retrofit'!$F$40,IF(F39="Scenario3PBT1",'Minor retrofit'!$G$40,"")))&amp;IF(F39="Scenario1PBT2",'Minor retrofit'!$H$40,IF(F39="Scenario2PBT2",'Minor retrofit'!$I$40,IF(F39="Scenario3PBT2",'Minor retrofit'!$J$40,"")))&amp;IF(F39="Scenario1PBT3",'Minor retrofit'!$K$40,IF(F39="Scenario2PBT3",'Minor retrofit'!$L$40,IF(F39="Scenario3PBT3",'Minor retrofit'!$M$40,"")))&amp;IF(F39="Scenario1PBT4",'Minor retrofit'!$N$40,IF(F39="Scenario2PBT4",'Minor retrofit'!$O$40,IF(F39="Scenario3PBT4",'Minor retrofit'!$P$40,"")))&amp;IF(F39="Scenario1PBT5",'Minor retrofit'!$Q$40,IF(F39="Scenario2PBT5",'Minor retrofit'!$R$40,IF(F39="Scenario3PBT5",'Minor retrofit'!$S$40,"")))&amp;IF(F39="Scenario1PBT6",'Minor retrofit'!$T$40,IF(F39="Scenario2PBT6",'Minor retrofit'!$U$40,IF(F39="Scenario3PBT6",'Minor retrofit'!$V$40,"")))&amp;IF(F39="Scenario1PBT7",'Minor retrofit'!$W$40,IF(F39="Scenario2PBT7",'Minor retrofit'!$X$40,IF(F39="Scenario3PBT7",'Minor retrofit'!$Y$40,"")))&amp;IF(F39="Scenario1PBT8",'Minor retrofit'!$Z$40,IF(F39="Scenario2PBT8",'Minor retrofit'!$AA$40,IF(F39="Scenario3PBT8",'Minor retrofit'!$AB$40,"")))&amp;IF(F39="Scenario1PBT9",'Minor retrofit'!$AC$40,IF(F39="Scenario2PBT9",'Minor retrofit'!$AD$40,IF(F39="Scenario3PBT9",'Minor retrofit'!$AE$40,"")))&amp;IF(F39="Scenario1PBT10",'Minor retrofit'!$AF$40,IF(F39="Scenario2PBT10",'Minor retrofit'!$AG$40,IF(F39="Scenario3PBT10",'Minor retrofit'!$AH$40,"")))&amp;IF(F39="Scenario1PBT11",'Minor retrofit'!$AI$40,IF(F39="Scenario2PBT11",'Minor retrofit'!$AJ$40,IF(F39="Scenario3PBT11",'Minor retrofit'!$AK$40,"")))&amp;IF(F39="Scenario1PBT12",'Minor retrofit'!$AL$40,IF(F39="Scenario2PBT12",'Minor retrofit'!$AM$40,IF(F39="Scenario3PBT12",'Minor retrofit'!$AN$40,"")))&amp;IF(F39="Scenario1PBT13",'Minor retrofit'!$AO$40,IF(F39="Scenario2PBT13",'Minor retrofit'!$AP$40,IF(F39="Scenario3PBT13",'Minor retrofit'!$AQ$40,"")))&amp;IF(F39="Scenario1PBT14",'Minor retrofit'!$AR$40,IF(F39="Scenario2PBT14",'Minor retrofit'!$AS$40,IF(F39="Scenario3PBT14",'Minor retrofit'!$AT$40,"")))&amp;IF(F39="Scenario1PBT15",'Minor retrofit'!$AU$40,IF(F39="Scenario2PBT15",'Minor retrofit'!$AV$40,IF(F39="Scenario3PBT15",'Minor retrofit'!$AW$40,"")))</f>
        <v/>
      </c>
      <c r="X39" s="142">
        <f t="shared" si="19"/>
        <v>0</v>
      </c>
      <c r="Y39" s="142" t="str">
        <f>IF(F39="Scenario1PBT1",'Minor retrofit'!$E$42,IF(F39="Scenario2PBT1",'Minor retrofit'!$F$42,IF(F39="Scenario3PBT1",'Minor retrofit'!$G$42,"")))&amp;IF(F39="Scenario1PBT2",'Minor retrofit'!$H$42,IF(F39="Scenario2PBT2",'Minor retrofit'!$I$42,IF(F39="Scenario3PBT2",'Minor retrofit'!$J$42,"")))&amp;IF(F39="Scenario1PBT3",'Minor retrofit'!$K$42,IF(F39="Scenario2PBT3",'Minor retrofit'!$L$42,IF(F39="Scenario3PBT3",'Minor retrofit'!$M$42,"")))&amp;IF(F39="Scenario1PBT4",'Minor retrofit'!$N$42,IF(F39="Scenario2PBT4",'Minor retrofit'!$O$42,IF(F39="Scenario3PBT4",'Minor retrofit'!$P$42,"")))&amp;IF(F39="Scenario1PBT5",'Minor retrofit'!$Q$42,IF(F39="Scenario2PBT5",'Minor retrofit'!$R$42,IF(F39="Scenario3PBT5",'Minor retrofit'!$S$42,"")))&amp;IF(F39="Scenario1PBT6",'Minor retrofit'!$T$42,IF(F39="Scenario2PBT6",'Minor retrofit'!$U$42,IF(F39="Scenario3PBT6",'Minor retrofit'!$V$42,"")))&amp;IF(F39="Scenario1PBT7",'Minor retrofit'!$W$42,IF(F39="Scenario2PBT7",'Minor retrofit'!$X$42,IF(F39="Scenario3PBT7",'Minor retrofit'!$Y$42,"")))&amp;IF(F39="Scenario1PBT8",'Minor retrofit'!$Z$42,IF(F39="Scenario2PBT8",'Minor retrofit'!$AA$42,IF(F39="Scenario3PBT8",'Minor retrofit'!$AB$42,"")))&amp;IF(F39="Scenario1PBT9",'Minor retrofit'!$AC$42,IF(F39="Scenario2PBT9",'Minor retrofit'!$AD$42,IF(F39="Scenario3PBT9",'Minor retrofit'!$AE$42,"")))&amp;IF(F39="Scenario1PBT10",'Minor retrofit'!$AF$42,IF(F39="Scenario2PBT10",'Minor retrofit'!$AG$42,IF(F39="Scenario3PBT10",'Minor retrofit'!$AH$42,"")))&amp;IF(F39="Scenario1PBT11",'Minor retrofit'!$AI$42,IF(F39="Scenario2PBT11",'Minor retrofit'!$AJ$42,IF(F39="Scenario3PBT11",'Minor retrofit'!$AK$42,"")))&amp;IF(F39="Scenario1PBT12",'Minor retrofit'!$AL$42,IF(F39="Scenario2PBT12",'Minor retrofit'!$AM$42,IF(F39="Scenario3PBT12",'Minor retrofit'!$AN$42,"")))&amp;IF(F39="Scenario1PBT13",'Minor retrofit'!$AO$42,IF(F39="Scenario2PBT13",'Minor retrofit'!$AP$42,IF(F39="Scenario3PBT13",'Minor retrofit'!$AQ$42,"")))&amp;IF(F39="Scenario1PBT14",'Minor retrofit'!$AR$42,IF(F39="Scenario2PBT14",'Minor retrofit'!$AS$42,IF(F39="Scenario3PBT14",'Minor retrofit'!$AT$42,"")))&amp;IF(F39="Scenario1PBT15",'Minor retrofit'!$AU$42,IF(F39="Scenario2PBT15",'Minor retrofit'!$AV$42,IF(F39="Scenario3PBT15",'Minor retrofit'!$AW$42,"")))</f>
        <v/>
      </c>
      <c r="Z39" s="142">
        <f t="shared" si="20"/>
        <v>0</v>
      </c>
      <c r="AA39" s="332" t="str">
        <f>IF(F39="Scenario1PBT1",'Minor retrofit'!$E$101,IF(F39="Scenario2PBT1",'Minor retrofit'!$F$101,IF(F39="Scenario3PBT1",'Minor retrofit'!$G$101,"")))&amp;IF(F39="Scenario1PBT2",'Minor retrofit'!$H$101,IF(F39="Scenario2PBT2",'Minor retrofit'!$I$101,IF(F39="Scenario3PBT2",'Minor retrofit'!$J$101,"")))&amp;IF(F39="Scenario1PBT3",'Minor retrofit'!$K$101,IF(F39="Scenario2PBT3",'Minor retrofit'!$L$101,IF(F39="Scenario3PBT3",'Minor retrofit'!$M$101,"")))&amp;IF(F39="Scenario1PBT4",'Minor retrofit'!$N$101,IF(F39="Scenario2PBT4",'Minor retrofit'!$O$101,IF(F39="Scenario3PBT4",'Minor retrofit'!$P$101,"")))&amp;IF(F39="Scenario1PBT5",'Minor retrofit'!$Q$101,IF(F39="Scenario2PBT5",'Minor retrofit'!$R$101,IF(F39="Scenario3PBT5",'Minor retrofit'!$S$101,"")))&amp;IF(F39="Scenario1PBT6",'Minor retrofit'!$T$101,IF(F39="Scenario2PBT6",'Minor retrofit'!$U$101,IF(F39="Scenario3PBT6",'Minor retrofit'!$V$101,"")))&amp;IF(F39="Scenario1PBT7",'Minor retrofit'!$W$101,IF(F39="Scenario2PBT7",'Minor retrofit'!$X$101,IF(F39="Scenario3PBT7",'Minor retrofit'!$Y$101,"")))&amp;IF(F39="Scenario1PBT8",'Minor retrofit'!$Z$101,IF(F39="Scenario2PBT8",'Minor retrofit'!$AA$101,IF(F39="Scenario3PBT8",'Minor retrofit'!$AB$101,"")))&amp;IF(F39="Scenario1PBT9",'Minor retrofit'!$AC$101,IF(F39="Scenario2PBT9",'Minor retrofit'!$AD$101,IF(F39="Scenario3PBT9",'Minor retrofit'!$AE$101,"")))&amp;IF(F39="Scenario1PBT10",'Minor retrofit'!$AF$101,IF(F39="Scenario2PBT10",'Minor retrofit'!$AG$101,IF(F39="Scenario3PBT10",'Minor retrofit'!$AH$101,"")))&amp;IF(F39="Scenario1PBT11",'Minor retrofit'!$AI$101,IF(F39="Scenario2PBT11",'Minor retrofit'!$AJ$101,IF(F39="Scenario3PBT11",'Minor retrofit'!$AK$101,"")))&amp;IF(F39="Scenario1PBT12",'Minor retrofit'!$AL$101,IF(F39="Scenario2PBT12",'Minor retrofit'!$AM$101,IF(F39="Scenario3PBT12",'Minor retrofit'!$AN$101,"")))&amp;IF(F39="Scenario1PBT13",'Minor retrofit'!$AO$101,IF(F39="Scenario2PBT13",'Minor retrofit'!$AP$101,IF(F39="Scenario3PBT13",'Minor retrofit'!$AQ$101,"")))&amp;IF(F39="Scenario1PBT14",'Minor retrofit'!$AR$101,IF(F39="Scenario2PBT14",'Minor retrofit'!$AS$101,IF(F39="Scenario3PBT14",'Minor retrofit'!$AT$101,"")))&amp;IF(F39="Scenario1PBT15",'Minor retrofit'!$AU$101,IF(F39="Scenario2PBT15",'Minor retrofit'!$AV$101,IF(F39="Scenario3PBT15",'Minor retrofit'!$AW$101,"")))</f>
        <v/>
      </c>
      <c r="AB39" s="233">
        <f t="shared" si="21"/>
        <v>0</v>
      </c>
      <c r="AC39" s="264">
        <f>IFERROR('Projection_Base-case'!G39-G39,0)</f>
        <v>0</v>
      </c>
      <c r="AD39" s="142">
        <f t="shared" si="24"/>
        <v>0</v>
      </c>
      <c r="AE39" s="142">
        <f>IFERROR(100*AC39/'Projection_Base-case'!G39,0)</f>
        <v>0</v>
      </c>
      <c r="AF39" s="142">
        <f>IFERROR('Projection_Base-case'!I39-I39,0)</f>
        <v>0</v>
      </c>
      <c r="AG39" s="142">
        <f t="shared" si="25"/>
        <v>0</v>
      </c>
      <c r="AH39" s="142">
        <f>IFERROR(100*AF39/'Projection_Base-case'!I39,0)</f>
        <v>0</v>
      </c>
      <c r="AI39" s="142">
        <f>IFERROR('Projection_Base-case'!K39-K39,0)</f>
        <v>0</v>
      </c>
      <c r="AJ39" s="142">
        <f t="shared" si="26"/>
        <v>0</v>
      </c>
      <c r="AK39" s="142">
        <f>IFERROR(100*AI39/'Projection_Base-case'!K39,0)</f>
        <v>0</v>
      </c>
      <c r="AL39" s="142">
        <f>IFERROR(M39-'Projection_Base-case'!M39,0)</f>
        <v>0</v>
      </c>
      <c r="AM39" s="142">
        <f t="shared" si="27"/>
        <v>0</v>
      </c>
      <c r="AN39" s="143">
        <f>IFERROR(100*AL39/'Projection_Base-case'!M39,0)</f>
        <v>0</v>
      </c>
      <c r="AO39" s="262">
        <f>IFERROR('Projection_Base-case'!O39-O39,0)</f>
        <v>0</v>
      </c>
      <c r="AP39" s="142">
        <f t="shared" si="28"/>
        <v>0</v>
      </c>
      <c r="AQ39" s="142">
        <f>IFERROR(100*AO39/'Projection_Base-case'!O39,0)</f>
        <v>0</v>
      </c>
      <c r="AR39" s="142">
        <f>IFERROR('Projection_Base-case'!Q39-Q39,0)</f>
        <v>0</v>
      </c>
      <c r="AS39" s="142">
        <f t="shared" si="29"/>
        <v>0</v>
      </c>
      <c r="AT39" s="142">
        <f>IFERROR(100*AR39/'Projection_Base-case'!Q39,0)</f>
        <v>0</v>
      </c>
      <c r="AU39" s="142">
        <f>IFERROR('Projection_Base-case'!S39-S39,0)</f>
        <v>0</v>
      </c>
      <c r="AV39" s="142">
        <f t="shared" si="30"/>
        <v>0</v>
      </c>
      <c r="AW39" s="143">
        <f>IFERROR(100*AU39/'Projection_Base-case'!S39,0)</f>
        <v>0</v>
      </c>
      <c r="AX39" s="262">
        <f>IFERROR('Projection_Base-case'!U39-U39,0)</f>
        <v>0</v>
      </c>
      <c r="AY39" s="142">
        <f t="shared" si="31"/>
        <v>0</v>
      </c>
      <c r="AZ39" s="142">
        <f>IFERROR(100*AX39/'Projection_Base-case'!U39,0)</f>
        <v>0</v>
      </c>
      <c r="BA39" s="142">
        <f>IFERROR('Projection_Base-case'!W39-W39,0)</f>
        <v>0</v>
      </c>
      <c r="BB39" s="142">
        <f t="shared" si="32"/>
        <v>0</v>
      </c>
      <c r="BC39" s="142">
        <f>IFERROR(100*BA39/'Projection_Base-case'!W39,0)</f>
        <v>0</v>
      </c>
      <c r="BD39" s="142">
        <f>IFERROR('Projection_Base-case'!Y39-Y39,0)</f>
        <v>0</v>
      </c>
      <c r="BE39" s="142">
        <f t="shared" si="33"/>
        <v>0</v>
      </c>
      <c r="BF39" s="142">
        <f>IFERROR(100*BD39/'Projection_Base-case'!Y39,0)</f>
        <v>0</v>
      </c>
      <c r="BG39" s="531">
        <f t="shared" si="22"/>
        <v>0</v>
      </c>
      <c r="BH39" s="532">
        <f t="shared" si="23"/>
        <v>0</v>
      </c>
    </row>
    <row r="40" spans="1:60" x14ac:dyDescent="0.25">
      <c r="A40" s="261">
        <v>35</v>
      </c>
      <c r="B40" s="142">
        <f>'Projection_Base-case'!B40</f>
        <v>0</v>
      </c>
      <c r="C40" s="142">
        <f>'Projection_Base-case'!C40</f>
        <v>0</v>
      </c>
      <c r="D40" s="142">
        <f>'Projection_Base-case'!D40</f>
        <v>0</v>
      </c>
      <c r="E40" s="149"/>
      <c r="F40" s="258" t="str">
        <f t="shared" si="10"/>
        <v>0</v>
      </c>
      <c r="G40" s="262" t="str">
        <f>IF(F40="Scenario1PBT1",'Minor retrofit'!$E$6,IF(F40="Scenario2PBT1",'Minor retrofit'!$F$6,IF(F40="Scenario3PBT1",'Minor retrofit'!$G$6,"")))&amp;IF(F40="Scenario1PBT2",'Minor retrofit'!$H$6,IF(F40="Scenario2PBT2",'Minor retrofit'!$I$6,IF(F40="Scenario3PBT2",'Minor retrofit'!$J$6,"")))&amp;IF(F40="Scenario1PBT3",'Minor retrofit'!$K$6,IF(F40="Scenario2PBT3",'Minor retrofit'!$L$6,IF(F40="Scenario3PBT3",'Minor retrofit'!$M$6,"")))&amp;IF(F40="Scenario1PBT4",'Minor retrofit'!$N$6,IF(F40="Scenario2PBT4",'Minor retrofit'!$O$6,IF(F40="Scenario3PBT4",'Minor retrofit'!$P$6,"")))&amp;IF(F40="Scenario1PBT5",'Minor retrofit'!$Q$6,IF(F40="Scenario2PBT5",'Minor retrofit'!$R$6,IF(F40="Scenario3PBT5",'Minor retrofit'!$S$6,"")))&amp;IF(F40="Scenario1PBT6",'Minor retrofit'!$T$6,IF(F40="Scenario2PBT6",'Minor retrofit'!$U$6,IF(F40="Scenario3PBT6",'Minor retrofit'!$V$6,"")))&amp;IF(F40="Scenario1PBT7",'Minor retrofit'!$W$6,IF(F40="Scenario2PBT7",'Minor retrofit'!$X$6,IF(F40="Scenario3PBT7",'Minor retrofit'!$Y$6,"")))&amp;IF(F40="Scenario1PBT8",'Minor retrofit'!$Z$6,IF(F40="Scenario2PBT8",'Minor retrofit'!$AA$6,IF(F40="Scenario3PBT8",'Minor retrofit'!$AB$6,"")))&amp;IF(F40="Scenario1PBT9",'Minor retrofit'!$AC$6,IF(F40="Scenario2PBT9",'Minor retrofit'!$AD$6,IF(F40="Scenario3PBT9",'Minor retrofit'!$AE$6,"")))&amp;IF(F40="Scenario1PBT10",'Minor retrofit'!$AF$6,IF(F40="Scenario2PBT10",'Minor retrofit'!$AG$6,IF(F40="Scenario3PBT10",'Minor retrofit'!$AH$6,"")))&amp;IF(F40="Scenario1PBT11",'Minor retrofit'!$AI$6,IF(F40="Scenario2PBT11",'Minor retrofit'!$AJ$6,IF(F40="Scenario3PBT11",'Minor retrofit'!$AK$6,"")))&amp;IF(F40="Scenario1PBT12",'Minor retrofit'!$AL$6,IF(F40="Scenario2PBT12",'Minor retrofit'!$AM$6,IF(F40="Scenario3PBT12",'Minor retrofit'!$AN$6,"")))&amp;IF(F40="Scenario1PBT13",'Minor retrofit'!$AO$6,IF(F40="Scenario2PBT13",'Minor retrofit'!$AP$6,IF(F40="Scenario3PBT13",'Minor retrofit'!$AQ$6,"")))&amp;IF(F40="Scenario1PBT14",'Minor retrofit'!$AR$6,IF(F40="Scenario2PBT14",'Minor retrofit'!$AS$6,IF(F40="Scenario3PBT14",'Minor retrofit'!$AT$6,"")))&amp;IF(F40="Scenario1PBT15",'Minor retrofit'!$AU$6,IF(F40="Scenario2PBT15",'Minor retrofit'!$AV$6,IF(F40="Scenario3PBT15",'Minor retrofit'!$AW$6,"")))</f>
        <v/>
      </c>
      <c r="H40" s="142">
        <f t="shared" si="11"/>
        <v>0</v>
      </c>
      <c r="I40" s="142" t="str">
        <f>IF(F40="Scenario1PBT1",'Minor retrofit'!$E$16,IF(F40="Scenario2PBT1",'Minor retrofit'!$F$16,IF(F40="Scenario3PBT1",'Minor retrofit'!$G$16,"")))&amp;IF(F40="Scenario1PBT2",'Minor retrofit'!$H$16,IF(F40="Scenario2PBT2",'Minor retrofit'!$I$16,IF(F40="Scenario3PBT2",'Minor retrofit'!$J$16,"")))&amp;IF(F40="Scenario1PBT3",'Minor retrofit'!$K$16,IF(F40="Scenario2PBT3",'Minor retrofit'!$L$16,IF(F40="Scenario3PBT3",'Minor retrofit'!$M$16,"")))&amp;IF(F40="Scenario1PBT4",'Minor retrofit'!$N$16,IF(F40="Scenario2PBT4",'Minor retrofit'!$O$16,IF(F40="Scenario3PBT4",'Minor retrofit'!$P$16,"")))&amp;IF(F40="Scenario1PBT5",'Minor retrofit'!$Q$16,IF(F40="Scenario2PBT5",'Minor retrofit'!$R$16,IF(F40="Scenario3PBT5",'Minor retrofit'!$S$16,"")))&amp;IF(F40="Scenario1PBT6",'Minor retrofit'!$T$16,IF(F40="Scenario2PBT6",'Minor retrofit'!$U$16,IF(F40="Scenario3PBT6",'Minor retrofit'!$V$16,"")))&amp;IF(F40="Scenario1PBT7",'Minor retrofit'!$W$16,IF(F40="Scenario2PBT7",'Minor retrofit'!$X$16,IF(F40="Scenario3PBT7",'Minor retrofit'!$Y$16,"")))&amp;IF(F40="Scenario1PBT8",'Minor retrofit'!$Z$16,IF(F40="Scenario2PBT8",'Minor retrofit'!$AA$16,IF(F40="Scenario3PBT8",'Minor retrofit'!$AB$16,"")))&amp;IF(F40="Scenario1PBT9",'Minor retrofit'!$AC$16,IF(F40="Scenario2PBT9",'Minor retrofit'!$AD$16,IF(F40="Scenario3PBT9",'Minor retrofit'!$AE$16,"")))&amp;IF(F40="Scenario1PBT10",'Minor retrofit'!$AF$16,IF(F40="Scenario2PBT10",'Minor retrofit'!$AG$16,IF(F40="Scenario3PBT10",'Minor retrofit'!$AH$16,"")))&amp;IF(F40="Scenario1PBT11",'Minor retrofit'!$AI$16,IF(F40="Scenario2PBT11",'Minor retrofit'!$AJ$16,IF(F40="Scenario3PBT11",'Minor retrofit'!$AK$16,"")))&amp;IF(F40="Scenario1PBT12",'Minor retrofit'!$AL$16,IF(F40="Scenario2PBT12",'Minor retrofit'!$AM$16,IF(F40="Scenario3PBT12",'Minor retrofit'!$AN$16,"")))&amp;IF(F40="Scenario1PBT13",'Minor retrofit'!$AO$16,IF(F40="Scenario2PBT13",'Minor retrofit'!$AP$16,IF(F40="Scenario3PBT13",'Minor retrofit'!$AQ$16,"")))&amp;IF(F40="Scenario1PBT14",'Minor retrofit'!$AR$16,IF(F40="Scenario2PBT14",'Minor retrofit'!$AS$16,IF(F40="Scenario3PBT14",'Minor retrofit'!$AT$16,"")))&amp;IF(F40="Scenario1PBT15",'Minor retrofit'!$AU$16,IF(F40="Scenario2PBT15",'Minor retrofit'!$AV$16,IF(F40="Scenario3PBT15",'Minor retrofit'!$AW$16,"")))</f>
        <v/>
      </c>
      <c r="J40" s="142">
        <f t="shared" si="12"/>
        <v>0</v>
      </c>
      <c r="K40" s="142" t="str">
        <f>IF(F40="Scenario1PBT1",'Minor retrofit'!$E$18,IF(F40="Scenario2PBT1",'Minor retrofit'!$F$18,IF(F40="Scenario3PBT1",'Minor retrofit'!$G$18,"")))&amp;IF(F40="Scenario1PBT2",'Minor retrofit'!$H$18,IF(F40="Scenario2PBT2",'Minor retrofit'!$I$18,IF(F40="Scenario3PBT2",'Minor retrofit'!$J$18,"")))&amp;IF(F40="Scenario1PBT3",'Minor retrofit'!$K$18,IF(F40="Scenario2PBT3",'Minor retrofit'!$L$18,IF(F40="Scenario3PBT3",'Minor retrofit'!$M$18,"")))&amp;IF(F40="Scenario1PBT4",'Minor retrofit'!$N$18,IF(F40="Scenario2PBT4",'Minor retrofit'!$O$18,IF(F40="Scenario3PBT4",'Minor retrofit'!$P$18,"")))&amp;IF(F40="Scenario1PBT5",'Minor retrofit'!$Q$18,IF(F40="Scenario2PBT5",'Minor retrofit'!$R$18,IF(F40="Scenario3PBT5",'Minor retrofit'!$S$18,"")))&amp;IF(F40="Scenario1PBT6",'Minor retrofit'!$T$18,IF(F40="Scenario2PBT6",'Minor retrofit'!$U$18,IF(F40="Scenario3PBT6",'Minor retrofit'!$V$18,"")))&amp;IF(F40="Scenario1PBT7",'Minor retrofit'!$W$18,IF(F40="Scenario2PBT7",'Minor retrofit'!$X$18,IF(F40="Scenario3PBT7",'Minor retrofit'!$Y$18,"")))&amp;IF(F40="Scenario1PBT8",'Minor retrofit'!$Z$18,IF(F40="Scenario2PBT8",'Minor retrofit'!$AA$18,IF(F40="Scenario3PBT8",'Minor retrofit'!$AB$18,"")))&amp;IF(F40="Scenario1PBT9",'Minor retrofit'!$AC$18,IF(F40="Scenario2PBT9",'Minor retrofit'!$AD$18,IF(F40="Scenario3PBT9",'Minor retrofit'!$AE$18,"")))&amp;IF(F40="Scenario1PBT10",'Minor retrofit'!$AF$18,IF(F40="Scenario2PBT10",'Minor retrofit'!$AG$18,IF(F40="Scenario3PBT10",'Minor retrofit'!$AH$18,"")))&amp;IF(F40="Scenario1PBT11",'Minor retrofit'!$AI$18,IF(F40="Scenario2PBT11",'Minor retrofit'!$AJ$18,IF(F40="Scenario3PBT11",'Minor retrofit'!$AK$18,"")))&amp;IF(F40="Scenario1PBT12",'Minor retrofit'!$AL$18,IF(F40="Scenario2PBT12",'Minor retrofit'!$AM$18,IF(F40="Scenario3PBT12",'Minor retrofit'!$AN$18,"")))&amp;IF(F40="Scenario1PBT13",'Minor retrofit'!$AO$18,IF(F40="Scenario2PBT13",'Minor retrofit'!$AP$18,IF(F40="Scenario3PBT13",'Minor retrofit'!$AQ$18,"")))&amp;IF(F40="Scenario1PBT14",'Minor retrofit'!$AR$18,IF(F40="Scenario2PBT14",'Minor retrofit'!$AS$18,IF(F40="Scenario3PBT14",'Minor retrofit'!$AT$18,"")))&amp;IF(F40="Scenario1PBT15",'Minor retrofit'!$AU$18,IF(F40="Scenario2PBT15",'Minor retrofit'!$AV$18,IF(F40="Scenario3PBT15",'Minor retrofit'!$AW$18,"")))</f>
        <v/>
      </c>
      <c r="L40" s="142">
        <f t="shared" si="13"/>
        <v>0</v>
      </c>
      <c r="M40" s="142" t="str">
        <f>IF(F40="Scenario1PBT1",'Minor retrofit'!$E$20,IF(F40="Scenario2PBT1",'Minor retrofit'!$F$20,IF(F40="Scenario3PBT1",'Minor retrofit'!$G$20,"")))&amp;IF(F40="Scenario1PBT2",'Minor retrofit'!$H$20,IF(F40="Scenario2PBT2",'Minor retrofit'!$I$20,IF(F40="Scenario3PBT2",'Minor retrofit'!$J$20,"")))&amp;IF(F40="Scenario1PBT3",'Minor retrofit'!$K$20,IF(F40="Scenario2PBT3",'Minor retrofit'!$L$20,IF(F40="Scenario3PBT3",'Minor retrofit'!$M$20,"")))&amp;IF(F40="Scenario1PBT4",'Minor retrofit'!$N$20,IF(F40="Scenario2PBT4",'Minor retrofit'!$O$20,IF(F40="Scenario3PBT4",'Minor retrofit'!$P$20,"")))&amp;IF(F40="Scenario1PBT5",'Minor retrofit'!$Q$20,IF(F40="Scenario2PBT5",'Minor retrofit'!$R$20,IF(F40="Scenario3PBT5",'Minor retrofit'!$S$20,"")))&amp;IF(F40="Scenario1PBT6",'Minor retrofit'!$T$20,IF(F40="Scenario2PBT6",'Minor retrofit'!$U$20,IF(F40="Scenario3PBT6",'Minor retrofit'!$V$20,"")))&amp;IF(F40="Scenario1PBT7",'Minor retrofit'!$W$20,IF(F40="Scenario2PBT7",'Minor retrofit'!$X$20,IF(F40="Scenario3PBT7",'Minor retrofit'!$Y$20,"")))&amp;IF(F40="Scenario1PBT8",'Minor retrofit'!$Z$20,IF(F40="Scenario2PBT8",'Minor retrofit'!$AA$20,IF(F40="Scenario3PBT8",'Minor retrofit'!$AB$20,"")))&amp;IF(F40="Scenario1PBT9",'Minor retrofit'!$AC$20,IF(F40="Scenario2PBT9",'Minor retrofit'!$AD$20,IF(F40="Scenario3PBT9",'Minor retrofit'!$AE$20,"")))&amp;IF(F40="Scenario1PBT10",'Minor retrofit'!$AF$20,IF(F40="Scenario2PBT10",'Minor retrofit'!$AG$20,IF(F40="Scenario3PBT10",'Minor retrofit'!$AH$20,"")))&amp;IF(F40="Scenario1PBT11",'Minor retrofit'!$AI$20,IF(F40="Scenario2PBT11",'Minor retrofit'!$AJ$20,IF(F40="Scenario3PBT11",'Minor retrofit'!$AK$20,"")))&amp;IF(F40="Scenario1PBT12",'Minor retrofit'!$AL$20,IF(F40="Scenario2PBT12",'Minor retrofit'!$AM$20,IF(F40="Scenario3PBT12",'Minor retrofit'!$AN$20,"")))&amp;IF(F40="Scenario1PBT13",'Minor retrofit'!$AO$20,IF(F40="Scenario2PBT13",'Minor retrofit'!$AP$20,IF(F40="Scenario3PBT13",'Minor retrofit'!$AQ$20,"")))&amp;IF(F40="Scenario1PBT14",'Minor retrofit'!$AR$20,IF(F40="Scenario2PBT14",'Minor retrofit'!$AS$20,IF(F40="Scenario3PBT14",'Minor retrofit'!$AT$20,"")))&amp;IF(F40="Scenario1PBT15",'Minor retrofit'!$AU$20,IF(F40="Scenario2PBT15",'Minor retrofit'!$AV$20,IF(F40="Scenario3PBT15",'Minor retrofit'!$AW$20,"")))</f>
        <v/>
      </c>
      <c r="N40" s="143">
        <f t="shared" si="14"/>
        <v>0</v>
      </c>
      <c r="O40" s="262" t="str">
        <f>IF(F40="Scenario1PBT1",'Minor retrofit'!$E$23,IF(F40="Scenario2PBT1",'Minor retrofit'!$F$23,IF(F40="Scenario3PBT1",'Minor retrofit'!$G$23,"")))&amp;IF(F40="Scenario1PBT2",'Minor retrofit'!$H$23,IF(F40="Scenario2PBT2",'Minor retrofit'!$I$23,IF(F40="Scenario3PBT2",'Minor retrofit'!$J$23,"")))&amp;IF(F40="Scenario1PBT3",'Minor retrofit'!$K$23,IF(F40="Scenario2PBT3",'Minor retrofit'!$L$23,IF(F40="Scenario3PBT3",'Minor retrofit'!$M$23,"")))&amp;IF(F40="Scenario1PBT4",'Minor retrofit'!$N$23,IF(F40="Scenario2PBT4",'Minor retrofit'!$O$23,IF(F40="Scenario3PBT4",'Minor retrofit'!$P$23,"")))&amp;IF(F40="Scenario1PBT5",'Minor retrofit'!$Q$23,IF(F40="Scenario2PBT5",'Minor retrofit'!$R$23,IF(F40="Scenario3PBT5",'Minor retrofit'!$S$23,"")))&amp;IF(F40="Scenario1PBT6",'Minor retrofit'!$T$23,IF(F40="Scenario2PBT6",'Minor retrofit'!$U$23,IF(F40="Scenario3PBT6",'Minor retrofit'!$V$23,"")))&amp;IF(F40="Scenario1PBT7",'Minor retrofit'!$W$23,IF(F40="Scenario2PBT7",'Minor retrofit'!$X$23,IF(F40="Scenario3PBT7",'Minor retrofit'!$Y$23,"")))&amp;IF(F40="Scenario1PBT8",'Minor retrofit'!$Z$23,IF(F40="Scenario2PBT8",'Minor retrofit'!$AA$23,IF(F40="Scenario3PBT8",'Minor retrofit'!$AB$23,"")))&amp;IF(F40="Scenario1PBT9",'Minor retrofit'!$AC$23,IF(F40="Scenario2PBT9",'Minor retrofit'!$AD$23,IF(F40="Scenario3PBT9",'Minor retrofit'!$AE$23,"")))&amp;IF(F40="Scenario1PBT10",'Minor retrofit'!$AF$23,IF(F40="Scenario2PBT10",'Minor retrofit'!$AG$23,IF(F40="Scenario3PBT10",'Minor retrofit'!$AH$23,"")))&amp;IF(F40="Scenario1PBT11",'Minor retrofit'!$AI$23,IF(F40="Scenario2PBT11",'Minor retrofit'!$AJ$23,IF(F40="Scenario3PBT11",'Minor retrofit'!$AK$23,"")))&amp;IF(F40="Scenario1PBT12",'Minor retrofit'!$AL$23,IF(F40="Scenario2PBT12",'Minor retrofit'!$AM$23,IF(F40="Scenario3PBT12",'Minor retrofit'!$AN$23,"")))&amp;IF(F40="Scenario1PBT13",'Minor retrofit'!$AO$23,IF(F40="Scenario2PBT13",'Minor retrofit'!$AP$23,IF(F40="Scenario3PBT13",'Minor retrofit'!$AQ$23,"")))&amp;IF(F40="Scenario1PBT14",'Minor retrofit'!$AR$23,IF(F40="Scenario2PBT14",'Minor retrofit'!$AS$23,IF(F40="Scenario3PBT14",'Minor retrofit'!$AT$23,"")))&amp;IF(F40="Scenario1PBT15",'Minor retrofit'!$AU$23,IF(F40="Scenario2PBT15",'Minor retrofit'!$AV$23,IF(F40="Scenario3PBT15",'Minor retrofit'!$AW$23,"")))</f>
        <v/>
      </c>
      <c r="P40" s="142">
        <f t="shared" si="15"/>
        <v>0</v>
      </c>
      <c r="Q40" s="142" t="str">
        <f>IF(F40="Scenario1PBT1",'Minor retrofit'!$E$25,IF(F40="Scenario2PBT1",'Minor retrofit'!$F$25,IF(F40="Scenario3PBT1",'Minor retrofit'!$G$25,"")))&amp;IF(F40="Scenario1PBT2",'Minor retrofit'!$H$25,IF(F40="Scenario2PBT2",'Minor retrofit'!$I$25,IF(F40="Scenario3PBT2",'Minor retrofit'!$J$25,"")))&amp;IF(F40="Scenario1PBT3",'Minor retrofit'!$K$25,IF(F40="Scenario2PBT3",'Minor retrofit'!$L$25,IF(F40="Scenario3PBT3",'Minor retrofit'!$M$25,"")))&amp;IF(F40="Scenario1PBT4",'Minor retrofit'!$N$25,IF(F40="Scenario2PBT4",'Minor retrofit'!$O$25,IF(F40="Scenario3PBT4",'Minor retrofit'!$P$25,"")))&amp;IF(F40="Scenario1PBT5",'Minor retrofit'!$Q$25,IF(F40="Scenario2PBT5",'Minor retrofit'!$R$25,IF(F40="Scenario3PBT5",'Minor retrofit'!$S$25,"")))&amp;IF(F40="Scenario1PBT6",'Minor retrofit'!$T$25,IF(F40="Scenario2PBT6",'Minor retrofit'!$U$25,IF(F40="Scenario3PBT6",'Minor retrofit'!$V$25,"")))&amp;IF(F40="Scenario1PBT7",'Minor retrofit'!$W$25,IF(F40="Scenario2PBT7",'Minor retrofit'!$X$25,IF(F40="Scenario3PBT7",'Minor retrofit'!$Y$25,"")))&amp;IF(F40="Scenario1PBT8",'Minor retrofit'!$Z$25,IF(F40="Scenario2PBT8",'Minor retrofit'!$AA$25,IF(F40="Scenario3PBT8",'Minor retrofit'!$AB$25,"")))&amp;IF(F40="Scenario1PBT9",'Minor retrofit'!$AC$25,IF(F40="Scenario2PBT9",'Minor retrofit'!$AD$25,IF(F40="Scenario3PBT9",'Minor retrofit'!$AE$25,"")))&amp;IF(F40="Scenario1PBT10",'Minor retrofit'!$AF$25,IF(F40="Scenario2PBT10",'Minor retrofit'!$AG$25,IF(F40="Scenario3PBT10",'Minor retrofit'!$AH$25,"")))&amp;IF(F40="Scenario1PBT11",'Minor retrofit'!$AI$25,IF(F40="Scenario2PBT11",'Minor retrofit'!$AJ$25,IF(F40="Scenario3PBT11",'Minor retrofit'!$AK$25,"")))&amp;IF(F40="Scenario1PBT12",'Minor retrofit'!$AL$25,IF(F40="Scenario2PBT12",'Minor retrofit'!$AM$25,IF(F40="Scenario3PBT12",'Minor retrofit'!$AN$25,"")))&amp;IF(F40="Scenario1PBT13",'Minor retrofit'!$AO$25,IF(F40="Scenario2PBT13",'Minor retrofit'!$AP$25,IF(F40="Scenario3PBT13",'Minor retrofit'!$AQ$25,"")))&amp;IF(F40="Scenario1PBT14",'Minor retrofit'!$AR$25,IF(F40="Scenario2PBT14",'Minor retrofit'!$AS$25,IF(F40="Scenario3PBT14",'Minor retrofit'!$AT$25,"")))&amp;IF(F40="Scenario1PBT15",'Minor retrofit'!$AU$25,IF(F40="Scenario2PBT15",'Minor retrofit'!$AV$25,IF(F40="Scenario3PBT15",'Minor retrofit'!$AW$25,"")))</f>
        <v/>
      </c>
      <c r="R40" s="142">
        <f t="shared" si="16"/>
        <v>0</v>
      </c>
      <c r="S40" s="142" t="str">
        <f>IF(F40="Scenario1PBT1",'Minor retrofit'!$E$27,IF(F40="Scenario2PBT1",'Minor retrofit'!$F$27,IF(F40="Scenario3PBT1",'Minor retrofit'!$G$27,"")))&amp;IF(F40="Scenario1PBT2",'Minor retrofit'!$H$27,IF(F40="Scenario2PBT2",'Minor retrofit'!$I$27,IF(F40="Scenario3PBT2",'Minor retrofit'!$J$27,"")))&amp;IF(F40="Scenario1PBT3",'Minor retrofit'!$K$27,IF(F40="Scenario2PBT3",'Minor retrofit'!$L$27,IF(F40="Scenario3PBT3",'Minor retrofit'!$M$27,"")))&amp;IF(F40="Scenario1PBT4",'Minor retrofit'!$N$27,IF(F40="Scenario2PBT4",'Minor retrofit'!$O$27,IF(F40="Scenario3PBT4",'Minor retrofit'!$P$27,"")))&amp;IF(F40="Scenario1PBT5",'Minor retrofit'!$Q$27,IF(F40="Scenario2PBT5",'Minor retrofit'!$R$27,IF(F40="Scenario3PBT5",'Minor retrofit'!$S$27,"")))&amp;IF(F40="Scenario1PBT6",'Minor retrofit'!$T$27,IF(F40="Scenario2PBT6",'Minor retrofit'!$U$27,IF(F40="Scenario3PBT6",'Minor retrofit'!$V$27,"")))&amp;IF(F40="Scenario1PBT7",'Minor retrofit'!$W$27,IF(F40="Scenario2PBT7",'Minor retrofit'!$X$27,IF(F40="Scenario3PBT7",'Minor retrofit'!$Y$27,"")))&amp;IF(F40="Scenario1PBT8",'Minor retrofit'!$Z$27,IF(F40="Scenario2PBT8",'Minor retrofit'!$AA$27,IF(F40="Scenario3PBT8",'Minor retrofit'!$AB$27,"")))&amp;IF(F40="Scenario1PBT9",'Minor retrofit'!$AC$27,IF(F40="Scenario2PBT9",'Minor retrofit'!$AD$27,IF(F40="Scenario3PBT9",'Minor retrofit'!$AE$27,"")))&amp;IF(F40="Scenario1PBT10",'Minor retrofit'!$AF$27,IF(F40="Scenario2PBT10",'Minor retrofit'!$AG$27,IF(F40="Scenario3PBT10",'Minor retrofit'!$AH$27,"")))&amp;IF(F40="Scenario1PBT11",'Minor retrofit'!$AI$27,IF(F40="Scenario2PBT11",'Minor retrofit'!$AJ$27,IF(F40="Scenario3PBT11",'Minor retrofit'!$AK$27,"")))&amp;IF(F40="Scenario1PBT12",'Minor retrofit'!$AL$27,IF(F40="Scenario2PBT12",'Minor retrofit'!$AM$27,IF(F40="Scenario3PBT12",'Minor retrofit'!$AN$27,"")))&amp;IF(F40="Scenario1PBT13",'Minor retrofit'!$AO$27,IF(F40="Scenario2PBT13",'Minor retrofit'!$AP$27,IF(F40="Scenario3PBT13",'Minor retrofit'!$AQ$27,"")))&amp;IF(F40="Scenario1PBT14",'Minor retrofit'!$AR$27,IF(F40="Scenario2PBT14",'Minor retrofit'!$AS$27,IF(F40="Scenario3PBT14",'Minor retrofit'!$AT$27,"")))&amp;IF(F40="Scenario1PBT15",'Minor retrofit'!$AU$27,IF(F40="Scenario2PBT15",'Minor retrofit'!$AV$27,IF(F40="Scenario3PBT15",'Minor retrofit'!$AW$27,"")))</f>
        <v/>
      </c>
      <c r="T40" s="263">
        <f t="shared" si="17"/>
        <v>0</v>
      </c>
      <c r="U40" s="262" t="str">
        <f>IF(F40="Scenario1PBT1",'Minor retrofit'!$E$38,IF(F40="Scenario2PBT1",'Minor retrofit'!$F$38,IF(F40="Scenario3PBT1",'Minor retrofit'!$G$38,"")))&amp;IF(F40="Scenario1PBT2",'Minor retrofit'!$H$38,IF(F40="Scenario2PBT2",'Minor retrofit'!$I$38,IF(F40="Scenario3PBT2",'Minor retrofit'!$J$38,"")))&amp;IF(F40="Scenario1PBT3",'Minor retrofit'!$K$38,IF(F40="Scenario2PBT3",'Minor retrofit'!$L$38,IF(F40="Scenario3PBT3",'Minor retrofit'!$M$38,"")))&amp;IF(F40="Scenario1PBT4",'Minor retrofit'!$N$38,IF(F40="Scenario2PBT4",'Minor retrofit'!$O$38,IF(F40="Scenario3PBT4",'Minor retrofit'!$P$38,"")))&amp;IF(F40="Scenario1PBT5",'Minor retrofit'!$Q$38,IF(F40="Scenario2PBT5",'Minor retrofit'!$R$38,IF(F40="Scenario3PBT5",'Minor retrofit'!$S$38,"")))&amp;IF(F40="Scenario1PBT6",'Minor retrofit'!$T$38,IF(F40="Scenario2PBT6",'Minor retrofit'!$U$38,IF(F40="Scenario3PBT6",'Minor retrofit'!$V$38,"")))&amp;IF(F40="Scenario1PBT7",'Minor retrofit'!$W$38,IF(F40="Scenario2PBT7",'Minor retrofit'!$X$38,IF(F40="Scenario3PBT7",'Minor retrofit'!$Y$38,"")))&amp;IF(F40="Scenario1PBT8",'Minor retrofit'!$Z$38,IF(F40="Scenario2PBT8",'Minor retrofit'!$AA$38,IF(F40="Scenario3PBT8",'Minor retrofit'!$AB$38,"")))&amp;IF(F40="Scenario1PBT9",'Minor retrofit'!$AC$38,IF(F40="Scenario2PBT9",'Minor retrofit'!$AD$38,IF(F40="Scenario3PBT9",'Minor retrofit'!$AE$38,"")))&amp;IF(F40="Scenario1PBT10",'Minor retrofit'!$AF$38,IF(F40="Scenario2PBT10",'Minor retrofit'!$AG$38,IF(F40="Scenario3PBT10",'Minor retrofit'!$AH$38,"")))&amp;IF(F40="Scenario1PBT11",'Minor retrofit'!$AI$38,IF(F40="Scenario2PBT11",'Minor retrofit'!$AJ$38,IF(F40="Scenario3PBT11",'Minor retrofit'!$AK$38,"")))&amp;IF(F40="Scenario1PBT12",'Minor retrofit'!$AL$38,IF(F40="Scenario2PBT12",'Minor retrofit'!$AM$38,IF(F40="Scenario3PBT12",'Minor retrofit'!$AN$38,"")))&amp;IF(F40="Scenario1PBT13",'Minor retrofit'!$AO$38,IF(F40="Scenario2PBT13",'Minor retrofit'!$AP$38,IF(F40="Scenario3PBT13",'Minor retrofit'!$AQ$38,"")))&amp;IF(F40="Scenario1PBT14",'Minor retrofit'!$AR$38,IF(F40="Scenario2PBT14",'Minor retrofit'!$AS$38,IF(F40="Scenario3PBT14",'Minor retrofit'!$AT$38,"")))&amp;IF(F40="Scenario1PBT15",'Minor retrofit'!$AU$38,IF(F40="Scenario2PBT15",'Minor retrofit'!$AV$38,IF(F40="Scenario3PBT15",'Minor retrofit'!$AW$38,"")))</f>
        <v/>
      </c>
      <c r="V40" s="142">
        <f t="shared" si="18"/>
        <v>0</v>
      </c>
      <c r="W40" s="142" t="str">
        <f>IF(F40="Scenario1PBT1",'Minor retrofit'!$E$40,IF(F40="Scenario2PBT1",'Minor retrofit'!$F$40,IF(F40="Scenario3PBT1",'Minor retrofit'!$G$40,"")))&amp;IF(F40="Scenario1PBT2",'Minor retrofit'!$H$40,IF(F40="Scenario2PBT2",'Minor retrofit'!$I$40,IF(F40="Scenario3PBT2",'Minor retrofit'!$J$40,"")))&amp;IF(F40="Scenario1PBT3",'Minor retrofit'!$K$40,IF(F40="Scenario2PBT3",'Minor retrofit'!$L$40,IF(F40="Scenario3PBT3",'Minor retrofit'!$M$40,"")))&amp;IF(F40="Scenario1PBT4",'Minor retrofit'!$N$40,IF(F40="Scenario2PBT4",'Minor retrofit'!$O$40,IF(F40="Scenario3PBT4",'Minor retrofit'!$P$40,"")))&amp;IF(F40="Scenario1PBT5",'Minor retrofit'!$Q$40,IF(F40="Scenario2PBT5",'Minor retrofit'!$R$40,IF(F40="Scenario3PBT5",'Minor retrofit'!$S$40,"")))&amp;IF(F40="Scenario1PBT6",'Minor retrofit'!$T$40,IF(F40="Scenario2PBT6",'Minor retrofit'!$U$40,IF(F40="Scenario3PBT6",'Minor retrofit'!$V$40,"")))&amp;IF(F40="Scenario1PBT7",'Minor retrofit'!$W$40,IF(F40="Scenario2PBT7",'Minor retrofit'!$X$40,IF(F40="Scenario3PBT7",'Minor retrofit'!$Y$40,"")))&amp;IF(F40="Scenario1PBT8",'Minor retrofit'!$Z$40,IF(F40="Scenario2PBT8",'Minor retrofit'!$AA$40,IF(F40="Scenario3PBT8",'Minor retrofit'!$AB$40,"")))&amp;IF(F40="Scenario1PBT9",'Minor retrofit'!$AC$40,IF(F40="Scenario2PBT9",'Minor retrofit'!$AD$40,IF(F40="Scenario3PBT9",'Minor retrofit'!$AE$40,"")))&amp;IF(F40="Scenario1PBT10",'Minor retrofit'!$AF$40,IF(F40="Scenario2PBT10",'Minor retrofit'!$AG$40,IF(F40="Scenario3PBT10",'Minor retrofit'!$AH$40,"")))&amp;IF(F40="Scenario1PBT11",'Minor retrofit'!$AI$40,IF(F40="Scenario2PBT11",'Minor retrofit'!$AJ$40,IF(F40="Scenario3PBT11",'Minor retrofit'!$AK$40,"")))&amp;IF(F40="Scenario1PBT12",'Minor retrofit'!$AL$40,IF(F40="Scenario2PBT12",'Minor retrofit'!$AM$40,IF(F40="Scenario3PBT12",'Minor retrofit'!$AN$40,"")))&amp;IF(F40="Scenario1PBT13",'Minor retrofit'!$AO$40,IF(F40="Scenario2PBT13",'Minor retrofit'!$AP$40,IF(F40="Scenario3PBT13",'Minor retrofit'!$AQ$40,"")))&amp;IF(F40="Scenario1PBT14",'Minor retrofit'!$AR$40,IF(F40="Scenario2PBT14",'Minor retrofit'!$AS$40,IF(F40="Scenario3PBT14",'Minor retrofit'!$AT$40,"")))&amp;IF(F40="Scenario1PBT15",'Minor retrofit'!$AU$40,IF(F40="Scenario2PBT15",'Minor retrofit'!$AV$40,IF(F40="Scenario3PBT15",'Minor retrofit'!$AW$40,"")))</f>
        <v/>
      </c>
      <c r="X40" s="142">
        <f t="shared" si="19"/>
        <v>0</v>
      </c>
      <c r="Y40" s="142" t="str">
        <f>IF(F40="Scenario1PBT1",'Minor retrofit'!$E$42,IF(F40="Scenario2PBT1",'Minor retrofit'!$F$42,IF(F40="Scenario3PBT1",'Minor retrofit'!$G$42,"")))&amp;IF(F40="Scenario1PBT2",'Minor retrofit'!$H$42,IF(F40="Scenario2PBT2",'Minor retrofit'!$I$42,IF(F40="Scenario3PBT2",'Minor retrofit'!$J$42,"")))&amp;IF(F40="Scenario1PBT3",'Minor retrofit'!$K$42,IF(F40="Scenario2PBT3",'Minor retrofit'!$L$42,IF(F40="Scenario3PBT3",'Minor retrofit'!$M$42,"")))&amp;IF(F40="Scenario1PBT4",'Minor retrofit'!$N$42,IF(F40="Scenario2PBT4",'Minor retrofit'!$O$42,IF(F40="Scenario3PBT4",'Minor retrofit'!$P$42,"")))&amp;IF(F40="Scenario1PBT5",'Minor retrofit'!$Q$42,IF(F40="Scenario2PBT5",'Minor retrofit'!$R$42,IF(F40="Scenario3PBT5",'Minor retrofit'!$S$42,"")))&amp;IF(F40="Scenario1PBT6",'Minor retrofit'!$T$42,IF(F40="Scenario2PBT6",'Minor retrofit'!$U$42,IF(F40="Scenario3PBT6",'Minor retrofit'!$V$42,"")))&amp;IF(F40="Scenario1PBT7",'Minor retrofit'!$W$42,IF(F40="Scenario2PBT7",'Minor retrofit'!$X$42,IF(F40="Scenario3PBT7",'Minor retrofit'!$Y$42,"")))&amp;IF(F40="Scenario1PBT8",'Minor retrofit'!$Z$42,IF(F40="Scenario2PBT8",'Minor retrofit'!$AA$42,IF(F40="Scenario3PBT8",'Minor retrofit'!$AB$42,"")))&amp;IF(F40="Scenario1PBT9",'Minor retrofit'!$AC$42,IF(F40="Scenario2PBT9",'Minor retrofit'!$AD$42,IF(F40="Scenario3PBT9",'Minor retrofit'!$AE$42,"")))&amp;IF(F40="Scenario1PBT10",'Minor retrofit'!$AF$42,IF(F40="Scenario2PBT10",'Minor retrofit'!$AG$42,IF(F40="Scenario3PBT10",'Minor retrofit'!$AH$42,"")))&amp;IF(F40="Scenario1PBT11",'Minor retrofit'!$AI$42,IF(F40="Scenario2PBT11",'Minor retrofit'!$AJ$42,IF(F40="Scenario3PBT11",'Minor retrofit'!$AK$42,"")))&amp;IF(F40="Scenario1PBT12",'Minor retrofit'!$AL$42,IF(F40="Scenario2PBT12",'Minor retrofit'!$AM$42,IF(F40="Scenario3PBT12",'Minor retrofit'!$AN$42,"")))&amp;IF(F40="Scenario1PBT13",'Minor retrofit'!$AO$42,IF(F40="Scenario2PBT13",'Minor retrofit'!$AP$42,IF(F40="Scenario3PBT13",'Minor retrofit'!$AQ$42,"")))&amp;IF(F40="Scenario1PBT14",'Minor retrofit'!$AR$42,IF(F40="Scenario2PBT14",'Minor retrofit'!$AS$42,IF(F40="Scenario3PBT14",'Minor retrofit'!$AT$42,"")))&amp;IF(F40="Scenario1PBT15",'Minor retrofit'!$AU$42,IF(F40="Scenario2PBT15",'Minor retrofit'!$AV$42,IF(F40="Scenario3PBT15",'Minor retrofit'!$AW$42,"")))</f>
        <v/>
      </c>
      <c r="Z40" s="142">
        <f t="shared" si="20"/>
        <v>0</v>
      </c>
      <c r="AA40" s="332" t="str">
        <f>IF(F40="Scenario1PBT1",'Minor retrofit'!$E$101,IF(F40="Scenario2PBT1",'Minor retrofit'!$F$101,IF(F40="Scenario3PBT1",'Minor retrofit'!$G$101,"")))&amp;IF(F40="Scenario1PBT2",'Minor retrofit'!$H$101,IF(F40="Scenario2PBT2",'Minor retrofit'!$I$101,IF(F40="Scenario3PBT2",'Minor retrofit'!$J$101,"")))&amp;IF(F40="Scenario1PBT3",'Minor retrofit'!$K$101,IF(F40="Scenario2PBT3",'Minor retrofit'!$L$101,IF(F40="Scenario3PBT3",'Minor retrofit'!$M$101,"")))&amp;IF(F40="Scenario1PBT4",'Minor retrofit'!$N$101,IF(F40="Scenario2PBT4",'Minor retrofit'!$O$101,IF(F40="Scenario3PBT4",'Minor retrofit'!$P$101,"")))&amp;IF(F40="Scenario1PBT5",'Minor retrofit'!$Q$101,IF(F40="Scenario2PBT5",'Minor retrofit'!$R$101,IF(F40="Scenario3PBT5",'Minor retrofit'!$S$101,"")))&amp;IF(F40="Scenario1PBT6",'Minor retrofit'!$T$101,IF(F40="Scenario2PBT6",'Minor retrofit'!$U$101,IF(F40="Scenario3PBT6",'Minor retrofit'!$V$101,"")))&amp;IF(F40="Scenario1PBT7",'Minor retrofit'!$W$101,IF(F40="Scenario2PBT7",'Minor retrofit'!$X$101,IF(F40="Scenario3PBT7",'Minor retrofit'!$Y$101,"")))&amp;IF(F40="Scenario1PBT8",'Minor retrofit'!$Z$101,IF(F40="Scenario2PBT8",'Minor retrofit'!$AA$101,IF(F40="Scenario3PBT8",'Minor retrofit'!$AB$101,"")))&amp;IF(F40="Scenario1PBT9",'Minor retrofit'!$AC$101,IF(F40="Scenario2PBT9",'Minor retrofit'!$AD$101,IF(F40="Scenario3PBT9",'Minor retrofit'!$AE$101,"")))&amp;IF(F40="Scenario1PBT10",'Minor retrofit'!$AF$101,IF(F40="Scenario2PBT10",'Minor retrofit'!$AG$101,IF(F40="Scenario3PBT10",'Minor retrofit'!$AH$101,"")))&amp;IF(F40="Scenario1PBT11",'Minor retrofit'!$AI$101,IF(F40="Scenario2PBT11",'Minor retrofit'!$AJ$101,IF(F40="Scenario3PBT11",'Minor retrofit'!$AK$101,"")))&amp;IF(F40="Scenario1PBT12",'Minor retrofit'!$AL$101,IF(F40="Scenario2PBT12",'Minor retrofit'!$AM$101,IF(F40="Scenario3PBT12",'Minor retrofit'!$AN$101,"")))&amp;IF(F40="Scenario1PBT13",'Minor retrofit'!$AO$101,IF(F40="Scenario2PBT13",'Minor retrofit'!$AP$101,IF(F40="Scenario3PBT13",'Minor retrofit'!$AQ$101,"")))&amp;IF(F40="Scenario1PBT14",'Minor retrofit'!$AR$101,IF(F40="Scenario2PBT14",'Minor retrofit'!$AS$101,IF(F40="Scenario3PBT14",'Minor retrofit'!$AT$101,"")))&amp;IF(F40="Scenario1PBT15",'Minor retrofit'!$AU$101,IF(F40="Scenario2PBT15",'Minor retrofit'!$AV$101,IF(F40="Scenario3PBT15",'Minor retrofit'!$AW$101,"")))</f>
        <v/>
      </c>
      <c r="AB40" s="233">
        <f t="shared" si="21"/>
        <v>0</v>
      </c>
      <c r="AC40" s="264">
        <f>IFERROR('Projection_Base-case'!G40-G40,0)</f>
        <v>0</v>
      </c>
      <c r="AD40" s="142">
        <f t="shared" si="24"/>
        <v>0</v>
      </c>
      <c r="AE40" s="142">
        <f>IFERROR(100*AC40/'Projection_Base-case'!G40,0)</f>
        <v>0</v>
      </c>
      <c r="AF40" s="142">
        <f>IFERROR('Projection_Base-case'!I40-I40,0)</f>
        <v>0</v>
      </c>
      <c r="AG40" s="142">
        <f t="shared" si="25"/>
        <v>0</v>
      </c>
      <c r="AH40" s="142">
        <f>IFERROR(100*AF40/'Projection_Base-case'!I40,0)</f>
        <v>0</v>
      </c>
      <c r="AI40" s="142">
        <f>IFERROR('Projection_Base-case'!K40-K40,0)</f>
        <v>0</v>
      </c>
      <c r="AJ40" s="142">
        <f t="shared" si="26"/>
        <v>0</v>
      </c>
      <c r="AK40" s="142">
        <f>IFERROR(100*AI40/'Projection_Base-case'!K40,0)</f>
        <v>0</v>
      </c>
      <c r="AL40" s="142">
        <f>IFERROR(M40-'Projection_Base-case'!M40,0)</f>
        <v>0</v>
      </c>
      <c r="AM40" s="142">
        <f t="shared" si="27"/>
        <v>0</v>
      </c>
      <c r="AN40" s="143">
        <f>IFERROR(100*AL40/'Projection_Base-case'!M40,0)</f>
        <v>0</v>
      </c>
      <c r="AO40" s="262">
        <f>IFERROR('Projection_Base-case'!O40-O40,0)</f>
        <v>0</v>
      </c>
      <c r="AP40" s="142">
        <f t="shared" si="28"/>
        <v>0</v>
      </c>
      <c r="AQ40" s="142">
        <f>IFERROR(100*AO40/'Projection_Base-case'!O40,0)</f>
        <v>0</v>
      </c>
      <c r="AR40" s="142">
        <f>IFERROR('Projection_Base-case'!Q40-Q40,0)</f>
        <v>0</v>
      </c>
      <c r="AS40" s="142">
        <f t="shared" si="29"/>
        <v>0</v>
      </c>
      <c r="AT40" s="142">
        <f>IFERROR(100*AR40/'Projection_Base-case'!Q40,0)</f>
        <v>0</v>
      </c>
      <c r="AU40" s="142">
        <f>IFERROR('Projection_Base-case'!S40-S40,0)</f>
        <v>0</v>
      </c>
      <c r="AV40" s="142">
        <f t="shared" si="30"/>
        <v>0</v>
      </c>
      <c r="AW40" s="143">
        <f>IFERROR(100*AU40/'Projection_Base-case'!S40,0)</f>
        <v>0</v>
      </c>
      <c r="AX40" s="262">
        <f>IFERROR('Projection_Base-case'!U40-U40,0)</f>
        <v>0</v>
      </c>
      <c r="AY40" s="142">
        <f t="shared" si="31"/>
        <v>0</v>
      </c>
      <c r="AZ40" s="142">
        <f>IFERROR(100*AX40/'Projection_Base-case'!U40,0)</f>
        <v>0</v>
      </c>
      <c r="BA40" s="142">
        <f>IFERROR('Projection_Base-case'!W40-W40,0)</f>
        <v>0</v>
      </c>
      <c r="BB40" s="142">
        <f t="shared" si="32"/>
        <v>0</v>
      </c>
      <c r="BC40" s="142">
        <f>IFERROR(100*BA40/'Projection_Base-case'!W40,0)</f>
        <v>0</v>
      </c>
      <c r="BD40" s="142">
        <f>IFERROR('Projection_Base-case'!Y40-Y40,0)</f>
        <v>0</v>
      </c>
      <c r="BE40" s="142">
        <f t="shared" si="33"/>
        <v>0</v>
      </c>
      <c r="BF40" s="142">
        <f>IFERROR(100*BD40/'Projection_Base-case'!Y40,0)</f>
        <v>0</v>
      </c>
      <c r="BG40" s="531">
        <f t="shared" si="22"/>
        <v>0</v>
      </c>
      <c r="BH40" s="532">
        <f t="shared" si="23"/>
        <v>0</v>
      </c>
    </row>
    <row r="41" spans="1:60" x14ac:dyDescent="0.25">
      <c r="A41" s="261">
        <v>36</v>
      </c>
      <c r="B41" s="142">
        <f>'Projection_Base-case'!B41</f>
        <v>0</v>
      </c>
      <c r="C41" s="142">
        <f>'Projection_Base-case'!C41</f>
        <v>0</v>
      </c>
      <c r="D41" s="142">
        <f>'Projection_Base-case'!D41</f>
        <v>0</v>
      </c>
      <c r="E41" s="149"/>
      <c r="F41" s="258" t="str">
        <f t="shared" si="10"/>
        <v>0</v>
      </c>
      <c r="G41" s="262" t="str">
        <f>IF(F41="Scenario1PBT1",'Minor retrofit'!$E$6,IF(F41="Scenario2PBT1",'Minor retrofit'!$F$6,IF(F41="Scenario3PBT1",'Minor retrofit'!$G$6,"")))&amp;IF(F41="Scenario1PBT2",'Minor retrofit'!$H$6,IF(F41="Scenario2PBT2",'Minor retrofit'!$I$6,IF(F41="Scenario3PBT2",'Minor retrofit'!$J$6,"")))&amp;IF(F41="Scenario1PBT3",'Minor retrofit'!$K$6,IF(F41="Scenario2PBT3",'Minor retrofit'!$L$6,IF(F41="Scenario3PBT3",'Minor retrofit'!$M$6,"")))&amp;IF(F41="Scenario1PBT4",'Minor retrofit'!$N$6,IF(F41="Scenario2PBT4",'Minor retrofit'!$O$6,IF(F41="Scenario3PBT4",'Minor retrofit'!$P$6,"")))&amp;IF(F41="Scenario1PBT5",'Minor retrofit'!$Q$6,IF(F41="Scenario2PBT5",'Minor retrofit'!$R$6,IF(F41="Scenario3PBT5",'Minor retrofit'!$S$6,"")))&amp;IF(F41="Scenario1PBT6",'Minor retrofit'!$T$6,IF(F41="Scenario2PBT6",'Minor retrofit'!$U$6,IF(F41="Scenario3PBT6",'Minor retrofit'!$V$6,"")))&amp;IF(F41="Scenario1PBT7",'Minor retrofit'!$W$6,IF(F41="Scenario2PBT7",'Minor retrofit'!$X$6,IF(F41="Scenario3PBT7",'Minor retrofit'!$Y$6,"")))&amp;IF(F41="Scenario1PBT8",'Minor retrofit'!$Z$6,IF(F41="Scenario2PBT8",'Minor retrofit'!$AA$6,IF(F41="Scenario3PBT8",'Minor retrofit'!$AB$6,"")))&amp;IF(F41="Scenario1PBT9",'Minor retrofit'!$AC$6,IF(F41="Scenario2PBT9",'Minor retrofit'!$AD$6,IF(F41="Scenario3PBT9",'Minor retrofit'!$AE$6,"")))&amp;IF(F41="Scenario1PBT10",'Minor retrofit'!$AF$6,IF(F41="Scenario2PBT10",'Minor retrofit'!$AG$6,IF(F41="Scenario3PBT10",'Minor retrofit'!$AH$6,"")))&amp;IF(F41="Scenario1PBT11",'Minor retrofit'!$AI$6,IF(F41="Scenario2PBT11",'Minor retrofit'!$AJ$6,IF(F41="Scenario3PBT11",'Minor retrofit'!$AK$6,"")))&amp;IF(F41="Scenario1PBT12",'Minor retrofit'!$AL$6,IF(F41="Scenario2PBT12",'Minor retrofit'!$AM$6,IF(F41="Scenario3PBT12",'Minor retrofit'!$AN$6,"")))&amp;IF(F41="Scenario1PBT13",'Minor retrofit'!$AO$6,IF(F41="Scenario2PBT13",'Minor retrofit'!$AP$6,IF(F41="Scenario3PBT13",'Minor retrofit'!$AQ$6,"")))&amp;IF(F41="Scenario1PBT14",'Minor retrofit'!$AR$6,IF(F41="Scenario2PBT14",'Minor retrofit'!$AS$6,IF(F41="Scenario3PBT14",'Minor retrofit'!$AT$6,"")))&amp;IF(F41="Scenario1PBT15",'Minor retrofit'!$AU$6,IF(F41="Scenario2PBT15",'Minor retrofit'!$AV$6,IF(F41="Scenario3PBT15",'Minor retrofit'!$AW$6,"")))</f>
        <v/>
      </c>
      <c r="H41" s="142">
        <f t="shared" si="11"/>
        <v>0</v>
      </c>
      <c r="I41" s="142" t="str">
        <f>IF(F41="Scenario1PBT1",'Minor retrofit'!$E$16,IF(F41="Scenario2PBT1",'Minor retrofit'!$F$16,IF(F41="Scenario3PBT1",'Minor retrofit'!$G$16,"")))&amp;IF(F41="Scenario1PBT2",'Minor retrofit'!$H$16,IF(F41="Scenario2PBT2",'Minor retrofit'!$I$16,IF(F41="Scenario3PBT2",'Minor retrofit'!$J$16,"")))&amp;IF(F41="Scenario1PBT3",'Minor retrofit'!$K$16,IF(F41="Scenario2PBT3",'Minor retrofit'!$L$16,IF(F41="Scenario3PBT3",'Minor retrofit'!$M$16,"")))&amp;IF(F41="Scenario1PBT4",'Minor retrofit'!$N$16,IF(F41="Scenario2PBT4",'Minor retrofit'!$O$16,IF(F41="Scenario3PBT4",'Minor retrofit'!$P$16,"")))&amp;IF(F41="Scenario1PBT5",'Minor retrofit'!$Q$16,IF(F41="Scenario2PBT5",'Minor retrofit'!$R$16,IF(F41="Scenario3PBT5",'Minor retrofit'!$S$16,"")))&amp;IF(F41="Scenario1PBT6",'Minor retrofit'!$T$16,IF(F41="Scenario2PBT6",'Minor retrofit'!$U$16,IF(F41="Scenario3PBT6",'Minor retrofit'!$V$16,"")))&amp;IF(F41="Scenario1PBT7",'Minor retrofit'!$W$16,IF(F41="Scenario2PBT7",'Minor retrofit'!$X$16,IF(F41="Scenario3PBT7",'Minor retrofit'!$Y$16,"")))&amp;IF(F41="Scenario1PBT8",'Minor retrofit'!$Z$16,IF(F41="Scenario2PBT8",'Minor retrofit'!$AA$16,IF(F41="Scenario3PBT8",'Minor retrofit'!$AB$16,"")))&amp;IF(F41="Scenario1PBT9",'Minor retrofit'!$AC$16,IF(F41="Scenario2PBT9",'Minor retrofit'!$AD$16,IF(F41="Scenario3PBT9",'Minor retrofit'!$AE$16,"")))&amp;IF(F41="Scenario1PBT10",'Minor retrofit'!$AF$16,IF(F41="Scenario2PBT10",'Minor retrofit'!$AG$16,IF(F41="Scenario3PBT10",'Minor retrofit'!$AH$16,"")))&amp;IF(F41="Scenario1PBT11",'Minor retrofit'!$AI$16,IF(F41="Scenario2PBT11",'Minor retrofit'!$AJ$16,IF(F41="Scenario3PBT11",'Minor retrofit'!$AK$16,"")))&amp;IF(F41="Scenario1PBT12",'Minor retrofit'!$AL$16,IF(F41="Scenario2PBT12",'Minor retrofit'!$AM$16,IF(F41="Scenario3PBT12",'Minor retrofit'!$AN$16,"")))&amp;IF(F41="Scenario1PBT13",'Minor retrofit'!$AO$16,IF(F41="Scenario2PBT13",'Minor retrofit'!$AP$16,IF(F41="Scenario3PBT13",'Minor retrofit'!$AQ$16,"")))&amp;IF(F41="Scenario1PBT14",'Minor retrofit'!$AR$16,IF(F41="Scenario2PBT14",'Minor retrofit'!$AS$16,IF(F41="Scenario3PBT14",'Minor retrofit'!$AT$16,"")))&amp;IF(F41="Scenario1PBT15",'Minor retrofit'!$AU$16,IF(F41="Scenario2PBT15",'Minor retrofit'!$AV$16,IF(F41="Scenario3PBT15",'Minor retrofit'!$AW$16,"")))</f>
        <v/>
      </c>
      <c r="J41" s="142">
        <f t="shared" si="12"/>
        <v>0</v>
      </c>
      <c r="K41" s="142" t="str">
        <f>IF(F41="Scenario1PBT1",'Minor retrofit'!$E$18,IF(F41="Scenario2PBT1",'Minor retrofit'!$F$18,IF(F41="Scenario3PBT1",'Minor retrofit'!$G$18,"")))&amp;IF(F41="Scenario1PBT2",'Minor retrofit'!$H$18,IF(F41="Scenario2PBT2",'Minor retrofit'!$I$18,IF(F41="Scenario3PBT2",'Minor retrofit'!$J$18,"")))&amp;IF(F41="Scenario1PBT3",'Minor retrofit'!$K$18,IF(F41="Scenario2PBT3",'Minor retrofit'!$L$18,IF(F41="Scenario3PBT3",'Minor retrofit'!$M$18,"")))&amp;IF(F41="Scenario1PBT4",'Minor retrofit'!$N$18,IF(F41="Scenario2PBT4",'Minor retrofit'!$O$18,IF(F41="Scenario3PBT4",'Minor retrofit'!$P$18,"")))&amp;IF(F41="Scenario1PBT5",'Minor retrofit'!$Q$18,IF(F41="Scenario2PBT5",'Minor retrofit'!$R$18,IF(F41="Scenario3PBT5",'Minor retrofit'!$S$18,"")))&amp;IF(F41="Scenario1PBT6",'Minor retrofit'!$T$18,IF(F41="Scenario2PBT6",'Minor retrofit'!$U$18,IF(F41="Scenario3PBT6",'Minor retrofit'!$V$18,"")))&amp;IF(F41="Scenario1PBT7",'Minor retrofit'!$W$18,IF(F41="Scenario2PBT7",'Minor retrofit'!$X$18,IF(F41="Scenario3PBT7",'Minor retrofit'!$Y$18,"")))&amp;IF(F41="Scenario1PBT8",'Minor retrofit'!$Z$18,IF(F41="Scenario2PBT8",'Minor retrofit'!$AA$18,IF(F41="Scenario3PBT8",'Minor retrofit'!$AB$18,"")))&amp;IF(F41="Scenario1PBT9",'Minor retrofit'!$AC$18,IF(F41="Scenario2PBT9",'Minor retrofit'!$AD$18,IF(F41="Scenario3PBT9",'Minor retrofit'!$AE$18,"")))&amp;IF(F41="Scenario1PBT10",'Minor retrofit'!$AF$18,IF(F41="Scenario2PBT10",'Minor retrofit'!$AG$18,IF(F41="Scenario3PBT10",'Minor retrofit'!$AH$18,"")))&amp;IF(F41="Scenario1PBT11",'Minor retrofit'!$AI$18,IF(F41="Scenario2PBT11",'Minor retrofit'!$AJ$18,IF(F41="Scenario3PBT11",'Minor retrofit'!$AK$18,"")))&amp;IF(F41="Scenario1PBT12",'Minor retrofit'!$AL$18,IF(F41="Scenario2PBT12",'Minor retrofit'!$AM$18,IF(F41="Scenario3PBT12",'Minor retrofit'!$AN$18,"")))&amp;IF(F41="Scenario1PBT13",'Minor retrofit'!$AO$18,IF(F41="Scenario2PBT13",'Minor retrofit'!$AP$18,IF(F41="Scenario3PBT13",'Minor retrofit'!$AQ$18,"")))&amp;IF(F41="Scenario1PBT14",'Minor retrofit'!$AR$18,IF(F41="Scenario2PBT14",'Minor retrofit'!$AS$18,IF(F41="Scenario3PBT14",'Minor retrofit'!$AT$18,"")))&amp;IF(F41="Scenario1PBT15",'Minor retrofit'!$AU$18,IF(F41="Scenario2PBT15",'Minor retrofit'!$AV$18,IF(F41="Scenario3PBT15",'Minor retrofit'!$AW$18,"")))</f>
        <v/>
      </c>
      <c r="L41" s="142">
        <f t="shared" si="13"/>
        <v>0</v>
      </c>
      <c r="M41" s="142" t="str">
        <f>IF(F41="Scenario1PBT1",'Minor retrofit'!$E$20,IF(F41="Scenario2PBT1",'Minor retrofit'!$F$20,IF(F41="Scenario3PBT1",'Minor retrofit'!$G$20,"")))&amp;IF(F41="Scenario1PBT2",'Minor retrofit'!$H$20,IF(F41="Scenario2PBT2",'Minor retrofit'!$I$20,IF(F41="Scenario3PBT2",'Minor retrofit'!$J$20,"")))&amp;IF(F41="Scenario1PBT3",'Minor retrofit'!$K$20,IF(F41="Scenario2PBT3",'Minor retrofit'!$L$20,IF(F41="Scenario3PBT3",'Minor retrofit'!$M$20,"")))&amp;IF(F41="Scenario1PBT4",'Minor retrofit'!$N$20,IF(F41="Scenario2PBT4",'Minor retrofit'!$O$20,IF(F41="Scenario3PBT4",'Minor retrofit'!$P$20,"")))&amp;IF(F41="Scenario1PBT5",'Minor retrofit'!$Q$20,IF(F41="Scenario2PBT5",'Minor retrofit'!$R$20,IF(F41="Scenario3PBT5",'Minor retrofit'!$S$20,"")))&amp;IF(F41="Scenario1PBT6",'Minor retrofit'!$T$20,IF(F41="Scenario2PBT6",'Minor retrofit'!$U$20,IF(F41="Scenario3PBT6",'Minor retrofit'!$V$20,"")))&amp;IF(F41="Scenario1PBT7",'Minor retrofit'!$W$20,IF(F41="Scenario2PBT7",'Minor retrofit'!$X$20,IF(F41="Scenario3PBT7",'Minor retrofit'!$Y$20,"")))&amp;IF(F41="Scenario1PBT8",'Minor retrofit'!$Z$20,IF(F41="Scenario2PBT8",'Minor retrofit'!$AA$20,IF(F41="Scenario3PBT8",'Minor retrofit'!$AB$20,"")))&amp;IF(F41="Scenario1PBT9",'Minor retrofit'!$AC$20,IF(F41="Scenario2PBT9",'Minor retrofit'!$AD$20,IF(F41="Scenario3PBT9",'Minor retrofit'!$AE$20,"")))&amp;IF(F41="Scenario1PBT10",'Minor retrofit'!$AF$20,IF(F41="Scenario2PBT10",'Minor retrofit'!$AG$20,IF(F41="Scenario3PBT10",'Minor retrofit'!$AH$20,"")))&amp;IF(F41="Scenario1PBT11",'Minor retrofit'!$AI$20,IF(F41="Scenario2PBT11",'Minor retrofit'!$AJ$20,IF(F41="Scenario3PBT11",'Minor retrofit'!$AK$20,"")))&amp;IF(F41="Scenario1PBT12",'Minor retrofit'!$AL$20,IF(F41="Scenario2PBT12",'Minor retrofit'!$AM$20,IF(F41="Scenario3PBT12",'Minor retrofit'!$AN$20,"")))&amp;IF(F41="Scenario1PBT13",'Minor retrofit'!$AO$20,IF(F41="Scenario2PBT13",'Minor retrofit'!$AP$20,IF(F41="Scenario3PBT13",'Minor retrofit'!$AQ$20,"")))&amp;IF(F41="Scenario1PBT14",'Minor retrofit'!$AR$20,IF(F41="Scenario2PBT14",'Minor retrofit'!$AS$20,IF(F41="Scenario3PBT14",'Minor retrofit'!$AT$20,"")))&amp;IF(F41="Scenario1PBT15",'Minor retrofit'!$AU$20,IF(F41="Scenario2PBT15",'Minor retrofit'!$AV$20,IF(F41="Scenario3PBT15",'Minor retrofit'!$AW$20,"")))</f>
        <v/>
      </c>
      <c r="N41" s="143">
        <f t="shared" si="14"/>
        <v>0</v>
      </c>
      <c r="O41" s="262" t="str">
        <f>IF(F41="Scenario1PBT1",'Minor retrofit'!$E$23,IF(F41="Scenario2PBT1",'Minor retrofit'!$F$23,IF(F41="Scenario3PBT1",'Minor retrofit'!$G$23,"")))&amp;IF(F41="Scenario1PBT2",'Minor retrofit'!$H$23,IF(F41="Scenario2PBT2",'Minor retrofit'!$I$23,IF(F41="Scenario3PBT2",'Minor retrofit'!$J$23,"")))&amp;IF(F41="Scenario1PBT3",'Minor retrofit'!$K$23,IF(F41="Scenario2PBT3",'Minor retrofit'!$L$23,IF(F41="Scenario3PBT3",'Minor retrofit'!$M$23,"")))&amp;IF(F41="Scenario1PBT4",'Minor retrofit'!$N$23,IF(F41="Scenario2PBT4",'Minor retrofit'!$O$23,IF(F41="Scenario3PBT4",'Minor retrofit'!$P$23,"")))&amp;IF(F41="Scenario1PBT5",'Minor retrofit'!$Q$23,IF(F41="Scenario2PBT5",'Minor retrofit'!$R$23,IF(F41="Scenario3PBT5",'Minor retrofit'!$S$23,"")))&amp;IF(F41="Scenario1PBT6",'Minor retrofit'!$T$23,IF(F41="Scenario2PBT6",'Minor retrofit'!$U$23,IF(F41="Scenario3PBT6",'Minor retrofit'!$V$23,"")))&amp;IF(F41="Scenario1PBT7",'Minor retrofit'!$W$23,IF(F41="Scenario2PBT7",'Minor retrofit'!$X$23,IF(F41="Scenario3PBT7",'Minor retrofit'!$Y$23,"")))&amp;IF(F41="Scenario1PBT8",'Minor retrofit'!$Z$23,IF(F41="Scenario2PBT8",'Minor retrofit'!$AA$23,IF(F41="Scenario3PBT8",'Minor retrofit'!$AB$23,"")))&amp;IF(F41="Scenario1PBT9",'Minor retrofit'!$AC$23,IF(F41="Scenario2PBT9",'Minor retrofit'!$AD$23,IF(F41="Scenario3PBT9",'Minor retrofit'!$AE$23,"")))&amp;IF(F41="Scenario1PBT10",'Minor retrofit'!$AF$23,IF(F41="Scenario2PBT10",'Minor retrofit'!$AG$23,IF(F41="Scenario3PBT10",'Minor retrofit'!$AH$23,"")))&amp;IF(F41="Scenario1PBT11",'Minor retrofit'!$AI$23,IF(F41="Scenario2PBT11",'Minor retrofit'!$AJ$23,IF(F41="Scenario3PBT11",'Minor retrofit'!$AK$23,"")))&amp;IF(F41="Scenario1PBT12",'Minor retrofit'!$AL$23,IF(F41="Scenario2PBT12",'Minor retrofit'!$AM$23,IF(F41="Scenario3PBT12",'Minor retrofit'!$AN$23,"")))&amp;IF(F41="Scenario1PBT13",'Minor retrofit'!$AO$23,IF(F41="Scenario2PBT13",'Minor retrofit'!$AP$23,IF(F41="Scenario3PBT13",'Minor retrofit'!$AQ$23,"")))&amp;IF(F41="Scenario1PBT14",'Minor retrofit'!$AR$23,IF(F41="Scenario2PBT14",'Minor retrofit'!$AS$23,IF(F41="Scenario3PBT14",'Minor retrofit'!$AT$23,"")))&amp;IF(F41="Scenario1PBT15",'Minor retrofit'!$AU$23,IF(F41="Scenario2PBT15",'Minor retrofit'!$AV$23,IF(F41="Scenario3PBT15",'Minor retrofit'!$AW$23,"")))</f>
        <v/>
      </c>
      <c r="P41" s="142">
        <f t="shared" si="15"/>
        <v>0</v>
      </c>
      <c r="Q41" s="142" t="str">
        <f>IF(F41="Scenario1PBT1",'Minor retrofit'!$E$25,IF(F41="Scenario2PBT1",'Minor retrofit'!$F$25,IF(F41="Scenario3PBT1",'Minor retrofit'!$G$25,"")))&amp;IF(F41="Scenario1PBT2",'Minor retrofit'!$H$25,IF(F41="Scenario2PBT2",'Minor retrofit'!$I$25,IF(F41="Scenario3PBT2",'Minor retrofit'!$J$25,"")))&amp;IF(F41="Scenario1PBT3",'Minor retrofit'!$K$25,IF(F41="Scenario2PBT3",'Minor retrofit'!$L$25,IF(F41="Scenario3PBT3",'Minor retrofit'!$M$25,"")))&amp;IF(F41="Scenario1PBT4",'Minor retrofit'!$N$25,IF(F41="Scenario2PBT4",'Minor retrofit'!$O$25,IF(F41="Scenario3PBT4",'Minor retrofit'!$P$25,"")))&amp;IF(F41="Scenario1PBT5",'Minor retrofit'!$Q$25,IF(F41="Scenario2PBT5",'Minor retrofit'!$R$25,IF(F41="Scenario3PBT5",'Minor retrofit'!$S$25,"")))&amp;IF(F41="Scenario1PBT6",'Minor retrofit'!$T$25,IF(F41="Scenario2PBT6",'Minor retrofit'!$U$25,IF(F41="Scenario3PBT6",'Minor retrofit'!$V$25,"")))&amp;IF(F41="Scenario1PBT7",'Minor retrofit'!$W$25,IF(F41="Scenario2PBT7",'Minor retrofit'!$X$25,IF(F41="Scenario3PBT7",'Minor retrofit'!$Y$25,"")))&amp;IF(F41="Scenario1PBT8",'Minor retrofit'!$Z$25,IF(F41="Scenario2PBT8",'Minor retrofit'!$AA$25,IF(F41="Scenario3PBT8",'Minor retrofit'!$AB$25,"")))&amp;IF(F41="Scenario1PBT9",'Minor retrofit'!$AC$25,IF(F41="Scenario2PBT9",'Minor retrofit'!$AD$25,IF(F41="Scenario3PBT9",'Minor retrofit'!$AE$25,"")))&amp;IF(F41="Scenario1PBT10",'Minor retrofit'!$AF$25,IF(F41="Scenario2PBT10",'Minor retrofit'!$AG$25,IF(F41="Scenario3PBT10",'Minor retrofit'!$AH$25,"")))&amp;IF(F41="Scenario1PBT11",'Minor retrofit'!$AI$25,IF(F41="Scenario2PBT11",'Minor retrofit'!$AJ$25,IF(F41="Scenario3PBT11",'Minor retrofit'!$AK$25,"")))&amp;IF(F41="Scenario1PBT12",'Minor retrofit'!$AL$25,IF(F41="Scenario2PBT12",'Minor retrofit'!$AM$25,IF(F41="Scenario3PBT12",'Minor retrofit'!$AN$25,"")))&amp;IF(F41="Scenario1PBT13",'Minor retrofit'!$AO$25,IF(F41="Scenario2PBT13",'Minor retrofit'!$AP$25,IF(F41="Scenario3PBT13",'Minor retrofit'!$AQ$25,"")))&amp;IF(F41="Scenario1PBT14",'Minor retrofit'!$AR$25,IF(F41="Scenario2PBT14",'Minor retrofit'!$AS$25,IF(F41="Scenario3PBT14",'Minor retrofit'!$AT$25,"")))&amp;IF(F41="Scenario1PBT15",'Minor retrofit'!$AU$25,IF(F41="Scenario2PBT15",'Minor retrofit'!$AV$25,IF(F41="Scenario3PBT15",'Minor retrofit'!$AW$25,"")))</f>
        <v/>
      </c>
      <c r="R41" s="142">
        <f t="shared" si="16"/>
        <v>0</v>
      </c>
      <c r="S41" s="142" t="str">
        <f>IF(F41="Scenario1PBT1",'Minor retrofit'!$E$27,IF(F41="Scenario2PBT1",'Minor retrofit'!$F$27,IF(F41="Scenario3PBT1",'Minor retrofit'!$G$27,"")))&amp;IF(F41="Scenario1PBT2",'Minor retrofit'!$H$27,IF(F41="Scenario2PBT2",'Minor retrofit'!$I$27,IF(F41="Scenario3PBT2",'Minor retrofit'!$J$27,"")))&amp;IF(F41="Scenario1PBT3",'Minor retrofit'!$K$27,IF(F41="Scenario2PBT3",'Minor retrofit'!$L$27,IF(F41="Scenario3PBT3",'Minor retrofit'!$M$27,"")))&amp;IF(F41="Scenario1PBT4",'Minor retrofit'!$N$27,IF(F41="Scenario2PBT4",'Minor retrofit'!$O$27,IF(F41="Scenario3PBT4",'Minor retrofit'!$P$27,"")))&amp;IF(F41="Scenario1PBT5",'Minor retrofit'!$Q$27,IF(F41="Scenario2PBT5",'Minor retrofit'!$R$27,IF(F41="Scenario3PBT5",'Minor retrofit'!$S$27,"")))&amp;IF(F41="Scenario1PBT6",'Minor retrofit'!$T$27,IF(F41="Scenario2PBT6",'Minor retrofit'!$U$27,IF(F41="Scenario3PBT6",'Minor retrofit'!$V$27,"")))&amp;IF(F41="Scenario1PBT7",'Minor retrofit'!$W$27,IF(F41="Scenario2PBT7",'Minor retrofit'!$X$27,IF(F41="Scenario3PBT7",'Minor retrofit'!$Y$27,"")))&amp;IF(F41="Scenario1PBT8",'Minor retrofit'!$Z$27,IF(F41="Scenario2PBT8",'Minor retrofit'!$AA$27,IF(F41="Scenario3PBT8",'Minor retrofit'!$AB$27,"")))&amp;IF(F41="Scenario1PBT9",'Minor retrofit'!$AC$27,IF(F41="Scenario2PBT9",'Minor retrofit'!$AD$27,IF(F41="Scenario3PBT9",'Minor retrofit'!$AE$27,"")))&amp;IF(F41="Scenario1PBT10",'Minor retrofit'!$AF$27,IF(F41="Scenario2PBT10",'Minor retrofit'!$AG$27,IF(F41="Scenario3PBT10",'Minor retrofit'!$AH$27,"")))&amp;IF(F41="Scenario1PBT11",'Minor retrofit'!$AI$27,IF(F41="Scenario2PBT11",'Minor retrofit'!$AJ$27,IF(F41="Scenario3PBT11",'Minor retrofit'!$AK$27,"")))&amp;IF(F41="Scenario1PBT12",'Minor retrofit'!$AL$27,IF(F41="Scenario2PBT12",'Minor retrofit'!$AM$27,IF(F41="Scenario3PBT12",'Minor retrofit'!$AN$27,"")))&amp;IF(F41="Scenario1PBT13",'Minor retrofit'!$AO$27,IF(F41="Scenario2PBT13",'Minor retrofit'!$AP$27,IF(F41="Scenario3PBT13",'Minor retrofit'!$AQ$27,"")))&amp;IF(F41="Scenario1PBT14",'Minor retrofit'!$AR$27,IF(F41="Scenario2PBT14",'Minor retrofit'!$AS$27,IF(F41="Scenario3PBT14",'Minor retrofit'!$AT$27,"")))&amp;IF(F41="Scenario1PBT15",'Minor retrofit'!$AU$27,IF(F41="Scenario2PBT15",'Minor retrofit'!$AV$27,IF(F41="Scenario3PBT15",'Minor retrofit'!$AW$27,"")))</f>
        <v/>
      </c>
      <c r="T41" s="263">
        <f t="shared" si="17"/>
        <v>0</v>
      </c>
      <c r="U41" s="262" t="str">
        <f>IF(F41="Scenario1PBT1",'Minor retrofit'!$E$38,IF(F41="Scenario2PBT1",'Minor retrofit'!$F$38,IF(F41="Scenario3PBT1",'Minor retrofit'!$G$38,"")))&amp;IF(F41="Scenario1PBT2",'Minor retrofit'!$H$38,IF(F41="Scenario2PBT2",'Minor retrofit'!$I$38,IF(F41="Scenario3PBT2",'Minor retrofit'!$J$38,"")))&amp;IF(F41="Scenario1PBT3",'Minor retrofit'!$K$38,IF(F41="Scenario2PBT3",'Minor retrofit'!$L$38,IF(F41="Scenario3PBT3",'Minor retrofit'!$M$38,"")))&amp;IF(F41="Scenario1PBT4",'Minor retrofit'!$N$38,IF(F41="Scenario2PBT4",'Minor retrofit'!$O$38,IF(F41="Scenario3PBT4",'Minor retrofit'!$P$38,"")))&amp;IF(F41="Scenario1PBT5",'Minor retrofit'!$Q$38,IF(F41="Scenario2PBT5",'Minor retrofit'!$R$38,IF(F41="Scenario3PBT5",'Minor retrofit'!$S$38,"")))&amp;IF(F41="Scenario1PBT6",'Minor retrofit'!$T$38,IF(F41="Scenario2PBT6",'Minor retrofit'!$U$38,IF(F41="Scenario3PBT6",'Minor retrofit'!$V$38,"")))&amp;IF(F41="Scenario1PBT7",'Minor retrofit'!$W$38,IF(F41="Scenario2PBT7",'Minor retrofit'!$X$38,IF(F41="Scenario3PBT7",'Minor retrofit'!$Y$38,"")))&amp;IF(F41="Scenario1PBT8",'Minor retrofit'!$Z$38,IF(F41="Scenario2PBT8",'Minor retrofit'!$AA$38,IF(F41="Scenario3PBT8",'Minor retrofit'!$AB$38,"")))&amp;IF(F41="Scenario1PBT9",'Minor retrofit'!$AC$38,IF(F41="Scenario2PBT9",'Minor retrofit'!$AD$38,IF(F41="Scenario3PBT9",'Minor retrofit'!$AE$38,"")))&amp;IF(F41="Scenario1PBT10",'Minor retrofit'!$AF$38,IF(F41="Scenario2PBT10",'Minor retrofit'!$AG$38,IF(F41="Scenario3PBT10",'Minor retrofit'!$AH$38,"")))&amp;IF(F41="Scenario1PBT11",'Minor retrofit'!$AI$38,IF(F41="Scenario2PBT11",'Minor retrofit'!$AJ$38,IF(F41="Scenario3PBT11",'Minor retrofit'!$AK$38,"")))&amp;IF(F41="Scenario1PBT12",'Minor retrofit'!$AL$38,IF(F41="Scenario2PBT12",'Minor retrofit'!$AM$38,IF(F41="Scenario3PBT12",'Minor retrofit'!$AN$38,"")))&amp;IF(F41="Scenario1PBT13",'Minor retrofit'!$AO$38,IF(F41="Scenario2PBT13",'Minor retrofit'!$AP$38,IF(F41="Scenario3PBT13",'Minor retrofit'!$AQ$38,"")))&amp;IF(F41="Scenario1PBT14",'Minor retrofit'!$AR$38,IF(F41="Scenario2PBT14",'Minor retrofit'!$AS$38,IF(F41="Scenario3PBT14",'Minor retrofit'!$AT$38,"")))&amp;IF(F41="Scenario1PBT15",'Minor retrofit'!$AU$38,IF(F41="Scenario2PBT15",'Minor retrofit'!$AV$38,IF(F41="Scenario3PBT15",'Minor retrofit'!$AW$38,"")))</f>
        <v/>
      </c>
      <c r="V41" s="142">
        <f t="shared" si="18"/>
        <v>0</v>
      </c>
      <c r="W41" s="142" t="str">
        <f>IF(F41="Scenario1PBT1",'Minor retrofit'!$E$40,IF(F41="Scenario2PBT1",'Minor retrofit'!$F$40,IF(F41="Scenario3PBT1",'Minor retrofit'!$G$40,"")))&amp;IF(F41="Scenario1PBT2",'Minor retrofit'!$H$40,IF(F41="Scenario2PBT2",'Minor retrofit'!$I$40,IF(F41="Scenario3PBT2",'Minor retrofit'!$J$40,"")))&amp;IF(F41="Scenario1PBT3",'Minor retrofit'!$K$40,IF(F41="Scenario2PBT3",'Minor retrofit'!$L$40,IF(F41="Scenario3PBT3",'Minor retrofit'!$M$40,"")))&amp;IF(F41="Scenario1PBT4",'Minor retrofit'!$N$40,IF(F41="Scenario2PBT4",'Minor retrofit'!$O$40,IF(F41="Scenario3PBT4",'Minor retrofit'!$P$40,"")))&amp;IF(F41="Scenario1PBT5",'Minor retrofit'!$Q$40,IF(F41="Scenario2PBT5",'Minor retrofit'!$R$40,IF(F41="Scenario3PBT5",'Minor retrofit'!$S$40,"")))&amp;IF(F41="Scenario1PBT6",'Minor retrofit'!$T$40,IF(F41="Scenario2PBT6",'Minor retrofit'!$U$40,IF(F41="Scenario3PBT6",'Minor retrofit'!$V$40,"")))&amp;IF(F41="Scenario1PBT7",'Minor retrofit'!$W$40,IF(F41="Scenario2PBT7",'Minor retrofit'!$X$40,IF(F41="Scenario3PBT7",'Minor retrofit'!$Y$40,"")))&amp;IF(F41="Scenario1PBT8",'Minor retrofit'!$Z$40,IF(F41="Scenario2PBT8",'Minor retrofit'!$AA$40,IF(F41="Scenario3PBT8",'Minor retrofit'!$AB$40,"")))&amp;IF(F41="Scenario1PBT9",'Minor retrofit'!$AC$40,IF(F41="Scenario2PBT9",'Minor retrofit'!$AD$40,IF(F41="Scenario3PBT9",'Minor retrofit'!$AE$40,"")))&amp;IF(F41="Scenario1PBT10",'Minor retrofit'!$AF$40,IF(F41="Scenario2PBT10",'Minor retrofit'!$AG$40,IF(F41="Scenario3PBT10",'Minor retrofit'!$AH$40,"")))&amp;IF(F41="Scenario1PBT11",'Minor retrofit'!$AI$40,IF(F41="Scenario2PBT11",'Minor retrofit'!$AJ$40,IF(F41="Scenario3PBT11",'Minor retrofit'!$AK$40,"")))&amp;IF(F41="Scenario1PBT12",'Minor retrofit'!$AL$40,IF(F41="Scenario2PBT12",'Minor retrofit'!$AM$40,IF(F41="Scenario3PBT12",'Minor retrofit'!$AN$40,"")))&amp;IF(F41="Scenario1PBT13",'Minor retrofit'!$AO$40,IF(F41="Scenario2PBT13",'Minor retrofit'!$AP$40,IF(F41="Scenario3PBT13",'Minor retrofit'!$AQ$40,"")))&amp;IF(F41="Scenario1PBT14",'Minor retrofit'!$AR$40,IF(F41="Scenario2PBT14",'Minor retrofit'!$AS$40,IF(F41="Scenario3PBT14",'Minor retrofit'!$AT$40,"")))&amp;IF(F41="Scenario1PBT15",'Minor retrofit'!$AU$40,IF(F41="Scenario2PBT15",'Minor retrofit'!$AV$40,IF(F41="Scenario3PBT15",'Minor retrofit'!$AW$40,"")))</f>
        <v/>
      </c>
      <c r="X41" s="142">
        <f t="shared" si="19"/>
        <v>0</v>
      </c>
      <c r="Y41" s="142" t="str">
        <f>IF(F41="Scenario1PBT1",'Minor retrofit'!$E$42,IF(F41="Scenario2PBT1",'Minor retrofit'!$F$42,IF(F41="Scenario3PBT1",'Minor retrofit'!$G$42,"")))&amp;IF(F41="Scenario1PBT2",'Minor retrofit'!$H$42,IF(F41="Scenario2PBT2",'Minor retrofit'!$I$42,IF(F41="Scenario3PBT2",'Minor retrofit'!$J$42,"")))&amp;IF(F41="Scenario1PBT3",'Minor retrofit'!$K$42,IF(F41="Scenario2PBT3",'Minor retrofit'!$L$42,IF(F41="Scenario3PBT3",'Minor retrofit'!$M$42,"")))&amp;IF(F41="Scenario1PBT4",'Minor retrofit'!$N$42,IF(F41="Scenario2PBT4",'Minor retrofit'!$O$42,IF(F41="Scenario3PBT4",'Minor retrofit'!$P$42,"")))&amp;IF(F41="Scenario1PBT5",'Minor retrofit'!$Q$42,IF(F41="Scenario2PBT5",'Minor retrofit'!$R$42,IF(F41="Scenario3PBT5",'Minor retrofit'!$S$42,"")))&amp;IF(F41="Scenario1PBT6",'Minor retrofit'!$T$42,IF(F41="Scenario2PBT6",'Minor retrofit'!$U$42,IF(F41="Scenario3PBT6",'Minor retrofit'!$V$42,"")))&amp;IF(F41="Scenario1PBT7",'Minor retrofit'!$W$42,IF(F41="Scenario2PBT7",'Minor retrofit'!$X$42,IF(F41="Scenario3PBT7",'Minor retrofit'!$Y$42,"")))&amp;IF(F41="Scenario1PBT8",'Minor retrofit'!$Z$42,IF(F41="Scenario2PBT8",'Minor retrofit'!$AA$42,IF(F41="Scenario3PBT8",'Minor retrofit'!$AB$42,"")))&amp;IF(F41="Scenario1PBT9",'Minor retrofit'!$AC$42,IF(F41="Scenario2PBT9",'Minor retrofit'!$AD$42,IF(F41="Scenario3PBT9",'Minor retrofit'!$AE$42,"")))&amp;IF(F41="Scenario1PBT10",'Minor retrofit'!$AF$42,IF(F41="Scenario2PBT10",'Minor retrofit'!$AG$42,IF(F41="Scenario3PBT10",'Minor retrofit'!$AH$42,"")))&amp;IF(F41="Scenario1PBT11",'Minor retrofit'!$AI$42,IF(F41="Scenario2PBT11",'Minor retrofit'!$AJ$42,IF(F41="Scenario3PBT11",'Minor retrofit'!$AK$42,"")))&amp;IF(F41="Scenario1PBT12",'Minor retrofit'!$AL$42,IF(F41="Scenario2PBT12",'Minor retrofit'!$AM$42,IF(F41="Scenario3PBT12",'Minor retrofit'!$AN$42,"")))&amp;IF(F41="Scenario1PBT13",'Minor retrofit'!$AO$42,IF(F41="Scenario2PBT13",'Minor retrofit'!$AP$42,IF(F41="Scenario3PBT13",'Minor retrofit'!$AQ$42,"")))&amp;IF(F41="Scenario1PBT14",'Minor retrofit'!$AR$42,IF(F41="Scenario2PBT14",'Minor retrofit'!$AS$42,IF(F41="Scenario3PBT14",'Minor retrofit'!$AT$42,"")))&amp;IF(F41="Scenario1PBT15",'Minor retrofit'!$AU$42,IF(F41="Scenario2PBT15",'Minor retrofit'!$AV$42,IF(F41="Scenario3PBT15",'Minor retrofit'!$AW$42,"")))</f>
        <v/>
      </c>
      <c r="Z41" s="142">
        <f t="shared" si="20"/>
        <v>0</v>
      </c>
      <c r="AA41" s="332" t="str">
        <f>IF(F41="Scenario1PBT1",'Minor retrofit'!$E$101,IF(F41="Scenario2PBT1",'Minor retrofit'!$F$101,IF(F41="Scenario3PBT1",'Minor retrofit'!$G$101,"")))&amp;IF(F41="Scenario1PBT2",'Minor retrofit'!$H$101,IF(F41="Scenario2PBT2",'Minor retrofit'!$I$101,IF(F41="Scenario3PBT2",'Minor retrofit'!$J$101,"")))&amp;IF(F41="Scenario1PBT3",'Minor retrofit'!$K$101,IF(F41="Scenario2PBT3",'Minor retrofit'!$L$101,IF(F41="Scenario3PBT3",'Minor retrofit'!$M$101,"")))&amp;IF(F41="Scenario1PBT4",'Minor retrofit'!$N$101,IF(F41="Scenario2PBT4",'Minor retrofit'!$O$101,IF(F41="Scenario3PBT4",'Minor retrofit'!$P$101,"")))&amp;IF(F41="Scenario1PBT5",'Minor retrofit'!$Q$101,IF(F41="Scenario2PBT5",'Minor retrofit'!$R$101,IF(F41="Scenario3PBT5",'Minor retrofit'!$S$101,"")))&amp;IF(F41="Scenario1PBT6",'Minor retrofit'!$T$101,IF(F41="Scenario2PBT6",'Minor retrofit'!$U$101,IF(F41="Scenario3PBT6",'Minor retrofit'!$V$101,"")))&amp;IF(F41="Scenario1PBT7",'Minor retrofit'!$W$101,IF(F41="Scenario2PBT7",'Minor retrofit'!$X$101,IF(F41="Scenario3PBT7",'Minor retrofit'!$Y$101,"")))&amp;IF(F41="Scenario1PBT8",'Minor retrofit'!$Z$101,IF(F41="Scenario2PBT8",'Minor retrofit'!$AA$101,IF(F41="Scenario3PBT8",'Minor retrofit'!$AB$101,"")))&amp;IF(F41="Scenario1PBT9",'Minor retrofit'!$AC$101,IF(F41="Scenario2PBT9",'Minor retrofit'!$AD$101,IF(F41="Scenario3PBT9",'Minor retrofit'!$AE$101,"")))&amp;IF(F41="Scenario1PBT10",'Minor retrofit'!$AF$101,IF(F41="Scenario2PBT10",'Minor retrofit'!$AG$101,IF(F41="Scenario3PBT10",'Minor retrofit'!$AH$101,"")))&amp;IF(F41="Scenario1PBT11",'Minor retrofit'!$AI$101,IF(F41="Scenario2PBT11",'Minor retrofit'!$AJ$101,IF(F41="Scenario3PBT11",'Minor retrofit'!$AK$101,"")))&amp;IF(F41="Scenario1PBT12",'Minor retrofit'!$AL$101,IF(F41="Scenario2PBT12",'Minor retrofit'!$AM$101,IF(F41="Scenario3PBT12",'Minor retrofit'!$AN$101,"")))&amp;IF(F41="Scenario1PBT13",'Minor retrofit'!$AO$101,IF(F41="Scenario2PBT13",'Minor retrofit'!$AP$101,IF(F41="Scenario3PBT13",'Minor retrofit'!$AQ$101,"")))&amp;IF(F41="Scenario1PBT14",'Minor retrofit'!$AR$101,IF(F41="Scenario2PBT14",'Minor retrofit'!$AS$101,IF(F41="Scenario3PBT14",'Minor retrofit'!$AT$101,"")))&amp;IF(F41="Scenario1PBT15",'Minor retrofit'!$AU$101,IF(F41="Scenario2PBT15",'Minor retrofit'!$AV$101,IF(F41="Scenario3PBT15",'Minor retrofit'!$AW$101,"")))</f>
        <v/>
      </c>
      <c r="AB41" s="233">
        <f t="shared" si="21"/>
        <v>0</v>
      </c>
      <c r="AC41" s="264">
        <f>IFERROR('Projection_Base-case'!G41-G41,0)</f>
        <v>0</v>
      </c>
      <c r="AD41" s="142">
        <f t="shared" si="24"/>
        <v>0</v>
      </c>
      <c r="AE41" s="142">
        <f>IFERROR(100*AC41/'Projection_Base-case'!G41,0)</f>
        <v>0</v>
      </c>
      <c r="AF41" s="142">
        <f>IFERROR('Projection_Base-case'!I41-I41,0)</f>
        <v>0</v>
      </c>
      <c r="AG41" s="142">
        <f t="shared" si="25"/>
        <v>0</v>
      </c>
      <c r="AH41" s="142">
        <f>IFERROR(100*AF41/'Projection_Base-case'!I41,0)</f>
        <v>0</v>
      </c>
      <c r="AI41" s="142">
        <f>IFERROR('Projection_Base-case'!K41-K41,0)</f>
        <v>0</v>
      </c>
      <c r="AJ41" s="142">
        <f t="shared" si="26"/>
        <v>0</v>
      </c>
      <c r="AK41" s="142">
        <f>IFERROR(100*AI41/'Projection_Base-case'!K41,0)</f>
        <v>0</v>
      </c>
      <c r="AL41" s="142">
        <f>IFERROR(M41-'Projection_Base-case'!M41,0)</f>
        <v>0</v>
      </c>
      <c r="AM41" s="142">
        <f t="shared" si="27"/>
        <v>0</v>
      </c>
      <c r="AN41" s="143">
        <f>IFERROR(100*AL41/'Projection_Base-case'!M41,0)</f>
        <v>0</v>
      </c>
      <c r="AO41" s="262">
        <f>IFERROR('Projection_Base-case'!O41-O41,0)</f>
        <v>0</v>
      </c>
      <c r="AP41" s="142">
        <f t="shared" si="28"/>
        <v>0</v>
      </c>
      <c r="AQ41" s="142">
        <f>IFERROR(100*AO41/'Projection_Base-case'!O41,0)</f>
        <v>0</v>
      </c>
      <c r="AR41" s="142">
        <f>IFERROR('Projection_Base-case'!Q41-Q41,0)</f>
        <v>0</v>
      </c>
      <c r="AS41" s="142">
        <f t="shared" si="29"/>
        <v>0</v>
      </c>
      <c r="AT41" s="142">
        <f>IFERROR(100*AR41/'Projection_Base-case'!Q41,0)</f>
        <v>0</v>
      </c>
      <c r="AU41" s="142">
        <f>IFERROR('Projection_Base-case'!S41-S41,0)</f>
        <v>0</v>
      </c>
      <c r="AV41" s="142">
        <f t="shared" si="30"/>
        <v>0</v>
      </c>
      <c r="AW41" s="143">
        <f>IFERROR(100*AU41/'Projection_Base-case'!S41,0)</f>
        <v>0</v>
      </c>
      <c r="AX41" s="262">
        <f>IFERROR('Projection_Base-case'!U41-U41,0)</f>
        <v>0</v>
      </c>
      <c r="AY41" s="142">
        <f t="shared" si="31"/>
        <v>0</v>
      </c>
      <c r="AZ41" s="142">
        <f>IFERROR(100*AX41/'Projection_Base-case'!U41,0)</f>
        <v>0</v>
      </c>
      <c r="BA41" s="142">
        <f>IFERROR('Projection_Base-case'!W41-W41,0)</f>
        <v>0</v>
      </c>
      <c r="BB41" s="142">
        <f t="shared" si="32"/>
        <v>0</v>
      </c>
      <c r="BC41" s="142">
        <f>IFERROR(100*BA41/'Projection_Base-case'!W41,0)</f>
        <v>0</v>
      </c>
      <c r="BD41" s="142">
        <f>IFERROR('Projection_Base-case'!Y41-Y41,0)</f>
        <v>0</v>
      </c>
      <c r="BE41" s="142">
        <f t="shared" si="33"/>
        <v>0</v>
      </c>
      <c r="BF41" s="142">
        <f>IFERROR(100*BD41/'Projection_Base-case'!Y41,0)</f>
        <v>0</v>
      </c>
      <c r="BG41" s="531">
        <f t="shared" si="22"/>
        <v>0</v>
      </c>
      <c r="BH41" s="532">
        <f t="shared" si="23"/>
        <v>0</v>
      </c>
    </row>
    <row r="42" spans="1:60" x14ac:dyDescent="0.25">
      <c r="A42" s="261">
        <v>37</v>
      </c>
      <c r="B42" s="142">
        <f>'Projection_Base-case'!B42</f>
        <v>0</v>
      </c>
      <c r="C42" s="142">
        <f>'Projection_Base-case'!C42</f>
        <v>0</v>
      </c>
      <c r="D42" s="142">
        <f>'Projection_Base-case'!D42</f>
        <v>0</v>
      </c>
      <c r="E42" s="149"/>
      <c r="F42" s="258" t="str">
        <f t="shared" si="10"/>
        <v>0</v>
      </c>
      <c r="G42" s="262" t="str">
        <f>IF(F42="Scenario1PBT1",'Minor retrofit'!$E$6,IF(F42="Scenario2PBT1",'Minor retrofit'!$F$6,IF(F42="Scenario3PBT1",'Minor retrofit'!$G$6,"")))&amp;IF(F42="Scenario1PBT2",'Minor retrofit'!$H$6,IF(F42="Scenario2PBT2",'Minor retrofit'!$I$6,IF(F42="Scenario3PBT2",'Minor retrofit'!$J$6,"")))&amp;IF(F42="Scenario1PBT3",'Minor retrofit'!$K$6,IF(F42="Scenario2PBT3",'Minor retrofit'!$L$6,IF(F42="Scenario3PBT3",'Minor retrofit'!$M$6,"")))&amp;IF(F42="Scenario1PBT4",'Minor retrofit'!$N$6,IF(F42="Scenario2PBT4",'Minor retrofit'!$O$6,IF(F42="Scenario3PBT4",'Minor retrofit'!$P$6,"")))&amp;IF(F42="Scenario1PBT5",'Minor retrofit'!$Q$6,IF(F42="Scenario2PBT5",'Minor retrofit'!$R$6,IF(F42="Scenario3PBT5",'Minor retrofit'!$S$6,"")))&amp;IF(F42="Scenario1PBT6",'Minor retrofit'!$T$6,IF(F42="Scenario2PBT6",'Minor retrofit'!$U$6,IF(F42="Scenario3PBT6",'Minor retrofit'!$V$6,"")))&amp;IF(F42="Scenario1PBT7",'Minor retrofit'!$W$6,IF(F42="Scenario2PBT7",'Minor retrofit'!$X$6,IF(F42="Scenario3PBT7",'Minor retrofit'!$Y$6,"")))&amp;IF(F42="Scenario1PBT8",'Minor retrofit'!$Z$6,IF(F42="Scenario2PBT8",'Minor retrofit'!$AA$6,IF(F42="Scenario3PBT8",'Minor retrofit'!$AB$6,"")))&amp;IF(F42="Scenario1PBT9",'Minor retrofit'!$AC$6,IF(F42="Scenario2PBT9",'Minor retrofit'!$AD$6,IF(F42="Scenario3PBT9",'Minor retrofit'!$AE$6,"")))&amp;IF(F42="Scenario1PBT10",'Minor retrofit'!$AF$6,IF(F42="Scenario2PBT10",'Minor retrofit'!$AG$6,IF(F42="Scenario3PBT10",'Minor retrofit'!$AH$6,"")))&amp;IF(F42="Scenario1PBT11",'Minor retrofit'!$AI$6,IF(F42="Scenario2PBT11",'Minor retrofit'!$AJ$6,IF(F42="Scenario3PBT11",'Minor retrofit'!$AK$6,"")))&amp;IF(F42="Scenario1PBT12",'Minor retrofit'!$AL$6,IF(F42="Scenario2PBT12",'Minor retrofit'!$AM$6,IF(F42="Scenario3PBT12",'Minor retrofit'!$AN$6,"")))&amp;IF(F42="Scenario1PBT13",'Minor retrofit'!$AO$6,IF(F42="Scenario2PBT13",'Minor retrofit'!$AP$6,IF(F42="Scenario3PBT13",'Minor retrofit'!$AQ$6,"")))&amp;IF(F42="Scenario1PBT14",'Minor retrofit'!$AR$6,IF(F42="Scenario2PBT14",'Minor retrofit'!$AS$6,IF(F42="Scenario3PBT14",'Minor retrofit'!$AT$6,"")))&amp;IF(F42="Scenario1PBT15",'Minor retrofit'!$AU$6,IF(F42="Scenario2PBT15",'Minor retrofit'!$AV$6,IF(F42="Scenario3PBT15",'Minor retrofit'!$AW$6,"")))</f>
        <v/>
      </c>
      <c r="H42" s="142">
        <f t="shared" si="11"/>
        <v>0</v>
      </c>
      <c r="I42" s="142" t="str">
        <f>IF(F42="Scenario1PBT1",'Minor retrofit'!$E$16,IF(F42="Scenario2PBT1",'Minor retrofit'!$F$16,IF(F42="Scenario3PBT1",'Minor retrofit'!$G$16,"")))&amp;IF(F42="Scenario1PBT2",'Minor retrofit'!$H$16,IF(F42="Scenario2PBT2",'Minor retrofit'!$I$16,IF(F42="Scenario3PBT2",'Minor retrofit'!$J$16,"")))&amp;IF(F42="Scenario1PBT3",'Minor retrofit'!$K$16,IF(F42="Scenario2PBT3",'Minor retrofit'!$L$16,IF(F42="Scenario3PBT3",'Minor retrofit'!$M$16,"")))&amp;IF(F42="Scenario1PBT4",'Minor retrofit'!$N$16,IF(F42="Scenario2PBT4",'Minor retrofit'!$O$16,IF(F42="Scenario3PBT4",'Minor retrofit'!$P$16,"")))&amp;IF(F42="Scenario1PBT5",'Minor retrofit'!$Q$16,IF(F42="Scenario2PBT5",'Minor retrofit'!$R$16,IF(F42="Scenario3PBT5",'Minor retrofit'!$S$16,"")))&amp;IF(F42="Scenario1PBT6",'Minor retrofit'!$T$16,IF(F42="Scenario2PBT6",'Minor retrofit'!$U$16,IF(F42="Scenario3PBT6",'Minor retrofit'!$V$16,"")))&amp;IF(F42="Scenario1PBT7",'Minor retrofit'!$W$16,IF(F42="Scenario2PBT7",'Minor retrofit'!$X$16,IF(F42="Scenario3PBT7",'Minor retrofit'!$Y$16,"")))&amp;IF(F42="Scenario1PBT8",'Minor retrofit'!$Z$16,IF(F42="Scenario2PBT8",'Minor retrofit'!$AA$16,IF(F42="Scenario3PBT8",'Minor retrofit'!$AB$16,"")))&amp;IF(F42="Scenario1PBT9",'Minor retrofit'!$AC$16,IF(F42="Scenario2PBT9",'Minor retrofit'!$AD$16,IF(F42="Scenario3PBT9",'Minor retrofit'!$AE$16,"")))&amp;IF(F42="Scenario1PBT10",'Minor retrofit'!$AF$16,IF(F42="Scenario2PBT10",'Minor retrofit'!$AG$16,IF(F42="Scenario3PBT10",'Minor retrofit'!$AH$16,"")))&amp;IF(F42="Scenario1PBT11",'Minor retrofit'!$AI$16,IF(F42="Scenario2PBT11",'Minor retrofit'!$AJ$16,IF(F42="Scenario3PBT11",'Minor retrofit'!$AK$16,"")))&amp;IF(F42="Scenario1PBT12",'Minor retrofit'!$AL$16,IF(F42="Scenario2PBT12",'Minor retrofit'!$AM$16,IF(F42="Scenario3PBT12",'Minor retrofit'!$AN$16,"")))&amp;IF(F42="Scenario1PBT13",'Minor retrofit'!$AO$16,IF(F42="Scenario2PBT13",'Minor retrofit'!$AP$16,IF(F42="Scenario3PBT13",'Minor retrofit'!$AQ$16,"")))&amp;IF(F42="Scenario1PBT14",'Minor retrofit'!$AR$16,IF(F42="Scenario2PBT14",'Minor retrofit'!$AS$16,IF(F42="Scenario3PBT14",'Minor retrofit'!$AT$16,"")))&amp;IF(F42="Scenario1PBT15",'Minor retrofit'!$AU$16,IF(F42="Scenario2PBT15",'Minor retrofit'!$AV$16,IF(F42="Scenario3PBT15",'Minor retrofit'!$AW$16,"")))</f>
        <v/>
      </c>
      <c r="J42" s="142">
        <f t="shared" si="12"/>
        <v>0</v>
      </c>
      <c r="K42" s="142" t="str">
        <f>IF(F42="Scenario1PBT1",'Minor retrofit'!$E$18,IF(F42="Scenario2PBT1",'Minor retrofit'!$F$18,IF(F42="Scenario3PBT1",'Minor retrofit'!$G$18,"")))&amp;IF(F42="Scenario1PBT2",'Minor retrofit'!$H$18,IF(F42="Scenario2PBT2",'Minor retrofit'!$I$18,IF(F42="Scenario3PBT2",'Minor retrofit'!$J$18,"")))&amp;IF(F42="Scenario1PBT3",'Minor retrofit'!$K$18,IF(F42="Scenario2PBT3",'Minor retrofit'!$L$18,IF(F42="Scenario3PBT3",'Minor retrofit'!$M$18,"")))&amp;IF(F42="Scenario1PBT4",'Minor retrofit'!$N$18,IF(F42="Scenario2PBT4",'Minor retrofit'!$O$18,IF(F42="Scenario3PBT4",'Minor retrofit'!$P$18,"")))&amp;IF(F42="Scenario1PBT5",'Minor retrofit'!$Q$18,IF(F42="Scenario2PBT5",'Minor retrofit'!$R$18,IF(F42="Scenario3PBT5",'Minor retrofit'!$S$18,"")))&amp;IF(F42="Scenario1PBT6",'Minor retrofit'!$T$18,IF(F42="Scenario2PBT6",'Minor retrofit'!$U$18,IF(F42="Scenario3PBT6",'Minor retrofit'!$V$18,"")))&amp;IF(F42="Scenario1PBT7",'Minor retrofit'!$W$18,IF(F42="Scenario2PBT7",'Minor retrofit'!$X$18,IF(F42="Scenario3PBT7",'Minor retrofit'!$Y$18,"")))&amp;IF(F42="Scenario1PBT8",'Minor retrofit'!$Z$18,IF(F42="Scenario2PBT8",'Minor retrofit'!$AA$18,IF(F42="Scenario3PBT8",'Minor retrofit'!$AB$18,"")))&amp;IF(F42="Scenario1PBT9",'Minor retrofit'!$AC$18,IF(F42="Scenario2PBT9",'Minor retrofit'!$AD$18,IF(F42="Scenario3PBT9",'Minor retrofit'!$AE$18,"")))&amp;IF(F42="Scenario1PBT10",'Minor retrofit'!$AF$18,IF(F42="Scenario2PBT10",'Minor retrofit'!$AG$18,IF(F42="Scenario3PBT10",'Minor retrofit'!$AH$18,"")))&amp;IF(F42="Scenario1PBT11",'Minor retrofit'!$AI$18,IF(F42="Scenario2PBT11",'Minor retrofit'!$AJ$18,IF(F42="Scenario3PBT11",'Minor retrofit'!$AK$18,"")))&amp;IF(F42="Scenario1PBT12",'Minor retrofit'!$AL$18,IF(F42="Scenario2PBT12",'Minor retrofit'!$AM$18,IF(F42="Scenario3PBT12",'Minor retrofit'!$AN$18,"")))&amp;IF(F42="Scenario1PBT13",'Minor retrofit'!$AO$18,IF(F42="Scenario2PBT13",'Minor retrofit'!$AP$18,IF(F42="Scenario3PBT13",'Minor retrofit'!$AQ$18,"")))&amp;IF(F42="Scenario1PBT14",'Minor retrofit'!$AR$18,IF(F42="Scenario2PBT14",'Minor retrofit'!$AS$18,IF(F42="Scenario3PBT14",'Minor retrofit'!$AT$18,"")))&amp;IF(F42="Scenario1PBT15",'Minor retrofit'!$AU$18,IF(F42="Scenario2PBT15",'Minor retrofit'!$AV$18,IF(F42="Scenario3PBT15",'Minor retrofit'!$AW$18,"")))</f>
        <v/>
      </c>
      <c r="L42" s="142">
        <f t="shared" si="13"/>
        <v>0</v>
      </c>
      <c r="M42" s="142" t="str">
        <f>IF(F42="Scenario1PBT1",'Minor retrofit'!$E$20,IF(F42="Scenario2PBT1",'Minor retrofit'!$F$20,IF(F42="Scenario3PBT1",'Minor retrofit'!$G$20,"")))&amp;IF(F42="Scenario1PBT2",'Minor retrofit'!$H$20,IF(F42="Scenario2PBT2",'Minor retrofit'!$I$20,IF(F42="Scenario3PBT2",'Minor retrofit'!$J$20,"")))&amp;IF(F42="Scenario1PBT3",'Minor retrofit'!$K$20,IF(F42="Scenario2PBT3",'Minor retrofit'!$L$20,IF(F42="Scenario3PBT3",'Minor retrofit'!$M$20,"")))&amp;IF(F42="Scenario1PBT4",'Minor retrofit'!$N$20,IF(F42="Scenario2PBT4",'Minor retrofit'!$O$20,IF(F42="Scenario3PBT4",'Minor retrofit'!$P$20,"")))&amp;IF(F42="Scenario1PBT5",'Minor retrofit'!$Q$20,IF(F42="Scenario2PBT5",'Minor retrofit'!$R$20,IF(F42="Scenario3PBT5",'Minor retrofit'!$S$20,"")))&amp;IF(F42="Scenario1PBT6",'Minor retrofit'!$T$20,IF(F42="Scenario2PBT6",'Minor retrofit'!$U$20,IF(F42="Scenario3PBT6",'Minor retrofit'!$V$20,"")))&amp;IF(F42="Scenario1PBT7",'Minor retrofit'!$W$20,IF(F42="Scenario2PBT7",'Minor retrofit'!$X$20,IF(F42="Scenario3PBT7",'Minor retrofit'!$Y$20,"")))&amp;IF(F42="Scenario1PBT8",'Minor retrofit'!$Z$20,IF(F42="Scenario2PBT8",'Minor retrofit'!$AA$20,IF(F42="Scenario3PBT8",'Minor retrofit'!$AB$20,"")))&amp;IF(F42="Scenario1PBT9",'Minor retrofit'!$AC$20,IF(F42="Scenario2PBT9",'Minor retrofit'!$AD$20,IF(F42="Scenario3PBT9",'Minor retrofit'!$AE$20,"")))&amp;IF(F42="Scenario1PBT10",'Minor retrofit'!$AF$20,IF(F42="Scenario2PBT10",'Minor retrofit'!$AG$20,IF(F42="Scenario3PBT10",'Minor retrofit'!$AH$20,"")))&amp;IF(F42="Scenario1PBT11",'Minor retrofit'!$AI$20,IF(F42="Scenario2PBT11",'Minor retrofit'!$AJ$20,IF(F42="Scenario3PBT11",'Minor retrofit'!$AK$20,"")))&amp;IF(F42="Scenario1PBT12",'Minor retrofit'!$AL$20,IF(F42="Scenario2PBT12",'Minor retrofit'!$AM$20,IF(F42="Scenario3PBT12",'Minor retrofit'!$AN$20,"")))&amp;IF(F42="Scenario1PBT13",'Minor retrofit'!$AO$20,IF(F42="Scenario2PBT13",'Minor retrofit'!$AP$20,IF(F42="Scenario3PBT13",'Minor retrofit'!$AQ$20,"")))&amp;IF(F42="Scenario1PBT14",'Minor retrofit'!$AR$20,IF(F42="Scenario2PBT14",'Minor retrofit'!$AS$20,IF(F42="Scenario3PBT14",'Minor retrofit'!$AT$20,"")))&amp;IF(F42="Scenario1PBT15",'Minor retrofit'!$AU$20,IF(F42="Scenario2PBT15",'Minor retrofit'!$AV$20,IF(F42="Scenario3PBT15",'Minor retrofit'!$AW$20,"")))</f>
        <v/>
      </c>
      <c r="N42" s="143">
        <f t="shared" si="14"/>
        <v>0</v>
      </c>
      <c r="O42" s="262" t="str">
        <f>IF(F42="Scenario1PBT1",'Minor retrofit'!$E$23,IF(F42="Scenario2PBT1",'Minor retrofit'!$F$23,IF(F42="Scenario3PBT1",'Minor retrofit'!$G$23,"")))&amp;IF(F42="Scenario1PBT2",'Minor retrofit'!$H$23,IF(F42="Scenario2PBT2",'Minor retrofit'!$I$23,IF(F42="Scenario3PBT2",'Minor retrofit'!$J$23,"")))&amp;IF(F42="Scenario1PBT3",'Minor retrofit'!$K$23,IF(F42="Scenario2PBT3",'Minor retrofit'!$L$23,IF(F42="Scenario3PBT3",'Minor retrofit'!$M$23,"")))&amp;IF(F42="Scenario1PBT4",'Minor retrofit'!$N$23,IF(F42="Scenario2PBT4",'Minor retrofit'!$O$23,IF(F42="Scenario3PBT4",'Minor retrofit'!$P$23,"")))&amp;IF(F42="Scenario1PBT5",'Minor retrofit'!$Q$23,IF(F42="Scenario2PBT5",'Minor retrofit'!$R$23,IF(F42="Scenario3PBT5",'Minor retrofit'!$S$23,"")))&amp;IF(F42="Scenario1PBT6",'Minor retrofit'!$T$23,IF(F42="Scenario2PBT6",'Minor retrofit'!$U$23,IF(F42="Scenario3PBT6",'Minor retrofit'!$V$23,"")))&amp;IF(F42="Scenario1PBT7",'Minor retrofit'!$W$23,IF(F42="Scenario2PBT7",'Minor retrofit'!$X$23,IF(F42="Scenario3PBT7",'Minor retrofit'!$Y$23,"")))&amp;IF(F42="Scenario1PBT8",'Minor retrofit'!$Z$23,IF(F42="Scenario2PBT8",'Minor retrofit'!$AA$23,IF(F42="Scenario3PBT8",'Minor retrofit'!$AB$23,"")))&amp;IF(F42="Scenario1PBT9",'Minor retrofit'!$AC$23,IF(F42="Scenario2PBT9",'Minor retrofit'!$AD$23,IF(F42="Scenario3PBT9",'Minor retrofit'!$AE$23,"")))&amp;IF(F42="Scenario1PBT10",'Minor retrofit'!$AF$23,IF(F42="Scenario2PBT10",'Minor retrofit'!$AG$23,IF(F42="Scenario3PBT10",'Minor retrofit'!$AH$23,"")))&amp;IF(F42="Scenario1PBT11",'Minor retrofit'!$AI$23,IF(F42="Scenario2PBT11",'Minor retrofit'!$AJ$23,IF(F42="Scenario3PBT11",'Minor retrofit'!$AK$23,"")))&amp;IF(F42="Scenario1PBT12",'Minor retrofit'!$AL$23,IF(F42="Scenario2PBT12",'Minor retrofit'!$AM$23,IF(F42="Scenario3PBT12",'Minor retrofit'!$AN$23,"")))&amp;IF(F42="Scenario1PBT13",'Minor retrofit'!$AO$23,IF(F42="Scenario2PBT13",'Minor retrofit'!$AP$23,IF(F42="Scenario3PBT13",'Minor retrofit'!$AQ$23,"")))&amp;IF(F42="Scenario1PBT14",'Minor retrofit'!$AR$23,IF(F42="Scenario2PBT14",'Minor retrofit'!$AS$23,IF(F42="Scenario3PBT14",'Minor retrofit'!$AT$23,"")))&amp;IF(F42="Scenario1PBT15",'Minor retrofit'!$AU$23,IF(F42="Scenario2PBT15",'Minor retrofit'!$AV$23,IF(F42="Scenario3PBT15",'Minor retrofit'!$AW$23,"")))</f>
        <v/>
      </c>
      <c r="P42" s="142">
        <f t="shared" si="15"/>
        <v>0</v>
      </c>
      <c r="Q42" s="142" t="str">
        <f>IF(F42="Scenario1PBT1",'Minor retrofit'!$E$25,IF(F42="Scenario2PBT1",'Minor retrofit'!$F$25,IF(F42="Scenario3PBT1",'Minor retrofit'!$G$25,"")))&amp;IF(F42="Scenario1PBT2",'Minor retrofit'!$H$25,IF(F42="Scenario2PBT2",'Minor retrofit'!$I$25,IF(F42="Scenario3PBT2",'Minor retrofit'!$J$25,"")))&amp;IF(F42="Scenario1PBT3",'Minor retrofit'!$K$25,IF(F42="Scenario2PBT3",'Minor retrofit'!$L$25,IF(F42="Scenario3PBT3",'Minor retrofit'!$M$25,"")))&amp;IF(F42="Scenario1PBT4",'Minor retrofit'!$N$25,IF(F42="Scenario2PBT4",'Minor retrofit'!$O$25,IF(F42="Scenario3PBT4",'Minor retrofit'!$P$25,"")))&amp;IF(F42="Scenario1PBT5",'Minor retrofit'!$Q$25,IF(F42="Scenario2PBT5",'Minor retrofit'!$R$25,IF(F42="Scenario3PBT5",'Minor retrofit'!$S$25,"")))&amp;IF(F42="Scenario1PBT6",'Minor retrofit'!$T$25,IF(F42="Scenario2PBT6",'Minor retrofit'!$U$25,IF(F42="Scenario3PBT6",'Minor retrofit'!$V$25,"")))&amp;IF(F42="Scenario1PBT7",'Minor retrofit'!$W$25,IF(F42="Scenario2PBT7",'Minor retrofit'!$X$25,IF(F42="Scenario3PBT7",'Minor retrofit'!$Y$25,"")))&amp;IF(F42="Scenario1PBT8",'Minor retrofit'!$Z$25,IF(F42="Scenario2PBT8",'Minor retrofit'!$AA$25,IF(F42="Scenario3PBT8",'Minor retrofit'!$AB$25,"")))&amp;IF(F42="Scenario1PBT9",'Minor retrofit'!$AC$25,IF(F42="Scenario2PBT9",'Minor retrofit'!$AD$25,IF(F42="Scenario3PBT9",'Minor retrofit'!$AE$25,"")))&amp;IF(F42="Scenario1PBT10",'Minor retrofit'!$AF$25,IF(F42="Scenario2PBT10",'Minor retrofit'!$AG$25,IF(F42="Scenario3PBT10",'Minor retrofit'!$AH$25,"")))&amp;IF(F42="Scenario1PBT11",'Minor retrofit'!$AI$25,IF(F42="Scenario2PBT11",'Minor retrofit'!$AJ$25,IF(F42="Scenario3PBT11",'Minor retrofit'!$AK$25,"")))&amp;IF(F42="Scenario1PBT12",'Minor retrofit'!$AL$25,IF(F42="Scenario2PBT12",'Minor retrofit'!$AM$25,IF(F42="Scenario3PBT12",'Minor retrofit'!$AN$25,"")))&amp;IF(F42="Scenario1PBT13",'Minor retrofit'!$AO$25,IF(F42="Scenario2PBT13",'Minor retrofit'!$AP$25,IF(F42="Scenario3PBT13",'Minor retrofit'!$AQ$25,"")))&amp;IF(F42="Scenario1PBT14",'Minor retrofit'!$AR$25,IF(F42="Scenario2PBT14",'Minor retrofit'!$AS$25,IF(F42="Scenario3PBT14",'Minor retrofit'!$AT$25,"")))&amp;IF(F42="Scenario1PBT15",'Minor retrofit'!$AU$25,IF(F42="Scenario2PBT15",'Minor retrofit'!$AV$25,IF(F42="Scenario3PBT15",'Minor retrofit'!$AW$25,"")))</f>
        <v/>
      </c>
      <c r="R42" s="142">
        <f t="shared" si="16"/>
        <v>0</v>
      </c>
      <c r="S42" s="142" t="str">
        <f>IF(F42="Scenario1PBT1",'Minor retrofit'!$E$27,IF(F42="Scenario2PBT1",'Minor retrofit'!$F$27,IF(F42="Scenario3PBT1",'Minor retrofit'!$G$27,"")))&amp;IF(F42="Scenario1PBT2",'Minor retrofit'!$H$27,IF(F42="Scenario2PBT2",'Minor retrofit'!$I$27,IF(F42="Scenario3PBT2",'Minor retrofit'!$J$27,"")))&amp;IF(F42="Scenario1PBT3",'Minor retrofit'!$K$27,IF(F42="Scenario2PBT3",'Minor retrofit'!$L$27,IF(F42="Scenario3PBT3",'Minor retrofit'!$M$27,"")))&amp;IF(F42="Scenario1PBT4",'Minor retrofit'!$N$27,IF(F42="Scenario2PBT4",'Minor retrofit'!$O$27,IF(F42="Scenario3PBT4",'Minor retrofit'!$P$27,"")))&amp;IF(F42="Scenario1PBT5",'Minor retrofit'!$Q$27,IF(F42="Scenario2PBT5",'Minor retrofit'!$R$27,IF(F42="Scenario3PBT5",'Minor retrofit'!$S$27,"")))&amp;IF(F42="Scenario1PBT6",'Minor retrofit'!$T$27,IF(F42="Scenario2PBT6",'Minor retrofit'!$U$27,IF(F42="Scenario3PBT6",'Minor retrofit'!$V$27,"")))&amp;IF(F42="Scenario1PBT7",'Minor retrofit'!$W$27,IF(F42="Scenario2PBT7",'Minor retrofit'!$X$27,IF(F42="Scenario3PBT7",'Minor retrofit'!$Y$27,"")))&amp;IF(F42="Scenario1PBT8",'Minor retrofit'!$Z$27,IF(F42="Scenario2PBT8",'Minor retrofit'!$AA$27,IF(F42="Scenario3PBT8",'Minor retrofit'!$AB$27,"")))&amp;IF(F42="Scenario1PBT9",'Minor retrofit'!$AC$27,IF(F42="Scenario2PBT9",'Minor retrofit'!$AD$27,IF(F42="Scenario3PBT9",'Minor retrofit'!$AE$27,"")))&amp;IF(F42="Scenario1PBT10",'Minor retrofit'!$AF$27,IF(F42="Scenario2PBT10",'Minor retrofit'!$AG$27,IF(F42="Scenario3PBT10",'Minor retrofit'!$AH$27,"")))&amp;IF(F42="Scenario1PBT11",'Minor retrofit'!$AI$27,IF(F42="Scenario2PBT11",'Minor retrofit'!$AJ$27,IF(F42="Scenario3PBT11",'Minor retrofit'!$AK$27,"")))&amp;IF(F42="Scenario1PBT12",'Minor retrofit'!$AL$27,IF(F42="Scenario2PBT12",'Minor retrofit'!$AM$27,IF(F42="Scenario3PBT12",'Minor retrofit'!$AN$27,"")))&amp;IF(F42="Scenario1PBT13",'Minor retrofit'!$AO$27,IF(F42="Scenario2PBT13",'Minor retrofit'!$AP$27,IF(F42="Scenario3PBT13",'Minor retrofit'!$AQ$27,"")))&amp;IF(F42="Scenario1PBT14",'Minor retrofit'!$AR$27,IF(F42="Scenario2PBT14",'Minor retrofit'!$AS$27,IF(F42="Scenario3PBT14",'Minor retrofit'!$AT$27,"")))&amp;IF(F42="Scenario1PBT15",'Minor retrofit'!$AU$27,IF(F42="Scenario2PBT15",'Minor retrofit'!$AV$27,IF(F42="Scenario3PBT15",'Minor retrofit'!$AW$27,"")))</f>
        <v/>
      </c>
      <c r="T42" s="263">
        <f t="shared" si="17"/>
        <v>0</v>
      </c>
      <c r="U42" s="262" t="str">
        <f>IF(F42="Scenario1PBT1",'Minor retrofit'!$E$38,IF(F42="Scenario2PBT1",'Minor retrofit'!$F$38,IF(F42="Scenario3PBT1",'Minor retrofit'!$G$38,"")))&amp;IF(F42="Scenario1PBT2",'Minor retrofit'!$H$38,IF(F42="Scenario2PBT2",'Minor retrofit'!$I$38,IF(F42="Scenario3PBT2",'Minor retrofit'!$J$38,"")))&amp;IF(F42="Scenario1PBT3",'Minor retrofit'!$K$38,IF(F42="Scenario2PBT3",'Minor retrofit'!$L$38,IF(F42="Scenario3PBT3",'Minor retrofit'!$M$38,"")))&amp;IF(F42="Scenario1PBT4",'Minor retrofit'!$N$38,IF(F42="Scenario2PBT4",'Minor retrofit'!$O$38,IF(F42="Scenario3PBT4",'Minor retrofit'!$P$38,"")))&amp;IF(F42="Scenario1PBT5",'Minor retrofit'!$Q$38,IF(F42="Scenario2PBT5",'Minor retrofit'!$R$38,IF(F42="Scenario3PBT5",'Minor retrofit'!$S$38,"")))&amp;IF(F42="Scenario1PBT6",'Minor retrofit'!$T$38,IF(F42="Scenario2PBT6",'Minor retrofit'!$U$38,IF(F42="Scenario3PBT6",'Minor retrofit'!$V$38,"")))&amp;IF(F42="Scenario1PBT7",'Minor retrofit'!$W$38,IF(F42="Scenario2PBT7",'Minor retrofit'!$X$38,IF(F42="Scenario3PBT7",'Minor retrofit'!$Y$38,"")))&amp;IF(F42="Scenario1PBT8",'Minor retrofit'!$Z$38,IF(F42="Scenario2PBT8",'Minor retrofit'!$AA$38,IF(F42="Scenario3PBT8",'Minor retrofit'!$AB$38,"")))&amp;IF(F42="Scenario1PBT9",'Minor retrofit'!$AC$38,IF(F42="Scenario2PBT9",'Minor retrofit'!$AD$38,IF(F42="Scenario3PBT9",'Minor retrofit'!$AE$38,"")))&amp;IF(F42="Scenario1PBT10",'Minor retrofit'!$AF$38,IF(F42="Scenario2PBT10",'Minor retrofit'!$AG$38,IF(F42="Scenario3PBT10",'Minor retrofit'!$AH$38,"")))&amp;IF(F42="Scenario1PBT11",'Minor retrofit'!$AI$38,IF(F42="Scenario2PBT11",'Minor retrofit'!$AJ$38,IF(F42="Scenario3PBT11",'Minor retrofit'!$AK$38,"")))&amp;IF(F42="Scenario1PBT12",'Minor retrofit'!$AL$38,IF(F42="Scenario2PBT12",'Minor retrofit'!$AM$38,IF(F42="Scenario3PBT12",'Minor retrofit'!$AN$38,"")))&amp;IF(F42="Scenario1PBT13",'Minor retrofit'!$AO$38,IF(F42="Scenario2PBT13",'Minor retrofit'!$AP$38,IF(F42="Scenario3PBT13",'Minor retrofit'!$AQ$38,"")))&amp;IF(F42="Scenario1PBT14",'Minor retrofit'!$AR$38,IF(F42="Scenario2PBT14",'Minor retrofit'!$AS$38,IF(F42="Scenario3PBT14",'Minor retrofit'!$AT$38,"")))&amp;IF(F42="Scenario1PBT15",'Minor retrofit'!$AU$38,IF(F42="Scenario2PBT15",'Minor retrofit'!$AV$38,IF(F42="Scenario3PBT15",'Minor retrofit'!$AW$38,"")))</f>
        <v/>
      </c>
      <c r="V42" s="142">
        <f t="shared" si="18"/>
        <v>0</v>
      </c>
      <c r="W42" s="142" t="str">
        <f>IF(F42="Scenario1PBT1",'Minor retrofit'!$E$40,IF(F42="Scenario2PBT1",'Minor retrofit'!$F$40,IF(F42="Scenario3PBT1",'Minor retrofit'!$G$40,"")))&amp;IF(F42="Scenario1PBT2",'Minor retrofit'!$H$40,IF(F42="Scenario2PBT2",'Minor retrofit'!$I$40,IF(F42="Scenario3PBT2",'Minor retrofit'!$J$40,"")))&amp;IF(F42="Scenario1PBT3",'Minor retrofit'!$K$40,IF(F42="Scenario2PBT3",'Minor retrofit'!$L$40,IF(F42="Scenario3PBT3",'Minor retrofit'!$M$40,"")))&amp;IF(F42="Scenario1PBT4",'Minor retrofit'!$N$40,IF(F42="Scenario2PBT4",'Minor retrofit'!$O$40,IF(F42="Scenario3PBT4",'Minor retrofit'!$P$40,"")))&amp;IF(F42="Scenario1PBT5",'Minor retrofit'!$Q$40,IF(F42="Scenario2PBT5",'Minor retrofit'!$R$40,IF(F42="Scenario3PBT5",'Minor retrofit'!$S$40,"")))&amp;IF(F42="Scenario1PBT6",'Minor retrofit'!$T$40,IF(F42="Scenario2PBT6",'Minor retrofit'!$U$40,IF(F42="Scenario3PBT6",'Minor retrofit'!$V$40,"")))&amp;IF(F42="Scenario1PBT7",'Minor retrofit'!$W$40,IF(F42="Scenario2PBT7",'Minor retrofit'!$X$40,IF(F42="Scenario3PBT7",'Minor retrofit'!$Y$40,"")))&amp;IF(F42="Scenario1PBT8",'Minor retrofit'!$Z$40,IF(F42="Scenario2PBT8",'Minor retrofit'!$AA$40,IF(F42="Scenario3PBT8",'Minor retrofit'!$AB$40,"")))&amp;IF(F42="Scenario1PBT9",'Minor retrofit'!$AC$40,IF(F42="Scenario2PBT9",'Minor retrofit'!$AD$40,IF(F42="Scenario3PBT9",'Minor retrofit'!$AE$40,"")))&amp;IF(F42="Scenario1PBT10",'Minor retrofit'!$AF$40,IF(F42="Scenario2PBT10",'Minor retrofit'!$AG$40,IF(F42="Scenario3PBT10",'Minor retrofit'!$AH$40,"")))&amp;IF(F42="Scenario1PBT11",'Minor retrofit'!$AI$40,IF(F42="Scenario2PBT11",'Minor retrofit'!$AJ$40,IF(F42="Scenario3PBT11",'Minor retrofit'!$AK$40,"")))&amp;IF(F42="Scenario1PBT12",'Minor retrofit'!$AL$40,IF(F42="Scenario2PBT12",'Minor retrofit'!$AM$40,IF(F42="Scenario3PBT12",'Minor retrofit'!$AN$40,"")))&amp;IF(F42="Scenario1PBT13",'Minor retrofit'!$AO$40,IF(F42="Scenario2PBT13",'Minor retrofit'!$AP$40,IF(F42="Scenario3PBT13",'Minor retrofit'!$AQ$40,"")))&amp;IF(F42="Scenario1PBT14",'Minor retrofit'!$AR$40,IF(F42="Scenario2PBT14",'Minor retrofit'!$AS$40,IF(F42="Scenario3PBT14",'Minor retrofit'!$AT$40,"")))&amp;IF(F42="Scenario1PBT15",'Minor retrofit'!$AU$40,IF(F42="Scenario2PBT15",'Minor retrofit'!$AV$40,IF(F42="Scenario3PBT15",'Minor retrofit'!$AW$40,"")))</f>
        <v/>
      </c>
      <c r="X42" s="142">
        <f t="shared" si="19"/>
        <v>0</v>
      </c>
      <c r="Y42" s="142" t="str">
        <f>IF(F42="Scenario1PBT1",'Minor retrofit'!$E$42,IF(F42="Scenario2PBT1",'Minor retrofit'!$F$42,IF(F42="Scenario3PBT1",'Minor retrofit'!$G$42,"")))&amp;IF(F42="Scenario1PBT2",'Minor retrofit'!$H$42,IF(F42="Scenario2PBT2",'Minor retrofit'!$I$42,IF(F42="Scenario3PBT2",'Minor retrofit'!$J$42,"")))&amp;IF(F42="Scenario1PBT3",'Minor retrofit'!$K$42,IF(F42="Scenario2PBT3",'Minor retrofit'!$L$42,IF(F42="Scenario3PBT3",'Minor retrofit'!$M$42,"")))&amp;IF(F42="Scenario1PBT4",'Minor retrofit'!$N$42,IF(F42="Scenario2PBT4",'Minor retrofit'!$O$42,IF(F42="Scenario3PBT4",'Minor retrofit'!$P$42,"")))&amp;IF(F42="Scenario1PBT5",'Minor retrofit'!$Q$42,IF(F42="Scenario2PBT5",'Minor retrofit'!$R$42,IF(F42="Scenario3PBT5",'Minor retrofit'!$S$42,"")))&amp;IF(F42="Scenario1PBT6",'Minor retrofit'!$T$42,IF(F42="Scenario2PBT6",'Minor retrofit'!$U$42,IF(F42="Scenario3PBT6",'Minor retrofit'!$V$42,"")))&amp;IF(F42="Scenario1PBT7",'Minor retrofit'!$W$42,IF(F42="Scenario2PBT7",'Minor retrofit'!$X$42,IF(F42="Scenario3PBT7",'Minor retrofit'!$Y$42,"")))&amp;IF(F42="Scenario1PBT8",'Minor retrofit'!$Z$42,IF(F42="Scenario2PBT8",'Minor retrofit'!$AA$42,IF(F42="Scenario3PBT8",'Minor retrofit'!$AB$42,"")))&amp;IF(F42="Scenario1PBT9",'Minor retrofit'!$AC$42,IF(F42="Scenario2PBT9",'Minor retrofit'!$AD$42,IF(F42="Scenario3PBT9",'Minor retrofit'!$AE$42,"")))&amp;IF(F42="Scenario1PBT10",'Minor retrofit'!$AF$42,IF(F42="Scenario2PBT10",'Minor retrofit'!$AG$42,IF(F42="Scenario3PBT10",'Minor retrofit'!$AH$42,"")))&amp;IF(F42="Scenario1PBT11",'Minor retrofit'!$AI$42,IF(F42="Scenario2PBT11",'Minor retrofit'!$AJ$42,IF(F42="Scenario3PBT11",'Minor retrofit'!$AK$42,"")))&amp;IF(F42="Scenario1PBT12",'Minor retrofit'!$AL$42,IF(F42="Scenario2PBT12",'Minor retrofit'!$AM$42,IF(F42="Scenario3PBT12",'Minor retrofit'!$AN$42,"")))&amp;IF(F42="Scenario1PBT13",'Minor retrofit'!$AO$42,IF(F42="Scenario2PBT13",'Minor retrofit'!$AP$42,IF(F42="Scenario3PBT13",'Minor retrofit'!$AQ$42,"")))&amp;IF(F42="Scenario1PBT14",'Minor retrofit'!$AR$42,IF(F42="Scenario2PBT14",'Minor retrofit'!$AS$42,IF(F42="Scenario3PBT14",'Minor retrofit'!$AT$42,"")))&amp;IF(F42="Scenario1PBT15",'Minor retrofit'!$AU$42,IF(F42="Scenario2PBT15",'Minor retrofit'!$AV$42,IF(F42="Scenario3PBT15",'Minor retrofit'!$AW$42,"")))</f>
        <v/>
      </c>
      <c r="Z42" s="142">
        <f t="shared" si="20"/>
        <v>0</v>
      </c>
      <c r="AA42" s="332" t="str">
        <f>IF(F42="Scenario1PBT1",'Minor retrofit'!$E$101,IF(F42="Scenario2PBT1",'Minor retrofit'!$F$101,IF(F42="Scenario3PBT1",'Minor retrofit'!$G$101,"")))&amp;IF(F42="Scenario1PBT2",'Minor retrofit'!$H$101,IF(F42="Scenario2PBT2",'Minor retrofit'!$I$101,IF(F42="Scenario3PBT2",'Minor retrofit'!$J$101,"")))&amp;IF(F42="Scenario1PBT3",'Minor retrofit'!$K$101,IF(F42="Scenario2PBT3",'Minor retrofit'!$L$101,IF(F42="Scenario3PBT3",'Minor retrofit'!$M$101,"")))&amp;IF(F42="Scenario1PBT4",'Minor retrofit'!$N$101,IF(F42="Scenario2PBT4",'Minor retrofit'!$O$101,IF(F42="Scenario3PBT4",'Minor retrofit'!$P$101,"")))&amp;IF(F42="Scenario1PBT5",'Minor retrofit'!$Q$101,IF(F42="Scenario2PBT5",'Minor retrofit'!$R$101,IF(F42="Scenario3PBT5",'Minor retrofit'!$S$101,"")))&amp;IF(F42="Scenario1PBT6",'Minor retrofit'!$T$101,IF(F42="Scenario2PBT6",'Minor retrofit'!$U$101,IF(F42="Scenario3PBT6",'Minor retrofit'!$V$101,"")))&amp;IF(F42="Scenario1PBT7",'Minor retrofit'!$W$101,IF(F42="Scenario2PBT7",'Minor retrofit'!$X$101,IF(F42="Scenario3PBT7",'Minor retrofit'!$Y$101,"")))&amp;IF(F42="Scenario1PBT8",'Minor retrofit'!$Z$101,IF(F42="Scenario2PBT8",'Minor retrofit'!$AA$101,IF(F42="Scenario3PBT8",'Minor retrofit'!$AB$101,"")))&amp;IF(F42="Scenario1PBT9",'Minor retrofit'!$AC$101,IF(F42="Scenario2PBT9",'Minor retrofit'!$AD$101,IF(F42="Scenario3PBT9",'Minor retrofit'!$AE$101,"")))&amp;IF(F42="Scenario1PBT10",'Minor retrofit'!$AF$101,IF(F42="Scenario2PBT10",'Minor retrofit'!$AG$101,IF(F42="Scenario3PBT10",'Minor retrofit'!$AH$101,"")))&amp;IF(F42="Scenario1PBT11",'Minor retrofit'!$AI$101,IF(F42="Scenario2PBT11",'Minor retrofit'!$AJ$101,IF(F42="Scenario3PBT11",'Minor retrofit'!$AK$101,"")))&amp;IF(F42="Scenario1PBT12",'Minor retrofit'!$AL$101,IF(F42="Scenario2PBT12",'Minor retrofit'!$AM$101,IF(F42="Scenario3PBT12",'Minor retrofit'!$AN$101,"")))&amp;IF(F42="Scenario1PBT13",'Minor retrofit'!$AO$101,IF(F42="Scenario2PBT13",'Minor retrofit'!$AP$101,IF(F42="Scenario3PBT13",'Minor retrofit'!$AQ$101,"")))&amp;IF(F42="Scenario1PBT14",'Minor retrofit'!$AR$101,IF(F42="Scenario2PBT14",'Minor retrofit'!$AS$101,IF(F42="Scenario3PBT14",'Minor retrofit'!$AT$101,"")))&amp;IF(F42="Scenario1PBT15",'Minor retrofit'!$AU$101,IF(F42="Scenario2PBT15",'Minor retrofit'!$AV$101,IF(F42="Scenario3PBT15",'Minor retrofit'!$AW$101,"")))</f>
        <v/>
      </c>
      <c r="AB42" s="233">
        <f t="shared" si="21"/>
        <v>0</v>
      </c>
      <c r="AC42" s="264">
        <f>IFERROR('Projection_Base-case'!G42-G42,0)</f>
        <v>0</v>
      </c>
      <c r="AD42" s="142">
        <f t="shared" si="24"/>
        <v>0</v>
      </c>
      <c r="AE42" s="142">
        <f>IFERROR(100*AC42/'Projection_Base-case'!G42,0)</f>
        <v>0</v>
      </c>
      <c r="AF42" s="142">
        <f>IFERROR('Projection_Base-case'!I42-I42,0)</f>
        <v>0</v>
      </c>
      <c r="AG42" s="142">
        <f t="shared" si="25"/>
        <v>0</v>
      </c>
      <c r="AH42" s="142">
        <f>IFERROR(100*AF42/'Projection_Base-case'!I42,0)</f>
        <v>0</v>
      </c>
      <c r="AI42" s="142">
        <f>IFERROR('Projection_Base-case'!K42-K42,0)</f>
        <v>0</v>
      </c>
      <c r="AJ42" s="142">
        <f t="shared" si="26"/>
        <v>0</v>
      </c>
      <c r="AK42" s="142">
        <f>IFERROR(100*AI42/'Projection_Base-case'!K42,0)</f>
        <v>0</v>
      </c>
      <c r="AL42" s="142">
        <f>IFERROR(M42-'Projection_Base-case'!M42,0)</f>
        <v>0</v>
      </c>
      <c r="AM42" s="142">
        <f t="shared" si="27"/>
        <v>0</v>
      </c>
      <c r="AN42" s="143">
        <f>IFERROR(100*AL42/'Projection_Base-case'!M42,0)</f>
        <v>0</v>
      </c>
      <c r="AO42" s="262">
        <f>IFERROR('Projection_Base-case'!O42-O42,0)</f>
        <v>0</v>
      </c>
      <c r="AP42" s="142">
        <f t="shared" si="28"/>
        <v>0</v>
      </c>
      <c r="AQ42" s="142">
        <f>IFERROR(100*AO42/'Projection_Base-case'!O42,0)</f>
        <v>0</v>
      </c>
      <c r="AR42" s="142">
        <f>IFERROR('Projection_Base-case'!Q42-Q42,0)</f>
        <v>0</v>
      </c>
      <c r="AS42" s="142">
        <f t="shared" si="29"/>
        <v>0</v>
      </c>
      <c r="AT42" s="142">
        <f>IFERROR(100*AR42/'Projection_Base-case'!Q42,0)</f>
        <v>0</v>
      </c>
      <c r="AU42" s="142">
        <f>IFERROR('Projection_Base-case'!S42-S42,0)</f>
        <v>0</v>
      </c>
      <c r="AV42" s="142">
        <f t="shared" si="30"/>
        <v>0</v>
      </c>
      <c r="AW42" s="143">
        <f>IFERROR(100*AU42/'Projection_Base-case'!S42,0)</f>
        <v>0</v>
      </c>
      <c r="AX42" s="262">
        <f>IFERROR('Projection_Base-case'!U42-U42,0)</f>
        <v>0</v>
      </c>
      <c r="AY42" s="142">
        <f t="shared" si="31"/>
        <v>0</v>
      </c>
      <c r="AZ42" s="142">
        <f>IFERROR(100*AX42/'Projection_Base-case'!U42,0)</f>
        <v>0</v>
      </c>
      <c r="BA42" s="142">
        <f>IFERROR('Projection_Base-case'!W42-W42,0)</f>
        <v>0</v>
      </c>
      <c r="BB42" s="142">
        <f t="shared" si="32"/>
        <v>0</v>
      </c>
      <c r="BC42" s="142">
        <f>IFERROR(100*BA42/'Projection_Base-case'!W42,0)</f>
        <v>0</v>
      </c>
      <c r="BD42" s="142">
        <f>IFERROR('Projection_Base-case'!Y42-Y42,0)</f>
        <v>0</v>
      </c>
      <c r="BE42" s="142">
        <f t="shared" si="33"/>
        <v>0</v>
      </c>
      <c r="BF42" s="142">
        <f>IFERROR(100*BD42/'Projection_Base-case'!Y42,0)</f>
        <v>0</v>
      </c>
      <c r="BG42" s="531">
        <f t="shared" si="22"/>
        <v>0</v>
      </c>
      <c r="BH42" s="532">
        <f t="shared" si="23"/>
        <v>0</v>
      </c>
    </row>
    <row r="43" spans="1:60" x14ac:dyDescent="0.25">
      <c r="A43" s="261">
        <v>38</v>
      </c>
      <c r="B43" s="142">
        <f>'Projection_Base-case'!B43</f>
        <v>0</v>
      </c>
      <c r="C43" s="142">
        <f>'Projection_Base-case'!C43</f>
        <v>0</v>
      </c>
      <c r="D43" s="142">
        <f>'Projection_Base-case'!D43</f>
        <v>0</v>
      </c>
      <c r="E43" s="149"/>
      <c r="F43" s="258" t="str">
        <f t="shared" si="10"/>
        <v>0</v>
      </c>
      <c r="G43" s="262" t="str">
        <f>IF(F43="Scenario1PBT1",'Minor retrofit'!$E$6,IF(F43="Scenario2PBT1",'Minor retrofit'!$F$6,IF(F43="Scenario3PBT1",'Minor retrofit'!$G$6,"")))&amp;IF(F43="Scenario1PBT2",'Minor retrofit'!$H$6,IF(F43="Scenario2PBT2",'Minor retrofit'!$I$6,IF(F43="Scenario3PBT2",'Minor retrofit'!$J$6,"")))&amp;IF(F43="Scenario1PBT3",'Minor retrofit'!$K$6,IF(F43="Scenario2PBT3",'Minor retrofit'!$L$6,IF(F43="Scenario3PBT3",'Minor retrofit'!$M$6,"")))&amp;IF(F43="Scenario1PBT4",'Minor retrofit'!$N$6,IF(F43="Scenario2PBT4",'Minor retrofit'!$O$6,IF(F43="Scenario3PBT4",'Minor retrofit'!$P$6,"")))&amp;IF(F43="Scenario1PBT5",'Minor retrofit'!$Q$6,IF(F43="Scenario2PBT5",'Minor retrofit'!$R$6,IF(F43="Scenario3PBT5",'Minor retrofit'!$S$6,"")))&amp;IF(F43="Scenario1PBT6",'Minor retrofit'!$T$6,IF(F43="Scenario2PBT6",'Minor retrofit'!$U$6,IF(F43="Scenario3PBT6",'Minor retrofit'!$V$6,"")))&amp;IF(F43="Scenario1PBT7",'Minor retrofit'!$W$6,IF(F43="Scenario2PBT7",'Minor retrofit'!$X$6,IF(F43="Scenario3PBT7",'Minor retrofit'!$Y$6,"")))&amp;IF(F43="Scenario1PBT8",'Minor retrofit'!$Z$6,IF(F43="Scenario2PBT8",'Minor retrofit'!$AA$6,IF(F43="Scenario3PBT8",'Minor retrofit'!$AB$6,"")))&amp;IF(F43="Scenario1PBT9",'Minor retrofit'!$AC$6,IF(F43="Scenario2PBT9",'Minor retrofit'!$AD$6,IF(F43="Scenario3PBT9",'Minor retrofit'!$AE$6,"")))&amp;IF(F43="Scenario1PBT10",'Minor retrofit'!$AF$6,IF(F43="Scenario2PBT10",'Minor retrofit'!$AG$6,IF(F43="Scenario3PBT10",'Minor retrofit'!$AH$6,"")))&amp;IF(F43="Scenario1PBT11",'Minor retrofit'!$AI$6,IF(F43="Scenario2PBT11",'Minor retrofit'!$AJ$6,IF(F43="Scenario3PBT11",'Minor retrofit'!$AK$6,"")))&amp;IF(F43="Scenario1PBT12",'Minor retrofit'!$AL$6,IF(F43="Scenario2PBT12",'Minor retrofit'!$AM$6,IF(F43="Scenario3PBT12",'Minor retrofit'!$AN$6,"")))&amp;IF(F43="Scenario1PBT13",'Minor retrofit'!$AO$6,IF(F43="Scenario2PBT13",'Minor retrofit'!$AP$6,IF(F43="Scenario3PBT13",'Minor retrofit'!$AQ$6,"")))&amp;IF(F43="Scenario1PBT14",'Minor retrofit'!$AR$6,IF(F43="Scenario2PBT14",'Minor retrofit'!$AS$6,IF(F43="Scenario3PBT14",'Minor retrofit'!$AT$6,"")))&amp;IF(F43="Scenario1PBT15",'Minor retrofit'!$AU$6,IF(F43="Scenario2PBT15",'Minor retrofit'!$AV$6,IF(F43="Scenario3PBT15",'Minor retrofit'!$AW$6,"")))</f>
        <v/>
      </c>
      <c r="H43" s="142">
        <f t="shared" si="11"/>
        <v>0</v>
      </c>
      <c r="I43" s="142" t="str">
        <f>IF(F43="Scenario1PBT1",'Minor retrofit'!$E$16,IF(F43="Scenario2PBT1",'Minor retrofit'!$F$16,IF(F43="Scenario3PBT1",'Minor retrofit'!$G$16,"")))&amp;IF(F43="Scenario1PBT2",'Minor retrofit'!$H$16,IF(F43="Scenario2PBT2",'Minor retrofit'!$I$16,IF(F43="Scenario3PBT2",'Minor retrofit'!$J$16,"")))&amp;IF(F43="Scenario1PBT3",'Minor retrofit'!$K$16,IF(F43="Scenario2PBT3",'Minor retrofit'!$L$16,IF(F43="Scenario3PBT3",'Minor retrofit'!$M$16,"")))&amp;IF(F43="Scenario1PBT4",'Minor retrofit'!$N$16,IF(F43="Scenario2PBT4",'Minor retrofit'!$O$16,IF(F43="Scenario3PBT4",'Minor retrofit'!$P$16,"")))&amp;IF(F43="Scenario1PBT5",'Minor retrofit'!$Q$16,IF(F43="Scenario2PBT5",'Minor retrofit'!$R$16,IF(F43="Scenario3PBT5",'Minor retrofit'!$S$16,"")))&amp;IF(F43="Scenario1PBT6",'Minor retrofit'!$T$16,IF(F43="Scenario2PBT6",'Minor retrofit'!$U$16,IF(F43="Scenario3PBT6",'Minor retrofit'!$V$16,"")))&amp;IF(F43="Scenario1PBT7",'Minor retrofit'!$W$16,IF(F43="Scenario2PBT7",'Minor retrofit'!$X$16,IF(F43="Scenario3PBT7",'Minor retrofit'!$Y$16,"")))&amp;IF(F43="Scenario1PBT8",'Minor retrofit'!$Z$16,IF(F43="Scenario2PBT8",'Minor retrofit'!$AA$16,IF(F43="Scenario3PBT8",'Minor retrofit'!$AB$16,"")))&amp;IF(F43="Scenario1PBT9",'Minor retrofit'!$AC$16,IF(F43="Scenario2PBT9",'Minor retrofit'!$AD$16,IF(F43="Scenario3PBT9",'Minor retrofit'!$AE$16,"")))&amp;IF(F43="Scenario1PBT10",'Minor retrofit'!$AF$16,IF(F43="Scenario2PBT10",'Minor retrofit'!$AG$16,IF(F43="Scenario3PBT10",'Minor retrofit'!$AH$16,"")))&amp;IF(F43="Scenario1PBT11",'Minor retrofit'!$AI$16,IF(F43="Scenario2PBT11",'Minor retrofit'!$AJ$16,IF(F43="Scenario3PBT11",'Minor retrofit'!$AK$16,"")))&amp;IF(F43="Scenario1PBT12",'Minor retrofit'!$AL$16,IF(F43="Scenario2PBT12",'Minor retrofit'!$AM$16,IF(F43="Scenario3PBT12",'Minor retrofit'!$AN$16,"")))&amp;IF(F43="Scenario1PBT13",'Minor retrofit'!$AO$16,IF(F43="Scenario2PBT13",'Minor retrofit'!$AP$16,IF(F43="Scenario3PBT13",'Minor retrofit'!$AQ$16,"")))&amp;IF(F43="Scenario1PBT14",'Minor retrofit'!$AR$16,IF(F43="Scenario2PBT14",'Minor retrofit'!$AS$16,IF(F43="Scenario3PBT14",'Minor retrofit'!$AT$16,"")))&amp;IF(F43="Scenario1PBT15",'Minor retrofit'!$AU$16,IF(F43="Scenario2PBT15",'Minor retrofit'!$AV$16,IF(F43="Scenario3PBT15",'Minor retrofit'!$AW$16,"")))</f>
        <v/>
      </c>
      <c r="J43" s="142">
        <f t="shared" si="12"/>
        <v>0</v>
      </c>
      <c r="K43" s="142" t="str">
        <f>IF(F43="Scenario1PBT1",'Minor retrofit'!$E$18,IF(F43="Scenario2PBT1",'Minor retrofit'!$F$18,IF(F43="Scenario3PBT1",'Minor retrofit'!$G$18,"")))&amp;IF(F43="Scenario1PBT2",'Minor retrofit'!$H$18,IF(F43="Scenario2PBT2",'Minor retrofit'!$I$18,IF(F43="Scenario3PBT2",'Minor retrofit'!$J$18,"")))&amp;IF(F43="Scenario1PBT3",'Minor retrofit'!$K$18,IF(F43="Scenario2PBT3",'Minor retrofit'!$L$18,IF(F43="Scenario3PBT3",'Minor retrofit'!$M$18,"")))&amp;IF(F43="Scenario1PBT4",'Minor retrofit'!$N$18,IF(F43="Scenario2PBT4",'Minor retrofit'!$O$18,IF(F43="Scenario3PBT4",'Minor retrofit'!$P$18,"")))&amp;IF(F43="Scenario1PBT5",'Minor retrofit'!$Q$18,IF(F43="Scenario2PBT5",'Minor retrofit'!$R$18,IF(F43="Scenario3PBT5",'Minor retrofit'!$S$18,"")))&amp;IF(F43="Scenario1PBT6",'Minor retrofit'!$T$18,IF(F43="Scenario2PBT6",'Minor retrofit'!$U$18,IF(F43="Scenario3PBT6",'Minor retrofit'!$V$18,"")))&amp;IF(F43="Scenario1PBT7",'Minor retrofit'!$W$18,IF(F43="Scenario2PBT7",'Minor retrofit'!$X$18,IF(F43="Scenario3PBT7",'Minor retrofit'!$Y$18,"")))&amp;IF(F43="Scenario1PBT8",'Minor retrofit'!$Z$18,IF(F43="Scenario2PBT8",'Minor retrofit'!$AA$18,IF(F43="Scenario3PBT8",'Minor retrofit'!$AB$18,"")))&amp;IF(F43="Scenario1PBT9",'Minor retrofit'!$AC$18,IF(F43="Scenario2PBT9",'Minor retrofit'!$AD$18,IF(F43="Scenario3PBT9",'Minor retrofit'!$AE$18,"")))&amp;IF(F43="Scenario1PBT10",'Minor retrofit'!$AF$18,IF(F43="Scenario2PBT10",'Minor retrofit'!$AG$18,IF(F43="Scenario3PBT10",'Minor retrofit'!$AH$18,"")))&amp;IF(F43="Scenario1PBT11",'Minor retrofit'!$AI$18,IF(F43="Scenario2PBT11",'Minor retrofit'!$AJ$18,IF(F43="Scenario3PBT11",'Minor retrofit'!$AK$18,"")))&amp;IF(F43="Scenario1PBT12",'Minor retrofit'!$AL$18,IF(F43="Scenario2PBT12",'Minor retrofit'!$AM$18,IF(F43="Scenario3PBT12",'Minor retrofit'!$AN$18,"")))&amp;IF(F43="Scenario1PBT13",'Minor retrofit'!$AO$18,IF(F43="Scenario2PBT13",'Minor retrofit'!$AP$18,IF(F43="Scenario3PBT13",'Minor retrofit'!$AQ$18,"")))&amp;IF(F43="Scenario1PBT14",'Minor retrofit'!$AR$18,IF(F43="Scenario2PBT14",'Minor retrofit'!$AS$18,IF(F43="Scenario3PBT14",'Minor retrofit'!$AT$18,"")))&amp;IF(F43="Scenario1PBT15",'Minor retrofit'!$AU$18,IF(F43="Scenario2PBT15",'Minor retrofit'!$AV$18,IF(F43="Scenario3PBT15",'Minor retrofit'!$AW$18,"")))</f>
        <v/>
      </c>
      <c r="L43" s="142">
        <f t="shared" si="13"/>
        <v>0</v>
      </c>
      <c r="M43" s="142" t="str">
        <f>IF(F43="Scenario1PBT1",'Minor retrofit'!$E$20,IF(F43="Scenario2PBT1",'Minor retrofit'!$F$20,IF(F43="Scenario3PBT1",'Minor retrofit'!$G$20,"")))&amp;IF(F43="Scenario1PBT2",'Minor retrofit'!$H$20,IF(F43="Scenario2PBT2",'Minor retrofit'!$I$20,IF(F43="Scenario3PBT2",'Minor retrofit'!$J$20,"")))&amp;IF(F43="Scenario1PBT3",'Minor retrofit'!$K$20,IF(F43="Scenario2PBT3",'Minor retrofit'!$L$20,IF(F43="Scenario3PBT3",'Minor retrofit'!$M$20,"")))&amp;IF(F43="Scenario1PBT4",'Minor retrofit'!$N$20,IF(F43="Scenario2PBT4",'Minor retrofit'!$O$20,IF(F43="Scenario3PBT4",'Minor retrofit'!$P$20,"")))&amp;IF(F43="Scenario1PBT5",'Minor retrofit'!$Q$20,IF(F43="Scenario2PBT5",'Minor retrofit'!$R$20,IF(F43="Scenario3PBT5",'Minor retrofit'!$S$20,"")))&amp;IF(F43="Scenario1PBT6",'Minor retrofit'!$T$20,IF(F43="Scenario2PBT6",'Minor retrofit'!$U$20,IF(F43="Scenario3PBT6",'Minor retrofit'!$V$20,"")))&amp;IF(F43="Scenario1PBT7",'Minor retrofit'!$W$20,IF(F43="Scenario2PBT7",'Minor retrofit'!$X$20,IF(F43="Scenario3PBT7",'Minor retrofit'!$Y$20,"")))&amp;IF(F43="Scenario1PBT8",'Minor retrofit'!$Z$20,IF(F43="Scenario2PBT8",'Minor retrofit'!$AA$20,IF(F43="Scenario3PBT8",'Minor retrofit'!$AB$20,"")))&amp;IF(F43="Scenario1PBT9",'Minor retrofit'!$AC$20,IF(F43="Scenario2PBT9",'Minor retrofit'!$AD$20,IF(F43="Scenario3PBT9",'Minor retrofit'!$AE$20,"")))&amp;IF(F43="Scenario1PBT10",'Minor retrofit'!$AF$20,IF(F43="Scenario2PBT10",'Minor retrofit'!$AG$20,IF(F43="Scenario3PBT10",'Minor retrofit'!$AH$20,"")))&amp;IF(F43="Scenario1PBT11",'Minor retrofit'!$AI$20,IF(F43="Scenario2PBT11",'Minor retrofit'!$AJ$20,IF(F43="Scenario3PBT11",'Minor retrofit'!$AK$20,"")))&amp;IF(F43="Scenario1PBT12",'Minor retrofit'!$AL$20,IF(F43="Scenario2PBT12",'Minor retrofit'!$AM$20,IF(F43="Scenario3PBT12",'Minor retrofit'!$AN$20,"")))&amp;IF(F43="Scenario1PBT13",'Minor retrofit'!$AO$20,IF(F43="Scenario2PBT13",'Minor retrofit'!$AP$20,IF(F43="Scenario3PBT13",'Minor retrofit'!$AQ$20,"")))&amp;IF(F43="Scenario1PBT14",'Minor retrofit'!$AR$20,IF(F43="Scenario2PBT14",'Minor retrofit'!$AS$20,IF(F43="Scenario3PBT14",'Minor retrofit'!$AT$20,"")))&amp;IF(F43="Scenario1PBT15",'Minor retrofit'!$AU$20,IF(F43="Scenario2PBT15",'Minor retrofit'!$AV$20,IF(F43="Scenario3PBT15",'Minor retrofit'!$AW$20,"")))</f>
        <v/>
      </c>
      <c r="N43" s="143">
        <f t="shared" si="14"/>
        <v>0</v>
      </c>
      <c r="O43" s="262" t="str">
        <f>IF(F43="Scenario1PBT1",'Minor retrofit'!$E$23,IF(F43="Scenario2PBT1",'Minor retrofit'!$F$23,IF(F43="Scenario3PBT1",'Minor retrofit'!$G$23,"")))&amp;IF(F43="Scenario1PBT2",'Minor retrofit'!$H$23,IF(F43="Scenario2PBT2",'Minor retrofit'!$I$23,IF(F43="Scenario3PBT2",'Minor retrofit'!$J$23,"")))&amp;IF(F43="Scenario1PBT3",'Minor retrofit'!$K$23,IF(F43="Scenario2PBT3",'Minor retrofit'!$L$23,IF(F43="Scenario3PBT3",'Minor retrofit'!$M$23,"")))&amp;IF(F43="Scenario1PBT4",'Minor retrofit'!$N$23,IF(F43="Scenario2PBT4",'Minor retrofit'!$O$23,IF(F43="Scenario3PBT4",'Minor retrofit'!$P$23,"")))&amp;IF(F43="Scenario1PBT5",'Minor retrofit'!$Q$23,IF(F43="Scenario2PBT5",'Minor retrofit'!$R$23,IF(F43="Scenario3PBT5",'Minor retrofit'!$S$23,"")))&amp;IF(F43="Scenario1PBT6",'Minor retrofit'!$T$23,IF(F43="Scenario2PBT6",'Minor retrofit'!$U$23,IF(F43="Scenario3PBT6",'Minor retrofit'!$V$23,"")))&amp;IF(F43="Scenario1PBT7",'Minor retrofit'!$W$23,IF(F43="Scenario2PBT7",'Minor retrofit'!$X$23,IF(F43="Scenario3PBT7",'Minor retrofit'!$Y$23,"")))&amp;IF(F43="Scenario1PBT8",'Minor retrofit'!$Z$23,IF(F43="Scenario2PBT8",'Minor retrofit'!$AA$23,IF(F43="Scenario3PBT8",'Minor retrofit'!$AB$23,"")))&amp;IF(F43="Scenario1PBT9",'Minor retrofit'!$AC$23,IF(F43="Scenario2PBT9",'Minor retrofit'!$AD$23,IF(F43="Scenario3PBT9",'Minor retrofit'!$AE$23,"")))&amp;IF(F43="Scenario1PBT10",'Minor retrofit'!$AF$23,IF(F43="Scenario2PBT10",'Minor retrofit'!$AG$23,IF(F43="Scenario3PBT10",'Minor retrofit'!$AH$23,"")))&amp;IF(F43="Scenario1PBT11",'Minor retrofit'!$AI$23,IF(F43="Scenario2PBT11",'Minor retrofit'!$AJ$23,IF(F43="Scenario3PBT11",'Minor retrofit'!$AK$23,"")))&amp;IF(F43="Scenario1PBT12",'Minor retrofit'!$AL$23,IF(F43="Scenario2PBT12",'Minor retrofit'!$AM$23,IF(F43="Scenario3PBT12",'Minor retrofit'!$AN$23,"")))&amp;IF(F43="Scenario1PBT13",'Minor retrofit'!$AO$23,IF(F43="Scenario2PBT13",'Minor retrofit'!$AP$23,IF(F43="Scenario3PBT13",'Minor retrofit'!$AQ$23,"")))&amp;IF(F43="Scenario1PBT14",'Minor retrofit'!$AR$23,IF(F43="Scenario2PBT14",'Minor retrofit'!$AS$23,IF(F43="Scenario3PBT14",'Minor retrofit'!$AT$23,"")))&amp;IF(F43="Scenario1PBT15",'Minor retrofit'!$AU$23,IF(F43="Scenario2PBT15",'Minor retrofit'!$AV$23,IF(F43="Scenario3PBT15",'Minor retrofit'!$AW$23,"")))</f>
        <v/>
      </c>
      <c r="P43" s="142">
        <f t="shared" si="15"/>
        <v>0</v>
      </c>
      <c r="Q43" s="142" t="str">
        <f>IF(F43="Scenario1PBT1",'Minor retrofit'!$E$25,IF(F43="Scenario2PBT1",'Minor retrofit'!$F$25,IF(F43="Scenario3PBT1",'Minor retrofit'!$G$25,"")))&amp;IF(F43="Scenario1PBT2",'Minor retrofit'!$H$25,IF(F43="Scenario2PBT2",'Minor retrofit'!$I$25,IF(F43="Scenario3PBT2",'Minor retrofit'!$J$25,"")))&amp;IF(F43="Scenario1PBT3",'Minor retrofit'!$K$25,IF(F43="Scenario2PBT3",'Minor retrofit'!$L$25,IF(F43="Scenario3PBT3",'Minor retrofit'!$M$25,"")))&amp;IF(F43="Scenario1PBT4",'Minor retrofit'!$N$25,IF(F43="Scenario2PBT4",'Minor retrofit'!$O$25,IF(F43="Scenario3PBT4",'Minor retrofit'!$P$25,"")))&amp;IF(F43="Scenario1PBT5",'Minor retrofit'!$Q$25,IF(F43="Scenario2PBT5",'Minor retrofit'!$R$25,IF(F43="Scenario3PBT5",'Minor retrofit'!$S$25,"")))&amp;IF(F43="Scenario1PBT6",'Minor retrofit'!$T$25,IF(F43="Scenario2PBT6",'Minor retrofit'!$U$25,IF(F43="Scenario3PBT6",'Minor retrofit'!$V$25,"")))&amp;IF(F43="Scenario1PBT7",'Minor retrofit'!$W$25,IF(F43="Scenario2PBT7",'Minor retrofit'!$X$25,IF(F43="Scenario3PBT7",'Minor retrofit'!$Y$25,"")))&amp;IF(F43="Scenario1PBT8",'Minor retrofit'!$Z$25,IF(F43="Scenario2PBT8",'Minor retrofit'!$AA$25,IF(F43="Scenario3PBT8",'Minor retrofit'!$AB$25,"")))&amp;IF(F43="Scenario1PBT9",'Minor retrofit'!$AC$25,IF(F43="Scenario2PBT9",'Minor retrofit'!$AD$25,IF(F43="Scenario3PBT9",'Minor retrofit'!$AE$25,"")))&amp;IF(F43="Scenario1PBT10",'Minor retrofit'!$AF$25,IF(F43="Scenario2PBT10",'Minor retrofit'!$AG$25,IF(F43="Scenario3PBT10",'Minor retrofit'!$AH$25,"")))&amp;IF(F43="Scenario1PBT11",'Minor retrofit'!$AI$25,IF(F43="Scenario2PBT11",'Minor retrofit'!$AJ$25,IF(F43="Scenario3PBT11",'Minor retrofit'!$AK$25,"")))&amp;IF(F43="Scenario1PBT12",'Minor retrofit'!$AL$25,IF(F43="Scenario2PBT12",'Minor retrofit'!$AM$25,IF(F43="Scenario3PBT12",'Minor retrofit'!$AN$25,"")))&amp;IF(F43="Scenario1PBT13",'Minor retrofit'!$AO$25,IF(F43="Scenario2PBT13",'Minor retrofit'!$AP$25,IF(F43="Scenario3PBT13",'Minor retrofit'!$AQ$25,"")))&amp;IF(F43="Scenario1PBT14",'Minor retrofit'!$AR$25,IF(F43="Scenario2PBT14",'Minor retrofit'!$AS$25,IF(F43="Scenario3PBT14",'Minor retrofit'!$AT$25,"")))&amp;IF(F43="Scenario1PBT15",'Minor retrofit'!$AU$25,IF(F43="Scenario2PBT15",'Minor retrofit'!$AV$25,IF(F43="Scenario3PBT15",'Minor retrofit'!$AW$25,"")))</f>
        <v/>
      </c>
      <c r="R43" s="142">
        <f t="shared" si="16"/>
        <v>0</v>
      </c>
      <c r="S43" s="142" t="str">
        <f>IF(F43="Scenario1PBT1",'Minor retrofit'!$E$27,IF(F43="Scenario2PBT1",'Minor retrofit'!$F$27,IF(F43="Scenario3PBT1",'Minor retrofit'!$G$27,"")))&amp;IF(F43="Scenario1PBT2",'Minor retrofit'!$H$27,IF(F43="Scenario2PBT2",'Minor retrofit'!$I$27,IF(F43="Scenario3PBT2",'Minor retrofit'!$J$27,"")))&amp;IF(F43="Scenario1PBT3",'Minor retrofit'!$K$27,IF(F43="Scenario2PBT3",'Minor retrofit'!$L$27,IF(F43="Scenario3PBT3",'Minor retrofit'!$M$27,"")))&amp;IF(F43="Scenario1PBT4",'Minor retrofit'!$N$27,IF(F43="Scenario2PBT4",'Minor retrofit'!$O$27,IF(F43="Scenario3PBT4",'Minor retrofit'!$P$27,"")))&amp;IF(F43="Scenario1PBT5",'Minor retrofit'!$Q$27,IF(F43="Scenario2PBT5",'Minor retrofit'!$R$27,IF(F43="Scenario3PBT5",'Minor retrofit'!$S$27,"")))&amp;IF(F43="Scenario1PBT6",'Minor retrofit'!$T$27,IF(F43="Scenario2PBT6",'Minor retrofit'!$U$27,IF(F43="Scenario3PBT6",'Minor retrofit'!$V$27,"")))&amp;IF(F43="Scenario1PBT7",'Minor retrofit'!$W$27,IF(F43="Scenario2PBT7",'Minor retrofit'!$X$27,IF(F43="Scenario3PBT7",'Minor retrofit'!$Y$27,"")))&amp;IF(F43="Scenario1PBT8",'Minor retrofit'!$Z$27,IF(F43="Scenario2PBT8",'Minor retrofit'!$AA$27,IF(F43="Scenario3PBT8",'Minor retrofit'!$AB$27,"")))&amp;IF(F43="Scenario1PBT9",'Minor retrofit'!$AC$27,IF(F43="Scenario2PBT9",'Minor retrofit'!$AD$27,IF(F43="Scenario3PBT9",'Minor retrofit'!$AE$27,"")))&amp;IF(F43="Scenario1PBT10",'Minor retrofit'!$AF$27,IF(F43="Scenario2PBT10",'Minor retrofit'!$AG$27,IF(F43="Scenario3PBT10",'Minor retrofit'!$AH$27,"")))&amp;IF(F43="Scenario1PBT11",'Minor retrofit'!$AI$27,IF(F43="Scenario2PBT11",'Minor retrofit'!$AJ$27,IF(F43="Scenario3PBT11",'Minor retrofit'!$AK$27,"")))&amp;IF(F43="Scenario1PBT12",'Minor retrofit'!$AL$27,IF(F43="Scenario2PBT12",'Minor retrofit'!$AM$27,IF(F43="Scenario3PBT12",'Minor retrofit'!$AN$27,"")))&amp;IF(F43="Scenario1PBT13",'Minor retrofit'!$AO$27,IF(F43="Scenario2PBT13",'Minor retrofit'!$AP$27,IF(F43="Scenario3PBT13",'Minor retrofit'!$AQ$27,"")))&amp;IF(F43="Scenario1PBT14",'Minor retrofit'!$AR$27,IF(F43="Scenario2PBT14",'Minor retrofit'!$AS$27,IF(F43="Scenario3PBT14",'Minor retrofit'!$AT$27,"")))&amp;IF(F43="Scenario1PBT15",'Minor retrofit'!$AU$27,IF(F43="Scenario2PBT15",'Minor retrofit'!$AV$27,IF(F43="Scenario3PBT15",'Minor retrofit'!$AW$27,"")))</f>
        <v/>
      </c>
      <c r="T43" s="263">
        <f t="shared" si="17"/>
        <v>0</v>
      </c>
      <c r="U43" s="262" t="str">
        <f>IF(F43="Scenario1PBT1",'Minor retrofit'!$E$38,IF(F43="Scenario2PBT1",'Minor retrofit'!$F$38,IF(F43="Scenario3PBT1",'Minor retrofit'!$G$38,"")))&amp;IF(F43="Scenario1PBT2",'Minor retrofit'!$H$38,IF(F43="Scenario2PBT2",'Minor retrofit'!$I$38,IF(F43="Scenario3PBT2",'Minor retrofit'!$J$38,"")))&amp;IF(F43="Scenario1PBT3",'Minor retrofit'!$K$38,IF(F43="Scenario2PBT3",'Minor retrofit'!$L$38,IF(F43="Scenario3PBT3",'Minor retrofit'!$M$38,"")))&amp;IF(F43="Scenario1PBT4",'Minor retrofit'!$N$38,IF(F43="Scenario2PBT4",'Minor retrofit'!$O$38,IF(F43="Scenario3PBT4",'Minor retrofit'!$P$38,"")))&amp;IF(F43="Scenario1PBT5",'Minor retrofit'!$Q$38,IF(F43="Scenario2PBT5",'Minor retrofit'!$R$38,IF(F43="Scenario3PBT5",'Minor retrofit'!$S$38,"")))&amp;IF(F43="Scenario1PBT6",'Minor retrofit'!$T$38,IF(F43="Scenario2PBT6",'Minor retrofit'!$U$38,IF(F43="Scenario3PBT6",'Minor retrofit'!$V$38,"")))&amp;IF(F43="Scenario1PBT7",'Minor retrofit'!$W$38,IF(F43="Scenario2PBT7",'Minor retrofit'!$X$38,IF(F43="Scenario3PBT7",'Minor retrofit'!$Y$38,"")))&amp;IF(F43="Scenario1PBT8",'Minor retrofit'!$Z$38,IF(F43="Scenario2PBT8",'Minor retrofit'!$AA$38,IF(F43="Scenario3PBT8",'Minor retrofit'!$AB$38,"")))&amp;IF(F43="Scenario1PBT9",'Minor retrofit'!$AC$38,IF(F43="Scenario2PBT9",'Minor retrofit'!$AD$38,IF(F43="Scenario3PBT9",'Minor retrofit'!$AE$38,"")))&amp;IF(F43="Scenario1PBT10",'Minor retrofit'!$AF$38,IF(F43="Scenario2PBT10",'Minor retrofit'!$AG$38,IF(F43="Scenario3PBT10",'Minor retrofit'!$AH$38,"")))&amp;IF(F43="Scenario1PBT11",'Minor retrofit'!$AI$38,IF(F43="Scenario2PBT11",'Minor retrofit'!$AJ$38,IF(F43="Scenario3PBT11",'Minor retrofit'!$AK$38,"")))&amp;IF(F43="Scenario1PBT12",'Minor retrofit'!$AL$38,IF(F43="Scenario2PBT12",'Minor retrofit'!$AM$38,IF(F43="Scenario3PBT12",'Minor retrofit'!$AN$38,"")))&amp;IF(F43="Scenario1PBT13",'Minor retrofit'!$AO$38,IF(F43="Scenario2PBT13",'Minor retrofit'!$AP$38,IF(F43="Scenario3PBT13",'Minor retrofit'!$AQ$38,"")))&amp;IF(F43="Scenario1PBT14",'Minor retrofit'!$AR$38,IF(F43="Scenario2PBT14",'Minor retrofit'!$AS$38,IF(F43="Scenario3PBT14",'Minor retrofit'!$AT$38,"")))&amp;IF(F43="Scenario1PBT15",'Minor retrofit'!$AU$38,IF(F43="Scenario2PBT15",'Minor retrofit'!$AV$38,IF(F43="Scenario3PBT15",'Minor retrofit'!$AW$38,"")))</f>
        <v/>
      </c>
      <c r="V43" s="142">
        <f t="shared" si="18"/>
        <v>0</v>
      </c>
      <c r="W43" s="142" t="str">
        <f>IF(F43="Scenario1PBT1",'Minor retrofit'!$E$40,IF(F43="Scenario2PBT1",'Minor retrofit'!$F$40,IF(F43="Scenario3PBT1",'Minor retrofit'!$G$40,"")))&amp;IF(F43="Scenario1PBT2",'Minor retrofit'!$H$40,IF(F43="Scenario2PBT2",'Minor retrofit'!$I$40,IF(F43="Scenario3PBT2",'Minor retrofit'!$J$40,"")))&amp;IF(F43="Scenario1PBT3",'Minor retrofit'!$K$40,IF(F43="Scenario2PBT3",'Minor retrofit'!$L$40,IF(F43="Scenario3PBT3",'Minor retrofit'!$M$40,"")))&amp;IF(F43="Scenario1PBT4",'Minor retrofit'!$N$40,IF(F43="Scenario2PBT4",'Minor retrofit'!$O$40,IF(F43="Scenario3PBT4",'Minor retrofit'!$P$40,"")))&amp;IF(F43="Scenario1PBT5",'Minor retrofit'!$Q$40,IF(F43="Scenario2PBT5",'Minor retrofit'!$R$40,IF(F43="Scenario3PBT5",'Minor retrofit'!$S$40,"")))&amp;IF(F43="Scenario1PBT6",'Minor retrofit'!$T$40,IF(F43="Scenario2PBT6",'Minor retrofit'!$U$40,IF(F43="Scenario3PBT6",'Minor retrofit'!$V$40,"")))&amp;IF(F43="Scenario1PBT7",'Minor retrofit'!$W$40,IF(F43="Scenario2PBT7",'Minor retrofit'!$X$40,IF(F43="Scenario3PBT7",'Minor retrofit'!$Y$40,"")))&amp;IF(F43="Scenario1PBT8",'Minor retrofit'!$Z$40,IF(F43="Scenario2PBT8",'Minor retrofit'!$AA$40,IF(F43="Scenario3PBT8",'Minor retrofit'!$AB$40,"")))&amp;IF(F43="Scenario1PBT9",'Minor retrofit'!$AC$40,IF(F43="Scenario2PBT9",'Minor retrofit'!$AD$40,IF(F43="Scenario3PBT9",'Minor retrofit'!$AE$40,"")))&amp;IF(F43="Scenario1PBT10",'Minor retrofit'!$AF$40,IF(F43="Scenario2PBT10",'Minor retrofit'!$AG$40,IF(F43="Scenario3PBT10",'Minor retrofit'!$AH$40,"")))&amp;IF(F43="Scenario1PBT11",'Minor retrofit'!$AI$40,IF(F43="Scenario2PBT11",'Minor retrofit'!$AJ$40,IF(F43="Scenario3PBT11",'Minor retrofit'!$AK$40,"")))&amp;IF(F43="Scenario1PBT12",'Minor retrofit'!$AL$40,IF(F43="Scenario2PBT12",'Minor retrofit'!$AM$40,IF(F43="Scenario3PBT12",'Minor retrofit'!$AN$40,"")))&amp;IF(F43="Scenario1PBT13",'Minor retrofit'!$AO$40,IF(F43="Scenario2PBT13",'Minor retrofit'!$AP$40,IF(F43="Scenario3PBT13",'Minor retrofit'!$AQ$40,"")))&amp;IF(F43="Scenario1PBT14",'Minor retrofit'!$AR$40,IF(F43="Scenario2PBT14",'Minor retrofit'!$AS$40,IF(F43="Scenario3PBT14",'Minor retrofit'!$AT$40,"")))&amp;IF(F43="Scenario1PBT15",'Minor retrofit'!$AU$40,IF(F43="Scenario2PBT15",'Minor retrofit'!$AV$40,IF(F43="Scenario3PBT15",'Minor retrofit'!$AW$40,"")))</f>
        <v/>
      </c>
      <c r="X43" s="142">
        <f t="shared" si="19"/>
        <v>0</v>
      </c>
      <c r="Y43" s="142" t="str">
        <f>IF(F43="Scenario1PBT1",'Minor retrofit'!$E$42,IF(F43="Scenario2PBT1",'Minor retrofit'!$F$42,IF(F43="Scenario3PBT1",'Minor retrofit'!$G$42,"")))&amp;IF(F43="Scenario1PBT2",'Minor retrofit'!$H$42,IF(F43="Scenario2PBT2",'Minor retrofit'!$I$42,IF(F43="Scenario3PBT2",'Minor retrofit'!$J$42,"")))&amp;IF(F43="Scenario1PBT3",'Minor retrofit'!$K$42,IF(F43="Scenario2PBT3",'Minor retrofit'!$L$42,IF(F43="Scenario3PBT3",'Minor retrofit'!$M$42,"")))&amp;IF(F43="Scenario1PBT4",'Minor retrofit'!$N$42,IF(F43="Scenario2PBT4",'Minor retrofit'!$O$42,IF(F43="Scenario3PBT4",'Minor retrofit'!$P$42,"")))&amp;IF(F43="Scenario1PBT5",'Minor retrofit'!$Q$42,IF(F43="Scenario2PBT5",'Minor retrofit'!$R$42,IF(F43="Scenario3PBT5",'Minor retrofit'!$S$42,"")))&amp;IF(F43="Scenario1PBT6",'Minor retrofit'!$T$42,IF(F43="Scenario2PBT6",'Minor retrofit'!$U$42,IF(F43="Scenario3PBT6",'Minor retrofit'!$V$42,"")))&amp;IF(F43="Scenario1PBT7",'Minor retrofit'!$W$42,IF(F43="Scenario2PBT7",'Minor retrofit'!$X$42,IF(F43="Scenario3PBT7",'Minor retrofit'!$Y$42,"")))&amp;IF(F43="Scenario1PBT8",'Minor retrofit'!$Z$42,IF(F43="Scenario2PBT8",'Minor retrofit'!$AA$42,IF(F43="Scenario3PBT8",'Minor retrofit'!$AB$42,"")))&amp;IF(F43="Scenario1PBT9",'Minor retrofit'!$AC$42,IF(F43="Scenario2PBT9",'Minor retrofit'!$AD$42,IF(F43="Scenario3PBT9",'Minor retrofit'!$AE$42,"")))&amp;IF(F43="Scenario1PBT10",'Minor retrofit'!$AF$42,IF(F43="Scenario2PBT10",'Minor retrofit'!$AG$42,IF(F43="Scenario3PBT10",'Minor retrofit'!$AH$42,"")))&amp;IF(F43="Scenario1PBT11",'Minor retrofit'!$AI$42,IF(F43="Scenario2PBT11",'Minor retrofit'!$AJ$42,IF(F43="Scenario3PBT11",'Minor retrofit'!$AK$42,"")))&amp;IF(F43="Scenario1PBT12",'Minor retrofit'!$AL$42,IF(F43="Scenario2PBT12",'Minor retrofit'!$AM$42,IF(F43="Scenario3PBT12",'Minor retrofit'!$AN$42,"")))&amp;IF(F43="Scenario1PBT13",'Minor retrofit'!$AO$42,IF(F43="Scenario2PBT13",'Minor retrofit'!$AP$42,IF(F43="Scenario3PBT13",'Minor retrofit'!$AQ$42,"")))&amp;IF(F43="Scenario1PBT14",'Minor retrofit'!$AR$42,IF(F43="Scenario2PBT14",'Minor retrofit'!$AS$42,IF(F43="Scenario3PBT14",'Minor retrofit'!$AT$42,"")))&amp;IF(F43="Scenario1PBT15",'Minor retrofit'!$AU$42,IF(F43="Scenario2PBT15",'Minor retrofit'!$AV$42,IF(F43="Scenario3PBT15",'Minor retrofit'!$AW$42,"")))</f>
        <v/>
      </c>
      <c r="Z43" s="142">
        <f t="shared" si="20"/>
        <v>0</v>
      </c>
      <c r="AA43" s="332" t="str">
        <f>IF(F43="Scenario1PBT1",'Minor retrofit'!$E$101,IF(F43="Scenario2PBT1",'Minor retrofit'!$F$101,IF(F43="Scenario3PBT1",'Minor retrofit'!$G$101,"")))&amp;IF(F43="Scenario1PBT2",'Minor retrofit'!$H$101,IF(F43="Scenario2PBT2",'Minor retrofit'!$I$101,IF(F43="Scenario3PBT2",'Minor retrofit'!$J$101,"")))&amp;IF(F43="Scenario1PBT3",'Minor retrofit'!$K$101,IF(F43="Scenario2PBT3",'Minor retrofit'!$L$101,IF(F43="Scenario3PBT3",'Minor retrofit'!$M$101,"")))&amp;IF(F43="Scenario1PBT4",'Minor retrofit'!$N$101,IF(F43="Scenario2PBT4",'Minor retrofit'!$O$101,IF(F43="Scenario3PBT4",'Minor retrofit'!$P$101,"")))&amp;IF(F43="Scenario1PBT5",'Minor retrofit'!$Q$101,IF(F43="Scenario2PBT5",'Minor retrofit'!$R$101,IF(F43="Scenario3PBT5",'Minor retrofit'!$S$101,"")))&amp;IF(F43="Scenario1PBT6",'Minor retrofit'!$T$101,IF(F43="Scenario2PBT6",'Minor retrofit'!$U$101,IF(F43="Scenario3PBT6",'Minor retrofit'!$V$101,"")))&amp;IF(F43="Scenario1PBT7",'Minor retrofit'!$W$101,IF(F43="Scenario2PBT7",'Minor retrofit'!$X$101,IF(F43="Scenario3PBT7",'Minor retrofit'!$Y$101,"")))&amp;IF(F43="Scenario1PBT8",'Minor retrofit'!$Z$101,IF(F43="Scenario2PBT8",'Minor retrofit'!$AA$101,IF(F43="Scenario3PBT8",'Minor retrofit'!$AB$101,"")))&amp;IF(F43="Scenario1PBT9",'Minor retrofit'!$AC$101,IF(F43="Scenario2PBT9",'Minor retrofit'!$AD$101,IF(F43="Scenario3PBT9",'Minor retrofit'!$AE$101,"")))&amp;IF(F43="Scenario1PBT10",'Minor retrofit'!$AF$101,IF(F43="Scenario2PBT10",'Minor retrofit'!$AG$101,IF(F43="Scenario3PBT10",'Minor retrofit'!$AH$101,"")))&amp;IF(F43="Scenario1PBT11",'Minor retrofit'!$AI$101,IF(F43="Scenario2PBT11",'Minor retrofit'!$AJ$101,IF(F43="Scenario3PBT11",'Minor retrofit'!$AK$101,"")))&amp;IF(F43="Scenario1PBT12",'Minor retrofit'!$AL$101,IF(F43="Scenario2PBT12",'Minor retrofit'!$AM$101,IF(F43="Scenario3PBT12",'Minor retrofit'!$AN$101,"")))&amp;IF(F43="Scenario1PBT13",'Minor retrofit'!$AO$101,IF(F43="Scenario2PBT13",'Minor retrofit'!$AP$101,IF(F43="Scenario3PBT13",'Minor retrofit'!$AQ$101,"")))&amp;IF(F43="Scenario1PBT14",'Minor retrofit'!$AR$101,IF(F43="Scenario2PBT14",'Minor retrofit'!$AS$101,IF(F43="Scenario3PBT14",'Minor retrofit'!$AT$101,"")))&amp;IF(F43="Scenario1PBT15",'Minor retrofit'!$AU$101,IF(F43="Scenario2PBT15",'Minor retrofit'!$AV$101,IF(F43="Scenario3PBT15",'Minor retrofit'!$AW$101,"")))</f>
        <v/>
      </c>
      <c r="AB43" s="233">
        <f t="shared" si="21"/>
        <v>0</v>
      </c>
      <c r="AC43" s="264">
        <f>IFERROR('Projection_Base-case'!G43-G43,0)</f>
        <v>0</v>
      </c>
      <c r="AD43" s="142">
        <f t="shared" si="24"/>
        <v>0</v>
      </c>
      <c r="AE43" s="142">
        <f>IFERROR(100*AC43/'Projection_Base-case'!G43,0)</f>
        <v>0</v>
      </c>
      <c r="AF43" s="142">
        <f>IFERROR('Projection_Base-case'!I43-I43,0)</f>
        <v>0</v>
      </c>
      <c r="AG43" s="142">
        <f t="shared" si="25"/>
        <v>0</v>
      </c>
      <c r="AH43" s="142">
        <f>IFERROR(100*AF43/'Projection_Base-case'!I43,0)</f>
        <v>0</v>
      </c>
      <c r="AI43" s="142">
        <f>IFERROR('Projection_Base-case'!K43-K43,0)</f>
        <v>0</v>
      </c>
      <c r="AJ43" s="142">
        <f t="shared" si="26"/>
        <v>0</v>
      </c>
      <c r="AK43" s="142">
        <f>IFERROR(100*AI43/'Projection_Base-case'!K43,0)</f>
        <v>0</v>
      </c>
      <c r="AL43" s="142">
        <f>IFERROR(M43-'Projection_Base-case'!M43,0)</f>
        <v>0</v>
      </c>
      <c r="AM43" s="142">
        <f t="shared" si="27"/>
        <v>0</v>
      </c>
      <c r="AN43" s="143">
        <f>IFERROR(100*AL43/'Projection_Base-case'!M43,0)</f>
        <v>0</v>
      </c>
      <c r="AO43" s="262">
        <f>IFERROR('Projection_Base-case'!O43-O43,0)</f>
        <v>0</v>
      </c>
      <c r="AP43" s="142">
        <f t="shared" si="28"/>
        <v>0</v>
      </c>
      <c r="AQ43" s="142">
        <f>IFERROR(100*AO43/'Projection_Base-case'!O43,0)</f>
        <v>0</v>
      </c>
      <c r="AR43" s="142">
        <f>IFERROR('Projection_Base-case'!Q43-Q43,0)</f>
        <v>0</v>
      </c>
      <c r="AS43" s="142">
        <f t="shared" si="29"/>
        <v>0</v>
      </c>
      <c r="AT43" s="142">
        <f>IFERROR(100*AR43/'Projection_Base-case'!Q43,0)</f>
        <v>0</v>
      </c>
      <c r="AU43" s="142">
        <f>IFERROR('Projection_Base-case'!S43-S43,0)</f>
        <v>0</v>
      </c>
      <c r="AV43" s="142">
        <f t="shared" si="30"/>
        <v>0</v>
      </c>
      <c r="AW43" s="143">
        <f>IFERROR(100*AU43/'Projection_Base-case'!S43,0)</f>
        <v>0</v>
      </c>
      <c r="AX43" s="262">
        <f>IFERROR('Projection_Base-case'!U43-U43,0)</f>
        <v>0</v>
      </c>
      <c r="AY43" s="142">
        <f t="shared" si="31"/>
        <v>0</v>
      </c>
      <c r="AZ43" s="142">
        <f>IFERROR(100*AX43/'Projection_Base-case'!U43,0)</f>
        <v>0</v>
      </c>
      <c r="BA43" s="142">
        <f>IFERROR('Projection_Base-case'!W43-W43,0)</f>
        <v>0</v>
      </c>
      <c r="BB43" s="142">
        <f t="shared" si="32"/>
        <v>0</v>
      </c>
      <c r="BC43" s="142">
        <f>IFERROR(100*BA43/'Projection_Base-case'!W43,0)</f>
        <v>0</v>
      </c>
      <c r="BD43" s="142">
        <f>IFERROR('Projection_Base-case'!Y43-Y43,0)</f>
        <v>0</v>
      </c>
      <c r="BE43" s="142">
        <f t="shared" si="33"/>
        <v>0</v>
      </c>
      <c r="BF43" s="142">
        <f>IFERROR(100*BD43/'Projection_Base-case'!Y43,0)</f>
        <v>0</v>
      </c>
      <c r="BG43" s="531">
        <f t="shared" si="22"/>
        <v>0</v>
      </c>
      <c r="BH43" s="532">
        <f t="shared" si="23"/>
        <v>0</v>
      </c>
    </row>
    <row r="44" spans="1:60" x14ac:dyDescent="0.25">
      <c r="A44" s="261">
        <v>39</v>
      </c>
      <c r="B44" s="142">
        <f>'Projection_Base-case'!B44</f>
        <v>0</v>
      </c>
      <c r="C44" s="142">
        <f>'Projection_Base-case'!C44</f>
        <v>0</v>
      </c>
      <c r="D44" s="142">
        <f>'Projection_Base-case'!D44</f>
        <v>0</v>
      </c>
      <c r="E44" s="149"/>
      <c r="F44" s="258" t="str">
        <f t="shared" si="10"/>
        <v>0</v>
      </c>
      <c r="G44" s="262" t="str">
        <f>IF(F44="Scenario1PBT1",'Minor retrofit'!$E$6,IF(F44="Scenario2PBT1",'Minor retrofit'!$F$6,IF(F44="Scenario3PBT1",'Minor retrofit'!$G$6,"")))&amp;IF(F44="Scenario1PBT2",'Minor retrofit'!$H$6,IF(F44="Scenario2PBT2",'Minor retrofit'!$I$6,IF(F44="Scenario3PBT2",'Minor retrofit'!$J$6,"")))&amp;IF(F44="Scenario1PBT3",'Minor retrofit'!$K$6,IF(F44="Scenario2PBT3",'Minor retrofit'!$L$6,IF(F44="Scenario3PBT3",'Minor retrofit'!$M$6,"")))&amp;IF(F44="Scenario1PBT4",'Minor retrofit'!$N$6,IF(F44="Scenario2PBT4",'Minor retrofit'!$O$6,IF(F44="Scenario3PBT4",'Minor retrofit'!$P$6,"")))&amp;IF(F44="Scenario1PBT5",'Minor retrofit'!$Q$6,IF(F44="Scenario2PBT5",'Minor retrofit'!$R$6,IF(F44="Scenario3PBT5",'Minor retrofit'!$S$6,"")))&amp;IF(F44="Scenario1PBT6",'Minor retrofit'!$T$6,IF(F44="Scenario2PBT6",'Minor retrofit'!$U$6,IF(F44="Scenario3PBT6",'Minor retrofit'!$V$6,"")))&amp;IF(F44="Scenario1PBT7",'Minor retrofit'!$W$6,IF(F44="Scenario2PBT7",'Minor retrofit'!$X$6,IF(F44="Scenario3PBT7",'Minor retrofit'!$Y$6,"")))&amp;IF(F44="Scenario1PBT8",'Minor retrofit'!$Z$6,IF(F44="Scenario2PBT8",'Minor retrofit'!$AA$6,IF(F44="Scenario3PBT8",'Minor retrofit'!$AB$6,"")))&amp;IF(F44="Scenario1PBT9",'Minor retrofit'!$AC$6,IF(F44="Scenario2PBT9",'Minor retrofit'!$AD$6,IF(F44="Scenario3PBT9",'Minor retrofit'!$AE$6,"")))&amp;IF(F44="Scenario1PBT10",'Minor retrofit'!$AF$6,IF(F44="Scenario2PBT10",'Minor retrofit'!$AG$6,IF(F44="Scenario3PBT10",'Minor retrofit'!$AH$6,"")))&amp;IF(F44="Scenario1PBT11",'Minor retrofit'!$AI$6,IF(F44="Scenario2PBT11",'Minor retrofit'!$AJ$6,IF(F44="Scenario3PBT11",'Minor retrofit'!$AK$6,"")))&amp;IF(F44="Scenario1PBT12",'Minor retrofit'!$AL$6,IF(F44="Scenario2PBT12",'Minor retrofit'!$AM$6,IF(F44="Scenario3PBT12",'Minor retrofit'!$AN$6,"")))&amp;IF(F44="Scenario1PBT13",'Minor retrofit'!$AO$6,IF(F44="Scenario2PBT13",'Minor retrofit'!$AP$6,IF(F44="Scenario3PBT13",'Minor retrofit'!$AQ$6,"")))&amp;IF(F44="Scenario1PBT14",'Minor retrofit'!$AR$6,IF(F44="Scenario2PBT14",'Minor retrofit'!$AS$6,IF(F44="Scenario3PBT14",'Minor retrofit'!$AT$6,"")))&amp;IF(F44="Scenario1PBT15",'Minor retrofit'!$AU$6,IF(F44="Scenario2PBT15",'Minor retrofit'!$AV$6,IF(F44="Scenario3PBT15",'Minor retrofit'!$AW$6,"")))</f>
        <v/>
      </c>
      <c r="H44" s="142">
        <f t="shared" si="11"/>
        <v>0</v>
      </c>
      <c r="I44" s="142" t="str">
        <f>IF(F44="Scenario1PBT1",'Minor retrofit'!$E$16,IF(F44="Scenario2PBT1",'Minor retrofit'!$F$16,IF(F44="Scenario3PBT1",'Minor retrofit'!$G$16,"")))&amp;IF(F44="Scenario1PBT2",'Minor retrofit'!$H$16,IF(F44="Scenario2PBT2",'Minor retrofit'!$I$16,IF(F44="Scenario3PBT2",'Minor retrofit'!$J$16,"")))&amp;IF(F44="Scenario1PBT3",'Minor retrofit'!$K$16,IF(F44="Scenario2PBT3",'Minor retrofit'!$L$16,IF(F44="Scenario3PBT3",'Minor retrofit'!$M$16,"")))&amp;IF(F44="Scenario1PBT4",'Minor retrofit'!$N$16,IF(F44="Scenario2PBT4",'Minor retrofit'!$O$16,IF(F44="Scenario3PBT4",'Minor retrofit'!$P$16,"")))&amp;IF(F44="Scenario1PBT5",'Minor retrofit'!$Q$16,IF(F44="Scenario2PBT5",'Minor retrofit'!$R$16,IF(F44="Scenario3PBT5",'Minor retrofit'!$S$16,"")))&amp;IF(F44="Scenario1PBT6",'Minor retrofit'!$T$16,IF(F44="Scenario2PBT6",'Minor retrofit'!$U$16,IF(F44="Scenario3PBT6",'Minor retrofit'!$V$16,"")))&amp;IF(F44="Scenario1PBT7",'Minor retrofit'!$W$16,IF(F44="Scenario2PBT7",'Minor retrofit'!$X$16,IF(F44="Scenario3PBT7",'Minor retrofit'!$Y$16,"")))&amp;IF(F44="Scenario1PBT8",'Minor retrofit'!$Z$16,IF(F44="Scenario2PBT8",'Minor retrofit'!$AA$16,IF(F44="Scenario3PBT8",'Minor retrofit'!$AB$16,"")))&amp;IF(F44="Scenario1PBT9",'Minor retrofit'!$AC$16,IF(F44="Scenario2PBT9",'Minor retrofit'!$AD$16,IF(F44="Scenario3PBT9",'Minor retrofit'!$AE$16,"")))&amp;IF(F44="Scenario1PBT10",'Minor retrofit'!$AF$16,IF(F44="Scenario2PBT10",'Minor retrofit'!$AG$16,IF(F44="Scenario3PBT10",'Minor retrofit'!$AH$16,"")))&amp;IF(F44="Scenario1PBT11",'Minor retrofit'!$AI$16,IF(F44="Scenario2PBT11",'Minor retrofit'!$AJ$16,IF(F44="Scenario3PBT11",'Minor retrofit'!$AK$16,"")))&amp;IF(F44="Scenario1PBT12",'Minor retrofit'!$AL$16,IF(F44="Scenario2PBT12",'Minor retrofit'!$AM$16,IF(F44="Scenario3PBT12",'Minor retrofit'!$AN$16,"")))&amp;IF(F44="Scenario1PBT13",'Minor retrofit'!$AO$16,IF(F44="Scenario2PBT13",'Minor retrofit'!$AP$16,IF(F44="Scenario3PBT13",'Minor retrofit'!$AQ$16,"")))&amp;IF(F44="Scenario1PBT14",'Minor retrofit'!$AR$16,IF(F44="Scenario2PBT14",'Minor retrofit'!$AS$16,IF(F44="Scenario3PBT14",'Minor retrofit'!$AT$16,"")))&amp;IF(F44="Scenario1PBT15",'Minor retrofit'!$AU$16,IF(F44="Scenario2PBT15",'Minor retrofit'!$AV$16,IF(F44="Scenario3PBT15",'Minor retrofit'!$AW$16,"")))</f>
        <v/>
      </c>
      <c r="J44" s="142">
        <f t="shared" si="12"/>
        <v>0</v>
      </c>
      <c r="K44" s="142" t="str">
        <f>IF(F44="Scenario1PBT1",'Minor retrofit'!$E$18,IF(F44="Scenario2PBT1",'Minor retrofit'!$F$18,IF(F44="Scenario3PBT1",'Minor retrofit'!$G$18,"")))&amp;IF(F44="Scenario1PBT2",'Minor retrofit'!$H$18,IF(F44="Scenario2PBT2",'Minor retrofit'!$I$18,IF(F44="Scenario3PBT2",'Minor retrofit'!$J$18,"")))&amp;IF(F44="Scenario1PBT3",'Minor retrofit'!$K$18,IF(F44="Scenario2PBT3",'Minor retrofit'!$L$18,IF(F44="Scenario3PBT3",'Minor retrofit'!$M$18,"")))&amp;IF(F44="Scenario1PBT4",'Minor retrofit'!$N$18,IF(F44="Scenario2PBT4",'Minor retrofit'!$O$18,IF(F44="Scenario3PBT4",'Minor retrofit'!$P$18,"")))&amp;IF(F44="Scenario1PBT5",'Minor retrofit'!$Q$18,IF(F44="Scenario2PBT5",'Minor retrofit'!$R$18,IF(F44="Scenario3PBT5",'Minor retrofit'!$S$18,"")))&amp;IF(F44="Scenario1PBT6",'Minor retrofit'!$T$18,IF(F44="Scenario2PBT6",'Minor retrofit'!$U$18,IF(F44="Scenario3PBT6",'Minor retrofit'!$V$18,"")))&amp;IF(F44="Scenario1PBT7",'Minor retrofit'!$W$18,IF(F44="Scenario2PBT7",'Minor retrofit'!$X$18,IF(F44="Scenario3PBT7",'Minor retrofit'!$Y$18,"")))&amp;IF(F44="Scenario1PBT8",'Minor retrofit'!$Z$18,IF(F44="Scenario2PBT8",'Minor retrofit'!$AA$18,IF(F44="Scenario3PBT8",'Minor retrofit'!$AB$18,"")))&amp;IF(F44="Scenario1PBT9",'Minor retrofit'!$AC$18,IF(F44="Scenario2PBT9",'Minor retrofit'!$AD$18,IF(F44="Scenario3PBT9",'Minor retrofit'!$AE$18,"")))&amp;IF(F44="Scenario1PBT10",'Minor retrofit'!$AF$18,IF(F44="Scenario2PBT10",'Minor retrofit'!$AG$18,IF(F44="Scenario3PBT10",'Minor retrofit'!$AH$18,"")))&amp;IF(F44="Scenario1PBT11",'Minor retrofit'!$AI$18,IF(F44="Scenario2PBT11",'Minor retrofit'!$AJ$18,IF(F44="Scenario3PBT11",'Minor retrofit'!$AK$18,"")))&amp;IF(F44="Scenario1PBT12",'Minor retrofit'!$AL$18,IF(F44="Scenario2PBT12",'Minor retrofit'!$AM$18,IF(F44="Scenario3PBT12",'Minor retrofit'!$AN$18,"")))&amp;IF(F44="Scenario1PBT13",'Minor retrofit'!$AO$18,IF(F44="Scenario2PBT13",'Minor retrofit'!$AP$18,IF(F44="Scenario3PBT13",'Minor retrofit'!$AQ$18,"")))&amp;IF(F44="Scenario1PBT14",'Minor retrofit'!$AR$18,IF(F44="Scenario2PBT14",'Minor retrofit'!$AS$18,IF(F44="Scenario3PBT14",'Minor retrofit'!$AT$18,"")))&amp;IF(F44="Scenario1PBT15",'Minor retrofit'!$AU$18,IF(F44="Scenario2PBT15",'Minor retrofit'!$AV$18,IF(F44="Scenario3PBT15",'Minor retrofit'!$AW$18,"")))</f>
        <v/>
      </c>
      <c r="L44" s="142">
        <f t="shared" si="13"/>
        <v>0</v>
      </c>
      <c r="M44" s="142" t="str">
        <f>IF(F44="Scenario1PBT1",'Minor retrofit'!$E$20,IF(F44="Scenario2PBT1",'Minor retrofit'!$F$20,IF(F44="Scenario3PBT1",'Minor retrofit'!$G$20,"")))&amp;IF(F44="Scenario1PBT2",'Minor retrofit'!$H$20,IF(F44="Scenario2PBT2",'Minor retrofit'!$I$20,IF(F44="Scenario3PBT2",'Minor retrofit'!$J$20,"")))&amp;IF(F44="Scenario1PBT3",'Minor retrofit'!$K$20,IF(F44="Scenario2PBT3",'Minor retrofit'!$L$20,IF(F44="Scenario3PBT3",'Minor retrofit'!$M$20,"")))&amp;IF(F44="Scenario1PBT4",'Minor retrofit'!$N$20,IF(F44="Scenario2PBT4",'Minor retrofit'!$O$20,IF(F44="Scenario3PBT4",'Minor retrofit'!$P$20,"")))&amp;IF(F44="Scenario1PBT5",'Minor retrofit'!$Q$20,IF(F44="Scenario2PBT5",'Minor retrofit'!$R$20,IF(F44="Scenario3PBT5",'Minor retrofit'!$S$20,"")))&amp;IF(F44="Scenario1PBT6",'Minor retrofit'!$T$20,IF(F44="Scenario2PBT6",'Minor retrofit'!$U$20,IF(F44="Scenario3PBT6",'Minor retrofit'!$V$20,"")))&amp;IF(F44="Scenario1PBT7",'Minor retrofit'!$W$20,IF(F44="Scenario2PBT7",'Minor retrofit'!$X$20,IF(F44="Scenario3PBT7",'Minor retrofit'!$Y$20,"")))&amp;IF(F44="Scenario1PBT8",'Minor retrofit'!$Z$20,IF(F44="Scenario2PBT8",'Minor retrofit'!$AA$20,IF(F44="Scenario3PBT8",'Minor retrofit'!$AB$20,"")))&amp;IF(F44="Scenario1PBT9",'Minor retrofit'!$AC$20,IF(F44="Scenario2PBT9",'Minor retrofit'!$AD$20,IF(F44="Scenario3PBT9",'Minor retrofit'!$AE$20,"")))&amp;IF(F44="Scenario1PBT10",'Minor retrofit'!$AF$20,IF(F44="Scenario2PBT10",'Minor retrofit'!$AG$20,IF(F44="Scenario3PBT10",'Minor retrofit'!$AH$20,"")))&amp;IF(F44="Scenario1PBT11",'Minor retrofit'!$AI$20,IF(F44="Scenario2PBT11",'Minor retrofit'!$AJ$20,IF(F44="Scenario3PBT11",'Minor retrofit'!$AK$20,"")))&amp;IF(F44="Scenario1PBT12",'Minor retrofit'!$AL$20,IF(F44="Scenario2PBT12",'Minor retrofit'!$AM$20,IF(F44="Scenario3PBT12",'Minor retrofit'!$AN$20,"")))&amp;IF(F44="Scenario1PBT13",'Minor retrofit'!$AO$20,IF(F44="Scenario2PBT13",'Minor retrofit'!$AP$20,IF(F44="Scenario3PBT13",'Minor retrofit'!$AQ$20,"")))&amp;IF(F44="Scenario1PBT14",'Minor retrofit'!$AR$20,IF(F44="Scenario2PBT14",'Minor retrofit'!$AS$20,IF(F44="Scenario3PBT14",'Minor retrofit'!$AT$20,"")))&amp;IF(F44="Scenario1PBT15",'Minor retrofit'!$AU$20,IF(F44="Scenario2PBT15",'Minor retrofit'!$AV$20,IF(F44="Scenario3PBT15",'Minor retrofit'!$AW$20,"")))</f>
        <v/>
      </c>
      <c r="N44" s="143">
        <f t="shared" si="14"/>
        <v>0</v>
      </c>
      <c r="O44" s="262" t="str">
        <f>IF(F44="Scenario1PBT1",'Minor retrofit'!$E$23,IF(F44="Scenario2PBT1",'Minor retrofit'!$F$23,IF(F44="Scenario3PBT1",'Minor retrofit'!$G$23,"")))&amp;IF(F44="Scenario1PBT2",'Minor retrofit'!$H$23,IF(F44="Scenario2PBT2",'Minor retrofit'!$I$23,IF(F44="Scenario3PBT2",'Minor retrofit'!$J$23,"")))&amp;IF(F44="Scenario1PBT3",'Minor retrofit'!$K$23,IF(F44="Scenario2PBT3",'Minor retrofit'!$L$23,IF(F44="Scenario3PBT3",'Minor retrofit'!$M$23,"")))&amp;IF(F44="Scenario1PBT4",'Minor retrofit'!$N$23,IF(F44="Scenario2PBT4",'Minor retrofit'!$O$23,IF(F44="Scenario3PBT4",'Minor retrofit'!$P$23,"")))&amp;IF(F44="Scenario1PBT5",'Minor retrofit'!$Q$23,IF(F44="Scenario2PBT5",'Minor retrofit'!$R$23,IF(F44="Scenario3PBT5",'Minor retrofit'!$S$23,"")))&amp;IF(F44="Scenario1PBT6",'Minor retrofit'!$T$23,IF(F44="Scenario2PBT6",'Minor retrofit'!$U$23,IF(F44="Scenario3PBT6",'Minor retrofit'!$V$23,"")))&amp;IF(F44="Scenario1PBT7",'Minor retrofit'!$W$23,IF(F44="Scenario2PBT7",'Minor retrofit'!$X$23,IF(F44="Scenario3PBT7",'Minor retrofit'!$Y$23,"")))&amp;IF(F44="Scenario1PBT8",'Minor retrofit'!$Z$23,IF(F44="Scenario2PBT8",'Minor retrofit'!$AA$23,IF(F44="Scenario3PBT8",'Minor retrofit'!$AB$23,"")))&amp;IF(F44="Scenario1PBT9",'Minor retrofit'!$AC$23,IF(F44="Scenario2PBT9",'Minor retrofit'!$AD$23,IF(F44="Scenario3PBT9",'Minor retrofit'!$AE$23,"")))&amp;IF(F44="Scenario1PBT10",'Minor retrofit'!$AF$23,IF(F44="Scenario2PBT10",'Minor retrofit'!$AG$23,IF(F44="Scenario3PBT10",'Minor retrofit'!$AH$23,"")))&amp;IF(F44="Scenario1PBT11",'Minor retrofit'!$AI$23,IF(F44="Scenario2PBT11",'Minor retrofit'!$AJ$23,IF(F44="Scenario3PBT11",'Minor retrofit'!$AK$23,"")))&amp;IF(F44="Scenario1PBT12",'Minor retrofit'!$AL$23,IF(F44="Scenario2PBT12",'Minor retrofit'!$AM$23,IF(F44="Scenario3PBT12",'Minor retrofit'!$AN$23,"")))&amp;IF(F44="Scenario1PBT13",'Minor retrofit'!$AO$23,IF(F44="Scenario2PBT13",'Minor retrofit'!$AP$23,IF(F44="Scenario3PBT13",'Minor retrofit'!$AQ$23,"")))&amp;IF(F44="Scenario1PBT14",'Minor retrofit'!$AR$23,IF(F44="Scenario2PBT14",'Minor retrofit'!$AS$23,IF(F44="Scenario3PBT14",'Minor retrofit'!$AT$23,"")))&amp;IF(F44="Scenario1PBT15",'Minor retrofit'!$AU$23,IF(F44="Scenario2PBT15",'Minor retrofit'!$AV$23,IF(F44="Scenario3PBT15",'Minor retrofit'!$AW$23,"")))</f>
        <v/>
      </c>
      <c r="P44" s="142">
        <f t="shared" si="15"/>
        <v>0</v>
      </c>
      <c r="Q44" s="142" t="str">
        <f>IF(F44="Scenario1PBT1",'Minor retrofit'!$E$25,IF(F44="Scenario2PBT1",'Minor retrofit'!$F$25,IF(F44="Scenario3PBT1",'Minor retrofit'!$G$25,"")))&amp;IF(F44="Scenario1PBT2",'Minor retrofit'!$H$25,IF(F44="Scenario2PBT2",'Minor retrofit'!$I$25,IF(F44="Scenario3PBT2",'Minor retrofit'!$J$25,"")))&amp;IF(F44="Scenario1PBT3",'Minor retrofit'!$K$25,IF(F44="Scenario2PBT3",'Minor retrofit'!$L$25,IF(F44="Scenario3PBT3",'Minor retrofit'!$M$25,"")))&amp;IF(F44="Scenario1PBT4",'Minor retrofit'!$N$25,IF(F44="Scenario2PBT4",'Minor retrofit'!$O$25,IF(F44="Scenario3PBT4",'Minor retrofit'!$P$25,"")))&amp;IF(F44="Scenario1PBT5",'Minor retrofit'!$Q$25,IF(F44="Scenario2PBT5",'Minor retrofit'!$R$25,IF(F44="Scenario3PBT5",'Minor retrofit'!$S$25,"")))&amp;IF(F44="Scenario1PBT6",'Minor retrofit'!$T$25,IF(F44="Scenario2PBT6",'Minor retrofit'!$U$25,IF(F44="Scenario3PBT6",'Minor retrofit'!$V$25,"")))&amp;IF(F44="Scenario1PBT7",'Minor retrofit'!$W$25,IF(F44="Scenario2PBT7",'Minor retrofit'!$X$25,IF(F44="Scenario3PBT7",'Minor retrofit'!$Y$25,"")))&amp;IF(F44="Scenario1PBT8",'Minor retrofit'!$Z$25,IF(F44="Scenario2PBT8",'Minor retrofit'!$AA$25,IF(F44="Scenario3PBT8",'Minor retrofit'!$AB$25,"")))&amp;IF(F44="Scenario1PBT9",'Minor retrofit'!$AC$25,IF(F44="Scenario2PBT9",'Minor retrofit'!$AD$25,IF(F44="Scenario3PBT9",'Minor retrofit'!$AE$25,"")))&amp;IF(F44="Scenario1PBT10",'Minor retrofit'!$AF$25,IF(F44="Scenario2PBT10",'Minor retrofit'!$AG$25,IF(F44="Scenario3PBT10",'Minor retrofit'!$AH$25,"")))&amp;IF(F44="Scenario1PBT11",'Minor retrofit'!$AI$25,IF(F44="Scenario2PBT11",'Minor retrofit'!$AJ$25,IF(F44="Scenario3PBT11",'Minor retrofit'!$AK$25,"")))&amp;IF(F44="Scenario1PBT12",'Minor retrofit'!$AL$25,IF(F44="Scenario2PBT12",'Minor retrofit'!$AM$25,IF(F44="Scenario3PBT12",'Minor retrofit'!$AN$25,"")))&amp;IF(F44="Scenario1PBT13",'Minor retrofit'!$AO$25,IF(F44="Scenario2PBT13",'Minor retrofit'!$AP$25,IF(F44="Scenario3PBT13",'Minor retrofit'!$AQ$25,"")))&amp;IF(F44="Scenario1PBT14",'Minor retrofit'!$AR$25,IF(F44="Scenario2PBT14",'Minor retrofit'!$AS$25,IF(F44="Scenario3PBT14",'Minor retrofit'!$AT$25,"")))&amp;IF(F44="Scenario1PBT15",'Minor retrofit'!$AU$25,IF(F44="Scenario2PBT15",'Minor retrofit'!$AV$25,IF(F44="Scenario3PBT15",'Minor retrofit'!$AW$25,"")))</f>
        <v/>
      </c>
      <c r="R44" s="142">
        <f t="shared" si="16"/>
        <v>0</v>
      </c>
      <c r="S44" s="142" t="str">
        <f>IF(F44="Scenario1PBT1",'Minor retrofit'!$E$27,IF(F44="Scenario2PBT1",'Minor retrofit'!$F$27,IF(F44="Scenario3PBT1",'Minor retrofit'!$G$27,"")))&amp;IF(F44="Scenario1PBT2",'Minor retrofit'!$H$27,IF(F44="Scenario2PBT2",'Minor retrofit'!$I$27,IF(F44="Scenario3PBT2",'Minor retrofit'!$J$27,"")))&amp;IF(F44="Scenario1PBT3",'Minor retrofit'!$K$27,IF(F44="Scenario2PBT3",'Minor retrofit'!$L$27,IF(F44="Scenario3PBT3",'Minor retrofit'!$M$27,"")))&amp;IF(F44="Scenario1PBT4",'Minor retrofit'!$N$27,IF(F44="Scenario2PBT4",'Minor retrofit'!$O$27,IF(F44="Scenario3PBT4",'Minor retrofit'!$P$27,"")))&amp;IF(F44="Scenario1PBT5",'Minor retrofit'!$Q$27,IF(F44="Scenario2PBT5",'Minor retrofit'!$R$27,IF(F44="Scenario3PBT5",'Minor retrofit'!$S$27,"")))&amp;IF(F44="Scenario1PBT6",'Minor retrofit'!$T$27,IF(F44="Scenario2PBT6",'Minor retrofit'!$U$27,IF(F44="Scenario3PBT6",'Minor retrofit'!$V$27,"")))&amp;IF(F44="Scenario1PBT7",'Minor retrofit'!$W$27,IF(F44="Scenario2PBT7",'Minor retrofit'!$X$27,IF(F44="Scenario3PBT7",'Minor retrofit'!$Y$27,"")))&amp;IF(F44="Scenario1PBT8",'Minor retrofit'!$Z$27,IF(F44="Scenario2PBT8",'Minor retrofit'!$AA$27,IF(F44="Scenario3PBT8",'Minor retrofit'!$AB$27,"")))&amp;IF(F44="Scenario1PBT9",'Minor retrofit'!$AC$27,IF(F44="Scenario2PBT9",'Minor retrofit'!$AD$27,IF(F44="Scenario3PBT9",'Minor retrofit'!$AE$27,"")))&amp;IF(F44="Scenario1PBT10",'Minor retrofit'!$AF$27,IF(F44="Scenario2PBT10",'Minor retrofit'!$AG$27,IF(F44="Scenario3PBT10",'Minor retrofit'!$AH$27,"")))&amp;IF(F44="Scenario1PBT11",'Minor retrofit'!$AI$27,IF(F44="Scenario2PBT11",'Minor retrofit'!$AJ$27,IF(F44="Scenario3PBT11",'Minor retrofit'!$AK$27,"")))&amp;IF(F44="Scenario1PBT12",'Minor retrofit'!$AL$27,IF(F44="Scenario2PBT12",'Minor retrofit'!$AM$27,IF(F44="Scenario3PBT12",'Minor retrofit'!$AN$27,"")))&amp;IF(F44="Scenario1PBT13",'Minor retrofit'!$AO$27,IF(F44="Scenario2PBT13",'Minor retrofit'!$AP$27,IF(F44="Scenario3PBT13",'Minor retrofit'!$AQ$27,"")))&amp;IF(F44="Scenario1PBT14",'Minor retrofit'!$AR$27,IF(F44="Scenario2PBT14",'Minor retrofit'!$AS$27,IF(F44="Scenario3PBT14",'Minor retrofit'!$AT$27,"")))&amp;IF(F44="Scenario1PBT15",'Minor retrofit'!$AU$27,IF(F44="Scenario2PBT15",'Minor retrofit'!$AV$27,IF(F44="Scenario3PBT15",'Minor retrofit'!$AW$27,"")))</f>
        <v/>
      </c>
      <c r="T44" s="263">
        <f t="shared" si="17"/>
        <v>0</v>
      </c>
      <c r="U44" s="262" t="str">
        <f>IF(F44="Scenario1PBT1",'Minor retrofit'!$E$38,IF(F44="Scenario2PBT1",'Minor retrofit'!$F$38,IF(F44="Scenario3PBT1",'Minor retrofit'!$G$38,"")))&amp;IF(F44="Scenario1PBT2",'Minor retrofit'!$H$38,IF(F44="Scenario2PBT2",'Minor retrofit'!$I$38,IF(F44="Scenario3PBT2",'Minor retrofit'!$J$38,"")))&amp;IF(F44="Scenario1PBT3",'Minor retrofit'!$K$38,IF(F44="Scenario2PBT3",'Minor retrofit'!$L$38,IF(F44="Scenario3PBT3",'Minor retrofit'!$M$38,"")))&amp;IF(F44="Scenario1PBT4",'Minor retrofit'!$N$38,IF(F44="Scenario2PBT4",'Minor retrofit'!$O$38,IF(F44="Scenario3PBT4",'Minor retrofit'!$P$38,"")))&amp;IF(F44="Scenario1PBT5",'Minor retrofit'!$Q$38,IF(F44="Scenario2PBT5",'Minor retrofit'!$R$38,IF(F44="Scenario3PBT5",'Minor retrofit'!$S$38,"")))&amp;IF(F44="Scenario1PBT6",'Minor retrofit'!$T$38,IF(F44="Scenario2PBT6",'Minor retrofit'!$U$38,IF(F44="Scenario3PBT6",'Minor retrofit'!$V$38,"")))&amp;IF(F44="Scenario1PBT7",'Minor retrofit'!$W$38,IF(F44="Scenario2PBT7",'Minor retrofit'!$X$38,IF(F44="Scenario3PBT7",'Minor retrofit'!$Y$38,"")))&amp;IF(F44="Scenario1PBT8",'Minor retrofit'!$Z$38,IF(F44="Scenario2PBT8",'Minor retrofit'!$AA$38,IF(F44="Scenario3PBT8",'Minor retrofit'!$AB$38,"")))&amp;IF(F44="Scenario1PBT9",'Minor retrofit'!$AC$38,IF(F44="Scenario2PBT9",'Minor retrofit'!$AD$38,IF(F44="Scenario3PBT9",'Minor retrofit'!$AE$38,"")))&amp;IF(F44="Scenario1PBT10",'Minor retrofit'!$AF$38,IF(F44="Scenario2PBT10",'Minor retrofit'!$AG$38,IF(F44="Scenario3PBT10",'Minor retrofit'!$AH$38,"")))&amp;IF(F44="Scenario1PBT11",'Minor retrofit'!$AI$38,IF(F44="Scenario2PBT11",'Minor retrofit'!$AJ$38,IF(F44="Scenario3PBT11",'Minor retrofit'!$AK$38,"")))&amp;IF(F44="Scenario1PBT12",'Minor retrofit'!$AL$38,IF(F44="Scenario2PBT12",'Minor retrofit'!$AM$38,IF(F44="Scenario3PBT12",'Minor retrofit'!$AN$38,"")))&amp;IF(F44="Scenario1PBT13",'Minor retrofit'!$AO$38,IF(F44="Scenario2PBT13",'Minor retrofit'!$AP$38,IF(F44="Scenario3PBT13",'Minor retrofit'!$AQ$38,"")))&amp;IF(F44="Scenario1PBT14",'Minor retrofit'!$AR$38,IF(F44="Scenario2PBT14",'Minor retrofit'!$AS$38,IF(F44="Scenario3PBT14",'Minor retrofit'!$AT$38,"")))&amp;IF(F44="Scenario1PBT15",'Minor retrofit'!$AU$38,IF(F44="Scenario2PBT15",'Minor retrofit'!$AV$38,IF(F44="Scenario3PBT15",'Minor retrofit'!$AW$38,"")))</f>
        <v/>
      </c>
      <c r="V44" s="142">
        <f t="shared" si="18"/>
        <v>0</v>
      </c>
      <c r="W44" s="142" t="str">
        <f>IF(F44="Scenario1PBT1",'Minor retrofit'!$E$40,IF(F44="Scenario2PBT1",'Minor retrofit'!$F$40,IF(F44="Scenario3PBT1",'Minor retrofit'!$G$40,"")))&amp;IF(F44="Scenario1PBT2",'Minor retrofit'!$H$40,IF(F44="Scenario2PBT2",'Minor retrofit'!$I$40,IF(F44="Scenario3PBT2",'Minor retrofit'!$J$40,"")))&amp;IF(F44="Scenario1PBT3",'Minor retrofit'!$K$40,IF(F44="Scenario2PBT3",'Minor retrofit'!$L$40,IF(F44="Scenario3PBT3",'Minor retrofit'!$M$40,"")))&amp;IF(F44="Scenario1PBT4",'Minor retrofit'!$N$40,IF(F44="Scenario2PBT4",'Minor retrofit'!$O$40,IF(F44="Scenario3PBT4",'Minor retrofit'!$P$40,"")))&amp;IF(F44="Scenario1PBT5",'Minor retrofit'!$Q$40,IF(F44="Scenario2PBT5",'Minor retrofit'!$R$40,IF(F44="Scenario3PBT5",'Minor retrofit'!$S$40,"")))&amp;IF(F44="Scenario1PBT6",'Minor retrofit'!$T$40,IF(F44="Scenario2PBT6",'Minor retrofit'!$U$40,IF(F44="Scenario3PBT6",'Minor retrofit'!$V$40,"")))&amp;IF(F44="Scenario1PBT7",'Minor retrofit'!$W$40,IF(F44="Scenario2PBT7",'Minor retrofit'!$X$40,IF(F44="Scenario3PBT7",'Minor retrofit'!$Y$40,"")))&amp;IF(F44="Scenario1PBT8",'Minor retrofit'!$Z$40,IF(F44="Scenario2PBT8",'Minor retrofit'!$AA$40,IF(F44="Scenario3PBT8",'Minor retrofit'!$AB$40,"")))&amp;IF(F44="Scenario1PBT9",'Minor retrofit'!$AC$40,IF(F44="Scenario2PBT9",'Minor retrofit'!$AD$40,IF(F44="Scenario3PBT9",'Minor retrofit'!$AE$40,"")))&amp;IF(F44="Scenario1PBT10",'Minor retrofit'!$AF$40,IF(F44="Scenario2PBT10",'Minor retrofit'!$AG$40,IF(F44="Scenario3PBT10",'Minor retrofit'!$AH$40,"")))&amp;IF(F44="Scenario1PBT11",'Minor retrofit'!$AI$40,IF(F44="Scenario2PBT11",'Minor retrofit'!$AJ$40,IF(F44="Scenario3PBT11",'Minor retrofit'!$AK$40,"")))&amp;IF(F44="Scenario1PBT12",'Minor retrofit'!$AL$40,IF(F44="Scenario2PBT12",'Minor retrofit'!$AM$40,IF(F44="Scenario3PBT12",'Minor retrofit'!$AN$40,"")))&amp;IF(F44="Scenario1PBT13",'Minor retrofit'!$AO$40,IF(F44="Scenario2PBT13",'Minor retrofit'!$AP$40,IF(F44="Scenario3PBT13",'Minor retrofit'!$AQ$40,"")))&amp;IF(F44="Scenario1PBT14",'Minor retrofit'!$AR$40,IF(F44="Scenario2PBT14",'Minor retrofit'!$AS$40,IF(F44="Scenario3PBT14",'Minor retrofit'!$AT$40,"")))&amp;IF(F44="Scenario1PBT15",'Minor retrofit'!$AU$40,IF(F44="Scenario2PBT15",'Minor retrofit'!$AV$40,IF(F44="Scenario3PBT15",'Minor retrofit'!$AW$40,"")))</f>
        <v/>
      </c>
      <c r="X44" s="142">
        <f t="shared" si="19"/>
        <v>0</v>
      </c>
      <c r="Y44" s="142" t="str">
        <f>IF(F44="Scenario1PBT1",'Minor retrofit'!$E$42,IF(F44="Scenario2PBT1",'Minor retrofit'!$F$42,IF(F44="Scenario3PBT1",'Minor retrofit'!$G$42,"")))&amp;IF(F44="Scenario1PBT2",'Minor retrofit'!$H$42,IF(F44="Scenario2PBT2",'Minor retrofit'!$I$42,IF(F44="Scenario3PBT2",'Minor retrofit'!$J$42,"")))&amp;IF(F44="Scenario1PBT3",'Minor retrofit'!$K$42,IF(F44="Scenario2PBT3",'Minor retrofit'!$L$42,IF(F44="Scenario3PBT3",'Minor retrofit'!$M$42,"")))&amp;IF(F44="Scenario1PBT4",'Minor retrofit'!$N$42,IF(F44="Scenario2PBT4",'Minor retrofit'!$O$42,IF(F44="Scenario3PBT4",'Minor retrofit'!$P$42,"")))&amp;IF(F44="Scenario1PBT5",'Minor retrofit'!$Q$42,IF(F44="Scenario2PBT5",'Minor retrofit'!$R$42,IF(F44="Scenario3PBT5",'Minor retrofit'!$S$42,"")))&amp;IF(F44="Scenario1PBT6",'Minor retrofit'!$T$42,IF(F44="Scenario2PBT6",'Minor retrofit'!$U$42,IF(F44="Scenario3PBT6",'Minor retrofit'!$V$42,"")))&amp;IF(F44="Scenario1PBT7",'Minor retrofit'!$W$42,IF(F44="Scenario2PBT7",'Minor retrofit'!$X$42,IF(F44="Scenario3PBT7",'Minor retrofit'!$Y$42,"")))&amp;IF(F44="Scenario1PBT8",'Minor retrofit'!$Z$42,IF(F44="Scenario2PBT8",'Minor retrofit'!$AA$42,IF(F44="Scenario3PBT8",'Minor retrofit'!$AB$42,"")))&amp;IF(F44="Scenario1PBT9",'Minor retrofit'!$AC$42,IF(F44="Scenario2PBT9",'Minor retrofit'!$AD$42,IF(F44="Scenario3PBT9",'Minor retrofit'!$AE$42,"")))&amp;IF(F44="Scenario1PBT10",'Minor retrofit'!$AF$42,IF(F44="Scenario2PBT10",'Minor retrofit'!$AG$42,IF(F44="Scenario3PBT10",'Minor retrofit'!$AH$42,"")))&amp;IF(F44="Scenario1PBT11",'Minor retrofit'!$AI$42,IF(F44="Scenario2PBT11",'Minor retrofit'!$AJ$42,IF(F44="Scenario3PBT11",'Minor retrofit'!$AK$42,"")))&amp;IF(F44="Scenario1PBT12",'Minor retrofit'!$AL$42,IF(F44="Scenario2PBT12",'Minor retrofit'!$AM$42,IF(F44="Scenario3PBT12",'Minor retrofit'!$AN$42,"")))&amp;IF(F44="Scenario1PBT13",'Minor retrofit'!$AO$42,IF(F44="Scenario2PBT13",'Minor retrofit'!$AP$42,IF(F44="Scenario3PBT13",'Minor retrofit'!$AQ$42,"")))&amp;IF(F44="Scenario1PBT14",'Minor retrofit'!$AR$42,IF(F44="Scenario2PBT14",'Minor retrofit'!$AS$42,IF(F44="Scenario3PBT14",'Minor retrofit'!$AT$42,"")))&amp;IF(F44="Scenario1PBT15",'Minor retrofit'!$AU$42,IF(F44="Scenario2PBT15",'Minor retrofit'!$AV$42,IF(F44="Scenario3PBT15",'Minor retrofit'!$AW$42,"")))</f>
        <v/>
      </c>
      <c r="Z44" s="142">
        <f t="shared" si="20"/>
        <v>0</v>
      </c>
      <c r="AA44" s="332" t="str">
        <f>IF(F44="Scenario1PBT1",'Minor retrofit'!$E$101,IF(F44="Scenario2PBT1",'Minor retrofit'!$F$101,IF(F44="Scenario3PBT1",'Minor retrofit'!$G$101,"")))&amp;IF(F44="Scenario1PBT2",'Minor retrofit'!$H$101,IF(F44="Scenario2PBT2",'Minor retrofit'!$I$101,IF(F44="Scenario3PBT2",'Minor retrofit'!$J$101,"")))&amp;IF(F44="Scenario1PBT3",'Minor retrofit'!$K$101,IF(F44="Scenario2PBT3",'Minor retrofit'!$L$101,IF(F44="Scenario3PBT3",'Minor retrofit'!$M$101,"")))&amp;IF(F44="Scenario1PBT4",'Minor retrofit'!$N$101,IF(F44="Scenario2PBT4",'Minor retrofit'!$O$101,IF(F44="Scenario3PBT4",'Minor retrofit'!$P$101,"")))&amp;IF(F44="Scenario1PBT5",'Minor retrofit'!$Q$101,IF(F44="Scenario2PBT5",'Minor retrofit'!$R$101,IF(F44="Scenario3PBT5",'Minor retrofit'!$S$101,"")))&amp;IF(F44="Scenario1PBT6",'Minor retrofit'!$T$101,IF(F44="Scenario2PBT6",'Minor retrofit'!$U$101,IF(F44="Scenario3PBT6",'Minor retrofit'!$V$101,"")))&amp;IF(F44="Scenario1PBT7",'Minor retrofit'!$W$101,IF(F44="Scenario2PBT7",'Minor retrofit'!$X$101,IF(F44="Scenario3PBT7",'Minor retrofit'!$Y$101,"")))&amp;IF(F44="Scenario1PBT8",'Minor retrofit'!$Z$101,IF(F44="Scenario2PBT8",'Minor retrofit'!$AA$101,IF(F44="Scenario3PBT8",'Minor retrofit'!$AB$101,"")))&amp;IF(F44="Scenario1PBT9",'Minor retrofit'!$AC$101,IF(F44="Scenario2PBT9",'Minor retrofit'!$AD$101,IF(F44="Scenario3PBT9",'Minor retrofit'!$AE$101,"")))&amp;IF(F44="Scenario1PBT10",'Minor retrofit'!$AF$101,IF(F44="Scenario2PBT10",'Minor retrofit'!$AG$101,IF(F44="Scenario3PBT10",'Minor retrofit'!$AH$101,"")))&amp;IF(F44="Scenario1PBT11",'Minor retrofit'!$AI$101,IF(F44="Scenario2PBT11",'Minor retrofit'!$AJ$101,IF(F44="Scenario3PBT11",'Minor retrofit'!$AK$101,"")))&amp;IF(F44="Scenario1PBT12",'Minor retrofit'!$AL$101,IF(F44="Scenario2PBT12",'Minor retrofit'!$AM$101,IF(F44="Scenario3PBT12",'Minor retrofit'!$AN$101,"")))&amp;IF(F44="Scenario1PBT13",'Minor retrofit'!$AO$101,IF(F44="Scenario2PBT13",'Minor retrofit'!$AP$101,IF(F44="Scenario3PBT13",'Minor retrofit'!$AQ$101,"")))&amp;IF(F44="Scenario1PBT14",'Minor retrofit'!$AR$101,IF(F44="Scenario2PBT14",'Minor retrofit'!$AS$101,IF(F44="Scenario3PBT14",'Minor retrofit'!$AT$101,"")))&amp;IF(F44="Scenario1PBT15",'Minor retrofit'!$AU$101,IF(F44="Scenario2PBT15",'Minor retrofit'!$AV$101,IF(F44="Scenario3PBT15",'Minor retrofit'!$AW$101,"")))</f>
        <v/>
      </c>
      <c r="AB44" s="233">
        <f t="shared" si="21"/>
        <v>0</v>
      </c>
      <c r="AC44" s="264">
        <f>IFERROR('Projection_Base-case'!G44-G44,0)</f>
        <v>0</v>
      </c>
      <c r="AD44" s="142">
        <f t="shared" si="24"/>
        <v>0</v>
      </c>
      <c r="AE44" s="142">
        <f>IFERROR(100*AC44/'Projection_Base-case'!G44,0)</f>
        <v>0</v>
      </c>
      <c r="AF44" s="142">
        <f>IFERROR('Projection_Base-case'!I44-I44,0)</f>
        <v>0</v>
      </c>
      <c r="AG44" s="142">
        <f t="shared" si="25"/>
        <v>0</v>
      </c>
      <c r="AH44" s="142">
        <f>IFERROR(100*AF44/'Projection_Base-case'!I44,0)</f>
        <v>0</v>
      </c>
      <c r="AI44" s="142">
        <f>IFERROR('Projection_Base-case'!K44-K44,0)</f>
        <v>0</v>
      </c>
      <c r="AJ44" s="142">
        <f t="shared" si="26"/>
        <v>0</v>
      </c>
      <c r="AK44" s="142">
        <f>IFERROR(100*AI44/'Projection_Base-case'!K44,0)</f>
        <v>0</v>
      </c>
      <c r="AL44" s="142">
        <f>IFERROR(M44-'Projection_Base-case'!M44,0)</f>
        <v>0</v>
      </c>
      <c r="AM44" s="142">
        <f t="shared" si="27"/>
        <v>0</v>
      </c>
      <c r="AN44" s="143">
        <f>IFERROR(100*AL44/'Projection_Base-case'!M44,0)</f>
        <v>0</v>
      </c>
      <c r="AO44" s="262">
        <f>IFERROR('Projection_Base-case'!O44-O44,0)</f>
        <v>0</v>
      </c>
      <c r="AP44" s="142">
        <f t="shared" si="28"/>
        <v>0</v>
      </c>
      <c r="AQ44" s="142">
        <f>IFERROR(100*AO44/'Projection_Base-case'!O44,0)</f>
        <v>0</v>
      </c>
      <c r="AR44" s="142">
        <f>IFERROR('Projection_Base-case'!Q44-Q44,0)</f>
        <v>0</v>
      </c>
      <c r="AS44" s="142">
        <f t="shared" si="29"/>
        <v>0</v>
      </c>
      <c r="AT44" s="142">
        <f>IFERROR(100*AR44/'Projection_Base-case'!Q44,0)</f>
        <v>0</v>
      </c>
      <c r="AU44" s="142">
        <f>IFERROR('Projection_Base-case'!S44-S44,0)</f>
        <v>0</v>
      </c>
      <c r="AV44" s="142">
        <f t="shared" si="30"/>
        <v>0</v>
      </c>
      <c r="AW44" s="143">
        <f>IFERROR(100*AU44/'Projection_Base-case'!S44,0)</f>
        <v>0</v>
      </c>
      <c r="AX44" s="262">
        <f>IFERROR('Projection_Base-case'!U44-U44,0)</f>
        <v>0</v>
      </c>
      <c r="AY44" s="142">
        <f t="shared" si="31"/>
        <v>0</v>
      </c>
      <c r="AZ44" s="142">
        <f>IFERROR(100*AX44/'Projection_Base-case'!U44,0)</f>
        <v>0</v>
      </c>
      <c r="BA44" s="142">
        <f>IFERROR('Projection_Base-case'!W44-W44,0)</f>
        <v>0</v>
      </c>
      <c r="BB44" s="142">
        <f t="shared" si="32"/>
        <v>0</v>
      </c>
      <c r="BC44" s="142">
        <f>IFERROR(100*BA44/'Projection_Base-case'!W44,0)</f>
        <v>0</v>
      </c>
      <c r="BD44" s="142">
        <f>IFERROR('Projection_Base-case'!Y44-Y44,0)</f>
        <v>0</v>
      </c>
      <c r="BE44" s="142">
        <f t="shared" si="33"/>
        <v>0</v>
      </c>
      <c r="BF44" s="142">
        <f>IFERROR(100*BD44/'Projection_Base-case'!Y44,0)</f>
        <v>0</v>
      </c>
      <c r="BG44" s="531">
        <f t="shared" si="22"/>
        <v>0</v>
      </c>
      <c r="BH44" s="532">
        <f t="shared" si="23"/>
        <v>0</v>
      </c>
    </row>
    <row r="45" spans="1:60" x14ac:dyDescent="0.25">
      <c r="A45" s="261">
        <v>40</v>
      </c>
      <c r="B45" s="142">
        <f>'Projection_Base-case'!B45</f>
        <v>0</v>
      </c>
      <c r="C45" s="142">
        <f>'Projection_Base-case'!C45</f>
        <v>0</v>
      </c>
      <c r="D45" s="142">
        <f>'Projection_Base-case'!D45</f>
        <v>0</v>
      </c>
      <c r="E45" s="149"/>
      <c r="F45" s="258" t="str">
        <f t="shared" si="10"/>
        <v>0</v>
      </c>
      <c r="G45" s="262" t="str">
        <f>IF(F45="Scenario1PBT1",'Minor retrofit'!$E$6,IF(F45="Scenario2PBT1",'Minor retrofit'!$F$6,IF(F45="Scenario3PBT1",'Minor retrofit'!$G$6,"")))&amp;IF(F45="Scenario1PBT2",'Minor retrofit'!$H$6,IF(F45="Scenario2PBT2",'Minor retrofit'!$I$6,IF(F45="Scenario3PBT2",'Minor retrofit'!$J$6,"")))&amp;IF(F45="Scenario1PBT3",'Minor retrofit'!$K$6,IF(F45="Scenario2PBT3",'Minor retrofit'!$L$6,IF(F45="Scenario3PBT3",'Minor retrofit'!$M$6,"")))&amp;IF(F45="Scenario1PBT4",'Minor retrofit'!$N$6,IF(F45="Scenario2PBT4",'Minor retrofit'!$O$6,IF(F45="Scenario3PBT4",'Minor retrofit'!$P$6,"")))&amp;IF(F45="Scenario1PBT5",'Minor retrofit'!$Q$6,IF(F45="Scenario2PBT5",'Minor retrofit'!$R$6,IF(F45="Scenario3PBT5",'Minor retrofit'!$S$6,"")))&amp;IF(F45="Scenario1PBT6",'Minor retrofit'!$T$6,IF(F45="Scenario2PBT6",'Minor retrofit'!$U$6,IF(F45="Scenario3PBT6",'Minor retrofit'!$V$6,"")))&amp;IF(F45="Scenario1PBT7",'Minor retrofit'!$W$6,IF(F45="Scenario2PBT7",'Minor retrofit'!$X$6,IF(F45="Scenario3PBT7",'Minor retrofit'!$Y$6,"")))&amp;IF(F45="Scenario1PBT8",'Minor retrofit'!$Z$6,IF(F45="Scenario2PBT8",'Minor retrofit'!$AA$6,IF(F45="Scenario3PBT8",'Minor retrofit'!$AB$6,"")))&amp;IF(F45="Scenario1PBT9",'Minor retrofit'!$AC$6,IF(F45="Scenario2PBT9",'Minor retrofit'!$AD$6,IF(F45="Scenario3PBT9",'Minor retrofit'!$AE$6,"")))&amp;IF(F45="Scenario1PBT10",'Minor retrofit'!$AF$6,IF(F45="Scenario2PBT10",'Minor retrofit'!$AG$6,IF(F45="Scenario3PBT10",'Minor retrofit'!$AH$6,"")))&amp;IF(F45="Scenario1PBT11",'Minor retrofit'!$AI$6,IF(F45="Scenario2PBT11",'Minor retrofit'!$AJ$6,IF(F45="Scenario3PBT11",'Minor retrofit'!$AK$6,"")))&amp;IF(F45="Scenario1PBT12",'Minor retrofit'!$AL$6,IF(F45="Scenario2PBT12",'Minor retrofit'!$AM$6,IF(F45="Scenario3PBT12",'Minor retrofit'!$AN$6,"")))&amp;IF(F45="Scenario1PBT13",'Minor retrofit'!$AO$6,IF(F45="Scenario2PBT13",'Minor retrofit'!$AP$6,IF(F45="Scenario3PBT13",'Minor retrofit'!$AQ$6,"")))&amp;IF(F45="Scenario1PBT14",'Minor retrofit'!$AR$6,IF(F45="Scenario2PBT14",'Minor retrofit'!$AS$6,IF(F45="Scenario3PBT14",'Minor retrofit'!$AT$6,"")))&amp;IF(F45="Scenario1PBT15",'Minor retrofit'!$AU$6,IF(F45="Scenario2PBT15",'Minor retrofit'!$AV$6,IF(F45="Scenario3PBT15",'Minor retrofit'!$AW$6,"")))</f>
        <v/>
      </c>
      <c r="H45" s="142">
        <f t="shared" si="11"/>
        <v>0</v>
      </c>
      <c r="I45" s="142" t="str">
        <f>IF(F45="Scenario1PBT1",'Minor retrofit'!$E$16,IF(F45="Scenario2PBT1",'Minor retrofit'!$F$16,IF(F45="Scenario3PBT1",'Minor retrofit'!$G$16,"")))&amp;IF(F45="Scenario1PBT2",'Minor retrofit'!$H$16,IF(F45="Scenario2PBT2",'Minor retrofit'!$I$16,IF(F45="Scenario3PBT2",'Minor retrofit'!$J$16,"")))&amp;IF(F45="Scenario1PBT3",'Minor retrofit'!$K$16,IF(F45="Scenario2PBT3",'Minor retrofit'!$L$16,IF(F45="Scenario3PBT3",'Minor retrofit'!$M$16,"")))&amp;IF(F45="Scenario1PBT4",'Minor retrofit'!$N$16,IF(F45="Scenario2PBT4",'Minor retrofit'!$O$16,IF(F45="Scenario3PBT4",'Minor retrofit'!$P$16,"")))&amp;IF(F45="Scenario1PBT5",'Minor retrofit'!$Q$16,IF(F45="Scenario2PBT5",'Minor retrofit'!$R$16,IF(F45="Scenario3PBT5",'Minor retrofit'!$S$16,"")))&amp;IF(F45="Scenario1PBT6",'Minor retrofit'!$T$16,IF(F45="Scenario2PBT6",'Minor retrofit'!$U$16,IF(F45="Scenario3PBT6",'Minor retrofit'!$V$16,"")))&amp;IF(F45="Scenario1PBT7",'Minor retrofit'!$W$16,IF(F45="Scenario2PBT7",'Minor retrofit'!$X$16,IF(F45="Scenario3PBT7",'Minor retrofit'!$Y$16,"")))&amp;IF(F45="Scenario1PBT8",'Minor retrofit'!$Z$16,IF(F45="Scenario2PBT8",'Minor retrofit'!$AA$16,IF(F45="Scenario3PBT8",'Minor retrofit'!$AB$16,"")))&amp;IF(F45="Scenario1PBT9",'Minor retrofit'!$AC$16,IF(F45="Scenario2PBT9",'Minor retrofit'!$AD$16,IF(F45="Scenario3PBT9",'Minor retrofit'!$AE$16,"")))&amp;IF(F45="Scenario1PBT10",'Minor retrofit'!$AF$16,IF(F45="Scenario2PBT10",'Minor retrofit'!$AG$16,IF(F45="Scenario3PBT10",'Minor retrofit'!$AH$16,"")))&amp;IF(F45="Scenario1PBT11",'Minor retrofit'!$AI$16,IF(F45="Scenario2PBT11",'Minor retrofit'!$AJ$16,IF(F45="Scenario3PBT11",'Minor retrofit'!$AK$16,"")))&amp;IF(F45="Scenario1PBT12",'Minor retrofit'!$AL$16,IF(F45="Scenario2PBT12",'Minor retrofit'!$AM$16,IF(F45="Scenario3PBT12",'Minor retrofit'!$AN$16,"")))&amp;IF(F45="Scenario1PBT13",'Minor retrofit'!$AO$16,IF(F45="Scenario2PBT13",'Minor retrofit'!$AP$16,IF(F45="Scenario3PBT13",'Minor retrofit'!$AQ$16,"")))&amp;IF(F45="Scenario1PBT14",'Minor retrofit'!$AR$16,IF(F45="Scenario2PBT14",'Minor retrofit'!$AS$16,IF(F45="Scenario3PBT14",'Minor retrofit'!$AT$16,"")))&amp;IF(F45="Scenario1PBT15",'Minor retrofit'!$AU$16,IF(F45="Scenario2PBT15",'Minor retrofit'!$AV$16,IF(F45="Scenario3PBT15",'Minor retrofit'!$AW$16,"")))</f>
        <v/>
      </c>
      <c r="J45" s="142">
        <f t="shared" si="12"/>
        <v>0</v>
      </c>
      <c r="K45" s="142" t="str">
        <f>IF(F45="Scenario1PBT1",'Minor retrofit'!$E$18,IF(F45="Scenario2PBT1",'Minor retrofit'!$F$18,IF(F45="Scenario3PBT1",'Minor retrofit'!$G$18,"")))&amp;IF(F45="Scenario1PBT2",'Minor retrofit'!$H$18,IF(F45="Scenario2PBT2",'Minor retrofit'!$I$18,IF(F45="Scenario3PBT2",'Minor retrofit'!$J$18,"")))&amp;IF(F45="Scenario1PBT3",'Minor retrofit'!$K$18,IF(F45="Scenario2PBT3",'Minor retrofit'!$L$18,IF(F45="Scenario3PBT3",'Minor retrofit'!$M$18,"")))&amp;IF(F45="Scenario1PBT4",'Minor retrofit'!$N$18,IF(F45="Scenario2PBT4",'Minor retrofit'!$O$18,IF(F45="Scenario3PBT4",'Minor retrofit'!$P$18,"")))&amp;IF(F45="Scenario1PBT5",'Minor retrofit'!$Q$18,IF(F45="Scenario2PBT5",'Minor retrofit'!$R$18,IF(F45="Scenario3PBT5",'Minor retrofit'!$S$18,"")))&amp;IF(F45="Scenario1PBT6",'Minor retrofit'!$T$18,IF(F45="Scenario2PBT6",'Minor retrofit'!$U$18,IF(F45="Scenario3PBT6",'Minor retrofit'!$V$18,"")))&amp;IF(F45="Scenario1PBT7",'Minor retrofit'!$W$18,IF(F45="Scenario2PBT7",'Minor retrofit'!$X$18,IF(F45="Scenario3PBT7",'Minor retrofit'!$Y$18,"")))&amp;IF(F45="Scenario1PBT8",'Minor retrofit'!$Z$18,IF(F45="Scenario2PBT8",'Minor retrofit'!$AA$18,IF(F45="Scenario3PBT8",'Minor retrofit'!$AB$18,"")))&amp;IF(F45="Scenario1PBT9",'Minor retrofit'!$AC$18,IF(F45="Scenario2PBT9",'Minor retrofit'!$AD$18,IF(F45="Scenario3PBT9",'Minor retrofit'!$AE$18,"")))&amp;IF(F45="Scenario1PBT10",'Minor retrofit'!$AF$18,IF(F45="Scenario2PBT10",'Minor retrofit'!$AG$18,IF(F45="Scenario3PBT10",'Minor retrofit'!$AH$18,"")))&amp;IF(F45="Scenario1PBT11",'Minor retrofit'!$AI$18,IF(F45="Scenario2PBT11",'Minor retrofit'!$AJ$18,IF(F45="Scenario3PBT11",'Minor retrofit'!$AK$18,"")))&amp;IF(F45="Scenario1PBT12",'Minor retrofit'!$AL$18,IF(F45="Scenario2PBT12",'Minor retrofit'!$AM$18,IF(F45="Scenario3PBT12",'Minor retrofit'!$AN$18,"")))&amp;IF(F45="Scenario1PBT13",'Minor retrofit'!$AO$18,IF(F45="Scenario2PBT13",'Minor retrofit'!$AP$18,IF(F45="Scenario3PBT13",'Minor retrofit'!$AQ$18,"")))&amp;IF(F45="Scenario1PBT14",'Minor retrofit'!$AR$18,IF(F45="Scenario2PBT14",'Minor retrofit'!$AS$18,IF(F45="Scenario3PBT14",'Minor retrofit'!$AT$18,"")))&amp;IF(F45="Scenario1PBT15",'Minor retrofit'!$AU$18,IF(F45="Scenario2PBT15",'Minor retrofit'!$AV$18,IF(F45="Scenario3PBT15",'Minor retrofit'!$AW$18,"")))</f>
        <v/>
      </c>
      <c r="L45" s="142">
        <f t="shared" si="13"/>
        <v>0</v>
      </c>
      <c r="M45" s="142" t="str">
        <f>IF(F45="Scenario1PBT1",'Minor retrofit'!$E$20,IF(F45="Scenario2PBT1",'Minor retrofit'!$F$20,IF(F45="Scenario3PBT1",'Minor retrofit'!$G$20,"")))&amp;IF(F45="Scenario1PBT2",'Minor retrofit'!$H$20,IF(F45="Scenario2PBT2",'Minor retrofit'!$I$20,IF(F45="Scenario3PBT2",'Minor retrofit'!$J$20,"")))&amp;IF(F45="Scenario1PBT3",'Minor retrofit'!$K$20,IF(F45="Scenario2PBT3",'Minor retrofit'!$L$20,IF(F45="Scenario3PBT3",'Minor retrofit'!$M$20,"")))&amp;IF(F45="Scenario1PBT4",'Minor retrofit'!$N$20,IF(F45="Scenario2PBT4",'Minor retrofit'!$O$20,IF(F45="Scenario3PBT4",'Minor retrofit'!$P$20,"")))&amp;IF(F45="Scenario1PBT5",'Minor retrofit'!$Q$20,IF(F45="Scenario2PBT5",'Minor retrofit'!$R$20,IF(F45="Scenario3PBT5",'Minor retrofit'!$S$20,"")))&amp;IF(F45="Scenario1PBT6",'Minor retrofit'!$T$20,IF(F45="Scenario2PBT6",'Minor retrofit'!$U$20,IF(F45="Scenario3PBT6",'Minor retrofit'!$V$20,"")))&amp;IF(F45="Scenario1PBT7",'Minor retrofit'!$W$20,IF(F45="Scenario2PBT7",'Minor retrofit'!$X$20,IF(F45="Scenario3PBT7",'Minor retrofit'!$Y$20,"")))&amp;IF(F45="Scenario1PBT8",'Minor retrofit'!$Z$20,IF(F45="Scenario2PBT8",'Minor retrofit'!$AA$20,IF(F45="Scenario3PBT8",'Minor retrofit'!$AB$20,"")))&amp;IF(F45="Scenario1PBT9",'Minor retrofit'!$AC$20,IF(F45="Scenario2PBT9",'Minor retrofit'!$AD$20,IF(F45="Scenario3PBT9",'Minor retrofit'!$AE$20,"")))&amp;IF(F45="Scenario1PBT10",'Minor retrofit'!$AF$20,IF(F45="Scenario2PBT10",'Minor retrofit'!$AG$20,IF(F45="Scenario3PBT10",'Minor retrofit'!$AH$20,"")))&amp;IF(F45="Scenario1PBT11",'Minor retrofit'!$AI$20,IF(F45="Scenario2PBT11",'Minor retrofit'!$AJ$20,IF(F45="Scenario3PBT11",'Minor retrofit'!$AK$20,"")))&amp;IF(F45="Scenario1PBT12",'Minor retrofit'!$AL$20,IF(F45="Scenario2PBT12",'Minor retrofit'!$AM$20,IF(F45="Scenario3PBT12",'Minor retrofit'!$AN$20,"")))&amp;IF(F45="Scenario1PBT13",'Minor retrofit'!$AO$20,IF(F45="Scenario2PBT13",'Minor retrofit'!$AP$20,IF(F45="Scenario3PBT13",'Minor retrofit'!$AQ$20,"")))&amp;IF(F45="Scenario1PBT14",'Minor retrofit'!$AR$20,IF(F45="Scenario2PBT14",'Minor retrofit'!$AS$20,IF(F45="Scenario3PBT14",'Minor retrofit'!$AT$20,"")))&amp;IF(F45="Scenario1PBT15",'Minor retrofit'!$AU$20,IF(F45="Scenario2PBT15",'Minor retrofit'!$AV$20,IF(F45="Scenario3PBT15",'Minor retrofit'!$AW$20,"")))</f>
        <v/>
      </c>
      <c r="N45" s="143">
        <f t="shared" si="14"/>
        <v>0</v>
      </c>
      <c r="O45" s="262" t="str">
        <f>IF(F45="Scenario1PBT1",'Minor retrofit'!$E$23,IF(F45="Scenario2PBT1",'Minor retrofit'!$F$23,IF(F45="Scenario3PBT1",'Minor retrofit'!$G$23,"")))&amp;IF(F45="Scenario1PBT2",'Minor retrofit'!$H$23,IF(F45="Scenario2PBT2",'Minor retrofit'!$I$23,IF(F45="Scenario3PBT2",'Minor retrofit'!$J$23,"")))&amp;IF(F45="Scenario1PBT3",'Minor retrofit'!$K$23,IF(F45="Scenario2PBT3",'Minor retrofit'!$L$23,IF(F45="Scenario3PBT3",'Minor retrofit'!$M$23,"")))&amp;IF(F45="Scenario1PBT4",'Minor retrofit'!$N$23,IF(F45="Scenario2PBT4",'Minor retrofit'!$O$23,IF(F45="Scenario3PBT4",'Minor retrofit'!$P$23,"")))&amp;IF(F45="Scenario1PBT5",'Minor retrofit'!$Q$23,IF(F45="Scenario2PBT5",'Minor retrofit'!$R$23,IF(F45="Scenario3PBT5",'Minor retrofit'!$S$23,"")))&amp;IF(F45="Scenario1PBT6",'Minor retrofit'!$T$23,IF(F45="Scenario2PBT6",'Minor retrofit'!$U$23,IF(F45="Scenario3PBT6",'Minor retrofit'!$V$23,"")))&amp;IF(F45="Scenario1PBT7",'Minor retrofit'!$W$23,IF(F45="Scenario2PBT7",'Minor retrofit'!$X$23,IF(F45="Scenario3PBT7",'Minor retrofit'!$Y$23,"")))&amp;IF(F45="Scenario1PBT8",'Minor retrofit'!$Z$23,IF(F45="Scenario2PBT8",'Minor retrofit'!$AA$23,IF(F45="Scenario3PBT8",'Minor retrofit'!$AB$23,"")))&amp;IF(F45="Scenario1PBT9",'Minor retrofit'!$AC$23,IF(F45="Scenario2PBT9",'Minor retrofit'!$AD$23,IF(F45="Scenario3PBT9",'Minor retrofit'!$AE$23,"")))&amp;IF(F45="Scenario1PBT10",'Minor retrofit'!$AF$23,IF(F45="Scenario2PBT10",'Minor retrofit'!$AG$23,IF(F45="Scenario3PBT10",'Minor retrofit'!$AH$23,"")))&amp;IF(F45="Scenario1PBT11",'Minor retrofit'!$AI$23,IF(F45="Scenario2PBT11",'Minor retrofit'!$AJ$23,IF(F45="Scenario3PBT11",'Minor retrofit'!$AK$23,"")))&amp;IF(F45="Scenario1PBT12",'Minor retrofit'!$AL$23,IF(F45="Scenario2PBT12",'Minor retrofit'!$AM$23,IF(F45="Scenario3PBT12",'Minor retrofit'!$AN$23,"")))&amp;IF(F45="Scenario1PBT13",'Minor retrofit'!$AO$23,IF(F45="Scenario2PBT13",'Minor retrofit'!$AP$23,IF(F45="Scenario3PBT13",'Minor retrofit'!$AQ$23,"")))&amp;IF(F45="Scenario1PBT14",'Minor retrofit'!$AR$23,IF(F45="Scenario2PBT14",'Minor retrofit'!$AS$23,IF(F45="Scenario3PBT14",'Minor retrofit'!$AT$23,"")))&amp;IF(F45="Scenario1PBT15",'Minor retrofit'!$AU$23,IF(F45="Scenario2PBT15",'Minor retrofit'!$AV$23,IF(F45="Scenario3PBT15",'Minor retrofit'!$AW$23,"")))</f>
        <v/>
      </c>
      <c r="P45" s="142">
        <f t="shared" si="15"/>
        <v>0</v>
      </c>
      <c r="Q45" s="142" t="str">
        <f>IF(F45="Scenario1PBT1",'Minor retrofit'!$E$25,IF(F45="Scenario2PBT1",'Minor retrofit'!$F$25,IF(F45="Scenario3PBT1",'Minor retrofit'!$G$25,"")))&amp;IF(F45="Scenario1PBT2",'Minor retrofit'!$H$25,IF(F45="Scenario2PBT2",'Minor retrofit'!$I$25,IF(F45="Scenario3PBT2",'Minor retrofit'!$J$25,"")))&amp;IF(F45="Scenario1PBT3",'Minor retrofit'!$K$25,IF(F45="Scenario2PBT3",'Minor retrofit'!$L$25,IF(F45="Scenario3PBT3",'Minor retrofit'!$M$25,"")))&amp;IF(F45="Scenario1PBT4",'Minor retrofit'!$N$25,IF(F45="Scenario2PBT4",'Minor retrofit'!$O$25,IF(F45="Scenario3PBT4",'Minor retrofit'!$P$25,"")))&amp;IF(F45="Scenario1PBT5",'Minor retrofit'!$Q$25,IF(F45="Scenario2PBT5",'Minor retrofit'!$R$25,IF(F45="Scenario3PBT5",'Minor retrofit'!$S$25,"")))&amp;IF(F45="Scenario1PBT6",'Minor retrofit'!$T$25,IF(F45="Scenario2PBT6",'Minor retrofit'!$U$25,IF(F45="Scenario3PBT6",'Minor retrofit'!$V$25,"")))&amp;IF(F45="Scenario1PBT7",'Minor retrofit'!$W$25,IF(F45="Scenario2PBT7",'Minor retrofit'!$X$25,IF(F45="Scenario3PBT7",'Minor retrofit'!$Y$25,"")))&amp;IF(F45="Scenario1PBT8",'Minor retrofit'!$Z$25,IF(F45="Scenario2PBT8",'Minor retrofit'!$AA$25,IF(F45="Scenario3PBT8",'Minor retrofit'!$AB$25,"")))&amp;IF(F45="Scenario1PBT9",'Minor retrofit'!$AC$25,IF(F45="Scenario2PBT9",'Minor retrofit'!$AD$25,IF(F45="Scenario3PBT9",'Minor retrofit'!$AE$25,"")))&amp;IF(F45="Scenario1PBT10",'Minor retrofit'!$AF$25,IF(F45="Scenario2PBT10",'Minor retrofit'!$AG$25,IF(F45="Scenario3PBT10",'Minor retrofit'!$AH$25,"")))&amp;IF(F45="Scenario1PBT11",'Minor retrofit'!$AI$25,IF(F45="Scenario2PBT11",'Minor retrofit'!$AJ$25,IF(F45="Scenario3PBT11",'Minor retrofit'!$AK$25,"")))&amp;IF(F45="Scenario1PBT12",'Minor retrofit'!$AL$25,IF(F45="Scenario2PBT12",'Minor retrofit'!$AM$25,IF(F45="Scenario3PBT12",'Minor retrofit'!$AN$25,"")))&amp;IF(F45="Scenario1PBT13",'Minor retrofit'!$AO$25,IF(F45="Scenario2PBT13",'Minor retrofit'!$AP$25,IF(F45="Scenario3PBT13",'Minor retrofit'!$AQ$25,"")))&amp;IF(F45="Scenario1PBT14",'Minor retrofit'!$AR$25,IF(F45="Scenario2PBT14",'Minor retrofit'!$AS$25,IF(F45="Scenario3PBT14",'Minor retrofit'!$AT$25,"")))&amp;IF(F45="Scenario1PBT15",'Minor retrofit'!$AU$25,IF(F45="Scenario2PBT15",'Minor retrofit'!$AV$25,IF(F45="Scenario3PBT15",'Minor retrofit'!$AW$25,"")))</f>
        <v/>
      </c>
      <c r="R45" s="142">
        <f t="shared" si="16"/>
        <v>0</v>
      </c>
      <c r="S45" s="142" t="str">
        <f>IF(F45="Scenario1PBT1",'Minor retrofit'!$E$27,IF(F45="Scenario2PBT1",'Minor retrofit'!$F$27,IF(F45="Scenario3PBT1",'Minor retrofit'!$G$27,"")))&amp;IF(F45="Scenario1PBT2",'Minor retrofit'!$H$27,IF(F45="Scenario2PBT2",'Minor retrofit'!$I$27,IF(F45="Scenario3PBT2",'Minor retrofit'!$J$27,"")))&amp;IF(F45="Scenario1PBT3",'Minor retrofit'!$K$27,IF(F45="Scenario2PBT3",'Minor retrofit'!$L$27,IF(F45="Scenario3PBT3",'Minor retrofit'!$M$27,"")))&amp;IF(F45="Scenario1PBT4",'Minor retrofit'!$N$27,IF(F45="Scenario2PBT4",'Minor retrofit'!$O$27,IF(F45="Scenario3PBT4",'Minor retrofit'!$P$27,"")))&amp;IF(F45="Scenario1PBT5",'Minor retrofit'!$Q$27,IF(F45="Scenario2PBT5",'Minor retrofit'!$R$27,IF(F45="Scenario3PBT5",'Minor retrofit'!$S$27,"")))&amp;IF(F45="Scenario1PBT6",'Minor retrofit'!$T$27,IF(F45="Scenario2PBT6",'Minor retrofit'!$U$27,IF(F45="Scenario3PBT6",'Minor retrofit'!$V$27,"")))&amp;IF(F45="Scenario1PBT7",'Minor retrofit'!$W$27,IF(F45="Scenario2PBT7",'Minor retrofit'!$X$27,IF(F45="Scenario3PBT7",'Minor retrofit'!$Y$27,"")))&amp;IF(F45="Scenario1PBT8",'Minor retrofit'!$Z$27,IF(F45="Scenario2PBT8",'Minor retrofit'!$AA$27,IF(F45="Scenario3PBT8",'Minor retrofit'!$AB$27,"")))&amp;IF(F45="Scenario1PBT9",'Minor retrofit'!$AC$27,IF(F45="Scenario2PBT9",'Minor retrofit'!$AD$27,IF(F45="Scenario3PBT9",'Minor retrofit'!$AE$27,"")))&amp;IF(F45="Scenario1PBT10",'Minor retrofit'!$AF$27,IF(F45="Scenario2PBT10",'Minor retrofit'!$AG$27,IF(F45="Scenario3PBT10",'Minor retrofit'!$AH$27,"")))&amp;IF(F45="Scenario1PBT11",'Minor retrofit'!$AI$27,IF(F45="Scenario2PBT11",'Minor retrofit'!$AJ$27,IF(F45="Scenario3PBT11",'Minor retrofit'!$AK$27,"")))&amp;IF(F45="Scenario1PBT12",'Minor retrofit'!$AL$27,IF(F45="Scenario2PBT12",'Minor retrofit'!$AM$27,IF(F45="Scenario3PBT12",'Minor retrofit'!$AN$27,"")))&amp;IF(F45="Scenario1PBT13",'Minor retrofit'!$AO$27,IF(F45="Scenario2PBT13",'Minor retrofit'!$AP$27,IF(F45="Scenario3PBT13",'Minor retrofit'!$AQ$27,"")))&amp;IF(F45="Scenario1PBT14",'Minor retrofit'!$AR$27,IF(F45="Scenario2PBT14",'Minor retrofit'!$AS$27,IF(F45="Scenario3PBT14",'Minor retrofit'!$AT$27,"")))&amp;IF(F45="Scenario1PBT15",'Minor retrofit'!$AU$27,IF(F45="Scenario2PBT15",'Minor retrofit'!$AV$27,IF(F45="Scenario3PBT15",'Minor retrofit'!$AW$27,"")))</f>
        <v/>
      </c>
      <c r="T45" s="263">
        <f t="shared" si="17"/>
        <v>0</v>
      </c>
      <c r="U45" s="262" t="str">
        <f>IF(F45="Scenario1PBT1",'Minor retrofit'!$E$38,IF(F45="Scenario2PBT1",'Minor retrofit'!$F$38,IF(F45="Scenario3PBT1",'Minor retrofit'!$G$38,"")))&amp;IF(F45="Scenario1PBT2",'Minor retrofit'!$H$38,IF(F45="Scenario2PBT2",'Minor retrofit'!$I$38,IF(F45="Scenario3PBT2",'Minor retrofit'!$J$38,"")))&amp;IF(F45="Scenario1PBT3",'Minor retrofit'!$K$38,IF(F45="Scenario2PBT3",'Minor retrofit'!$L$38,IF(F45="Scenario3PBT3",'Minor retrofit'!$M$38,"")))&amp;IF(F45="Scenario1PBT4",'Minor retrofit'!$N$38,IF(F45="Scenario2PBT4",'Minor retrofit'!$O$38,IF(F45="Scenario3PBT4",'Minor retrofit'!$P$38,"")))&amp;IF(F45="Scenario1PBT5",'Minor retrofit'!$Q$38,IF(F45="Scenario2PBT5",'Minor retrofit'!$R$38,IF(F45="Scenario3PBT5",'Minor retrofit'!$S$38,"")))&amp;IF(F45="Scenario1PBT6",'Minor retrofit'!$T$38,IF(F45="Scenario2PBT6",'Minor retrofit'!$U$38,IF(F45="Scenario3PBT6",'Minor retrofit'!$V$38,"")))&amp;IF(F45="Scenario1PBT7",'Minor retrofit'!$W$38,IF(F45="Scenario2PBT7",'Minor retrofit'!$X$38,IF(F45="Scenario3PBT7",'Minor retrofit'!$Y$38,"")))&amp;IF(F45="Scenario1PBT8",'Minor retrofit'!$Z$38,IF(F45="Scenario2PBT8",'Minor retrofit'!$AA$38,IF(F45="Scenario3PBT8",'Minor retrofit'!$AB$38,"")))&amp;IF(F45="Scenario1PBT9",'Minor retrofit'!$AC$38,IF(F45="Scenario2PBT9",'Minor retrofit'!$AD$38,IF(F45="Scenario3PBT9",'Minor retrofit'!$AE$38,"")))&amp;IF(F45="Scenario1PBT10",'Minor retrofit'!$AF$38,IF(F45="Scenario2PBT10",'Minor retrofit'!$AG$38,IF(F45="Scenario3PBT10",'Minor retrofit'!$AH$38,"")))&amp;IF(F45="Scenario1PBT11",'Minor retrofit'!$AI$38,IF(F45="Scenario2PBT11",'Minor retrofit'!$AJ$38,IF(F45="Scenario3PBT11",'Minor retrofit'!$AK$38,"")))&amp;IF(F45="Scenario1PBT12",'Minor retrofit'!$AL$38,IF(F45="Scenario2PBT12",'Minor retrofit'!$AM$38,IF(F45="Scenario3PBT12",'Minor retrofit'!$AN$38,"")))&amp;IF(F45="Scenario1PBT13",'Minor retrofit'!$AO$38,IF(F45="Scenario2PBT13",'Minor retrofit'!$AP$38,IF(F45="Scenario3PBT13",'Minor retrofit'!$AQ$38,"")))&amp;IF(F45="Scenario1PBT14",'Minor retrofit'!$AR$38,IF(F45="Scenario2PBT14",'Minor retrofit'!$AS$38,IF(F45="Scenario3PBT14",'Minor retrofit'!$AT$38,"")))&amp;IF(F45="Scenario1PBT15",'Minor retrofit'!$AU$38,IF(F45="Scenario2PBT15",'Minor retrofit'!$AV$38,IF(F45="Scenario3PBT15",'Minor retrofit'!$AW$38,"")))</f>
        <v/>
      </c>
      <c r="V45" s="142">
        <f t="shared" si="18"/>
        <v>0</v>
      </c>
      <c r="W45" s="142" t="str">
        <f>IF(F45="Scenario1PBT1",'Minor retrofit'!$E$40,IF(F45="Scenario2PBT1",'Minor retrofit'!$F$40,IF(F45="Scenario3PBT1",'Minor retrofit'!$G$40,"")))&amp;IF(F45="Scenario1PBT2",'Minor retrofit'!$H$40,IF(F45="Scenario2PBT2",'Minor retrofit'!$I$40,IF(F45="Scenario3PBT2",'Minor retrofit'!$J$40,"")))&amp;IF(F45="Scenario1PBT3",'Minor retrofit'!$K$40,IF(F45="Scenario2PBT3",'Minor retrofit'!$L$40,IF(F45="Scenario3PBT3",'Minor retrofit'!$M$40,"")))&amp;IF(F45="Scenario1PBT4",'Minor retrofit'!$N$40,IF(F45="Scenario2PBT4",'Minor retrofit'!$O$40,IF(F45="Scenario3PBT4",'Minor retrofit'!$P$40,"")))&amp;IF(F45="Scenario1PBT5",'Minor retrofit'!$Q$40,IF(F45="Scenario2PBT5",'Minor retrofit'!$R$40,IF(F45="Scenario3PBT5",'Minor retrofit'!$S$40,"")))&amp;IF(F45="Scenario1PBT6",'Minor retrofit'!$T$40,IF(F45="Scenario2PBT6",'Minor retrofit'!$U$40,IF(F45="Scenario3PBT6",'Minor retrofit'!$V$40,"")))&amp;IF(F45="Scenario1PBT7",'Minor retrofit'!$W$40,IF(F45="Scenario2PBT7",'Minor retrofit'!$X$40,IF(F45="Scenario3PBT7",'Minor retrofit'!$Y$40,"")))&amp;IF(F45="Scenario1PBT8",'Minor retrofit'!$Z$40,IF(F45="Scenario2PBT8",'Minor retrofit'!$AA$40,IF(F45="Scenario3PBT8",'Minor retrofit'!$AB$40,"")))&amp;IF(F45="Scenario1PBT9",'Minor retrofit'!$AC$40,IF(F45="Scenario2PBT9",'Minor retrofit'!$AD$40,IF(F45="Scenario3PBT9",'Minor retrofit'!$AE$40,"")))&amp;IF(F45="Scenario1PBT10",'Minor retrofit'!$AF$40,IF(F45="Scenario2PBT10",'Minor retrofit'!$AG$40,IF(F45="Scenario3PBT10",'Minor retrofit'!$AH$40,"")))&amp;IF(F45="Scenario1PBT11",'Minor retrofit'!$AI$40,IF(F45="Scenario2PBT11",'Minor retrofit'!$AJ$40,IF(F45="Scenario3PBT11",'Minor retrofit'!$AK$40,"")))&amp;IF(F45="Scenario1PBT12",'Minor retrofit'!$AL$40,IF(F45="Scenario2PBT12",'Minor retrofit'!$AM$40,IF(F45="Scenario3PBT12",'Minor retrofit'!$AN$40,"")))&amp;IF(F45="Scenario1PBT13",'Minor retrofit'!$AO$40,IF(F45="Scenario2PBT13",'Minor retrofit'!$AP$40,IF(F45="Scenario3PBT13",'Minor retrofit'!$AQ$40,"")))&amp;IF(F45="Scenario1PBT14",'Minor retrofit'!$AR$40,IF(F45="Scenario2PBT14",'Minor retrofit'!$AS$40,IF(F45="Scenario3PBT14",'Minor retrofit'!$AT$40,"")))&amp;IF(F45="Scenario1PBT15",'Minor retrofit'!$AU$40,IF(F45="Scenario2PBT15",'Minor retrofit'!$AV$40,IF(F45="Scenario3PBT15",'Minor retrofit'!$AW$40,"")))</f>
        <v/>
      </c>
      <c r="X45" s="142">
        <f t="shared" si="19"/>
        <v>0</v>
      </c>
      <c r="Y45" s="142" t="str">
        <f>IF(F45="Scenario1PBT1",'Minor retrofit'!$E$42,IF(F45="Scenario2PBT1",'Minor retrofit'!$F$42,IF(F45="Scenario3PBT1",'Minor retrofit'!$G$42,"")))&amp;IF(F45="Scenario1PBT2",'Minor retrofit'!$H$42,IF(F45="Scenario2PBT2",'Minor retrofit'!$I$42,IF(F45="Scenario3PBT2",'Minor retrofit'!$J$42,"")))&amp;IF(F45="Scenario1PBT3",'Minor retrofit'!$K$42,IF(F45="Scenario2PBT3",'Minor retrofit'!$L$42,IF(F45="Scenario3PBT3",'Minor retrofit'!$M$42,"")))&amp;IF(F45="Scenario1PBT4",'Minor retrofit'!$N$42,IF(F45="Scenario2PBT4",'Minor retrofit'!$O$42,IF(F45="Scenario3PBT4",'Minor retrofit'!$P$42,"")))&amp;IF(F45="Scenario1PBT5",'Minor retrofit'!$Q$42,IF(F45="Scenario2PBT5",'Minor retrofit'!$R$42,IF(F45="Scenario3PBT5",'Minor retrofit'!$S$42,"")))&amp;IF(F45="Scenario1PBT6",'Minor retrofit'!$T$42,IF(F45="Scenario2PBT6",'Minor retrofit'!$U$42,IF(F45="Scenario3PBT6",'Minor retrofit'!$V$42,"")))&amp;IF(F45="Scenario1PBT7",'Minor retrofit'!$W$42,IF(F45="Scenario2PBT7",'Minor retrofit'!$X$42,IF(F45="Scenario3PBT7",'Minor retrofit'!$Y$42,"")))&amp;IF(F45="Scenario1PBT8",'Minor retrofit'!$Z$42,IF(F45="Scenario2PBT8",'Minor retrofit'!$AA$42,IF(F45="Scenario3PBT8",'Minor retrofit'!$AB$42,"")))&amp;IF(F45="Scenario1PBT9",'Minor retrofit'!$AC$42,IF(F45="Scenario2PBT9",'Minor retrofit'!$AD$42,IF(F45="Scenario3PBT9",'Minor retrofit'!$AE$42,"")))&amp;IF(F45="Scenario1PBT10",'Minor retrofit'!$AF$42,IF(F45="Scenario2PBT10",'Minor retrofit'!$AG$42,IF(F45="Scenario3PBT10",'Minor retrofit'!$AH$42,"")))&amp;IF(F45="Scenario1PBT11",'Minor retrofit'!$AI$42,IF(F45="Scenario2PBT11",'Minor retrofit'!$AJ$42,IF(F45="Scenario3PBT11",'Minor retrofit'!$AK$42,"")))&amp;IF(F45="Scenario1PBT12",'Minor retrofit'!$AL$42,IF(F45="Scenario2PBT12",'Minor retrofit'!$AM$42,IF(F45="Scenario3PBT12",'Minor retrofit'!$AN$42,"")))&amp;IF(F45="Scenario1PBT13",'Minor retrofit'!$AO$42,IF(F45="Scenario2PBT13",'Minor retrofit'!$AP$42,IF(F45="Scenario3PBT13",'Minor retrofit'!$AQ$42,"")))&amp;IF(F45="Scenario1PBT14",'Minor retrofit'!$AR$42,IF(F45="Scenario2PBT14",'Minor retrofit'!$AS$42,IF(F45="Scenario3PBT14",'Minor retrofit'!$AT$42,"")))&amp;IF(F45="Scenario1PBT15",'Minor retrofit'!$AU$42,IF(F45="Scenario2PBT15",'Minor retrofit'!$AV$42,IF(F45="Scenario3PBT15",'Minor retrofit'!$AW$42,"")))</f>
        <v/>
      </c>
      <c r="Z45" s="142">
        <f t="shared" si="20"/>
        <v>0</v>
      </c>
      <c r="AA45" s="332" t="str">
        <f>IF(F45="Scenario1PBT1",'Minor retrofit'!$E$101,IF(F45="Scenario2PBT1",'Minor retrofit'!$F$101,IF(F45="Scenario3PBT1",'Minor retrofit'!$G$101,"")))&amp;IF(F45="Scenario1PBT2",'Minor retrofit'!$H$101,IF(F45="Scenario2PBT2",'Minor retrofit'!$I$101,IF(F45="Scenario3PBT2",'Minor retrofit'!$J$101,"")))&amp;IF(F45="Scenario1PBT3",'Minor retrofit'!$K$101,IF(F45="Scenario2PBT3",'Minor retrofit'!$L$101,IF(F45="Scenario3PBT3",'Minor retrofit'!$M$101,"")))&amp;IF(F45="Scenario1PBT4",'Minor retrofit'!$N$101,IF(F45="Scenario2PBT4",'Minor retrofit'!$O$101,IF(F45="Scenario3PBT4",'Minor retrofit'!$P$101,"")))&amp;IF(F45="Scenario1PBT5",'Minor retrofit'!$Q$101,IF(F45="Scenario2PBT5",'Minor retrofit'!$R$101,IF(F45="Scenario3PBT5",'Minor retrofit'!$S$101,"")))&amp;IF(F45="Scenario1PBT6",'Minor retrofit'!$T$101,IF(F45="Scenario2PBT6",'Minor retrofit'!$U$101,IF(F45="Scenario3PBT6",'Minor retrofit'!$V$101,"")))&amp;IF(F45="Scenario1PBT7",'Minor retrofit'!$W$101,IF(F45="Scenario2PBT7",'Minor retrofit'!$X$101,IF(F45="Scenario3PBT7",'Minor retrofit'!$Y$101,"")))&amp;IF(F45="Scenario1PBT8",'Minor retrofit'!$Z$101,IF(F45="Scenario2PBT8",'Minor retrofit'!$AA$101,IF(F45="Scenario3PBT8",'Minor retrofit'!$AB$101,"")))&amp;IF(F45="Scenario1PBT9",'Minor retrofit'!$AC$101,IF(F45="Scenario2PBT9",'Minor retrofit'!$AD$101,IF(F45="Scenario3PBT9",'Minor retrofit'!$AE$101,"")))&amp;IF(F45="Scenario1PBT10",'Minor retrofit'!$AF$101,IF(F45="Scenario2PBT10",'Minor retrofit'!$AG$101,IF(F45="Scenario3PBT10",'Minor retrofit'!$AH$101,"")))&amp;IF(F45="Scenario1PBT11",'Minor retrofit'!$AI$101,IF(F45="Scenario2PBT11",'Minor retrofit'!$AJ$101,IF(F45="Scenario3PBT11",'Minor retrofit'!$AK$101,"")))&amp;IF(F45="Scenario1PBT12",'Minor retrofit'!$AL$101,IF(F45="Scenario2PBT12",'Minor retrofit'!$AM$101,IF(F45="Scenario3PBT12",'Minor retrofit'!$AN$101,"")))&amp;IF(F45="Scenario1PBT13",'Minor retrofit'!$AO$101,IF(F45="Scenario2PBT13",'Minor retrofit'!$AP$101,IF(F45="Scenario3PBT13",'Minor retrofit'!$AQ$101,"")))&amp;IF(F45="Scenario1PBT14",'Minor retrofit'!$AR$101,IF(F45="Scenario2PBT14",'Minor retrofit'!$AS$101,IF(F45="Scenario3PBT14",'Minor retrofit'!$AT$101,"")))&amp;IF(F45="Scenario1PBT15",'Minor retrofit'!$AU$101,IF(F45="Scenario2PBT15",'Minor retrofit'!$AV$101,IF(F45="Scenario3PBT15",'Minor retrofit'!$AW$101,"")))</f>
        <v/>
      </c>
      <c r="AB45" s="233">
        <f t="shared" si="21"/>
        <v>0</v>
      </c>
      <c r="AC45" s="264">
        <f>IFERROR('Projection_Base-case'!G45-G45,0)</f>
        <v>0</v>
      </c>
      <c r="AD45" s="142">
        <f t="shared" si="24"/>
        <v>0</v>
      </c>
      <c r="AE45" s="142">
        <f>IFERROR(100*AC45/'Projection_Base-case'!G45,0)</f>
        <v>0</v>
      </c>
      <c r="AF45" s="142">
        <f>IFERROR('Projection_Base-case'!I45-I45,0)</f>
        <v>0</v>
      </c>
      <c r="AG45" s="142">
        <f t="shared" si="25"/>
        <v>0</v>
      </c>
      <c r="AH45" s="142">
        <f>IFERROR(100*AF45/'Projection_Base-case'!I45,0)</f>
        <v>0</v>
      </c>
      <c r="AI45" s="142">
        <f>IFERROR('Projection_Base-case'!K45-K45,0)</f>
        <v>0</v>
      </c>
      <c r="AJ45" s="142">
        <f t="shared" si="26"/>
        <v>0</v>
      </c>
      <c r="AK45" s="142">
        <f>IFERROR(100*AI45/'Projection_Base-case'!K45,0)</f>
        <v>0</v>
      </c>
      <c r="AL45" s="142">
        <f>IFERROR(M45-'Projection_Base-case'!M45,0)</f>
        <v>0</v>
      </c>
      <c r="AM45" s="142">
        <f t="shared" si="27"/>
        <v>0</v>
      </c>
      <c r="AN45" s="143">
        <f>IFERROR(100*AL45/'Projection_Base-case'!M45,0)</f>
        <v>0</v>
      </c>
      <c r="AO45" s="262">
        <f>IFERROR('Projection_Base-case'!O45-O45,0)</f>
        <v>0</v>
      </c>
      <c r="AP45" s="142">
        <f t="shared" si="28"/>
        <v>0</v>
      </c>
      <c r="AQ45" s="142">
        <f>IFERROR(100*AO45/'Projection_Base-case'!O45,0)</f>
        <v>0</v>
      </c>
      <c r="AR45" s="142">
        <f>IFERROR('Projection_Base-case'!Q45-Q45,0)</f>
        <v>0</v>
      </c>
      <c r="AS45" s="142">
        <f t="shared" si="29"/>
        <v>0</v>
      </c>
      <c r="AT45" s="142">
        <f>IFERROR(100*AR45/'Projection_Base-case'!Q45,0)</f>
        <v>0</v>
      </c>
      <c r="AU45" s="142">
        <f>IFERROR('Projection_Base-case'!S45-S45,0)</f>
        <v>0</v>
      </c>
      <c r="AV45" s="142">
        <f t="shared" si="30"/>
        <v>0</v>
      </c>
      <c r="AW45" s="143">
        <f>IFERROR(100*AU45/'Projection_Base-case'!S45,0)</f>
        <v>0</v>
      </c>
      <c r="AX45" s="262">
        <f>IFERROR('Projection_Base-case'!U45-U45,0)</f>
        <v>0</v>
      </c>
      <c r="AY45" s="142">
        <f t="shared" si="31"/>
        <v>0</v>
      </c>
      <c r="AZ45" s="142">
        <f>IFERROR(100*AX45/'Projection_Base-case'!U45,0)</f>
        <v>0</v>
      </c>
      <c r="BA45" s="142">
        <f>IFERROR('Projection_Base-case'!W45-W45,0)</f>
        <v>0</v>
      </c>
      <c r="BB45" s="142">
        <f t="shared" si="32"/>
        <v>0</v>
      </c>
      <c r="BC45" s="142">
        <f>IFERROR(100*BA45/'Projection_Base-case'!W45,0)</f>
        <v>0</v>
      </c>
      <c r="BD45" s="142">
        <f>IFERROR('Projection_Base-case'!Y45-Y45,0)</f>
        <v>0</v>
      </c>
      <c r="BE45" s="142">
        <f t="shared" si="33"/>
        <v>0</v>
      </c>
      <c r="BF45" s="142">
        <f>IFERROR(100*BD45/'Projection_Base-case'!Y45,0)</f>
        <v>0</v>
      </c>
      <c r="BG45" s="531">
        <f t="shared" si="22"/>
        <v>0</v>
      </c>
      <c r="BH45" s="532">
        <f t="shared" si="23"/>
        <v>0</v>
      </c>
    </row>
    <row r="46" spans="1:60" x14ac:dyDescent="0.25">
      <c r="A46" s="261">
        <v>41</v>
      </c>
      <c r="B46" s="142">
        <f>'Projection_Base-case'!B46</f>
        <v>0</v>
      </c>
      <c r="C46" s="142">
        <f>'Projection_Base-case'!C46</f>
        <v>0</v>
      </c>
      <c r="D46" s="142">
        <f>'Projection_Base-case'!D46</f>
        <v>0</v>
      </c>
      <c r="E46" s="149"/>
      <c r="F46" s="258" t="str">
        <f t="shared" si="10"/>
        <v>0</v>
      </c>
      <c r="G46" s="262" t="str">
        <f>IF(F46="Scenario1PBT1",'Minor retrofit'!$E$6,IF(F46="Scenario2PBT1",'Minor retrofit'!$F$6,IF(F46="Scenario3PBT1",'Minor retrofit'!$G$6,"")))&amp;IF(F46="Scenario1PBT2",'Minor retrofit'!$H$6,IF(F46="Scenario2PBT2",'Minor retrofit'!$I$6,IF(F46="Scenario3PBT2",'Minor retrofit'!$J$6,"")))&amp;IF(F46="Scenario1PBT3",'Minor retrofit'!$K$6,IF(F46="Scenario2PBT3",'Minor retrofit'!$L$6,IF(F46="Scenario3PBT3",'Minor retrofit'!$M$6,"")))&amp;IF(F46="Scenario1PBT4",'Minor retrofit'!$N$6,IF(F46="Scenario2PBT4",'Minor retrofit'!$O$6,IF(F46="Scenario3PBT4",'Minor retrofit'!$P$6,"")))&amp;IF(F46="Scenario1PBT5",'Minor retrofit'!$Q$6,IF(F46="Scenario2PBT5",'Minor retrofit'!$R$6,IF(F46="Scenario3PBT5",'Minor retrofit'!$S$6,"")))&amp;IF(F46="Scenario1PBT6",'Minor retrofit'!$T$6,IF(F46="Scenario2PBT6",'Minor retrofit'!$U$6,IF(F46="Scenario3PBT6",'Minor retrofit'!$V$6,"")))&amp;IF(F46="Scenario1PBT7",'Minor retrofit'!$W$6,IF(F46="Scenario2PBT7",'Minor retrofit'!$X$6,IF(F46="Scenario3PBT7",'Minor retrofit'!$Y$6,"")))&amp;IF(F46="Scenario1PBT8",'Minor retrofit'!$Z$6,IF(F46="Scenario2PBT8",'Minor retrofit'!$AA$6,IF(F46="Scenario3PBT8",'Minor retrofit'!$AB$6,"")))&amp;IF(F46="Scenario1PBT9",'Minor retrofit'!$AC$6,IF(F46="Scenario2PBT9",'Minor retrofit'!$AD$6,IF(F46="Scenario3PBT9",'Minor retrofit'!$AE$6,"")))&amp;IF(F46="Scenario1PBT10",'Minor retrofit'!$AF$6,IF(F46="Scenario2PBT10",'Minor retrofit'!$AG$6,IF(F46="Scenario3PBT10",'Minor retrofit'!$AH$6,"")))&amp;IF(F46="Scenario1PBT11",'Minor retrofit'!$AI$6,IF(F46="Scenario2PBT11",'Minor retrofit'!$AJ$6,IF(F46="Scenario3PBT11",'Minor retrofit'!$AK$6,"")))&amp;IF(F46="Scenario1PBT12",'Minor retrofit'!$AL$6,IF(F46="Scenario2PBT12",'Minor retrofit'!$AM$6,IF(F46="Scenario3PBT12",'Minor retrofit'!$AN$6,"")))&amp;IF(F46="Scenario1PBT13",'Minor retrofit'!$AO$6,IF(F46="Scenario2PBT13",'Minor retrofit'!$AP$6,IF(F46="Scenario3PBT13",'Minor retrofit'!$AQ$6,"")))&amp;IF(F46="Scenario1PBT14",'Minor retrofit'!$AR$6,IF(F46="Scenario2PBT14",'Minor retrofit'!$AS$6,IF(F46="Scenario3PBT14",'Minor retrofit'!$AT$6,"")))&amp;IF(F46="Scenario1PBT15",'Minor retrofit'!$AU$6,IF(F46="Scenario2PBT15",'Minor retrofit'!$AV$6,IF(F46="Scenario3PBT15",'Minor retrofit'!$AW$6,"")))</f>
        <v/>
      </c>
      <c r="H46" s="142">
        <f t="shared" si="11"/>
        <v>0</v>
      </c>
      <c r="I46" s="142" t="str">
        <f>IF(F46="Scenario1PBT1",'Minor retrofit'!$E$16,IF(F46="Scenario2PBT1",'Minor retrofit'!$F$16,IF(F46="Scenario3PBT1",'Minor retrofit'!$G$16,"")))&amp;IF(F46="Scenario1PBT2",'Minor retrofit'!$H$16,IF(F46="Scenario2PBT2",'Minor retrofit'!$I$16,IF(F46="Scenario3PBT2",'Minor retrofit'!$J$16,"")))&amp;IF(F46="Scenario1PBT3",'Minor retrofit'!$K$16,IF(F46="Scenario2PBT3",'Minor retrofit'!$L$16,IF(F46="Scenario3PBT3",'Minor retrofit'!$M$16,"")))&amp;IF(F46="Scenario1PBT4",'Minor retrofit'!$N$16,IF(F46="Scenario2PBT4",'Minor retrofit'!$O$16,IF(F46="Scenario3PBT4",'Minor retrofit'!$P$16,"")))&amp;IF(F46="Scenario1PBT5",'Minor retrofit'!$Q$16,IF(F46="Scenario2PBT5",'Minor retrofit'!$R$16,IF(F46="Scenario3PBT5",'Minor retrofit'!$S$16,"")))&amp;IF(F46="Scenario1PBT6",'Minor retrofit'!$T$16,IF(F46="Scenario2PBT6",'Minor retrofit'!$U$16,IF(F46="Scenario3PBT6",'Minor retrofit'!$V$16,"")))&amp;IF(F46="Scenario1PBT7",'Minor retrofit'!$W$16,IF(F46="Scenario2PBT7",'Minor retrofit'!$X$16,IF(F46="Scenario3PBT7",'Minor retrofit'!$Y$16,"")))&amp;IF(F46="Scenario1PBT8",'Minor retrofit'!$Z$16,IF(F46="Scenario2PBT8",'Minor retrofit'!$AA$16,IF(F46="Scenario3PBT8",'Minor retrofit'!$AB$16,"")))&amp;IF(F46="Scenario1PBT9",'Minor retrofit'!$AC$16,IF(F46="Scenario2PBT9",'Minor retrofit'!$AD$16,IF(F46="Scenario3PBT9",'Minor retrofit'!$AE$16,"")))&amp;IF(F46="Scenario1PBT10",'Minor retrofit'!$AF$16,IF(F46="Scenario2PBT10",'Minor retrofit'!$AG$16,IF(F46="Scenario3PBT10",'Minor retrofit'!$AH$16,"")))&amp;IF(F46="Scenario1PBT11",'Minor retrofit'!$AI$16,IF(F46="Scenario2PBT11",'Minor retrofit'!$AJ$16,IF(F46="Scenario3PBT11",'Minor retrofit'!$AK$16,"")))&amp;IF(F46="Scenario1PBT12",'Minor retrofit'!$AL$16,IF(F46="Scenario2PBT12",'Minor retrofit'!$AM$16,IF(F46="Scenario3PBT12",'Minor retrofit'!$AN$16,"")))&amp;IF(F46="Scenario1PBT13",'Minor retrofit'!$AO$16,IF(F46="Scenario2PBT13",'Minor retrofit'!$AP$16,IF(F46="Scenario3PBT13",'Minor retrofit'!$AQ$16,"")))&amp;IF(F46="Scenario1PBT14",'Minor retrofit'!$AR$16,IF(F46="Scenario2PBT14",'Minor retrofit'!$AS$16,IF(F46="Scenario3PBT14",'Minor retrofit'!$AT$16,"")))&amp;IF(F46="Scenario1PBT15",'Minor retrofit'!$AU$16,IF(F46="Scenario2PBT15",'Minor retrofit'!$AV$16,IF(F46="Scenario3PBT15",'Minor retrofit'!$AW$16,"")))</f>
        <v/>
      </c>
      <c r="J46" s="142">
        <f t="shared" si="12"/>
        <v>0</v>
      </c>
      <c r="K46" s="142" t="str">
        <f>IF(F46="Scenario1PBT1",'Minor retrofit'!$E$18,IF(F46="Scenario2PBT1",'Minor retrofit'!$F$18,IF(F46="Scenario3PBT1",'Minor retrofit'!$G$18,"")))&amp;IF(F46="Scenario1PBT2",'Minor retrofit'!$H$18,IF(F46="Scenario2PBT2",'Minor retrofit'!$I$18,IF(F46="Scenario3PBT2",'Minor retrofit'!$J$18,"")))&amp;IF(F46="Scenario1PBT3",'Minor retrofit'!$K$18,IF(F46="Scenario2PBT3",'Minor retrofit'!$L$18,IF(F46="Scenario3PBT3",'Minor retrofit'!$M$18,"")))&amp;IF(F46="Scenario1PBT4",'Minor retrofit'!$N$18,IF(F46="Scenario2PBT4",'Minor retrofit'!$O$18,IF(F46="Scenario3PBT4",'Minor retrofit'!$P$18,"")))&amp;IF(F46="Scenario1PBT5",'Minor retrofit'!$Q$18,IF(F46="Scenario2PBT5",'Minor retrofit'!$R$18,IF(F46="Scenario3PBT5",'Minor retrofit'!$S$18,"")))&amp;IF(F46="Scenario1PBT6",'Minor retrofit'!$T$18,IF(F46="Scenario2PBT6",'Minor retrofit'!$U$18,IF(F46="Scenario3PBT6",'Minor retrofit'!$V$18,"")))&amp;IF(F46="Scenario1PBT7",'Minor retrofit'!$W$18,IF(F46="Scenario2PBT7",'Minor retrofit'!$X$18,IF(F46="Scenario3PBT7",'Minor retrofit'!$Y$18,"")))&amp;IF(F46="Scenario1PBT8",'Minor retrofit'!$Z$18,IF(F46="Scenario2PBT8",'Minor retrofit'!$AA$18,IF(F46="Scenario3PBT8",'Minor retrofit'!$AB$18,"")))&amp;IF(F46="Scenario1PBT9",'Minor retrofit'!$AC$18,IF(F46="Scenario2PBT9",'Minor retrofit'!$AD$18,IF(F46="Scenario3PBT9",'Minor retrofit'!$AE$18,"")))&amp;IF(F46="Scenario1PBT10",'Minor retrofit'!$AF$18,IF(F46="Scenario2PBT10",'Minor retrofit'!$AG$18,IF(F46="Scenario3PBT10",'Minor retrofit'!$AH$18,"")))&amp;IF(F46="Scenario1PBT11",'Minor retrofit'!$AI$18,IF(F46="Scenario2PBT11",'Minor retrofit'!$AJ$18,IF(F46="Scenario3PBT11",'Minor retrofit'!$AK$18,"")))&amp;IF(F46="Scenario1PBT12",'Minor retrofit'!$AL$18,IF(F46="Scenario2PBT12",'Minor retrofit'!$AM$18,IF(F46="Scenario3PBT12",'Minor retrofit'!$AN$18,"")))&amp;IF(F46="Scenario1PBT13",'Minor retrofit'!$AO$18,IF(F46="Scenario2PBT13",'Minor retrofit'!$AP$18,IF(F46="Scenario3PBT13",'Minor retrofit'!$AQ$18,"")))&amp;IF(F46="Scenario1PBT14",'Minor retrofit'!$AR$18,IF(F46="Scenario2PBT14",'Minor retrofit'!$AS$18,IF(F46="Scenario3PBT14",'Minor retrofit'!$AT$18,"")))&amp;IF(F46="Scenario1PBT15",'Minor retrofit'!$AU$18,IF(F46="Scenario2PBT15",'Minor retrofit'!$AV$18,IF(F46="Scenario3PBT15",'Minor retrofit'!$AW$18,"")))</f>
        <v/>
      </c>
      <c r="L46" s="142">
        <f t="shared" si="13"/>
        <v>0</v>
      </c>
      <c r="M46" s="142" t="str">
        <f>IF(F46="Scenario1PBT1",'Minor retrofit'!$E$20,IF(F46="Scenario2PBT1",'Minor retrofit'!$F$20,IF(F46="Scenario3PBT1",'Minor retrofit'!$G$20,"")))&amp;IF(F46="Scenario1PBT2",'Minor retrofit'!$H$20,IF(F46="Scenario2PBT2",'Minor retrofit'!$I$20,IF(F46="Scenario3PBT2",'Minor retrofit'!$J$20,"")))&amp;IF(F46="Scenario1PBT3",'Minor retrofit'!$K$20,IF(F46="Scenario2PBT3",'Minor retrofit'!$L$20,IF(F46="Scenario3PBT3",'Minor retrofit'!$M$20,"")))&amp;IF(F46="Scenario1PBT4",'Minor retrofit'!$N$20,IF(F46="Scenario2PBT4",'Minor retrofit'!$O$20,IF(F46="Scenario3PBT4",'Minor retrofit'!$P$20,"")))&amp;IF(F46="Scenario1PBT5",'Minor retrofit'!$Q$20,IF(F46="Scenario2PBT5",'Minor retrofit'!$R$20,IF(F46="Scenario3PBT5",'Minor retrofit'!$S$20,"")))&amp;IF(F46="Scenario1PBT6",'Minor retrofit'!$T$20,IF(F46="Scenario2PBT6",'Minor retrofit'!$U$20,IF(F46="Scenario3PBT6",'Minor retrofit'!$V$20,"")))&amp;IF(F46="Scenario1PBT7",'Minor retrofit'!$W$20,IF(F46="Scenario2PBT7",'Minor retrofit'!$X$20,IF(F46="Scenario3PBT7",'Minor retrofit'!$Y$20,"")))&amp;IF(F46="Scenario1PBT8",'Minor retrofit'!$Z$20,IF(F46="Scenario2PBT8",'Minor retrofit'!$AA$20,IF(F46="Scenario3PBT8",'Minor retrofit'!$AB$20,"")))&amp;IF(F46="Scenario1PBT9",'Minor retrofit'!$AC$20,IF(F46="Scenario2PBT9",'Minor retrofit'!$AD$20,IF(F46="Scenario3PBT9",'Minor retrofit'!$AE$20,"")))&amp;IF(F46="Scenario1PBT10",'Minor retrofit'!$AF$20,IF(F46="Scenario2PBT10",'Minor retrofit'!$AG$20,IF(F46="Scenario3PBT10",'Minor retrofit'!$AH$20,"")))&amp;IF(F46="Scenario1PBT11",'Minor retrofit'!$AI$20,IF(F46="Scenario2PBT11",'Minor retrofit'!$AJ$20,IF(F46="Scenario3PBT11",'Minor retrofit'!$AK$20,"")))&amp;IF(F46="Scenario1PBT12",'Minor retrofit'!$AL$20,IF(F46="Scenario2PBT12",'Minor retrofit'!$AM$20,IF(F46="Scenario3PBT12",'Minor retrofit'!$AN$20,"")))&amp;IF(F46="Scenario1PBT13",'Minor retrofit'!$AO$20,IF(F46="Scenario2PBT13",'Minor retrofit'!$AP$20,IF(F46="Scenario3PBT13",'Minor retrofit'!$AQ$20,"")))&amp;IF(F46="Scenario1PBT14",'Minor retrofit'!$AR$20,IF(F46="Scenario2PBT14",'Minor retrofit'!$AS$20,IF(F46="Scenario3PBT14",'Minor retrofit'!$AT$20,"")))&amp;IF(F46="Scenario1PBT15",'Minor retrofit'!$AU$20,IF(F46="Scenario2PBT15",'Minor retrofit'!$AV$20,IF(F46="Scenario3PBT15",'Minor retrofit'!$AW$20,"")))</f>
        <v/>
      </c>
      <c r="N46" s="143">
        <f t="shared" si="14"/>
        <v>0</v>
      </c>
      <c r="O46" s="262" t="str">
        <f>IF(F46="Scenario1PBT1",'Minor retrofit'!$E$23,IF(F46="Scenario2PBT1",'Minor retrofit'!$F$23,IF(F46="Scenario3PBT1",'Minor retrofit'!$G$23,"")))&amp;IF(F46="Scenario1PBT2",'Minor retrofit'!$H$23,IF(F46="Scenario2PBT2",'Minor retrofit'!$I$23,IF(F46="Scenario3PBT2",'Minor retrofit'!$J$23,"")))&amp;IF(F46="Scenario1PBT3",'Minor retrofit'!$K$23,IF(F46="Scenario2PBT3",'Minor retrofit'!$L$23,IF(F46="Scenario3PBT3",'Minor retrofit'!$M$23,"")))&amp;IF(F46="Scenario1PBT4",'Minor retrofit'!$N$23,IF(F46="Scenario2PBT4",'Minor retrofit'!$O$23,IF(F46="Scenario3PBT4",'Minor retrofit'!$P$23,"")))&amp;IF(F46="Scenario1PBT5",'Minor retrofit'!$Q$23,IF(F46="Scenario2PBT5",'Minor retrofit'!$R$23,IF(F46="Scenario3PBT5",'Minor retrofit'!$S$23,"")))&amp;IF(F46="Scenario1PBT6",'Minor retrofit'!$T$23,IF(F46="Scenario2PBT6",'Minor retrofit'!$U$23,IF(F46="Scenario3PBT6",'Minor retrofit'!$V$23,"")))&amp;IF(F46="Scenario1PBT7",'Minor retrofit'!$W$23,IF(F46="Scenario2PBT7",'Minor retrofit'!$X$23,IF(F46="Scenario3PBT7",'Minor retrofit'!$Y$23,"")))&amp;IF(F46="Scenario1PBT8",'Minor retrofit'!$Z$23,IF(F46="Scenario2PBT8",'Minor retrofit'!$AA$23,IF(F46="Scenario3PBT8",'Minor retrofit'!$AB$23,"")))&amp;IF(F46="Scenario1PBT9",'Minor retrofit'!$AC$23,IF(F46="Scenario2PBT9",'Minor retrofit'!$AD$23,IF(F46="Scenario3PBT9",'Minor retrofit'!$AE$23,"")))&amp;IF(F46="Scenario1PBT10",'Minor retrofit'!$AF$23,IF(F46="Scenario2PBT10",'Minor retrofit'!$AG$23,IF(F46="Scenario3PBT10",'Minor retrofit'!$AH$23,"")))&amp;IF(F46="Scenario1PBT11",'Minor retrofit'!$AI$23,IF(F46="Scenario2PBT11",'Minor retrofit'!$AJ$23,IF(F46="Scenario3PBT11",'Minor retrofit'!$AK$23,"")))&amp;IF(F46="Scenario1PBT12",'Minor retrofit'!$AL$23,IF(F46="Scenario2PBT12",'Minor retrofit'!$AM$23,IF(F46="Scenario3PBT12",'Minor retrofit'!$AN$23,"")))&amp;IF(F46="Scenario1PBT13",'Minor retrofit'!$AO$23,IF(F46="Scenario2PBT13",'Minor retrofit'!$AP$23,IF(F46="Scenario3PBT13",'Minor retrofit'!$AQ$23,"")))&amp;IF(F46="Scenario1PBT14",'Minor retrofit'!$AR$23,IF(F46="Scenario2PBT14",'Minor retrofit'!$AS$23,IF(F46="Scenario3PBT14",'Minor retrofit'!$AT$23,"")))&amp;IF(F46="Scenario1PBT15",'Minor retrofit'!$AU$23,IF(F46="Scenario2PBT15",'Minor retrofit'!$AV$23,IF(F46="Scenario3PBT15",'Minor retrofit'!$AW$23,"")))</f>
        <v/>
      </c>
      <c r="P46" s="142">
        <f t="shared" si="15"/>
        <v>0</v>
      </c>
      <c r="Q46" s="142" t="str">
        <f>IF(F46="Scenario1PBT1",'Minor retrofit'!$E$25,IF(F46="Scenario2PBT1",'Minor retrofit'!$F$25,IF(F46="Scenario3PBT1",'Minor retrofit'!$G$25,"")))&amp;IF(F46="Scenario1PBT2",'Minor retrofit'!$H$25,IF(F46="Scenario2PBT2",'Minor retrofit'!$I$25,IF(F46="Scenario3PBT2",'Minor retrofit'!$J$25,"")))&amp;IF(F46="Scenario1PBT3",'Minor retrofit'!$K$25,IF(F46="Scenario2PBT3",'Minor retrofit'!$L$25,IF(F46="Scenario3PBT3",'Minor retrofit'!$M$25,"")))&amp;IF(F46="Scenario1PBT4",'Minor retrofit'!$N$25,IF(F46="Scenario2PBT4",'Minor retrofit'!$O$25,IF(F46="Scenario3PBT4",'Minor retrofit'!$P$25,"")))&amp;IF(F46="Scenario1PBT5",'Minor retrofit'!$Q$25,IF(F46="Scenario2PBT5",'Minor retrofit'!$R$25,IF(F46="Scenario3PBT5",'Minor retrofit'!$S$25,"")))&amp;IF(F46="Scenario1PBT6",'Minor retrofit'!$T$25,IF(F46="Scenario2PBT6",'Minor retrofit'!$U$25,IF(F46="Scenario3PBT6",'Minor retrofit'!$V$25,"")))&amp;IF(F46="Scenario1PBT7",'Minor retrofit'!$W$25,IF(F46="Scenario2PBT7",'Minor retrofit'!$X$25,IF(F46="Scenario3PBT7",'Minor retrofit'!$Y$25,"")))&amp;IF(F46="Scenario1PBT8",'Minor retrofit'!$Z$25,IF(F46="Scenario2PBT8",'Minor retrofit'!$AA$25,IF(F46="Scenario3PBT8",'Minor retrofit'!$AB$25,"")))&amp;IF(F46="Scenario1PBT9",'Minor retrofit'!$AC$25,IF(F46="Scenario2PBT9",'Minor retrofit'!$AD$25,IF(F46="Scenario3PBT9",'Minor retrofit'!$AE$25,"")))&amp;IF(F46="Scenario1PBT10",'Minor retrofit'!$AF$25,IF(F46="Scenario2PBT10",'Minor retrofit'!$AG$25,IF(F46="Scenario3PBT10",'Minor retrofit'!$AH$25,"")))&amp;IF(F46="Scenario1PBT11",'Minor retrofit'!$AI$25,IF(F46="Scenario2PBT11",'Minor retrofit'!$AJ$25,IF(F46="Scenario3PBT11",'Minor retrofit'!$AK$25,"")))&amp;IF(F46="Scenario1PBT12",'Minor retrofit'!$AL$25,IF(F46="Scenario2PBT12",'Minor retrofit'!$AM$25,IF(F46="Scenario3PBT12",'Minor retrofit'!$AN$25,"")))&amp;IF(F46="Scenario1PBT13",'Minor retrofit'!$AO$25,IF(F46="Scenario2PBT13",'Minor retrofit'!$AP$25,IF(F46="Scenario3PBT13",'Minor retrofit'!$AQ$25,"")))&amp;IF(F46="Scenario1PBT14",'Minor retrofit'!$AR$25,IF(F46="Scenario2PBT14",'Minor retrofit'!$AS$25,IF(F46="Scenario3PBT14",'Minor retrofit'!$AT$25,"")))&amp;IF(F46="Scenario1PBT15",'Minor retrofit'!$AU$25,IF(F46="Scenario2PBT15",'Minor retrofit'!$AV$25,IF(F46="Scenario3PBT15",'Minor retrofit'!$AW$25,"")))</f>
        <v/>
      </c>
      <c r="R46" s="142">
        <f t="shared" si="16"/>
        <v>0</v>
      </c>
      <c r="S46" s="142" t="str">
        <f>IF(F46="Scenario1PBT1",'Minor retrofit'!$E$27,IF(F46="Scenario2PBT1",'Minor retrofit'!$F$27,IF(F46="Scenario3PBT1",'Minor retrofit'!$G$27,"")))&amp;IF(F46="Scenario1PBT2",'Minor retrofit'!$H$27,IF(F46="Scenario2PBT2",'Minor retrofit'!$I$27,IF(F46="Scenario3PBT2",'Minor retrofit'!$J$27,"")))&amp;IF(F46="Scenario1PBT3",'Minor retrofit'!$K$27,IF(F46="Scenario2PBT3",'Minor retrofit'!$L$27,IF(F46="Scenario3PBT3",'Minor retrofit'!$M$27,"")))&amp;IF(F46="Scenario1PBT4",'Minor retrofit'!$N$27,IF(F46="Scenario2PBT4",'Minor retrofit'!$O$27,IF(F46="Scenario3PBT4",'Minor retrofit'!$P$27,"")))&amp;IF(F46="Scenario1PBT5",'Minor retrofit'!$Q$27,IF(F46="Scenario2PBT5",'Minor retrofit'!$R$27,IF(F46="Scenario3PBT5",'Minor retrofit'!$S$27,"")))&amp;IF(F46="Scenario1PBT6",'Minor retrofit'!$T$27,IF(F46="Scenario2PBT6",'Minor retrofit'!$U$27,IF(F46="Scenario3PBT6",'Minor retrofit'!$V$27,"")))&amp;IF(F46="Scenario1PBT7",'Minor retrofit'!$W$27,IF(F46="Scenario2PBT7",'Minor retrofit'!$X$27,IF(F46="Scenario3PBT7",'Minor retrofit'!$Y$27,"")))&amp;IF(F46="Scenario1PBT8",'Minor retrofit'!$Z$27,IF(F46="Scenario2PBT8",'Minor retrofit'!$AA$27,IF(F46="Scenario3PBT8",'Minor retrofit'!$AB$27,"")))&amp;IF(F46="Scenario1PBT9",'Minor retrofit'!$AC$27,IF(F46="Scenario2PBT9",'Minor retrofit'!$AD$27,IF(F46="Scenario3PBT9",'Minor retrofit'!$AE$27,"")))&amp;IF(F46="Scenario1PBT10",'Minor retrofit'!$AF$27,IF(F46="Scenario2PBT10",'Minor retrofit'!$AG$27,IF(F46="Scenario3PBT10",'Minor retrofit'!$AH$27,"")))&amp;IF(F46="Scenario1PBT11",'Minor retrofit'!$AI$27,IF(F46="Scenario2PBT11",'Minor retrofit'!$AJ$27,IF(F46="Scenario3PBT11",'Minor retrofit'!$AK$27,"")))&amp;IF(F46="Scenario1PBT12",'Minor retrofit'!$AL$27,IF(F46="Scenario2PBT12",'Minor retrofit'!$AM$27,IF(F46="Scenario3PBT12",'Minor retrofit'!$AN$27,"")))&amp;IF(F46="Scenario1PBT13",'Minor retrofit'!$AO$27,IF(F46="Scenario2PBT13",'Minor retrofit'!$AP$27,IF(F46="Scenario3PBT13",'Minor retrofit'!$AQ$27,"")))&amp;IF(F46="Scenario1PBT14",'Minor retrofit'!$AR$27,IF(F46="Scenario2PBT14",'Minor retrofit'!$AS$27,IF(F46="Scenario3PBT14",'Minor retrofit'!$AT$27,"")))&amp;IF(F46="Scenario1PBT15",'Minor retrofit'!$AU$27,IF(F46="Scenario2PBT15",'Minor retrofit'!$AV$27,IF(F46="Scenario3PBT15",'Minor retrofit'!$AW$27,"")))</f>
        <v/>
      </c>
      <c r="T46" s="263">
        <f t="shared" si="17"/>
        <v>0</v>
      </c>
      <c r="U46" s="262" t="str">
        <f>IF(F46="Scenario1PBT1",'Minor retrofit'!$E$38,IF(F46="Scenario2PBT1",'Minor retrofit'!$F$38,IF(F46="Scenario3PBT1",'Minor retrofit'!$G$38,"")))&amp;IF(F46="Scenario1PBT2",'Minor retrofit'!$H$38,IF(F46="Scenario2PBT2",'Minor retrofit'!$I$38,IF(F46="Scenario3PBT2",'Minor retrofit'!$J$38,"")))&amp;IF(F46="Scenario1PBT3",'Minor retrofit'!$K$38,IF(F46="Scenario2PBT3",'Minor retrofit'!$L$38,IF(F46="Scenario3PBT3",'Minor retrofit'!$M$38,"")))&amp;IF(F46="Scenario1PBT4",'Minor retrofit'!$N$38,IF(F46="Scenario2PBT4",'Minor retrofit'!$O$38,IF(F46="Scenario3PBT4",'Minor retrofit'!$P$38,"")))&amp;IF(F46="Scenario1PBT5",'Minor retrofit'!$Q$38,IF(F46="Scenario2PBT5",'Minor retrofit'!$R$38,IF(F46="Scenario3PBT5",'Minor retrofit'!$S$38,"")))&amp;IF(F46="Scenario1PBT6",'Minor retrofit'!$T$38,IF(F46="Scenario2PBT6",'Minor retrofit'!$U$38,IF(F46="Scenario3PBT6",'Minor retrofit'!$V$38,"")))&amp;IF(F46="Scenario1PBT7",'Minor retrofit'!$W$38,IF(F46="Scenario2PBT7",'Minor retrofit'!$X$38,IF(F46="Scenario3PBT7",'Minor retrofit'!$Y$38,"")))&amp;IF(F46="Scenario1PBT8",'Minor retrofit'!$Z$38,IF(F46="Scenario2PBT8",'Minor retrofit'!$AA$38,IF(F46="Scenario3PBT8",'Minor retrofit'!$AB$38,"")))&amp;IF(F46="Scenario1PBT9",'Minor retrofit'!$AC$38,IF(F46="Scenario2PBT9",'Minor retrofit'!$AD$38,IF(F46="Scenario3PBT9",'Minor retrofit'!$AE$38,"")))&amp;IF(F46="Scenario1PBT10",'Minor retrofit'!$AF$38,IF(F46="Scenario2PBT10",'Minor retrofit'!$AG$38,IF(F46="Scenario3PBT10",'Minor retrofit'!$AH$38,"")))&amp;IF(F46="Scenario1PBT11",'Minor retrofit'!$AI$38,IF(F46="Scenario2PBT11",'Minor retrofit'!$AJ$38,IF(F46="Scenario3PBT11",'Minor retrofit'!$AK$38,"")))&amp;IF(F46="Scenario1PBT12",'Minor retrofit'!$AL$38,IF(F46="Scenario2PBT12",'Minor retrofit'!$AM$38,IF(F46="Scenario3PBT12",'Minor retrofit'!$AN$38,"")))&amp;IF(F46="Scenario1PBT13",'Minor retrofit'!$AO$38,IF(F46="Scenario2PBT13",'Minor retrofit'!$AP$38,IF(F46="Scenario3PBT13",'Minor retrofit'!$AQ$38,"")))&amp;IF(F46="Scenario1PBT14",'Minor retrofit'!$AR$38,IF(F46="Scenario2PBT14",'Minor retrofit'!$AS$38,IF(F46="Scenario3PBT14",'Minor retrofit'!$AT$38,"")))&amp;IF(F46="Scenario1PBT15",'Minor retrofit'!$AU$38,IF(F46="Scenario2PBT15",'Minor retrofit'!$AV$38,IF(F46="Scenario3PBT15",'Minor retrofit'!$AW$38,"")))</f>
        <v/>
      </c>
      <c r="V46" s="142">
        <f t="shared" si="18"/>
        <v>0</v>
      </c>
      <c r="W46" s="142" t="str">
        <f>IF(F46="Scenario1PBT1",'Minor retrofit'!$E$40,IF(F46="Scenario2PBT1",'Minor retrofit'!$F$40,IF(F46="Scenario3PBT1",'Minor retrofit'!$G$40,"")))&amp;IF(F46="Scenario1PBT2",'Minor retrofit'!$H$40,IF(F46="Scenario2PBT2",'Minor retrofit'!$I$40,IF(F46="Scenario3PBT2",'Minor retrofit'!$J$40,"")))&amp;IF(F46="Scenario1PBT3",'Minor retrofit'!$K$40,IF(F46="Scenario2PBT3",'Minor retrofit'!$L$40,IF(F46="Scenario3PBT3",'Minor retrofit'!$M$40,"")))&amp;IF(F46="Scenario1PBT4",'Minor retrofit'!$N$40,IF(F46="Scenario2PBT4",'Minor retrofit'!$O$40,IF(F46="Scenario3PBT4",'Minor retrofit'!$P$40,"")))&amp;IF(F46="Scenario1PBT5",'Minor retrofit'!$Q$40,IF(F46="Scenario2PBT5",'Minor retrofit'!$R$40,IF(F46="Scenario3PBT5",'Minor retrofit'!$S$40,"")))&amp;IF(F46="Scenario1PBT6",'Minor retrofit'!$T$40,IF(F46="Scenario2PBT6",'Minor retrofit'!$U$40,IF(F46="Scenario3PBT6",'Minor retrofit'!$V$40,"")))&amp;IF(F46="Scenario1PBT7",'Minor retrofit'!$W$40,IF(F46="Scenario2PBT7",'Minor retrofit'!$X$40,IF(F46="Scenario3PBT7",'Minor retrofit'!$Y$40,"")))&amp;IF(F46="Scenario1PBT8",'Minor retrofit'!$Z$40,IF(F46="Scenario2PBT8",'Minor retrofit'!$AA$40,IF(F46="Scenario3PBT8",'Minor retrofit'!$AB$40,"")))&amp;IF(F46="Scenario1PBT9",'Minor retrofit'!$AC$40,IF(F46="Scenario2PBT9",'Minor retrofit'!$AD$40,IF(F46="Scenario3PBT9",'Minor retrofit'!$AE$40,"")))&amp;IF(F46="Scenario1PBT10",'Minor retrofit'!$AF$40,IF(F46="Scenario2PBT10",'Minor retrofit'!$AG$40,IF(F46="Scenario3PBT10",'Minor retrofit'!$AH$40,"")))&amp;IF(F46="Scenario1PBT11",'Minor retrofit'!$AI$40,IF(F46="Scenario2PBT11",'Minor retrofit'!$AJ$40,IF(F46="Scenario3PBT11",'Minor retrofit'!$AK$40,"")))&amp;IF(F46="Scenario1PBT12",'Minor retrofit'!$AL$40,IF(F46="Scenario2PBT12",'Minor retrofit'!$AM$40,IF(F46="Scenario3PBT12",'Minor retrofit'!$AN$40,"")))&amp;IF(F46="Scenario1PBT13",'Minor retrofit'!$AO$40,IF(F46="Scenario2PBT13",'Minor retrofit'!$AP$40,IF(F46="Scenario3PBT13",'Minor retrofit'!$AQ$40,"")))&amp;IF(F46="Scenario1PBT14",'Minor retrofit'!$AR$40,IF(F46="Scenario2PBT14",'Minor retrofit'!$AS$40,IF(F46="Scenario3PBT14",'Minor retrofit'!$AT$40,"")))&amp;IF(F46="Scenario1PBT15",'Minor retrofit'!$AU$40,IF(F46="Scenario2PBT15",'Minor retrofit'!$AV$40,IF(F46="Scenario3PBT15",'Minor retrofit'!$AW$40,"")))</f>
        <v/>
      </c>
      <c r="X46" s="142">
        <f t="shared" si="19"/>
        <v>0</v>
      </c>
      <c r="Y46" s="142" t="str">
        <f>IF(F46="Scenario1PBT1",'Minor retrofit'!$E$42,IF(F46="Scenario2PBT1",'Minor retrofit'!$F$42,IF(F46="Scenario3PBT1",'Minor retrofit'!$G$42,"")))&amp;IF(F46="Scenario1PBT2",'Minor retrofit'!$H$42,IF(F46="Scenario2PBT2",'Minor retrofit'!$I$42,IF(F46="Scenario3PBT2",'Minor retrofit'!$J$42,"")))&amp;IF(F46="Scenario1PBT3",'Minor retrofit'!$K$42,IF(F46="Scenario2PBT3",'Minor retrofit'!$L$42,IF(F46="Scenario3PBT3",'Minor retrofit'!$M$42,"")))&amp;IF(F46="Scenario1PBT4",'Minor retrofit'!$N$42,IF(F46="Scenario2PBT4",'Minor retrofit'!$O$42,IF(F46="Scenario3PBT4",'Minor retrofit'!$P$42,"")))&amp;IF(F46="Scenario1PBT5",'Minor retrofit'!$Q$42,IF(F46="Scenario2PBT5",'Minor retrofit'!$R$42,IF(F46="Scenario3PBT5",'Minor retrofit'!$S$42,"")))&amp;IF(F46="Scenario1PBT6",'Minor retrofit'!$T$42,IF(F46="Scenario2PBT6",'Minor retrofit'!$U$42,IF(F46="Scenario3PBT6",'Minor retrofit'!$V$42,"")))&amp;IF(F46="Scenario1PBT7",'Minor retrofit'!$W$42,IF(F46="Scenario2PBT7",'Minor retrofit'!$X$42,IF(F46="Scenario3PBT7",'Minor retrofit'!$Y$42,"")))&amp;IF(F46="Scenario1PBT8",'Minor retrofit'!$Z$42,IF(F46="Scenario2PBT8",'Minor retrofit'!$AA$42,IF(F46="Scenario3PBT8",'Minor retrofit'!$AB$42,"")))&amp;IF(F46="Scenario1PBT9",'Minor retrofit'!$AC$42,IF(F46="Scenario2PBT9",'Minor retrofit'!$AD$42,IF(F46="Scenario3PBT9",'Minor retrofit'!$AE$42,"")))&amp;IF(F46="Scenario1PBT10",'Minor retrofit'!$AF$42,IF(F46="Scenario2PBT10",'Minor retrofit'!$AG$42,IF(F46="Scenario3PBT10",'Minor retrofit'!$AH$42,"")))&amp;IF(F46="Scenario1PBT11",'Minor retrofit'!$AI$42,IF(F46="Scenario2PBT11",'Minor retrofit'!$AJ$42,IF(F46="Scenario3PBT11",'Minor retrofit'!$AK$42,"")))&amp;IF(F46="Scenario1PBT12",'Minor retrofit'!$AL$42,IF(F46="Scenario2PBT12",'Minor retrofit'!$AM$42,IF(F46="Scenario3PBT12",'Minor retrofit'!$AN$42,"")))&amp;IF(F46="Scenario1PBT13",'Minor retrofit'!$AO$42,IF(F46="Scenario2PBT13",'Minor retrofit'!$AP$42,IF(F46="Scenario3PBT13",'Minor retrofit'!$AQ$42,"")))&amp;IF(F46="Scenario1PBT14",'Minor retrofit'!$AR$42,IF(F46="Scenario2PBT14",'Minor retrofit'!$AS$42,IF(F46="Scenario3PBT14",'Minor retrofit'!$AT$42,"")))&amp;IF(F46="Scenario1PBT15",'Minor retrofit'!$AU$42,IF(F46="Scenario2PBT15",'Minor retrofit'!$AV$42,IF(F46="Scenario3PBT15",'Minor retrofit'!$AW$42,"")))</f>
        <v/>
      </c>
      <c r="Z46" s="142">
        <f t="shared" si="20"/>
        <v>0</v>
      </c>
      <c r="AA46" s="332" t="str">
        <f>IF(F46="Scenario1PBT1",'Minor retrofit'!$E$101,IF(F46="Scenario2PBT1",'Minor retrofit'!$F$101,IF(F46="Scenario3PBT1",'Minor retrofit'!$G$101,"")))&amp;IF(F46="Scenario1PBT2",'Minor retrofit'!$H$101,IF(F46="Scenario2PBT2",'Minor retrofit'!$I$101,IF(F46="Scenario3PBT2",'Minor retrofit'!$J$101,"")))&amp;IF(F46="Scenario1PBT3",'Minor retrofit'!$K$101,IF(F46="Scenario2PBT3",'Minor retrofit'!$L$101,IF(F46="Scenario3PBT3",'Minor retrofit'!$M$101,"")))&amp;IF(F46="Scenario1PBT4",'Minor retrofit'!$N$101,IF(F46="Scenario2PBT4",'Minor retrofit'!$O$101,IF(F46="Scenario3PBT4",'Minor retrofit'!$P$101,"")))&amp;IF(F46="Scenario1PBT5",'Minor retrofit'!$Q$101,IF(F46="Scenario2PBT5",'Minor retrofit'!$R$101,IF(F46="Scenario3PBT5",'Minor retrofit'!$S$101,"")))&amp;IF(F46="Scenario1PBT6",'Minor retrofit'!$T$101,IF(F46="Scenario2PBT6",'Minor retrofit'!$U$101,IF(F46="Scenario3PBT6",'Minor retrofit'!$V$101,"")))&amp;IF(F46="Scenario1PBT7",'Minor retrofit'!$W$101,IF(F46="Scenario2PBT7",'Minor retrofit'!$X$101,IF(F46="Scenario3PBT7",'Minor retrofit'!$Y$101,"")))&amp;IF(F46="Scenario1PBT8",'Minor retrofit'!$Z$101,IF(F46="Scenario2PBT8",'Minor retrofit'!$AA$101,IF(F46="Scenario3PBT8",'Minor retrofit'!$AB$101,"")))&amp;IF(F46="Scenario1PBT9",'Minor retrofit'!$AC$101,IF(F46="Scenario2PBT9",'Minor retrofit'!$AD$101,IF(F46="Scenario3PBT9",'Minor retrofit'!$AE$101,"")))&amp;IF(F46="Scenario1PBT10",'Minor retrofit'!$AF$101,IF(F46="Scenario2PBT10",'Minor retrofit'!$AG$101,IF(F46="Scenario3PBT10",'Minor retrofit'!$AH$101,"")))&amp;IF(F46="Scenario1PBT11",'Minor retrofit'!$AI$101,IF(F46="Scenario2PBT11",'Minor retrofit'!$AJ$101,IF(F46="Scenario3PBT11",'Minor retrofit'!$AK$101,"")))&amp;IF(F46="Scenario1PBT12",'Minor retrofit'!$AL$101,IF(F46="Scenario2PBT12",'Minor retrofit'!$AM$101,IF(F46="Scenario3PBT12",'Minor retrofit'!$AN$101,"")))&amp;IF(F46="Scenario1PBT13",'Minor retrofit'!$AO$101,IF(F46="Scenario2PBT13",'Minor retrofit'!$AP$101,IF(F46="Scenario3PBT13",'Minor retrofit'!$AQ$101,"")))&amp;IF(F46="Scenario1PBT14",'Minor retrofit'!$AR$101,IF(F46="Scenario2PBT14",'Minor retrofit'!$AS$101,IF(F46="Scenario3PBT14",'Minor retrofit'!$AT$101,"")))&amp;IF(F46="Scenario1PBT15",'Minor retrofit'!$AU$101,IF(F46="Scenario2PBT15",'Minor retrofit'!$AV$101,IF(F46="Scenario3PBT15",'Minor retrofit'!$AW$101,"")))</f>
        <v/>
      </c>
      <c r="AB46" s="233">
        <f t="shared" si="21"/>
        <v>0</v>
      </c>
      <c r="AC46" s="264">
        <f>IFERROR('Projection_Base-case'!G46-G46,0)</f>
        <v>0</v>
      </c>
      <c r="AD46" s="142">
        <f t="shared" si="24"/>
        <v>0</v>
      </c>
      <c r="AE46" s="142">
        <f>IFERROR(100*AC46/'Projection_Base-case'!G46,0)</f>
        <v>0</v>
      </c>
      <c r="AF46" s="142">
        <f>IFERROR('Projection_Base-case'!I46-I46,0)</f>
        <v>0</v>
      </c>
      <c r="AG46" s="142">
        <f t="shared" si="25"/>
        <v>0</v>
      </c>
      <c r="AH46" s="142">
        <f>IFERROR(100*AF46/'Projection_Base-case'!I46,0)</f>
        <v>0</v>
      </c>
      <c r="AI46" s="142">
        <f>IFERROR('Projection_Base-case'!K46-K46,0)</f>
        <v>0</v>
      </c>
      <c r="AJ46" s="142">
        <f t="shared" si="26"/>
        <v>0</v>
      </c>
      <c r="AK46" s="142">
        <f>IFERROR(100*AI46/'Projection_Base-case'!K46,0)</f>
        <v>0</v>
      </c>
      <c r="AL46" s="142">
        <f>IFERROR(M46-'Projection_Base-case'!M46,0)</f>
        <v>0</v>
      </c>
      <c r="AM46" s="142">
        <f t="shared" si="27"/>
        <v>0</v>
      </c>
      <c r="AN46" s="143">
        <f>IFERROR(100*AL46/'Projection_Base-case'!M46,0)</f>
        <v>0</v>
      </c>
      <c r="AO46" s="262">
        <f>IFERROR('Projection_Base-case'!O46-O46,0)</f>
        <v>0</v>
      </c>
      <c r="AP46" s="142">
        <f t="shared" si="28"/>
        <v>0</v>
      </c>
      <c r="AQ46" s="142">
        <f>IFERROR(100*AO46/'Projection_Base-case'!O46,0)</f>
        <v>0</v>
      </c>
      <c r="AR46" s="142">
        <f>IFERROR('Projection_Base-case'!Q46-Q46,0)</f>
        <v>0</v>
      </c>
      <c r="AS46" s="142">
        <f t="shared" si="29"/>
        <v>0</v>
      </c>
      <c r="AT46" s="142">
        <f>IFERROR(100*AR46/'Projection_Base-case'!Q46,0)</f>
        <v>0</v>
      </c>
      <c r="AU46" s="142">
        <f>IFERROR('Projection_Base-case'!S46-S46,0)</f>
        <v>0</v>
      </c>
      <c r="AV46" s="142">
        <f t="shared" si="30"/>
        <v>0</v>
      </c>
      <c r="AW46" s="143">
        <f>IFERROR(100*AU46/'Projection_Base-case'!S46,0)</f>
        <v>0</v>
      </c>
      <c r="AX46" s="262">
        <f>IFERROR('Projection_Base-case'!U46-U46,0)</f>
        <v>0</v>
      </c>
      <c r="AY46" s="142">
        <f t="shared" si="31"/>
        <v>0</v>
      </c>
      <c r="AZ46" s="142">
        <f>IFERROR(100*AX46/'Projection_Base-case'!U46,0)</f>
        <v>0</v>
      </c>
      <c r="BA46" s="142">
        <f>IFERROR('Projection_Base-case'!W46-W46,0)</f>
        <v>0</v>
      </c>
      <c r="BB46" s="142">
        <f t="shared" si="32"/>
        <v>0</v>
      </c>
      <c r="BC46" s="142">
        <f>IFERROR(100*BA46/'Projection_Base-case'!W46,0)</f>
        <v>0</v>
      </c>
      <c r="BD46" s="142">
        <f>IFERROR('Projection_Base-case'!Y46-Y46,0)</f>
        <v>0</v>
      </c>
      <c r="BE46" s="142">
        <f t="shared" si="33"/>
        <v>0</v>
      </c>
      <c r="BF46" s="142">
        <f>IFERROR(100*BD46/'Projection_Base-case'!Y46,0)</f>
        <v>0</v>
      </c>
      <c r="BG46" s="531">
        <f t="shared" si="22"/>
        <v>0</v>
      </c>
      <c r="BH46" s="532">
        <f t="shared" si="23"/>
        <v>0</v>
      </c>
    </row>
    <row r="47" spans="1:60" x14ac:dyDescent="0.25">
      <c r="A47" s="261">
        <v>42</v>
      </c>
      <c r="B47" s="142">
        <f>'Projection_Base-case'!B47</f>
        <v>0</v>
      </c>
      <c r="C47" s="142">
        <f>'Projection_Base-case'!C47</f>
        <v>0</v>
      </c>
      <c r="D47" s="142">
        <f>'Projection_Base-case'!D47</f>
        <v>0</v>
      </c>
      <c r="E47" s="149"/>
      <c r="F47" s="258" t="str">
        <f t="shared" si="10"/>
        <v>0</v>
      </c>
      <c r="G47" s="262" t="str">
        <f>IF(F47="Scenario1PBT1",'Minor retrofit'!$E$6,IF(F47="Scenario2PBT1",'Minor retrofit'!$F$6,IF(F47="Scenario3PBT1",'Minor retrofit'!$G$6,"")))&amp;IF(F47="Scenario1PBT2",'Minor retrofit'!$H$6,IF(F47="Scenario2PBT2",'Minor retrofit'!$I$6,IF(F47="Scenario3PBT2",'Minor retrofit'!$J$6,"")))&amp;IF(F47="Scenario1PBT3",'Minor retrofit'!$K$6,IF(F47="Scenario2PBT3",'Minor retrofit'!$L$6,IF(F47="Scenario3PBT3",'Minor retrofit'!$M$6,"")))&amp;IF(F47="Scenario1PBT4",'Minor retrofit'!$N$6,IF(F47="Scenario2PBT4",'Minor retrofit'!$O$6,IF(F47="Scenario3PBT4",'Minor retrofit'!$P$6,"")))&amp;IF(F47="Scenario1PBT5",'Minor retrofit'!$Q$6,IF(F47="Scenario2PBT5",'Minor retrofit'!$R$6,IF(F47="Scenario3PBT5",'Minor retrofit'!$S$6,"")))&amp;IF(F47="Scenario1PBT6",'Minor retrofit'!$T$6,IF(F47="Scenario2PBT6",'Minor retrofit'!$U$6,IF(F47="Scenario3PBT6",'Minor retrofit'!$V$6,"")))&amp;IF(F47="Scenario1PBT7",'Minor retrofit'!$W$6,IF(F47="Scenario2PBT7",'Minor retrofit'!$X$6,IF(F47="Scenario3PBT7",'Minor retrofit'!$Y$6,"")))&amp;IF(F47="Scenario1PBT8",'Minor retrofit'!$Z$6,IF(F47="Scenario2PBT8",'Minor retrofit'!$AA$6,IF(F47="Scenario3PBT8",'Minor retrofit'!$AB$6,"")))&amp;IF(F47="Scenario1PBT9",'Minor retrofit'!$AC$6,IF(F47="Scenario2PBT9",'Minor retrofit'!$AD$6,IF(F47="Scenario3PBT9",'Minor retrofit'!$AE$6,"")))&amp;IF(F47="Scenario1PBT10",'Minor retrofit'!$AF$6,IF(F47="Scenario2PBT10",'Minor retrofit'!$AG$6,IF(F47="Scenario3PBT10",'Minor retrofit'!$AH$6,"")))&amp;IF(F47="Scenario1PBT11",'Minor retrofit'!$AI$6,IF(F47="Scenario2PBT11",'Minor retrofit'!$AJ$6,IF(F47="Scenario3PBT11",'Minor retrofit'!$AK$6,"")))&amp;IF(F47="Scenario1PBT12",'Minor retrofit'!$AL$6,IF(F47="Scenario2PBT12",'Minor retrofit'!$AM$6,IF(F47="Scenario3PBT12",'Minor retrofit'!$AN$6,"")))&amp;IF(F47="Scenario1PBT13",'Minor retrofit'!$AO$6,IF(F47="Scenario2PBT13",'Minor retrofit'!$AP$6,IF(F47="Scenario3PBT13",'Minor retrofit'!$AQ$6,"")))&amp;IF(F47="Scenario1PBT14",'Minor retrofit'!$AR$6,IF(F47="Scenario2PBT14",'Minor retrofit'!$AS$6,IF(F47="Scenario3PBT14",'Minor retrofit'!$AT$6,"")))&amp;IF(F47="Scenario1PBT15",'Minor retrofit'!$AU$6,IF(F47="Scenario2PBT15",'Minor retrofit'!$AV$6,IF(F47="Scenario3PBT15",'Minor retrofit'!$AW$6,"")))</f>
        <v/>
      </c>
      <c r="H47" s="142">
        <f t="shared" si="11"/>
        <v>0</v>
      </c>
      <c r="I47" s="142" t="str">
        <f>IF(F47="Scenario1PBT1",'Minor retrofit'!$E$16,IF(F47="Scenario2PBT1",'Minor retrofit'!$F$16,IF(F47="Scenario3PBT1",'Minor retrofit'!$G$16,"")))&amp;IF(F47="Scenario1PBT2",'Minor retrofit'!$H$16,IF(F47="Scenario2PBT2",'Minor retrofit'!$I$16,IF(F47="Scenario3PBT2",'Minor retrofit'!$J$16,"")))&amp;IF(F47="Scenario1PBT3",'Minor retrofit'!$K$16,IF(F47="Scenario2PBT3",'Minor retrofit'!$L$16,IF(F47="Scenario3PBT3",'Minor retrofit'!$M$16,"")))&amp;IF(F47="Scenario1PBT4",'Minor retrofit'!$N$16,IF(F47="Scenario2PBT4",'Minor retrofit'!$O$16,IF(F47="Scenario3PBT4",'Minor retrofit'!$P$16,"")))&amp;IF(F47="Scenario1PBT5",'Minor retrofit'!$Q$16,IF(F47="Scenario2PBT5",'Minor retrofit'!$R$16,IF(F47="Scenario3PBT5",'Minor retrofit'!$S$16,"")))&amp;IF(F47="Scenario1PBT6",'Minor retrofit'!$T$16,IF(F47="Scenario2PBT6",'Minor retrofit'!$U$16,IF(F47="Scenario3PBT6",'Minor retrofit'!$V$16,"")))&amp;IF(F47="Scenario1PBT7",'Minor retrofit'!$W$16,IF(F47="Scenario2PBT7",'Minor retrofit'!$X$16,IF(F47="Scenario3PBT7",'Minor retrofit'!$Y$16,"")))&amp;IF(F47="Scenario1PBT8",'Minor retrofit'!$Z$16,IF(F47="Scenario2PBT8",'Minor retrofit'!$AA$16,IF(F47="Scenario3PBT8",'Minor retrofit'!$AB$16,"")))&amp;IF(F47="Scenario1PBT9",'Minor retrofit'!$AC$16,IF(F47="Scenario2PBT9",'Minor retrofit'!$AD$16,IF(F47="Scenario3PBT9",'Minor retrofit'!$AE$16,"")))&amp;IF(F47="Scenario1PBT10",'Minor retrofit'!$AF$16,IF(F47="Scenario2PBT10",'Minor retrofit'!$AG$16,IF(F47="Scenario3PBT10",'Minor retrofit'!$AH$16,"")))&amp;IF(F47="Scenario1PBT11",'Minor retrofit'!$AI$16,IF(F47="Scenario2PBT11",'Minor retrofit'!$AJ$16,IF(F47="Scenario3PBT11",'Minor retrofit'!$AK$16,"")))&amp;IF(F47="Scenario1PBT12",'Minor retrofit'!$AL$16,IF(F47="Scenario2PBT12",'Minor retrofit'!$AM$16,IF(F47="Scenario3PBT12",'Minor retrofit'!$AN$16,"")))&amp;IF(F47="Scenario1PBT13",'Minor retrofit'!$AO$16,IF(F47="Scenario2PBT13",'Minor retrofit'!$AP$16,IF(F47="Scenario3PBT13",'Minor retrofit'!$AQ$16,"")))&amp;IF(F47="Scenario1PBT14",'Minor retrofit'!$AR$16,IF(F47="Scenario2PBT14",'Minor retrofit'!$AS$16,IF(F47="Scenario3PBT14",'Minor retrofit'!$AT$16,"")))&amp;IF(F47="Scenario1PBT15",'Minor retrofit'!$AU$16,IF(F47="Scenario2PBT15",'Minor retrofit'!$AV$16,IF(F47="Scenario3PBT15",'Minor retrofit'!$AW$16,"")))</f>
        <v/>
      </c>
      <c r="J47" s="142">
        <f t="shared" si="12"/>
        <v>0</v>
      </c>
      <c r="K47" s="142" t="str">
        <f>IF(F47="Scenario1PBT1",'Minor retrofit'!$E$18,IF(F47="Scenario2PBT1",'Minor retrofit'!$F$18,IF(F47="Scenario3PBT1",'Minor retrofit'!$G$18,"")))&amp;IF(F47="Scenario1PBT2",'Minor retrofit'!$H$18,IF(F47="Scenario2PBT2",'Minor retrofit'!$I$18,IF(F47="Scenario3PBT2",'Minor retrofit'!$J$18,"")))&amp;IF(F47="Scenario1PBT3",'Minor retrofit'!$K$18,IF(F47="Scenario2PBT3",'Minor retrofit'!$L$18,IF(F47="Scenario3PBT3",'Minor retrofit'!$M$18,"")))&amp;IF(F47="Scenario1PBT4",'Minor retrofit'!$N$18,IF(F47="Scenario2PBT4",'Minor retrofit'!$O$18,IF(F47="Scenario3PBT4",'Minor retrofit'!$P$18,"")))&amp;IF(F47="Scenario1PBT5",'Minor retrofit'!$Q$18,IF(F47="Scenario2PBT5",'Minor retrofit'!$R$18,IF(F47="Scenario3PBT5",'Minor retrofit'!$S$18,"")))&amp;IF(F47="Scenario1PBT6",'Minor retrofit'!$T$18,IF(F47="Scenario2PBT6",'Minor retrofit'!$U$18,IF(F47="Scenario3PBT6",'Minor retrofit'!$V$18,"")))&amp;IF(F47="Scenario1PBT7",'Minor retrofit'!$W$18,IF(F47="Scenario2PBT7",'Minor retrofit'!$X$18,IF(F47="Scenario3PBT7",'Minor retrofit'!$Y$18,"")))&amp;IF(F47="Scenario1PBT8",'Minor retrofit'!$Z$18,IF(F47="Scenario2PBT8",'Minor retrofit'!$AA$18,IF(F47="Scenario3PBT8",'Minor retrofit'!$AB$18,"")))&amp;IF(F47="Scenario1PBT9",'Minor retrofit'!$AC$18,IF(F47="Scenario2PBT9",'Minor retrofit'!$AD$18,IF(F47="Scenario3PBT9",'Minor retrofit'!$AE$18,"")))&amp;IF(F47="Scenario1PBT10",'Minor retrofit'!$AF$18,IF(F47="Scenario2PBT10",'Minor retrofit'!$AG$18,IF(F47="Scenario3PBT10",'Minor retrofit'!$AH$18,"")))&amp;IF(F47="Scenario1PBT11",'Minor retrofit'!$AI$18,IF(F47="Scenario2PBT11",'Minor retrofit'!$AJ$18,IF(F47="Scenario3PBT11",'Minor retrofit'!$AK$18,"")))&amp;IF(F47="Scenario1PBT12",'Minor retrofit'!$AL$18,IF(F47="Scenario2PBT12",'Minor retrofit'!$AM$18,IF(F47="Scenario3PBT12",'Minor retrofit'!$AN$18,"")))&amp;IF(F47="Scenario1PBT13",'Minor retrofit'!$AO$18,IF(F47="Scenario2PBT13",'Minor retrofit'!$AP$18,IF(F47="Scenario3PBT13",'Minor retrofit'!$AQ$18,"")))&amp;IF(F47="Scenario1PBT14",'Minor retrofit'!$AR$18,IF(F47="Scenario2PBT14",'Minor retrofit'!$AS$18,IF(F47="Scenario3PBT14",'Minor retrofit'!$AT$18,"")))&amp;IF(F47="Scenario1PBT15",'Minor retrofit'!$AU$18,IF(F47="Scenario2PBT15",'Minor retrofit'!$AV$18,IF(F47="Scenario3PBT15",'Minor retrofit'!$AW$18,"")))</f>
        <v/>
      </c>
      <c r="L47" s="142">
        <f t="shared" si="13"/>
        <v>0</v>
      </c>
      <c r="M47" s="142" t="str">
        <f>IF(F47="Scenario1PBT1",'Minor retrofit'!$E$20,IF(F47="Scenario2PBT1",'Minor retrofit'!$F$20,IF(F47="Scenario3PBT1",'Minor retrofit'!$G$20,"")))&amp;IF(F47="Scenario1PBT2",'Minor retrofit'!$H$20,IF(F47="Scenario2PBT2",'Minor retrofit'!$I$20,IF(F47="Scenario3PBT2",'Minor retrofit'!$J$20,"")))&amp;IF(F47="Scenario1PBT3",'Minor retrofit'!$K$20,IF(F47="Scenario2PBT3",'Minor retrofit'!$L$20,IF(F47="Scenario3PBT3",'Minor retrofit'!$M$20,"")))&amp;IF(F47="Scenario1PBT4",'Minor retrofit'!$N$20,IF(F47="Scenario2PBT4",'Minor retrofit'!$O$20,IF(F47="Scenario3PBT4",'Minor retrofit'!$P$20,"")))&amp;IF(F47="Scenario1PBT5",'Minor retrofit'!$Q$20,IF(F47="Scenario2PBT5",'Minor retrofit'!$R$20,IF(F47="Scenario3PBT5",'Minor retrofit'!$S$20,"")))&amp;IF(F47="Scenario1PBT6",'Minor retrofit'!$T$20,IF(F47="Scenario2PBT6",'Minor retrofit'!$U$20,IF(F47="Scenario3PBT6",'Minor retrofit'!$V$20,"")))&amp;IF(F47="Scenario1PBT7",'Minor retrofit'!$W$20,IF(F47="Scenario2PBT7",'Minor retrofit'!$X$20,IF(F47="Scenario3PBT7",'Minor retrofit'!$Y$20,"")))&amp;IF(F47="Scenario1PBT8",'Minor retrofit'!$Z$20,IF(F47="Scenario2PBT8",'Minor retrofit'!$AA$20,IF(F47="Scenario3PBT8",'Minor retrofit'!$AB$20,"")))&amp;IF(F47="Scenario1PBT9",'Minor retrofit'!$AC$20,IF(F47="Scenario2PBT9",'Minor retrofit'!$AD$20,IF(F47="Scenario3PBT9",'Minor retrofit'!$AE$20,"")))&amp;IF(F47="Scenario1PBT10",'Minor retrofit'!$AF$20,IF(F47="Scenario2PBT10",'Minor retrofit'!$AG$20,IF(F47="Scenario3PBT10",'Minor retrofit'!$AH$20,"")))&amp;IF(F47="Scenario1PBT11",'Minor retrofit'!$AI$20,IF(F47="Scenario2PBT11",'Minor retrofit'!$AJ$20,IF(F47="Scenario3PBT11",'Minor retrofit'!$AK$20,"")))&amp;IF(F47="Scenario1PBT12",'Minor retrofit'!$AL$20,IF(F47="Scenario2PBT12",'Minor retrofit'!$AM$20,IF(F47="Scenario3PBT12",'Minor retrofit'!$AN$20,"")))&amp;IF(F47="Scenario1PBT13",'Minor retrofit'!$AO$20,IF(F47="Scenario2PBT13",'Minor retrofit'!$AP$20,IF(F47="Scenario3PBT13",'Minor retrofit'!$AQ$20,"")))&amp;IF(F47="Scenario1PBT14",'Minor retrofit'!$AR$20,IF(F47="Scenario2PBT14",'Minor retrofit'!$AS$20,IF(F47="Scenario3PBT14",'Minor retrofit'!$AT$20,"")))&amp;IF(F47="Scenario1PBT15",'Minor retrofit'!$AU$20,IF(F47="Scenario2PBT15",'Minor retrofit'!$AV$20,IF(F47="Scenario3PBT15",'Minor retrofit'!$AW$20,"")))</f>
        <v/>
      </c>
      <c r="N47" s="143">
        <f t="shared" si="14"/>
        <v>0</v>
      </c>
      <c r="O47" s="262" t="str">
        <f>IF(F47="Scenario1PBT1",'Minor retrofit'!$E$23,IF(F47="Scenario2PBT1",'Minor retrofit'!$F$23,IF(F47="Scenario3PBT1",'Minor retrofit'!$G$23,"")))&amp;IF(F47="Scenario1PBT2",'Minor retrofit'!$H$23,IF(F47="Scenario2PBT2",'Minor retrofit'!$I$23,IF(F47="Scenario3PBT2",'Minor retrofit'!$J$23,"")))&amp;IF(F47="Scenario1PBT3",'Minor retrofit'!$K$23,IF(F47="Scenario2PBT3",'Minor retrofit'!$L$23,IF(F47="Scenario3PBT3",'Minor retrofit'!$M$23,"")))&amp;IF(F47="Scenario1PBT4",'Minor retrofit'!$N$23,IF(F47="Scenario2PBT4",'Minor retrofit'!$O$23,IF(F47="Scenario3PBT4",'Minor retrofit'!$P$23,"")))&amp;IF(F47="Scenario1PBT5",'Minor retrofit'!$Q$23,IF(F47="Scenario2PBT5",'Minor retrofit'!$R$23,IF(F47="Scenario3PBT5",'Minor retrofit'!$S$23,"")))&amp;IF(F47="Scenario1PBT6",'Minor retrofit'!$T$23,IF(F47="Scenario2PBT6",'Minor retrofit'!$U$23,IF(F47="Scenario3PBT6",'Minor retrofit'!$V$23,"")))&amp;IF(F47="Scenario1PBT7",'Minor retrofit'!$W$23,IF(F47="Scenario2PBT7",'Minor retrofit'!$X$23,IF(F47="Scenario3PBT7",'Minor retrofit'!$Y$23,"")))&amp;IF(F47="Scenario1PBT8",'Minor retrofit'!$Z$23,IF(F47="Scenario2PBT8",'Minor retrofit'!$AA$23,IF(F47="Scenario3PBT8",'Minor retrofit'!$AB$23,"")))&amp;IF(F47="Scenario1PBT9",'Minor retrofit'!$AC$23,IF(F47="Scenario2PBT9",'Minor retrofit'!$AD$23,IF(F47="Scenario3PBT9",'Minor retrofit'!$AE$23,"")))&amp;IF(F47="Scenario1PBT10",'Minor retrofit'!$AF$23,IF(F47="Scenario2PBT10",'Minor retrofit'!$AG$23,IF(F47="Scenario3PBT10",'Minor retrofit'!$AH$23,"")))&amp;IF(F47="Scenario1PBT11",'Minor retrofit'!$AI$23,IF(F47="Scenario2PBT11",'Minor retrofit'!$AJ$23,IF(F47="Scenario3PBT11",'Minor retrofit'!$AK$23,"")))&amp;IF(F47="Scenario1PBT12",'Minor retrofit'!$AL$23,IF(F47="Scenario2PBT12",'Minor retrofit'!$AM$23,IF(F47="Scenario3PBT12",'Minor retrofit'!$AN$23,"")))&amp;IF(F47="Scenario1PBT13",'Minor retrofit'!$AO$23,IF(F47="Scenario2PBT13",'Minor retrofit'!$AP$23,IF(F47="Scenario3PBT13",'Minor retrofit'!$AQ$23,"")))&amp;IF(F47="Scenario1PBT14",'Minor retrofit'!$AR$23,IF(F47="Scenario2PBT14",'Minor retrofit'!$AS$23,IF(F47="Scenario3PBT14",'Minor retrofit'!$AT$23,"")))&amp;IF(F47="Scenario1PBT15",'Minor retrofit'!$AU$23,IF(F47="Scenario2PBT15",'Minor retrofit'!$AV$23,IF(F47="Scenario3PBT15",'Minor retrofit'!$AW$23,"")))</f>
        <v/>
      </c>
      <c r="P47" s="142">
        <f t="shared" si="15"/>
        <v>0</v>
      </c>
      <c r="Q47" s="142" t="str">
        <f>IF(F47="Scenario1PBT1",'Minor retrofit'!$E$25,IF(F47="Scenario2PBT1",'Minor retrofit'!$F$25,IF(F47="Scenario3PBT1",'Minor retrofit'!$G$25,"")))&amp;IF(F47="Scenario1PBT2",'Minor retrofit'!$H$25,IF(F47="Scenario2PBT2",'Minor retrofit'!$I$25,IF(F47="Scenario3PBT2",'Minor retrofit'!$J$25,"")))&amp;IF(F47="Scenario1PBT3",'Minor retrofit'!$K$25,IF(F47="Scenario2PBT3",'Minor retrofit'!$L$25,IF(F47="Scenario3PBT3",'Minor retrofit'!$M$25,"")))&amp;IF(F47="Scenario1PBT4",'Minor retrofit'!$N$25,IF(F47="Scenario2PBT4",'Minor retrofit'!$O$25,IF(F47="Scenario3PBT4",'Minor retrofit'!$P$25,"")))&amp;IF(F47="Scenario1PBT5",'Minor retrofit'!$Q$25,IF(F47="Scenario2PBT5",'Minor retrofit'!$R$25,IF(F47="Scenario3PBT5",'Minor retrofit'!$S$25,"")))&amp;IF(F47="Scenario1PBT6",'Minor retrofit'!$T$25,IF(F47="Scenario2PBT6",'Minor retrofit'!$U$25,IF(F47="Scenario3PBT6",'Minor retrofit'!$V$25,"")))&amp;IF(F47="Scenario1PBT7",'Minor retrofit'!$W$25,IF(F47="Scenario2PBT7",'Minor retrofit'!$X$25,IF(F47="Scenario3PBT7",'Minor retrofit'!$Y$25,"")))&amp;IF(F47="Scenario1PBT8",'Minor retrofit'!$Z$25,IF(F47="Scenario2PBT8",'Minor retrofit'!$AA$25,IF(F47="Scenario3PBT8",'Minor retrofit'!$AB$25,"")))&amp;IF(F47="Scenario1PBT9",'Minor retrofit'!$AC$25,IF(F47="Scenario2PBT9",'Minor retrofit'!$AD$25,IF(F47="Scenario3PBT9",'Minor retrofit'!$AE$25,"")))&amp;IF(F47="Scenario1PBT10",'Minor retrofit'!$AF$25,IF(F47="Scenario2PBT10",'Minor retrofit'!$AG$25,IF(F47="Scenario3PBT10",'Minor retrofit'!$AH$25,"")))&amp;IF(F47="Scenario1PBT11",'Minor retrofit'!$AI$25,IF(F47="Scenario2PBT11",'Minor retrofit'!$AJ$25,IF(F47="Scenario3PBT11",'Minor retrofit'!$AK$25,"")))&amp;IF(F47="Scenario1PBT12",'Minor retrofit'!$AL$25,IF(F47="Scenario2PBT12",'Minor retrofit'!$AM$25,IF(F47="Scenario3PBT12",'Minor retrofit'!$AN$25,"")))&amp;IF(F47="Scenario1PBT13",'Minor retrofit'!$AO$25,IF(F47="Scenario2PBT13",'Minor retrofit'!$AP$25,IF(F47="Scenario3PBT13",'Minor retrofit'!$AQ$25,"")))&amp;IF(F47="Scenario1PBT14",'Minor retrofit'!$AR$25,IF(F47="Scenario2PBT14",'Minor retrofit'!$AS$25,IF(F47="Scenario3PBT14",'Minor retrofit'!$AT$25,"")))&amp;IF(F47="Scenario1PBT15",'Minor retrofit'!$AU$25,IF(F47="Scenario2PBT15",'Minor retrofit'!$AV$25,IF(F47="Scenario3PBT15",'Minor retrofit'!$AW$25,"")))</f>
        <v/>
      </c>
      <c r="R47" s="142">
        <f t="shared" si="16"/>
        <v>0</v>
      </c>
      <c r="S47" s="142" t="str">
        <f>IF(F47="Scenario1PBT1",'Minor retrofit'!$E$27,IF(F47="Scenario2PBT1",'Minor retrofit'!$F$27,IF(F47="Scenario3PBT1",'Minor retrofit'!$G$27,"")))&amp;IF(F47="Scenario1PBT2",'Minor retrofit'!$H$27,IF(F47="Scenario2PBT2",'Minor retrofit'!$I$27,IF(F47="Scenario3PBT2",'Minor retrofit'!$J$27,"")))&amp;IF(F47="Scenario1PBT3",'Minor retrofit'!$K$27,IF(F47="Scenario2PBT3",'Minor retrofit'!$L$27,IF(F47="Scenario3PBT3",'Minor retrofit'!$M$27,"")))&amp;IF(F47="Scenario1PBT4",'Minor retrofit'!$N$27,IF(F47="Scenario2PBT4",'Minor retrofit'!$O$27,IF(F47="Scenario3PBT4",'Minor retrofit'!$P$27,"")))&amp;IF(F47="Scenario1PBT5",'Minor retrofit'!$Q$27,IF(F47="Scenario2PBT5",'Minor retrofit'!$R$27,IF(F47="Scenario3PBT5",'Minor retrofit'!$S$27,"")))&amp;IF(F47="Scenario1PBT6",'Minor retrofit'!$T$27,IF(F47="Scenario2PBT6",'Minor retrofit'!$U$27,IF(F47="Scenario3PBT6",'Minor retrofit'!$V$27,"")))&amp;IF(F47="Scenario1PBT7",'Minor retrofit'!$W$27,IF(F47="Scenario2PBT7",'Minor retrofit'!$X$27,IF(F47="Scenario3PBT7",'Minor retrofit'!$Y$27,"")))&amp;IF(F47="Scenario1PBT8",'Minor retrofit'!$Z$27,IF(F47="Scenario2PBT8",'Minor retrofit'!$AA$27,IF(F47="Scenario3PBT8",'Minor retrofit'!$AB$27,"")))&amp;IF(F47="Scenario1PBT9",'Minor retrofit'!$AC$27,IF(F47="Scenario2PBT9",'Minor retrofit'!$AD$27,IF(F47="Scenario3PBT9",'Minor retrofit'!$AE$27,"")))&amp;IF(F47="Scenario1PBT10",'Minor retrofit'!$AF$27,IF(F47="Scenario2PBT10",'Minor retrofit'!$AG$27,IF(F47="Scenario3PBT10",'Minor retrofit'!$AH$27,"")))&amp;IF(F47="Scenario1PBT11",'Minor retrofit'!$AI$27,IF(F47="Scenario2PBT11",'Minor retrofit'!$AJ$27,IF(F47="Scenario3PBT11",'Minor retrofit'!$AK$27,"")))&amp;IF(F47="Scenario1PBT12",'Minor retrofit'!$AL$27,IF(F47="Scenario2PBT12",'Minor retrofit'!$AM$27,IF(F47="Scenario3PBT12",'Minor retrofit'!$AN$27,"")))&amp;IF(F47="Scenario1PBT13",'Minor retrofit'!$AO$27,IF(F47="Scenario2PBT13",'Minor retrofit'!$AP$27,IF(F47="Scenario3PBT13",'Minor retrofit'!$AQ$27,"")))&amp;IF(F47="Scenario1PBT14",'Minor retrofit'!$AR$27,IF(F47="Scenario2PBT14",'Minor retrofit'!$AS$27,IF(F47="Scenario3PBT14",'Minor retrofit'!$AT$27,"")))&amp;IF(F47="Scenario1PBT15",'Minor retrofit'!$AU$27,IF(F47="Scenario2PBT15",'Minor retrofit'!$AV$27,IF(F47="Scenario3PBT15",'Minor retrofit'!$AW$27,"")))</f>
        <v/>
      </c>
      <c r="T47" s="263">
        <f t="shared" si="17"/>
        <v>0</v>
      </c>
      <c r="U47" s="262" t="str">
        <f>IF(F47="Scenario1PBT1",'Minor retrofit'!$E$38,IF(F47="Scenario2PBT1",'Minor retrofit'!$F$38,IF(F47="Scenario3PBT1",'Minor retrofit'!$G$38,"")))&amp;IF(F47="Scenario1PBT2",'Minor retrofit'!$H$38,IF(F47="Scenario2PBT2",'Minor retrofit'!$I$38,IF(F47="Scenario3PBT2",'Minor retrofit'!$J$38,"")))&amp;IF(F47="Scenario1PBT3",'Minor retrofit'!$K$38,IF(F47="Scenario2PBT3",'Minor retrofit'!$L$38,IF(F47="Scenario3PBT3",'Minor retrofit'!$M$38,"")))&amp;IF(F47="Scenario1PBT4",'Minor retrofit'!$N$38,IF(F47="Scenario2PBT4",'Minor retrofit'!$O$38,IF(F47="Scenario3PBT4",'Minor retrofit'!$P$38,"")))&amp;IF(F47="Scenario1PBT5",'Minor retrofit'!$Q$38,IF(F47="Scenario2PBT5",'Minor retrofit'!$R$38,IF(F47="Scenario3PBT5",'Minor retrofit'!$S$38,"")))&amp;IF(F47="Scenario1PBT6",'Minor retrofit'!$T$38,IF(F47="Scenario2PBT6",'Minor retrofit'!$U$38,IF(F47="Scenario3PBT6",'Minor retrofit'!$V$38,"")))&amp;IF(F47="Scenario1PBT7",'Minor retrofit'!$W$38,IF(F47="Scenario2PBT7",'Minor retrofit'!$X$38,IF(F47="Scenario3PBT7",'Minor retrofit'!$Y$38,"")))&amp;IF(F47="Scenario1PBT8",'Minor retrofit'!$Z$38,IF(F47="Scenario2PBT8",'Minor retrofit'!$AA$38,IF(F47="Scenario3PBT8",'Minor retrofit'!$AB$38,"")))&amp;IF(F47="Scenario1PBT9",'Minor retrofit'!$AC$38,IF(F47="Scenario2PBT9",'Minor retrofit'!$AD$38,IF(F47="Scenario3PBT9",'Minor retrofit'!$AE$38,"")))&amp;IF(F47="Scenario1PBT10",'Minor retrofit'!$AF$38,IF(F47="Scenario2PBT10",'Minor retrofit'!$AG$38,IF(F47="Scenario3PBT10",'Minor retrofit'!$AH$38,"")))&amp;IF(F47="Scenario1PBT11",'Minor retrofit'!$AI$38,IF(F47="Scenario2PBT11",'Minor retrofit'!$AJ$38,IF(F47="Scenario3PBT11",'Minor retrofit'!$AK$38,"")))&amp;IF(F47="Scenario1PBT12",'Minor retrofit'!$AL$38,IF(F47="Scenario2PBT12",'Minor retrofit'!$AM$38,IF(F47="Scenario3PBT12",'Minor retrofit'!$AN$38,"")))&amp;IF(F47="Scenario1PBT13",'Minor retrofit'!$AO$38,IF(F47="Scenario2PBT13",'Minor retrofit'!$AP$38,IF(F47="Scenario3PBT13",'Minor retrofit'!$AQ$38,"")))&amp;IF(F47="Scenario1PBT14",'Minor retrofit'!$AR$38,IF(F47="Scenario2PBT14",'Minor retrofit'!$AS$38,IF(F47="Scenario3PBT14",'Minor retrofit'!$AT$38,"")))&amp;IF(F47="Scenario1PBT15",'Minor retrofit'!$AU$38,IF(F47="Scenario2PBT15",'Minor retrofit'!$AV$38,IF(F47="Scenario3PBT15",'Minor retrofit'!$AW$38,"")))</f>
        <v/>
      </c>
      <c r="V47" s="142">
        <f t="shared" si="18"/>
        <v>0</v>
      </c>
      <c r="W47" s="142" t="str">
        <f>IF(F47="Scenario1PBT1",'Minor retrofit'!$E$40,IF(F47="Scenario2PBT1",'Minor retrofit'!$F$40,IF(F47="Scenario3PBT1",'Minor retrofit'!$G$40,"")))&amp;IF(F47="Scenario1PBT2",'Minor retrofit'!$H$40,IF(F47="Scenario2PBT2",'Minor retrofit'!$I$40,IF(F47="Scenario3PBT2",'Minor retrofit'!$J$40,"")))&amp;IF(F47="Scenario1PBT3",'Minor retrofit'!$K$40,IF(F47="Scenario2PBT3",'Minor retrofit'!$L$40,IF(F47="Scenario3PBT3",'Minor retrofit'!$M$40,"")))&amp;IF(F47="Scenario1PBT4",'Minor retrofit'!$N$40,IF(F47="Scenario2PBT4",'Minor retrofit'!$O$40,IF(F47="Scenario3PBT4",'Minor retrofit'!$P$40,"")))&amp;IF(F47="Scenario1PBT5",'Minor retrofit'!$Q$40,IF(F47="Scenario2PBT5",'Minor retrofit'!$R$40,IF(F47="Scenario3PBT5",'Minor retrofit'!$S$40,"")))&amp;IF(F47="Scenario1PBT6",'Minor retrofit'!$T$40,IF(F47="Scenario2PBT6",'Minor retrofit'!$U$40,IF(F47="Scenario3PBT6",'Minor retrofit'!$V$40,"")))&amp;IF(F47="Scenario1PBT7",'Minor retrofit'!$W$40,IF(F47="Scenario2PBT7",'Minor retrofit'!$X$40,IF(F47="Scenario3PBT7",'Minor retrofit'!$Y$40,"")))&amp;IF(F47="Scenario1PBT8",'Minor retrofit'!$Z$40,IF(F47="Scenario2PBT8",'Minor retrofit'!$AA$40,IF(F47="Scenario3PBT8",'Minor retrofit'!$AB$40,"")))&amp;IF(F47="Scenario1PBT9",'Minor retrofit'!$AC$40,IF(F47="Scenario2PBT9",'Minor retrofit'!$AD$40,IF(F47="Scenario3PBT9",'Minor retrofit'!$AE$40,"")))&amp;IF(F47="Scenario1PBT10",'Minor retrofit'!$AF$40,IF(F47="Scenario2PBT10",'Minor retrofit'!$AG$40,IF(F47="Scenario3PBT10",'Minor retrofit'!$AH$40,"")))&amp;IF(F47="Scenario1PBT11",'Minor retrofit'!$AI$40,IF(F47="Scenario2PBT11",'Minor retrofit'!$AJ$40,IF(F47="Scenario3PBT11",'Minor retrofit'!$AK$40,"")))&amp;IF(F47="Scenario1PBT12",'Minor retrofit'!$AL$40,IF(F47="Scenario2PBT12",'Minor retrofit'!$AM$40,IF(F47="Scenario3PBT12",'Minor retrofit'!$AN$40,"")))&amp;IF(F47="Scenario1PBT13",'Minor retrofit'!$AO$40,IF(F47="Scenario2PBT13",'Minor retrofit'!$AP$40,IF(F47="Scenario3PBT13",'Minor retrofit'!$AQ$40,"")))&amp;IF(F47="Scenario1PBT14",'Minor retrofit'!$AR$40,IF(F47="Scenario2PBT14",'Minor retrofit'!$AS$40,IF(F47="Scenario3PBT14",'Minor retrofit'!$AT$40,"")))&amp;IF(F47="Scenario1PBT15",'Minor retrofit'!$AU$40,IF(F47="Scenario2PBT15",'Minor retrofit'!$AV$40,IF(F47="Scenario3PBT15",'Minor retrofit'!$AW$40,"")))</f>
        <v/>
      </c>
      <c r="X47" s="142">
        <f t="shared" si="19"/>
        <v>0</v>
      </c>
      <c r="Y47" s="142" t="str">
        <f>IF(F47="Scenario1PBT1",'Minor retrofit'!$E$42,IF(F47="Scenario2PBT1",'Minor retrofit'!$F$42,IF(F47="Scenario3PBT1",'Minor retrofit'!$G$42,"")))&amp;IF(F47="Scenario1PBT2",'Minor retrofit'!$H$42,IF(F47="Scenario2PBT2",'Minor retrofit'!$I$42,IF(F47="Scenario3PBT2",'Minor retrofit'!$J$42,"")))&amp;IF(F47="Scenario1PBT3",'Minor retrofit'!$K$42,IF(F47="Scenario2PBT3",'Minor retrofit'!$L$42,IF(F47="Scenario3PBT3",'Minor retrofit'!$M$42,"")))&amp;IF(F47="Scenario1PBT4",'Minor retrofit'!$N$42,IF(F47="Scenario2PBT4",'Minor retrofit'!$O$42,IF(F47="Scenario3PBT4",'Minor retrofit'!$P$42,"")))&amp;IF(F47="Scenario1PBT5",'Minor retrofit'!$Q$42,IF(F47="Scenario2PBT5",'Minor retrofit'!$R$42,IF(F47="Scenario3PBT5",'Minor retrofit'!$S$42,"")))&amp;IF(F47="Scenario1PBT6",'Minor retrofit'!$T$42,IF(F47="Scenario2PBT6",'Minor retrofit'!$U$42,IF(F47="Scenario3PBT6",'Minor retrofit'!$V$42,"")))&amp;IF(F47="Scenario1PBT7",'Minor retrofit'!$W$42,IF(F47="Scenario2PBT7",'Minor retrofit'!$X$42,IF(F47="Scenario3PBT7",'Minor retrofit'!$Y$42,"")))&amp;IF(F47="Scenario1PBT8",'Minor retrofit'!$Z$42,IF(F47="Scenario2PBT8",'Minor retrofit'!$AA$42,IF(F47="Scenario3PBT8",'Minor retrofit'!$AB$42,"")))&amp;IF(F47="Scenario1PBT9",'Minor retrofit'!$AC$42,IF(F47="Scenario2PBT9",'Minor retrofit'!$AD$42,IF(F47="Scenario3PBT9",'Minor retrofit'!$AE$42,"")))&amp;IF(F47="Scenario1PBT10",'Minor retrofit'!$AF$42,IF(F47="Scenario2PBT10",'Minor retrofit'!$AG$42,IF(F47="Scenario3PBT10",'Minor retrofit'!$AH$42,"")))&amp;IF(F47="Scenario1PBT11",'Minor retrofit'!$AI$42,IF(F47="Scenario2PBT11",'Minor retrofit'!$AJ$42,IF(F47="Scenario3PBT11",'Minor retrofit'!$AK$42,"")))&amp;IF(F47="Scenario1PBT12",'Minor retrofit'!$AL$42,IF(F47="Scenario2PBT12",'Minor retrofit'!$AM$42,IF(F47="Scenario3PBT12",'Minor retrofit'!$AN$42,"")))&amp;IF(F47="Scenario1PBT13",'Minor retrofit'!$AO$42,IF(F47="Scenario2PBT13",'Minor retrofit'!$AP$42,IF(F47="Scenario3PBT13",'Minor retrofit'!$AQ$42,"")))&amp;IF(F47="Scenario1PBT14",'Minor retrofit'!$AR$42,IF(F47="Scenario2PBT14",'Minor retrofit'!$AS$42,IF(F47="Scenario3PBT14",'Minor retrofit'!$AT$42,"")))&amp;IF(F47="Scenario1PBT15",'Minor retrofit'!$AU$42,IF(F47="Scenario2PBT15",'Minor retrofit'!$AV$42,IF(F47="Scenario3PBT15",'Minor retrofit'!$AW$42,"")))</f>
        <v/>
      </c>
      <c r="Z47" s="142">
        <f t="shared" si="20"/>
        <v>0</v>
      </c>
      <c r="AA47" s="332" t="str">
        <f>IF(F47="Scenario1PBT1",'Minor retrofit'!$E$101,IF(F47="Scenario2PBT1",'Minor retrofit'!$F$101,IF(F47="Scenario3PBT1",'Minor retrofit'!$G$101,"")))&amp;IF(F47="Scenario1PBT2",'Minor retrofit'!$H$101,IF(F47="Scenario2PBT2",'Minor retrofit'!$I$101,IF(F47="Scenario3PBT2",'Minor retrofit'!$J$101,"")))&amp;IF(F47="Scenario1PBT3",'Minor retrofit'!$K$101,IF(F47="Scenario2PBT3",'Minor retrofit'!$L$101,IF(F47="Scenario3PBT3",'Minor retrofit'!$M$101,"")))&amp;IF(F47="Scenario1PBT4",'Minor retrofit'!$N$101,IF(F47="Scenario2PBT4",'Minor retrofit'!$O$101,IF(F47="Scenario3PBT4",'Minor retrofit'!$P$101,"")))&amp;IF(F47="Scenario1PBT5",'Minor retrofit'!$Q$101,IF(F47="Scenario2PBT5",'Minor retrofit'!$R$101,IF(F47="Scenario3PBT5",'Minor retrofit'!$S$101,"")))&amp;IF(F47="Scenario1PBT6",'Minor retrofit'!$T$101,IF(F47="Scenario2PBT6",'Minor retrofit'!$U$101,IF(F47="Scenario3PBT6",'Minor retrofit'!$V$101,"")))&amp;IF(F47="Scenario1PBT7",'Minor retrofit'!$W$101,IF(F47="Scenario2PBT7",'Minor retrofit'!$X$101,IF(F47="Scenario3PBT7",'Minor retrofit'!$Y$101,"")))&amp;IF(F47="Scenario1PBT8",'Minor retrofit'!$Z$101,IF(F47="Scenario2PBT8",'Minor retrofit'!$AA$101,IF(F47="Scenario3PBT8",'Minor retrofit'!$AB$101,"")))&amp;IF(F47="Scenario1PBT9",'Minor retrofit'!$AC$101,IF(F47="Scenario2PBT9",'Minor retrofit'!$AD$101,IF(F47="Scenario3PBT9",'Minor retrofit'!$AE$101,"")))&amp;IF(F47="Scenario1PBT10",'Minor retrofit'!$AF$101,IF(F47="Scenario2PBT10",'Minor retrofit'!$AG$101,IF(F47="Scenario3PBT10",'Minor retrofit'!$AH$101,"")))&amp;IF(F47="Scenario1PBT11",'Minor retrofit'!$AI$101,IF(F47="Scenario2PBT11",'Minor retrofit'!$AJ$101,IF(F47="Scenario3PBT11",'Minor retrofit'!$AK$101,"")))&amp;IF(F47="Scenario1PBT12",'Minor retrofit'!$AL$101,IF(F47="Scenario2PBT12",'Minor retrofit'!$AM$101,IF(F47="Scenario3PBT12",'Minor retrofit'!$AN$101,"")))&amp;IF(F47="Scenario1PBT13",'Minor retrofit'!$AO$101,IF(F47="Scenario2PBT13",'Minor retrofit'!$AP$101,IF(F47="Scenario3PBT13",'Minor retrofit'!$AQ$101,"")))&amp;IF(F47="Scenario1PBT14",'Minor retrofit'!$AR$101,IF(F47="Scenario2PBT14",'Minor retrofit'!$AS$101,IF(F47="Scenario3PBT14",'Minor retrofit'!$AT$101,"")))&amp;IF(F47="Scenario1PBT15",'Minor retrofit'!$AU$101,IF(F47="Scenario2PBT15",'Minor retrofit'!$AV$101,IF(F47="Scenario3PBT15",'Minor retrofit'!$AW$101,"")))</f>
        <v/>
      </c>
      <c r="AB47" s="233">
        <f t="shared" si="21"/>
        <v>0</v>
      </c>
      <c r="AC47" s="264">
        <f>IFERROR('Projection_Base-case'!G47-G47,0)</f>
        <v>0</v>
      </c>
      <c r="AD47" s="142">
        <f t="shared" si="24"/>
        <v>0</v>
      </c>
      <c r="AE47" s="142">
        <f>IFERROR(100*AC47/'Projection_Base-case'!G47,0)</f>
        <v>0</v>
      </c>
      <c r="AF47" s="142">
        <f>IFERROR('Projection_Base-case'!I47-I47,0)</f>
        <v>0</v>
      </c>
      <c r="AG47" s="142">
        <f t="shared" si="25"/>
        <v>0</v>
      </c>
      <c r="AH47" s="142">
        <f>IFERROR(100*AF47/'Projection_Base-case'!I47,0)</f>
        <v>0</v>
      </c>
      <c r="AI47" s="142">
        <f>IFERROR('Projection_Base-case'!K47-K47,0)</f>
        <v>0</v>
      </c>
      <c r="AJ47" s="142">
        <f t="shared" si="26"/>
        <v>0</v>
      </c>
      <c r="AK47" s="142">
        <f>IFERROR(100*AI47/'Projection_Base-case'!K47,0)</f>
        <v>0</v>
      </c>
      <c r="AL47" s="142">
        <f>IFERROR(M47-'Projection_Base-case'!M47,0)</f>
        <v>0</v>
      </c>
      <c r="AM47" s="142">
        <f t="shared" si="27"/>
        <v>0</v>
      </c>
      <c r="AN47" s="143">
        <f>IFERROR(100*AL47/'Projection_Base-case'!M47,0)</f>
        <v>0</v>
      </c>
      <c r="AO47" s="262">
        <f>IFERROR('Projection_Base-case'!O47-O47,0)</f>
        <v>0</v>
      </c>
      <c r="AP47" s="142">
        <f t="shared" si="28"/>
        <v>0</v>
      </c>
      <c r="AQ47" s="142">
        <f>IFERROR(100*AO47/'Projection_Base-case'!O47,0)</f>
        <v>0</v>
      </c>
      <c r="AR47" s="142">
        <f>IFERROR('Projection_Base-case'!Q47-Q47,0)</f>
        <v>0</v>
      </c>
      <c r="AS47" s="142">
        <f t="shared" si="29"/>
        <v>0</v>
      </c>
      <c r="AT47" s="142">
        <f>IFERROR(100*AR47/'Projection_Base-case'!Q47,0)</f>
        <v>0</v>
      </c>
      <c r="AU47" s="142">
        <f>IFERROR('Projection_Base-case'!S47-S47,0)</f>
        <v>0</v>
      </c>
      <c r="AV47" s="142">
        <f t="shared" si="30"/>
        <v>0</v>
      </c>
      <c r="AW47" s="143">
        <f>IFERROR(100*AU47/'Projection_Base-case'!S47,0)</f>
        <v>0</v>
      </c>
      <c r="AX47" s="262">
        <f>IFERROR('Projection_Base-case'!U47-U47,0)</f>
        <v>0</v>
      </c>
      <c r="AY47" s="142">
        <f t="shared" si="31"/>
        <v>0</v>
      </c>
      <c r="AZ47" s="142">
        <f>IFERROR(100*AX47/'Projection_Base-case'!U47,0)</f>
        <v>0</v>
      </c>
      <c r="BA47" s="142">
        <f>IFERROR('Projection_Base-case'!W47-W47,0)</f>
        <v>0</v>
      </c>
      <c r="BB47" s="142">
        <f t="shared" si="32"/>
        <v>0</v>
      </c>
      <c r="BC47" s="142">
        <f>IFERROR(100*BA47/'Projection_Base-case'!W47,0)</f>
        <v>0</v>
      </c>
      <c r="BD47" s="142">
        <f>IFERROR('Projection_Base-case'!Y47-Y47,0)</f>
        <v>0</v>
      </c>
      <c r="BE47" s="142">
        <f t="shared" si="33"/>
        <v>0</v>
      </c>
      <c r="BF47" s="142">
        <f>IFERROR(100*BD47/'Projection_Base-case'!Y47,0)</f>
        <v>0</v>
      </c>
      <c r="BG47" s="531">
        <f t="shared" si="22"/>
        <v>0</v>
      </c>
      <c r="BH47" s="532">
        <f t="shared" si="23"/>
        <v>0</v>
      </c>
    </row>
    <row r="48" spans="1:60" x14ac:dyDescent="0.25">
      <c r="A48" s="261">
        <v>43</v>
      </c>
      <c r="B48" s="142">
        <f>'Projection_Base-case'!B48</f>
        <v>0</v>
      </c>
      <c r="C48" s="142">
        <f>'Projection_Base-case'!C48</f>
        <v>0</v>
      </c>
      <c r="D48" s="142">
        <f>'Projection_Base-case'!D48</f>
        <v>0</v>
      </c>
      <c r="E48" s="149"/>
      <c r="F48" s="258" t="str">
        <f t="shared" si="10"/>
        <v>0</v>
      </c>
      <c r="G48" s="262" t="str">
        <f>IF(F48="Scenario1PBT1",'Minor retrofit'!$E$6,IF(F48="Scenario2PBT1",'Minor retrofit'!$F$6,IF(F48="Scenario3PBT1",'Minor retrofit'!$G$6,"")))&amp;IF(F48="Scenario1PBT2",'Minor retrofit'!$H$6,IF(F48="Scenario2PBT2",'Minor retrofit'!$I$6,IF(F48="Scenario3PBT2",'Minor retrofit'!$J$6,"")))&amp;IF(F48="Scenario1PBT3",'Minor retrofit'!$K$6,IF(F48="Scenario2PBT3",'Minor retrofit'!$L$6,IF(F48="Scenario3PBT3",'Minor retrofit'!$M$6,"")))&amp;IF(F48="Scenario1PBT4",'Minor retrofit'!$N$6,IF(F48="Scenario2PBT4",'Minor retrofit'!$O$6,IF(F48="Scenario3PBT4",'Minor retrofit'!$P$6,"")))&amp;IF(F48="Scenario1PBT5",'Minor retrofit'!$Q$6,IF(F48="Scenario2PBT5",'Minor retrofit'!$R$6,IF(F48="Scenario3PBT5",'Minor retrofit'!$S$6,"")))&amp;IF(F48="Scenario1PBT6",'Minor retrofit'!$T$6,IF(F48="Scenario2PBT6",'Minor retrofit'!$U$6,IF(F48="Scenario3PBT6",'Minor retrofit'!$V$6,"")))&amp;IF(F48="Scenario1PBT7",'Minor retrofit'!$W$6,IF(F48="Scenario2PBT7",'Minor retrofit'!$X$6,IF(F48="Scenario3PBT7",'Minor retrofit'!$Y$6,"")))&amp;IF(F48="Scenario1PBT8",'Minor retrofit'!$Z$6,IF(F48="Scenario2PBT8",'Minor retrofit'!$AA$6,IF(F48="Scenario3PBT8",'Minor retrofit'!$AB$6,"")))&amp;IF(F48="Scenario1PBT9",'Minor retrofit'!$AC$6,IF(F48="Scenario2PBT9",'Minor retrofit'!$AD$6,IF(F48="Scenario3PBT9",'Minor retrofit'!$AE$6,"")))&amp;IF(F48="Scenario1PBT10",'Minor retrofit'!$AF$6,IF(F48="Scenario2PBT10",'Minor retrofit'!$AG$6,IF(F48="Scenario3PBT10",'Minor retrofit'!$AH$6,"")))&amp;IF(F48="Scenario1PBT11",'Minor retrofit'!$AI$6,IF(F48="Scenario2PBT11",'Minor retrofit'!$AJ$6,IF(F48="Scenario3PBT11",'Minor retrofit'!$AK$6,"")))&amp;IF(F48="Scenario1PBT12",'Minor retrofit'!$AL$6,IF(F48="Scenario2PBT12",'Minor retrofit'!$AM$6,IF(F48="Scenario3PBT12",'Minor retrofit'!$AN$6,"")))&amp;IF(F48="Scenario1PBT13",'Minor retrofit'!$AO$6,IF(F48="Scenario2PBT13",'Minor retrofit'!$AP$6,IF(F48="Scenario3PBT13",'Minor retrofit'!$AQ$6,"")))&amp;IF(F48="Scenario1PBT14",'Minor retrofit'!$AR$6,IF(F48="Scenario2PBT14",'Minor retrofit'!$AS$6,IF(F48="Scenario3PBT14",'Minor retrofit'!$AT$6,"")))&amp;IF(F48="Scenario1PBT15",'Minor retrofit'!$AU$6,IF(F48="Scenario2PBT15",'Minor retrofit'!$AV$6,IF(F48="Scenario3PBT15",'Minor retrofit'!$AW$6,"")))</f>
        <v/>
      </c>
      <c r="H48" s="142">
        <f t="shared" si="11"/>
        <v>0</v>
      </c>
      <c r="I48" s="142" t="str">
        <f>IF(F48="Scenario1PBT1",'Minor retrofit'!$E$16,IF(F48="Scenario2PBT1",'Minor retrofit'!$F$16,IF(F48="Scenario3PBT1",'Minor retrofit'!$G$16,"")))&amp;IF(F48="Scenario1PBT2",'Minor retrofit'!$H$16,IF(F48="Scenario2PBT2",'Minor retrofit'!$I$16,IF(F48="Scenario3PBT2",'Minor retrofit'!$J$16,"")))&amp;IF(F48="Scenario1PBT3",'Minor retrofit'!$K$16,IF(F48="Scenario2PBT3",'Minor retrofit'!$L$16,IF(F48="Scenario3PBT3",'Minor retrofit'!$M$16,"")))&amp;IF(F48="Scenario1PBT4",'Minor retrofit'!$N$16,IF(F48="Scenario2PBT4",'Minor retrofit'!$O$16,IF(F48="Scenario3PBT4",'Minor retrofit'!$P$16,"")))&amp;IF(F48="Scenario1PBT5",'Minor retrofit'!$Q$16,IF(F48="Scenario2PBT5",'Minor retrofit'!$R$16,IF(F48="Scenario3PBT5",'Minor retrofit'!$S$16,"")))&amp;IF(F48="Scenario1PBT6",'Minor retrofit'!$T$16,IF(F48="Scenario2PBT6",'Minor retrofit'!$U$16,IF(F48="Scenario3PBT6",'Minor retrofit'!$V$16,"")))&amp;IF(F48="Scenario1PBT7",'Minor retrofit'!$W$16,IF(F48="Scenario2PBT7",'Minor retrofit'!$X$16,IF(F48="Scenario3PBT7",'Minor retrofit'!$Y$16,"")))&amp;IF(F48="Scenario1PBT8",'Minor retrofit'!$Z$16,IF(F48="Scenario2PBT8",'Minor retrofit'!$AA$16,IF(F48="Scenario3PBT8",'Minor retrofit'!$AB$16,"")))&amp;IF(F48="Scenario1PBT9",'Minor retrofit'!$AC$16,IF(F48="Scenario2PBT9",'Minor retrofit'!$AD$16,IF(F48="Scenario3PBT9",'Minor retrofit'!$AE$16,"")))&amp;IF(F48="Scenario1PBT10",'Minor retrofit'!$AF$16,IF(F48="Scenario2PBT10",'Minor retrofit'!$AG$16,IF(F48="Scenario3PBT10",'Minor retrofit'!$AH$16,"")))&amp;IF(F48="Scenario1PBT11",'Minor retrofit'!$AI$16,IF(F48="Scenario2PBT11",'Minor retrofit'!$AJ$16,IF(F48="Scenario3PBT11",'Minor retrofit'!$AK$16,"")))&amp;IF(F48="Scenario1PBT12",'Minor retrofit'!$AL$16,IF(F48="Scenario2PBT12",'Minor retrofit'!$AM$16,IF(F48="Scenario3PBT12",'Minor retrofit'!$AN$16,"")))&amp;IF(F48="Scenario1PBT13",'Minor retrofit'!$AO$16,IF(F48="Scenario2PBT13",'Minor retrofit'!$AP$16,IF(F48="Scenario3PBT13",'Minor retrofit'!$AQ$16,"")))&amp;IF(F48="Scenario1PBT14",'Minor retrofit'!$AR$16,IF(F48="Scenario2PBT14",'Minor retrofit'!$AS$16,IF(F48="Scenario3PBT14",'Minor retrofit'!$AT$16,"")))&amp;IF(F48="Scenario1PBT15",'Minor retrofit'!$AU$16,IF(F48="Scenario2PBT15",'Minor retrofit'!$AV$16,IF(F48="Scenario3PBT15",'Minor retrofit'!$AW$16,"")))</f>
        <v/>
      </c>
      <c r="J48" s="142">
        <f t="shared" si="12"/>
        <v>0</v>
      </c>
      <c r="K48" s="142" t="str">
        <f>IF(F48="Scenario1PBT1",'Minor retrofit'!$E$18,IF(F48="Scenario2PBT1",'Minor retrofit'!$F$18,IF(F48="Scenario3PBT1",'Minor retrofit'!$G$18,"")))&amp;IF(F48="Scenario1PBT2",'Minor retrofit'!$H$18,IF(F48="Scenario2PBT2",'Minor retrofit'!$I$18,IF(F48="Scenario3PBT2",'Minor retrofit'!$J$18,"")))&amp;IF(F48="Scenario1PBT3",'Minor retrofit'!$K$18,IF(F48="Scenario2PBT3",'Minor retrofit'!$L$18,IF(F48="Scenario3PBT3",'Minor retrofit'!$M$18,"")))&amp;IF(F48="Scenario1PBT4",'Minor retrofit'!$N$18,IF(F48="Scenario2PBT4",'Minor retrofit'!$O$18,IF(F48="Scenario3PBT4",'Minor retrofit'!$P$18,"")))&amp;IF(F48="Scenario1PBT5",'Minor retrofit'!$Q$18,IF(F48="Scenario2PBT5",'Minor retrofit'!$R$18,IF(F48="Scenario3PBT5",'Minor retrofit'!$S$18,"")))&amp;IF(F48="Scenario1PBT6",'Minor retrofit'!$T$18,IF(F48="Scenario2PBT6",'Minor retrofit'!$U$18,IF(F48="Scenario3PBT6",'Minor retrofit'!$V$18,"")))&amp;IF(F48="Scenario1PBT7",'Minor retrofit'!$W$18,IF(F48="Scenario2PBT7",'Minor retrofit'!$X$18,IF(F48="Scenario3PBT7",'Minor retrofit'!$Y$18,"")))&amp;IF(F48="Scenario1PBT8",'Minor retrofit'!$Z$18,IF(F48="Scenario2PBT8",'Minor retrofit'!$AA$18,IF(F48="Scenario3PBT8",'Minor retrofit'!$AB$18,"")))&amp;IF(F48="Scenario1PBT9",'Minor retrofit'!$AC$18,IF(F48="Scenario2PBT9",'Minor retrofit'!$AD$18,IF(F48="Scenario3PBT9",'Minor retrofit'!$AE$18,"")))&amp;IF(F48="Scenario1PBT10",'Minor retrofit'!$AF$18,IF(F48="Scenario2PBT10",'Minor retrofit'!$AG$18,IF(F48="Scenario3PBT10",'Minor retrofit'!$AH$18,"")))&amp;IF(F48="Scenario1PBT11",'Minor retrofit'!$AI$18,IF(F48="Scenario2PBT11",'Minor retrofit'!$AJ$18,IF(F48="Scenario3PBT11",'Minor retrofit'!$AK$18,"")))&amp;IF(F48="Scenario1PBT12",'Minor retrofit'!$AL$18,IF(F48="Scenario2PBT12",'Minor retrofit'!$AM$18,IF(F48="Scenario3PBT12",'Minor retrofit'!$AN$18,"")))&amp;IF(F48="Scenario1PBT13",'Minor retrofit'!$AO$18,IF(F48="Scenario2PBT13",'Minor retrofit'!$AP$18,IF(F48="Scenario3PBT13",'Minor retrofit'!$AQ$18,"")))&amp;IF(F48="Scenario1PBT14",'Minor retrofit'!$AR$18,IF(F48="Scenario2PBT14",'Minor retrofit'!$AS$18,IF(F48="Scenario3PBT14",'Minor retrofit'!$AT$18,"")))&amp;IF(F48="Scenario1PBT15",'Minor retrofit'!$AU$18,IF(F48="Scenario2PBT15",'Minor retrofit'!$AV$18,IF(F48="Scenario3PBT15",'Minor retrofit'!$AW$18,"")))</f>
        <v/>
      </c>
      <c r="L48" s="142">
        <f t="shared" si="13"/>
        <v>0</v>
      </c>
      <c r="M48" s="142" t="str">
        <f>IF(F48="Scenario1PBT1",'Minor retrofit'!$E$20,IF(F48="Scenario2PBT1",'Minor retrofit'!$F$20,IF(F48="Scenario3PBT1",'Minor retrofit'!$G$20,"")))&amp;IF(F48="Scenario1PBT2",'Minor retrofit'!$H$20,IF(F48="Scenario2PBT2",'Minor retrofit'!$I$20,IF(F48="Scenario3PBT2",'Minor retrofit'!$J$20,"")))&amp;IF(F48="Scenario1PBT3",'Minor retrofit'!$K$20,IF(F48="Scenario2PBT3",'Minor retrofit'!$L$20,IF(F48="Scenario3PBT3",'Minor retrofit'!$M$20,"")))&amp;IF(F48="Scenario1PBT4",'Minor retrofit'!$N$20,IF(F48="Scenario2PBT4",'Minor retrofit'!$O$20,IF(F48="Scenario3PBT4",'Minor retrofit'!$P$20,"")))&amp;IF(F48="Scenario1PBT5",'Minor retrofit'!$Q$20,IF(F48="Scenario2PBT5",'Minor retrofit'!$R$20,IF(F48="Scenario3PBT5",'Minor retrofit'!$S$20,"")))&amp;IF(F48="Scenario1PBT6",'Minor retrofit'!$T$20,IF(F48="Scenario2PBT6",'Minor retrofit'!$U$20,IF(F48="Scenario3PBT6",'Minor retrofit'!$V$20,"")))&amp;IF(F48="Scenario1PBT7",'Minor retrofit'!$W$20,IF(F48="Scenario2PBT7",'Minor retrofit'!$X$20,IF(F48="Scenario3PBT7",'Minor retrofit'!$Y$20,"")))&amp;IF(F48="Scenario1PBT8",'Minor retrofit'!$Z$20,IF(F48="Scenario2PBT8",'Minor retrofit'!$AA$20,IF(F48="Scenario3PBT8",'Minor retrofit'!$AB$20,"")))&amp;IF(F48="Scenario1PBT9",'Minor retrofit'!$AC$20,IF(F48="Scenario2PBT9",'Minor retrofit'!$AD$20,IF(F48="Scenario3PBT9",'Minor retrofit'!$AE$20,"")))&amp;IF(F48="Scenario1PBT10",'Minor retrofit'!$AF$20,IF(F48="Scenario2PBT10",'Minor retrofit'!$AG$20,IF(F48="Scenario3PBT10",'Minor retrofit'!$AH$20,"")))&amp;IF(F48="Scenario1PBT11",'Minor retrofit'!$AI$20,IF(F48="Scenario2PBT11",'Minor retrofit'!$AJ$20,IF(F48="Scenario3PBT11",'Minor retrofit'!$AK$20,"")))&amp;IF(F48="Scenario1PBT12",'Minor retrofit'!$AL$20,IF(F48="Scenario2PBT12",'Minor retrofit'!$AM$20,IF(F48="Scenario3PBT12",'Minor retrofit'!$AN$20,"")))&amp;IF(F48="Scenario1PBT13",'Minor retrofit'!$AO$20,IF(F48="Scenario2PBT13",'Minor retrofit'!$AP$20,IF(F48="Scenario3PBT13",'Minor retrofit'!$AQ$20,"")))&amp;IF(F48="Scenario1PBT14",'Minor retrofit'!$AR$20,IF(F48="Scenario2PBT14",'Minor retrofit'!$AS$20,IF(F48="Scenario3PBT14",'Minor retrofit'!$AT$20,"")))&amp;IF(F48="Scenario1PBT15",'Minor retrofit'!$AU$20,IF(F48="Scenario2PBT15",'Minor retrofit'!$AV$20,IF(F48="Scenario3PBT15",'Minor retrofit'!$AW$20,"")))</f>
        <v/>
      </c>
      <c r="N48" s="143">
        <f t="shared" si="14"/>
        <v>0</v>
      </c>
      <c r="O48" s="262" t="str">
        <f>IF(F48="Scenario1PBT1",'Minor retrofit'!$E$23,IF(F48="Scenario2PBT1",'Minor retrofit'!$F$23,IF(F48="Scenario3PBT1",'Minor retrofit'!$G$23,"")))&amp;IF(F48="Scenario1PBT2",'Minor retrofit'!$H$23,IF(F48="Scenario2PBT2",'Minor retrofit'!$I$23,IF(F48="Scenario3PBT2",'Minor retrofit'!$J$23,"")))&amp;IF(F48="Scenario1PBT3",'Minor retrofit'!$K$23,IF(F48="Scenario2PBT3",'Minor retrofit'!$L$23,IF(F48="Scenario3PBT3",'Minor retrofit'!$M$23,"")))&amp;IF(F48="Scenario1PBT4",'Minor retrofit'!$N$23,IF(F48="Scenario2PBT4",'Minor retrofit'!$O$23,IF(F48="Scenario3PBT4",'Minor retrofit'!$P$23,"")))&amp;IF(F48="Scenario1PBT5",'Minor retrofit'!$Q$23,IF(F48="Scenario2PBT5",'Minor retrofit'!$R$23,IF(F48="Scenario3PBT5",'Minor retrofit'!$S$23,"")))&amp;IF(F48="Scenario1PBT6",'Minor retrofit'!$T$23,IF(F48="Scenario2PBT6",'Minor retrofit'!$U$23,IF(F48="Scenario3PBT6",'Minor retrofit'!$V$23,"")))&amp;IF(F48="Scenario1PBT7",'Minor retrofit'!$W$23,IF(F48="Scenario2PBT7",'Minor retrofit'!$X$23,IF(F48="Scenario3PBT7",'Minor retrofit'!$Y$23,"")))&amp;IF(F48="Scenario1PBT8",'Minor retrofit'!$Z$23,IF(F48="Scenario2PBT8",'Minor retrofit'!$AA$23,IF(F48="Scenario3PBT8",'Minor retrofit'!$AB$23,"")))&amp;IF(F48="Scenario1PBT9",'Minor retrofit'!$AC$23,IF(F48="Scenario2PBT9",'Minor retrofit'!$AD$23,IF(F48="Scenario3PBT9",'Minor retrofit'!$AE$23,"")))&amp;IF(F48="Scenario1PBT10",'Minor retrofit'!$AF$23,IF(F48="Scenario2PBT10",'Minor retrofit'!$AG$23,IF(F48="Scenario3PBT10",'Minor retrofit'!$AH$23,"")))&amp;IF(F48="Scenario1PBT11",'Minor retrofit'!$AI$23,IF(F48="Scenario2PBT11",'Minor retrofit'!$AJ$23,IF(F48="Scenario3PBT11",'Minor retrofit'!$AK$23,"")))&amp;IF(F48="Scenario1PBT12",'Minor retrofit'!$AL$23,IF(F48="Scenario2PBT12",'Minor retrofit'!$AM$23,IF(F48="Scenario3PBT12",'Minor retrofit'!$AN$23,"")))&amp;IF(F48="Scenario1PBT13",'Minor retrofit'!$AO$23,IF(F48="Scenario2PBT13",'Minor retrofit'!$AP$23,IF(F48="Scenario3PBT13",'Minor retrofit'!$AQ$23,"")))&amp;IF(F48="Scenario1PBT14",'Minor retrofit'!$AR$23,IF(F48="Scenario2PBT14",'Minor retrofit'!$AS$23,IF(F48="Scenario3PBT14",'Minor retrofit'!$AT$23,"")))&amp;IF(F48="Scenario1PBT15",'Minor retrofit'!$AU$23,IF(F48="Scenario2PBT15",'Minor retrofit'!$AV$23,IF(F48="Scenario3PBT15",'Minor retrofit'!$AW$23,"")))</f>
        <v/>
      </c>
      <c r="P48" s="142">
        <f t="shared" si="15"/>
        <v>0</v>
      </c>
      <c r="Q48" s="142" t="str">
        <f>IF(F48="Scenario1PBT1",'Minor retrofit'!$E$25,IF(F48="Scenario2PBT1",'Minor retrofit'!$F$25,IF(F48="Scenario3PBT1",'Minor retrofit'!$G$25,"")))&amp;IF(F48="Scenario1PBT2",'Minor retrofit'!$H$25,IF(F48="Scenario2PBT2",'Minor retrofit'!$I$25,IF(F48="Scenario3PBT2",'Minor retrofit'!$J$25,"")))&amp;IF(F48="Scenario1PBT3",'Minor retrofit'!$K$25,IF(F48="Scenario2PBT3",'Minor retrofit'!$L$25,IF(F48="Scenario3PBT3",'Minor retrofit'!$M$25,"")))&amp;IF(F48="Scenario1PBT4",'Minor retrofit'!$N$25,IF(F48="Scenario2PBT4",'Minor retrofit'!$O$25,IF(F48="Scenario3PBT4",'Minor retrofit'!$P$25,"")))&amp;IF(F48="Scenario1PBT5",'Minor retrofit'!$Q$25,IF(F48="Scenario2PBT5",'Minor retrofit'!$R$25,IF(F48="Scenario3PBT5",'Minor retrofit'!$S$25,"")))&amp;IF(F48="Scenario1PBT6",'Minor retrofit'!$T$25,IF(F48="Scenario2PBT6",'Minor retrofit'!$U$25,IF(F48="Scenario3PBT6",'Minor retrofit'!$V$25,"")))&amp;IF(F48="Scenario1PBT7",'Minor retrofit'!$W$25,IF(F48="Scenario2PBT7",'Minor retrofit'!$X$25,IF(F48="Scenario3PBT7",'Minor retrofit'!$Y$25,"")))&amp;IF(F48="Scenario1PBT8",'Minor retrofit'!$Z$25,IF(F48="Scenario2PBT8",'Minor retrofit'!$AA$25,IF(F48="Scenario3PBT8",'Minor retrofit'!$AB$25,"")))&amp;IF(F48="Scenario1PBT9",'Minor retrofit'!$AC$25,IF(F48="Scenario2PBT9",'Minor retrofit'!$AD$25,IF(F48="Scenario3PBT9",'Minor retrofit'!$AE$25,"")))&amp;IF(F48="Scenario1PBT10",'Minor retrofit'!$AF$25,IF(F48="Scenario2PBT10",'Minor retrofit'!$AG$25,IF(F48="Scenario3PBT10",'Minor retrofit'!$AH$25,"")))&amp;IF(F48="Scenario1PBT11",'Minor retrofit'!$AI$25,IF(F48="Scenario2PBT11",'Minor retrofit'!$AJ$25,IF(F48="Scenario3PBT11",'Minor retrofit'!$AK$25,"")))&amp;IF(F48="Scenario1PBT12",'Minor retrofit'!$AL$25,IF(F48="Scenario2PBT12",'Minor retrofit'!$AM$25,IF(F48="Scenario3PBT12",'Minor retrofit'!$AN$25,"")))&amp;IF(F48="Scenario1PBT13",'Minor retrofit'!$AO$25,IF(F48="Scenario2PBT13",'Minor retrofit'!$AP$25,IF(F48="Scenario3PBT13",'Minor retrofit'!$AQ$25,"")))&amp;IF(F48="Scenario1PBT14",'Minor retrofit'!$AR$25,IF(F48="Scenario2PBT14",'Minor retrofit'!$AS$25,IF(F48="Scenario3PBT14",'Minor retrofit'!$AT$25,"")))&amp;IF(F48="Scenario1PBT15",'Minor retrofit'!$AU$25,IF(F48="Scenario2PBT15",'Minor retrofit'!$AV$25,IF(F48="Scenario3PBT15",'Minor retrofit'!$AW$25,"")))</f>
        <v/>
      </c>
      <c r="R48" s="142">
        <f t="shared" si="16"/>
        <v>0</v>
      </c>
      <c r="S48" s="142" t="str">
        <f>IF(F48="Scenario1PBT1",'Minor retrofit'!$E$27,IF(F48="Scenario2PBT1",'Minor retrofit'!$F$27,IF(F48="Scenario3PBT1",'Minor retrofit'!$G$27,"")))&amp;IF(F48="Scenario1PBT2",'Minor retrofit'!$H$27,IF(F48="Scenario2PBT2",'Minor retrofit'!$I$27,IF(F48="Scenario3PBT2",'Minor retrofit'!$J$27,"")))&amp;IF(F48="Scenario1PBT3",'Minor retrofit'!$K$27,IF(F48="Scenario2PBT3",'Minor retrofit'!$L$27,IF(F48="Scenario3PBT3",'Minor retrofit'!$M$27,"")))&amp;IF(F48="Scenario1PBT4",'Minor retrofit'!$N$27,IF(F48="Scenario2PBT4",'Minor retrofit'!$O$27,IF(F48="Scenario3PBT4",'Minor retrofit'!$P$27,"")))&amp;IF(F48="Scenario1PBT5",'Minor retrofit'!$Q$27,IF(F48="Scenario2PBT5",'Minor retrofit'!$R$27,IF(F48="Scenario3PBT5",'Minor retrofit'!$S$27,"")))&amp;IF(F48="Scenario1PBT6",'Minor retrofit'!$T$27,IF(F48="Scenario2PBT6",'Minor retrofit'!$U$27,IF(F48="Scenario3PBT6",'Minor retrofit'!$V$27,"")))&amp;IF(F48="Scenario1PBT7",'Minor retrofit'!$W$27,IF(F48="Scenario2PBT7",'Minor retrofit'!$X$27,IF(F48="Scenario3PBT7",'Minor retrofit'!$Y$27,"")))&amp;IF(F48="Scenario1PBT8",'Minor retrofit'!$Z$27,IF(F48="Scenario2PBT8",'Minor retrofit'!$AA$27,IF(F48="Scenario3PBT8",'Minor retrofit'!$AB$27,"")))&amp;IF(F48="Scenario1PBT9",'Minor retrofit'!$AC$27,IF(F48="Scenario2PBT9",'Minor retrofit'!$AD$27,IF(F48="Scenario3PBT9",'Minor retrofit'!$AE$27,"")))&amp;IF(F48="Scenario1PBT10",'Minor retrofit'!$AF$27,IF(F48="Scenario2PBT10",'Minor retrofit'!$AG$27,IF(F48="Scenario3PBT10",'Minor retrofit'!$AH$27,"")))&amp;IF(F48="Scenario1PBT11",'Minor retrofit'!$AI$27,IF(F48="Scenario2PBT11",'Minor retrofit'!$AJ$27,IF(F48="Scenario3PBT11",'Minor retrofit'!$AK$27,"")))&amp;IF(F48="Scenario1PBT12",'Minor retrofit'!$AL$27,IF(F48="Scenario2PBT12",'Minor retrofit'!$AM$27,IF(F48="Scenario3PBT12",'Minor retrofit'!$AN$27,"")))&amp;IF(F48="Scenario1PBT13",'Minor retrofit'!$AO$27,IF(F48="Scenario2PBT13",'Minor retrofit'!$AP$27,IF(F48="Scenario3PBT13",'Minor retrofit'!$AQ$27,"")))&amp;IF(F48="Scenario1PBT14",'Minor retrofit'!$AR$27,IF(F48="Scenario2PBT14",'Minor retrofit'!$AS$27,IF(F48="Scenario3PBT14",'Minor retrofit'!$AT$27,"")))&amp;IF(F48="Scenario1PBT15",'Minor retrofit'!$AU$27,IF(F48="Scenario2PBT15",'Minor retrofit'!$AV$27,IF(F48="Scenario3PBT15",'Minor retrofit'!$AW$27,"")))</f>
        <v/>
      </c>
      <c r="T48" s="263">
        <f t="shared" si="17"/>
        <v>0</v>
      </c>
      <c r="U48" s="262" t="str">
        <f>IF(F48="Scenario1PBT1",'Minor retrofit'!$E$38,IF(F48="Scenario2PBT1",'Minor retrofit'!$F$38,IF(F48="Scenario3PBT1",'Minor retrofit'!$G$38,"")))&amp;IF(F48="Scenario1PBT2",'Minor retrofit'!$H$38,IF(F48="Scenario2PBT2",'Minor retrofit'!$I$38,IF(F48="Scenario3PBT2",'Minor retrofit'!$J$38,"")))&amp;IF(F48="Scenario1PBT3",'Minor retrofit'!$K$38,IF(F48="Scenario2PBT3",'Minor retrofit'!$L$38,IF(F48="Scenario3PBT3",'Minor retrofit'!$M$38,"")))&amp;IF(F48="Scenario1PBT4",'Minor retrofit'!$N$38,IF(F48="Scenario2PBT4",'Minor retrofit'!$O$38,IF(F48="Scenario3PBT4",'Minor retrofit'!$P$38,"")))&amp;IF(F48="Scenario1PBT5",'Minor retrofit'!$Q$38,IF(F48="Scenario2PBT5",'Minor retrofit'!$R$38,IF(F48="Scenario3PBT5",'Minor retrofit'!$S$38,"")))&amp;IF(F48="Scenario1PBT6",'Minor retrofit'!$T$38,IF(F48="Scenario2PBT6",'Minor retrofit'!$U$38,IF(F48="Scenario3PBT6",'Minor retrofit'!$V$38,"")))&amp;IF(F48="Scenario1PBT7",'Minor retrofit'!$W$38,IF(F48="Scenario2PBT7",'Minor retrofit'!$X$38,IF(F48="Scenario3PBT7",'Minor retrofit'!$Y$38,"")))&amp;IF(F48="Scenario1PBT8",'Minor retrofit'!$Z$38,IF(F48="Scenario2PBT8",'Minor retrofit'!$AA$38,IF(F48="Scenario3PBT8",'Minor retrofit'!$AB$38,"")))&amp;IF(F48="Scenario1PBT9",'Minor retrofit'!$AC$38,IF(F48="Scenario2PBT9",'Minor retrofit'!$AD$38,IF(F48="Scenario3PBT9",'Minor retrofit'!$AE$38,"")))&amp;IF(F48="Scenario1PBT10",'Minor retrofit'!$AF$38,IF(F48="Scenario2PBT10",'Minor retrofit'!$AG$38,IF(F48="Scenario3PBT10",'Minor retrofit'!$AH$38,"")))&amp;IF(F48="Scenario1PBT11",'Minor retrofit'!$AI$38,IF(F48="Scenario2PBT11",'Minor retrofit'!$AJ$38,IF(F48="Scenario3PBT11",'Minor retrofit'!$AK$38,"")))&amp;IF(F48="Scenario1PBT12",'Minor retrofit'!$AL$38,IF(F48="Scenario2PBT12",'Minor retrofit'!$AM$38,IF(F48="Scenario3PBT12",'Minor retrofit'!$AN$38,"")))&amp;IF(F48="Scenario1PBT13",'Minor retrofit'!$AO$38,IF(F48="Scenario2PBT13",'Minor retrofit'!$AP$38,IF(F48="Scenario3PBT13",'Minor retrofit'!$AQ$38,"")))&amp;IF(F48="Scenario1PBT14",'Minor retrofit'!$AR$38,IF(F48="Scenario2PBT14",'Minor retrofit'!$AS$38,IF(F48="Scenario3PBT14",'Minor retrofit'!$AT$38,"")))&amp;IF(F48="Scenario1PBT15",'Minor retrofit'!$AU$38,IF(F48="Scenario2PBT15",'Minor retrofit'!$AV$38,IF(F48="Scenario3PBT15",'Minor retrofit'!$AW$38,"")))</f>
        <v/>
      </c>
      <c r="V48" s="142">
        <f t="shared" si="18"/>
        <v>0</v>
      </c>
      <c r="W48" s="142" t="str">
        <f>IF(F48="Scenario1PBT1",'Minor retrofit'!$E$40,IF(F48="Scenario2PBT1",'Minor retrofit'!$F$40,IF(F48="Scenario3PBT1",'Minor retrofit'!$G$40,"")))&amp;IF(F48="Scenario1PBT2",'Minor retrofit'!$H$40,IF(F48="Scenario2PBT2",'Minor retrofit'!$I$40,IF(F48="Scenario3PBT2",'Minor retrofit'!$J$40,"")))&amp;IF(F48="Scenario1PBT3",'Minor retrofit'!$K$40,IF(F48="Scenario2PBT3",'Minor retrofit'!$L$40,IF(F48="Scenario3PBT3",'Minor retrofit'!$M$40,"")))&amp;IF(F48="Scenario1PBT4",'Minor retrofit'!$N$40,IF(F48="Scenario2PBT4",'Minor retrofit'!$O$40,IF(F48="Scenario3PBT4",'Minor retrofit'!$P$40,"")))&amp;IF(F48="Scenario1PBT5",'Minor retrofit'!$Q$40,IF(F48="Scenario2PBT5",'Minor retrofit'!$R$40,IF(F48="Scenario3PBT5",'Minor retrofit'!$S$40,"")))&amp;IF(F48="Scenario1PBT6",'Minor retrofit'!$T$40,IF(F48="Scenario2PBT6",'Minor retrofit'!$U$40,IF(F48="Scenario3PBT6",'Minor retrofit'!$V$40,"")))&amp;IF(F48="Scenario1PBT7",'Minor retrofit'!$W$40,IF(F48="Scenario2PBT7",'Minor retrofit'!$X$40,IF(F48="Scenario3PBT7",'Minor retrofit'!$Y$40,"")))&amp;IF(F48="Scenario1PBT8",'Minor retrofit'!$Z$40,IF(F48="Scenario2PBT8",'Minor retrofit'!$AA$40,IF(F48="Scenario3PBT8",'Minor retrofit'!$AB$40,"")))&amp;IF(F48="Scenario1PBT9",'Minor retrofit'!$AC$40,IF(F48="Scenario2PBT9",'Minor retrofit'!$AD$40,IF(F48="Scenario3PBT9",'Minor retrofit'!$AE$40,"")))&amp;IF(F48="Scenario1PBT10",'Minor retrofit'!$AF$40,IF(F48="Scenario2PBT10",'Minor retrofit'!$AG$40,IF(F48="Scenario3PBT10",'Minor retrofit'!$AH$40,"")))&amp;IF(F48="Scenario1PBT11",'Minor retrofit'!$AI$40,IF(F48="Scenario2PBT11",'Minor retrofit'!$AJ$40,IF(F48="Scenario3PBT11",'Minor retrofit'!$AK$40,"")))&amp;IF(F48="Scenario1PBT12",'Minor retrofit'!$AL$40,IF(F48="Scenario2PBT12",'Minor retrofit'!$AM$40,IF(F48="Scenario3PBT12",'Minor retrofit'!$AN$40,"")))&amp;IF(F48="Scenario1PBT13",'Minor retrofit'!$AO$40,IF(F48="Scenario2PBT13",'Minor retrofit'!$AP$40,IF(F48="Scenario3PBT13",'Minor retrofit'!$AQ$40,"")))&amp;IF(F48="Scenario1PBT14",'Minor retrofit'!$AR$40,IF(F48="Scenario2PBT14",'Minor retrofit'!$AS$40,IF(F48="Scenario3PBT14",'Minor retrofit'!$AT$40,"")))&amp;IF(F48="Scenario1PBT15",'Minor retrofit'!$AU$40,IF(F48="Scenario2PBT15",'Minor retrofit'!$AV$40,IF(F48="Scenario3PBT15",'Minor retrofit'!$AW$40,"")))</f>
        <v/>
      </c>
      <c r="X48" s="142">
        <f t="shared" si="19"/>
        <v>0</v>
      </c>
      <c r="Y48" s="142" t="str">
        <f>IF(F48="Scenario1PBT1",'Minor retrofit'!$E$42,IF(F48="Scenario2PBT1",'Minor retrofit'!$F$42,IF(F48="Scenario3PBT1",'Minor retrofit'!$G$42,"")))&amp;IF(F48="Scenario1PBT2",'Minor retrofit'!$H$42,IF(F48="Scenario2PBT2",'Minor retrofit'!$I$42,IF(F48="Scenario3PBT2",'Minor retrofit'!$J$42,"")))&amp;IF(F48="Scenario1PBT3",'Minor retrofit'!$K$42,IF(F48="Scenario2PBT3",'Minor retrofit'!$L$42,IF(F48="Scenario3PBT3",'Minor retrofit'!$M$42,"")))&amp;IF(F48="Scenario1PBT4",'Minor retrofit'!$N$42,IF(F48="Scenario2PBT4",'Minor retrofit'!$O$42,IF(F48="Scenario3PBT4",'Minor retrofit'!$P$42,"")))&amp;IF(F48="Scenario1PBT5",'Minor retrofit'!$Q$42,IF(F48="Scenario2PBT5",'Minor retrofit'!$R$42,IF(F48="Scenario3PBT5",'Minor retrofit'!$S$42,"")))&amp;IF(F48="Scenario1PBT6",'Minor retrofit'!$T$42,IF(F48="Scenario2PBT6",'Minor retrofit'!$U$42,IF(F48="Scenario3PBT6",'Minor retrofit'!$V$42,"")))&amp;IF(F48="Scenario1PBT7",'Minor retrofit'!$W$42,IF(F48="Scenario2PBT7",'Minor retrofit'!$X$42,IF(F48="Scenario3PBT7",'Minor retrofit'!$Y$42,"")))&amp;IF(F48="Scenario1PBT8",'Minor retrofit'!$Z$42,IF(F48="Scenario2PBT8",'Minor retrofit'!$AA$42,IF(F48="Scenario3PBT8",'Minor retrofit'!$AB$42,"")))&amp;IF(F48="Scenario1PBT9",'Minor retrofit'!$AC$42,IF(F48="Scenario2PBT9",'Minor retrofit'!$AD$42,IF(F48="Scenario3PBT9",'Minor retrofit'!$AE$42,"")))&amp;IF(F48="Scenario1PBT10",'Minor retrofit'!$AF$42,IF(F48="Scenario2PBT10",'Minor retrofit'!$AG$42,IF(F48="Scenario3PBT10",'Minor retrofit'!$AH$42,"")))&amp;IF(F48="Scenario1PBT11",'Minor retrofit'!$AI$42,IF(F48="Scenario2PBT11",'Minor retrofit'!$AJ$42,IF(F48="Scenario3PBT11",'Minor retrofit'!$AK$42,"")))&amp;IF(F48="Scenario1PBT12",'Minor retrofit'!$AL$42,IF(F48="Scenario2PBT12",'Minor retrofit'!$AM$42,IF(F48="Scenario3PBT12",'Minor retrofit'!$AN$42,"")))&amp;IF(F48="Scenario1PBT13",'Minor retrofit'!$AO$42,IF(F48="Scenario2PBT13",'Minor retrofit'!$AP$42,IF(F48="Scenario3PBT13",'Minor retrofit'!$AQ$42,"")))&amp;IF(F48="Scenario1PBT14",'Minor retrofit'!$AR$42,IF(F48="Scenario2PBT14",'Minor retrofit'!$AS$42,IF(F48="Scenario3PBT14",'Minor retrofit'!$AT$42,"")))&amp;IF(F48="Scenario1PBT15",'Minor retrofit'!$AU$42,IF(F48="Scenario2PBT15",'Minor retrofit'!$AV$42,IF(F48="Scenario3PBT15",'Minor retrofit'!$AW$42,"")))</f>
        <v/>
      </c>
      <c r="Z48" s="142">
        <f t="shared" si="20"/>
        <v>0</v>
      </c>
      <c r="AA48" s="332" t="str">
        <f>IF(F48="Scenario1PBT1",'Minor retrofit'!$E$101,IF(F48="Scenario2PBT1",'Minor retrofit'!$F$101,IF(F48="Scenario3PBT1",'Minor retrofit'!$G$101,"")))&amp;IF(F48="Scenario1PBT2",'Minor retrofit'!$H$101,IF(F48="Scenario2PBT2",'Minor retrofit'!$I$101,IF(F48="Scenario3PBT2",'Minor retrofit'!$J$101,"")))&amp;IF(F48="Scenario1PBT3",'Minor retrofit'!$K$101,IF(F48="Scenario2PBT3",'Minor retrofit'!$L$101,IF(F48="Scenario3PBT3",'Minor retrofit'!$M$101,"")))&amp;IF(F48="Scenario1PBT4",'Minor retrofit'!$N$101,IF(F48="Scenario2PBT4",'Minor retrofit'!$O$101,IF(F48="Scenario3PBT4",'Minor retrofit'!$P$101,"")))&amp;IF(F48="Scenario1PBT5",'Minor retrofit'!$Q$101,IF(F48="Scenario2PBT5",'Minor retrofit'!$R$101,IF(F48="Scenario3PBT5",'Minor retrofit'!$S$101,"")))&amp;IF(F48="Scenario1PBT6",'Minor retrofit'!$T$101,IF(F48="Scenario2PBT6",'Minor retrofit'!$U$101,IF(F48="Scenario3PBT6",'Minor retrofit'!$V$101,"")))&amp;IF(F48="Scenario1PBT7",'Minor retrofit'!$W$101,IF(F48="Scenario2PBT7",'Minor retrofit'!$X$101,IF(F48="Scenario3PBT7",'Minor retrofit'!$Y$101,"")))&amp;IF(F48="Scenario1PBT8",'Minor retrofit'!$Z$101,IF(F48="Scenario2PBT8",'Minor retrofit'!$AA$101,IF(F48="Scenario3PBT8",'Minor retrofit'!$AB$101,"")))&amp;IF(F48="Scenario1PBT9",'Minor retrofit'!$AC$101,IF(F48="Scenario2PBT9",'Minor retrofit'!$AD$101,IF(F48="Scenario3PBT9",'Minor retrofit'!$AE$101,"")))&amp;IF(F48="Scenario1PBT10",'Minor retrofit'!$AF$101,IF(F48="Scenario2PBT10",'Minor retrofit'!$AG$101,IF(F48="Scenario3PBT10",'Minor retrofit'!$AH$101,"")))&amp;IF(F48="Scenario1PBT11",'Minor retrofit'!$AI$101,IF(F48="Scenario2PBT11",'Minor retrofit'!$AJ$101,IF(F48="Scenario3PBT11",'Minor retrofit'!$AK$101,"")))&amp;IF(F48="Scenario1PBT12",'Minor retrofit'!$AL$101,IF(F48="Scenario2PBT12",'Minor retrofit'!$AM$101,IF(F48="Scenario3PBT12",'Minor retrofit'!$AN$101,"")))&amp;IF(F48="Scenario1PBT13",'Minor retrofit'!$AO$101,IF(F48="Scenario2PBT13",'Minor retrofit'!$AP$101,IF(F48="Scenario3PBT13",'Minor retrofit'!$AQ$101,"")))&amp;IF(F48="Scenario1PBT14",'Minor retrofit'!$AR$101,IF(F48="Scenario2PBT14",'Minor retrofit'!$AS$101,IF(F48="Scenario3PBT14",'Minor retrofit'!$AT$101,"")))&amp;IF(F48="Scenario1PBT15",'Minor retrofit'!$AU$101,IF(F48="Scenario2PBT15",'Minor retrofit'!$AV$101,IF(F48="Scenario3PBT15",'Minor retrofit'!$AW$101,"")))</f>
        <v/>
      </c>
      <c r="AB48" s="233">
        <f t="shared" si="21"/>
        <v>0</v>
      </c>
      <c r="AC48" s="264">
        <f>IFERROR('Projection_Base-case'!G48-G48,0)</f>
        <v>0</v>
      </c>
      <c r="AD48" s="142">
        <f t="shared" si="24"/>
        <v>0</v>
      </c>
      <c r="AE48" s="142">
        <f>IFERROR(100*AC48/'Projection_Base-case'!G48,0)</f>
        <v>0</v>
      </c>
      <c r="AF48" s="142">
        <f>IFERROR('Projection_Base-case'!I48-I48,0)</f>
        <v>0</v>
      </c>
      <c r="AG48" s="142">
        <f t="shared" si="25"/>
        <v>0</v>
      </c>
      <c r="AH48" s="142">
        <f>IFERROR(100*AF48/'Projection_Base-case'!I48,0)</f>
        <v>0</v>
      </c>
      <c r="AI48" s="142">
        <f>IFERROR('Projection_Base-case'!K48-K48,0)</f>
        <v>0</v>
      </c>
      <c r="AJ48" s="142">
        <f t="shared" si="26"/>
        <v>0</v>
      </c>
      <c r="AK48" s="142">
        <f>IFERROR(100*AI48/'Projection_Base-case'!K48,0)</f>
        <v>0</v>
      </c>
      <c r="AL48" s="142">
        <f>IFERROR(M48-'Projection_Base-case'!M48,0)</f>
        <v>0</v>
      </c>
      <c r="AM48" s="142">
        <f t="shared" si="27"/>
        <v>0</v>
      </c>
      <c r="AN48" s="143">
        <f>IFERROR(100*AL48/'Projection_Base-case'!M48,0)</f>
        <v>0</v>
      </c>
      <c r="AO48" s="262">
        <f>IFERROR('Projection_Base-case'!O48-O48,0)</f>
        <v>0</v>
      </c>
      <c r="AP48" s="142">
        <f t="shared" si="28"/>
        <v>0</v>
      </c>
      <c r="AQ48" s="142">
        <f>IFERROR(100*AO48/'Projection_Base-case'!O48,0)</f>
        <v>0</v>
      </c>
      <c r="AR48" s="142">
        <f>IFERROR('Projection_Base-case'!Q48-Q48,0)</f>
        <v>0</v>
      </c>
      <c r="AS48" s="142">
        <f t="shared" si="29"/>
        <v>0</v>
      </c>
      <c r="AT48" s="142">
        <f>IFERROR(100*AR48/'Projection_Base-case'!Q48,0)</f>
        <v>0</v>
      </c>
      <c r="AU48" s="142">
        <f>IFERROR('Projection_Base-case'!S48-S48,0)</f>
        <v>0</v>
      </c>
      <c r="AV48" s="142">
        <f t="shared" si="30"/>
        <v>0</v>
      </c>
      <c r="AW48" s="143">
        <f>IFERROR(100*AU48/'Projection_Base-case'!S48,0)</f>
        <v>0</v>
      </c>
      <c r="AX48" s="262">
        <f>IFERROR('Projection_Base-case'!U48-U48,0)</f>
        <v>0</v>
      </c>
      <c r="AY48" s="142">
        <f t="shared" si="31"/>
        <v>0</v>
      </c>
      <c r="AZ48" s="142">
        <f>IFERROR(100*AX48/'Projection_Base-case'!U48,0)</f>
        <v>0</v>
      </c>
      <c r="BA48" s="142">
        <f>IFERROR('Projection_Base-case'!W48-W48,0)</f>
        <v>0</v>
      </c>
      <c r="BB48" s="142">
        <f t="shared" si="32"/>
        <v>0</v>
      </c>
      <c r="BC48" s="142">
        <f>IFERROR(100*BA48/'Projection_Base-case'!W48,0)</f>
        <v>0</v>
      </c>
      <c r="BD48" s="142">
        <f>IFERROR('Projection_Base-case'!Y48-Y48,0)</f>
        <v>0</v>
      </c>
      <c r="BE48" s="142">
        <f t="shared" si="33"/>
        <v>0</v>
      </c>
      <c r="BF48" s="142">
        <f>IFERROR(100*BD48/'Projection_Base-case'!Y48,0)</f>
        <v>0</v>
      </c>
      <c r="BG48" s="531">
        <f t="shared" si="22"/>
        <v>0</v>
      </c>
      <c r="BH48" s="532">
        <f t="shared" si="23"/>
        <v>0</v>
      </c>
    </row>
    <row r="49" spans="1:60" x14ac:dyDescent="0.25">
      <c r="A49" s="261">
        <v>44</v>
      </c>
      <c r="B49" s="142">
        <f>'Projection_Base-case'!B49</f>
        <v>0</v>
      </c>
      <c r="C49" s="142">
        <f>'Projection_Base-case'!C49</f>
        <v>0</v>
      </c>
      <c r="D49" s="142">
        <f>'Projection_Base-case'!D49</f>
        <v>0</v>
      </c>
      <c r="E49" s="149"/>
      <c r="F49" s="258" t="str">
        <f t="shared" si="10"/>
        <v>0</v>
      </c>
      <c r="G49" s="262" t="str">
        <f>IF(F49="Scenario1PBT1",'Minor retrofit'!$E$6,IF(F49="Scenario2PBT1",'Minor retrofit'!$F$6,IF(F49="Scenario3PBT1",'Minor retrofit'!$G$6,"")))&amp;IF(F49="Scenario1PBT2",'Minor retrofit'!$H$6,IF(F49="Scenario2PBT2",'Minor retrofit'!$I$6,IF(F49="Scenario3PBT2",'Minor retrofit'!$J$6,"")))&amp;IF(F49="Scenario1PBT3",'Minor retrofit'!$K$6,IF(F49="Scenario2PBT3",'Minor retrofit'!$L$6,IF(F49="Scenario3PBT3",'Minor retrofit'!$M$6,"")))&amp;IF(F49="Scenario1PBT4",'Minor retrofit'!$N$6,IF(F49="Scenario2PBT4",'Minor retrofit'!$O$6,IF(F49="Scenario3PBT4",'Minor retrofit'!$P$6,"")))&amp;IF(F49="Scenario1PBT5",'Minor retrofit'!$Q$6,IF(F49="Scenario2PBT5",'Minor retrofit'!$R$6,IF(F49="Scenario3PBT5",'Minor retrofit'!$S$6,"")))&amp;IF(F49="Scenario1PBT6",'Minor retrofit'!$T$6,IF(F49="Scenario2PBT6",'Minor retrofit'!$U$6,IF(F49="Scenario3PBT6",'Minor retrofit'!$V$6,"")))&amp;IF(F49="Scenario1PBT7",'Minor retrofit'!$W$6,IF(F49="Scenario2PBT7",'Minor retrofit'!$X$6,IF(F49="Scenario3PBT7",'Minor retrofit'!$Y$6,"")))&amp;IF(F49="Scenario1PBT8",'Minor retrofit'!$Z$6,IF(F49="Scenario2PBT8",'Minor retrofit'!$AA$6,IF(F49="Scenario3PBT8",'Minor retrofit'!$AB$6,"")))&amp;IF(F49="Scenario1PBT9",'Minor retrofit'!$AC$6,IF(F49="Scenario2PBT9",'Minor retrofit'!$AD$6,IF(F49="Scenario3PBT9",'Minor retrofit'!$AE$6,"")))&amp;IF(F49="Scenario1PBT10",'Minor retrofit'!$AF$6,IF(F49="Scenario2PBT10",'Minor retrofit'!$AG$6,IF(F49="Scenario3PBT10",'Minor retrofit'!$AH$6,"")))&amp;IF(F49="Scenario1PBT11",'Minor retrofit'!$AI$6,IF(F49="Scenario2PBT11",'Minor retrofit'!$AJ$6,IF(F49="Scenario3PBT11",'Minor retrofit'!$AK$6,"")))&amp;IF(F49="Scenario1PBT12",'Minor retrofit'!$AL$6,IF(F49="Scenario2PBT12",'Minor retrofit'!$AM$6,IF(F49="Scenario3PBT12",'Minor retrofit'!$AN$6,"")))&amp;IF(F49="Scenario1PBT13",'Minor retrofit'!$AO$6,IF(F49="Scenario2PBT13",'Minor retrofit'!$AP$6,IF(F49="Scenario3PBT13",'Minor retrofit'!$AQ$6,"")))&amp;IF(F49="Scenario1PBT14",'Minor retrofit'!$AR$6,IF(F49="Scenario2PBT14",'Minor retrofit'!$AS$6,IF(F49="Scenario3PBT14",'Minor retrofit'!$AT$6,"")))&amp;IF(F49="Scenario1PBT15",'Minor retrofit'!$AU$6,IF(F49="Scenario2PBT15",'Minor retrofit'!$AV$6,IF(F49="Scenario3PBT15",'Minor retrofit'!$AW$6,"")))</f>
        <v/>
      </c>
      <c r="H49" s="142">
        <f t="shared" si="11"/>
        <v>0</v>
      </c>
      <c r="I49" s="142" t="str">
        <f>IF(F49="Scenario1PBT1",'Minor retrofit'!$E$16,IF(F49="Scenario2PBT1",'Minor retrofit'!$F$16,IF(F49="Scenario3PBT1",'Minor retrofit'!$G$16,"")))&amp;IF(F49="Scenario1PBT2",'Minor retrofit'!$H$16,IF(F49="Scenario2PBT2",'Minor retrofit'!$I$16,IF(F49="Scenario3PBT2",'Minor retrofit'!$J$16,"")))&amp;IF(F49="Scenario1PBT3",'Minor retrofit'!$K$16,IF(F49="Scenario2PBT3",'Minor retrofit'!$L$16,IF(F49="Scenario3PBT3",'Minor retrofit'!$M$16,"")))&amp;IF(F49="Scenario1PBT4",'Minor retrofit'!$N$16,IF(F49="Scenario2PBT4",'Minor retrofit'!$O$16,IF(F49="Scenario3PBT4",'Minor retrofit'!$P$16,"")))&amp;IF(F49="Scenario1PBT5",'Minor retrofit'!$Q$16,IF(F49="Scenario2PBT5",'Minor retrofit'!$R$16,IF(F49="Scenario3PBT5",'Minor retrofit'!$S$16,"")))&amp;IF(F49="Scenario1PBT6",'Minor retrofit'!$T$16,IF(F49="Scenario2PBT6",'Minor retrofit'!$U$16,IF(F49="Scenario3PBT6",'Minor retrofit'!$V$16,"")))&amp;IF(F49="Scenario1PBT7",'Minor retrofit'!$W$16,IF(F49="Scenario2PBT7",'Minor retrofit'!$X$16,IF(F49="Scenario3PBT7",'Minor retrofit'!$Y$16,"")))&amp;IF(F49="Scenario1PBT8",'Minor retrofit'!$Z$16,IF(F49="Scenario2PBT8",'Minor retrofit'!$AA$16,IF(F49="Scenario3PBT8",'Minor retrofit'!$AB$16,"")))&amp;IF(F49="Scenario1PBT9",'Minor retrofit'!$AC$16,IF(F49="Scenario2PBT9",'Minor retrofit'!$AD$16,IF(F49="Scenario3PBT9",'Minor retrofit'!$AE$16,"")))&amp;IF(F49="Scenario1PBT10",'Minor retrofit'!$AF$16,IF(F49="Scenario2PBT10",'Minor retrofit'!$AG$16,IF(F49="Scenario3PBT10",'Minor retrofit'!$AH$16,"")))&amp;IF(F49="Scenario1PBT11",'Minor retrofit'!$AI$16,IF(F49="Scenario2PBT11",'Minor retrofit'!$AJ$16,IF(F49="Scenario3PBT11",'Minor retrofit'!$AK$16,"")))&amp;IF(F49="Scenario1PBT12",'Minor retrofit'!$AL$16,IF(F49="Scenario2PBT12",'Minor retrofit'!$AM$16,IF(F49="Scenario3PBT12",'Minor retrofit'!$AN$16,"")))&amp;IF(F49="Scenario1PBT13",'Minor retrofit'!$AO$16,IF(F49="Scenario2PBT13",'Minor retrofit'!$AP$16,IF(F49="Scenario3PBT13",'Minor retrofit'!$AQ$16,"")))&amp;IF(F49="Scenario1PBT14",'Minor retrofit'!$AR$16,IF(F49="Scenario2PBT14",'Minor retrofit'!$AS$16,IF(F49="Scenario3PBT14",'Minor retrofit'!$AT$16,"")))&amp;IF(F49="Scenario1PBT15",'Minor retrofit'!$AU$16,IF(F49="Scenario2PBT15",'Minor retrofit'!$AV$16,IF(F49="Scenario3PBT15",'Minor retrofit'!$AW$16,"")))</f>
        <v/>
      </c>
      <c r="J49" s="142">
        <f t="shared" si="12"/>
        <v>0</v>
      </c>
      <c r="K49" s="142" t="str">
        <f>IF(F49="Scenario1PBT1",'Minor retrofit'!$E$18,IF(F49="Scenario2PBT1",'Minor retrofit'!$F$18,IF(F49="Scenario3PBT1",'Minor retrofit'!$G$18,"")))&amp;IF(F49="Scenario1PBT2",'Minor retrofit'!$H$18,IF(F49="Scenario2PBT2",'Minor retrofit'!$I$18,IF(F49="Scenario3PBT2",'Minor retrofit'!$J$18,"")))&amp;IF(F49="Scenario1PBT3",'Minor retrofit'!$K$18,IF(F49="Scenario2PBT3",'Minor retrofit'!$L$18,IF(F49="Scenario3PBT3",'Minor retrofit'!$M$18,"")))&amp;IF(F49="Scenario1PBT4",'Minor retrofit'!$N$18,IF(F49="Scenario2PBT4",'Minor retrofit'!$O$18,IF(F49="Scenario3PBT4",'Minor retrofit'!$P$18,"")))&amp;IF(F49="Scenario1PBT5",'Minor retrofit'!$Q$18,IF(F49="Scenario2PBT5",'Minor retrofit'!$R$18,IF(F49="Scenario3PBT5",'Minor retrofit'!$S$18,"")))&amp;IF(F49="Scenario1PBT6",'Minor retrofit'!$T$18,IF(F49="Scenario2PBT6",'Minor retrofit'!$U$18,IF(F49="Scenario3PBT6",'Minor retrofit'!$V$18,"")))&amp;IF(F49="Scenario1PBT7",'Minor retrofit'!$W$18,IF(F49="Scenario2PBT7",'Minor retrofit'!$X$18,IF(F49="Scenario3PBT7",'Minor retrofit'!$Y$18,"")))&amp;IF(F49="Scenario1PBT8",'Minor retrofit'!$Z$18,IF(F49="Scenario2PBT8",'Minor retrofit'!$AA$18,IF(F49="Scenario3PBT8",'Minor retrofit'!$AB$18,"")))&amp;IF(F49="Scenario1PBT9",'Minor retrofit'!$AC$18,IF(F49="Scenario2PBT9",'Minor retrofit'!$AD$18,IF(F49="Scenario3PBT9",'Minor retrofit'!$AE$18,"")))&amp;IF(F49="Scenario1PBT10",'Minor retrofit'!$AF$18,IF(F49="Scenario2PBT10",'Minor retrofit'!$AG$18,IF(F49="Scenario3PBT10",'Minor retrofit'!$AH$18,"")))&amp;IF(F49="Scenario1PBT11",'Minor retrofit'!$AI$18,IF(F49="Scenario2PBT11",'Minor retrofit'!$AJ$18,IF(F49="Scenario3PBT11",'Minor retrofit'!$AK$18,"")))&amp;IF(F49="Scenario1PBT12",'Minor retrofit'!$AL$18,IF(F49="Scenario2PBT12",'Minor retrofit'!$AM$18,IF(F49="Scenario3PBT12",'Minor retrofit'!$AN$18,"")))&amp;IF(F49="Scenario1PBT13",'Minor retrofit'!$AO$18,IF(F49="Scenario2PBT13",'Minor retrofit'!$AP$18,IF(F49="Scenario3PBT13",'Minor retrofit'!$AQ$18,"")))&amp;IF(F49="Scenario1PBT14",'Minor retrofit'!$AR$18,IF(F49="Scenario2PBT14",'Minor retrofit'!$AS$18,IF(F49="Scenario3PBT14",'Minor retrofit'!$AT$18,"")))&amp;IF(F49="Scenario1PBT15",'Minor retrofit'!$AU$18,IF(F49="Scenario2PBT15",'Minor retrofit'!$AV$18,IF(F49="Scenario3PBT15",'Minor retrofit'!$AW$18,"")))</f>
        <v/>
      </c>
      <c r="L49" s="142">
        <f t="shared" si="13"/>
        <v>0</v>
      </c>
      <c r="M49" s="142" t="str">
        <f>IF(F49="Scenario1PBT1",'Minor retrofit'!$E$20,IF(F49="Scenario2PBT1",'Minor retrofit'!$F$20,IF(F49="Scenario3PBT1",'Minor retrofit'!$G$20,"")))&amp;IF(F49="Scenario1PBT2",'Minor retrofit'!$H$20,IF(F49="Scenario2PBT2",'Minor retrofit'!$I$20,IF(F49="Scenario3PBT2",'Minor retrofit'!$J$20,"")))&amp;IF(F49="Scenario1PBT3",'Minor retrofit'!$K$20,IF(F49="Scenario2PBT3",'Minor retrofit'!$L$20,IF(F49="Scenario3PBT3",'Minor retrofit'!$M$20,"")))&amp;IF(F49="Scenario1PBT4",'Minor retrofit'!$N$20,IF(F49="Scenario2PBT4",'Minor retrofit'!$O$20,IF(F49="Scenario3PBT4",'Minor retrofit'!$P$20,"")))&amp;IF(F49="Scenario1PBT5",'Minor retrofit'!$Q$20,IF(F49="Scenario2PBT5",'Minor retrofit'!$R$20,IF(F49="Scenario3PBT5",'Minor retrofit'!$S$20,"")))&amp;IF(F49="Scenario1PBT6",'Minor retrofit'!$T$20,IF(F49="Scenario2PBT6",'Minor retrofit'!$U$20,IF(F49="Scenario3PBT6",'Minor retrofit'!$V$20,"")))&amp;IF(F49="Scenario1PBT7",'Minor retrofit'!$W$20,IF(F49="Scenario2PBT7",'Minor retrofit'!$X$20,IF(F49="Scenario3PBT7",'Minor retrofit'!$Y$20,"")))&amp;IF(F49="Scenario1PBT8",'Minor retrofit'!$Z$20,IF(F49="Scenario2PBT8",'Minor retrofit'!$AA$20,IF(F49="Scenario3PBT8",'Minor retrofit'!$AB$20,"")))&amp;IF(F49="Scenario1PBT9",'Minor retrofit'!$AC$20,IF(F49="Scenario2PBT9",'Minor retrofit'!$AD$20,IF(F49="Scenario3PBT9",'Minor retrofit'!$AE$20,"")))&amp;IF(F49="Scenario1PBT10",'Minor retrofit'!$AF$20,IF(F49="Scenario2PBT10",'Minor retrofit'!$AG$20,IF(F49="Scenario3PBT10",'Minor retrofit'!$AH$20,"")))&amp;IF(F49="Scenario1PBT11",'Minor retrofit'!$AI$20,IF(F49="Scenario2PBT11",'Minor retrofit'!$AJ$20,IF(F49="Scenario3PBT11",'Minor retrofit'!$AK$20,"")))&amp;IF(F49="Scenario1PBT12",'Minor retrofit'!$AL$20,IF(F49="Scenario2PBT12",'Minor retrofit'!$AM$20,IF(F49="Scenario3PBT12",'Minor retrofit'!$AN$20,"")))&amp;IF(F49="Scenario1PBT13",'Minor retrofit'!$AO$20,IF(F49="Scenario2PBT13",'Minor retrofit'!$AP$20,IF(F49="Scenario3PBT13",'Minor retrofit'!$AQ$20,"")))&amp;IF(F49="Scenario1PBT14",'Minor retrofit'!$AR$20,IF(F49="Scenario2PBT14",'Minor retrofit'!$AS$20,IF(F49="Scenario3PBT14",'Minor retrofit'!$AT$20,"")))&amp;IF(F49="Scenario1PBT15",'Minor retrofit'!$AU$20,IF(F49="Scenario2PBT15",'Minor retrofit'!$AV$20,IF(F49="Scenario3PBT15",'Minor retrofit'!$AW$20,"")))</f>
        <v/>
      </c>
      <c r="N49" s="143">
        <f t="shared" si="14"/>
        <v>0</v>
      </c>
      <c r="O49" s="262" t="str">
        <f>IF(F49="Scenario1PBT1",'Minor retrofit'!$E$23,IF(F49="Scenario2PBT1",'Minor retrofit'!$F$23,IF(F49="Scenario3PBT1",'Minor retrofit'!$G$23,"")))&amp;IF(F49="Scenario1PBT2",'Minor retrofit'!$H$23,IF(F49="Scenario2PBT2",'Minor retrofit'!$I$23,IF(F49="Scenario3PBT2",'Minor retrofit'!$J$23,"")))&amp;IF(F49="Scenario1PBT3",'Minor retrofit'!$K$23,IF(F49="Scenario2PBT3",'Minor retrofit'!$L$23,IF(F49="Scenario3PBT3",'Minor retrofit'!$M$23,"")))&amp;IF(F49="Scenario1PBT4",'Minor retrofit'!$N$23,IF(F49="Scenario2PBT4",'Minor retrofit'!$O$23,IF(F49="Scenario3PBT4",'Minor retrofit'!$P$23,"")))&amp;IF(F49="Scenario1PBT5",'Minor retrofit'!$Q$23,IF(F49="Scenario2PBT5",'Minor retrofit'!$R$23,IF(F49="Scenario3PBT5",'Minor retrofit'!$S$23,"")))&amp;IF(F49="Scenario1PBT6",'Minor retrofit'!$T$23,IF(F49="Scenario2PBT6",'Minor retrofit'!$U$23,IF(F49="Scenario3PBT6",'Minor retrofit'!$V$23,"")))&amp;IF(F49="Scenario1PBT7",'Minor retrofit'!$W$23,IF(F49="Scenario2PBT7",'Minor retrofit'!$X$23,IF(F49="Scenario3PBT7",'Minor retrofit'!$Y$23,"")))&amp;IF(F49="Scenario1PBT8",'Minor retrofit'!$Z$23,IF(F49="Scenario2PBT8",'Minor retrofit'!$AA$23,IF(F49="Scenario3PBT8",'Minor retrofit'!$AB$23,"")))&amp;IF(F49="Scenario1PBT9",'Minor retrofit'!$AC$23,IF(F49="Scenario2PBT9",'Minor retrofit'!$AD$23,IF(F49="Scenario3PBT9",'Minor retrofit'!$AE$23,"")))&amp;IF(F49="Scenario1PBT10",'Minor retrofit'!$AF$23,IF(F49="Scenario2PBT10",'Minor retrofit'!$AG$23,IF(F49="Scenario3PBT10",'Minor retrofit'!$AH$23,"")))&amp;IF(F49="Scenario1PBT11",'Minor retrofit'!$AI$23,IF(F49="Scenario2PBT11",'Minor retrofit'!$AJ$23,IF(F49="Scenario3PBT11",'Minor retrofit'!$AK$23,"")))&amp;IF(F49="Scenario1PBT12",'Minor retrofit'!$AL$23,IF(F49="Scenario2PBT12",'Minor retrofit'!$AM$23,IF(F49="Scenario3PBT12",'Minor retrofit'!$AN$23,"")))&amp;IF(F49="Scenario1PBT13",'Minor retrofit'!$AO$23,IF(F49="Scenario2PBT13",'Minor retrofit'!$AP$23,IF(F49="Scenario3PBT13",'Minor retrofit'!$AQ$23,"")))&amp;IF(F49="Scenario1PBT14",'Minor retrofit'!$AR$23,IF(F49="Scenario2PBT14",'Minor retrofit'!$AS$23,IF(F49="Scenario3PBT14",'Minor retrofit'!$AT$23,"")))&amp;IF(F49="Scenario1PBT15",'Minor retrofit'!$AU$23,IF(F49="Scenario2PBT15",'Minor retrofit'!$AV$23,IF(F49="Scenario3PBT15",'Minor retrofit'!$AW$23,"")))</f>
        <v/>
      </c>
      <c r="P49" s="142">
        <f t="shared" si="15"/>
        <v>0</v>
      </c>
      <c r="Q49" s="142" t="str">
        <f>IF(F49="Scenario1PBT1",'Minor retrofit'!$E$25,IF(F49="Scenario2PBT1",'Minor retrofit'!$F$25,IF(F49="Scenario3PBT1",'Minor retrofit'!$G$25,"")))&amp;IF(F49="Scenario1PBT2",'Minor retrofit'!$H$25,IF(F49="Scenario2PBT2",'Minor retrofit'!$I$25,IF(F49="Scenario3PBT2",'Minor retrofit'!$J$25,"")))&amp;IF(F49="Scenario1PBT3",'Minor retrofit'!$K$25,IF(F49="Scenario2PBT3",'Minor retrofit'!$L$25,IF(F49="Scenario3PBT3",'Minor retrofit'!$M$25,"")))&amp;IF(F49="Scenario1PBT4",'Minor retrofit'!$N$25,IF(F49="Scenario2PBT4",'Minor retrofit'!$O$25,IF(F49="Scenario3PBT4",'Minor retrofit'!$P$25,"")))&amp;IF(F49="Scenario1PBT5",'Minor retrofit'!$Q$25,IF(F49="Scenario2PBT5",'Minor retrofit'!$R$25,IF(F49="Scenario3PBT5",'Minor retrofit'!$S$25,"")))&amp;IF(F49="Scenario1PBT6",'Minor retrofit'!$T$25,IF(F49="Scenario2PBT6",'Minor retrofit'!$U$25,IF(F49="Scenario3PBT6",'Minor retrofit'!$V$25,"")))&amp;IF(F49="Scenario1PBT7",'Minor retrofit'!$W$25,IF(F49="Scenario2PBT7",'Minor retrofit'!$X$25,IF(F49="Scenario3PBT7",'Minor retrofit'!$Y$25,"")))&amp;IF(F49="Scenario1PBT8",'Minor retrofit'!$Z$25,IF(F49="Scenario2PBT8",'Minor retrofit'!$AA$25,IF(F49="Scenario3PBT8",'Minor retrofit'!$AB$25,"")))&amp;IF(F49="Scenario1PBT9",'Minor retrofit'!$AC$25,IF(F49="Scenario2PBT9",'Minor retrofit'!$AD$25,IF(F49="Scenario3PBT9",'Minor retrofit'!$AE$25,"")))&amp;IF(F49="Scenario1PBT10",'Minor retrofit'!$AF$25,IF(F49="Scenario2PBT10",'Minor retrofit'!$AG$25,IF(F49="Scenario3PBT10",'Minor retrofit'!$AH$25,"")))&amp;IF(F49="Scenario1PBT11",'Minor retrofit'!$AI$25,IF(F49="Scenario2PBT11",'Minor retrofit'!$AJ$25,IF(F49="Scenario3PBT11",'Minor retrofit'!$AK$25,"")))&amp;IF(F49="Scenario1PBT12",'Minor retrofit'!$AL$25,IF(F49="Scenario2PBT12",'Minor retrofit'!$AM$25,IF(F49="Scenario3PBT12",'Minor retrofit'!$AN$25,"")))&amp;IF(F49="Scenario1PBT13",'Minor retrofit'!$AO$25,IF(F49="Scenario2PBT13",'Minor retrofit'!$AP$25,IF(F49="Scenario3PBT13",'Minor retrofit'!$AQ$25,"")))&amp;IF(F49="Scenario1PBT14",'Minor retrofit'!$AR$25,IF(F49="Scenario2PBT14",'Minor retrofit'!$AS$25,IF(F49="Scenario3PBT14",'Minor retrofit'!$AT$25,"")))&amp;IF(F49="Scenario1PBT15",'Minor retrofit'!$AU$25,IF(F49="Scenario2PBT15",'Minor retrofit'!$AV$25,IF(F49="Scenario3PBT15",'Minor retrofit'!$AW$25,"")))</f>
        <v/>
      </c>
      <c r="R49" s="142">
        <f t="shared" si="16"/>
        <v>0</v>
      </c>
      <c r="S49" s="142" t="str">
        <f>IF(F49="Scenario1PBT1",'Minor retrofit'!$E$27,IF(F49="Scenario2PBT1",'Minor retrofit'!$F$27,IF(F49="Scenario3PBT1",'Minor retrofit'!$G$27,"")))&amp;IF(F49="Scenario1PBT2",'Minor retrofit'!$H$27,IF(F49="Scenario2PBT2",'Minor retrofit'!$I$27,IF(F49="Scenario3PBT2",'Minor retrofit'!$J$27,"")))&amp;IF(F49="Scenario1PBT3",'Minor retrofit'!$K$27,IF(F49="Scenario2PBT3",'Minor retrofit'!$L$27,IF(F49="Scenario3PBT3",'Minor retrofit'!$M$27,"")))&amp;IF(F49="Scenario1PBT4",'Minor retrofit'!$N$27,IF(F49="Scenario2PBT4",'Minor retrofit'!$O$27,IF(F49="Scenario3PBT4",'Minor retrofit'!$P$27,"")))&amp;IF(F49="Scenario1PBT5",'Minor retrofit'!$Q$27,IF(F49="Scenario2PBT5",'Minor retrofit'!$R$27,IF(F49="Scenario3PBT5",'Minor retrofit'!$S$27,"")))&amp;IF(F49="Scenario1PBT6",'Minor retrofit'!$T$27,IF(F49="Scenario2PBT6",'Minor retrofit'!$U$27,IF(F49="Scenario3PBT6",'Minor retrofit'!$V$27,"")))&amp;IF(F49="Scenario1PBT7",'Minor retrofit'!$W$27,IF(F49="Scenario2PBT7",'Minor retrofit'!$X$27,IF(F49="Scenario3PBT7",'Minor retrofit'!$Y$27,"")))&amp;IF(F49="Scenario1PBT8",'Minor retrofit'!$Z$27,IF(F49="Scenario2PBT8",'Minor retrofit'!$AA$27,IF(F49="Scenario3PBT8",'Minor retrofit'!$AB$27,"")))&amp;IF(F49="Scenario1PBT9",'Minor retrofit'!$AC$27,IF(F49="Scenario2PBT9",'Minor retrofit'!$AD$27,IF(F49="Scenario3PBT9",'Minor retrofit'!$AE$27,"")))&amp;IF(F49="Scenario1PBT10",'Minor retrofit'!$AF$27,IF(F49="Scenario2PBT10",'Minor retrofit'!$AG$27,IF(F49="Scenario3PBT10",'Minor retrofit'!$AH$27,"")))&amp;IF(F49="Scenario1PBT11",'Minor retrofit'!$AI$27,IF(F49="Scenario2PBT11",'Minor retrofit'!$AJ$27,IF(F49="Scenario3PBT11",'Minor retrofit'!$AK$27,"")))&amp;IF(F49="Scenario1PBT12",'Minor retrofit'!$AL$27,IF(F49="Scenario2PBT12",'Minor retrofit'!$AM$27,IF(F49="Scenario3PBT12",'Minor retrofit'!$AN$27,"")))&amp;IF(F49="Scenario1PBT13",'Minor retrofit'!$AO$27,IF(F49="Scenario2PBT13",'Minor retrofit'!$AP$27,IF(F49="Scenario3PBT13",'Minor retrofit'!$AQ$27,"")))&amp;IF(F49="Scenario1PBT14",'Minor retrofit'!$AR$27,IF(F49="Scenario2PBT14",'Minor retrofit'!$AS$27,IF(F49="Scenario3PBT14",'Minor retrofit'!$AT$27,"")))&amp;IF(F49="Scenario1PBT15",'Minor retrofit'!$AU$27,IF(F49="Scenario2PBT15",'Minor retrofit'!$AV$27,IF(F49="Scenario3PBT15",'Minor retrofit'!$AW$27,"")))</f>
        <v/>
      </c>
      <c r="T49" s="263">
        <f t="shared" si="17"/>
        <v>0</v>
      </c>
      <c r="U49" s="262" t="str">
        <f>IF(F49="Scenario1PBT1",'Minor retrofit'!$E$38,IF(F49="Scenario2PBT1",'Minor retrofit'!$F$38,IF(F49="Scenario3PBT1",'Minor retrofit'!$G$38,"")))&amp;IF(F49="Scenario1PBT2",'Minor retrofit'!$H$38,IF(F49="Scenario2PBT2",'Minor retrofit'!$I$38,IF(F49="Scenario3PBT2",'Minor retrofit'!$J$38,"")))&amp;IF(F49="Scenario1PBT3",'Minor retrofit'!$K$38,IF(F49="Scenario2PBT3",'Minor retrofit'!$L$38,IF(F49="Scenario3PBT3",'Minor retrofit'!$M$38,"")))&amp;IF(F49="Scenario1PBT4",'Minor retrofit'!$N$38,IF(F49="Scenario2PBT4",'Minor retrofit'!$O$38,IF(F49="Scenario3PBT4",'Minor retrofit'!$P$38,"")))&amp;IF(F49="Scenario1PBT5",'Minor retrofit'!$Q$38,IF(F49="Scenario2PBT5",'Minor retrofit'!$R$38,IF(F49="Scenario3PBT5",'Minor retrofit'!$S$38,"")))&amp;IF(F49="Scenario1PBT6",'Minor retrofit'!$T$38,IF(F49="Scenario2PBT6",'Minor retrofit'!$U$38,IF(F49="Scenario3PBT6",'Minor retrofit'!$V$38,"")))&amp;IF(F49="Scenario1PBT7",'Minor retrofit'!$W$38,IF(F49="Scenario2PBT7",'Minor retrofit'!$X$38,IF(F49="Scenario3PBT7",'Minor retrofit'!$Y$38,"")))&amp;IF(F49="Scenario1PBT8",'Minor retrofit'!$Z$38,IF(F49="Scenario2PBT8",'Minor retrofit'!$AA$38,IF(F49="Scenario3PBT8",'Minor retrofit'!$AB$38,"")))&amp;IF(F49="Scenario1PBT9",'Minor retrofit'!$AC$38,IF(F49="Scenario2PBT9",'Minor retrofit'!$AD$38,IF(F49="Scenario3PBT9",'Minor retrofit'!$AE$38,"")))&amp;IF(F49="Scenario1PBT10",'Minor retrofit'!$AF$38,IF(F49="Scenario2PBT10",'Minor retrofit'!$AG$38,IF(F49="Scenario3PBT10",'Minor retrofit'!$AH$38,"")))&amp;IF(F49="Scenario1PBT11",'Minor retrofit'!$AI$38,IF(F49="Scenario2PBT11",'Minor retrofit'!$AJ$38,IF(F49="Scenario3PBT11",'Minor retrofit'!$AK$38,"")))&amp;IF(F49="Scenario1PBT12",'Minor retrofit'!$AL$38,IF(F49="Scenario2PBT12",'Minor retrofit'!$AM$38,IF(F49="Scenario3PBT12",'Minor retrofit'!$AN$38,"")))&amp;IF(F49="Scenario1PBT13",'Minor retrofit'!$AO$38,IF(F49="Scenario2PBT13",'Minor retrofit'!$AP$38,IF(F49="Scenario3PBT13",'Minor retrofit'!$AQ$38,"")))&amp;IF(F49="Scenario1PBT14",'Minor retrofit'!$AR$38,IF(F49="Scenario2PBT14",'Minor retrofit'!$AS$38,IF(F49="Scenario3PBT14",'Minor retrofit'!$AT$38,"")))&amp;IF(F49="Scenario1PBT15",'Minor retrofit'!$AU$38,IF(F49="Scenario2PBT15",'Minor retrofit'!$AV$38,IF(F49="Scenario3PBT15",'Minor retrofit'!$AW$38,"")))</f>
        <v/>
      </c>
      <c r="V49" s="142">
        <f t="shared" si="18"/>
        <v>0</v>
      </c>
      <c r="W49" s="142" t="str">
        <f>IF(F49="Scenario1PBT1",'Minor retrofit'!$E$40,IF(F49="Scenario2PBT1",'Minor retrofit'!$F$40,IF(F49="Scenario3PBT1",'Minor retrofit'!$G$40,"")))&amp;IF(F49="Scenario1PBT2",'Minor retrofit'!$H$40,IF(F49="Scenario2PBT2",'Minor retrofit'!$I$40,IF(F49="Scenario3PBT2",'Minor retrofit'!$J$40,"")))&amp;IF(F49="Scenario1PBT3",'Minor retrofit'!$K$40,IF(F49="Scenario2PBT3",'Minor retrofit'!$L$40,IF(F49="Scenario3PBT3",'Minor retrofit'!$M$40,"")))&amp;IF(F49="Scenario1PBT4",'Minor retrofit'!$N$40,IF(F49="Scenario2PBT4",'Minor retrofit'!$O$40,IF(F49="Scenario3PBT4",'Minor retrofit'!$P$40,"")))&amp;IF(F49="Scenario1PBT5",'Minor retrofit'!$Q$40,IF(F49="Scenario2PBT5",'Minor retrofit'!$R$40,IF(F49="Scenario3PBT5",'Minor retrofit'!$S$40,"")))&amp;IF(F49="Scenario1PBT6",'Minor retrofit'!$T$40,IF(F49="Scenario2PBT6",'Minor retrofit'!$U$40,IF(F49="Scenario3PBT6",'Minor retrofit'!$V$40,"")))&amp;IF(F49="Scenario1PBT7",'Minor retrofit'!$W$40,IF(F49="Scenario2PBT7",'Minor retrofit'!$X$40,IF(F49="Scenario3PBT7",'Minor retrofit'!$Y$40,"")))&amp;IF(F49="Scenario1PBT8",'Minor retrofit'!$Z$40,IF(F49="Scenario2PBT8",'Minor retrofit'!$AA$40,IF(F49="Scenario3PBT8",'Minor retrofit'!$AB$40,"")))&amp;IF(F49="Scenario1PBT9",'Minor retrofit'!$AC$40,IF(F49="Scenario2PBT9",'Minor retrofit'!$AD$40,IF(F49="Scenario3PBT9",'Minor retrofit'!$AE$40,"")))&amp;IF(F49="Scenario1PBT10",'Minor retrofit'!$AF$40,IF(F49="Scenario2PBT10",'Minor retrofit'!$AG$40,IF(F49="Scenario3PBT10",'Minor retrofit'!$AH$40,"")))&amp;IF(F49="Scenario1PBT11",'Minor retrofit'!$AI$40,IF(F49="Scenario2PBT11",'Minor retrofit'!$AJ$40,IF(F49="Scenario3PBT11",'Minor retrofit'!$AK$40,"")))&amp;IF(F49="Scenario1PBT12",'Minor retrofit'!$AL$40,IF(F49="Scenario2PBT12",'Minor retrofit'!$AM$40,IF(F49="Scenario3PBT12",'Minor retrofit'!$AN$40,"")))&amp;IF(F49="Scenario1PBT13",'Minor retrofit'!$AO$40,IF(F49="Scenario2PBT13",'Minor retrofit'!$AP$40,IF(F49="Scenario3PBT13",'Minor retrofit'!$AQ$40,"")))&amp;IF(F49="Scenario1PBT14",'Minor retrofit'!$AR$40,IF(F49="Scenario2PBT14",'Minor retrofit'!$AS$40,IF(F49="Scenario3PBT14",'Minor retrofit'!$AT$40,"")))&amp;IF(F49="Scenario1PBT15",'Minor retrofit'!$AU$40,IF(F49="Scenario2PBT15",'Minor retrofit'!$AV$40,IF(F49="Scenario3PBT15",'Minor retrofit'!$AW$40,"")))</f>
        <v/>
      </c>
      <c r="X49" s="142">
        <f t="shared" si="19"/>
        <v>0</v>
      </c>
      <c r="Y49" s="142" t="str">
        <f>IF(F49="Scenario1PBT1",'Minor retrofit'!$E$42,IF(F49="Scenario2PBT1",'Minor retrofit'!$F$42,IF(F49="Scenario3PBT1",'Minor retrofit'!$G$42,"")))&amp;IF(F49="Scenario1PBT2",'Minor retrofit'!$H$42,IF(F49="Scenario2PBT2",'Minor retrofit'!$I$42,IF(F49="Scenario3PBT2",'Minor retrofit'!$J$42,"")))&amp;IF(F49="Scenario1PBT3",'Minor retrofit'!$K$42,IF(F49="Scenario2PBT3",'Minor retrofit'!$L$42,IF(F49="Scenario3PBT3",'Minor retrofit'!$M$42,"")))&amp;IF(F49="Scenario1PBT4",'Minor retrofit'!$N$42,IF(F49="Scenario2PBT4",'Minor retrofit'!$O$42,IF(F49="Scenario3PBT4",'Minor retrofit'!$P$42,"")))&amp;IF(F49="Scenario1PBT5",'Minor retrofit'!$Q$42,IF(F49="Scenario2PBT5",'Minor retrofit'!$R$42,IF(F49="Scenario3PBT5",'Minor retrofit'!$S$42,"")))&amp;IF(F49="Scenario1PBT6",'Minor retrofit'!$T$42,IF(F49="Scenario2PBT6",'Minor retrofit'!$U$42,IF(F49="Scenario3PBT6",'Minor retrofit'!$V$42,"")))&amp;IF(F49="Scenario1PBT7",'Minor retrofit'!$W$42,IF(F49="Scenario2PBT7",'Minor retrofit'!$X$42,IF(F49="Scenario3PBT7",'Minor retrofit'!$Y$42,"")))&amp;IF(F49="Scenario1PBT8",'Minor retrofit'!$Z$42,IF(F49="Scenario2PBT8",'Minor retrofit'!$AA$42,IF(F49="Scenario3PBT8",'Minor retrofit'!$AB$42,"")))&amp;IF(F49="Scenario1PBT9",'Minor retrofit'!$AC$42,IF(F49="Scenario2PBT9",'Minor retrofit'!$AD$42,IF(F49="Scenario3PBT9",'Minor retrofit'!$AE$42,"")))&amp;IF(F49="Scenario1PBT10",'Minor retrofit'!$AF$42,IF(F49="Scenario2PBT10",'Minor retrofit'!$AG$42,IF(F49="Scenario3PBT10",'Minor retrofit'!$AH$42,"")))&amp;IF(F49="Scenario1PBT11",'Minor retrofit'!$AI$42,IF(F49="Scenario2PBT11",'Minor retrofit'!$AJ$42,IF(F49="Scenario3PBT11",'Minor retrofit'!$AK$42,"")))&amp;IF(F49="Scenario1PBT12",'Minor retrofit'!$AL$42,IF(F49="Scenario2PBT12",'Minor retrofit'!$AM$42,IF(F49="Scenario3PBT12",'Minor retrofit'!$AN$42,"")))&amp;IF(F49="Scenario1PBT13",'Minor retrofit'!$AO$42,IF(F49="Scenario2PBT13",'Minor retrofit'!$AP$42,IF(F49="Scenario3PBT13",'Minor retrofit'!$AQ$42,"")))&amp;IF(F49="Scenario1PBT14",'Minor retrofit'!$AR$42,IF(F49="Scenario2PBT14",'Minor retrofit'!$AS$42,IF(F49="Scenario3PBT14",'Minor retrofit'!$AT$42,"")))&amp;IF(F49="Scenario1PBT15",'Minor retrofit'!$AU$42,IF(F49="Scenario2PBT15",'Minor retrofit'!$AV$42,IF(F49="Scenario3PBT15",'Minor retrofit'!$AW$42,"")))</f>
        <v/>
      </c>
      <c r="Z49" s="142">
        <f t="shared" si="20"/>
        <v>0</v>
      </c>
      <c r="AA49" s="332" t="str">
        <f>IF(F49="Scenario1PBT1",'Minor retrofit'!$E$101,IF(F49="Scenario2PBT1",'Minor retrofit'!$F$101,IF(F49="Scenario3PBT1",'Minor retrofit'!$G$101,"")))&amp;IF(F49="Scenario1PBT2",'Minor retrofit'!$H$101,IF(F49="Scenario2PBT2",'Minor retrofit'!$I$101,IF(F49="Scenario3PBT2",'Minor retrofit'!$J$101,"")))&amp;IF(F49="Scenario1PBT3",'Minor retrofit'!$K$101,IF(F49="Scenario2PBT3",'Minor retrofit'!$L$101,IF(F49="Scenario3PBT3",'Minor retrofit'!$M$101,"")))&amp;IF(F49="Scenario1PBT4",'Minor retrofit'!$N$101,IF(F49="Scenario2PBT4",'Minor retrofit'!$O$101,IF(F49="Scenario3PBT4",'Minor retrofit'!$P$101,"")))&amp;IF(F49="Scenario1PBT5",'Minor retrofit'!$Q$101,IF(F49="Scenario2PBT5",'Minor retrofit'!$R$101,IF(F49="Scenario3PBT5",'Minor retrofit'!$S$101,"")))&amp;IF(F49="Scenario1PBT6",'Minor retrofit'!$T$101,IF(F49="Scenario2PBT6",'Minor retrofit'!$U$101,IF(F49="Scenario3PBT6",'Minor retrofit'!$V$101,"")))&amp;IF(F49="Scenario1PBT7",'Minor retrofit'!$W$101,IF(F49="Scenario2PBT7",'Minor retrofit'!$X$101,IF(F49="Scenario3PBT7",'Minor retrofit'!$Y$101,"")))&amp;IF(F49="Scenario1PBT8",'Minor retrofit'!$Z$101,IF(F49="Scenario2PBT8",'Minor retrofit'!$AA$101,IF(F49="Scenario3PBT8",'Minor retrofit'!$AB$101,"")))&amp;IF(F49="Scenario1PBT9",'Minor retrofit'!$AC$101,IF(F49="Scenario2PBT9",'Minor retrofit'!$AD$101,IF(F49="Scenario3PBT9",'Minor retrofit'!$AE$101,"")))&amp;IF(F49="Scenario1PBT10",'Minor retrofit'!$AF$101,IF(F49="Scenario2PBT10",'Minor retrofit'!$AG$101,IF(F49="Scenario3PBT10",'Minor retrofit'!$AH$101,"")))&amp;IF(F49="Scenario1PBT11",'Minor retrofit'!$AI$101,IF(F49="Scenario2PBT11",'Minor retrofit'!$AJ$101,IF(F49="Scenario3PBT11",'Minor retrofit'!$AK$101,"")))&amp;IF(F49="Scenario1PBT12",'Minor retrofit'!$AL$101,IF(F49="Scenario2PBT12",'Minor retrofit'!$AM$101,IF(F49="Scenario3PBT12",'Minor retrofit'!$AN$101,"")))&amp;IF(F49="Scenario1PBT13",'Minor retrofit'!$AO$101,IF(F49="Scenario2PBT13",'Minor retrofit'!$AP$101,IF(F49="Scenario3PBT13",'Minor retrofit'!$AQ$101,"")))&amp;IF(F49="Scenario1PBT14",'Minor retrofit'!$AR$101,IF(F49="Scenario2PBT14",'Minor retrofit'!$AS$101,IF(F49="Scenario3PBT14",'Minor retrofit'!$AT$101,"")))&amp;IF(F49="Scenario1PBT15",'Minor retrofit'!$AU$101,IF(F49="Scenario2PBT15",'Minor retrofit'!$AV$101,IF(F49="Scenario3PBT15",'Minor retrofit'!$AW$101,"")))</f>
        <v/>
      </c>
      <c r="AB49" s="233">
        <f t="shared" si="21"/>
        <v>0</v>
      </c>
      <c r="AC49" s="264">
        <f>IFERROR('Projection_Base-case'!G49-G49,0)</f>
        <v>0</v>
      </c>
      <c r="AD49" s="142">
        <f t="shared" si="24"/>
        <v>0</v>
      </c>
      <c r="AE49" s="142">
        <f>IFERROR(100*AC49/'Projection_Base-case'!G49,0)</f>
        <v>0</v>
      </c>
      <c r="AF49" s="142">
        <f>IFERROR('Projection_Base-case'!I49-I49,0)</f>
        <v>0</v>
      </c>
      <c r="AG49" s="142">
        <f t="shared" si="25"/>
        <v>0</v>
      </c>
      <c r="AH49" s="142">
        <f>IFERROR(100*AF49/'Projection_Base-case'!I49,0)</f>
        <v>0</v>
      </c>
      <c r="AI49" s="142">
        <f>IFERROR('Projection_Base-case'!K49-K49,0)</f>
        <v>0</v>
      </c>
      <c r="AJ49" s="142">
        <f t="shared" si="26"/>
        <v>0</v>
      </c>
      <c r="AK49" s="142">
        <f>IFERROR(100*AI49/'Projection_Base-case'!K49,0)</f>
        <v>0</v>
      </c>
      <c r="AL49" s="142">
        <f>IFERROR(M49-'Projection_Base-case'!M49,0)</f>
        <v>0</v>
      </c>
      <c r="AM49" s="142">
        <f t="shared" si="27"/>
        <v>0</v>
      </c>
      <c r="AN49" s="143">
        <f>IFERROR(100*AL49/'Projection_Base-case'!M49,0)</f>
        <v>0</v>
      </c>
      <c r="AO49" s="262">
        <f>IFERROR('Projection_Base-case'!O49-O49,0)</f>
        <v>0</v>
      </c>
      <c r="AP49" s="142">
        <f t="shared" si="28"/>
        <v>0</v>
      </c>
      <c r="AQ49" s="142">
        <f>IFERROR(100*AO49/'Projection_Base-case'!O49,0)</f>
        <v>0</v>
      </c>
      <c r="AR49" s="142">
        <f>IFERROR('Projection_Base-case'!Q49-Q49,0)</f>
        <v>0</v>
      </c>
      <c r="AS49" s="142">
        <f t="shared" si="29"/>
        <v>0</v>
      </c>
      <c r="AT49" s="142">
        <f>IFERROR(100*AR49/'Projection_Base-case'!Q49,0)</f>
        <v>0</v>
      </c>
      <c r="AU49" s="142">
        <f>IFERROR('Projection_Base-case'!S49-S49,0)</f>
        <v>0</v>
      </c>
      <c r="AV49" s="142">
        <f t="shared" si="30"/>
        <v>0</v>
      </c>
      <c r="AW49" s="143">
        <f>IFERROR(100*AU49/'Projection_Base-case'!S49,0)</f>
        <v>0</v>
      </c>
      <c r="AX49" s="262">
        <f>IFERROR('Projection_Base-case'!U49-U49,0)</f>
        <v>0</v>
      </c>
      <c r="AY49" s="142">
        <f t="shared" si="31"/>
        <v>0</v>
      </c>
      <c r="AZ49" s="142">
        <f>IFERROR(100*AX49/'Projection_Base-case'!U49,0)</f>
        <v>0</v>
      </c>
      <c r="BA49" s="142">
        <f>IFERROR('Projection_Base-case'!W49-W49,0)</f>
        <v>0</v>
      </c>
      <c r="BB49" s="142">
        <f t="shared" si="32"/>
        <v>0</v>
      </c>
      <c r="BC49" s="142">
        <f>IFERROR(100*BA49/'Projection_Base-case'!W49,0)</f>
        <v>0</v>
      </c>
      <c r="BD49" s="142">
        <f>IFERROR('Projection_Base-case'!Y49-Y49,0)</f>
        <v>0</v>
      </c>
      <c r="BE49" s="142">
        <f t="shared" si="33"/>
        <v>0</v>
      </c>
      <c r="BF49" s="142">
        <f>IFERROR(100*BD49/'Projection_Base-case'!Y49,0)</f>
        <v>0</v>
      </c>
      <c r="BG49" s="531">
        <f t="shared" si="22"/>
        <v>0</v>
      </c>
      <c r="BH49" s="532">
        <f t="shared" si="23"/>
        <v>0</v>
      </c>
    </row>
    <row r="50" spans="1:60" x14ac:dyDescent="0.25">
      <c r="A50" s="261">
        <v>45</v>
      </c>
      <c r="B50" s="142">
        <f>'Projection_Base-case'!B50</f>
        <v>0</v>
      </c>
      <c r="C50" s="142">
        <f>'Projection_Base-case'!C50</f>
        <v>0</v>
      </c>
      <c r="D50" s="142">
        <f>'Projection_Base-case'!D50</f>
        <v>0</v>
      </c>
      <c r="E50" s="149"/>
      <c r="F50" s="258" t="str">
        <f t="shared" si="10"/>
        <v>0</v>
      </c>
      <c r="G50" s="262" t="str">
        <f>IF(F50="Scenario1PBT1",'Minor retrofit'!$E$6,IF(F50="Scenario2PBT1",'Minor retrofit'!$F$6,IF(F50="Scenario3PBT1",'Minor retrofit'!$G$6,"")))&amp;IF(F50="Scenario1PBT2",'Minor retrofit'!$H$6,IF(F50="Scenario2PBT2",'Minor retrofit'!$I$6,IF(F50="Scenario3PBT2",'Minor retrofit'!$J$6,"")))&amp;IF(F50="Scenario1PBT3",'Minor retrofit'!$K$6,IF(F50="Scenario2PBT3",'Minor retrofit'!$L$6,IF(F50="Scenario3PBT3",'Minor retrofit'!$M$6,"")))&amp;IF(F50="Scenario1PBT4",'Minor retrofit'!$N$6,IF(F50="Scenario2PBT4",'Minor retrofit'!$O$6,IF(F50="Scenario3PBT4",'Minor retrofit'!$P$6,"")))&amp;IF(F50="Scenario1PBT5",'Minor retrofit'!$Q$6,IF(F50="Scenario2PBT5",'Minor retrofit'!$R$6,IF(F50="Scenario3PBT5",'Minor retrofit'!$S$6,"")))&amp;IF(F50="Scenario1PBT6",'Minor retrofit'!$T$6,IF(F50="Scenario2PBT6",'Minor retrofit'!$U$6,IF(F50="Scenario3PBT6",'Minor retrofit'!$V$6,"")))&amp;IF(F50="Scenario1PBT7",'Minor retrofit'!$W$6,IF(F50="Scenario2PBT7",'Minor retrofit'!$X$6,IF(F50="Scenario3PBT7",'Minor retrofit'!$Y$6,"")))&amp;IF(F50="Scenario1PBT8",'Minor retrofit'!$Z$6,IF(F50="Scenario2PBT8",'Minor retrofit'!$AA$6,IF(F50="Scenario3PBT8",'Minor retrofit'!$AB$6,"")))&amp;IF(F50="Scenario1PBT9",'Minor retrofit'!$AC$6,IF(F50="Scenario2PBT9",'Minor retrofit'!$AD$6,IF(F50="Scenario3PBT9",'Minor retrofit'!$AE$6,"")))&amp;IF(F50="Scenario1PBT10",'Minor retrofit'!$AF$6,IF(F50="Scenario2PBT10",'Minor retrofit'!$AG$6,IF(F50="Scenario3PBT10",'Minor retrofit'!$AH$6,"")))&amp;IF(F50="Scenario1PBT11",'Minor retrofit'!$AI$6,IF(F50="Scenario2PBT11",'Minor retrofit'!$AJ$6,IF(F50="Scenario3PBT11",'Minor retrofit'!$AK$6,"")))&amp;IF(F50="Scenario1PBT12",'Minor retrofit'!$AL$6,IF(F50="Scenario2PBT12",'Minor retrofit'!$AM$6,IF(F50="Scenario3PBT12",'Minor retrofit'!$AN$6,"")))&amp;IF(F50="Scenario1PBT13",'Minor retrofit'!$AO$6,IF(F50="Scenario2PBT13",'Minor retrofit'!$AP$6,IF(F50="Scenario3PBT13",'Minor retrofit'!$AQ$6,"")))&amp;IF(F50="Scenario1PBT14",'Minor retrofit'!$AR$6,IF(F50="Scenario2PBT14",'Minor retrofit'!$AS$6,IF(F50="Scenario3PBT14",'Minor retrofit'!$AT$6,"")))&amp;IF(F50="Scenario1PBT15",'Minor retrofit'!$AU$6,IF(F50="Scenario2PBT15",'Minor retrofit'!$AV$6,IF(F50="Scenario3PBT15",'Minor retrofit'!$AW$6,"")))</f>
        <v/>
      </c>
      <c r="H50" s="142">
        <f t="shared" si="11"/>
        <v>0</v>
      </c>
      <c r="I50" s="142" t="str">
        <f>IF(F50="Scenario1PBT1",'Minor retrofit'!$E$16,IF(F50="Scenario2PBT1",'Minor retrofit'!$F$16,IF(F50="Scenario3PBT1",'Minor retrofit'!$G$16,"")))&amp;IF(F50="Scenario1PBT2",'Minor retrofit'!$H$16,IF(F50="Scenario2PBT2",'Minor retrofit'!$I$16,IF(F50="Scenario3PBT2",'Minor retrofit'!$J$16,"")))&amp;IF(F50="Scenario1PBT3",'Minor retrofit'!$K$16,IF(F50="Scenario2PBT3",'Minor retrofit'!$L$16,IF(F50="Scenario3PBT3",'Minor retrofit'!$M$16,"")))&amp;IF(F50="Scenario1PBT4",'Minor retrofit'!$N$16,IF(F50="Scenario2PBT4",'Minor retrofit'!$O$16,IF(F50="Scenario3PBT4",'Minor retrofit'!$P$16,"")))&amp;IF(F50="Scenario1PBT5",'Minor retrofit'!$Q$16,IF(F50="Scenario2PBT5",'Minor retrofit'!$R$16,IF(F50="Scenario3PBT5",'Minor retrofit'!$S$16,"")))&amp;IF(F50="Scenario1PBT6",'Minor retrofit'!$T$16,IF(F50="Scenario2PBT6",'Minor retrofit'!$U$16,IF(F50="Scenario3PBT6",'Minor retrofit'!$V$16,"")))&amp;IF(F50="Scenario1PBT7",'Minor retrofit'!$W$16,IF(F50="Scenario2PBT7",'Minor retrofit'!$X$16,IF(F50="Scenario3PBT7",'Minor retrofit'!$Y$16,"")))&amp;IF(F50="Scenario1PBT8",'Minor retrofit'!$Z$16,IF(F50="Scenario2PBT8",'Minor retrofit'!$AA$16,IF(F50="Scenario3PBT8",'Minor retrofit'!$AB$16,"")))&amp;IF(F50="Scenario1PBT9",'Minor retrofit'!$AC$16,IF(F50="Scenario2PBT9",'Minor retrofit'!$AD$16,IF(F50="Scenario3PBT9",'Minor retrofit'!$AE$16,"")))&amp;IF(F50="Scenario1PBT10",'Minor retrofit'!$AF$16,IF(F50="Scenario2PBT10",'Minor retrofit'!$AG$16,IF(F50="Scenario3PBT10",'Minor retrofit'!$AH$16,"")))&amp;IF(F50="Scenario1PBT11",'Minor retrofit'!$AI$16,IF(F50="Scenario2PBT11",'Minor retrofit'!$AJ$16,IF(F50="Scenario3PBT11",'Minor retrofit'!$AK$16,"")))&amp;IF(F50="Scenario1PBT12",'Minor retrofit'!$AL$16,IF(F50="Scenario2PBT12",'Minor retrofit'!$AM$16,IF(F50="Scenario3PBT12",'Minor retrofit'!$AN$16,"")))&amp;IF(F50="Scenario1PBT13",'Minor retrofit'!$AO$16,IF(F50="Scenario2PBT13",'Minor retrofit'!$AP$16,IF(F50="Scenario3PBT13",'Minor retrofit'!$AQ$16,"")))&amp;IF(F50="Scenario1PBT14",'Minor retrofit'!$AR$16,IF(F50="Scenario2PBT14",'Minor retrofit'!$AS$16,IF(F50="Scenario3PBT14",'Minor retrofit'!$AT$16,"")))&amp;IF(F50="Scenario1PBT15",'Minor retrofit'!$AU$16,IF(F50="Scenario2PBT15",'Minor retrofit'!$AV$16,IF(F50="Scenario3PBT15",'Minor retrofit'!$AW$16,"")))</f>
        <v/>
      </c>
      <c r="J50" s="142">
        <f t="shared" si="12"/>
        <v>0</v>
      </c>
      <c r="K50" s="142" t="str">
        <f>IF(F50="Scenario1PBT1",'Minor retrofit'!$E$18,IF(F50="Scenario2PBT1",'Minor retrofit'!$F$18,IF(F50="Scenario3PBT1",'Minor retrofit'!$G$18,"")))&amp;IF(F50="Scenario1PBT2",'Minor retrofit'!$H$18,IF(F50="Scenario2PBT2",'Minor retrofit'!$I$18,IF(F50="Scenario3PBT2",'Minor retrofit'!$J$18,"")))&amp;IF(F50="Scenario1PBT3",'Minor retrofit'!$K$18,IF(F50="Scenario2PBT3",'Minor retrofit'!$L$18,IF(F50="Scenario3PBT3",'Minor retrofit'!$M$18,"")))&amp;IF(F50="Scenario1PBT4",'Minor retrofit'!$N$18,IF(F50="Scenario2PBT4",'Minor retrofit'!$O$18,IF(F50="Scenario3PBT4",'Minor retrofit'!$P$18,"")))&amp;IF(F50="Scenario1PBT5",'Minor retrofit'!$Q$18,IF(F50="Scenario2PBT5",'Minor retrofit'!$R$18,IF(F50="Scenario3PBT5",'Minor retrofit'!$S$18,"")))&amp;IF(F50="Scenario1PBT6",'Minor retrofit'!$T$18,IF(F50="Scenario2PBT6",'Minor retrofit'!$U$18,IF(F50="Scenario3PBT6",'Minor retrofit'!$V$18,"")))&amp;IF(F50="Scenario1PBT7",'Minor retrofit'!$W$18,IF(F50="Scenario2PBT7",'Minor retrofit'!$X$18,IF(F50="Scenario3PBT7",'Minor retrofit'!$Y$18,"")))&amp;IF(F50="Scenario1PBT8",'Minor retrofit'!$Z$18,IF(F50="Scenario2PBT8",'Minor retrofit'!$AA$18,IF(F50="Scenario3PBT8",'Minor retrofit'!$AB$18,"")))&amp;IF(F50="Scenario1PBT9",'Minor retrofit'!$AC$18,IF(F50="Scenario2PBT9",'Minor retrofit'!$AD$18,IF(F50="Scenario3PBT9",'Minor retrofit'!$AE$18,"")))&amp;IF(F50="Scenario1PBT10",'Minor retrofit'!$AF$18,IF(F50="Scenario2PBT10",'Minor retrofit'!$AG$18,IF(F50="Scenario3PBT10",'Minor retrofit'!$AH$18,"")))&amp;IF(F50="Scenario1PBT11",'Minor retrofit'!$AI$18,IF(F50="Scenario2PBT11",'Minor retrofit'!$AJ$18,IF(F50="Scenario3PBT11",'Minor retrofit'!$AK$18,"")))&amp;IF(F50="Scenario1PBT12",'Minor retrofit'!$AL$18,IF(F50="Scenario2PBT12",'Minor retrofit'!$AM$18,IF(F50="Scenario3PBT12",'Minor retrofit'!$AN$18,"")))&amp;IF(F50="Scenario1PBT13",'Minor retrofit'!$AO$18,IF(F50="Scenario2PBT13",'Minor retrofit'!$AP$18,IF(F50="Scenario3PBT13",'Minor retrofit'!$AQ$18,"")))&amp;IF(F50="Scenario1PBT14",'Minor retrofit'!$AR$18,IF(F50="Scenario2PBT14",'Minor retrofit'!$AS$18,IF(F50="Scenario3PBT14",'Minor retrofit'!$AT$18,"")))&amp;IF(F50="Scenario1PBT15",'Minor retrofit'!$AU$18,IF(F50="Scenario2PBT15",'Minor retrofit'!$AV$18,IF(F50="Scenario3PBT15",'Minor retrofit'!$AW$18,"")))</f>
        <v/>
      </c>
      <c r="L50" s="142">
        <f t="shared" si="13"/>
        <v>0</v>
      </c>
      <c r="M50" s="142" t="str">
        <f>IF(F50="Scenario1PBT1",'Minor retrofit'!$E$20,IF(F50="Scenario2PBT1",'Minor retrofit'!$F$20,IF(F50="Scenario3PBT1",'Minor retrofit'!$G$20,"")))&amp;IF(F50="Scenario1PBT2",'Minor retrofit'!$H$20,IF(F50="Scenario2PBT2",'Minor retrofit'!$I$20,IF(F50="Scenario3PBT2",'Minor retrofit'!$J$20,"")))&amp;IF(F50="Scenario1PBT3",'Minor retrofit'!$K$20,IF(F50="Scenario2PBT3",'Minor retrofit'!$L$20,IF(F50="Scenario3PBT3",'Minor retrofit'!$M$20,"")))&amp;IF(F50="Scenario1PBT4",'Minor retrofit'!$N$20,IF(F50="Scenario2PBT4",'Minor retrofit'!$O$20,IF(F50="Scenario3PBT4",'Minor retrofit'!$P$20,"")))&amp;IF(F50="Scenario1PBT5",'Minor retrofit'!$Q$20,IF(F50="Scenario2PBT5",'Minor retrofit'!$R$20,IF(F50="Scenario3PBT5",'Minor retrofit'!$S$20,"")))&amp;IF(F50="Scenario1PBT6",'Minor retrofit'!$T$20,IF(F50="Scenario2PBT6",'Minor retrofit'!$U$20,IF(F50="Scenario3PBT6",'Minor retrofit'!$V$20,"")))&amp;IF(F50="Scenario1PBT7",'Minor retrofit'!$W$20,IF(F50="Scenario2PBT7",'Minor retrofit'!$X$20,IF(F50="Scenario3PBT7",'Minor retrofit'!$Y$20,"")))&amp;IF(F50="Scenario1PBT8",'Minor retrofit'!$Z$20,IF(F50="Scenario2PBT8",'Minor retrofit'!$AA$20,IF(F50="Scenario3PBT8",'Minor retrofit'!$AB$20,"")))&amp;IF(F50="Scenario1PBT9",'Minor retrofit'!$AC$20,IF(F50="Scenario2PBT9",'Minor retrofit'!$AD$20,IF(F50="Scenario3PBT9",'Minor retrofit'!$AE$20,"")))&amp;IF(F50="Scenario1PBT10",'Minor retrofit'!$AF$20,IF(F50="Scenario2PBT10",'Minor retrofit'!$AG$20,IF(F50="Scenario3PBT10",'Minor retrofit'!$AH$20,"")))&amp;IF(F50="Scenario1PBT11",'Minor retrofit'!$AI$20,IF(F50="Scenario2PBT11",'Minor retrofit'!$AJ$20,IF(F50="Scenario3PBT11",'Minor retrofit'!$AK$20,"")))&amp;IF(F50="Scenario1PBT12",'Minor retrofit'!$AL$20,IF(F50="Scenario2PBT12",'Minor retrofit'!$AM$20,IF(F50="Scenario3PBT12",'Minor retrofit'!$AN$20,"")))&amp;IF(F50="Scenario1PBT13",'Minor retrofit'!$AO$20,IF(F50="Scenario2PBT13",'Minor retrofit'!$AP$20,IF(F50="Scenario3PBT13",'Minor retrofit'!$AQ$20,"")))&amp;IF(F50="Scenario1PBT14",'Minor retrofit'!$AR$20,IF(F50="Scenario2PBT14",'Minor retrofit'!$AS$20,IF(F50="Scenario3PBT14",'Minor retrofit'!$AT$20,"")))&amp;IF(F50="Scenario1PBT15",'Minor retrofit'!$AU$20,IF(F50="Scenario2PBT15",'Minor retrofit'!$AV$20,IF(F50="Scenario3PBT15",'Minor retrofit'!$AW$20,"")))</f>
        <v/>
      </c>
      <c r="N50" s="143">
        <f t="shared" si="14"/>
        <v>0</v>
      </c>
      <c r="O50" s="262" t="str">
        <f>IF(F50="Scenario1PBT1",'Minor retrofit'!$E$23,IF(F50="Scenario2PBT1",'Minor retrofit'!$F$23,IF(F50="Scenario3PBT1",'Minor retrofit'!$G$23,"")))&amp;IF(F50="Scenario1PBT2",'Minor retrofit'!$H$23,IF(F50="Scenario2PBT2",'Minor retrofit'!$I$23,IF(F50="Scenario3PBT2",'Minor retrofit'!$J$23,"")))&amp;IF(F50="Scenario1PBT3",'Minor retrofit'!$K$23,IF(F50="Scenario2PBT3",'Minor retrofit'!$L$23,IF(F50="Scenario3PBT3",'Minor retrofit'!$M$23,"")))&amp;IF(F50="Scenario1PBT4",'Minor retrofit'!$N$23,IF(F50="Scenario2PBT4",'Minor retrofit'!$O$23,IF(F50="Scenario3PBT4",'Minor retrofit'!$P$23,"")))&amp;IF(F50="Scenario1PBT5",'Minor retrofit'!$Q$23,IF(F50="Scenario2PBT5",'Minor retrofit'!$R$23,IF(F50="Scenario3PBT5",'Minor retrofit'!$S$23,"")))&amp;IF(F50="Scenario1PBT6",'Minor retrofit'!$T$23,IF(F50="Scenario2PBT6",'Minor retrofit'!$U$23,IF(F50="Scenario3PBT6",'Minor retrofit'!$V$23,"")))&amp;IF(F50="Scenario1PBT7",'Minor retrofit'!$W$23,IF(F50="Scenario2PBT7",'Minor retrofit'!$X$23,IF(F50="Scenario3PBT7",'Minor retrofit'!$Y$23,"")))&amp;IF(F50="Scenario1PBT8",'Minor retrofit'!$Z$23,IF(F50="Scenario2PBT8",'Minor retrofit'!$AA$23,IF(F50="Scenario3PBT8",'Minor retrofit'!$AB$23,"")))&amp;IF(F50="Scenario1PBT9",'Minor retrofit'!$AC$23,IF(F50="Scenario2PBT9",'Minor retrofit'!$AD$23,IF(F50="Scenario3PBT9",'Minor retrofit'!$AE$23,"")))&amp;IF(F50="Scenario1PBT10",'Minor retrofit'!$AF$23,IF(F50="Scenario2PBT10",'Minor retrofit'!$AG$23,IF(F50="Scenario3PBT10",'Minor retrofit'!$AH$23,"")))&amp;IF(F50="Scenario1PBT11",'Minor retrofit'!$AI$23,IF(F50="Scenario2PBT11",'Minor retrofit'!$AJ$23,IF(F50="Scenario3PBT11",'Minor retrofit'!$AK$23,"")))&amp;IF(F50="Scenario1PBT12",'Minor retrofit'!$AL$23,IF(F50="Scenario2PBT12",'Minor retrofit'!$AM$23,IF(F50="Scenario3PBT12",'Minor retrofit'!$AN$23,"")))&amp;IF(F50="Scenario1PBT13",'Minor retrofit'!$AO$23,IF(F50="Scenario2PBT13",'Minor retrofit'!$AP$23,IF(F50="Scenario3PBT13",'Minor retrofit'!$AQ$23,"")))&amp;IF(F50="Scenario1PBT14",'Minor retrofit'!$AR$23,IF(F50="Scenario2PBT14",'Minor retrofit'!$AS$23,IF(F50="Scenario3PBT14",'Minor retrofit'!$AT$23,"")))&amp;IF(F50="Scenario1PBT15",'Minor retrofit'!$AU$23,IF(F50="Scenario2PBT15",'Minor retrofit'!$AV$23,IF(F50="Scenario3PBT15",'Minor retrofit'!$AW$23,"")))</f>
        <v/>
      </c>
      <c r="P50" s="142">
        <f t="shared" si="15"/>
        <v>0</v>
      </c>
      <c r="Q50" s="142" t="str">
        <f>IF(F50="Scenario1PBT1",'Minor retrofit'!$E$25,IF(F50="Scenario2PBT1",'Minor retrofit'!$F$25,IF(F50="Scenario3PBT1",'Minor retrofit'!$G$25,"")))&amp;IF(F50="Scenario1PBT2",'Minor retrofit'!$H$25,IF(F50="Scenario2PBT2",'Minor retrofit'!$I$25,IF(F50="Scenario3PBT2",'Minor retrofit'!$J$25,"")))&amp;IF(F50="Scenario1PBT3",'Minor retrofit'!$K$25,IF(F50="Scenario2PBT3",'Minor retrofit'!$L$25,IF(F50="Scenario3PBT3",'Minor retrofit'!$M$25,"")))&amp;IF(F50="Scenario1PBT4",'Minor retrofit'!$N$25,IF(F50="Scenario2PBT4",'Minor retrofit'!$O$25,IF(F50="Scenario3PBT4",'Minor retrofit'!$P$25,"")))&amp;IF(F50="Scenario1PBT5",'Minor retrofit'!$Q$25,IF(F50="Scenario2PBT5",'Minor retrofit'!$R$25,IF(F50="Scenario3PBT5",'Minor retrofit'!$S$25,"")))&amp;IF(F50="Scenario1PBT6",'Minor retrofit'!$T$25,IF(F50="Scenario2PBT6",'Minor retrofit'!$U$25,IF(F50="Scenario3PBT6",'Minor retrofit'!$V$25,"")))&amp;IF(F50="Scenario1PBT7",'Minor retrofit'!$W$25,IF(F50="Scenario2PBT7",'Minor retrofit'!$X$25,IF(F50="Scenario3PBT7",'Minor retrofit'!$Y$25,"")))&amp;IF(F50="Scenario1PBT8",'Minor retrofit'!$Z$25,IF(F50="Scenario2PBT8",'Minor retrofit'!$AA$25,IF(F50="Scenario3PBT8",'Minor retrofit'!$AB$25,"")))&amp;IF(F50="Scenario1PBT9",'Minor retrofit'!$AC$25,IF(F50="Scenario2PBT9",'Minor retrofit'!$AD$25,IF(F50="Scenario3PBT9",'Minor retrofit'!$AE$25,"")))&amp;IF(F50="Scenario1PBT10",'Minor retrofit'!$AF$25,IF(F50="Scenario2PBT10",'Minor retrofit'!$AG$25,IF(F50="Scenario3PBT10",'Minor retrofit'!$AH$25,"")))&amp;IF(F50="Scenario1PBT11",'Minor retrofit'!$AI$25,IF(F50="Scenario2PBT11",'Minor retrofit'!$AJ$25,IF(F50="Scenario3PBT11",'Minor retrofit'!$AK$25,"")))&amp;IF(F50="Scenario1PBT12",'Minor retrofit'!$AL$25,IF(F50="Scenario2PBT12",'Minor retrofit'!$AM$25,IF(F50="Scenario3PBT12",'Minor retrofit'!$AN$25,"")))&amp;IF(F50="Scenario1PBT13",'Minor retrofit'!$AO$25,IF(F50="Scenario2PBT13",'Minor retrofit'!$AP$25,IF(F50="Scenario3PBT13",'Minor retrofit'!$AQ$25,"")))&amp;IF(F50="Scenario1PBT14",'Minor retrofit'!$AR$25,IF(F50="Scenario2PBT14",'Minor retrofit'!$AS$25,IF(F50="Scenario3PBT14",'Minor retrofit'!$AT$25,"")))&amp;IF(F50="Scenario1PBT15",'Minor retrofit'!$AU$25,IF(F50="Scenario2PBT15",'Minor retrofit'!$AV$25,IF(F50="Scenario3PBT15",'Minor retrofit'!$AW$25,"")))</f>
        <v/>
      </c>
      <c r="R50" s="142">
        <f t="shared" si="16"/>
        <v>0</v>
      </c>
      <c r="S50" s="142" t="str">
        <f>IF(F50="Scenario1PBT1",'Minor retrofit'!$E$27,IF(F50="Scenario2PBT1",'Minor retrofit'!$F$27,IF(F50="Scenario3PBT1",'Minor retrofit'!$G$27,"")))&amp;IF(F50="Scenario1PBT2",'Minor retrofit'!$H$27,IF(F50="Scenario2PBT2",'Minor retrofit'!$I$27,IF(F50="Scenario3PBT2",'Minor retrofit'!$J$27,"")))&amp;IF(F50="Scenario1PBT3",'Minor retrofit'!$K$27,IF(F50="Scenario2PBT3",'Minor retrofit'!$L$27,IF(F50="Scenario3PBT3",'Minor retrofit'!$M$27,"")))&amp;IF(F50="Scenario1PBT4",'Minor retrofit'!$N$27,IF(F50="Scenario2PBT4",'Minor retrofit'!$O$27,IF(F50="Scenario3PBT4",'Minor retrofit'!$P$27,"")))&amp;IF(F50="Scenario1PBT5",'Minor retrofit'!$Q$27,IF(F50="Scenario2PBT5",'Minor retrofit'!$R$27,IF(F50="Scenario3PBT5",'Minor retrofit'!$S$27,"")))&amp;IF(F50="Scenario1PBT6",'Minor retrofit'!$T$27,IF(F50="Scenario2PBT6",'Minor retrofit'!$U$27,IF(F50="Scenario3PBT6",'Minor retrofit'!$V$27,"")))&amp;IF(F50="Scenario1PBT7",'Minor retrofit'!$W$27,IF(F50="Scenario2PBT7",'Minor retrofit'!$X$27,IF(F50="Scenario3PBT7",'Minor retrofit'!$Y$27,"")))&amp;IF(F50="Scenario1PBT8",'Minor retrofit'!$Z$27,IF(F50="Scenario2PBT8",'Minor retrofit'!$AA$27,IF(F50="Scenario3PBT8",'Minor retrofit'!$AB$27,"")))&amp;IF(F50="Scenario1PBT9",'Minor retrofit'!$AC$27,IF(F50="Scenario2PBT9",'Minor retrofit'!$AD$27,IF(F50="Scenario3PBT9",'Minor retrofit'!$AE$27,"")))&amp;IF(F50="Scenario1PBT10",'Minor retrofit'!$AF$27,IF(F50="Scenario2PBT10",'Minor retrofit'!$AG$27,IF(F50="Scenario3PBT10",'Minor retrofit'!$AH$27,"")))&amp;IF(F50="Scenario1PBT11",'Minor retrofit'!$AI$27,IF(F50="Scenario2PBT11",'Minor retrofit'!$AJ$27,IF(F50="Scenario3PBT11",'Minor retrofit'!$AK$27,"")))&amp;IF(F50="Scenario1PBT12",'Minor retrofit'!$AL$27,IF(F50="Scenario2PBT12",'Minor retrofit'!$AM$27,IF(F50="Scenario3PBT12",'Minor retrofit'!$AN$27,"")))&amp;IF(F50="Scenario1PBT13",'Minor retrofit'!$AO$27,IF(F50="Scenario2PBT13",'Minor retrofit'!$AP$27,IF(F50="Scenario3PBT13",'Minor retrofit'!$AQ$27,"")))&amp;IF(F50="Scenario1PBT14",'Minor retrofit'!$AR$27,IF(F50="Scenario2PBT14",'Minor retrofit'!$AS$27,IF(F50="Scenario3PBT14",'Minor retrofit'!$AT$27,"")))&amp;IF(F50="Scenario1PBT15",'Minor retrofit'!$AU$27,IF(F50="Scenario2PBT15",'Minor retrofit'!$AV$27,IF(F50="Scenario3PBT15",'Minor retrofit'!$AW$27,"")))</f>
        <v/>
      </c>
      <c r="T50" s="263">
        <f t="shared" si="17"/>
        <v>0</v>
      </c>
      <c r="U50" s="262" t="str">
        <f>IF(F50="Scenario1PBT1",'Minor retrofit'!$E$38,IF(F50="Scenario2PBT1",'Minor retrofit'!$F$38,IF(F50="Scenario3PBT1",'Minor retrofit'!$G$38,"")))&amp;IF(F50="Scenario1PBT2",'Minor retrofit'!$H$38,IF(F50="Scenario2PBT2",'Minor retrofit'!$I$38,IF(F50="Scenario3PBT2",'Minor retrofit'!$J$38,"")))&amp;IF(F50="Scenario1PBT3",'Minor retrofit'!$K$38,IF(F50="Scenario2PBT3",'Minor retrofit'!$L$38,IF(F50="Scenario3PBT3",'Minor retrofit'!$M$38,"")))&amp;IF(F50="Scenario1PBT4",'Minor retrofit'!$N$38,IF(F50="Scenario2PBT4",'Minor retrofit'!$O$38,IF(F50="Scenario3PBT4",'Minor retrofit'!$P$38,"")))&amp;IF(F50="Scenario1PBT5",'Minor retrofit'!$Q$38,IF(F50="Scenario2PBT5",'Minor retrofit'!$R$38,IF(F50="Scenario3PBT5",'Minor retrofit'!$S$38,"")))&amp;IF(F50="Scenario1PBT6",'Minor retrofit'!$T$38,IF(F50="Scenario2PBT6",'Minor retrofit'!$U$38,IF(F50="Scenario3PBT6",'Minor retrofit'!$V$38,"")))&amp;IF(F50="Scenario1PBT7",'Minor retrofit'!$W$38,IF(F50="Scenario2PBT7",'Minor retrofit'!$X$38,IF(F50="Scenario3PBT7",'Minor retrofit'!$Y$38,"")))&amp;IF(F50="Scenario1PBT8",'Minor retrofit'!$Z$38,IF(F50="Scenario2PBT8",'Minor retrofit'!$AA$38,IF(F50="Scenario3PBT8",'Minor retrofit'!$AB$38,"")))&amp;IF(F50="Scenario1PBT9",'Minor retrofit'!$AC$38,IF(F50="Scenario2PBT9",'Minor retrofit'!$AD$38,IF(F50="Scenario3PBT9",'Minor retrofit'!$AE$38,"")))&amp;IF(F50="Scenario1PBT10",'Minor retrofit'!$AF$38,IF(F50="Scenario2PBT10",'Minor retrofit'!$AG$38,IF(F50="Scenario3PBT10",'Minor retrofit'!$AH$38,"")))&amp;IF(F50="Scenario1PBT11",'Minor retrofit'!$AI$38,IF(F50="Scenario2PBT11",'Minor retrofit'!$AJ$38,IF(F50="Scenario3PBT11",'Minor retrofit'!$AK$38,"")))&amp;IF(F50="Scenario1PBT12",'Minor retrofit'!$AL$38,IF(F50="Scenario2PBT12",'Minor retrofit'!$AM$38,IF(F50="Scenario3PBT12",'Minor retrofit'!$AN$38,"")))&amp;IF(F50="Scenario1PBT13",'Minor retrofit'!$AO$38,IF(F50="Scenario2PBT13",'Minor retrofit'!$AP$38,IF(F50="Scenario3PBT13",'Minor retrofit'!$AQ$38,"")))&amp;IF(F50="Scenario1PBT14",'Minor retrofit'!$AR$38,IF(F50="Scenario2PBT14",'Minor retrofit'!$AS$38,IF(F50="Scenario3PBT14",'Minor retrofit'!$AT$38,"")))&amp;IF(F50="Scenario1PBT15",'Minor retrofit'!$AU$38,IF(F50="Scenario2PBT15",'Minor retrofit'!$AV$38,IF(F50="Scenario3PBT15",'Minor retrofit'!$AW$38,"")))</f>
        <v/>
      </c>
      <c r="V50" s="142">
        <f t="shared" si="18"/>
        <v>0</v>
      </c>
      <c r="W50" s="142" t="str">
        <f>IF(F50="Scenario1PBT1",'Minor retrofit'!$E$40,IF(F50="Scenario2PBT1",'Minor retrofit'!$F$40,IF(F50="Scenario3PBT1",'Minor retrofit'!$G$40,"")))&amp;IF(F50="Scenario1PBT2",'Minor retrofit'!$H$40,IF(F50="Scenario2PBT2",'Minor retrofit'!$I$40,IF(F50="Scenario3PBT2",'Minor retrofit'!$J$40,"")))&amp;IF(F50="Scenario1PBT3",'Minor retrofit'!$K$40,IF(F50="Scenario2PBT3",'Minor retrofit'!$L$40,IF(F50="Scenario3PBT3",'Minor retrofit'!$M$40,"")))&amp;IF(F50="Scenario1PBT4",'Minor retrofit'!$N$40,IF(F50="Scenario2PBT4",'Minor retrofit'!$O$40,IF(F50="Scenario3PBT4",'Minor retrofit'!$P$40,"")))&amp;IF(F50="Scenario1PBT5",'Minor retrofit'!$Q$40,IF(F50="Scenario2PBT5",'Minor retrofit'!$R$40,IF(F50="Scenario3PBT5",'Minor retrofit'!$S$40,"")))&amp;IF(F50="Scenario1PBT6",'Minor retrofit'!$T$40,IF(F50="Scenario2PBT6",'Minor retrofit'!$U$40,IF(F50="Scenario3PBT6",'Minor retrofit'!$V$40,"")))&amp;IF(F50="Scenario1PBT7",'Minor retrofit'!$W$40,IF(F50="Scenario2PBT7",'Minor retrofit'!$X$40,IF(F50="Scenario3PBT7",'Minor retrofit'!$Y$40,"")))&amp;IF(F50="Scenario1PBT8",'Minor retrofit'!$Z$40,IF(F50="Scenario2PBT8",'Minor retrofit'!$AA$40,IF(F50="Scenario3PBT8",'Minor retrofit'!$AB$40,"")))&amp;IF(F50="Scenario1PBT9",'Minor retrofit'!$AC$40,IF(F50="Scenario2PBT9",'Minor retrofit'!$AD$40,IF(F50="Scenario3PBT9",'Minor retrofit'!$AE$40,"")))&amp;IF(F50="Scenario1PBT10",'Minor retrofit'!$AF$40,IF(F50="Scenario2PBT10",'Minor retrofit'!$AG$40,IF(F50="Scenario3PBT10",'Minor retrofit'!$AH$40,"")))&amp;IF(F50="Scenario1PBT11",'Minor retrofit'!$AI$40,IF(F50="Scenario2PBT11",'Minor retrofit'!$AJ$40,IF(F50="Scenario3PBT11",'Minor retrofit'!$AK$40,"")))&amp;IF(F50="Scenario1PBT12",'Minor retrofit'!$AL$40,IF(F50="Scenario2PBT12",'Minor retrofit'!$AM$40,IF(F50="Scenario3PBT12",'Minor retrofit'!$AN$40,"")))&amp;IF(F50="Scenario1PBT13",'Minor retrofit'!$AO$40,IF(F50="Scenario2PBT13",'Minor retrofit'!$AP$40,IF(F50="Scenario3PBT13",'Minor retrofit'!$AQ$40,"")))&amp;IF(F50="Scenario1PBT14",'Minor retrofit'!$AR$40,IF(F50="Scenario2PBT14",'Minor retrofit'!$AS$40,IF(F50="Scenario3PBT14",'Minor retrofit'!$AT$40,"")))&amp;IF(F50="Scenario1PBT15",'Minor retrofit'!$AU$40,IF(F50="Scenario2PBT15",'Minor retrofit'!$AV$40,IF(F50="Scenario3PBT15",'Minor retrofit'!$AW$40,"")))</f>
        <v/>
      </c>
      <c r="X50" s="142">
        <f t="shared" si="19"/>
        <v>0</v>
      </c>
      <c r="Y50" s="142" t="str">
        <f>IF(F50="Scenario1PBT1",'Minor retrofit'!$E$42,IF(F50="Scenario2PBT1",'Minor retrofit'!$F$42,IF(F50="Scenario3PBT1",'Minor retrofit'!$G$42,"")))&amp;IF(F50="Scenario1PBT2",'Minor retrofit'!$H$42,IF(F50="Scenario2PBT2",'Minor retrofit'!$I$42,IF(F50="Scenario3PBT2",'Minor retrofit'!$J$42,"")))&amp;IF(F50="Scenario1PBT3",'Minor retrofit'!$K$42,IF(F50="Scenario2PBT3",'Minor retrofit'!$L$42,IF(F50="Scenario3PBT3",'Minor retrofit'!$M$42,"")))&amp;IF(F50="Scenario1PBT4",'Minor retrofit'!$N$42,IF(F50="Scenario2PBT4",'Minor retrofit'!$O$42,IF(F50="Scenario3PBT4",'Minor retrofit'!$P$42,"")))&amp;IF(F50="Scenario1PBT5",'Minor retrofit'!$Q$42,IF(F50="Scenario2PBT5",'Minor retrofit'!$R$42,IF(F50="Scenario3PBT5",'Minor retrofit'!$S$42,"")))&amp;IF(F50="Scenario1PBT6",'Minor retrofit'!$T$42,IF(F50="Scenario2PBT6",'Minor retrofit'!$U$42,IF(F50="Scenario3PBT6",'Minor retrofit'!$V$42,"")))&amp;IF(F50="Scenario1PBT7",'Minor retrofit'!$W$42,IF(F50="Scenario2PBT7",'Minor retrofit'!$X$42,IF(F50="Scenario3PBT7",'Minor retrofit'!$Y$42,"")))&amp;IF(F50="Scenario1PBT8",'Minor retrofit'!$Z$42,IF(F50="Scenario2PBT8",'Minor retrofit'!$AA$42,IF(F50="Scenario3PBT8",'Minor retrofit'!$AB$42,"")))&amp;IF(F50="Scenario1PBT9",'Minor retrofit'!$AC$42,IF(F50="Scenario2PBT9",'Minor retrofit'!$AD$42,IF(F50="Scenario3PBT9",'Minor retrofit'!$AE$42,"")))&amp;IF(F50="Scenario1PBT10",'Minor retrofit'!$AF$42,IF(F50="Scenario2PBT10",'Minor retrofit'!$AG$42,IF(F50="Scenario3PBT10",'Minor retrofit'!$AH$42,"")))&amp;IF(F50="Scenario1PBT11",'Minor retrofit'!$AI$42,IF(F50="Scenario2PBT11",'Minor retrofit'!$AJ$42,IF(F50="Scenario3PBT11",'Minor retrofit'!$AK$42,"")))&amp;IF(F50="Scenario1PBT12",'Minor retrofit'!$AL$42,IF(F50="Scenario2PBT12",'Minor retrofit'!$AM$42,IF(F50="Scenario3PBT12",'Minor retrofit'!$AN$42,"")))&amp;IF(F50="Scenario1PBT13",'Minor retrofit'!$AO$42,IF(F50="Scenario2PBT13",'Minor retrofit'!$AP$42,IF(F50="Scenario3PBT13",'Minor retrofit'!$AQ$42,"")))&amp;IF(F50="Scenario1PBT14",'Minor retrofit'!$AR$42,IF(F50="Scenario2PBT14",'Minor retrofit'!$AS$42,IF(F50="Scenario3PBT14",'Minor retrofit'!$AT$42,"")))&amp;IF(F50="Scenario1PBT15",'Minor retrofit'!$AU$42,IF(F50="Scenario2PBT15",'Minor retrofit'!$AV$42,IF(F50="Scenario3PBT15",'Minor retrofit'!$AW$42,"")))</f>
        <v/>
      </c>
      <c r="Z50" s="142">
        <f t="shared" si="20"/>
        <v>0</v>
      </c>
      <c r="AA50" s="332" t="str">
        <f>IF(F50="Scenario1PBT1",'Minor retrofit'!$E$101,IF(F50="Scenario2PBT1",'Minor retrofit'!$F$101,IF(F50="Scenario3PBT1",'Minor retrofit'!$G$101,"")))&amp;IF(F50="Scenario1PBT2",'Minor retrofit'!$H$101,IF(F50="Scenario2PBT2",'Minor retrofit'!$I$101,IF(F50="Scenario3PBT2",'Minor retrofit'!$J$101,"")))&amp;IF(F50="Scenario1PBT3",'Minor retrofit'!$K$101,IF(F50="Scenario2PBT3",'Minor retrofit'!$L$101,IF(F50="Scenario3PBT3",'Minor retrofit'!$M$101,"")))&amp;IF(F50="Scenario1PBT4",'Minor retrofit'!$N$101,IF(F50="Scenario2PBT4",'Minor retrofit'!$O$101,IF(F50="Scenario3PBT4",'Minor retrofit'!$P$101,"")))&amp;IF(F50="Scenario1PBT5",'Minor retrofit'!$Q$101,IF(F50="Scenario2PBT5",'Minor retrofit'!$R$101,IF(F50="Scenario3PBT5",'Minor retrofit'!$S$101,"")))&amp;IF(F50="Scenario1PBT6",'Minor retrofit'!$T$101,IF(F50="Scenario2PBT6",'Minor retrofit'!$U$101,IF(F50="Scenario3PBT6",'Minor retrofit'!$V$101,"")))&amp;IF(F50="Scenario1PBT7",'Minor retrofit'!$W$101,IF(F50="Scenario2PBT7",'Minor retrofit'!$X$101,IF(F50="Scenario3PBT7",'Minor retrofit'!$Y$101,"")))&amp;IF(F50="Scenario1PBT8",'Minor retrofit'!$Z$101,IF(F50="Scenario2PBT8",'Minor retrofit'!$AA$101,IF(F50="Scenario3PBT8",'Minor retrofit'!$AB$101,"")))&amp;IF(F50="Scenario1PBT9",'Minor retrofit'!$AC$101,IF(F50="Scenario2PBT9",'Minor retrofit'!$AD$101,IF(F50="Scenario3PBT9",'Minor retrofit'!$AE$101,"")))&amp;IF(F50="Scenario1PBT10",'Minor retrofit'!$AF$101,IF(F50="Scenario2PBT10",'Minor retrofit'!$AG$101,IF(F50="Scenario3PBT10",'Minor retrofit'!$AH$101,"")))&amp;IF(F50="Scenario1PBT11",'Minor retrofit'!$AI$101,IF(F50="Scenario2PBT11",'Minor retrofit'!$AJ$101,IF(F50="Scenario3PBT11",'Minor retrofit'!$AK$101,"")))&amp;IF(F50="Scenario1PBT12",'Minor retrofit'!$AL$101,IF(F50="Scenario2PBT12",'Minor retrofit'!$AM$101,IF(F50="Scenario3PBT12",'Minor retrofit'!$AN$101,"")))&amp;IF(F50="Scenario1PBT13",'Minor retrofit'!$AO$101,IF(F50="Scenario2PBT13",'Minor retrofit'!$AP$101,IF(F50="Scenario3PBT13",'Minor retrofit'!$AQ$101,"")))&amp;IF(F50="Scenario1PBT14",'Minor retrofit'!$AR$101,IF(F50="Scenario2PBT14",'Minor retrofit'!$AS$101,IF(F50="Scenario3PBT14",'Minor retrofit'!$AT$101,"")))&amp;IF(F50="Scenario1PBT15",'Minor retrofit'!$AU$101,IF(F50="Scenario2PBT15",'Minor retrofit'!$AV$101,IF(F50="Scenario3PBT15",'Minor retrofit'!$AW$101,"")))</f>
        <v/>
      </c>
      <c r="AB50" s="233">
        <f t="shared" si="21"/>
        <v>0</v>
      </c>
      <c r="AC50" s="264">
        <f>IFERROR('Projection_Base-case'!G50-G50,0)</f>
        <v>0</v>
      </c>
      <c r="AD50" s="142">
        <f t="shared" si="24"/>
        <v>0</v>
      </c>
      <c r="AE50" s="142">
        <f>IFERROR(100*AC50/'Projection_Base-case'!G50,0)</f>
        <v>0</v>
      </c>
      <c r="AF50" s="142">
        <f>IFERROR('Projection_Base-case'!I50-I50,0)</f>
        <v>0</v>
      </c>
      <c r="AG50" s="142">
        <f t="shared" si="25"/>
        <v>0</v>
      </c>
      <c r="AH50" s="142">
        <f>IFERROR(100*AF50/'Projection_Base-case'!I50,0)</f>
        <v>0</v>
      </c>
      <c r="AI50" s="142">
        <f>IFERROR('Projection_Base-case'!K50-K50,0)</f>
        <v>0</v>
      </c>
      <c r="AJ50" s="142">
        <f t="shared" si="26"/>
        <v>0</v>
      </c>
      <c r="AK50" s="142">
        <f>IFERROR(100*AI50/'Projection_Base-case'!K50,0)</f>
        <v>0</v>
      </c>
      <c r="AL50" s="142">
        <f>IFERROR(M50-'Projection_Base-case'!M50,0)</f>
        <v>0</v>
      </c>
      <c r="AM50" s="142">
        <f t="shared" si="27"/>
        <v>0</v>
      </c>
      <c r="AN50" s="143">
        <f>IFERROR(100*AL50/'Projection_Base-case'!M50,0)</f>
        <v>0</v>
      </c>
      <c r="AO50" s="262">
        <f>IFERROR('Projection_Base-case'!O50-O50,0)</f>
        <v>0</v>
      </c>
      <c r="AP50" s="142">
        <f t="shared" si="28"/>
        <v>0</v>
      </c>
      <c r="AQ50" s="142">
        <f>IFERROR(100*AO50/'Projection_Base-case'!O50,0)</f>
        <v>0</v>
      </c>
      <c r="AR50" s="142">
        <f>IFERROR('Projection_Base-case'!Q50-Q50,0)</f>
        <v>0</v>
      </c>
      <c r="AS50" s="142">
        <f t="shared" si="29"/>
        <v>0</v>
      </c>
      <c r="AT50" s="142">
        <f>IFERROR(100*AR50/'Projection_Base-case'!Q50,0)</f>
        <v>0</v>
      </c>
      <c r="AU50" s="142">
        <f>IFERROR('Projection_Base-case'!S50-S50,0)</f>
        <v>0</v>
      </c>
      <c r="AV50" s="142">
        <f t="shared" si="30"/>
        <v>0</v>
      </c>
      <c r="AW50" s="143">
        <f>IFERROR(100*AU50/'Projection_Base-case'!S50,0)</f>
        <v>0</v>
      </c>
      <c r="AX50" s="262">
        <f>IFERROR('Projection_Base-case'!U50-U50,0)</f>
        <v>0</v>
      </c>
      <c r="AY50" s="142">
        <f t="shared" si="31"/>
        <v>0</v>
      </c>
      <c r="AZ50" s="142">
        <f>IFERROR(100*AX50/'Projection_Base-case'!U50,0)</f>
        <v>0</v>
      </c>
      <c r="BA50" s="142">
        <f>IFERROR('Projection_Base-case'!W50-W50,0)</f>
        <v>0</v>
      </c>
      <c r="BB50" s="142">
        <f t="shared" si="32"/>
        <v>0</v>
      </c>
      <c r="BC50" s="142">
        <f>IFERROR(100*BA50/'Projection_Base-case'!W50,0)</f>
        <v>0</v>
      </c>
      <c r="BD50" s="142">
        <f>IFERROR('Projection_Base-case'!Y50-Y50,0)</f>
        <v>0</v>
      </c>
      <c r="BE50" s="142">
        <f t="shared" si="33"/>
        <v>0</v>
      </c>
      <c r="BF50" s="142">
        <f>IFERROR(100*BD50/'Projection_Base-case'!Y50,0)</f>
        <v>0</v>
      </c>
      <c r="BG50" s="531">
        <f t="shared" si="22"/>
        <v>0</v>
      </c>
      <c r="BH50" s="532">
        <f t="shared" si="23"/>
        <v>0</v>
      </c>
    </row>
    <row r="51" spans="1:60" x14ac:dyDescent="0.25">
      <c r="A51" s="261">
        <v>46</v>
      </c>
      <c r="B51" s="142">
        <f>'Projection_Base-case'!B51</f>
        <v>0</v>
      </c>
      <c r="C51" s="142">
        <f>'Projection_Base-case'!C51</f>
        <v>0</v>
      </c>
      <c r="D51" s="142">
        <f>'Projection_Base-case'!D51</f>
        <v>0</v>
      </c>
      <c r="E51" s="149"/>
      <c r="F51" s="258" t="str">
        <f t="shared" si="10"/>
        <v>0</v>
      </c>
      <c r="G51" s="262" t="str">
        <f>IF(F51="Scenario1PBT1",'Minor retrofit'!$E$6,IF(F51="Scenario2PBT1",'Minor retrofit'!$F$6,IF(F51="Scenario3PBT1",'Minor retrofit'!$G$6,"")))&amp;IF(F51="Scenario1PBT2",'Minor retrofit'!$H$6,IF(F51="Scenario2PBT2",'Minor retrofit'!$I$6,IF(F51="Scenario3PBT2",'Minor retrofit'!$J$6,"")))&amp;IF(F51="Scenario1PBT3",'Minor retrofit'!$K$6,IF(F51="Scenario2PBT3",'Minor retrofit'!$L$6,IF(F51="Scenario3PBT3",'Minor retrofit'!$M$6,"")))&amp;IF(F51="Scenario1PBT4",'Minor retrofit'!$N$6,IF(F51="Scenario2PBT4",'Minor retrofit'!$O$6,IF(F51="Scenario3PBT4",'Minor retrofit'!$P$6,"")))&amp;IF(F51="Scenario1PBT5",'Minor retrofit'!$Q$6,IF(F51="Scenario2PBT5",'Minor retrofit'!$R$6,IF(F51="Scenario3PBT5",'Minor retrofit'!$S$6,"")))&amp;IF(F51="Scenario1PBT6",'Minor retrofit'!$T$6,IF(F51="Scenario2PBT6",'Minor retrofit'!$U$6,IF(F51="Scenario3PBT6",'Minor retrofit'!$V$6,"")))&amp;IF(F51="Scenario1PBT7",'Minor retrofit'!$W$6,IF(F51="Scenario2PBT7",'Minor retrofit'!$X$6,IF(F51="Scenario3PBT7",'Minor retrofit'!$Y$6,"")))&amp;IF(F51="Scenario1PBT8",'Minor retrofit'!$Z$6,IF(F51="Scenario2PBT8",'Minor retrofit'!$AA$6,IF(F51="Scenario3PBT8",'Minor retrofit'!$AB$6,"")))&amp;IF(F51="Scenario1PBT9",'Minor retrofit'!$AC$6,IF(F51="Scenario2PBT9",'Minor retrofit'!$AD$6,IF(F51="Scenario3PBT9",'Minor retrofit'!$AE$6,"")))&amp;IF(F51="Scenario1PBT10",'Minor retrofit'!$AF$6,IF(F51="Scenario2PBT10",'Minor retrofit'!$AG$6,IF(F51="Scenario3PBT10",'Minor retrofit'!$AH$6,"")))&amp;IF(F51="Scenario1PBT11",'Minor retrofit'!$AI$6,IF(F51="Scenario2PBT11",'Minor retrofit'!$AJ$6,IF(F51="Scenario3PBT11",'Minor retrofit'!$AK$6,"")))&amp;IF(F51="Scenario1PBT12",'Minor retrofit'!$AL$6,IF(F51="Scenario2PBT12",'Minor retrofit'!$AM$6,IF(F51="Scenario3PBT12",'Minor retrofit'!$AN$6,"")))&amp;IF(F51="Scenario1PBT13",'Minor retrofit'!$AO$6,IF(F51="Scenario2PBT13",'Minor retrofit'!$AP$6,IF(F51="Scenario3PBT13",'Minor retrofit'!$AQ$6,"")))&amp;IF(F51="Scenario1PBT14",'Minor retrofit'!$AR$6,IF(F51="Scenario2PBT14",'Minor retrofit'!$AS$6,IF(F51="Scenario3PBT14",'Minor retrofit'!$AT$6,"")))&amp;IF(F51="Scenario1PBT15",'Minor retrofit'!$AU$6,IF(F51="Scenario2PBT15",'Minor retrofit'!$AV$6,IF(F51="Scenario3PBT15",'Minor retrofit'!$AW$6,"")))</f>
        <v/>
      </c>
      <c r="H51" s="142">
        <f t="shared" si="11"/>
        <v>0</v>
      </c>
      <c r="I51" s="142" t="str">
        <f>IF(F51="Scenario1PBT1",'Minor retrofit'!$E$16,IF(F51="Scenario2PBT1",'Minor retrofit'!$F$16,IF(F51="Scenario3PBT1",'Minor retrofit'!$G$16,"")))&amp;IF(F51="Scenario1PBT2",'Minor retrofit'!$H$16,IF(F51="Scenario2PBT2",'Minor retrofit'!$I$16,IF(F51="Scenario3PBT2",'Minor retrofit'!$J$16,"")))&amp;IF(F51="Scenario1PBT3",'Minor retrofit'!$K$16,IF(F51="Scenario2PBT3",'Minor retrofit'!$L$16,IF(F51="Scenario3PBT3",'Minor retrofit'!$M$16,"")))&amp;IF(F51="Scenario1PBT4",'Minor retrofit'!$N$16,IF(F51="Scenario2PBT4",'Minor retrofit'!$O$16,IF(F51="Scenario3PBT4",'Minor retrofit'!$P$16,"")))&amp;IF(F51="Scenario1PBT5",'Minor retrofit'!$Q$16,IF(F51="Scenario2PBT5",'Minor retrofit'!$R$16,IF(F51="Scenario3PBT5",'Minor retrofit'!$S$16,"")))&amp;IF(F51="Scenario1PBT6",'Minor retrofit'!$T$16,IF(F51="Scenario2PBT6",'Minor retrofit'!$U$16,IF(F51="Scenario3PBT6",'Minor retrofit'!$V$16,"")))&amp;IF(F51="Scenario1PBT7",'Minor retrofit'!$W$16,IF(F51="Scenario2PBT7",'Minor retrofit'!$X$16,IF(F51="Scenario3PBT7",'Minor retrofit'!$Y$16,"")))&amp;IF(F51="Scenario1PBT8",'Minor retrofit'!$Z$16,IF(F51="Scenario2PBT8",'Minor retrofit'!$AA$16,IF(F51="Scenario3PBT8",'Minor retrofit'!$AB$16,"")))&amp;IF(F51="Scenario1PBT9",'Minor retrofit'!$AC$16,IF(F51="Scenario2PBT9",'Minor retrofit'!$AD$16,IF(F51="Scenario3PBT9",'Minor retrofit'!$AE$16,"")))&amp;IF(F51="Scenario1PBT10",'Minor retrofit'!$AF$16,IF(F51="Scenario2PBT10",'Minor retrofit'!$AG$16,IF(F51="Scenario3PBT10",'Minor retrofit'!$AH$16,"")))&amp;IF(F51="Scenario1PBT11",'Minor retrofit'!$AI$16,IF(F51="Scenario2PBT11",'Minor retrofit'!$AJ$16,IF(F51="Scenario3PBT11",'Minor retrofit'!$AK$16,"")))&amp;IF(F51="Scenario1PBT12",'Minor retrofit'!$AL$16,IF(F51="Scenario2PBT12",'Minor retrofit'!$AM$16,IF(F51="Scenario3PBT12",'Minor retrofit'!$AN$16,"")))&amp;IF(F51="Scenario1PBT13",'Minor retrofit'!$AO$16,IF(F51="Scenario2PBT13",'Minor retrofit'!$AP$16,IF(F51="Scenario3PBT13",'Minor retrofit'!$AQ$16,"")))&amp;IF(F51="Scenario1PBT14",'Minor retrofit'!$AR$16,IF(F51="Scenario2PBT14",'Minor retrofit'!$AS$16,IF(F51="Scenario3PBT14",'Minor retrofit'!$AT$16,"")))&amp;IF(F51="Scenario1PBT15",'Minor retrofit'!$AU$16,IF(F51="Scenario2PBT15",'Minor retrofit'!$AV$16,IF(F51="Scenario3PBT15",'Minor retrofit'!$AW$16,"")))</f>
        <v/>
      </c>
      <c r="J51" s="142">
        <f t="shared" si="12"/>
        <v>0</v>
      </c>
      <c r="K51" s="142" t="str">
        <f>IF(F51="Scenario1PBT1",'Minor retrofit'!$E$18,IF(F51="Scenario2PBT1",'Minor retrofit'!$F$18,IF(F51="Scenario3PBT1",'Minor retrofit'!$G$18,"")))&amp;IF(F51="Scenario1PBT2",'Minor retrofit'!$H$18,IF(F51="Scenario2PBT2",'Minor retrofit'!$I$18,IF(F51="Scenario3PBT2",'Minor retrofit'!$J$18,"")))&amp;IF(F51="Scenario1PBT3",'Minor retrofit'!$K$18,IF(F51="Scenario2PBT3",'Minor retrofit'!$L$18,IF(F51="Scenario3PBT3",'Minor retrofit'!$M$18,"")))&amp;IF(F51="Scenario1PBT4",'Minor retrofit'!$N$18,IF(F51="Scenario2PBT4",'Minor retrofit'!$O$18,IF(F51="Scenario3PBT4",'Minor retrofit'!$P$18,"")))&amp;IF(F51="Scenario1PBT5",'Minor retrofit'!$Q$18,IF(F51="Scenario2PBT5",'Minor retrofit'!$R$18,IF(F51="Scenario3PBT5",'Minor retrofit'!$S$18,"")))&amp;IF(F51="Scenario1PBT6",'Minor retrofit'!$T$18,IF(F51="Scenario2PBT6",'Minor retrofit'!$U$18,IF(F51="Scenario3PBT6",'Minor retrofit'!$V$18,"")))&amp;IF(F51="Scenario1PBT7",'Minor retrofit'!$W$18,IF(F51="Scenario2PBT7",'Minor retrofit'!$X$18,IF(F51="Scenario3PBT7",'Minor retrofit'!$Y$18,"")))&amp;IF(F51="Scenario1PBT8",'Minor retrofit'!$Z$18,IF(F51="Scenario2PBT8",'Minor retrofit'!$AA$18,IF(F51="Scenario3PBT8",'Minor retrofit'!$AB$18,"")))&amp;IF(F51="Scenario1PBT9",'Minor retrofit'!$AC$18,IF(F51="Scenario2PBT9",'Minor retrofit'!$AD$18,IF(F51="Scenario3PBT9",'Minor retrofit'!$AE$18,"")))&amp;IF(F51="Scenario1PBT10",'Minor retrofit'!$AF$18,IF(F51="Scenario2PBT10",'Minor retrofit'!$AG$18,IF(F51="Scenario3PBT10",'Minor retrofit'!$AH$18,"")))&amp;IF(F51="Scenario1PBT11",'Minor retrofit'!$AI$18,IF(F51="Scenario2PBT11",'Minor retrofit'!$AJ$18,IF(F51="Scenario3PBT11",'Minor retrofit'!$AK$18,"")))&amp;IF(F51="Scenario1PBT12",'Minor retrofit'!$AL$18,IF(F51="Scenario2PBT12",'Minor retrofit'!$AM$18,IF(F51="Scenario3PBT12",'Minor retrofit'!$AN$18,"")))&amp;IF(F51="Scenario1PBT13",'Minor retrofit'!$AO$18,IF(F51="Scenario2PBT13",'Minor retrofit'!$AP$18,IF(F51="Scenario3PBT13",'Minor retrofit'!$AQ$18,"")))&amp;IF(F51="Scenario1PBT14",'Minor retrofit'!$AR$18,IF(F51="Scenario2PBT14",'Minor retrofit'!$AS$18,IF(F51="Scenario3PBT14",'Minor retrofit'!$AT$18,"")))&amp;IF(F51="Scenario1PBT15",'Minor retrofit'!$AU$18,IF(F51="Scenario2PBT15",'Minor retrofit'!$AV$18,IF(F51="Scenario3PBT15",'Minor retrofit'!$AW$18,"")))</f>
        <v/>
      </c>
      <c r="L51" s="142">
        <f t="shared" si="13"/>
        <v>0</v>
      </c>
      <c r="M51" s="142" t="str">
        <f>IF(F51="Scenario1PBT1",'Minor retrofit'!$E$20,IF(F51="Scenario2PBT1",'Minor retrofit'!$F$20,IF(F51="Scenario3PBT1",'Minor retrofit'!$G$20,"")))&amp;IF(F51="Scenario1PBT2",'Minor retrofit'!$H$20,IF(F51="Scenario2PBT2",'Minor retrofit'!$I$20,IF(F51="Scenario3PBT2",'Minor retrofit'!$J$20,"")))&amp;IF(F51="Scenario1PBT3",'Minor retrofit'!$K$20,IF(F51="Scenario2PBT3",'Minor retrofit'!$L$20,IF(F51="Scenario3PBT3",'Minor retrofit'!$M$20,"")))&amp;IF(F51="Scenario1PBT4",'Minor retrofit'!$N$20,IF(F51="Scenario2PBT4",'Minor retrofit'!$O$20,IF(F51="Scenario3PBT4",'Minor retrofit'!$P$20,"")))&amp;IF(F51="Scenario1PBT5",'Minor retrofit'!$Q$20,IF(F51="Scenario2PBT5",'Minor retrofit'!$R$20,IF(F51="Scenario3PBT5",'Minor retrofit'!$S$20,"")))&amp;IF(F51="Scenario1PBT6",'Minor retrofit'!$T$20,IF(F51="Scenario2PBT6",'Minor retrofit'!$U$20,IF(F51="Scenario3PBT6",'Minor retrofit'!$V$20,"")))&amp;IF(F51="Scenario1PBT7",'Minor retrofit'!$W$20,IF(F51="Scenario2PBT7",'Minor retrofit'!$X$20,IF(F51="Scenario3PBT7",'Minor retrofit'!$Y$20,"")))&amp;IF(F51="Scenario1PBT8",'Minor retrofit'!$Z$20,IF(F51="Scenario2PBT8",'Minor retrofit'!$AA$20,IF(F51="Scenario3PBT8",'Minor retrofit'!$AB$20,"")))&amp;IF(F51="Scenario1PBT9",'Minor retrofit'!$AC$20,IF(F51="Scenario2PBT9",'Minor retrofit'!$AD$20,IF(F51="Scenario3PBT9",'Minor retrofit'!$AE$20,"")))&amp;IF(F51="Scenario1PBT10",'Minor retrofit'!$AF$20,IF(F51="Scenario2PBT10",'Minor retrofit'!$AG$20,IF(F51="Scenario3PBT10",'Minor retrofit'!$AH$20,"")))&amp;IF(F51="Scenario1PBT11",'Minor retrofit'!$AI$20,IF(F51="Scenario2PBT11",'Minor retrofit'!$AJ$20,IF(F51="Scenario3PBT11",'Minor retrofit'!$AK$20,"")))&amp;IF(F51="Scenario1PBT12",'Minor retrofit'!$AL$20,IF(F51="Scenario2PBT12",'Minor retrofit'!$AM$20,IF(F51="Scenario3PBT12",'Minor retrofit'!$AN$20,"")))&amp;IF(F51="Scenario1PBT13",'Minor retrofit'!$AO$20,IF(F51="Scenario2PBT13",'Minor retrofit'!$AP$20,IF(F51="Scenario3PBT13",'Minor retrofit'!$AQ$20,"")))&amp;IF(F51="Scenario1PBT14",'Minor retrofit'!$AR$20,IF(F51="Scenario2PBT14",'Minor retrofit'!$AS$20,IF(F51="Scenario3PBT14",'Minor retrofit'!$AT$20,"")))&amp;IF(F51="Scenario1PBT15",'Minor retrofit'!$AU$20,IF(F51="Scenario2PBT15",'Minor retrofit'!$AV$20,IF(F51="Scenario3PBT15",'Minor retrofit'!$AW$20,"")))</f>
        <v/>
      </c>
      <c r="N51" s="143">
        <f t="shared" si="14"/>
        <v>0</v>
      </c>
      <c r="O51" s="262" t="str">
        <f>IF(F51="Scenario1PBT1",'Minor retrofit'!$E$23,IF(F51="Scenario2PBT1",'Minor retrofit'!$F$23,IF(F51="Scenario3PBT1",'Minor retrofit'!$G$23,"")))&amp;IF(F51="Scenario1PBT2",'Minor retrofit'!$H$23,IF(F51="Scenario2PBT2",'Minor retrofit'!$I$23,IF(F51="Scenario3PBT2",'Minor retrofit'!$J$23,"")))&amp;IF(F51="Scenario1PBT3",'Minor retrofit'!$K$23,IF(F51="Scenario2PBT3",'Minor retrofit'!$L$23,IF(F51="Scenario3PBT3",'Minor retrofit'!$M$23,"")))&amp;IF(F51="Scenario1PBT4",'Minor retrofit'!$N$23,IF(F51="Scenario2PBT4",'Minor retrofit'!$O$23,IF(F51="Scenario3PBT4",'Minor retrofit'!$P$23,"")))&amp;IF(F51="Scenario1PBT5",'Minor retrofit'!$Q$23,IF(F51="Scenario2PBT5",'Minor retrofit'!$R$23,IF(F51="Scenario3PBT5",'Minor retrofit'!$S$23,"")))&amp;IF(F51="Scenario1PBT6",'Minor retrofit'!$T$23,IF(F51="Scenario2PBT6",'Minor retrofit'!$U$23,IF(F51="Scenario3PBT6",'Minor retrofit'!$V$23,"")))&amp;IF(F51="Scenario1PBT7",'Minor retrofit'!$W$23,IF(F51="Scenario2PBT7",'Minor retrofit'!$X$23,IF(F51="Scenario3PBT7",'Minor retrofit'!$Y$23,"")))&amp;IF(F51="Scenario1PBT8",'Minor retrofit'!$Z$23,IF(F51="Scenario2PBT8",'Minor retrofit'!$AA$23,IF(F51="Scenario3PBT8",'Minor retrofit'!$AB$23,"")))&amp;IF(F51="Scenario1PBT9",'Minor retrofit'!$AC$23,IF(F51="Scenario2PBT9",'Minor retrofit'!$AD$23,IF(F51="Scenario3PBT9",'Minor retrofit'!$AE$23,"")))&amp;IF(F51="Scenario1PBT10",'Minor retrofit'!$AF$23,IF(F51="Scenario2PBT10",'Minor retrofit'!$AG$23,IF(F51="Scenario3PBT10",'Minor retrofit'!$AH$23,"")))&amp;IF(F51="Scenario1PBT11",'Minor retrofit'!$AI$23,IF(F51="Scenario2PBT11",'Minor retrofit'!$AJ$23,IF(F51="Scenario3PBT11",'Minor retrofit'!$AK$23,"")))&amp;IF(F51="Scenario1PBT12",'Minor retrofit'!$AL$23,IF(F51="Scenario2PBT12",'Minor retrofit'!$AM$23,IF(F51="Scenario3PBT12",'Minor retrofit'!$AN$23,"")))&amp;IF(F51="Scenario1PBT13",'Minor retrofit'!$AO$23,IF(F51="Scenario2PBT13",'Minor retrofit'!$AP$23,IF(F51="Scenario3PBT13",'Minor retrofit'!$AQ$23,"")))&amp;IF(F51="Scenario1PBT14",'Minor retrofit'!$AR$23,IF(F51="Scenario2PBT14",'Minor retrofit'!$AS$23,IF(F51="Scenario3PBT14",'Minor retrofit'!$AT$23,"")))&amp;IF(F51="Scenario1PBT15",'Minor retrofit'!$AU$23,IF(F51="Scenario2PBT15",'Minor retrofit'!$AV$23,IF(F51="Scenario3PBT15",'Minor retrofit'!$AW$23,"")))</f>
        <v/>
      </c>
      <c r="P51" s="142">
        <f t="shared" si="15"/>
        <v>0</v>
      </c>
      <c r="Q51" s="142" t="str">
        <f>IF(F51="Scenario1PBT1",'Minor retrofit'!$E$25,IF(F51="Scenario2PBT1",'Minor retrofit'!$F$25,IF(F51="Scenario3PBT1",'Minor retrofit'!$G$25,"")))&amp;IF(F51="Scenario1PBT2",'Minor retrofit'!$H$25,IF(F51="Scenario2PBT2",'Minor retrofit'!$I$25,IF(F51="Scenario3PBT2",'Minor retrofit'!$J$25,"")))&amp;IF(F51="Scenario1PBT3",'Minor retrofit'!$K$25,IF(F51="Scenario2PBT3",'Minor retrofit'!$L$25,IF(F51="Scenario3PBT3",'Minor retrofit'!$M$25,"")))&amp;IF(F51="Scenario1PBT4",'Minor retrofit'!$N$25,IF(F51="Scenario2PBT4",'Minor retrofit'!$O$25,IF(F51="Scenario3PBT4",'Minor retrofit'!$P$25,"")))&amp;IF(F51="Scenario1PBT5",'Minor retrofit'!$Q$25,IF(F51="Scenario2PBT5",'Minor retrofit'!$R$25,IF(F51="Scenario3PBT5",'Minor retrofit'!$S$25,"")))&amp;IF(F51="Scenario1PBT6",'Minor retrofit'!$T$25,IF(F51="Scenario2PBT6",'Minor retrofit'!$U$25,IF(F51="Scenario3PBT6",'Minor retrofit'!$V$25,"")))&amp;IF(F51="Scenario1PBT7",'Minor retrofit'!$W$25,IF(F51="Scenario2PBT7",'Minor retrofit'!$X$25,IF(F51="Scenario3PBT7",'Minor retrofit'!$Y$25,"")))&amp;IF(F51="Scenario1PBT8",'Minor retrofit'!$Z$25,IF(F51="Scenario2PBT8",'Minor retrofit'!$AA$25,IF(F51="Scenario3PBT8",'Minor retrofit'!$AB$25,"")))&amp;IF(F51="Scenario1PBT9",'Minor retrofit'!$AC$25,IF(F51="Scenario2PBT9",'Minor retrofit'!$AD$25,IF(F51="Scenario3PBT9",'Minor retrofit'!$AE$25,"")))&amp;IF(F51="Scenario1PBT10",'Minor retrofit'!$AF$25,IF(F51="Scenario2PBT10",'Minor retrofit'!$AG$25,IF(F51="Scenario3PBT10",'Minor retrofit'!$AH$25,"")))&amp;IF(F51="Scenario1PBT11",'Minor retrofit'!$AI$25,IF(F51="Scenario2PBT11",'Minor retrofit'!$AJ$25,IF(F51="Scenario3PBT11",'Minor retrofit'!$AK$25,"")))&amp;IF(F51="Scenario1PBT12",'Minor retrofit'!$AL$25,IF(F51="Scenario2PBT12",'Minor retrofit'!$AM$25,IF(F51="Scenario3PBT12",'Minor retrofit'!$AN$25,"")))&amp;IF(F51="Scenario1PBT13",'Minor retrofit'!$AO$25,IF(F51="Scenario2PBT13",'Minor retrofit'!$AP$25,IF(F51="Scenario3PBT13",'Minor retrofit'!$AQ$25,"")))&amp;IF(F51="Scenario1PBT14",'Minor retrofit'!$AR$25,IF(F51="Scenario2PBT14",'Minor retrofit'!$AS$25,IF(F51="Scenario3PBT14",'Minor retrofit'!$AT$25,"")))&amp;IF(F51="Scenario1PBT15",'Minor retrofit'!$AU$25,IF(F51="Scenario2PBT15",'Minor retrofit'!$AV$25,IF(F51="Scenario3PBT15",'Minor retrofit'!$AW$25,"")))</f>
        <v/>
      </c>
      <c r="R51" s="142">
        <f t="shared" si="16"/>
        <v>0</v>
      </c>
      <c r="S51" s="142" t="str">
        <f>IF(F51="Scenario1PBT1",'Minor retrofit'!$E$27,IF(F51="Scenario2PBT1",'Minor retrofit'!$F$27,IF(F51="Scenario3PBT1",'Minor retrofit'!$G$27,"")))&amp;IF(F51="Scenario1PBT2",'Minor retrofit'!$H$27,IF(F51="Scenario2PBT2",'Minor retrofit'!$I$27,IF(F51="Scenario3PBT2",'Minor retrofit'!$J$27,"")))&amp;IF(F51="Scenario1PBT3",'Minor retrofit'!$K$27,IF(F51="Scenario2PBT3",'Minor retrofit'!$L$27,IF(F51="Scenario3PBT3",'Minor retrofit'!$M$27,"")))&amp;IF(F51="Scenario1PBT4",'Minor retrofit'!$N$27,IF(F51="Scenario2PBT4",'Minor retrofit'!$O$27,IF(F51="Scenario3PBT4",'Minor retrofit'!$P$27,"")))&amp;IF(F51="Scenario1PBT5",'Minor retrofit'!$Q$27,IF(F51="Scenario2PBT5",'Minor retrofit'!$R$27,IF(F51="Scenario3PBT5",'Minor retrofit'!$S$27,"")))&amp;IF(F51="Scenario1PBT6",'Minor retrofit'!$T$27,IF(F51="Scenario2PBT6",'Minor retrofit'!$U$27,IF(F51="Scenario3PBT6",'Minor retrofit'!$V$27,"")))&amp;IF(F51="Scenario1PBT7",'Minor retrofit'!$W$27,IF(F51="Scenario2PBT7",'Minor retrofit'!$X$27,IF(F51="Scenario3PBT7",'Minor retrofit'!$Y$27,"")))&amp;IF(F51="Scenario1PBT8",'Minor retrofit'!$Z$27,IF(F51="Scenario2PBT8",'Minor retrofit'!$AA$27,IF(F51="Scenario3PBT8",'Minor retrofit'!$AB$27,"")))&amp;IF(F51="Scenario1PBT9",'Minor retrofit'!$AC$27,IF(F51="Scenario2PBT9",'Minor retrofit'!$AD$27,IF(F51="Scenario3PBT9",'Minor retrofit'!$AE$27,"")))&amp;IF(F51="Scenario1PBT10",'Minor retrofit'!$AF$27,IF(F51="Scenario2PBT10",'Minor retrofit'!$AG$27,IF(F51="Scenario3PBT10",'Minor retrofit'!$AH$27,"")))&amp;IF(F51="Scenario1PBT11",'Minor retrofit'!$AI$27,IF(F51="Scenario2PBT11",'Minor retrofit'!$AJ$27,IF(F51="Scenario3PBT11",'Minor retrofit'!$AK$27,"")))&amp;IF(F51="Scenario1PBT12",'Minor retrofit'!$AL$27,IF(F51="Scenario2PBT12",'Minor retrofit'!$AM$27,IF(F51="Scenario3PBT12",'Minor retrofit'!$AN$27,"")))&amp;IF(F51="Scenario1PBT13",'Minor retrofit'!$AO$27,IF(F51="Scenario2PBT13",'Minor retrofit'!$AP$27,IF(F51="Scenario3PBT13",'Minor retrofit'!$AQ$27,"")))&amp;IF(F51="Scenario1PBT14",'Minor retrofit'!$AR$27,IF(F51="Scenario2PBT14",'Minor retrofit'!$AS$27,IF(F51="Scenario3PBT14",'Minor retrofit'!$AT$27,"")))&amp;IF(F51="Scenario1PBT15",'Minor retrofit'!$AU$27,IF(F51="Scenario2PBT15",'Minor retrofit'!$AV$27,IF(F51="Scenario3PBT15",'Minor retrofit'!$AW$27,"")))</f>
        <v/>
      </c>
      <c r="T51" s="263">
        <f t="shared" si="17"/>
        <v>0</v>
      </c>
      <c r="U51" s="262" t="str">
        <f>IF(F51="Scenario1PBT1",'Minor retrofit'!$E$38,IF(F51="Scenario2PBT1",'Minor retrofit'!$F$38,IF(F51="Scenario3PBT1",'Minor retrofit'!$G$38,"")))&amp;IF(F51="Scenario1PBT2",'Minor retrofit'!$H$38,IF(F51="Scenario2PBT2",'Minor retrofit'!$I$38,IF(F51="Scenario3PBT2",'Minor retrofit'!$J$38,"")))&amp;IF(F51="Scenario1PBT3",'Minor retrofit'!$K$38,IF(F51="Scenario2PBT3",'Minor retrofit'!$L$38,IF(F51="Scenario3PBT3",'Minor retrofit'!$M$38,"")))&amp;IF(F51="Scenario1PBT4",'Minor retrofit'!$N$38,IF(F51="Scenario2PBT4",'Minor retrofit'!$O$38,IF(F51="Scenario3PBT4",'Minor retrofit'!$P$38,"")))&amp;IF(F51="Scenario1PBT5",'Minor retrofit'!$Q$38,IF(F51="Scenario2PBT5",'Minor retrofit'!$R$38,IF(F51="Scenario3PBT5",'Minor retrofit'!$S$38,"")))&amp;IF(F51="Scenario1PBT6",'Minor retrofit'!$T$38,IF(F51="Scenario2PBT6",'Minor retrofit'!$U$38,IF(F51="Scenario3PBT6",'Minor retrofit'!$V$38,"")))&amp;IF(F51="Scenario1PBT7",'Minor retrofit'!$W$38,IF(F51="Scenario2PBT7",'Minor retrofit'!$X$38,IF(F51="Scenario3PBT7",'Minor retrofit'!$Y$38,"")))&amp;IF(F51="Scenario1PBT8",'Minor retrofit'!$Z$38,IF(F51="Scenario2PBT8",'Minor retrofit'!$AA$38,IF(F51="Scenario3PBT8",'Minor retrofit'!$AB$38,"")))&amp;IF(F51="Scenario1PBT9",'Minor retrofit'!$AC$38,IF(F51="Scenario2PBT9",'Minor retrofit'!$AD$38,IF(F51="Scenario3PBT9",'Minor retrofit'!$AE$38,"")))&amp;IF(F51="Scenario1PBT10",'Minor retrofit'!$AF$38,IF(F51="Scenario2PBT10",'Minor retrofit'!$AG$38,IF(F51="Scenario3PBT10",'Minor retrofit'!$AH$38,"")))&amp;IF(F51="Scenario1PBT11",'Minor retrofit'!$AI$38,IF(F51="Scenario2PBT11",'Minor retrofit'!$AJ$38,IF(F51="Scenario3PBT11",'Minor retrofit'!$AK$38,"")))&amp;IF(F51="Scenario1PBT12",'Minor retrofit'!$AL$38,IF(F51="Scenario2PBT12",'Minor retrofit'!$AM$38,IF(F51="Scenario3PBT12",'Minor retrofit'!$AN$38,"")))&amp;IF(F51="Scenario1PBT13",'Minor retrofit'!$AO$38,IF(F51="Scenario2PBT13",'Minor retrofit'!$AP$38,IF(F51="Scenario3PBT13",'Minor retrofit'!$AQ$38,"")))&amp;IF(F51="Scenario1PBT14",'Minor retrofit'!$AR$38,IF(F51="Scenario2PBT14",'Minor retrofit'!$AS$38,IF(F51="Scenario3PBT14",'Minor retrofit'!$AT$38,"")))&amp;IF(F51="Scenario1PBT15",'Minor retrofit'!$AU$38,IF(F51="Scenario2PBT15",'Minor retrofit'!$AV$38,IF(F51="Scenario3PBT15",'Minor retrofit'!$AW$38,"")))</f>
        <v/>
      </c>
      <c r="V51" s="142">
        <f t="shared" si="18"/>
        <v>0</v>
      </c>
      <c r="W51" s="142" t="str">
        <f>IF(F51="Scenario1PBT1",'Minor retrofit'!$E$40,IF(F51="Scenario2PBT1",'Minor retrofit'!$F$40,IF(F51="Scenario3PBT1",'Minor retrofit'!$G$40,"")))&amp;IF(F51="Scenario1PBT2",'Minor retrofit'!$H$40,IF(F51="Scenario2PBT2",'Minor retrofit'!$I$40,IF(F51="Scenario3PBT2",'Minor retrofit'!$J$40,"")))&amp;IF(F51="Scenario1PBT3",'Minor retrofit'!$K$40,IF(F51="Scenario2PBT3",'Minor retrofit'!$L$40,IF(F51="Scenario3PBT3",'Minor retrofit'!$M$40,"")))&amp;IF(F51="Scenario1PBT4",'Minor retrofit'!$N$40,IF(F51="Scenario2PBT4",'Minor retrofit'!$O$40,IF(F51="Scenario3PBT4",'Minor retrofit'!$P$40,"")))&amp;IF(F51="Scenario1PBT5",'Minor retrofit'!$Q$40,IF(F51="Scenario2PBT5",'Minor retrofit'!$R$40,IF(F51="Scenario3PBT5",'Minor retrofit'!$S$40,"")))&amp;IF(F51="Scenario1PBT6",'Minor retrofit'!$T$40,IF(F51="Scenario2PBT6",'Minor retrofit'!$U$40,IF(F51="Scenario3PBT6",'Minor retrofit'!$V$40,"")))&amp;IF(F51="Scenario1PBT7",'Minor retrofit'!$W$40,IF(F51="Scenario2PBT7",'Minor retrofit'!$X$40,IF(F51="Scenario3PBT7",'Minor retrofit'!$Y$40,"")))&amp;IF(F51="Scenario1PBT8",'Minor retrofit'!$Z$40,IF(F51="Scenario2PBT8",'Minor retrofit'!$AA$40,IF(F51="Scenario3PBT8",'Minor retrofit'!$AB$40,"")))&amp;IF(F51="Scenario1PBT9",'Minor retrofit'!$AC$40,IF(F51="Scenario2PBT9",'Minor retrofit'!$AD$40,IF(F51="Scenario3PBT9",'Minor retrofit'!$AE$40,"")))&amp;IF(F51="Scenario1PBT10",'Minor retrofit'!$AF$40,IF(F51="Scenario2PBT10",'Minor retrofit'!$AG$40,IF(F51="Scenario3PBT10",'Minor retrofit'!$AH$40,"")))&amp;IF(F51="Scenario1PBT11",'Minor retrofit'!$AI$40,IF(F51="Scenario2PBT11",'Minor retrofit'!$AJ$40,IF(F51="Scenario3PBT11",'Minor retrofit'!$AK$40,"")))&amp;IF(F51="Scenario1PBT12",'Minor retrofit'!$AL$40,IF(F51="Scenario2PBT12",'Minor retrofit'!$AM$40,IF(F51="Scenario3PBT12",'Minor retrofit'!$AN$40,"")))&amp;IF(F51="Scenario1PBT13",'Minor retrofit'!$AO$40,IF(F51="Scenario2PBT13",'Minor retrofit'!$AP$40,IF(F51="Scenario3PBT13",'Minor retrofit'!$AQ$40,"")))&amp;IF(F51="Scenario1PBT14",'Minor retrofit'!$AR$40,IF(F51="Scenario2PBT14",'Minor retrofit'!$AS$40,IF(F51="Scenario3PBT14",'Minor retrofit'!$AT$40,"")))&amp;IF(F51="Scenario1PBT15",'Minor retrofit'!$AU$40,IF(F51="Scenario2PBT15",'Minor retrofit'!$AV$40,IF(F51="Scenario3PBT15",'Minor retrofit'!$AW$40,"")))</f>
        <v/>
      </c>
      <c r="X51" s="142">
        <f t="shared" si="19"/>
        <v>0</v>
      </c>
      <c r="Y51" s="142" t="str">
        <f>IF(F51="Scenario1PBT1",'Minor retrofit'!$E$42,IF(F51="Scenario2PBT1",'Minor retrofit'!$F$42,IF(F51="Scenario3PBT1",'Minor retrofit'!$G$42,"")))&amp;IF(F51="Scenario1PBT2",'Minor retrofit'!$H$42,IF(F51="Scenario2PBT2",'Minor retrofit'!$I$42,IF(F51="Scenario3PBT2",'Minor retrofit'!$J$42,"")))&amp;IF(F51="Scenario1PBT3",'Minor retrofit'!$K$42,IF(F51="Scenario2PBT3",'Minor retrofit'!$L$42,IF(F51="Scenario3PBT3",'Minor retrofit'!$M$42,"")))&amp;IF(F51="Scenario1PBT4",'Minor retrofit'!$N$42,IF(F51="Scenario2PBT4",'Minor retrofit'!$O$42,IF(F51="Scenario3PBT4",'Minor retrofit'!$P$42,"")))&amp;IF(F51="Scenario1PBT5",'Minor retrofit'!$Q$42,IF(F51="Scenario2PBT5",'Minor retrofit'!$R$42,IF(F51="Scenario3PBT5",'Minor retrofit'!$S$42,"")))&amp;IF(F51="Scenario1PBT6",'Minor retrofit'!$T$42,IF(F51="Scenario2PBT6",'Minor retrofit'!$U$42,IF(F51="Scenario3PBT6",'Minor retrofit'!$V$42,"")))&amp;IF(F51="Scenario1PBT7",'Minor retrofit'!$W$42,IF(F51="Scenario2PBT7",'Minor retrofit'!$X$42,IF(F51="Scenario3PBT7",'Minor retrofit'!$Y$42,"")))&amp;IF(F51="Scenario1PBT8",'Minor retrofit'!$Z$42,IF(F51="Scenario2PBT8",'Minor retrofit'!$AA$42,IF(F51="Scenario3PBT8",'Minor retrofit'!$AB$42,"")))&amp;IF(F51="Scenario1PBT9",'Minor retrofit'!$AC$42,IF(F51="Scenario2PBT9",'Minor retrofit'!$AD$42,IF(F51="Scenario3PBT9",'Minor retrofit'!$AE$42,"")))&amp;IF(F51="Scenario1PBT10",'Minor retrofit'!$AF$42,IF(F51="Scenario2PBT10",'Minor retrofit'!$AG$42,IF(F51="Scenario3PBT10",'Minor retrofit'!$AH$42,"")))&amp;IF(F51="Scenario1PBT11",'Minor retrofit'!$AI$42,IF(F51="Scenario2PBT11",'Minor retrofit'!$AJ$42,IF(F51="Scenario3PBT11",'Minor retrofit'!$AK$42,"")))&amp;IF(F51="Scenario1PBT12",'Minor retrofit'!$AL$42,IF(F51="Scenario2PBT12",'Minor retrofit'!$AM$42,IF(F51="Scenario3PBT12",'Minor retrofit'!$AN$42,"")))&amp;IF(F51="Scenario1PBT13",'Minor retrofit'!$AO$42,IF(F51="Scenario2PBT13",'Minor retrofit'!$AP$42,IF(F51="Scenario3PBT13",'Minor retrofit'!$AQ$42,"")))&amp;IF(F51="Scenario1PBT14",'Minor retrofit'!$AR$42,IF(F51="Scenario2PBT14",'Minor retrofit'!$AS$42,IF(F51="Scenario3PBT14",'Minor retrofit'!$AT$42,"")))&amp;IF(F51="Scenario1PBT15",'Minor retrofit'!$AU$42,IF(F51="Scenario2PBT15",'Minor retrofit'!$AV$42,IF(F51="Scenario3PBT15",'Minor retrofit'!$AW$42,"")))</f>
        <v/>
      </c>
      <c r="Z51" s="142">
        <f t="shared" si="20"/>
        <v>0</v>
      </c>
      <c r="AA51" s="332" t="str">
        <f>IF(F51="Scenario1PBT1",'Minor retrofit'!$E$101,IF(F51="Scenario2PBT1",'Minor retrofit'!$F$101,IF(F51="Scenario3PBT1",'Minor retrofit'!$G$101,"")))&amp;IF(F51="Scenario1PBT2",'Minor retrofit'!$H$101,IF(F51="Scenario2PBT2",'Minor retrofit'!$I$101,IF(F51="Scenario3PBT2",'Minor retrofit'!$J$101,"")))&amp;IF(F51="Scenario1PBT3",'Minor retrofit'!$K$101,IF(F51="Scenario2PBT3",'Minor retrofit'!$L$101,IF(F51="Scenario3PBT3",'Minor retrofit'!$M$101,"")))&amp;IF(F51="Scenario1PBT4",'Minor retrofit'!$N$101,IF(F51="Scenario2PBT4",'Minor retrofit'!$O$101,IF(F51="Scenario3PBT4",'Minor retrofit'!$P$101,"")))&amp;IF(F51="Scenario1PBT5",'Minor retrofit'!$Q$101,IF(F51="Scenario2PBT5",'Minor retrofit'!$R$101,IF(F51="Scenario3PBT5",'Minor retrofit'!$S$101,"")))&amp;IF(F51="Scenario1PBT6",'Minor retrofit'!$T$101,IF(F51="Scenario2PBT6",'Minor retrofit'!$U$101,IF(F51="Scenario3PBT6",'Minor retrofit'!$V$101,"")))&amp;IF(F51="Scenario1PBT7",'Minor retrofit'!$W$101,IF(F51="Scenario2PBT7",'Minor retrofit'!$X$101,IF(F51="Scenario3PBT7",'Minor retrofit'!$Y$101,"")))&amp;IF(F51="Scenario1PBT8",'Minor retrofit'!$Z$101,IF(F51="Scenario2PBT8",'Minor retrofit'!$AA$101,IF(F51="Scenario3PBT8",'Minor retrofit'!$AB$101,"")))&amp;IF(F51="Scenario1PBT9",'Minor retrofit'!$AC$101,IF(F51="Scenario2PBT9",'Minor retrofit'!$AD$101,IF(F51="Scenario3PBT9",'Minor retrofit'!$AE$101,"")))&amp;IF(F51="Scenario1PBT10",'Minor retrofit'!$AF$101,IF(F51="Scenario2PBT10",'Minor retrofit'!$AG$101,IF(F51="Scenario3PBT10",'Minor retrofit'!$AH$101,"")))&amp;IF(F51="Scenario1PBT11",'Minor retrofit'!$AI$101,IF(F51="Scenario2PBT11",'Minor retrofit'!$AJ$101,IF(F51="Scenario3PBT11",'Minor retrofit'!$AK$101,"")))&amp;IF(F51="Scenario1PBT12",'Minor retrofit'!$AL$101,IF(F51="Scenario2PBT12",'Minor retrofit'!$AM$101,IF(F51="Scenario3PBT12",'Minor retrofit'!$AN$101,"")))&amp;IF(F51="Scenario1PBT13",'Minor retrofit'!$AO$101,IF(F51="Scenario2PBT13",'Minor retrofit'!$AP$101,IF(F51="Scenario3PBT13",'Minor retrofit'!$AQ$101,"")))&amp;IF(F51="Scenario1PBT14",'Minor retrofit'!$AR$101,IF(F51="Scenario2PBT14",'Minor retrofit'!$AS$101,IF(F51="Scenario3PBT14",'Minor retrofit'!$AT$101,"")))&amp;IF(F51="Scenario1PBT15",'Minor retrofit'!$AU$101,IF(F51="Scenario2PBT15",'Minor retrofit'!$AV$101,IF(F51="Scenario3PBT15",'Minor retrofit'!$AW$101,"")))</f>
        <v/>
      </c>
      <c r="AB51" s="233">
        <f t="shared" si="21"/>
        <v>0</v>
      </c>
      <c r="AC51" s="264">
        <f>IFERROR('Projection_Base-case'!G51-G51,0)</f>
        <v>0</v>
      </c>
      <c r="AD51" s="142">
        <f t="shared" si="24"/>
        <v>0</v>
      </c>
      <c r="AE51" s="142">
        <f>IFERROR(100*AC51/'Projection_Base-case'!G51,0)</f>
        <v>0</v>
      </c>
      <c r="AF51" s="142">
        <f>IFERROR('Projection_Base-case'!I51-I51,0)</f>
        <v>0</v>
      </c>
      <c r="AG51" s="142">
        <f t="shared" si="25"/>
        <v>0</v>
      </c>
      <c r="AH51" s="142">
        <f>IFERROR(100*AF51/'Projection_Base-case'!I51,0)</f>
        <v>0</v>
      </c>
      <c r="AI51" s="142">
        <f>IFERROR('Projection_Base-case'!K51-K51,0)</f>
        <v>0</v>
      </c>
      <c r="AJ51" s="142">
        <f t="shared" si="26"/>
        <v>0</v>
      </c>
      <c r="AK51" s="142">
        <f>IFERROR(100*AI51/'Projection_Base-case'!K51,0)</f>
        <v>0</v>
      </c>
      <c r="AL51" s="142">
        <f>IFERROR(M51-'Projection_Base-case'!M51,0)</f>
        <v>0</v>
      </c>
      <c r="AM51" s="142">
        <f t="shared" si="27"/>
        <v>0</v>
      </c>
      <c r="AN51" s="143">
        <f>IFERROR(100*AL51/'Projection_Base-case'!M51,0)</f>
        <v>0</v>
      </c>
      <c r="AO51" s="262">
        <f>IFERROR('Projection_Base-case'!O51-O51,0)</f>
        <v>0</v>
      </c>
      <c r="AP51" s="142">
        <f t="shared" si="28"/>
        <v>0</v>
      </c>
      <c r="AQ51" s="142">
        <f>IFERROR(100*AO51/'Projection_Base-case'!O51,0)</f>
        <v>0</v>
      </c>
      <c r="AR51" s="142">
        <f>IFERROR('Projection_Base-case'!Q51-Q51,0)</f>
        <v>0</v>
      </c>
      <c r="AS51" s="142">
        <f t="shared" si="29"/>
        <v>0</v>
      </c>
      <c r="AT51" s="142">
        <f>IFERROR(100*AR51/'Projection_Base-case'!Q51,0)</f>
        <v>0</v>
      </c>
      <c r="AU51" s="142">
        <f>IFERROR('Projection_Base-case'!S51-S51,0)</f>
        <v>0</v>
      </c>
      <c r="AV51" s="142">
        <f t="shared" si="30"/>
        <v>0</v>
      </c>
      <c r="AW51" s="143">
        <f>IFERROR(100*AU51/'Projection_Base-case'!S51,0)</f>
        <v>0</v>
      </c>
      <c r="AX51" s="262">
        <f>IFERROR('Projection_Base-case'!U51-U51,0)</f>
        <v>0</v>
      </c>
      <c r="AY51" s="142">
        <f t="shared" si="31"/>
        <v>0</v>
      </c>
      <c r="AZ51" s="142">
        <f>IFERROR(100*AX51/'Projection_Base-case'!U51,0)</f>
        <v>0</v>
      </c>
      <c r="BA51" s="142">
        <f>IFERROR('Projection_Base-case'!W51-W51,0)</f>
        <v>0</v>
      </c>
      <c r="BB51" s="142">
        <f t="shared" si="32"/>
        <v>0</v>
      </c>
      <c r="BC51" s="142">
        <f>IFERROR(100*BA51/'Projection_Base-case'!W51,0)</f>
        <v>0</v>
      </c>
      <c r="BD51" s="142">
        <f>IFERROR('Projection_Base-case'!Y51-Y51,0)</f>
        <v>0</v>
      </c>
      <c r="BE51" s="142">
        <f t="shared" si="33"/>
        <v>0</v>
      </c>
      <c r="BF51" s="142">
        <f>IFERROR(100*BD51/'Projection_Base-case'!Y51,0)</f>
        <v>0</v>
      </c>
      <c r="BG51" s="531">
        <f t="shared" si="22"/>
        <v>0</v>
      </c>
      <c r="BH51" s="532">
        <f t="shared" si="23"/>
        <v>0</v>
      </c>
    </row>
    <row r="52" spans="1:60" x14ac:dyDescent="0.25">
      <c r="A52" s="261">
        <v>47</v>
      </c>
      <c r="B52" s="142">
        <f>'Projection_Base-case'!B52</f>
        <v>0</v>
      </c>
      <c r="C52" s="142">
        <f>'Projection_Base-case'!C52</f>
        <v>0</v>
      </c>
      <c r="D52" s="142">
        <f>'Projection_Base-case'!D52</f>
        <v>0</v>
      </c>
      <c r="E52" s="149"/>
      <c r="F52" s="258" t="str">
        <f t="shared" si="10"/>
        <v>0</v>
      </c>
      <c r="G52" s="262" t="str">
        <f>IF(F52="Scenario1PBT1",'Minor retrofit'!$E$6,IF(F52="Scenario2PBT1",'Minor retrofit'!$F$6,IF(F52="Scenario3PBT1",'Minor retrofit'!$G$6,"")))&amp;IF(F52="Scenario1PBT2",'Minor retrofit'!$H$6,IF(F52="Scenario2PBT2",'Minor retrofit'!$I$6,IF(F52="Scenario3PBT2",'Minor retrofit'!$J$6,"")))&amp;IF(F52="Scenario1PBT3",'Minor retrofit'!$K$6,IF(F52="Scenario2PBT3",'Minor retrofit'!$L$6,IF(F52="Scenario3PBT3",'Minor retrofit'!$M$6,"")))&amp;IF(F52="Scenario1PBT4",'Minor retrofit'!$N$6,IF(F52="Scenario2PBT4",'Minor retrofit'!$O$6,IF(F52="Scenario3PBT4",'Minor retrofit'!$P$6,"")))&amp;IF(F52="Scenario1PBT5",'Minor retrofit'!$Q$6,IF(F52="Scenario2PBT5",'Minor retrofit'!$R$6,IF(F52="Scenario3PBT5",'Minor retrofit'!$S$6,"")))&amp;IF(F52="Scenario1PBT6",'Minor retrofit'!$T$6,IF(F52="Scenario2PBT6",'Minor retrofit'!$U$6,IF(F52="Scenario3PBT6",'Minor retrofit'!$V$6,"")))&amp;IF(F52="Scenario1PBT7",'Minor retrofit'!$W$6,IF(F52="Scenario2PBT7",'Minor retrofit'!$X$6,IF(F52="Scenario3PBT7",'Minor retrofit'!$Y$6,"")))&amp;IF(F52="Scenario1PBT8",'Minor retrofit'!$Z$6,IF(F52="Scenario2PBT8",'Minor retrofit'!$AA$6,IF(F52="Scenario3PBT8",'Minor retrofit'!$AB$6,"")))&amp;IF(F52="Scenario1PBT9",'Minor retrofit'!$AC$6,IF(F52="Scenario2PBT9",'Minor retrofit'!$AD$6,IF(F52="Scenario3PBT9",'Minor retrofit'!$AE$6,"")))&amp;IF(F52="Scenario1PBT10",'Minor retrofit'!$AF$6,IF(F52="Scenario2PBT10",'Minor retrofit'!$AG$6,IF(F52="Scenario3PBT10",'Minor retrofit'!$AH$6,"")))&amp;IF(F52="Scenario1PBT11",'Minor retrofit'!$AI$6,IF(F52="Scenario2PBT11",'Minor retrofit'!$AJ$6,IF(F52="Scenario3PBT11",'Minor retrofit'!$AK$6,"")))&amp;IF(F52="Scenario1PBT12",'Minor retrofit'!$AL$6,IF(F52="Scenario2PBT12",'Minor retrofit'!$AM$6,IF(F52="Scenario3PBT12",'Minor retrofit'!$AN$6,"")))&amp;IF(F52="Scenario1PBT13",'Minor retrofit'!$AO$6,IF(F52="Scenario2PBT13",'Minor retrofit'!$AP$6,IF(F52="Scenario3PBT13",'Minor retrofit'!$AQ$6,"")))&amp;IF(F52="Scenario1PBT14",'Minor retrofit'!$AR$6,IF(F52="Scenario2PBT14",'Minor retrofit'!$AS$6,IF(F52="Scenario3PBT14",'Minor retrofit'!$AT$6,"")))&amp;IF(F52="Scenario1PBT15",'Minor retrofit'!$AU$6,IF(F52="Scenario2PBT15",'Minor retrofit'!$AV$6,IF(F52="Scenario3PBT15",'Minor retrofit'!$AW$6,"")))</f>
        <v/>
      </c>
      <c r="H52" s="142">
        <f t="shared" si="11"/>
        <v>0</v>
      </c>
      <c r="I52" s="142" t="str">
        <f>IF(F52="Scenario1PBT1",'Minor retrofit'!$E$16,IF(F52="Scenario2PBT1",'Minor retrofit'!$F$16,IF(F52="Scenario3PBT1",'Minor retrofit'!$G$16,"")))&amp;IF(F52="Scenario1PBT2",'Minor retrofit'!$H$16,IF(F52="Scenario2PBT2",'Minor retrofit'!$I$16,IF(F52="Scenario3PBT2",'Minor retrofit'!$J$16,"")))&amp;IF(F52="Scenario1PBT3",'Minor retrofit'!$K$16,IF(F52="Scenario2PBT3",'Minor retrofit'!$L$16,IF(F52="Scenario3PBT3",'Minor retrofit'!$M$16,"")))&amp;IF(F52="Scenario1PBT4",'Minor retrofit'!$N$16,IF(F52="Scenario2PBT4",'Minor retrofit'!$O$16,IF(F52="Scenario3PBT4",'Minor retrofit'!$P$16,"")))&amp;IF(F52="Scenario1PBT5",'Minor retrofit'!$Q$16,IF(F52="Scenario2PBT5",'Minor retrofit'!$R$16,IF(F52="Scenario3PBT5",'Minor retrofit'!$S$16,"")))&amp;IF(F52="Scenario1PBT6",'Minor retrofit'!$T$16,IF(F52="Scenario2PBT6",'Minor retrofit'!$U$16,IF(F52="Scenario3PBT6",'Minor retrofit'!$V$16,"")))&amp;IF(F52="Scenario1PBT7",'Minor retrofit'!$W$16,IF(F52="Scenario2PBT7",'Minor retrofit'!$X$16,IF(F52="Scenario3PBT7",'Minor retrofit'!$Y$16,"")))&amp;IF(F52="Scenario1PBT8",'Minor retrofit'!$Z$16,IF(F52="Scenario2PBT8",'Minor retrofit'!$AA$16,IF(F52="Scenario3PBT8",'Minor retrofit'!$AB$16,"")))&amp;IF(F52="Scenario1PBT9",'Minor retrofit'!$AC$16,IF(F52="Scenario2PBT9",'Minor retrofit'!$AD$16,IF(F52="Scenario3PBT9",'Minor retrofit'!$AE$16,"")))&amp;IF(F52="Scenario1PBT10",'Minor retrofit'!$AF$16,IF(F52="Scenario2PBT10",'Minor retrofit'!$AG$16,IF(F52="Scenario3PBT10",'Minor retrofit'!$AH$16,"")))&amp;IF(F52="Scenario1PBT11",'Minor retrofit'!$AI$16,IF(F52="Scenario2PBT11",'Minor retrofit'!$AJ$16,IF(F52="Scenario3PBT11",'Minor retrofit'!$AK$16,"")))&amp;IF(F52="Scenario1PBT12",'Minor retrofit'!$AL$16,IF(F52="Scenario2PBT12",'Minor retrofit'!$AM$16,IF(F52="Scenario3PBT12",'Minor retrofit'!$AN$16,"")))&amp;IF(F52="Scenario1PBT13",'Minor retrofit'!$AO$16,IF(F52="Scenario2PBT13",'Minor retrofit'!$AP$16,IF(F52="Scenario3PBT13",'Minor retrofit'!$AQ$16,"")))&amp;IF(F52="Scenario1PBT14",'Minor retrofit'!$AR$16,IF(F52="Scenario2PBT14",'Minor retrofit'!$AS$16,IF(F52="Scenario3PBT14",'Minor retrofit'!$AT$16,"")))&amp;IF(F52="Scenario1PBT15",'Minor retrofit'!$AU$16,IF(F52="Scenario2PBT15",'Minor retrofit'!$AV$16,IF(F52="Scenario3PBT15",'Minor retrofit'!$AW$16,"")))</f>
        <v/>
      </c>
      <c r="J52" s="142">
        <f t="shared" si="12"/>
        <v>0</v>
      </c>
      <c r="K52" s="142" t="str">
        <f>IF(F52="Scenario1PBT1",'Minor retrofit'!$E$18,IF(F52="Scenario2PBT1",'Minor retrofit'!$F$18,IF(F52="Scenario3PBT1",'Minor retrofit'!$G$18,"")))&amp;IF(F52="Scenario1PBT2",'Minor retrofit'!$H$18,IF(F52="Scenario2PBT2",'Minor retrofit'!$I$18,IF(F52="Scenario3PBT2",'Minor retrofit'!$J$18,"")))&amp;IF(F52="Scenario1PBT3",'Minor retrofit'!$K$18,IF(F52="Scenario2PBT3",'Minor retrofit'!$L$18,IF(F52="Scenario3PBT3",'Minor retrofit'!$M$18,"")))&amp;IF(F52="Scenario1PBT4",'Minor retrofit'!$N$18,IF(F52="Scenario2PBT4",'Minor retrofit'!$O$18,IF(F52="Scenario3PBT4",'Minor retrofit'!$P$18,"")))&amp;IF(F52="Scenario1PBT5",'Minor retrofit'!$Q$18,IF(F52="Scenario2PBT5",'Minor retrofit'!$R$18,IF(F52="Scenario3PBT5",'Minor retrofit'!$S$18,"")))&amp;IF(F52="Scenario1PBT6",'Minor retrofit'!$T$18,IF(F52="Scenario2PBT6",'Minor retrofit'!$U$18,IF(F52="Scenario3PBT6",'Minor retrofit'!$V$18,"")))&amp;IF(F52="Scenario1PBT7",'Minor retrofit'!$W$18,IF(F52="Scenario2PBT7",'Minor retrofit'!$X$18,IF(F52="Scenario3PBT7",'Minor retrofit'!$Y$18,"")))&amp;IF(F52="Scenario1PBT8",'Minor retrofit'!$Z$18,IF(F52="Scenario2PBT8",'Minor retrofit'!$AA$18,IF(F52="Scenario3PBT8",'Minor retrofit'!$AB$18,"")))&amp;IF(F52="Scenario1PBT9",'Minor retrofit'!$AC$18,IF(F52="Scenario2PBT9",'Minor retrofit'!$AD$18,IF(F52="Scenario3PBT9",'Minor retrofit'!$AE$18,"")))&amp;IF(F52="Scenario1PBT10",'Minor retrofit'!$AF$18,IF(F52="Scenario2PBT10",'Minor retrofit'!$AG$18,IF(F52="Scenario3PBT10",'Minor retrofit'!$AH$18,"")))&amp;IF(F52="Scenario1PBT11",'Minor retrofit'!$AI$18,IF(F52="Scenario2PBT11",'Minor retrofit'!$AJ$18,IF(F52="Scenario3PBT11",'Minor retrofit'!$AK$18,"")))&amp;IF(F52="Scenario1PBT12",'Minor retrofit'!$AL$18,IF(F52="Scenario2PBT12",'Minor retrofit'!$AM$18,IF(F52="Scenario3PBT12",'Minor retrofit'!$AN$18,"")))&amp;IF(F52="Scenario1PBT13",'Minor retrofit'!$AO$18,IF(F52="Scenario2PBT13",'Minor retrofit'!$AP$18,IF(F52="Scenario3PBT13",'Minor retrofit'!$AQ$18,"")))&amp;IF(F52="Scenario1PBT14",'Minor retrofit'!$AR$18,IF(F52="Scenario2PBT14",'Minor retrofit'!$AS$18,IF(F52="Scenario3PBT14",'Minor retrofit'!$AT$18,"")))&amp;IF(F52="Scenario1PBT15",'Minor retrofit'!$AU$18,IF(F52="Scenario2PBT15",'Minor retrofit'!$AV$18,IF(F52="Scenario3PBT15",'Minor retrofit'!$AW$18,"")))</f>
        <v/>
      </c>
      <c r="L52" s="142">
        <f t="shared" si="13"/>
        <v>0</v>
      </c>
      <c r="M52" s="142" t="str">
        <f>IF(F52="Scenario1PBT1",'Minor retrofit'!$E$20,IF(F52="Scenario2PBT1",'Minor retrofit'!$F$20,IF(F52="Scenario3PBT1",'Minor retrofit'!$G$20,"")))&amp;IF(F52="Scenario1PBT2",'Minor retrofit'!$H$20,IF(F52="Scenario2PBT2",'Minor retrofit'!$I$20,IF(F52="Scenario3PBT2",'Minor retrofit'!$J$20,"")))&amp;IF(F52="Scenario1PBT3",'Minor retrofit'!$K$20,IF(F52="Scenario2PBT3",'Minor retrofit'!$L$20,IF(F52="Scenario3PBT3",'Minor retrofit'!$M$20,"")))&amp;IF(F52="Scenario1PBT4",'Minor retrofit'!$N$20,IF(F52="Scenario2PBT4",'Minor retrofit'!$O$20,IF(F52="Scenario3PBT4",'Minor retrofit'!$P$20,"")))&amp;IF(F52="Scenario1PBT5",'Minor retrofit'!$Q$20,IF(F52="Scenario2PBT5",'Minor retrofit'!$R$20,IF(F52="Scenario3PBT5",'Minor retrofit'!$S$20,"")))&amp;IF(F52="Scenario1PBT6",'Minor retrofit'!$T$20,IF(F52="Scenario2PBT6",'Minor retrofit'!$U$20,IF(F52="Scenario3PBT6",'Minor retrofit'!$V$20,"")))&amp;IF(F52="Scenario1PBT7",'Minor retrofit'!$W$20,IF(F52="Scenario2PBT7",'Minor retrofit'!$X$20,IF(F52="Scenario3PBT7",'Minor retrofit'!$Y$20,"")))&amp;IF(F52="Scenario1PBT8",'Minor retrofit'!$Z$20,IF(F52="Scenario2PBT8",'Minor retrofit'!$AA$20,IF(F52="Scenario3PBT8",'Minor retrofit'!$AB$20,"")))&amp;IF(F52="Scenario1PBT9",'Minor retrofit'!$AC$20,IF(F52="Scenario2PBT9",'Minor retrofit'!$AD$20,IF(F52="Scenario3PBT9",'Minor retrofit'!$AE$20,"")))&amp;IF(F52="Scenario1PBT10",'Minor retrofit'!$AF$20,IF(F52="Scenario2PBT10",'Minor retrofit'!$AG$20,IF(F52="Scenario3PBT10",'Minor retrofit'!$AH$20,"")))&amp;IF(F52="Scenario1PBT11",'Minor retrofit'!$AI$20,IF(F52="Scenario2PBT11",'Minor retrofit'!$AJ$20,IF(F52="Scenario3PBT11",'Minor retrofit'!$AK$20,"")))&amp;IF(F52="Scenario1PBT12",'Minor retrofit'!$AL$20,IF(F52="Scenario2PBT12",'Minor retrofit'!$AM$20,IF(F52="Scenario3PBT12",'Minor retrofit'!$AN$20,"")))&amp;IF(F52="Scenario1PBT13",'Minor retrofit'!$AO$20,IF(F52="Scenario2PBT13",'Minor retrofit'!$AP$20,IF(F52="Scenario3PBT13",'Minor retrofit'!$AQ$20,"")))&amp;IF(F52="Scenario1PBT14",'Minor retrofit'!$AR$20,IF(F52="Scenario2PBT14",'Minor retrofit'!$AS$20,IF(F52="Scenario3PBT14",'Minor retrofit'!$AT$20,"")))&amp;IF(F52="Scenario1PBT15",'Minor retrofit'!$AU$20,IF(F52="Scenario2PBT15",'Minor retrofit'!$AV$20,IF(F52="Scenario3PBT15",'Minor retrofit'!$AW$20,"")))</f>
        <v/>
      </c>
      <c r="N52" s="143">
        <f t="shared" si="14"/>
        <v>0</v>
      </c>
      <c r="O52" s="262" t="str">
        <f>IF(F52="Scenario1PBT1",'Minor retrofit'!$E$23,IF(F52="Scenario2PBT1",'Minor retrofit'!$F$23,IF(F52="Scenario3PBT1",'Minor retrofit'!$G$23,"")))&amp;IF(F52="Scenario1PBT2",'Minor retrofit'!$H$23,IF(F52="Scenario2PBT2",'Minor retrofit'!$I$23,IF(F52="Scenario3PBT2",'Minor retrofit'!$J$23,"")))&amp;IF(F52="Scenario1PBT3",'Minor retrofit'!$K$23,IF(F52="Scenario2PBT3",'Minor retrofit'!$L$23,IF(F52="Scenario3PBT3",'Minor retrofit'!$M$23,"")))&amp;IF(F52="Scenario1PBT4",'Minor retrofit'!$N$23,IF(F52="Scenario2PBT4",'Minor retrofit'!$O$23,IF(F52="Scenario3PBT4",'Minor retrofit'!$P$23,"")))&amp;IF(F52="Scenario1PBT5",'Minor retrofit'!$Q$23,IF(F52="Scenario2PBT5",'Minor retrofit'!$R$23,IF(F52="Scenario3PBT5",'Minor retrofit'!$S$23,"")))&amp;IF(F52="Scenario1PBT6",'Minor retrofit'!$T$23,IF(F52="Scenario2PBT6",'Minor retrofit'!$U$23,IF(F52="Scenario3PBT6",'Minor retrofit'!$V$23,"")))&amp;IF(F52="Scenario1PBT7",'Minor retrofit'!$W$23,IF(F52="Scenario2PBT7",'Minor retrofit'!$X$23,IF(F52="Scenario3PBT7",'Minor retrofit'!$Y$23,"")))&amp;IF(F52="Scenario1PBT8",'Minor retrofit'!$Z$23,IF(F52="Scenario2PBT8",'Minor retrofit'!$AA$23,IF(F52="Scenario3PBT8",'Minor retrofit'!$AB$23,"")))&amp;IF(F52="Scenario1PBT9",'Minor retrofit'!$AC$23,IF(F52="Scenario2PBT9",'Minor retrofit'!$AD$23,IF(F52="Scenario3PBT9",'Minor retrofit'!$AE$23,"")))&amp;IF(F52="Scenario1PBT10",'Minor retrofit'!$AF$23,IF(F52="Scenario2PBT10",'Minor retrofit'!$AG$23,IF(F52="Scenario3PBT10",'Minor retrofit'!$AH$23,"")))&amp;IF(F52="Scenario1PBT11",'Minor retrofit'!$AI$23,IF(F52="Scenario2PBT11",'Minor retrofit'!$AJ$23,IF(F52="Scenario3PBT11",'Minor retrofit'!$AK$23,"")))&amp;IF(F52="Scenario1PBT12",'Minor retrofit'!$AL$23,IF(F52="Scenario2PBT12",'Minor retrofit'!$AM$23,IF(F52="Scenario3PBT12",'Minor retrofit'!$AN$23,"")))&amp;IF(F52="Scenario1PBT13",'Minor retrofit'!$AO$23,IF(F52="Scenario2PBT13",'Minor retrofit'!$AP$23,IF(F52="Scenario3PBT13",'Minor retrofit'!$AQ$23,"")))&amp;IF(F52="Scenario1PBT14",'Minor retrofit'!$AR$23,IF(F52="Scenario2PBT14",'Minor retrofit'!$AS$23,IF(F52="Scenario3PBT14",'Minor retrofit'!$AT$23,"")))&amp;IF(F52="Scenario1PBT15",'Minor retrofit'!$AU$23,IF(F52="Scenario2PBT15",'Minor retrofit'!$AV$23,IF(F52="Scenario3PBT15",'Minor retrofit'!$AW$23,"")))</f>
        <v/>
      </c>
      <c r="P52" s="142">
        <f t="shared" si="15"/>
        <v>0</v>
      </c>
      <c r="Q52" s="142" t="str">
        <f>IF(F52="Scenario1PBT1",'Minor retrofit'!$E$25,IF(F52="Scenario2PBT1",'Minor retrofit'!$F$25,IF(F52="Scenario3PBT1",'Minor retrofit'!$G$25,"")))&amp;IF(F52="Scenario1PBT2",'Minor retrofit'!$H$25,IF(F52="Scenario2PBT2",'Minor retrofit'!$I$25,IF(F52="Scenario3PBT2",'Minor retrofit'!$J$25,"")))&amp;IF(F52="Scenario1PBT3",'Minor retrofit'!$K$25,IF(F52="Scenario2PBT3",'Minor retrofit'!$L$25,IF(F52="Scenario3PBT3",'Minor retrofit'!$M$25,"")))&amp;IF(F52="Scenario1PBT4",'Minor retrofit'!$N$25,IF(F52="Scenario2PBT4",'Minor retrofit'!$O$25,IF(F52="Scenario3PBT4",'Minor retrofit'!$P$25,"")))&amp;IF(F52="Scenario1PBT5",'Minor retrofit'!$Q$25,IF(F52="Scenario2PBT5",'Minor retrofit'!$R$25,IF(F52="Scenario3PBT5",'Minor retrofit'!$S$25,"")))&amp;IF(F52="Scenario1PBT6",'Minor retrofit'!$T$25,IF(F52="Scenario2PBT6",'Minor retrofit'!$U$25,IF(F52="Scenario3PBT6",'Minor retrofit'!$V$25,"")))&amp;IF(F52="Scenario1PBT7",'Minor retrofit'!$W$25,IF(F52="Scenario2PBT7",'Minor retrofit'!$X$25,IF(F52="Scenario3PBT7",'Minor retrofit'!$Y$25,"")))&amp;IF(F52="Scenario1PBT8",'Minor retrofit'!$Z$25,IF(F52="Scenario2PBT8",'Minor retrofit'!$AA$25,IF(F52="Scenario3PBT8",'Minor retrofit'!$AB$25,"")))&amp;IF(F52="Scenario1PBT9",'Minor retrofit'!$AC$25,IF(F52="Scenario2PBT9",'Minor retrofit'!$AD$25,IF(F52="Scenario3PBT9",'Minor retrofit'!$AE$25,"")))&amp;IF(F52="Scenario1PBT10",'Minor retrofit'!$AF$25,IF(F52="Scenario2PBT10",'Minor retrofit'!$AG$25,IF(F52="Scenario3PBT10",'Minor retrofit'!$AH$25,"")))&amp;IF(F52="Scenario1PBT11",'Minor retrofit'!$AI$25,IF(F52="Scenario2PBT11",'Minor retrofit'!$AJ$25,IF(F52="Scenario3PBT11",'Minor retrofit'!$AK$25,"")))&amp;IF(F52="Scenario1PBT12",'Minor retrofit'!$AL$25,IF(F52="Scenario2PBT12",'Minor retrofit'!$AM$25,IF(F52="Scenario3PBT12",'Minor retrofit'!$AN$25,"")))&amp;IF(F52="Scenario1PBT13",'Minor retrofit'!$AO$25,IF(F52="Scenario2PBT13",'Minor retrofit'!$AP$25,IF(F52="Scenario3PBT13",'Minor retrofit'!$AQ$25,"")))&amp;IF(F52="Scenario1PBT14",'Minor retrofit'!$AR$25,IF(F52="Scenario2PBT14",'Minor retrofit'!$AS$25,IF(F52="Scenario3PBT14",'Minor retrofit'!$AT$25,"")))&amp;IF(F52="Scenario1PBT15",'Minor retrofit'!$AU$25,IF(F52="Scenario2PBT15",'Minor retrofit'!$AV$25,IF(F52="Scenario3PBT15",'Minor retrofit'!$AW$25,"")))</f>
        <v/>
      </c>
      <c r="R52" s="142">
        <f t="shared" si="16"/>
        <v>0</v>
      </c>
      <c r="S52" s="142" t="str">
        <f>IF(F52="Scenario1PBT1",'Minor retrofit'!$E$27,IF(F52="Scenario2PBT1",'Minor retrofit'!$F$27,IF(F52="Scenario3PBT1",'Minor retrofit'!$G$27,"")))&amp;IF(F52="Scenario1PBT2",'Minor retrofit'!$H$27,IF(F52="Scenario2PBT2",'Minor retrofit'!$I$27,IF(F52="Scenario3PBT2",'Minor retrofit'!$J$27,"")))&amp;IF(F52="Scenario1PBT3",'Minor retrofit'!$K$27,IF(F52="Scenario2PBT3",'Minor retrofit'!$L$27,IF(F52="Scenario3PBT3",'Minor retrofit'!$M$27,"")))&amp;IF(F52="Scenario1PBT4",'Minor retrofit'!$N$27,IF(F52="Scenario2PBT4",'Minor retrofit'!$O$27,IF(F52="Scenario3PBT4",'Minor retrofit'!$P$27,"")))&amp;IF(F52="Scenario1PBT5",'Minor retrofit'!$Q$27,IF(F52="Scenario2PBT5",'Minor retrofit'!$R$27,IF(F52="Scenario3PBT5",'Minor retrofit'!$S$27,"")))&amp;IF(F52="Scenario1PBT6",'Minor retrofit'!$T$27,IF(F52="Scenario2PBT6",'Minor retrofit'!$U$27,IF(F52="Scenario3PBT6",'Minor retrofit'!$V$27,"")))&amp;IF(F52="Scenario1PBT7",'Minor retrofit'!$W$27,IF(F52="Scenario2PBT7",'Minor retrofit'!$X$27,IF(F52="Scenario3PBT7",'Minor retrofit'!$Y$27,"")))&amp;IF(F52="Scenario1PBT8",'Minor retrofit'!$Z$27,IF(F52="Scenario2PBT8",'Minor retrofit'!$AA$27,IF(F52="Scenario3PBT8",'Minor retrofit'!$AB$27,"")))&amp;IF(F52="Scenario1PBT9",'Minor retrofit'!$AC$27,IF(F52="Scenario2PBT9",'Minor retrofit'!$AD$27,IF(F52="Scenario3PBT9",'Minor retrofit'!$AE$27,"")))&amp;IF(F52="Scenario1PBT10",'Minor retrofit'!$AF$27,IF(F52="Scenario2PBT10",'Minor retrofit'!$AG$27,IF(F52="Scenario3PBT10",'Minor retrofit'!$AH$27,"")))&amp;IF(F52="Scenario1PBT11",'Minor retrofit'!$AI$27,IF(F52="Scenario2PBT11",'Minor retrofit'!$AJ$27,IF(F52="Scenario3PBT11",'Minor retrofit'!$AK$27,"")))&amp;IF(F52="Scenario1PBT12",'Minor retrofit'!$AL$27,IF(F52="Scenario2PBT12",'Minor retrofit'!$AM$27,IF(F52="Scenario3PBT12",'Minor retrofit'!$AN$27,"")))&amp;IF(F52="Scenario1PBT13",'Minor retrofit'!$AO$27,IF(F52="Scenario2PBT13",'Minor retrofit'!$AP$27,IF(F52="Scenario3PBT13",'Minor retrofit'!$AQ$27,"")))&amp;IF(F52="Scenario1PBT14",'Minor retrofit'!$AR$27,IF(F52="Scenario2PBT14",'Minor retrofit'!$AS$27,IF(F52="Scenario3PBT14",'Minor retrofit'!$AT$27,"")))&amp;IF(F52="Scenario1PBT15",'Minor retrofit'!$AU$27,IF(F52="Scenario2PBT15",'Minor retrofit'!$AV$27,IF(F52="Scenario3PBT15",'Minor retrofit'!$AW$27,"")))</f>
        <v/>
      </c>
      <c r="T52" s="263">
        <f t="shared" si="17"/>
        <v>0</v>
      </c>
      <c r="U52" s="262" t="str">
        <f>IF(F52="Scenario1PBT1",'Minor retrofit'!$E$38,IF(F52="Scenario2PBT1",'Minor retrofit'!$F$38,IF(F52="Scenario3PBT1",'Minor retrofit'!$G$38,"")))&amp;IF(F52="Scenario1PBT2",'Minor retrofit'!$H$38,IF(F52="Scenario2PBT2",'Minor retrofit'!$I$38,IF(F52="Scenario3PBT2",'Minor retrofit'!$J$38,"")))&amp;IF(F52="Scenario1PBT3",'Minor retrofit'!$K$38,IF(F52="Scenario2PBT3",'Minor retrofit'!$L$38,IF(F52="Scenario3PBT3",'Minor retrofit'!$M$38,"")))&amp;IF(F52="Scenario1PBT4",'Minor retrofit'!$N$38,IF(F52="Scenario2PBT4",'Minor retrofit'!$O$38,IF(F52="Scenario3PBT4",'Minor retrofit'!$P$38,"")))&amp;IF(F52="Scenario1PBT5",'Minor retrofit'!$Q$38,IF(F52="Scenario2PBT5",'Minor retrofit'!$R$38,IF(F52="Scenario3PBT5",'Minor retrofit'!$S$38,"")))&amp;IF(F52="Scenario1PBT6",'Minor retrofit'!$T$38,IF(F52="Scenario2PBT6",'Minor retrofit'!$U$38,IF(F52="Scenario3PBT6",'Minor retrofit'!$V$38,"")))&amp;IF(F52="Scenario1PBT7",'Minor retrofit'!$W$38,IF(F52="Scenario2PBT7",'Minor retrofit'!$X$38,IF(F52="Scenario3PBT7",'Minor retrofit'!$Y$38,"")))&amp;IF(F52="Scenario1PBT8",'Minor retrofit'!$Z$38,IF(F52="Scenario2PBT8",'Minor retrofit'!$AA$38,IF(F52="Scenario3PBT8",'Minor retrofit'!$AB$38,"")))&amp;IF(F52="Scenario1PBT9",'Minor retrofit'!$AC$38,IF(F52="Scenario2PBT9",'Minor retrofit'!$AD$38,IF(F52="Scenario3PBT9",'Minor retrofit'!$AE$38,"")))&amp;IF(F52="Scenario1PBT10",'Minor retrofit'!$AF$38,IF(F52="Scenario2PBT10",'Minor retrofit'!$AG$38,IF(F52="Scenario3PBT10",'Minor retrofit'!$AH$38,"")))&amp;IF(F52="Scenario1PBT11",'Minor retrofit'!$AI$38,IF(F52="Scenario2PBT11",'Minor retrofit'!$AJ$38,IF(F52="Scenario3PBT11",'Minor retrofit'!$AK$38,"")))&amp;IF(F52="Scenario1PBT12",'Minor retrofit'!$AL$38,IF(F52="Scenario2PBT12",'Minor retrofit'!$AM$38,IF(F52="Scenario3PBT12",'Minor retrofit'!$AN$38,"")))&amp;IF(F52="Scenario1PBT13",'Minor retrofit'!$AO$38,IF(F52="Scenario2PBT13",'Minor retrofit'!$AP$38,IF(F52="Scenario3PBT13",'Minor retrofit'!$AQ$38,"")))&amp;IF(F52="Scenario1PBT14",'Minor retrofit'!$AR$38,IF(F52="Scenario2PBT14",'Minor retrofit'!$AS$38,IF(F52="Scenario3PBT14",'Minor retrofit'!$AT$38,"")))&amp;IF(F52="Scenario1PBT15",'Minor retrofit'!$AU$38,IF(F52="Scenario2PBT15",'Minor retrofit'!$AV$38,IF(F52="Scenario3PBT15",'Minor retrofit'!$AW$38,"")))</f>
        <v/>
      </c>
      <c r="V52" s="142">
        <f t="shared" si="18"/>
        <v>0</v>
      </c>
      <c r="W52" s="142" t="str">
        <f>IF(F52="Scenario1PBT1",'Minor retrofit'!$E$40,IF(F52="Scenario2PBT1",'Minor retrofit'!$F$40,IF(F52="Scenario3PBT1",'Minor retrofit'!$G$40,"")))&amp;IF(F52="Scenario1PBT2",'Minor retrofit'!$H$40,IF(F52="Scenario2PBT2",'Minor retrofit'!$I$40,IF(F52="Scenario3PBT2",'Minor retrofit'!$J$40,"")))&amp;IF(F52="Scenario1PBT3",'Minor retrofit'!$K$40,IF(F52="Scenario2PBT3",'Minor retrofit'!$L$40,IF(F52="Scenario3PBT3",'Minor retrofit'!$M$40,"")))&amp;IF(F52="Scenario1PBT4",'Minor retrofit'!$N$40,IF(F52="Scenario2PBT4",'Minor retrofit'!$O$40,IF(F52="Scenario3PBT4",'Minor retrofit'!$P$40,"")))&amp;IF(F52="Scenario1PBT5",'Minor retrofit'!$Q$40,IF(F52="Scenario2PBT5",'Minor retrofit'!$R$40,IF(F52="Scenario3PBT5",'Minor retrofit'!$S$40,"")))&amp;IF(F52="Scenario1PBT6",'Minor retrofit'!$T$40,IF(F52="Scenario2PBT6",'Minor retrofit'!$U$40,IF(F52="Scenario3PBT6",'Minor retrofit'!$V$40,"")))&amp;IF(F52="Scenario1PBT7",'Minor retrofit'!$W$40,IF(F52="Scenario2PBT7",'Minor retrofit'!$X$40,IF(F52="Scenario3PBT7",'Minor retrofit'!$Y$40,"")))&amp;IF(F52="Scenario1PBT8",'Minor retrofit'!$Z$40,IF(F52="Scenario2PBT8",'Minor retrofit'!$AA$40,IF(F52="Scenario3PBT8",'Minor retrofit'!$AB$40,"")))&amp;IF(F52="Scenario1PBT9",'Minor retrofit'!$AC$40,IF(F52="Scenario2PBT9",'Minor retrofit'!$AD$40,IF(F52="Scenario3PBT9",'Minor retrofit'!$AE$40,"")))&amp;IF(F52="Scenario1PBT10",'Minor retrofit'!$AF$40,IF(F52="Scenario2PBT10",'Minor retrofit'!$AG$40,IF(F52="Scenario3PBT10",'Minor retrofit'!$AH$40,"")))&amp;IF(F52="Scenario1PBT11",'Minor retrofit'!$AI$40,IF(F52="Scenario2PBT11",'Minor retrofit'!$AJ$40,IF(F52="Scenario3PBT11",'Minor retrofit'!$AK$40,"")))&amp;IF(F52="Scenario1PBT12",'Minor retrofit'!$AL$40,IF(F52="Scenario2PBT12",'Minor retrofit'!$AM$40,IF(F52="Scenario3PBT12",'Minor retrofit'!$AN$40,"")))&amp;IF(F52="Scenario1PBT13",'Minor retrofit'!$AO$40,IF(F52="Scenario2PBT13",'Minor retrofit'!$AP$40,IF(F52="Scenario3PBT13",'Minor retrofit'!$AQ$40,"")))&amp;IF(F52="Scenario1PBT14",'Minor retrofit'!$AR$40,IF(F52="Scenario2PBT14",'Minor retrofit'!$AS$40,IF(F52="Scenario3PBT14",'Minor retrofit'!$AT$40,"")))&amp;IF(F52="Scenario1PBT15",'Minor retrofit'!$AU$40,IF(F52="Scenario2PBT15",'Minor retrofit'!$AV$40,IF(F52="Scenario3PBT15",'Minor retrofit'!$AW$40,"")))</f>
        <v/>
      </c>
      <c r="X52" s="142">
        <f t="shared" si="19"/>
        <v>0</v>
      </c>
      <c r="Y52" s="142" t="str">
        <f>IF(F52="Scenario1PBT1",'Minor retrofit'!$E$42,IF(F52="Scenario2PBT1",'Minor retrofit'!$F$42,IF(F52="Scenario3PBT1",'Minor retrofit'!$G$42,"")))&amp;IF(F52="Scenario1PBT2",'Minor retrofit'!$H$42,IF(F52="Scenario2PBT2",'Minor retrofit'!$I$42,IF(F52="Scenario3PBT2",'Minor retrofit'!$J$42,"")))&amp;IF(F52="Scenario1PBT3",'Minor retrofit'!$K$42,IF(F52="Scenario2PBT3",'Minor retrofit'!$L$42,IF(F52="Scenario3PBT3",'Minor retrofit'!$M$42,"")))&amp;IF(F52="Scenario1PBT4",'Minor retrofit'!$N$42,IF(F52="Scenario2PBT4",'Minor retrofit'!$O$42,IF(F52="Scenario3PBT4",'Minor retrofit'!$P$42,"")))&amp;IF(F52="Scenario1PBT5",'Minor retrofit'!$Q$42,IF(F52="Scenario2PBT5",'Minor retrofit'!$R$42,IF(F52="Scenario3PBT5",'Minor retrofit'!$S$42,"")))&amp;IF(F52="Scenario1PBT6",'Minor retrofit'!$T$42,IF(F52="Scenario2PBT6",'Minor retrofit'!$U$42,IF(F52="Scenario3PBT6",'Minor retrofit'!$V$42,"")))&amp;IF(F52="Scenario1PBT7",'Minor retrofit'!$W$42,IF(F52="Scenario2PBT7",'Minor retrofit'!$X$42,IF(F52="Scenario3PBT7",'Minor retrofit'!$Y$42,"")))&amp;IF(F52="Scenario1PBT8",'Minor retrofit'!$Z$42,IF(F52="Scenario2PBT8",'Minor retrofit'!$AA$42,IF(F52="Scenario3PBT8",'Minor retrofit'!$AB$42,"")))&amp;IF(F52="Scenario1PBT9",'Minor retrofit'!$AC$42,IF(F52="Scenario2PBT9",'Minor retrofit'!$AD$42,IF(F52="Scenario3PBT9",'Minor retrofit'!$AE$42,"")))&amp;IF(F52="Scenario1PBT10",'Minor retrofit'!$AF$42,IF(F52="Scenario2PBT10",'Minor retrofit'!$AG$42,IF(F52="Scenario3PBT10",'Minor retrofit'!$AH$42,"")))&amp;IF(F52="Scenario1PBT11",'Minor retrofit'!$AI$42,IF(F52="Scenario2PBT11",'Minor retrofit'!$AJ$42,IF(F52="Scenario3PBT11",'Minor retrofit'!$AK$42,"")))&amp;IF(F52="Scenario1PBT12",'Minor retrofit'!$AL$42,IF(F52="Scenario2PBT12",'Minor retrofit'!$AM$42,IF(F52="Scenario3PBT12",'Minor retrofit'!$AN$42,"")))&amp;IF(F52="Scenario1PBT13",'Minor retrofit'!$AO$42,IF(F52="Scenario2PBT13",'Minor retrofit'!$AP$42,IF(F52="Scenario3PBT13",'Minor retrofit'!$AQ$42,"")))&amp;IF(F52="Scenario1PBT14",'Minor retrofit'!$AR$42,IF(F52="Scenario2PBT14",'Minor retrofit'!$AS$42,IF(F52="Scenario3PBT14",'Minor retrofit'!$AT$42,"")))&amp;IF(F52="Scenario1PBT15",'Minor retrofit'!$AU$42,IF(F52="Scenario2PBT15",'Minor retrofit'!$AV$42,IF(F52="Scenario3PBT15",'Minor retrofit'!$AW$42,"")))</f>
        <v/>
      </c>
      <c r="Z52" s="142">
        <f t="shared" si="20"/>
        <v>0</v>
      </c>
      <c r="AA52" s="332" t="str">
        <f>IF(F52="Scenario1PBT1",'Minor retrofit'!$E$101,IF(F52="Scenario2PBT1",'Minor retrofit'!$F$101,IF(F52="Scenario3PBT1",'Minor retrofit'!$G$101,"")))&amp;IF(F52="Scenario1PBT2",'Minor retrofit'!$H$101,IF(F52="Scenario2PBT2",'Minor retrofit'!$I$101,IF(F52="Scenario3PBT2",'Minor retrofit'!$J$101,"")))&amp;IF(F52="Scenario1PBT3",'Minor retrofit'!$K$101,IF(F52="Scenario2PBT3",'Minor retrofit'!$L$101,IF(F52="Scenario3PBT3",'Minor retrofit'!$M$101,"")))&amp;IF(F52="Scenario1PBT4",'Minor retrofit'!$N$101,IF(F52="Scenario2PBT4",'Minor retrofit'!$O$101,IF(F52="Scenario3PBT4",'Minor retrofit'!$P$101,"")))&amp;IF(F52="Scenario1PBT5",'Minor retrofit'!$Q$101,IF(F52="Scenario2PBT5",'Minor retrofit'!$R$101,IF(F52="Scenario3PBT5",'Minor retrofit'!$S$101,"")))&amp;IF(F52="Scenario1PBT6",'Minor retrofit'!$T$101,IF(F52="Scenario2PBT6",'Minor retrofit'!$U$101,IF(F52="Scenario3PBT6",'Minor retrofit'!$V$101,"")))&amp;IF(F52="Scenario1PBT7",'Minor retrofit'!$W$101,IF(F52="Scenario2PBT7",'Minor retrofit'!$X$101,IF(F52="Scenario3PBT7",'Minor retrofit'!$Y$101,"")))&amp;IF(F52="Scenario1PBT8",'Minor retrofit'!$Z$101,IF(F52="Scenario2PBT8",'Minor retrofit'!$AA$101,IF(F52="Scenario3PBT8",'Minor retrofit'!$AB$101,"")))&amp;IF(F52="Scenario1PBT9",'Minor retrofit'!$AC$101,IF(F52="Scenario2PBT9",'Minor retrofit'!$AD$101,IF(F52="Scenario3PBT9",'Minor retrofit'!$AE$101,"")))&amp;IF(F52="Scenario1PBT10",'Minor retrofit'!$AF$101,IF(F52="Scenario2PBT10",'Minor retrofit'!$AG$101,IF(F52="Scenario3PBT10",'Minor retrofit'!$AH$101,"")))&amp;IF(F52="Scenario1PBT11",'Minor retrofit'!$AI$101,IF(F52="Scenario2PBT11",'Minor retrofit'!$AJ$101,IF(F52="Scenario3PBT11",'Minor retrofit'!$AK$101,"")))&amp;IF(F52="Scenario1PBT12",'Minor retrofit'!$AL$101,IF(F52="Scenario2PBT12",'Minor retrofit'!$AM$101,IF(F52="Scenario3PBT12",'Minor retrofit'!$AN$101,"")))&amp;IF(F52="Scenario1PBT13",'Minor retrofit'!$AO$101,IF(F52="Scenario2PBT13",'Minor retrofit'!$AP$101,IF(F52="Scenario3PBT13",'Minor retrofit'!$AQ$101,"")))&amp;IF(F52="Scenario1PBT14",'Minor retrofit'!$AR$101,IF(F52="Scenario2PBT14",'Minor retrofit'!$AS$101,IF(F52="Scenario3PBT14",'Minor retrofit'!$AT$101,"")))&amp;IF(F52="Scenario1PBT15",'Minor retrofit'!$AU$101,IF(F52="Scenario2PBT15",'Minor retrofit'!$AV$101,IF(F52="Scenario3PBT15",'Minor retrofit'!$AW$101,"")))</f>
        <v/>
      </c>
      <c r="AB52" s="233">
        <f t="shared" si="21"/>
        <v>0</v>
      </c>
      <c r="AC52" s="264">
        <f>IFERROR('Projection_Base-case'!G52-G52,0)</f>
        <v>0</v>
      </c>
      <c r="AD52" s="142">
        <f t="shared" si="24"/>
        <v>0</v>
      </c>
      <c r="AE52" s="142">
        <f>IFERROR(100*AC52/'Projection_Base-case'!G52,0)</f>
        <v>0</v>
      </c>
      <c r="AF52" s="142">
        <f>IFERROR('Projection_Base-case'!I52-I52,0)</f>
        <v>0</v>
      </c>
      <c r="AG52" s="142">
        <f t="shared" si="25"/>
        <v>0</v>
      </c>
      <c r="AH52" s="142">
        <f>IFERROR(100*AF52/'Projection_Base-case'!I52,0)</f>
        <v>0</v>
      </c>
      <c r="AI52" s="142">
        <f>IFERROR('Projection_Base-case'!K52-K52,0)</f>
        <v>0</v>
      </c>
      <c r="AJ52" s="142">
        <f t="shared" si="26"/>
        <v>0</v>
      </c>
      <c r="AK52" s="142">
        <f>IFERROR(100*AI52/'Projection_Base-case'!K52,0)</f>
        <v>0</v>
      </c>
      <c r="AL52" s="142">
        <f>IFERROR(M52-'Projection_Base-case'!M52,0)</f>
        <v>0</v>
      </c>
      <c r="AM52" s="142">
        <f t="shared" si="27"/>
        <v>0</v>
      </c>
      <c r="AN52" s="143">
        <f>IFERROR(100*AL52/'Projection_Base-case'!M52,0)</f>
        <v>0</v>
      </c>
      <c r="AO52" s="262">
        <f>IFERROR('Projection_Base-case'!O52-O52,0)</f>
        <v>0</v>
      </c>
      <c r="AP52" s="142">
        <f t="shared" si="28"/>
        <v>0</v>
      </c>
      <c r="AQ52" s="142">
        <f>IFERROR(100*AO52/'Projection_Base-case'!O52,0)</f>
        <v>0</v>
      </c>
      <c r="AR52" s="142">
        <f>IFERROR('Projection_Base-case'!Q52-Q52,0)</f>
        <v>0</v>
      </c>
      <c r="AS52" s="142">
        <f t="shared" si="29"/>
        <v>0</v>
      </c>
      <c r="AT52" s="142">
        <f>IFERROR(100*AR52/'Projection_Base-case'!Q52,0)</f>
        <v>0</v>
      </c>
      <c r="AU52" s="142">
        <f>IFERROR('Projection_Base-case'!S52-S52,0)</f>
        <v>0</v>
      </c>
      <c r="AV52" s="142">
        <f t="shared" si="30"/>
        <v>0</v>
      </c>
      <c r="AW52" s="143">
        <f>IFERROR(100*AU52/'Projection_Base-case'!S52,0)</f>
        <v>0</v>
      </c>
      <c r="AX52" s="262">
        <f>IFERROR('Projection_Base-case'!U52-U52,0)</f>
        <v>0</v>
      </c>
      <c r="AY52" s="142">
        <f t="shared" si="31"/>
        <v>0</v>
      </c>
      <c r="AZ52" s="142">
        <f>IFERROR(100*AX52/'Projection_Base-case'!U52,0)</f>
        <v>0</v>
      </c>
      <c r="BA52" s="142">
        <f>IFERROR('Projection_Base-case'!W52-W52,0)</f>
        <v>0</v>
      </c>
      <c r="BB52" s="142">
        <f t="shared" si="32"/>
        <v>0</v>
      </c>
      <c r="BC52" s="142">
        <f>IFERROR(100*BA52/'Projection_Base-case'!W52,0)</f>
        <v>0</v>
      </c>
      <c r="BD52" s="142">
        <f>IFERROR('Projection_Base-case'!Y52-Y52,0)</f>
        <v>0</v>
      </c>
      <c r="BE52" s="142">
        <f t="shared" si="33"/>
        <v>0</v>
      </c>
      <c r="BF52" s="142">
        <f>IFERROR(100*BD52/'Projection_Base-case'!Y52,0)</f>
        <v>0</v>
      </c>
      <c r="BG52" s="531">
        <f t="shared" si="22"/>
        <v>0</v>
      </c>
      <c r="BH52" s="532">
        <f t="shared" si="23"/>
        <v>0</v>
      </c>
    </row>
    <row r="53" spans="1:60" x14ac:dyDescent="0.25">
      <c r="A53" s="261">
        <v>48</v>
      </c>
      <c r="B53" s="142">
        <f>'Projection_Base-case'!B53</f>
        <v>0</v>
      </c>
      <c r="C53" s="142">
        <f>'Projection_Base-case'!C53</f>
        <v>0</v>
      </c>
      <c r="D53" s="142">
        <f>'Projection_Base-case'!D53</f>
        <v>0</v>
      </c>
      <c r="E53" s="149"/>
      <c r="F53" s="258" t="str">
        <f t="shared" si="10"/>
        <v>0</v>
      </c>
      <c r="G53" s="262" t="str">
        <f>IF(F53="Scenario1PBT1",'Minor retrofit'!$E$6,IF(F53="Scenario2PBT1",'Minor retrofit'!$F$6,IF(F53="Scenario3PBT1",'Minor retrofit'!$G$6,"")))&amp;IF(F53="Scenario1PBT2",'Minor retrofit'!$H$6,IF(F53="Scenario2PBT2",'Minor retrofit'!$I$6,IF(F53="Scenario3PBT2",'Minor retrofit'!$J$6,"")))&amp;IF(F53="Scenario1PBT3",'Minor retrofit'!$K$6,IF(F53="Scenario2PBT3",'Minor retrofit'!$L$6,IF(F53="Scenario3PBT3",'Minor retrofit'!$M$6,"")))&amp;IF(F53="Scenario1PBT4",'Minor retrofit'!$N$6,IF(F53="Scenario2PBT4",'Minor retrofit'!$O$6,IF(F53="Scenario3PBT4",'Minor retrofit'!$P$6,"")))&amp;IF(F53="Scenario1PBT5",'Minor retrofit'!$Q$6,IF(F53="Scenario2PBT5",'Minor retrofit'!$R$6,IF(F53="Scenario3PBT5",'Minor retrofit'!$S$6,"")))&amp;IF(F53="Scenario1PBT6",'Minor retrofit'!$T$6,IF(F53="Scenario2PBT6",'Minor retrofit'!$U$6,IF(F53="Scenario3PBT6",'Minor retrofit'!$V$6,"")))&amp;IF(F53="Scenario1PBT7",'Minor retrofit'!$W$6,IF(F53="Scenario2PBT7",'Minor retrofit'!$X$6,IF(F53="Scenario3PBT7",'Minor retrofit'!$Y$6,"")))&amp;IF(F53="Scenario1PBT8",'Minor retrofit'!$Z$6,IF(F53="Scenario2PBT8",'Minor retrofit'!$AA$6,IF(F53="Scenario3PBT8",'Minor retrofit'!$AB$6,"")))&amp;IF(F53="Scenario1PBT9",'Minor retrofit'!$AC$6,IF(F53="Scenario2PBT9",'Minor retrofit'!$AD$6,IF(F53="Scenario3PBT9",'Minor retrofit'!$AE$6,"")))&amp;IF(F53="Scenario1PBT10",'Minor retrofit'!$AF$6,IF(F53="Scenario2PBT10",'Minor retrofit'!$AG$6,IF(F53="Scenario3PBT10",'Minor retrofit'!$AH$6,"")))&amp;IF(F53="Scenario1PBT11",'Minor retrofit'!$AI$6,IF(F53="Scenario2PBT11",'Minor retrofit'!$AJ$6,IF(F53="Scenario3PBT11",'Minor retrofit'!$AK$6,"")))&amp;IF(F53="Scenario1PBT12",'Minor retrofit'!$AL$6,IF(F53="Scenario2PBT12",'Minor retrofit'!$AM$6,IF(F53="Scenario3PBT12",'Minor retrofit'!$AN$6,"")))&amp;IF(F53="Scenario1PBT13",'Minor retrofit'!$AO$6,IF(F53="Scenario2PBT13",'Minor retrofit'!$AP$6,IF(F53="Scenario3PBT13",'Minor retrofit'!$AQ$6,"")))&amp;IF(F53="Scenario1PBT14",'Minor retrofit'!$AR$6,IF(F53="Scenario2PBT14",'Minor retrofit'!$AS$6,IF(F53="Scenario3PBT14",'Minor retrofit'!$AT$6,"")))&amp;IF(F53="Scenario1PBT15",'Minor retrofit'!$AU$6,IF(F53="Scenario2PBT15",'Minor retrofit'!$AV$6,IF(F53="Scenario3PBT15",'Minor retrofit'!$AW$6,"")))</f>
        <v/>
      </c>
      <c r="H53" s="142">
        <f t="shared" si="11"/>
        <v>0</v>
      </c>
      <c r="I53" s="142" t="str">
        <f>IF(F53="Scenario1PBT1",'Minor retrofit'!$E$16,IF(F53="Scenario2PBT1",'Minor retrofit'!$F$16,IF(F53="Scenario3PBT1",'Minor retrofit'!$G$16,"")))&amp;IF(F53="Scenario1PBT2",'Minor retrofit'!$H$16,IF(F53="Scenario2PBT2",'Minor retrofit'!$I$16,IF(F53="Scenario3PBT2",'Minor retrofit'!$J$16,"")))&amp;IF(F53="Scenario1PBT3",'Minor retrofit'!$K$16,IF(F53="Scenario2PBT3",'Minor retrofit'!$L$16,IF(F53="Scenario3PBT3",'Minor retrofit'!$M$16,"")))&amp;IF(F53="Scenario1PBT4",'Minor retrofit'!$N$16,IF(F53="Scenario2PBT4",'Minor retrofit'!$O$16,IF(F53="Scenario3PBT4",'Minor retrofit'!$P$16,"")))&amp;IF(F53="Scenario1PBT5",'Minor retrofit'!$Q$16,IF(F53="Scenario2PBT5",'Minor retrofit'!$R$16,IF(F53="Scenario3PBT5",'Minor retrofit'!$S$16,"")))&amp;IF(F53="Scenario1PBT6",'Minor retrofit'!$T$16,IF(F53="Scenario2PBT6",'Minor retrofit'!$U$16,IF(F53="Scenario3PBT6",'Minor retrofit'!$V$16,"")))&amp;IF(F53="Scenario1PBT7",'Minor retrofit'!$W$16,IF(F53="Scenario2PBT7",'Minor retrofit'!$X$16,IF(F53="Scenario3PBT7",'Minor retrofit'!$Y$16,"")))&amp;IF(F53="Scenario1PBT8",'Minor retrofit'!$Z$16,IF(F53="Scenario2PBT8",'Minor retrofit'!$AA$16,IF(F53="Scenario3PBT8",'Minor retrofit'!$AB$16,"")))&amp;IF(F53="Scenario1PBT9",'Minor retrofit'!$AC$16,IF(F53="Scenario2PBT9",'Minor retrofit'!$AD$16,IF(F53="Scenario3PBT9",'Minor retrofit'!$AE$16,"")))&amp;IF(F53="Scenario1PBT10",'Minor retrofit'!$AF$16,IF(F53="Scenario2PBT10",'Minor retrofit'!$AG$16,IF(F53="Scenario3PBT10",'Minor retrofit'!$AH$16,"")))&amp;IF(F53="Scenario1PBT11",'Minor retrofit'!$AI$16,IF(F53="Scenario2PBT11",'Minor retrofit'!$AJ$16,IF(F53="Scenario3PBT11",'Minor retrofit'!$AK$16,"")))&amp;IF(F53="Scenario1PBT12",'Minor retrofit'!$AL$16,IF(F53="Scenario2PBT12",'Minor retrofit'!$AM$16,IF(F53="Scenario3PBT12",'Minor retrofit'!$AN$16,"")))&amp;IF(F53="Scenario1PBT13",'Minor retrofit'!$AO$16,IF(F53="Scenario2PBT13",'Minor retrofit'!$AP$16,IF(F53="Scenario3PBT13",'Minor retrofit'!$AQ$16,"")))&amp;IF(F53="Scenario1PBT14",'Minor retrofit'!$AR$16,IF(F53="Scenario2PBT14",'Minor retrofit'!$AS$16,IF(F53="Scenario3PBT14",'Minor retrofit'!$AT$16,"")))&amp;IF(F53="Scenario1PBT15",'Minor retrofit'!$AU$16,IF(F53="Scenario2PBT15",'Minor retrofit'!$AV$16,IF(F53="Scenario3PBT15",'Minor retrofit'!$AW$16,"")))</f>
        <v/>
      </c>
      <c r="J53" s="142">
        <f t="shared" si="12"/>
        <v>0</v>
      </c>
      <c r="K53" s="142" t="str">
        <f>IF(F53="Scenario1PBT1",'Minor retrofit'!$E$18,IF(F53="Scenario2PBT1",'Minor retrofit'!$F$18,IF(F53="Scenario3PBT1",'Minor retrofit'!$G$18,"")))&amp;IF(F53="Scenario1PBT2",'Minor retrofit'!$H$18,IF(F53="Scenario2PBT2",'Minor retrofit'!$I$18,IF(F53="Scenario3PBT2",'Minor retrofit'!$J$18,"")))&amp;IF(F53="Scenario1PBT3",'Minor retrofit'!$K$18,IF(F53="Scenario2PBT3",'Minor retrofit'!$L$18,IF(F53="Scenario3PBT3",'Minor retrofit'!$M$18,"")))&amp;IF(F53="Scenario1PBT4",'Minor retrofit'!$N$18,IF(F53="Scenario2PBT4",'Minor retrofit'!$O$18,IF(F53="Scenario3PBT4",'Minor retrofit'!$P$18,"")))&amp;IF(F53="Scenario1PBT5",'Minor retrofit'!$Q$18,IF(F53="Scenario2PBT5",'Minor retrofit'!$R$18,IF(F53="Scenario3PBT5",'Minor retrofit'!$S$18,"")))&amp;IF(F53="Scenario1PBT6",'Minor retrofit'!$T$18,IF(F53="Scenario2PBT6",'Minor retrofit'!$U$18,IF(F53="Scenario3PBT6",'Minor retrofit'!$V$18,"")))&amp;IF(F53="Scenario1PBT7",'Minor retrofit'!$W$18,IF(F53="Scenario2PBT7",'Minor retrofit'!$X$18,IF(F53="Scenario3PBT7",'Minor retrofit'!$Y$18,"")))&amp;IF(F53="Scenario1PBT8",'Minor retrofit'!$Z$18,IF(F53="Scenario2PBT8",'Minor retrofit'!$AA$18,IF(F53="Scenario3PBT8",'Minor retrofit'!$AB$18,"")))&amp;IF(F53="Scenario1PBT9",'Minor retrofit'!$AC$18,IF(F53="Scenario2PBT9",'Minor retrofit'!$AD$18,IF(F53="Scenario3PBT9",'Minor retrofit'!$AE$18,"")))&amp;IF(F53="Scenario1PBT10",'Minor retrofit'!$AF$18,IF(F53="Scenario2PBT10",'Minor retrofit'!$AG$18,IF(F53="Scenario3PBT10",'Minor retrofit'!$AH$18,"")))&amp;IF(F53="Scenario1PBT11",'Minor retrofit'!$AI$18,IF(F53="Scenario2PBT11",'Minor retrofit'!$AJ$18,IF(F53="Scenario3PBT11",'Minor retrofit'!$AK$18,"")))&amp;IF(F53="Scenario1PBT12",'Minor retrofit'!$AL$18,IF(F53="Scenario2PBT12",'Minor retrofit'!$AM$18,IF(F53="Scenario3PBT12",'Minor retrofit'!$AN$18,"")))&amp;IF(F53="Scenario1PBT13",'Minor retrofit'!$AO$18,IF(F53="Scenario2PBT13",'Minor retrofit'!$AP$18,IF(F53="Scenario3PBT13",'Minor retrofit'!$AQ$18,"")))&amp;IF(F53="Scenario1PBT14",'Minor retrofit'!$AR$18,IF(F53="Scenario2PBT14",'Minor retrofit'!$AS$18,IF(F53="Scenario3PBT14",'Minor retrofit'!$AT$18,"")))&amp;IF(F53="Scenario1PBT15",'Minor retrofit'!$AU$18,IF(F53="Scenario2PBT15",'Minor retrofit'!$AV$18,IF(F53="Scenario3PBT15",'Minor retrofit'!$AW$18,"")))</f>
        <v/>
      </c>
      <c r="L53" s="142">
        <f t="shared" si="13"/>
        <v>0</v>
      </c>
      <c r="M53" s="142" t="str">
        <f>IF(F53="Scenario1PBT1",'Minor retrofit'!$E$20,IF(F53="Scenario2PBT1",'Minor retrofit'!$F$20,IF(F53="Scenario3PBT1",'Minor retrofit'!$G$20,"")))&amp;IF(F53="Scenario1PBT2",'Minor retrofit'!$H$20,IF(F53="Scenario2PBT2",'Minor retrofit'!$I$20,IF(F53="Scenario3PBT2",'Minor retrofit'!$J$20,"")))&amp;IF(F53="Scenario1PBT3",'Minor retrofit'!$K$20,IF(F53="Scenario2PBT3",'Minor retrofit'!$L$20,IF(F53="Scenario3PBT3",'Minor retrofit'!$M$20,"")))&amp;IF(F53="Scenario1PBT4",'Minor retrofit'!$N$20,IF(F53="Scenario2PBT4",'Minor retrofit'!$O$20,IF(F53="Scenario3PBT4",'Minor retrofit'!$P$20,"")))&amp;IF(F53="Scenario1PBT5",'Minor retrofit'!$Q$20,IF(F53="Scenario2PBT5",'Minor retrofit'!$R$20,IF(F53="Scenario3PBT5",'Minor retrofit'!$S$20,"")))&amp;IF(F53="Scenario1PBT6",'Minor retrofit'!$T$20,IF(F53="Scenario2PBT6",'Minor retrofit'!$U$20,IF(F53="Scenario3PBT6",'Minor retrofit'!$V$20,"")))&amp;IF(F53="Scenario1PBT7",'Minor retrofit'!$W$20,IF(F53="Scenario2PBT7",'Minor retrofit'!$X$20,IF(F53="Scenario3PBT7",'Minor retrofit'!$Y$20,"")))&amp;IF(F53="Scenario1PBT8",'Minor retrofit'!$Z$20,IF(F53="Scenario2PBT8",'Minor retrofit'!$AA$20,IF(F53="Scenario3PBT8",'Minor retrofit'!$AB$20,"")))&amp;IF(F53="Scenario1PBT9",'Minor retrofit'!$AC$20,IF(F53="Scenario2PBT9",'Minor retrofit'!$AD$20,IF(F53="Scenario3PBT9",'Minor retrofit'!$AE$20,"")))&amp;IF(F53="Scenario1PBT10",'Minor retrofit'!$AF$20,IF(F53="Scenario2PBT10",'Minor retrofit'!$AG$20,IF(F53="Scenario3PBT10",'Minor retrofit'!$AH$20,"")))&amp;IF(F53="Scenario1PBT11",'Minor retrofit'!$AI$20,IF(F53="Scenario2PBT11",'Minor retrofit'!$AJ$20,IF(F53="Scenario3PBT11",'Minor retrofit'!$AK$20,"")))&amp;IF(F53="Scenario1PBT12",'Minor retrofit'!$AL$20,IF(F53="Scenario2PBT12",'Minor retrofit'!$AM$20,IF(F53="Scenario3PBT12",'Minor retrofit'!$AN$20,"")))&amp;IF(F53="Scenario1PBT13",'Minor retrofit'!$AO$20,IF(F53="Scenario2PBT13",'Minor retrofit'!$AP$20,IF(F53="Scenario3PBT13",'Minor retrofit'!$AQ$20,"")))&amp;IF(F53="Scenario1PBT14",'Minor retrofit'!$AR$20,IF(F53="Scenario2PBT14",'Minor retrofit'!$AS$20,IF(F53="Scenario3PBT14",'Minor retrofit'!$AT$20,"")))&amp;IF(F53="Scenario1PBT15",'Minor retrofit'!$AU$20,IF(F53="Scenario2PBT15",'Minor retrofit'!$AV$20,IF(F53="Scenario3PBT15",'Minor retrofit'!$AW$20,"")))</f>
        <v/>
      </c>
      <c r="N53" s="143">
        <f t="shared" si="14"/>
        <v>0</v>
      </c>
      <c r="O53" s="262" t="str">
        <f>IF(F53="Scenario1PBT1",'Minor retrofit'!$E$23,IF(F53="Scenario2PBT1",'Minor retrofit'!$F$23,IF(F53="Scenario3PBT1",'Minor retrofit'!$G$23,"")))&amp;IF(F53="Scenario1PBT2",'Minor retrofit'!$H$23,IF(F53="Scenario2PBT2",'Minor retrofit'!$I$23,IF(F53="Scenario3PBT2",'Minor retrofit'!$J$23,"")))&amp;IF(F53="Scenario1PBT3",'Minor retrofit'!$K$23,IF(F53="Scenario2PBT3",'Minor retrofit'!$L$23,IF(F53="Scenario3PBT3",'Minor retrofit'!$M$23,"")))&amp;IF(F53="Scenario1PBT4",'Minor retrofit'!$N$23,IF(F53="Scenario2PBT4",'Minor retrofit'!$O$23,IF(F53="Scenario3PBT4",'Minor retrofit'!$P$23,"")))&amp;IF(F53="Scenario1PBT5",'Minor retrofit'!$Q$23,IF(F53="Scenario2PBT5",'Minor retrofit'!$R$23,IF(F53="Scenario3PBT5",'Minor retrofit'!$S$23,"")))&amp;IF(F53="Scenario1PBT6",'Minor retrofit'!$T$23,IF(F53="Scenario2PBT6",'Minor retrofit'!$U$23,IF(F53="Scenario3PBT6",'Minor retrofit'!$V$23,"")))&amp;IF(F53="Scenario1PBT7",'Minor retrofit'!$W$23,IF(F53="Scenario2PBT7",'Minor retrofit'!$X$23,IF(F53="Scenario3PBT7",'Minor retrofit'!$Y$23,"")))&amp;IF(F53="Scenario1PBT8",'Minor retrofit'!$Z$23,IF(F53="Scenario2PBT8",'Minor retrofit'!$AA$23,IF(F53="Scenario3PBT8",'Minor retrofit'!$AB$23,"")))&amp;IF(F53="Scenario1PBT9",'Minor retrofit'!$AC$23,IF(F53="Scenario2PBT9",'Minor retrofit'!$AD$23,IF(F53="Scenario3PBT9",'Minor retrofit'!$AE$23,"")))&amp;IF(F53="Scenario1PBT10",'Minor retrofit'!$AF$23,IF(F53="Scenario2PBT10",'Minor retrofit'!$AG$23,IF(F53="Scenario3PBT10",'Minor retrofit'!$AH$23,"")))&amp;IF(F53="Scenario1PBT11",'Minor retrofit'!$AI$23,IF(F53="Scenario2PBT11",'Minor retrofit'!$AJ$23,IF(F53="Scenario3PBT11",'Minor retrofit'!$AK$23,"")))&amp;IF(F53="Scenario1PBT12",'Minor retrofit'!$AL$23,IF(F53="Scenario2PBT12",'Minor retrofit'!$AM$23,IF(F53="Scenario3PBT12",'Minor retrofit'!$AN$23,"")))&amp;IF(F53="Scenario1PBT13",'Minor retrofit'!$AO$23,IF(F53="Scenario2PBT13",'Minor retrofit'!$AP$23,IF(F53="Scenario3PBT13",'Minor retrofit'!$AQ$23,"")))&amp;IF(F53="Scenario1PBT14",'Minor retrofit'!$AR$23,IF(F53="Scenario2PBT14",'Minor retrofit'!$AS$23,IF(F53="Scenario3PBT14",'Minor retrofit'!$AT$23,"")))&amp;IF(F53="Scenario1PBT15",'Minor retrofit'!$AU$23,IF(F53="Scenario2PBT15",'Minor retrofit'!$AV$23,IF(F53="Scenario3PBT15",'Minor retrofit'!$AW$23,"")))</f>
        <v/>
      </c>
      <c r="P53" s="142">
        <f t="shared" si="15"/>
        <v>0</v>
      </c>
      <c r="Q53" s="142" t="str">
        <f>IF(F53="Scenario1PBT1",'Minor retrofit'!$E$25,IF(F53="Scenario2PBT1",'Minor retrofit'!$F$25,IF(F53="Scenario3PBT1",'Minor retrofit'!$G$25,"")))&amp;IF(F53="Scenario1PBT2",'Minor retrofit'!$H$25,IF(F53="Scenario2PBT2",'Minor retrofit'!$I$25,IF(F53="Scenario3PBT2",'Minor retrofit'!$J$25,"")))&amp;IF(F53="Scenario1PBT3",'Minor retrofit'!$K$25,IF(F53="Scenario2PBT3",'Minor retrofit'!$L$25,IF(F53="Scenario3PBT3",'Minor retrofit'!$M$25,"")))&amp;IF(F53="Scenario1PBT4",'Minor retrofit'!$N$25,IF(F53="Scenario2PBT4",'Minor retrofit'!$O$25,IF(F53="Scenario3PBT4",'Minor retrofit'!$P$25,"")))&amp;IF(F53="Scenario1PBT5",'Minor retrofit'!$Q$25,IF(F53="Scenario2PBT5",'Minor retrofit'!$R$25,IF(F53="Scenario3PBT5",'Minor retrofit'!$S$25,"")))&amp;IF(F53="Scenario1PBT6",'Minor retrofit'!$T$25,IF(F53="Scenario2PBT6",'Minor retrofit'!$U$25,IF(F53="Scenario3PBT6",'Minor retrofit'!$V$25,"")))&amp;IF(F53="Scenario1PBT7",'Minor retrofit'!$W$25,IF(F53="Scenario2PBT7",'Minor retrofit'!$X$25,IF(F53="Scenario3PBT7",'Minor retrofit'!$Y$25,"")))&amp;IF(F53="Scenario1PBT8",'Minor retrofit'!$Z$25,IF(F53="Scenario2PBT8",'Minor retrofit'!$AA$25,IF(F53="Scenario3PBT8",'Minor retrofit'!$AB$25,"")))&amp;IF(F53="Scenario1PBT9",'Minor retrofit'!$AC$25,IF(F53="Scenario2PBT9",'Minor retrofit'!$AD$25,IF(F53="Scenario3PBT9",'Minor retrofit'!$AE$25,"")))&amp;IF(F53="Scenario1PBT10",'Minor retrofit'!$AF$25,IF(F53="Scenario2PBT10",'Minor retrofit'!$AG$25,IF(F53="Scenario3PBT10",'Minor retrofit'!$AH$25,"")))&amp;IF(F53="Scenario1PBT11",'Minor retrofit'!$AI$25,IF(F53="Scenario2PBT11",'Minor retrofit'!$AJ$25,IF(F53="Scenario3PBT11",'Minor retrofit'!$AK$25,"")))&amp;IF(F53="Scenario1PBT12",'Minor retrofit'!$AL$25,IF(F53="Scenario2PBT12",'Minor retrofit'!$AM$25,IF(F53="Scenario3PBT12",'Minor retrofit'!$AN$25,"")))&amp;IF(F53="Scenario1PBT13",'Minor retrofit'!$AO$25,IF(F53="Scenario2PBT13",'Minor retrofit'!$AP$25,IF(F53="Scenario3PBT13",'Minor retrofit'!$AQ$25,"")))&amp;IF(F53="Scenario1PBT14",'Minor retrofit'!$AR$25,IF(F53="Scenario2PBT14",'Minor retrofit'!$AS$25,IF(F53="Scenario3PBT14",'Minor retrofit'!$AT$25,"")))&amp;IF(F53="Scenario1PBT15",'Minor retrofit'!$AU$25,IF(F53="Scenario2PBT15",'Minor retrofit'!$AV$25,IF(F53="Scenario3PBT15",'Minor retrofit'!$AW$25,"")))</f>
        <v/>
      </c>
      <c r="R53" s="142">
        <f t="shared" si="16"/>
        <v>0</v>
      </c>
      <c r="S53" s="142" t="str">
        <f>IF(F53="Scenario1PBT1",'Minor retrofit'!$E$27,IF(F53="Scenario2PBT1",'Minor retrofit'!$F$27,IF(F53="Scenario3PBT1",'Minor retrofit'!$G$27,"")))&amp;IF(F53="Scenario1PBT2",'Minor retrofit'!$H$27,IF(F53="Scenario2PBT2",'Minor retrofit'!$I$27,IF(F53="Scenario3PBT2",'Minor retrofit'!$J$27,"")))&amp;IF(F53="Scenario1PBT3",'Minor retrofit'!$K$27,IF(F53="Scenario2PBT3",'Minor retrofit'!$L$27,IF(F53="Scenario3PBT3",'Minor retrofit'!$M$27,"")))&amp;IF(F53="Scenario1PBT4",'Minor retrofit'!$N$27,IF(F53="Scenario2PBT4",'Minor retrofit'!$O$27,IF(F53="Scenario3PBT4",'Minor retrofit'!$P$27,"")))&amp;IF(F53="Scenario1PBT5",'Minor retrofit'!$Q$27,IF(F53="Scenario2PBT5",'Minor retrofit'!$R$27,IF(F53="Scenario3PBT5",'Minor retrofit'!$S$27,"")))&amp;IF(F53="Scenario1PBT6",'Minor retrofit'!$T$27,IF(F53="Scenario2PBT6",'Minor retrofit'!$U$27,IF(F53="Scenario3PBT6",'Minor retrofit'!$V$27,"")))&amp;IF(F53="Scenario1PBT7",'Minor retrofit'!$W$27,IF(F53="Scenario2PBT7",'Minor retrofit'!$X$27,IF(F53="Scenario3PBT7",'Minor retrofit'!$Y$27,"")))&amp;IF(F53="Scenario1PBT8",'Minor retrofit'!$Z$27,IF(F53="Scenario2PBT8",'Minor retrofit'!$AA$27,IF(F53="Scenario3PBT8",'Minor retrofit'!$AB$27,"")))&amp;IF(F53="Scenario1PBT9",'Minor retrofit'!$AC$27,IF(F53="Scenario2PBT9",'Minor retrofit'!$AD$27,IF(F53="Scenario3PBT9",'Minor retrofit'!$AE$27,"")))&amp;IF(F53="Scenario1PBT10",'Minor retrofit'!$AF$27,IF(F53="Scenario2PBT10",'Minor retrofit'!$AG$27,IF(F53="Scenario3PBT10",'Minor retrofit'!$AH$27,"")))&amp;IF(F53="Scenario1PBT11",'Minor retrofit'!$AI$27,IF(F53="Scenario2PBT11",'Minor retrofit'!$AJ$27,IF(F53="Scenario3PBT11",'Minor retrofit'!$AK$27,"")))&amp;IF(F53="Scenario1PBT12",'Minor retrofit'!$AL$27,IF(F53="Scenario2PBT12",'Minor retrofit'!$AM$27,IF(F53="Scenario3PBT12",'Minor retrofit'!$AN$27,"")))&amp;IF(F53="Scenario1PBT13",'Minor retrofit'!$AO$27,IF(F53="Scenario2PBT13",'Minor retrofit'!$AP$27,IF(F53="Scenario3PBT13",'Minor retrofit'!$AQ$27,"")))&amp;IF(F53="Scenario1PBT14",'Minor retrofit'!$AR$27,IF(F53="Scenario2PBT14",'Minor retrofit'!$AS$27,IF(F53="Scenario3PBT14",'Minor retrofit'!$AT$27,"")))&amp;IF(F53="Scenario1PBT15",'Minor retrofit'!$AU$27,IF(F53="Scenario2PBT15",'Minor retrofit'!$AV$27,IF(F53="Scenario3PBT15",'Minor retrofit'!$AW$27,"")))</f>
        <v/>
      </c>
      <c r="T53" s="263">
        <f t="shared" si="17"/>
        <v>0</v>
      </c>
      <c r="U53" s="262" t="str">
        <f>IF(F53="Scenario1PBT1",'Minor retrofit'!$E$38,IF(F53="Scenario2PBT1",'Minor retrofit'!$F$38,IF(F53="Scenario3PBT1",'Minor retrofit'!$G$38,"")))&amp;IF(F53="Scenario1PBT2",'Minor retrofit'!$H$38,IF(F53="Scenario2PBT2",'Minor retrofit'!$I$38,IF(F53="Scenario3PBT2",'Minor retrofit'!$J$38,"")))&amp;IF(F53="Scenario1PBT3",'Minor retrofit'!$K$38,IF(F53="Scenario2PBT3",'Minor retrofit'!$L$38,IF(F53="Scenario3PBT3",'Minor retrofit'!$M$38,"")))&amp;IF(F53="Scenario1PBT4",'Minor retrofit'!$N$38,IF(F53="Scenario2PBT4",'Minor retrofit'!$O$38,IF(F53="Scenario3PBT4",'Minor retrofit'!$P$38,"")))&amp;IF(F53="Scenario1PBT5",'Minor retrofit'!$Q$38,IF(F53="Scenario2PBT5",'Minor retrofit'!$R$38,IF(F53="Scenario3PBT5",'Minor retrofit'!$S$38,"")))&amp;IF(F53="Scenario1PBT6",'Minor retrofit'!$T$38,IF(F53="Scenario2PBT6",'Minor retrofit'!$U$38,IF(F53="Scenario3PBT6",'Minor retrofit'!$V$38,"")))&amp;IF(F53="Scenario1PBT7",'Minor retrofit'!$W$38,IF(F53="Scenario2PBT7",'Minor retrofit'!$X$38,IF(F53="Scenario3PBT7",'Minor retrofit'!$Y$38,"")))&amp;IF(F53="Scenario1PBT8",'Minor retrofit'!$Z$38,IF(F53="Scenario2PBT8",'Minor retrofit'!$AA$38,IF(F53="Scenario3PBT8",'Minor retrofit'!$AB$38,"")))&amp;IF(F53="Scenario1PBT9",'Minor retrofit'!$AC$38,IF(F53="Scenario2PBT9",'Minor retrofit'!$AD$38,IF(F53="Scenario3PBT9",'Minor retrofit'!$AE$38,"")))&amp;IF(F53="Scenario1PBT10",'Minor retrofit'!$AF$38,IF(F53="Scenario2PBT10",'Minor retrofit'!$AG$38,IF(F53="Scenario3PBT10",'Minor retrofit'!$AH$38,"")))&amp;IF(F53="Scenario1PBT11",'Minor retrofit'!$AI$38,IF(F53="Scenario2PBT11",'Minor retrofit'!$AJ$38,IF(F53="Scenario3PBT11",'Minor retrofit'!$AK$38,"")))&amp;IF(F53="Scenario1PBT12",'Minor retrofit'!$AL$38,IF(F53="Scenario2PBT12",'Minor retrofit'!$AM$38,IF(F53="Scenario3PBT12",'Minor retrofit'!$AN$38,"")))&amp;IF(F53="Scenario1PBT13",'Minor retrofit'!$AO$38,IF(F53="Scenario2PBT13",'Minor retrofit'!$AP$38,IF(F53="Scenario3PBT13",'Minor retrofit'!$AQ$38,"")))&amp;IF(F53="Scenario1PBT14",'Minor retrofit'!$AR$38,IF(F53="Scenario2PBT14",'Minor retrofit'!$AS$38,IF(F53="Scenario3PBT14",'Minor retrofit'!$AT$38,"")))&amp;IF(F53="Scenario1PBT15",'Minor retrofit'!$AU$38,IF(F53="Scenario2PBT15",'Minor retrofit'!$AV$38,IF(F53="Scenario3PBT15",'Minor retrofit'!$AW$38,"")))</f>
        <v/>
      </c>
      <c r="V53" s="142">
        <f t="shared" si="18"/>
        <v>0</v>
      </c>
      <c r="W53" s="142" t="str">
        <f>IF(F53="Scenario1PBT1",'Minor retrofit'!$E$40,IF(F53="Scenario2PBT1",'Minor retrofit'!$F$40,IF(F53="Scenario3PBT1",'Minor retrofit'!$G$40,"")))&amp;IF(F53="Scenario1PBT2",'Minor retrofit'!$H$40,IF(F53="Scenario2PBT2",'Minor retrofit'!$I$40,IF(F53="Scenario3PBT2",'Minor retrofit'!$J$40,"")))&amp;IF(F53="Scenario1PBT3",'Minor retrofit'!$K$40,IF(F53="Scenario2PBT3",'Minor retrofit'!$L$40,IF(F53="Scenario3PBT3",'Minor retrofit'!$M$40,"")))&amp;IF(F53="Scenario1PBT4",'Minor retrofit'!$N$40,IF(F53="Scenario2PBT4",'Minor retrofit'!$O$40,IF(F53="Scenario3PBT4",'Minor retrofit'!$P$40,"")))&amp;IF(F53="Scenario1PBT5",'Minor retrofit'!$Q$40,IF(F53="Scenario2PBT5",'Minor retrofit'!$R$40,IF(F53="Scenario3PBT5",'Minor retrofit'!$S$40,"")))&amp;IF(F53="Scenario1PBT6",'Minor retrofit'!$T$40,IF(F53="Scenario2PBT6",'Minor retrofit'!$U$40,IF(F53="Scenario3PBT6",'Minor retrofit'!$V$40,"")))&amp;IF(F53="Scenario1PBT7",'Minor retrofit'!$W$40,IF(F53="Scenario2PBT7",'Minor retrofit'!$X$40,IF(F53="Scenario3PBT7",'Minor retrofit'!$Y$40,"")))&amp;IF(F53="Scenario1PBT8",'Minor retrofit'!$Z$40,IF(F53="Scenario2PBT8",'Minor retrofit'!$AA$40,IF(F53="Scenario3PBT8",'Minor retrofit'!$AB$40,"")))&amp;IF(F53="Scenario1PBT9",'Minor retrofit'!$AC$40,IF(F53="Scenario2PBT9",'Minor retrofit'!$AD$40,IF(F53="Scenario3PBT9",'Minor retrofit'!$AE$40,"")))&amp;IF(F53="Scenario1PBT10",'Minor retrofit'!$AF$40,IF(F53="Scenario2PBT10",'Minor retrofit'!$AG$40,IF(F53="Scenario3PBT10",'Minor retrofit'!$AH$40,"")))&amp;IF(F53="Scenario1PBT11",'Minor retrofit'!$AI$40,IF(F53="Scenario2PBT11",'Minor retrofit'!$AJ$40,IF(F53="Scenario3PBT11",'Minor retrofit'!$AK$40,"")))&amp;IF(F53="Scenario1PBT12",'Minor retrofit'!$AL$40,IF(F53="Scenario2PBT12",'Minor retrofit'!$AM$40,IF(F53="Scenario3PBT12",'Minor retrofit'!$AN$40,"")))&amp;IF(F53="Scenario1PBT13",'Minor retrofit'!$AO$40,IF(F53="Scenario2PBT13",'Minor retrofit'!$AP$40,IF(F53="Scenario3PBT13",'Minor retrofit'!$AQ$40,"")))&amp;IF(F53="Scenario1PBT14",'Minor retrofit'!$AR$40,IF(F53="Scenario2PBT14",'Minor retrofit'!$AS$40,IF(F53="Scenario3PBT14",'Minor retrofit'!$AT$40,"")))&amp;IF(F53="Scenario1PBT15",'Minor retrofit'!$AU$40,IF(F53="Scenario2PBT15",'Minor retrofit'!$AV$40,IF(F53="Scenario3PBT15",'Minor retrofit'!$AW$40,"")))</f>
        <v/>
      </c>
      <c r="X53" s="142">
        <f t="shared" si="19"/>
        <v>0</v>
      </c>
      <c r="Y53" s="142" t="str">
        <f>IF(F53="Scenario1PBT1",'Minor retrofit'!$E$42,IF(F53="Scenario2PBT1",'Minor retrofit'!$F$42,IF(F53="Scenario3PBT1",'Minor retrofit'!$G$42,"")))&amp;IF(F53="Scenario1PBT2",'Minor retrofit'!$H$42,IF(F53="Scenario2PBT2",'Minor retrofit'!$I$42,IF(F53="Scenario3PBT2",'Minor retrofit'!$J$42,"")))&amp;IF(F53="Scenario1PBT3",'Minor retrofit'!$K$42,IF(F53="Scenario2PBT3",'Minor retrofit'!$L$42,IF(F53="Scenario3PBT3",'Minor retrofit'!$M$42,"")))&amp;IF(F53="Scenario1PBT4",'Minor retrofit'!$N$42,IF(F53="Scenario2PBT4",'Minor retrofit'!$O$42,IF(F53="Scenario3PBT4",'Minor retrofit'!$P$42,"")))&amp;IF(F53="Scenario1PBT5",'Minor retrofit'!$Q$42,IF(F53="Scenario2PBT5",'Minor retrofit'!$R$42,IF(F53="Scenario3PBT5",'Minor retrofit'!$S$42,"")))&amp;IF(F53="Scenario1PBT6",'Minor retrofit'!$T$42,IF(F53="Scenario2PBT6",'Minor retrofit'!$U$42,IF(F53="Scenario3PBT6",'Minor retrofit'!$V$42,"")))&amp;IF(F53="Scenario1PBT7",'Minor retrofit'!$W$42,IF(F53="Scenario2PBT7",'Minor retrofit'!$X$42,IF(F53="Scenario3PBT7",'Minor retrofit'!$Y$42,"")))&amp;IF(F53="Scenario1PBT8",'Minor retrofit'!$Z$42,IF(F53="Scenario2PBT8",'Minor retrofit'!$AA$42,IF(F53="Scenario3PBT8",'Minor retrofit'!$AB$42,"")))&amp;IF(F53="Scenario1PBT9",'Minor retrofit'!$AC$42,IF(F53="Scenario2PBT9",'Minor retrofit'!$AD$42,IF(F53="Scenario3PBT9",'Minor retrofit'!$AE$42,"")))&amp;IF(F53="Scenario1PBT10",'Minor retrofit'!$AF$42,IF(F53="Scenario2PBT10",'Minor retrofit'!$AG$42,IF(F53="Scenario3PBT10",'Minor retrofit'!$AH$42,"")))&amp;IF(F53="Scenario1PBT11",'Minor retrofit'!$AI$42,IF(F53="Scenario2PBT11",'Minor retrofit'!$AJ$42,IF(F53="Scenario3PBT11",'Minor retrofit'!$AK$42,"")))&amp;IF(F53="Scenario1PBT12",'Minor retrofit'!$AL$42,IF(F53="Scenario2PBT12",'Minor retrofit'!$AM$42,IF(F53="Scenario3PBT12",'Minor retrofit'!$AN$42,"")))&amp;IF(F53="Scenario1PBT13",'Minor retrofit'!$AO$42,IF(F53="Scenario2PBT13",'Minor retrofit'!$AP$42,IF(F53="Scenario3PBT13",'Minor retrofit'!$AQ$42,"")))&amp;IF(F53="Scenario1PBT14",'Minor retrofit'!$AR$42,IF(F53="Scenario2PBT14",'Minor retrofit'!$AS$42,IF(F53="Scenario3PBT14",'Minor retrofit'!$AT$42,"")))&amp;IF(F53="Scenario1PBT15",'Minor retrofit'!$AU$42,IF(F53="Scenario2PBT15",'Minor retrofit'!$AV$42,IF(F53="Scenario3PBT15",'Minor retrofit'!$AW$42,"")))</f>
        <v/>
      </c>
      <c r="Z53" s="142">
        <f t="shared" si="20"/>
        <v>0</v>
      </c>
      <c r="AA53" s="332" t="str">
        <f>IF(F53="Scenario1PBT1",'Minor retrofit'!$E$101,IF(F53="Scenario2PBT1",'Minor retrofit'!$F$101,IF(F53="Scenario3PBT1",'Minor retrofit'!$G$101,"")))&amp;IF(F53="Scenario1PBT2",'Minor retrofit'!$H$101,IF(F53="Scenario2PBT2",'Minor retrofit'!$I$101,IF(F53="Scenario3PBT2",'Minor retrofit'!$J$101,"")))&amp;IF(F53="Scenario1PBT3",'Minor retrofit'!$K$101,IF(F53="Scenario2PBT3",'Minor retrofit'!$L$101,IF(F53="Scenario3PBT3",'Minor retrofit'!$M$101,"")))&amp;IF(F53="Scenario1PBT4",'Minor retrofit'!$N$101,IF(F53="Scenario2PBT4",'Minor retrofit'!$O$101,IF(F53="Scenario3PBT4",'Minor retrofit'!$P$101,"")))&amp;IF(F53="Scenario1PBT5",'Minor retrofit'!$Q$101,IF(F53="Scenario2PBT5",'Minor retrofit'!$R$101,IF(F53="Scenario3PBT5",'Minor retrofit'!$S$101,"")))&amp;IF(F53="Scenario1PBT6",'Minor retrofit'!$T$101,IF(F53="Scenario2PBT6",'Minor retrofit'!$U$101,IF(F53="Scenario3PBT6",'Minor retrofit'!$V$101,"")))&amp;IF(F53="Scenario1PBT7",'Minor retrofit'!$W$101,IF(F53="Scenario2PBT7",'Minor retrofit'!$X$101,IF(F53="Scenario3PBT7",'Minor retrofit'!$Y$101,"")))&amp;IF(F53="Scenario1PBT8",'Minor retrofit'!$Z$101,IF(F53="Scenario2PBT8",'Minor retrofit'!$AA$101,IF(F53="Scenario3PBT8",'Minor retrofit'!$AB$101,"")))&amp;IF(F53="Scenario1PBT9",'Minor retrofit'!$AC$101,IF(F53="Scenario2PBT9",'Minor retrofit'!$AD$101,IF(F53="Scenario3PBT9",'Minor retrofit'!$AE$101,"")))&amp;IF(F53="Scenario1PBT10",'Minor retrofit'!$AF$101,IF(F53="Scenario2PBT10",'Minor retrofit'!$AG$101,IF(F53="Scenario3PBT10",'Minor retrofit'!$AH$101,"")))&amp;IF(F53="Scenario1PBT11",'Minor retrofit'!$AI$101,IF(F53="Scenario2PBT11",'Minor retrofit'!$AJ$101,IF(F53="Scenario3PBT11",'Minor retrofit'!$AK$101,"")))&amp;IF(F53="Scenario1PBT12",'Minor retrofit'!$AL$101,IF(F53="Scenario2PBT12",'Minor retrofit'!$AM$101,IF(F53="Scenario3PBT12",'Minor retrofit'!$AN$101,"")))&amp;IF(F53="Scenario1PBT13",'Minor retrofit'!$AO$101,IF(F53="Scenario2PBT13",'Minor retrofit'!$AP$101,IF(F53="Scenario3PBT13",'Minor retrofit'!$AQ$101,"")))&amp;IF(F53="Scenario1PBT14",'Minor retrofit'!$AR$101,IF(F53="Scenario2PBT14",'Minor retrofit'!$AS$101,IF(F53="Scenario3PBT14",'Minor retrofit'!$AT$101,"")))&amp;IF(F53="Scenario1PBT15",'Minor retrofit'!$AU$101,IF(F53="Scenario2PBT15",'Minor retrofit'!$AV$101,IF(F53="Scenario3PBT15",'Minor retrofit'!$AW$101,"")))</f>
        <v/>
      </c>
      <c r="AB53" s="233">
        <f t="shared" si="21"/>
        <v>0</v>
      </c>
      <c r="AC53" s="264">
        <f>IFERROR('Projection_Base-case'!G53-G53,0)</f>
        <v>0</v>
      </c>
      <c r="AD53" s="142">
        <f t="shared" si="24"/>
        <v>0</v>
      </c>
      <c r="AE53" s="142">
        <f>IFERROR(100*AC53/'Projection_Base-case'!G53,0)</f>
        <v>0</v>
      </c>
      <c r="AF53" s="142">
        <f>IFERROR('Projection_Base-case'!I53-I53,0)</f>
        <v>0</v>
      </c>
      <c r="AG53" s="142">
        <f t="shared" si="25"/>
        <v>0</v>
      </c>
      <c r="AH53" s="142">
        <f>IFERROR(100*AF53/'Projection_Base-case'!I53,0)</f>
        <v>0</v>
      </c>
      <c r="AI53" s="142">
        <f>IFERROR('Projection_Base-case'!K53-K53,0)</f>
        <v>0</v>
      </c>
      <c r="AJ53" s="142">
        <f t="shared" si="26"/>
        <v>0</v>
      </c>
      <c r="AK53" s="142">
        <f>IFERROR(100*AI53/'Projection_Base-case'!K53,0)</f>
        <v>0</v>
      </c>
      <c r="AL53" s="142">
        <f>IFERROR(M53-'Projection_Base-case'!M53,0)</f>
        <v>0</v>
      </c>
      <c r="AM53" s="142">
        <f t="shared" si="27"/>
        <v>0</v>
      </c>
      <c r="AN53" s="143">
        <f>IFERROR(100*AL53/'Projection_Base-case'!M53,0)</f>
        <v>0</v>
      </c>
      <c r="AO53" s="262">
        <f>IFERROR('Projection_Base-case'!O53-O53,0)</f>
        <v>0</v>
      </c>
      <c r="AP53" s="142">
        <f t="shared" si="28"/>
        <v>0</v>
      </c>
      <c r="AQ53" s="142">
        <f>IFERROR(100*AO53/'Projection_Base-case'!O53,0)</f>
        <v>0</v>
      </c>
      <c r="AR53" s="142">
        <f>IFERROR('Projection_Base-case'!Q53-Q53,0)</f>
        <v>0</v>
      </c>
      <c r="AS53" s="142">
        <f t="shared" si="29"/>
        <v>0</v>
      </c>
      <c r="AT53" s="142">
        <f>IFERROR(100*AR53/'Projection_Base-case'!Q53,0)</f>
        <v>0</v>
      </c>
      <c r="AU53" s="142">
        <f>IFERROR('Projection_Base-case'!S53-S53,0)</f>
        <v>0</v>
      </c>
      <c r="AV53" s="142">
        <f t="shared" si="30"/>
        <v>0</v>
      </c>
      <c r="AW53" s="143">
        <f>IFERROR(100*AU53/'Projection_Base-case'!S53,0)</f>
        <v>0</v>
      </c>
      <c r="AX53" s="262">
        <f>IFERROR('Projection_Base-case'!U53-U53,0)</f>
        <v>0</v>
      </c>
      <c r="AY53" s="142">
        <f t="shared" si="31"/>
        <v>0</v>
      </c>
      <c r="AZ53" s="142">
        <f>IFERROR(100*AX53/'Projection_Base-case'!U53,0)</f>
        <v>0</v>
      </c>
      <c r="BA53" s="142">
        <f>IFERROR('Projection_Base-case'!W53-W53,0)</f>
        <v>0</v>
      </c>
      <c r="BB53" s="142">
        <f t="shared" si="32"/>
        <v>0</v>
      </c>
      <c r="BC53" s="142">
        <f>IFERROR(100*BA53/'Projection_Base-case'!W53,0)</f>
        <v>0</v>
      </c>
      <c r="BD53" s="142">
        <f>IFERROR('Projection_Base-case'!Y53-Y53,0)</f>
        <v>0</v>
      </c>
      <c r="BE53" s="142">
        <f t="shared" si="33"/>
        <v>0</v>
      </c>
      <c r="BF53" s="142">
        <f>IFERROR(100*BD53/'Projection_Base-case'!Y53,0)</f>
        <v>0</v>
      </c>
      <c r="BG53" s="531">
        <f t="shared" si="22"/>
        <v>0</v>
      </c>
      <c r="BH53" s="532">
        <f t="shared" si="23"/>
        <v>0</v>
      </c>
    </row>
    <row r="54" spans="1:60" x14ac:dyDescent="0.25">
      <c r="A54" s="261">
        <v>49</v>
      </c>
      <c r="B54" s="142">
        <f>'Projection_Base-case'!B54</f>
        <v>0</v>
      </c>
      <c r="C54" s="142">
        <f>'Projection_Base-case'!C54</f>
        <v>0</v>
      </c>
      <c r="D54" s="142">
        <f>'Projection_Base-case'!D54</f>
        <v>0</v>
      </c>
      <c r="E54" s="149"/>
      <c r="F54" s="258" t="str">
        <f t="shared" si="10"/>
        <v>0</v>
      </c>
      <c r="G54" s="262" t="str">
        <f>IF(F54="Scenario1PBT1",'Minor retrofit'!$E$6,IF(F54="Scenario2PBT1",'Minor retrofit'!$F$6,IF(F54="Scenario3PBT1",'Minor retrofit'!$G$6,"")))&amp;IF(F54="Scenario1PBT2",'Minor retrofit'!$H$6,IF(F54="Scenario2PBT2",'Minor retrofit'!$I$6,IF(F54="Scenario3PBT2",'Minor retrofit'!$J$6,"")))&amp;IF(F54="Scenario1PBT3",'Minor retrofit'!$K$6,IF(F54="Scenario2PBT3",'Minor retrofit'!$L$6,IF(F54="Scenario3PBT3",'Minor retrofit'!$M$6,"")))&amp;IF(F54="Scenario1PBT4",'Minor retrofit'!$N$6,IF(F54="Scenario2PBT4",'Minor retrofit'!$O$6,IF(F54="Scenario3PBT4",'Minor retrofit'!$P$6,"")))&amp;IF(F54="Scenario1PBT5",'Minor retrofit'!$Q$6,IF(F54="Scenario2PBT5",'Minor retrofit'!$R$6,IF(F54="Scenario3PBT5",'Minor retrofit'!$S$6,"")))&amp;IF(F54="Scenario1PBT6",'Minor retrofit'!$T$6,IF(F54="Scenario2PBT6",'Minor retrofit'!$U$6,IF(F54="Scenario3PBT6",'Minor retrofit'!$V$6,"")))&amp;IF(F54="Scenario1PBT7",'Minor retrofit'!$W$6,IF(F54="Scenario2PBT7",'Minor retrofit'!$X$6,IF(F54="Scenario3PBT7",'Minor retrofit'!$Y$6,"")))&amp;IF(F54="Scenario1PBT8",'Minor retrofit'!$Z$6,IF(F54="Scenario2PBT8",'Minor retrofit'!$AA$6,IF(F54="Scenario3PBT8",'Minor retrofit'!$AB$6,"")))&amp;IF(F54="Scenario1PBT9",'Minor retrofit'!$AC$6,IF(F54="Scenario2PBT9",'Minor retrofit'!$AD$6,IF(F54="Scenario3PBT9",'Minor retrofit'!$AE$6,"")))&amp;IF(F54="Scenario1PBT10",'Minor retrofit'!$AF$6,IF(F54="Scenario2PBT10",'Minor retrofit'!$AG$6,IF(F54="Scenario3PBT10",'Minor retrofit'!$AH$6,"")))&amp;IF(F54="Scenario1PBT11",'Minor retrofit'!$AI$6,IF(F54="Scenario2PBT11",'Minor retrofit'!$AJ$6,IF(F54="Scenario3PBT11",'Minor retrofit'!$AK$6,"")))&amp;IF(F54="Scenario1PBT12",'Minor retrofit'!$AL$6,IF(F54="Scenario2PBT12",'Minor retrofit'!$AM$6,IF(F54="Scenario3PBT12",'Minor retrofit'!$AN$6,"")))&amp;IF(F54="Scenario1PBT13",'Minor retrofit'!$AO$6,IF(F54="Scenario2PBT13",'Minor retrofit'!$AP$6,IF(F54="Scenario3PBT13",'Minor retrofit'!$AQ$6,"")))&amp;IF(F54="Scenario1PBT14",'Minor retrofit'!$AR$6,IF(F54="Scenario2PBT14",'Minor retrofit'!$AS$6,IF(F54="Scenario3PBT14",'Minor retrofit'!$AT$6,"")))&amp;IF(F54="Scenario1PBT15",'Minor retrofit'!$AU$6,IF(F54="Scenario2PBT15",'Minor retrofit'!$AV$6,IF(F54="Scenario3PBT15",'Minor retrofit'!$AW$6,"")))</f>
        <v/>
      </c>
      <c r="H54" s="142">
        <f t="shared" si="11"/>
        <v>0</v>
      </c>
      <c r="I54" s="142" t="str">
        <f>IF(F54="Scenario1PBT1",'Minor retrofit'!$E$16,IF(F54="Scenario2PBT1",'Minor retrofit'!$F$16,IF(F54="Scenario3PBT1",'Minor retrofit'!$G$16,"")))&amp;IF(F54="Scenario1PBT2",'Minor retrofit'!$H$16,IF(F54="Scenario2PBT2",'Minor retrofit'!$I$16,IF(F54="Scenario3PBT2",'Minor retrofit'!$J$16,"")))&amp;IF(F54="Scenario1PBT3",'Minor retrofit'!$K$16,IF(F54="Scenario2PBT3",'Minor retrofit'!$L$16,IF(F54="Scenario3PBT3",'Minor retrofit'!$M$16,"")))&amp;IF(F54="Scenario1PBT4",'Minor retrofit'!$N$16,IF(F54="Scenario2PBT4",'Minor retrofit'!$O$16,IF(F54="Scenario3PBT4",'Minor retrofit'!$P$16,"")))&amp;IF(F54="Scenario1PBT5",'Minor retrofit'!$Q$16,IF(F54="Scenario2PBT5",'Minor retrofit'!$R$16,IF(F54="Scenario3PBT5",'Minor retrofit'!$S$16,"")))&amp;IF(F54="Scenario1PBT6",'Minor retrofit'!$T$16,IF(F54="Scenario2PBT6",'Minor retrofit'!$U$16,IF(F54="Scenario3PBT6",'Minor retrofit'!$V$16,"")))&amp;IF(F54="Scenario1PBT7",'Minor retrofit'!$W$16,IF(F54="Scenario2PBT7",'Minor retrofit'!$X$16,IF(F54="Scenario3PBT7",'Minor retrofit'!$Y$16,"")))&amp;IF(F54="Scenario1PBT8",'Minor retrofit'!$Z$16,IF(F54="Scenario2PBT8",'Minor retrofit'!$AA$16,IF(F54="Scenario3PBT8",'Minor retrofit'!$AB$16,"")))&amp;IF(F54="Scenario1PBT9",'Minor retrofit'!$AC$16,IF(F54="Scenario2PBT9",'Minor retrofit'!$AD$16,IF(F54="Scenario3PBT9",'Minor retrofit'!$AE$16,"")))&amp;IF(F54="Scenario1PBT10",'Minor retrofit'!$AF$16,IF(F54="Scenario2PBT10",'Minor retrofit'!$AG$16,IF(F54="Scenario3PBT10",'Minor retrofit'!$AH$16,"")))&amp;IF(F54="Scenario1PBT11",'Minor retrofit'!$AI$16,IF(F54="Scenario2PBT11",'Minor retrofit'!$AJ$16,IF(F54="Scenario3PBT11",'Minor retrofit'!$AK$16,"")))&amp;IF(F54="Scenario1PBT12",'Minor retrofit'!$AL$16,IF(F54="Scenario2PBT12",'Minor retrofit'!$AM$16,IF(F54="Scenario3PBT12",'Minor retrofit'!$AN$16,"")))&amp;IF(F54="Scenario1PBT13",'Minor retrofit'!$AO$16,IF(F54="Scenario2PBT13",'Minor retrofit'!$AP$16,IF(F54="Scenario3PBT13",'Minor retrofit'!$AQ$16,"")))&amp;IF(F54="Scenario1PBT14",'Minor retrofit'!$AR$16,IF(F54="Scenario2PBT14",'Minor retrofit'!$AS$16,IF(F54="Scenario3PBT14",'Minor retrofit'!$AT$16,"")))&amp;IF(F54="Scenario1PBT15",'Minor retrofit'!$AU$16,IF(F54="Scenario2PBT15",'Minor retrofit'!$AV$16,IF(F54="Scenario3PBT15",'Minor retrofit'!$AW$16,"")))</f>
        <v/>
      </c>
      <c r="J54" s="142">
        <f t="shared" si="12"/>
        <v>0</v>
      </c>
      <c r="K54" s="142" t="str">
        <f>IF(F54="Scenario1PBT1",'Minor retrofit'!$E$18,IF(F54="Scenario2PBT1",'Minor retrofit'!$F$18,IF(F54="Scenario3PBT1",'Minor retrofit'!$G$18,"")))&amp;IF(F54="Scenario1PBT2",'Minor retrofit'!$H$18,IF(F54="Scenario2PBT2",'Minor retrofit'!$I$18,IF(F54="Scenario3PBT2",'Minor retrofit'!$J$18,"")))&amp;IF(F54="Scenario1PBT3",'Minor retrofit'!$K$18,IF(F54="Scenario2PBT3",'Minor retrofit'!$L$18,IF(F54="Scenario3PBT3",'Minor retrofit'!$M$18,"")))&amp;IF(F54="Scenario1PBT4",'Minor retrofit'!$N$18,IF(F54="Scenario2PBT4",'Minor retrofit'!$O$18,IF(F54="Scenario3PBT4",'Minor retrofit'!$P$18,"")))&amp;IF(F54="Scenario1PBT5",'Minor retrofit'!$Q$18,IF(F54="Scenario2PBT5",'Minor retrofit'!$R$18,IF(F54="Scenario3PBT5",'Minor retrofit'!$S$18,"")))&amp;IF(F54="Scenario1PBT6",'Minor retrofit'!$T$18,IF(F54="Scenario2PBT6",'Minor retrofit'!$U$18,IF(F54="Scenario3PBT6",'Minor retrofit'!$V$18,"")))&amp;IF(F54="Scenario1PBT7",'Minor retrofit'!$W$18,IF(F54="Scenario2PBT7",'Minor retrofit'!$X$18,IF(F54="Scenario3PBT7",'Minor retrofit'!$Y$18,"")))&amp;IF(F54="Scenario1PBT8",'Minor retrofit'!$Z$18,IF(F54="Scenario2PBT8",'Minor retrofit'!$AA$18,IF(F54="Scenario3PBT8",'Minor retrofit'!$AB$18,"")))&amp;IF(F54="Scenario1PBT9",'Minor retrofit'!$AC$18,IF(F54="Scenario2PBT9",'Minor retrofit'!$AD$18,IF(F54="Scenario3PBT9",'Minor retrofit'!$AE$18,"")))&amp;IF(F54="Scenario1PBT10",'Minor retrofit'!$AF$18,IF(F54="Scenario2PBT10",'Minor retrofit'!$AG$18,IF(F54="Scenario3PBT10",'Minor retrofit'!$AH$18,"")))&amp;IF(F54="Scenario1PBT11",'Minor retrofit'!$AI$18,IF(F54="Scenario2PBT11",'Minor retrofit'!$AJ$18,IF(F54="Scenario3PBT11",'Minor retrofit'!$AK$18,"")))&amp;IF(F54="Scenario1PBT12",'Minor retrofit'!$AL$18,IF(F54="Scenario2PBT12",'Minor retrofit'!$AM$18,IF(F54="Scenario3PBT12",'Minor retrofit'!$AN$18,"")))&amp;IF(F54="Scenario1PBT13",'Minor retrofit'!$AO$18,IF(F54="Scenario2PBT13",'Minor retrofit'!$AP$18,IF(F54="Scenario3PBT13",'Minor retrofit'!$AQ$18,"")))&amp;IF(F54="Scenario1PBT14",'Minor retrofit'!$AR$18,IF(F54="Scenario2PBT14",'Minor retrofit'!$AS$18,IF(F54="Scenario3PBT14",'Minor retrofit'!$AT$18,"")))&amp;IF(F54="Scenario1PBT15",'Minor retrofit'!$AU$18,IF(F54="Scenario2PBT15",'Minor retrofit'!$AV$18,IF(F54="Scenario3PBT15",'Minor retrofit'!$AW$18,"")))</f>
        <v/>
      </c>
      <c r="L54" s="142">
        <f t="shared" si="13"/>
        <v>0</v>
      </c>
      <c r="M54" s="142" t="str">
        <f>IF(F54="Scenario1PBT1",'Minor retrofit'!$E$20,IF(F54="Scenario2PBT1",'Minor retrofit'!$F$20,IF(F54="Scenario3PBT1",'Minor retrofit'!$G$20,"")))&amp;IF(F54="Scenario1PBT2",'Minor retrofit'!$H$20,IF(F54="Scenario2PBT2",'Minor retrofit'!$I$20,IF(F54="Scenario3PBT2",'Minor retrofit'!$J$20,"")))&amp;IF(F54="Scenario1PBT3",'Minor retrofit'!$K$20,IF(F54="Scenario2PBT3",'Minor retrofit'!$L$20,IF(F54="Scenario3PBT3",'Minor retrofit'!$M$20,"")))&amp;IF(F54="Scenario1PBT4",'Minor retrofit'!$N$20,IF(F54="Scenario2PBT4",'Minor retrofit'!$O$20,IF(F54="Scenario3PBT4",'Minor retrofit'!$P$20,"")))&amp;IF(F54="Scenario1PBT5",'Minor retrofit'!$Q$20,IF(F54="Scenario2PBT5",'Minor retrofit'!$R$20,IF(F54="Scenario3PBT5",'Minor retrofit'!$S$20,"")))&amp;IF(F54="Scenario1PBT6",'Minor retrofit'!$T$20,IF(F54="Scenario2PBT6",'Minor retrofit'!$U$20,IF(F54="Scenario3PBT6",'Minor retrofit'!$V$20,"")))&amp;IF(F54="Scenario1PBT7",'Minor retrofit'!$W$20,IF(F54="Scenario2PBT7",'Minor retrofit'!$X$20,IF(F54="Scenario3PBT7",'Minor retrofit'!$Y$20,"")))&amp;IF(F54="Scenario1PBT8",'Minor retrofit'!$Z$20,IF(F54="Scenario2PBT8",'Minor retrofit'!$AA$20,IF(F54="Scenario3PBT8",'Minor retrofit'!$AB$20,"")))&amp;IF(F54="Scenario1PBT9",'Minor retrofit'!$AC$20,IF(F54="Scenario2PBT9",'Minor retrofit'!$AD$20,IF(F54="Scenario3PBT9",'Minor retrofit'!$AE$20,"")))&amp;IF(F54="Scenario1PBT10",'Minor retrofit'!$AF$20,IF(F54="Scenario2PBT10",'Minor retrofit'!$AG$20,IF(F54="Scenario3PBT10",'Minor retrofit'!$AH$20,"")))&amp;IF(F54="Scenario1PBT11",'Minor retrofit'!$AI$20,IF(F54="Scenario2PBT11",'Minor retrofit'!$AJ$20,IF(F54="Scenario3PBT11",'Minor retrofit'!$AK$20,"")))&amp;IF(F54="Scenario1PBT12",'Minor retrofit'!$AL$20,IF(F54="Scenario2PBT12",'Minor retrofit'!$AM$20,IF(F54="Scenario3PBT12",'Minor retrofit'!$AN$20,"")))&amp;IF(F54="Scenario1PBT13",'Minor retrofit'!$AO$20,IF(F54="Scenario2PBT13",'Minor retrofit'!$AP$20,IF(F54="Scenario3PBT13",'Minor retrofit'!$AQ$20,"")))&amp;IF(F54="Scenario1PBT14",'Minor retrofit'!$AR$20,IF(F54="Scenario2PBT14",'Minor retrofit'!$AS$20,IF(F54="Scenario3PBT14",'Minor retrofit'!$AT$20,"")))&amp;IF(F54="Scenario1PBT15",'Minor retrofit'!$AU$20,IF(F54="Scenario2PBT15",'Minor retrofit'!$AV$20,IF(F54="Scenario3PBT15",'Minor retrofit'!$AW$20,"")))</f>
        <v/>
      </c>
      <c r="N54" s="143">
        <f t="shared" si="14"/>
        <v>0</v>
      </c>
      <c r="O54" s="262" t="str">
        <f>IF(F54="Scenario1PBT1",'Minor retrofit'!$E$23,IF(F54="Scenario2PBT1",'Minor retrofit'!$F$23,IF(F54="Scenario3PBT1",'Minor retrofit'!$G$23,"")))&amp;IF(F54="Scenario1PBT2",'Minor retrofit'!$H$23,IF(F54="Scenario2PBT2",'Minor retrofit'!$I$23,IF(F54="Scenario3PBT2",'Minor retrofit'!$J$23,"")))&amp;IF(F54="Scenario1PBT3",'Minor retrofit'!$K$23,IF(F54="Scenario2PBT3",'Minor retrofit'!$L$23,IF(F54="Scenario3PBT3",'Minor retrofit'!$M$23,"")))&amp;IF(F54="Scenario1PBT4",'Minor retrofit'!$N$23,IF(F54="Scenario2PBT4",'Minor retrofit'!$O$23,IF(F54="Scenario3PBT4",'Minor retrofit'!$P$23,"")))&amp;IF(F54="Scenario1PBT5",'Minor retrofit'!$Q$23,IF(F54="Scenario2PBT5",'Minor retrofit'!$R$23,IF(F54="Scenario3PBT5",'Minor retrofit'!$S$23,"")))&amp;IF(F54="Scenario1PBT6",'Minor retrofit'!$T$23,IF(F54="Scenario2PBT6",'Minor retrofit'!$U$23,IF(F54="Scenario3PBT6",'Minor retrofit'!$V$23,"")))&amp;IF(F54="Scenario1PBT7",'Minor retrofit'!$W$23,IF(F54="Scenario2PBT7",'Minor retrofit'!$X$23,IF(F54="Scenario3PBT7",'Minor retrofit'!$Y$23,"")))&amp;IF(F54="Scenario1PBT8",'Minor retrofit'!$Z$23,IF(F54="Scenario2PBT8",'Minor retrofit'!$AA$23,IF(F54="Scenario3PBT8",'Minor retrofit'!$AB$23,"")))&amp;IF(F54="Scenario1PBT9",'Minor retrofit'!$AC$23,IF(F54="Scenario2PBT9",'Minor retrofit'!$AD$23,IF(F54="Scenario3PBT9",'Minor retrofit'!$AE$23,"")))&amp;IF(F54="Scenario1PBT10",'Minor retrofit'!$AF$23,IF(F54="Scenario2PBT10",'Minor retrofit'!$AG$23,IF(F54="Scenario3PBT10",'Minor retrofit'!$AH$23,"")))&amp;IF(F54="Scenario1PBT11",'Minor retrofit'!$AI$23,IF(F54="Scenario2PBT11",'Minor retrofit'!$AJ$23,IF(F54="Scenario3PBT11",'Minor retrofit'!$AK$23,"")))&amp;IF(F54="Scenario1PBT12",'Minor retrofit'!$AL$23,IF(F54="Scenario2PBT12",'Minor retrofit'!$AM$23,IF(F54="Scenario3PBT12",'Minor retrofit'!$AN$23,"")))&amp;IF(F54="Scenario1PBT13",'Minor retrofit'!$AO$23,IF(F54="Scenario2PBT13",'Minor retrofit'!$AP$23,IF(F54="Scenario3PBT13",'Minor retrofit'!$AQ$23,"")))&amp;IF(F54="Scenario1PBT14",'Minor retrofit'!$AR$23,IF(F54="Scenario2PBT14",'Minor retrofit'!$AS$23,IF(F54="Scenario3PBT14",'Minor retrofit'!$AT$23,"")))&amp;IF(F54="Scenario1PBT15",'Minor retrofit'!$AU$23,IF(F54="Scenario2PBT15",'Minor retrofit'!$AV$23,IF(F54="Scenario3PBT15",'Minor retrofit'!$AW$23,"")))</f>
        <v/>
      </c>
      <c r="P54" s="142">
        <f t="shared" si="15"/>
        <v>0</v>
      </c>
      <c r="Q54" s="142" t="str">
        <f>IF(F54="Scenario1PBT1",'Minor retrofit'!$E$25,IF(F54="Scenario2PBT1",'Minor retrofit'!$F$25,IF(F54="Scenario3PBT1",'Minor retrofit'!$G$25,"")))&amp;IF(F54="Scenario1PBT2",'Minor retrofit'!$H$25,IF(F54="Scenario2PBT2",'Minor retrofit'!$I$25,IF(F54="Scenario3PBT2",'Minor retrofit'!$J$25,"")))&amp;IF(F54="Scenario1PBT3",'Minor retrofit'!$K$25,IF(F54="Scenario2PBT3",'Minor retrofit'!$L$25,IF(F54="Scenario3PBT3",'Minor retrofit'!$M$25,"")))&amp;IF(F54="Scenario1PBT4",'Minor retrofit'!$N$25,IF(F54="Scenario2PBT4",'Minor retrofit'!$O$25,IF(F54="Scenario3PBT4",'Minor retrofit'!$P$25,"")))&amp;IF(F54="Scenario1PBT5",'Minor retrofit'!$Q$25,IF(F54="Scenario2PBT5",'Minor retrofit'!$R$25,IF(F54="Scenario3PBT5",'Minor retrofit'!$S$25,"")))&amp;IF(F54="Scenario1PBT6",'Minor retrofit'!$T$25,IF(F54="Scenario2PBT6",'Minor retrofit'!$U$25,IF(F54="Scenario3PBT6",'Minor retrofit'!$V$25,"")))&amp;IF(F54="Scenario1PBT7",'Minor retrofit'!$W$25,IF(F54="Scenario2PBT7",'Minor retrofit'!$X$25,IF(F54="Scenario3PBT7",'Minor retrofit'!$Y$25,"")))&amp;IF(F54="Scenario1PBT8",'Minor retrofit'!$Z$25,IF(F54="Scenario2PBT8",'Minor retrofit'!$AA$25,IF(F54="Scenario3PBT8",'Minor retrofit'!$AB$25,"")))&amp;IF(F54="Scenario1PBT9",'Minor retrofit'!$AC$25,IF(F54="Scenario2PBT9",'Minor retrofit'!$AD$25,IF(F54="Scenario3PBT9",'Minor retrofit'!$AE$25,"")))&amp;IF(F54="Scenario1PBT10",'Minor retrofit'!$AF$25,IF(F54="Scenario2PBT10",'Minor retrofit'!$AG$25,IF(F54="Scenario3PBT10",'Minor retrofit'!$AH$25,"")))&amp;IF(F54="Scenario1PBT11",'Minor retrofit'!$AI$25,IF(F54="Scenario2PBT11",'Minor retrofit'!$AJ$25,IF(F54="Scenario3PBT11",'Minor retrofit'!$AK$25,"")))&amp;IF(F54="Scenario1PBT12",'Minor retrofit'!$AL$25,IF(F54="Scenario2PBT12",'Minor retrofit'!$AM$25,IF(F54="Scenario3PBT12",'Minor retrofit'!$AN$25,"")))&amp;IF(F54="Scenario1PBT13",'Minor retrofit'!$AO$25,IF(F54="Scenario2PBT13",'Minor retrofit'!$AP$25,IF(F54="Scenario3PBT13",'Minor retrofit'!$AQ$25,"")))&amp;IF(F54="Scenario1PBT14",'Minor retrofit'!$AR$25,IF(F54="Scenario2PBT14",'Minor retrofit'!$AS$25,IF(F54="Scenario3PBT14",'Minor retrofit'!$AT$25,"")))&amp;IF(F54="Scenario1PBT15",'Minor retrofit'!$AU$25,IF(F54="Scenario2PBT15",'Minor retrofit'!$AV$25,IF(F54="Scenario3PBT15",'Minor retrofit'!$AW$25,"")))</f>
        <v/>
      </c>
      <c r="R54" s="142">
        <f t="shared" si="16"/>
        <v>0</v>
      </c>
      <c r="S54" s="142" t="str">
        <f>IF(F54="Scenario1PBT1",'Minor retrofit'!$E$27,IF(F54="Scenario2PBT1",'Minor retrofit'!$F$27,IF(F54="Scenario3PBT1",'Minor retrofit'!$G$27,"")))&amp;IF(F54="Scenario1PBT2",'Minor retrofit'!$H$27,IF(F54="Scenario2PBT2",'Minor retrofit'!$I$27,IF(F54="Scenario3PBT2",'Minor retrofit'!$J$27,"")))&amp;IF(F54="Scenario1PBT3",'Minor retrofit'!$K$27,IF(F54="Scenario2PBT3",'Minor retrofit'!$L$27,IF(F54="Scenario3PBT3",'Minor retrofit'!$M$27,"")))&amp;IF(F54="Scenario1PBT4",'Minor retrofit'!$N$27,IF(F54="Scenario2PBT4",'Minor retrofit'!$O$27,IF(F54="Scenario3PBT4",'Minor retrofit'!$P$27,"")))&amp;IF(F54="Scenario1PBT5",'Minor retrofit'!$Q$27,IF(F54="Scenario2PBT5",'Minor retrofit'!$R$27,IF(F54="Scenario3PBT5",'Minor retrofit'!$S$27,"")))&amp;IF(F54="Scenario1PBT6",'Minor retrofit'!$T$27,IF(F54="Scenario2PBT6",'Minor retrofit'!$U$27,IF(F54="Scenario3PBT6",'Minor retrofit'!$V$27,"")))&amp;IF(F54="Scenario1PBT7",'Minor retrofit'!$W$27,IF(F54="Scenario2PBT7",'Minor retrofit'!$X$27,IF(F54="Scenario3PBT7",'Minor retrofit'!$Y$27,"")))&amp;IF(F54="Scenario1PBT8",'Minor retrofit'!$Z$27,IF(F54="Scenario2PBT8",'Minor retrofit'!$AA$27,IF(F54="Scenario3PBT8",'Minor retrofit'!$AB$27,"")))&amp;IF(F54="Scenario1PBT9",'Minor retrofit'!$AC$27,IF(F54="Scenario2PBT9",'Minor retrofit'!$AD$27,IF(F54="Scenario3PBT9",'Minor retrofit'!$AE$27,"")))&amp;IF(F54="Scenario1PBT10",'Minor retrofit'!$AF$27,IF(F54="Scenario2PBT10",'Minor retrofit'!$AG$27,IF(F54="Scenario3PBT10",'Minor retrofit'!$AH$27,"")))&amp;IF(F54="Scenario1PBT11",'Minor retrofit'!$AI$27,IF(F54="Scenario2PBT11",'Minor retrofit'!$AJ$27,IF(F54="Scenario3PBT11",'Minor retrofit'!$AK$27,"")))&amp;IF(F54="Scenario1PBT12",'Minor retrofit'!$AL$27,IF(F54="Scenario2PBT12",'Minor retrofit'!$AM$27,IF(F54="Scenario3PBT12",'Minor retrofit'!$AN$27,"")))&amp;IF(F54="Scenario1PBT13",'Minor retrofit'!$AO$27,IF(F54="Scenario2PBT13",'Minor retrofit'!$AP$27,IF(F54="Scenario3PBT13",'Minor retrofit'!$AQ$27,"")))&amp;IF(F54="Scenario1PBT14",'Minor retrofit'!$AR$27,IF(F54="Scenario2PBT14",'Minor retrofit'!$AS$27,IF(F54="Scenario3PBT14",'Minor retrofit'!$AT$27,"")))&amp;IF(F54="Scenario1PBT15",'Minor retrofit'!$AU$27,IF(F54="Scenario2PBT15",'Minor retrofit'!$AV$27,IF(F54="Scenario3PBT15",'Minor retrofit'!$AW$27,"")))</f>
        <v/>
      </c>
      <c r="T54" s="263">
        <f t="shared" si="17"/>
        <v>0</v>
      </c>
      <c r="U54" s="262" t="str">
        <f>IF(F54="Scenario1PBT1",'Minor retrofit'!$E$38,IF(F54="Scenario2PBT1",'Minor retrofit'!$F$38,IF(F54="Scenario3PBT1",'Minor retrofit'!$G$38,"")))&amp;IF(F54="Scenario1PBT2",'Minor retrofit'!$H$38,IF(F54="Scenario2PBT2",'Minor retrofit'!$I$38,IF(F54="Scenario3PBT2",'Minor retrofit'!$J$38,"")))&amp;IF(F54="Scenario1PBT3",'Minor retrofit'!$K$38,IF(F54="Scenario2PBT3",'Minor retrofit'!$L$38,IF(F54="Scenario3PBT3",'Minor retrofit'!$M$38,"")))&amp;IF(F54="Scenario1PBT4",'Minor retrofit'!$N$38,IF(F54="Scenario2PBT4",'Minor retrofit'!$O$38,IF(F54="Scenario3PBT4",'Minor retrofit'!$P$38,"")))&amp;IF(F54="Scenario1PBT5",'Minor retrofit'!$Q$38,IF(F54="Scenario2PBT5",'Minor retrofit'!$R$38,IF(F54="Scenario3PBT5",'Minor retrofit'!$S$38,"")))&amp;IF(F54="Scenario1PBT6",'Minor retrofit'!$T$38,IF(F54="Scenario2PBT6",'Minor retrofit'!$U$38,IF(F54="Scenario3PBT6",'Minor retrofit'!$V$38,"")))&amp;IF(F54="Scenario1PBT7",'Minor retrofit'!$W$38,IF(F54="Scenario2PBT7",'Minor retrofit'!$X$38,IF(F54="Scenario3PBT7",'Minor retrofit'!$Y$38,"")))&amp;IF(F54="Scenario1PBT8",'Minor retrofit'!$Z$38,IF(F54="Scenario2PBT8",'Minor retrofit'!$AA$38,IF(F54="Scenario3PBT8",'Minor retrofit'!$AB$38,"")))&amp;IF(F54="Scenario1PBT9",'Minor retrofit'!$AC$38,IF(F54="Scenario2PBT9",'Minor retrofit'!$AD$38,IF(F54="Scenario3PBT9",'Minor retrofit'!$AE$38,"")))&amp;IF(F54="Scenario1PBT10",'Minor retrofit'!$AF$38,IF(F54="Scenario2PBT10",'Minor retrofit'!$AG$38,IF(F54="Scenario3PBT10",'Minor retrofit'!$AH$38,"")))&amp;IF(F54="Scenario1PBT11",'Minor retrofit'!$AI$38,IF(F54="Scenario2PBT11",'Minor retrofit'!$AJ$38,IF(F54="Scenario3PBT11",'Minor retrofit'!$AK$38,"")))&amp;IF(F54="Scenario1PBT12",'Minor retrofit'!$AL$38,IF(F54="Scenario2PBT12",'Minor retrofit'!$AM$38,IF(F54="Scenario3PBT12",'Minor retrofit'!$AN$38,"")))&amp;IF(F54="Scenario1PBT13",'Minor retrofit'!$AO$38,IF(F54="Scenario2PBT13",'Minor retrofit'!$AP$38,IF(F54="Scenario3PBT13",'Minor retrofit'!$AQ$38,"")))&amp;IF(F54="Scenario1PBT14",'Minor retrofit'!$AR$38,IF(F54="Scenario2PBT14",'Minor retrofit'!$AS$38,IF(F54="Scenario3PBT14",'Minor retrofit'!$AT$38,"")))&amp;IF(F54="Scenario1PBT15",'Minor retrofit'!$AU$38,IF(F54="Scenario2PBT15",'Minor retrofit'!$AV$38,IF(F54="Scenario3PBT15",'Minor retrofit'!$AW$38,"")))</f>
        <v/>
      </c>
      <c r="V54" s="142">
        <f t="shared" si="18"/>
        <v>0</v>
      </c>
      <c r="W54" s="142" t="str">
        <f>IF(F54="Scenario1PBT1",'Minor retrofit'!$E$40,IF(F54="Scenario2PBT1",'Minor retrofit'!$F$40,IF(F54="Scenario3PBT1",'Minor retrofit'!$G$40,"")))&amp;IF(F54="Scenario1PBT2",'Minor retrofit'!$H$40,IF(F54="Scenario2PBT2",'Minor retrofit'!$I$40,IF(F54="Scenario3PBT2",'Minor retrofit'!$J$40,"")))&amp;IF(F54="Scenario1PBT3",'Minor retrofit'!$K$40,IF(F54="Scenario2PBT3",'Minor retrofit'!$L$40,IF(F54="Scenario3PBT3",'Minor retrofit'!$M$40,"")))&amp;IF(F54="Scenario1PBT4",'Minor retrofit'!$N$40,IF(F54="Scenario2PBT4",'Minor retrofit'!$O$40,IF(F54="Scenario3PBT4",'Minor retrofit'!$P$40,"")))&amp;IF(F54="Scenario1PBT5",'Minor retrofit'!$Q$40,IF(F54="Scenario2PBT5",'Minor retrofit'!$R$40,IF(F54="Scenario3PBT5",'Minor retrofit'!$S$40,"")))&amp;IF(F54="Scenario1PBT6",'Minor retrofit'!$T$40,IF(F54="Scenario2PBT6",'Minor retrofit'!$U$40,IF(F54="Scenario3PBT6",'Minor retrofit'!$V$40,"")))&amp;IF(F54="Scenario1PBT7",'Minor retrofit'!$W$40,IF(F54="Scenario2PBT7",'Minor retrofit'!$X$40,IF(F54="Scenario3PBT7",'Minor retrofit'!$Y$40,"")))&amp;IF(F54="Scenario1PBT8",'Minor retrofit'!$Z$40,IF(F54="Scenario2PBT8",'Minor retrofit'!$AA$40,IF(F54="Scenario3PBT8",'Minor retrofit'!$AB$40,"")))&amp;IF(F54="Scenario1PBT9",'Minor retrofit'!$AC$40,IF(F54="Scenario2PBT9",'Minor retrofit'!$AD$40,IF(F54="Scenario3PBT9",'Minor retrofit'!$AE$40,"")))&amp;IF(F54="Scenario1PBT10",'Minor retrofit'!$AF$40,IF(F54="Scenario2PBT10",'Minor retrofit'!$AG$40,IF(F54="Scenario3PBT10",'Minor retrofit'!$AH$40,"")))&amp;IF(F54="Scenario1PBT11",'Minor retrofit'!$AI$40,IF(F54="Scenario2PBT11",'Minor retrofit'!$AJ$40,IF(F54="Scenario3PBT11",'Minor retrofit'!$AK$40,"")))&amp;IF(F54="Scenario1PBT12",'Minor retrofit'!$AL$40,IF(F54="Scenario2PBT12",'Minor retrofit'!$AM$40,IF(F54="Scenario3PBT12",'Minor retrofit'!$AN$40,"")))&amp;IF(F54="Scenario1PBT13",'Minor retrofit'!$AO$40,IF(F54="Scenario2PBT13",'Minor retrofit'!$AP$40,IF(F54="Scenario3PBT13",'Minor retrofit'!$AQ$40,"")))&amp;IF(F54="Scenario1PBT14",'Minor retrofit'!$AR$40,IF(F54="Scenario2PBT14",'Minor retrofit'!$AS$40,IF(F54="Scenario3PBT14",'Minor retrofit'!$AT$40,"")))&amp;IF(F54="Scenario1PBT15",'Minor retrofit'!$AU$40,IF(F54="Scenario2PBT15",'Minor retrofit'!$AV$40,IF(F54="Scenario3PBT15",'Minor retrofit'!$AW$40,"")))</f>
        <v/>
      </c>
      <c r="X54" s="142">
        <f t="shared" si="19"/>
        <v>0</v>
      </c>
      <c r="Y54" s="142" t="str">
        <f>IF(F54="Scenario1PBT1",'Minor retrofit'!$E$42,IF(F54="Scenario2PBT1",'Minor retrofit'!$F$42,IF(F54="Scenario3PBT1",'Minor retrofit'!$G$42,"")))&amp;IF(F54="Scenario1PBT2",'Minor retrofit'!$H$42,IF(F54="Scenario2PBT2",'Minor retrofit'!$I$42,IF(F54="Scenario3PBT2",'Minor retrofit'!$J$42,"")))&amp;IF(F54="Scenario1PBT3",'Minor retrofit'!$K$42,IF(F54="Scenario2PBT3",'Minor retrofit'!$L$42,IF(F54="Scenario3PBT3",'Minor retrofit'!$M$42,"")))&amp;IF(F54="Scenario1PBT4",'Minor retrofit'!$N$42,IF(F54="Scenario2PBT4",'Minor retrofit'!$O$42,IF(F54="Scenario3PBT4",'Minor retrofit'!$P$42,"")))&amp;IF(F54="Scenario1PBT5",'Minor retrofit'!$Q$42,IF(F54="Scenario2PBT5",'Minor retrofit'!$R$42,IF(F54="Scenario3PBT5",'Minor retrofit'!$S$42,"")))&amp;IF(F54="Scenario1PBT6",'Minor retrofit'!$T$42,IF(F54="Scenario2PBT6",'Minor retrofit'!$U$42,IF(F54="Scenario3PBT6",'Minor retrofit'!$V$42,"")))&amp;IF(F54="Scenario1PBT7",'Minor retrofit'!$W$42,IF(F54="Scenario2PBT7",'Minor retrofit'!$X$42,IF(F54="Scenario3PBT7",'Minor retrofit'!$Y$42,"")))&amp;IF(F54="Scenario1PBT8",'Minor retrofit'!$Z$42,IF(F54="Scenario2PBT8",'Minor retrofit'!$AA$42,IF(F54="Scenario3PBT8",'Minor retrofit'!$AB$42,"")))&amp;IF(F54="Scenario1PBT9",'Minor retrofit'!$AC$42,IF(F54="Scenario2PBT9",'Minor retrofit'!$AD$42,IF(F54="Scenario3PBT9",'Minor retrofit'!$AE$42,"")))&amp;IF(F54="Scenario1PBT10",'Minor retrofit'!$AF$42,IF(F54="Scenario2PBT10",'Minor retrofit'!$AG$42,IF(F54="Scenario3PBT10",'Minor retrofit'!$AH$42,"")))&amp;IF(F54="Scenario1PBT11",'Minor retrofit'!$AI$42,IF(F54="Scenario2PBT11",'Minor retrofit'!$AJ$42,IF(F54="Scenario3PBT11",'Minor retrofit'!$AK$42,"")))&amp;IF(F54="Scenario1PBT12",'Minor retrofit'!$AL$42,IF(F54="Scenario2PBT12",'Minor retrofit'!$AM$42,IF(F54="Scenario3PBT12",'Minor retrofit'!$AN$42,"")))&amp;IF(F54="Scenario1PBT13",'Minor retrofit'!$AO$42,IF(F54="Scenario2PBT13",'Minor retrofit'!$AP$42,IF(F54="Scenario3PBT13",'Minor retrofit'!$AQ$42,"")))&amp;IF(F54="Scenario1PBT14",'Minor retrofit'!$AR$42,IF(F54="Scenario2PBT14",'Minor retrofit'!$AS$42,IF(F54="Scenario3PBT14",'Minor retrofit'!$AT$42,"")))&amp;IF(F54="Scenario1PBT15",'Minor retrofit'!$AU$42,IF(F54="Scenario2PBT15",'Minor retrofit'!$AV$42,IF(F54="Scenario3PBT15",'Minor retrofit'!$AW$42,"")))</f>
        <v/>
      </c>
      <c r="Z54" s="142">
        <f t="shared" si="20"/>
        <v>0</v>
      </c>
      <c r="AA54" s="332" t="str">
        <f>IF(F54="Scenario1PBT1",'Minor retrofit'!$E$101,IF(F54="Scenario2PBT1",'Minor retrofit'!$F$101,IF(F54="Scenario3PBT1",'Minor retrofit'!$G$101,"")))&amp;IF(F54="Scenario1PBT2",'Minor retrofit'!$H$101,IF(F54="Scenario2PBT2",'Minor retrofit'!$I$101,IF(F54="Scenario3PBT2",'Minor retrofit'!$J$101,"")))&amp;IF(F54="Scenario1PBT3",'Minor retrofit'!$K$101,IF(F54="Scenario2PBT3",'Minor retrofit'!$L$101,IF(F54="Scenario3PBT3",'Minor retrofit'!$M$101,"")))&amp;IF(F54="Scenario1PBT4",'Minor retrofit'!$N$101,IF(F54="Scenario2PBT4",'Minor retrofit'!$O$101,IF(F54="Scenario3PBT4",'Minor retrofit'!$P$101,"")))&amp;IF(F54="Scenario1PBT5",'Minor retrofit'!$Q$101,IF(F54="Scenario2PBT5",'Minor retrofit'!$R$101,IF(F54="Scenario3PBT5",'Minor retrofit'!$S$101,"")))&amp;IF(F54="Scenario1PBT6",'Minor retrofit'!$T$101,IF(F54="Scenario2PBT6",'Minor retrofit'!$U$101,IF(F54="Scenario3PBT6",'Minor retrofit'!$V$101,"")))&amp;IF(F54="Scenario1PBT7",'Minor retrofit'!$W$101,IF(F54="Scenario2PBT7",'Minor retrofit'!$X$101,IF(F54="Scenario3PBT7",'Minor retrofit'!$Y$101,"")))&amp;IF(F54="Scenario1PBT8",'Minor retrofit'!$Z$101,IF(F54="Scenario2PBT8",'Minor retrofit'!$AA$101,IF(F54="Scenario3PBT8",'Minor retrofit'!$AB$101,"")))&amp;IF(F54="Scenario1PBT9",'Minor retrofit'!$AC$101,IF(F54="Scenario2PBT9",'Minor retrofit'!$AD$101,IF(F54="Scenario3PBT9",'Minor retrofit'!$AE$101,"")))&amp;IF(F54="Scenario1PBT10",'Minor retrofit'!$AF$101,IF(F54="Scenario2PBT10",'Minor retrofit'!$AG$101,IF(F54="Scenario3PBT10",'Minor retrofit'!$AH$101,"")))&amp;IF(F54="Scenario1PBT11",'Minor retrofit'!$AI$101,IF(F54="Scenario2PBT11",'Minor retrofit'!$AJ$101,IF(F54="Scenario3PBT11",'Minor retrofit'!$AK$101,"")))&amp;IF(F54="Scenario1PBT12",'Minor retrofit'!$AL$101,IF(F54="Scenario2PBT12",'Minor retrofit'!$AM$101,IF(F54="Scenario3PBT12",'Minor retrofit'!$AN$101,"")))&amp;IF(F54="Scenario1PBT13",'Minor retrofit'!$AO$101,IF(F54="Scenario2PBT13",'Minor retrofit'!$AP$101,IF(F54="Scenario3PBT13",'Minor retrofit'!$AQ$101,"")))&amp;IF(F54="Scenario1PBT14",'Minor retrofit'!$AR$101,IF(F54="Scenario2PBT14",'Minor retrofit'!$AS$101,IF(F54="Scenario3PBT14",'Minor retrofit'!$AT$101,"")))&amp;IF(F54="Scenario1PBT15",'Minor retrofit'!$AU$101,IF(F54="Scenario2PBT15",'Minor retrofit'!$AV$101,IF(F54="Scenario3PBT15",'Minor retrofit'!$AW$101,"")))</f>
        <v/>
      </c>
      <c r="AB54" s="233">
        <f t="shared" si="21"/>
        <v>0</v>
      </c>
      <c r="AC54" s="264">
        <f>IFERROR('Projection_Base-case'!G54-G54,0)</f>
        <v>0</v>
      </c>
      <c r="AD54" s="142">
        <f t="shared" si="24"/>
        <v>0</v>
      </c>
      <c r="AE54" s="142">
        <f>IFERROR(100*AC54/'Projection_Base-case'!G54,0)</f>
        <v>0</v>
      </c>
      <c r="AF54" s="142">
        <f>IFERROR('Projection_Base-case'!I54-I54,0)</f>
        <v>0</v>
      </c>
      <c r="AG54" s="142">
        <f t="shared" si="25"/>
        <v>0</v>
      </c>
      <c r="AH54" s="142">
        <f>IFERROR(100*AF54/'Projection_Base-case'!I54,0)</f>
        <v>0</v>
      </c>
      <c r="AI54" s="142">
        <f>IFERROR('Projection_Base-case'!K54-K54,0)</f>
        <v>0</v>
      </c>
      <c r="AJ54" s="142">
        <f t="shared" si="26"/>
        <v>0</v>
      </c>
      <c r="AK54" s="142">
        <f>IFERROR(100*AI54/'Projection_Base-case'!K54,0)</f>
        <v>0</v>
      </c>
      <c r="AL54" s="142">
        <f>IFERROR(M54-'Projection_Base-case'!M54,0)</f>
        <v>0</v>
      </c>
      <c r="AM54" s="142">
        <f t="shared" si="27"/>
        <v>0</v>
      </c>
      <c r="AN54" s="143">
        <f>IFERROR(100*AL54/'Projection_Base-case'!M54,0)</f>
        <v>0</v>
      </c>
      <c r="AO54" s="262">
        <f>IFERROR('Projection_Base-case'!O54-O54,0)</f>
        <v>0</v>
      </c>
      <c r="AP54" s="142">
        <f t="shared" si="28"/>
        <v>0</v>
      </c>
      <c r="AQ54" s="142">
        <f>IFERROR(100*AO54/'Projection_Base-case'!O54,0)</f>
        <v>0</v>
      </c>
      <c r="AR54" s="142">
        <f>IFERROR('Projection_Base-case'!Q54-Q54,0)</f>
        <v>0</v>
      </c>
      <c r="AS54" s="142">
        <f t="shared" si="29"/>
        <v>0</v>
      </c>
      <c r="AT54" s="142">
        <f>IFERROR(100*AR54/'Projection_Base-case'!Q54,0)</f>
        <v>0</v>
      </c>
      <c r="AU54" s="142">
        <f>IFERROR('Projection_Base-case'!S54-S54,0)</f>
        <v>0</v>
      </c>
      <c r="AV54" s="142">
        <f t="shared" si="30"/>
        <v>0</v>
      </c>
      <c r="AW54" s="143">
        <f>IFERROR(100*AU54/'Projection_Base-case'!S54,0)</f>
        <v>0</v>
      </c>
      <c r="AX54" s="262">
        <f>IFERROR('Projection_Base-case'!U54-U54,0)</f>
        <v>0</v>
      </c>
      <c r="AY54" s="142">
        <f t="shared" si="31"/>
        <v>0</v>
      </c>
      <c r="AZ54" s="142">
        <f>IFERROR(100*AX54/'Projection_Base-case'!U54,0)</f>
        <v>0</v>
      </c>
      <c r="BA54" s="142">
        <f>IFERROR('Projection_Base-case'!W54-W54,0)</f>
        <v>0</v>
      </c>
      <c r="BB54" s="142">
        <f t="shared" si="32"/>
        <v>0</v>
      </c>
      <c r="BC54" s="142">
        <f>IFERROR(100*BA54/'Projection_Base-case'!W54,0)</f>
        <v>0</v>
      </c>
      <c r="BD54" s="142">
        <f>IFERROR('Projection_Base-case'!Y54-Y54,0)</f>
        <v>0</v>
      </c>
      <c r="BE54" s="142">
        <f t="shared" si="33"/>
        <v>0</v>
      </c>
      <c r="BF54" s="142">
        <f>IFERROR(100*BD54/'Projection_Base-case'!Y54,0)</f>
        <v>0</v>
      </c>
      <c r="BG54" s="531">
        <f t="shared" si="22"/>
        <v>0</v>
      </c>
      <c r="BH54" s="532">
        <f t="shared" si="23"/>
        <v>0</v>
      </c>
    </row>
    <row r="55" spans="1:60" x14ac:dyDescent="0.25">
      <c r="A55" s="261">
        <v>50</v>
      </c>
      <c r="B55" s="142">
        <f>'Projection_Base-case'!B55</f>
        <v>0</v>
      </c>
      <c r="C55" s="142">
        <f>'Projection_Base-case'!C55</f>
        <v>0</v>
      </c>
      <c r="D55" s="142">
        <f>'Projection_Base-case'!D55</f>
        <v>0</v>
      </c>
      <c r="E55" s="149"/>
      <c r="F55" s="258" t="str">
        <f t="shared" si="10"/>
        <v>0</v>
      </c>
      <c r="G55" s="262" t="str">
        <f>IF(F55="Scenario1PBT1",'Minor retrofit'!$E$6,IF(F55="Scenario2PBT1",'Minor retrofit'!$F$6,IF(F55="Scenario3PBT1",'Minor retrofit'!$G$6,"")))&amp;IF(F55="Scenario1PBT2",'Minor retrofit'!$H$6,IF(F55="Scenario2PBT2",'Minor retrofit'!$I$6,IF(F55="Scenario3PBT2",'Minor retrofit'!$J$6,"")))&amp;IF(F55="Scenario1PBT3",'Minor retrofit'!$K$6,IF(F55="Scenario2PBT3",'Minor retrofit'!$L$6,IF(F55="Scenario3PBT3",'Minor retrofit'!$M$6,"")))&amp;IF(F55="Scenario1PBT4",'Minor retrofit'!$N$6,IF(F55="Scenario2PBT4",'Minor retrofit'!$O$6,IF(F55="Scenario3PBT4",'Minor retrofit'!$P$6,"")))&amp;IF(F55="Scenario1PBT5",'Minor retrofit'!$Q$6,IF(F55="Scenario2PBT5",'Minor retrofit'!$R$6,IF(F55="Scenario3PBT5",'Minor retrofit'!$S$6,"")))&amp;IF(F55="Scenario1PBT6",'Minor retrofit'!$T$6,IF(F55="Scenario2PBT6",'Minor retrofit'!$U$6,IF(F55="Scenario3PBT6",'Minor retrofit'!$V$6,"")))&amp;IF(F55="Scenario1PBT7",'Minor retrofit'!$W$6,IF(F55="Scenario2PBT7",'Minor retrofit'!$X$6,IF(F55="Scenario3PBT7",'Minor retrofit'!$Y$6,"")))&amp;IF(F55="Scenario1PBT8",'Minor retrofit'!$Z$6,IF(F55="Scenario2PBT8",'Minor retrofit'!$AA$6,IF(F55="Scenario3PBT8",'Minor retrofit'!$AB$6,"")))&amp;IF(F55="Scenario1PBT9",'Minor retrofit'!$AC$6,IF(F55="Scenario2PBT9",'Minor retrofit'!$AD$6,IF(F55="Scenario3PBT9",'Minor retrofit'!$AE$6,"")))&amp;IF(F55="Scenario1PBT10",'Minor retrofit'!$AF$6,IF(F55="Scenario2PBT10",'Minor retrofit'!$AG$6,IF(F55="Scenario3PBT10",'Minor retrofit'!$AH$6,"")))&amp;IF(F55="Scenario1PBT11",'Minor retrofit'!$AI$6,IF(F55="Scenario2PBT11",'Minor retrofit'!$AJ$6,IF(F55="Scenario3PBT11",'Minor retrofit'!$AK$6,"")))&amp;IF(F55="Scenario1PBT12",'Minor retrofit'!$AL$6,IF(F55="Scenario2PBT12",'Minor retrofit'!$AM$6,IF(F55="Scenario3PBT12",'Minor retrofit'!$AN$6,"")))&amp;IF(F55="Scenario1PBT13",'Minor retrofit'!$AO$6,IF(F55="Scenario2PBT13",'Minor retrofit'!$AP$6,IF(F55="Scenario3PBT13",'Minor retrofit'!$AQ$6,"")))&amp;IF(F55="Scenario1PBT14",'Minor retrofit'!$AR$6,IF(F55="Scenario2PBT14",'Minor retrofit'!$AS$6,IF(F55="Scenario3PBT14",'Minor retrofit'!$AT$6,"")))&amp;IF(F55="Scenario1PBT15",'Minor retrofit'!$AU$6,IF(F55="Scenario2PBT15",'Minor retrofit'!$AV$6,IF(F55="Scenario3PBT15",'Minor retrofit'!$AW$6,"")))</f>
        <v/>
      </c>
      <c r="H55" s="142">
        <f t="shared" si="11"/>
        <v>0</v>
      </c>
      <c r="I55" s="142" t="str">
        <f>IF(F55="Scenario1PBT1",'Minor retrofit'!$E$16,IF(F55="Scenario2PBT1",'Minor retrofit'!$F$16,IF(F55="Scenario3PBT1",'Minor retrofit'!$G$16,"")))&amp;IF(F55="Scenario1PBT2",'Minor retrofit'!$H$16,IF(F55="Scenario2PBT2",'Minor retrofit'!$I$16,IF(F55="Scenario3PBT2",'Minor retrofit'!$J$16,"")))&amp;IF(F55="Scenario1PBT3",'Minor retrofit'!$K$16,IF(F55="Scenario2PBT3",'Minor retrofit'!$L$16,IF(F55="Scenario3PBT3",'Minor retrofit'!$M$16,"")))&amp;IF(F55="Scenario1PBT4",'Minor retrofit'!$N$16,IF(F55="Scenario2PBT4",'Minor retrofit'!$O$16,IF(F55="Scenario3PBT4",'Minor retrofit'!$P$16,"")))&amp;IF(F55="Scenario1PBT5",'Minor retrofit'!$Q$16,IF(F55="Scenario2PBT5",'Minor retrofit'!$R$16,IF(F55="Scenario3PBT5",'Minor retrofit'!$S$16,"")))&amp;IF(F55="Scenario1PBT6",'Minor retrofit'!$T$16,IF(F55="Scenario2PBT6",'Minor retrofit'!$U$16,IF(F55="Scenario3PBT6",'Minor retrofit'!$V$16,"")))&amp;IF(F55="Scenario1PBT7",'Minor retrofit'!$W$16,IF(F55="Scenario2PBT7",'Minor retrofit'!$X$16,IF(F55="Scenario3PBT7",'Minor retrofit'!$Y$16,"")))&amp;IF(F55="Scenario1PBT8",'Minor retrofit'!$Z$16,IF(F55="Scenario2PBT8",'Minor retrofit'!$AA$16,IF(F55="Scenario3PBT8",'Minor retrofit'!$AB$16,"")))&amp;IF(F55="Scenario1PBT9",'Minor retrofit'!$AC$16,IF(F55="Scenario2PBT9",'Minor retrofit'!$AD$16,IF(F55="Scenario3PBT9",'Minor retrofit'!$AE$16,"")))&amp;IF(F55="Scenario1PBT10",'Minor retrofit'!$AF$16,IF(F55="Scenario2PBT10",'Minor retrofit'!$AG$16,IF(F55="Scenario3PBT10",'Minor retrofit'!$AH$16,"")))&amp;IF(F55="Scenario1PBT11",'Minor retrofit'!$AI$16,IF(F55="Scenario2PBT11",'Minor retrofit'!$AJ$16,IF(F55="Scenario3PBT11",'Minor retrofit'!$AK$16,"")))&amp;IF(F55="Scenario1PBT12",'Minor retrofit'!$AL$16,IF(F55="Scenario2PBT12",'Minor retrofit'!$AM$16,IF(F55="Scenario3PBT12",'Minor retrofit'!$AN$16,"")))&amp;IF(F55="Scenario1PBT13",'Minor retrofit'!$AO$16,IF(F55="Scenario2PBT13",'Minor retrofit'!$AP$16,IF(F55="Scenario3PBT13",'Minor retrofit'!$AQ$16,"")))&amp;IF(F55="Scenario1PBT14",'Minor retrofit'!$AR$16,IF(F55="Scenario2PBT14",'Minor retrofit'!$AS$16,IF(F55="Scenario3PBT14",'Minor retrofit'!$AT$16,"")))&amp;IF(F55="Scenario1PBT15",'Minor retrofit'!$AU$16,IF(F55="Scenario2PBT15",'Minor retrofit'!$AV$16,IF(F55="Scenario3PBT15",'Minor retrofit'!$AW$16,"")))</f>
        <v/>
      </c>
      <c r="J55" s="142">
        <f t="shared" si="12"/>
        <v>0</v>
      </c>
      <c r="K55" s="142" t="str">
        <f>IF(F55="Scenario1PBT1",'Minor retrofit'!$E$18,IF(F55="Scenario2PBT1",'Minor retrofit'!$F$18,IF(F55="Scenario3PBT1",'Minor retrofit'!$G$18,"")))&amp;IF(F55="Scenario1PBT2",'Minor retrofit'!$H$18,IF(F55="Scenario2PBT2",'Minor retrofit'!$I$18,IF(F55="Scenario3PBT2",'Minor retrofit'!$J$18,"")))&amp;IF(F55="Scenario1PBT3",'Minor retrofit'!$K$18,IF(F55="Scenario2PBT3",'Minor retrofit'!$L$18,IF(F55="Scenario3PBT3",'Minor retrofit'!$M$18,"")))&amp;IF(F55="Scenario1PBT4",'Minor retrofit'!$N$18,IF(F55="Scenario2PBT4",'Minor retrofit'!$O$18,IF(F55="Scenario3PBT4",'Minor retrofit'!$P$18,"")))&amp;IF(F55="Scenario1PBT5",'Minor retrofit'!$Q$18,IF(F55="Scenario2PBT5",'Minor retrofit'!$R$18,IF(F55="Scenario3PBT5",'Minor retrofit'!$S$18,"")))&amp;IF(F55="Scenario1PBT6",'Minor retrofit'!$T$18,IF(F55="Scenario2PBT6",'Minor retrofit'!$U$18,IF(F55="Scenario3PBT6",'Minor retrofit'!$V$18,"")))&amp;IF(F55="Scenario1PBT7",'Minor retrofit'!$W$18,IF(F55="Scenario2PBT7",'Minor retrofit'!$X$18,IF(F55="Scenario3PBT7",'Minor retrofit'!$Y$18,"")))&amp;IF(F55="Scenario1PBT8",'Minor retrofit'!$Z$18,IF(F55="Scenario2PBT8",'Minor retrofit'!$AA$18,IF(F55="Scenario3PBT8",'Minor retrofit'!$AB$18,"")))&amp;IF(F55="Scenario1PBT9",'Minor retrofit'!$AC$18,IF(F55="Scenario2PBT9",'Minor retrofit'!$AD$18,IF(F55="Scenario3PBT9",'Minor retrofit'!$AE$18,"")))&amp;IF(F55="Scenario1PBT10",'Minor retrofit'!$AF$18,IF(F55="Scenario2PBT10",'Minor retrofit'!$AG$18,IF(F55="Scenario3PBT10",'Minor retrofit'!$AH$18,"")))&amp;IF(F55="Scenario1PBT11",'Minor retrofit'!$AI$18,IF(F55="Scenario2PBT11",'Minor retrofit'!$AJ$18,IF(F55="Scenario3PBT11",'Minor retrofit'!$AK$18,"")))&amp;IF(F55="Scenario1PBT12",'Minor retrofit'!$AL$18,IF(F55="Scenario2PBT12",'Minor retrofit'!$AM$18,IF(F55="Scenario3PBT12",'Minor retrofit'!$AN$18,"")))&amp;IF(F55="Scenario1PBT13",'Minor retrofit'!$AO$18,IF(F55="Scenario2PBT13",'Minor retrofit'!$AP$18,IF(F55="Scenario3PBT13",'Minor retrofit'!$AQ$18,"")))&amp;IF(F55="Scenario1PBT14",'Minor retrofit'!$AR$18,IF(F55="Scenario2PBT14",'Minor retrofit'!$AS$18,IF(F55="Scenario3PBT14",'Minor retrofit'!$AT$18,"")))&amp;IF(F55="Scenario1PBT15",'Minor retrofit'!$AU$18,IF(F55="Scenario2PBT15",'Minor retrofit'!$AV$18,IF(F55="Scenario3PBT15",'Minor retrofit'!$AW$18,"")))</f>
        <v/>
      </c>
      <c r="L55" s="142">
        <f t="shared" si="13"/>
        <v>0</v>
      </c>
      <c r="M55" s="142" t="str">
        <f>IF(F55="Scenario1PBT1",'Minor retrofit'!$E$20,IF(F55="Scenario2PBT1",'Minor retrofit'!$F$20,IF(F55="Scenario3PBT1",'Minor retrofit'!$G$20,"")))&amp;IF(F55="Scenario1PBT2",'Minor retrofit'!$H$20,IF(F55="Scenario2PBT2",'Minor retrofit'!$I$20,IF(F55="Scenario3PBT2",'Minor retrofit'!$J$20,"")))&amp;IF(F55="Scenario1PBT3",'Minor retrofit'!$K$20,IF(F55="Scenario2PBT3",'Minor retrofit'!$L$20,IF(F55="Scenario3PBT3",'Minor retrofit'!$M$20,"")))&amp;IF(F55="Scenario1PBT4",'Minor retrofit'!$N$20,IF(F55="Scenario2PBT4",'Minor retrofit'!$O$20,IF(F55="Scenario3PBT4",'Minor retrofit'!$P$20,"")))&amp;IF(F55="Scenario1PBT5",'Minor retrofit'!$Q$20,IF(F55="Scenario2PBT5",'Minor retrofit'!$R$20,IF(F55="Scenario3PBT5",'Minor retrofit'!$S$20,"")))&amp;IF(F55="Scenario1PBT6",'Minor retrofit'!$T$20,IF(F55="Scenario2PBT6",'Minor retrofit'!$U$20,IF(F55="Scenario3PBT6",'Minor retrofit'!$V$20,"")))&amp;IF(F55="Scenario1PBT7",'Minor retrofit'!$W$20,IF(F55="Scenario2PBT7",'Minor retrofit'!$X$20,IF(F55="Scenario3PBT7",'Minor retrofit'!$Y$20,"")))&amp;IF(F55="Scenario1PBT8",'Minor retrofit'!$Z$20,IF(F55="Scenario2PBT8",'Minor retrofit'!$AA$20,IF(F55="Scenario3PBT8",'Minor retrofit'!$AB$20,"")))&amp;IF(F55="Scenario1PBT9",'Minor retrofit'!$AC$20,IF(F55="Scenario2PBT9",'Minor retrofit'!$AD$20,IF(F55="Scenario3PBT9",'Minor retrofit'!$AE$20,"")))&amp;IF(F55="Scenario1PBT10",'Minor retrofit'!$AF$20,IF(F55="Scenario2PBT10",'Minor retrofit'!$AG$20,IF(F55="Scenario3PBT10",'Minor retrofit'!$AH$20,"")))&amp;IF(F55="Scenario1PBT11",'Minor retrofit'!$AI$20,IF(F55="Scenario2PBT11",'Minor retrofit'!$AJ$20,IF(F55="Scenario3PBT11",'Minor retrofit'!$AK$20,"")))&amp;IF(F55="Scenario1PBT12",'Minor retrofit'!$AL$20,IF(F55="Scenario2PBT12",'Minor retrofit'!$AM$20,IF(F55="Scenario3PBT12",'Minor retrofit'!$AN$20,"")))&amp;IF(F55="Scenario1PBT13",'Minor retrofit'!$AO$20,IF(F55="Scenario2PBT13",'Minor retrofit'!$AP$20,IF(F55="Scenario3PBT13",'Minor retrofit'!$AQ$20,"")))&amp;IF(F55="Scenario1PBT14",'Minor retrofit'!$AR$20,IF(F55="Scenario2PBT14",'Minor retrofit'!$AS$20,IF(F55="Scenario3PBT14",'Minor retrofit'!$AT$20,"")))&amp;IF(F55="Scenario1PBT15",'Minor retrofit'!$AU$20,IF(F55="Scenario2PBT15",'Minor retrofit'!$AV$20,IF(F55="Scenario3PBT15",'Minor retrofit'!$AW$20,"")))</f>
        <v/>
      </c>
      <c r="N55" s="143">
        <f t="shared" si="14"/>
        <v>0</v>
      </c>
      <c r="O55" s="262" t="str">
        <f>IF(F55="Scenario1PBT1",'Minor retrofit'!$E$23,IF(F55="Scenario2PBT1",'Minor retrofit'!$F$23,IF(F55="Scenario3PBT1",'Minor retrofit'!$G$23,"")))&amp;IF(F55="Scenario1PBT2",'Minor retrofit'!$H$23,IF(F55="Scenario2PBT2",'Minor retrofit'!$I$23,IF(F55="Scenario3PBT2",'Minor retrofit'!$J$23,"")))&amp;IF(F55="Scenario1PBT3",'Minor retrofit'!$K$23,IF(F55="Scenario2PBT3",'Minor retrofit'!$L$23,IF(F55="Scenario3PBT3",'Minor retrofit'!$M$23,"")))&amp;IF(F55="Scenario1PBT4",'Minor retrofit'!$N$23,IF(F55="Scenario2PBT4",'Minor retrofit'!$O$23,IF(F55="Scenario3PBT4",'Minor retrofit'!$P$23,"")))&amp;IF(F55="Scenario1PBT5",'Minor retrofit'!$Q$23,IF(F55="Scenario2PBT5",'Minor retrofit'!$R$23,IF(F55="Scenario3PBT5",'Minor retrofit'!$S$23,"")))&amp;IF(F55="Scenario1PBT6",'Minor retrofit'!$T$23,IF(F55="Scenario2PBT6",'Minor retrofit'!$U$23,IF(F55="Scenario3PBT6",'Minor retrofit'!$V$23,"")))&amp;IF(F55="Scenario1PBT7",'Minor retrofit'!$W$23,IF(F55="Scenario2PBT7",'Minor retrofit'!$X$23,IF(F55="Scenario3PBT7",'Minor retrofit'!$Y$23,"")))&amp;IF(F55="Scenario1PBT8",'Minor retrofit'!$Z$23,IF(F55="Scenario2PBT8",'Minor retrofit'!$AA$23,IF(F55="Scenario3PBT8",'Minor retrofit'!$AB$23,"")))&amp;IF(F55="Scenario1PBT9",'Minor retrofit'!$AC$23,IF(F55="Scenario2PBT9",'Minor retrofit'!$AD$23,IF(F55="Scenario3PBT9",'Minor retrofit'!$AE$23,"")))&amp;IF(F55="Scenario1PBT10",'Minor retrofit'!$AF$23,IF(F55="Scenario2PBT10",'Minor retrofit'!$AG$23,IF(F55="Scenario3PBT10",'Minor retrofit'!$AH$23,"")))&amp;IF(F55="Scenario1PBT11",'Minor retrofit'!$AI$23,IF(F55="Scenario2PBT11",'Minor retrofit'!$AJ$23,IF(F55="Scenario3PBT11",'Minor retrofit'!$AK$23,"")))&amp;IF(F55="Scenario1PBT12",'Minor retrofit'!$AL$23,IF(F55="Scenario2PBT12",'Minor retrofit'!$AM$23,IF(F55="Scenario3PBT12",'Minor retrofit'!$AN$23,"")))&amp;IF(F55="Scenario1PBT13",'Minor retrofit'!$AO$23,IF(F55="Scenario2PBT13",'Minor retrofit'!$AP$23,IF(F55="Scenario3PBT13",'Minor retrofit'!$AQ$23,"")))&amp;IF(F55="Scenario1PBT14",'Minor retrofit'!$AR$23,IF(F55="Scenario2PBT14",'Minor retrofit'!$AS$23,IF(F55="Scenario3PBT14",'Minor retrofit'!$AT$23,"")))&amp;IF(F55="Scenario1PBT15",'Minor retrofit'!$AU$23,IF(F55="Scenario2PBT15",'Minor retrofit'!$AV$23,IF(F55="Scenario3PBT15",'Minor retrofit'!$AW$23,"")))</f>
        <v/>
      </c>
      <c r="P55" s="142">
        <f t="shared" si="15"/>
        <v>0</v>
      </c>
      <c r="Q55" s="142" t="str">
        <f>IF(F55="Scenario1PBT1",'Minor retrofit'!$E$25,IF(F55="Scenario2PBT1",'Minor retrofit'!$F$25,IF(F55="Scenario3PBT1",'Minor retrofit'!$G$25,"")))&amp;IF(F55="Scenario1PBT2",'Minor retrofit'!$H$25,IF(F55="Scenario2PBT2",'Minor retrofit'!$I$25,IF(F55="Scenario3PBT2",'Minor retrofit'!$J$25,"")))&amp;IF(F55="Scenario1PBT3",'Minor retrofit'!$K$25,IF(F55="Scenario2PBT3",'Minor retrofit'!$L$25,IF(F55="Scenario3PBT3",'Minor retrofit'!$M$25,"")))&amp;IF(F55="Scenario1PBT4",'Minor retrofit'!$N$25,IF(F55="Scenario2PBT4",'Minor retrofit'!$O$25,IF(F55="Scenario3PBT4",'Minor retrofit'!$P$25,"")))&amp;IF(F55="Scenario1PBT5",'Minor retrofit'!$Q$25,IF(F55="Scenario2PBT5",'Minor retrofit'!$R$25,IF(F55="Scenario3PBT5",'Minor retrofit'!$S$25,"")))&amp;IF(F55="Scenario1PBT6",'Minor retrofit'!$T$25,IF(F55="Scenario2PBT6",'Minor retrofit'!$U$25,IF(F55="Scenario3PBT6",'Minor retrofit'!$V$25,"")))&amp;IF(F55="Scenario1PBT7",'Minor retrofit'!$W$25,IF(F55="Scenario2PBT7",'Minor retrofit'!$X$25,IF(F55="Scenario3PBT7",'Minor retrofit'!$Y$25,"")))&amp;IF(F55="Scenario1PBT8",'Minor retrofit'!$Z$25,IF(F55="Scenario2PBT8",'Minor retrofit'!$AA$25,IF(F55="Scenario3PBT8",'Minor retrofit'!$AB$25,"")))&amp;IF(F55="Scenario1PBT9",'Minor retrofit'!$AC$25,IF(F55="Scenario2PBT9",'Minor retrofit'!$AD$25,IF(F55="Scenario3PBT9",'Minor retrofit'!$AE$25,"")))&amp;IF(F55="Scenario1PBT10",'Minor retrofit'!$AF$25,IF(F55="Scenario2PBT10",'Minor retrofit'!$AG$25,IF(F55="Scenario3PBT10",'Minor retrofit'!$AH$25,"")))&amp;IF(F55="Scenario1PBT11",'Minor retrofit'!$AI$25,IF(F55="Scenario2PBT11",'Minor retrofit'!$AJ$25,IF(F55="Scenario3PBT11",'Minor retrofit'!$AK$25,"")))&amp;IF(F55="Scenario1PBT12",'Minor retrofit'!$AL$25,IF(F55="Scenario2PBT12",'Minor retrofit'!$AM$25,IF(F55="Scenario3PBT12",'Minor retrofit'!$AN$25,"")))&amp;IF(F55="Scenario1PBT13",'Minor retrofit'!$AO$25,IF(F55="Scenario2PBT13",'Minor retrofit'!$AP$25,IF(F55="Scenario3PBT13",'Minor retrofit'!$AQ$25,"")))&amp;IF(F55="Scenario1PBT14",'Minor retrofit'!$AR$25,IF(F55="Scenario2PBT14",'Minor retrofit'!$AS$25,IF(F55="Scenario3PBT14",'Minor retrofit'!$AT$25,"")))&amp;IF(F55="Scenario1PBT15",'Minor retrofit'!$AU$25,IF(F55="Scenario2PBT15",'Minor retrofit'!$AV$25,IF(F55="Scenario3PBT15",'Minor retrofit'!$AW$25,"")))</f>
        <v/>
      </c>
      <c r="R55" s="142">
        <f t="shared" si="16"/>
        <v>0</v>
      </c>
      <c r="S55" s="142" t="str">
        <f>IF(F55="Scenario1PBT1",'Minor retrofit'!$E$27,IF(F55="Scenario2PBT1",'Minor retrofit'!$F$27,IF(F55="Scenario3PBT1",'Minor retrofit'!$G$27,"")))&amp;IF(F55="Scenario1PBT2",'Minor retrofit'!$H$27,IF(F55="Scenario2PBT2",'Minor retrofit'!$I$27,IF(F55="Scenario3PBT2",'Minor retrofit'!$J$27,"")))&amp;IF(F55="Scenario1PBT3",'Minor retrofit'!$K$27,IF(F55="Scenario2PBT3",'Minor retrofit'!$L$27,IF(F55="Scenario3PBT3",'Minor retrofit'!$M$27,"")))&amp;IF(F55="Scenario1PBT4",'Minor retrofit'!$N$27,IF(F55="Scenario2PBT4",'Minor retrofit'!$O$27,IF(F55="Scenario3PBT4",'Minor retrofit'!$P$27,"")))&amp;IF(F55="Scenario1PBT5",'Minor retrofit'!$Q$27,IF(F55="Scenario2PBT5",'Minor retrofit'!$R$27,IF(F55="Scenario3PBT5",'Minor retrofit'!$S$27,"")))&amp;IF(F55="Scenario1PBT6",'Minor retrofit'!$T$27,IF(F55="Scenario2PBT6",'Minor retrofit'!$U$27,IF(F55="Scenario3PBT6",'Minor retrofit'!$V$27,"")))&amp;IF(F55="Scenario1PBT7",'Minor retrofit'!$W$27,IF(F55="Scenario2PBT7",'Minor retrofit'!$X$27,IF(F55="Scenario3PBT7",'Minor retrofit'!$Y$27,"")))&amp;IF(F55="Scenario1PBT8",'Minor retrofit'!$Z$27,IF(F55="Scenario2PBT8",'Minor retrofit'!$AA$27,IF(F55="Scenario3PBT8",'Minor retrofit'!$AB$27,"")))&amp;IF(F55="Scenario1PBT9",'Minor retrofit'!$AC$27,IF(F55="Scenario2PBT9",'Minor retrofit'!$AD$27,IF(F55="Scenario3PBT9",'Minor retrofit'!$AE$27,"")))&amp;IF(F55="Scenario1PBT10",'Minor retrofit'!$AF$27,IF(F55="Scenario2PBT10",'Minor retrofit'!$AG$27,IF(F55="Scenario3PBT10",'Minor retrofit'!$AH$27,"")))&amp;IF(F55="Scenario1PBT11",'Minor retrofit'!$AI$27,IF(F55="Scenario2PBT11",'Minor retrofit'!$AJ$27,IF(F55="Scenario3PBT11",'Minor retrofit'!$AK$27,"")))&amp;IF(F55="Scenario1PBT12",'Minor retrofit'!$AL$27,IF(F55="Scenario2PBT12",'Minor retrofit'!$AM$27,IF(F55="Scenario3PBT12",'Minor retrofit'!$AN$27,"")))&amp;IF(F55="Scenario1PBT13",'Minor retrofit'!$AO$27,IF(F55="Scenario2PBT13",'Minor retrofit'!$AP$27,IF(F55="Scenario3PBT13",'Minor retrofit'!$AQ$27,"")))&amp;IF(F55="Scenario1PBT14",'Minor retrofit'!$AR$27,IF(F55="Scenario2PBT14",'Minor retrofit'!$AS$27,IF(F55="Scenario3PBT14",'Minor retrofit'!$AT$27,"")))&amp;IF(F55="Scenario1PBT15",'Minor retrofit'!$AU$27,IF(F55="Scenario2PBT15",'Minor retrofit'!$AV$27,IF(F55="Scenario3PBT15",'Minor retrofit'!$AW$27,"")))</f>
        <v/>
      </c>
      <c r="T55" s="263">
        <f t="shared" si="17"/>
        <v>0</v>
      </c>
      <c r="U55" s="262" t="str">
        <f>IF(F55="Scenario1PBT1",'Minor retrofit'!$E$38,IF(F55="Scenario2PBT1",'Minor retrofit'!$F$38,IF(F55="Scenario3PBT1",'Minor retrofit'!$G$38,"")))&amp;IF(F55="Scenario1PBT2",'Minor retrofit'!$H$38,IF(F55="Scenario2PBT2",'Minor retrofit'!$I$38,IF(F55="Scenario3PBT2",'Minor retrofit'!$J$38,"")))&amp;IF(F55="Scenario1PBT3",'Minor retrofit'!$K$38,IF(F55="Scenario2PBT3",'Minor retrofit'!$L$38,IF(F55="Scenario3PBT3",'Minor retrofit'!$M$38,"")))&amp;IF(F55="Scenario1PBT4",'Minor retrofit'!$N$38,IF(F55="Scenario2PBT4",'Minor retrofit'!$O$38,IF(F55="Scenario3PBT4",'Minor retrofit'!$P$38,"")))&amp;IF(F55="Scenario1PBT5",'Minor retrofit'!$Q$38,IF(F55="Scenario2PBT5",'Minor retrofit'!$R$38,IF(F55="Scenario3PBT5",'Minor retrofit'!$S$38,"")))&amp;IF(F55="Scenario1PBT6",'Minor retrofit'!$T$38,IF(F55="Scenario2PBT6",'Minor retrofit'!$U$38,IF(F55="Scenario3PBT6",'Minor retrofit'!$V$38,"")))&amp;IF(F55="Scenario1PBT7",'Minor retrofit'!$W$38,IF(F55="Scenario2PBT7",'Minor retrofit'!$X$38,IF(F55="Scenario3PBT7",'Minor retrofit'!$Y$38,"")))&amp;IF(F55="Scenario1PBT8",'Minor retrofit'!$Z$38,IF(F55="Scenario2PBT8",'Minor retrofit'!$AA$38,IF(F55="Scenario3PBT8",'Minor retrofit'!$AB$38,"")))&amp;IF(F55="Scenario1PBT9",'Minor retrofit'!$AC$38,IF(F55="Scenario2PBT9",'Minor retrofit'!$AD$38,IF(F55="Scenario3PBT9",'Minor retrofit'!$AE$38,"")))&amp;IF(F55="Scenario1PBT10",'Minor retrofit'!$AF$38,IF(F55="Scenario2PBT10",'Minor retrofit'!$AG$38,IF(F55="Scenario3PBT10",'Minor retrofit'!$AH$38,"")))&amp;IF(F55="Scenario1PBT11",'Minor retrofit'!$AI$38,IF(F55="Scenario2PBT11",'Minor retrofit'!$AJ$38,IF(F55="Scenario3PBT11",'Minor retrofit'!$AK$38,"")))&amp;IF(F55="Scenario1PBT12",'Minor retrofit'!$AL$38,IF(F55="Scenario2PBT12",'Minor retrofit'!$AM$38,IF(F55="Scenario3PBT12",'Minor retrofit'!$AN$38,"")))&amp;IF(F55="Scenario1PBT13",'Minor retrofit'!$AO$38,IF(F55="Scenario2PBT13",'Minor retrofit'!$AP$38,IF(F55="Scenario3PBT13",'Minor retrofit'!$AQ$38,"")))&amp;IF(F55="Scenario1PBT14",'Minor retrofit'!$AR$38,IF(F55="Scenario2PBT14",'Minor retrofit'!$AS$38,IF(F55="Scenario3PBT14",'Minor retrofit'!$AT$38,"")))&amp;IF(F55="Scenario1PBT15",'Minor retrofit'!$AU$38,IF(F55="Scenario2PBT15",'Minor retrofit'!$AV$38,IF(F55="Scenario3PBT15",'Minor retrofit'!$AW$38,"")))</f>
        <v/>
      </c>
      <c r="V55" s="142">
        <f t="shared" si="18"/>
        <v>0</v>
      </c>
      <c r="W55" s="142" t="str">
        <f>IF(F55="Scenario1PBT1",'Minor retrofit'!$E$40,IF(F55="Scenario2PBT1",'Minor retrofit'!$F$40,IF(F55="Scenario3PBT1",'Minor retrofit'!$G$40,"")))&amp;IF(F55="Scenario1PBT2",'Minor retrofit'!$H$40,IF(F55="Scenario2PBT2",'Minor retrofit'!$I$40,IF(F55="Scenario3PBT2",'Minor retrofit'!$J$40,"")))&amp;IF(F55="Scenario1PBT3",'Minor retrofit'!$K$40,IF(F55="Scenario2PBT3",'Minor retrofit'!$L$40,IF(F55="Scenario3PBT3",'Minor retrofit'!$M$40,"")))&amp;IF(F55="Scenario1PBT4",'Minor retrofit'!$N$40,IF(F55="Scenario2PBT4",'Minor retrofit'!$O$40,IF(F55="Scenario3PBT4",'Minor retrofit'!$P$40,"")))&amp;IF(F55="Scenario1PBT5",'Minor retrofit'!$Q$40,IF(F55="Scenario2PBT5",'Minor retrofit'!$R$40,IF(F55="Scenario3PBT5",'Minor retrofit'!$S$40,"")))&amp;IF(F55="Scenario1PBT6",'Minor retrofit'!$T$40,IF(F55="Scenario2PBT6",'Minor retrofit'!$U$40,IF(F55="Scenario3PBT6",'Minor retrofit'!$V$40,"")))&amp;IF(F55="Scenario1PBT7",'Minor retrofit'!$W$40,IF(F55="Scenario2PBT7",'Minor retrofit'!$X$40,IF(F55="Scenario3PBT7",'Minor retrofit'!$Y$40,"")))&amp;IF(F55="Scenario1PBT8",'Minor retrofit'!$Z$40,IF(F55="Scenario2PBT8",'Minor retrofit'!$AA$40,IF(F55="Scenario3PBT8",'Minor retrofit'!$AB$40,"")))&amp;IF(F55="Scenario1PBT9",'Minor retrofit'!$AC$40,IF(F55="Scenario2PBT9",'Minor retrofit'!$AD$40,IF(F55="Scenario3PBT9",'Minor retrofit'!$AE$40,"")))&amp;IF(F55="Scenario1PBT10",'Minor retrofit'!$AF$40,IF(F55="Scenario2PBT10",'Minor retrofit'!$AG$40,IF(F55="Scenario3PBT10",'Minor retrofit'!$AH$40,"")))&amp;IF(F55="Scenario1PBT11",'Minor retrofit'!$AI$40,IF(F55="Scenario2PBT11",'Minor retrofit'!$AJ$40,IF(F55="Scenario3PBT11",'Minor retrofit'!$AK$40,"")))&amp;IF(F55="Scenario1PBT12",'Minor retrofit'!$AL$40,IF(F55="Scenario2PBT12",'Minor retrofit'!$AM$40,IF(F55="Scenario3PBT12",'Minor retrofit'!$AN$40,"")))&amp;IF(F55="Scenario1PBT13",'Minor retrofit'!$AO$40,IF(F55="Scenario2PBT13",'Minor retrofit'!$AP$40,IF(F55="Scenario3PBT13",'Minor retrofit'!$AQ$40,"")))&amp;IF(F55="Scenario1PBT14",'Minor retrofit'!$AR$40,IF(F55="Scenario2PBT14",'Minor retrofit'!$AS$40,IF(F55="Scenario3PBT14",'Minor retrofit'!$AT$40,"")))&amp;IF(F55="Scenario1PBT15",'Minor retrofit'!$AU$40,IF(F55="Scenario2PBT15",'Minor retrofit'!$AV$40,IF(F55="Scenario3PBT15",'Minor retrofit'!$AW$40,"")))</f>
        <v/>
      </c>
      <c r="X55" s="142">
        <f t="shared" si="19"/>
        <v>0</v>
      </c>
      <c r="Y55" s="142" t="str">
        <f>IF(F55="Scenario1PBT1",'Minor retrofit'!$E$42,IF(F55="Scenario2PBT1",'Minor retrofit'!$F$42,IF(F55="Scenario3PBT1",'Minor retrofit'!$G$42,"")))&amp;IF(F55="Scenario1PBT2",'Minor retrofit'!$H$42,IF(F55="Scenario2PBT2",'Minor retrofit'!$I$42,IF(F55="Scenario3PBT2",'Minor retrofit'!$J$42,"")))&amp;IF(F55="Scenario1PBT3",'Minor retrofit'!$K$42,IF(F55="Scenario2PBT3",'Minor retrofit'!$L$42,IF(F55="Scenario3PBT3",'Minor retrofit'!$M$42,"")))&amp;IF(F55="Scenario1PBT4",'Minor retrofit'!$N$42,IF(F55="Scenario2PBT4",'Minor retrofit'!$O$42,IF(F55="Scenario3PBT4",'Minor retrofit'!$P$42,"")))&amp;IF(F55="Scenario1PBT5",'Minor retrofit'!$Q$42,IF(F55="Scenario2PBT5",'Minor retrofit'!$R$42,IF(F55="Scenario3PBT5",'Minor retrofit'!$S$42,"")))&amp;IF(F55="Scenario1PBT6",'Minor retrofit'!$T$42,IF(F55="Scenario2PBT6",'Minor retrofit'!$U$42,IF(F55="Scenario3PBT6",'Minor retrofit'!$V$42,"")))&amp;IF(F55="Scenario1PBT7",'Minor retrofit'!$W$42,IF(F55="Scenario2PBT7",'Minor retrofit'!$X$42,IF(F55="Scenario3PBT7",'Minor retrofit'!$Y$42,"")))&amp;IF(F55="Scenario1PBT8",'Minor retrofit'!$Z$42,IF(F55="Scenario2PBT8",'Minor retrofit'!$AA$42,IF(F55="Scenario3PBT8",'Minor retrofit'!$AB$42,"")))&amp;IF(F55="Scenario1PBT9",'Minor retrofit'!$AC$42,IF(F55="Scenario2PBT9",'Minor retrofit'!$AD$42,IF(F55="Scenario3PBT9",'Minor retrofit'!$AE$42,"")))&amp;IF(F55="Scenario1PBT10",'Minor retrofit'!$AF$42,IF(F55="Scenario2PBT10",'Minor retrofit'!$AG$42,IF(F55="Scenario3PBT10",'Minor retrofit'!$AH$42,"")))&amp;IF(F55="Scenario1PBT11",'Minor retrofit'!$AI$42,IF(F55="Scenario2PBT11",'Minor retrofit'!$AJ$42,IF(F55="Scenario3PBT11",'Minor retrofit'!$AK$42,"")))&amp;IF(F55="Scenario1PBT12",'Minor retrofit'!$AL$42,IF(F55="Scenario2PBT12",'Minor retrofit'!$AM$42,IF(F55="Scenario3PBT12",'Minor retrofit'!$AN$42,"")))&amp;IF(F55="Scenario1PBT13",'Minor retrofit'!$AO$42,IF(F55="Scenario2PBT13",'Minor retrofit'!$AP$42,IF(F55="Scenario3PBT13",'Minor retrofit'!$AQ$42,"")))&amp;IF(F55="Scenario1PBT14",'Minor retrofit'!$AR$42,IF(F55="Scenario2PBT14",'Minor retrofit'!$AS$42,IF(F55="Scenario3PBT14",'Minor retrofit'!$AT$42,"")))&amp;IF(F55="Scenario1PBT15",'Minor retrofit'!$AU$42,IF(F55="Scenario2PBT15",'Minor retrofit'!$AV$42,IF(F55="Scenario3PBT15",'Minor retrofit'!$AW$42,"")))</f>
        <v/>
      </c>
      <c r="Z55" s="142">
        <f t="shared" si="20"/>
        <v>0</v>
      </c>
      <c r="AA55" s="332" t="str">
        <f>IF(F55="Scenario1PBT1",'Minor retrofit'!$E$101,IF(F55="Scenario2PBT1",'Minor retrofit'!$F$101,IF(F55="Scenario3PBT1",'Minor retrofit'!$G$101,"")))&amp;IF(F55="Scenario1PBT2",'Minor retrofit'!$H$101,IF(F55="Scenario2PBT2",'Minor retrofit'!$I$101,IF(F55="Scenario3PBT2",'Minor retrofit'!$J$101,"")))&amp;IF(F55="Scenario1PBT3",'Minor retrofit'!$K$101,IF(F55="Scenario2PBT3",'Minor retrofit'!$L$101,IF(F55="Scenario3PBT3",'Minor retrofit'!$M$101,"")))&amp;IF(F55="Scenario1PBT4",'Minor retrofit'!$N$101,IF(F55="Scenario2PBT4",'Minor retrofit'!$O$101,IF(F55="Scenario3PBT4",'Minor retrofit'!$P$101,"")))&amp;IF(F55="Scenario1PBT5",'Minor retrofit'!$Q$101,IF(F55="Scenario2PBT5",'Minor retrofit'!$R$101,IF(F55="Scenario3PBT5",'Minor retrofit'!$S$101,"")))&amp;IF(F55="Scenario1PBT6",'Minor retrofit'!$T$101,IF(F55="Scenario2PBT6",'Minor retrofit'!$U$101,IF(F55="Scenario3PBT6",'Minor retrofit'!$V$101,"")))&amp;IF(F55="Scenario1PBT7",'Minor retrofit'!$W$101,IF(F55="Scenario2PBT7",'Minor retrofit'!$X$101,IF(F55="Scenario3PBT7",'Minor retrofit'!$Y$101,"")))&amp;IF(F55="Scenario1PBT8",'Minor retrofit'!$Z$101,IF(F55="Scenario2PBT8",'Minor retrofit'!$AA$101,IF(F55="Scenario3PBT8",'Minor retrofit'!$AB$101,"")))&amp;IF(F55="Scenario1PBT9",'Minor retrofit'!$AC$101,IF(F55="Scenario2PBT9",'Minor retrofit'!$AD$101,IF(F55="Scenario3PBT9",'Minor retrofit'!$AE$101,"")))&amp;IF(F55="Scenario1PBT10",'Minor retrofit'!$AF$101,IF(F55="Scenario2PBT10",'Minor retrofit'!$AG$101,IF(F55="Scenario3PBT10",'Minor retrofit'!$AH$101,"")))&amp;IF(F55="Scenario1PBT11",'Minor retrofit'!$AI$101,IF(F55="Scenario2PBT11",'Minor retrofit'!$AJ$101,IF(F55="Scenario3PBT11",'Minor retrofit'!$AK$101,"")))&amp;IF(F55="Scenario1PBT12",'Minor retrofit'!$AL$101,IF(F55="Scenario2PBT12",'Minor retrofit'!$AM$101,IF(F55="Scenario3PBT12",'Minor retrofit'!$AN$101,"")))&amp;IF(F55="Scenario1PBT13",'Minor retrofit'!$AO$101,IF(F55="Scenario2PBT13",'Minor retrofit'!$AP$101,IF(F55="Scenario3PBT13",'Minor retrofit'!$AQ$101,"")))&amp;IF(F55="Scenario1PBT14",'Minor retrofit'!$AR$101,IF(F55="Scenario2PBT14",'Minor retrofit'!$AS$101,IF(F55="Scenario3PBT14",'Minor retrofit'!$AT$101,"")))&amp;IF(F55="Scenario1PBT15",'Minor retrofit'!$AU$101,IF(F55="Scenario2PBT15",'Minor retrofit'!$AV$101,IF(F55="Scenario3PBT15",'Minor retrofit'!$AW$101,"")))</f>
        <v/>
      </c>
      <c r="AB55" s="233">
        <f t="shared" si="21"/>
        <v>0</v>
      </c>
      <c r="AC55" s="264">
        <f>IFERROR('Projection_Base-case'!G55-G55,0)</f>
        <v>0</v>
      </c>
      <c r="AD55" s="142">
        <f t="shared" si="24"/>
        <v>0</v>
      </c>
      <c r="AE55" s="142">
        <f>IFERROR(100*AC55/'Projection_Base-case'!G55,0)</f>
        <v>0</v>
      </c>
      <c r="AF55" s="142">
        <f>IFERROR('Projection_Base-case'!I55-I55,0)</f>
        <v>0</v>
      </c>
      <c r="AG55" s="142">
        <f t="shared" si="25"/>
        <v>0</v>
      </c>
      <c r="AH55" s="142">
        <f>IFERROR(100*AF55/'Projection_Base-case'!I55,0)</f>
        <v>0</v>
      </c>
      <c r="AI55" s="142">
        <f>IFERROR('Projection_Base-case'!K55-K55,0)</f>
        <v>0</v>
      </c>
      <c r="AJ55" s="142">
        <f t="shared" si="26"/>
        <v>0</v>
      </c>
      <c r="AK55" s="142">
        <f>IFERROR(100*AI55/'Projection_Base-case'!K55,0)</f>
        <v>0</v>
      </c>
      <c r="AL55" s="142">
        <f>IFERROR(M55-'Projection_Base-case'!M55,0)</f>
        <v>0</v>
      </c>
      <c r="AM55" s="142">
        <f t="shared" si="27"/>
        <v>0</v>
      </c>
      <c r="AN55" s="143">
        <f>IFERROR(100*AL55/'Projection_Base-case'!M55,0)</f>
        <v>0</v>
      </c>
      <c r="AO55" s="262">
        <f>IFERROR('Projection_Base-case'!O55-O55,0)</f>
        <v>0</v>
      </c>
      <c r="AP55" s="142">
        <f t="shared" si="28"/>
        <v>0</v>
      </c>
      <c r="AQ55" s="142">
        <f>IFERROR(100*AO55/'Projection_Base-case'!O55,0)</f>
        <v>0</v>
      </c>
      <c r="AR55" s="142">
        <f>IFERROR('Projection_Base-case'!Q55-Q55,0)</f>
        <v>0</v>
      </c>
      <c r="AS55" s="142">
        <f t="shared" si="29"/>
        <v>0</v>
      </c>
      <c r="AT55" s="142">
        <f>IFERROR(100*AR55/'Projection_Base-case'!Q55,0)</f>
        <v>0</v>
      </c>
      <c r="AU55" s="142">
        <f>IFERROR('Projection_Base-case'!S55-S55,0)</f>
        <v>0</v>
      </c>
      <c r="AV55" s="142">
        <f t="shared" si="30"/>
        <v>0</v>
      </c>
      <c r="AW55" s="143">
        <f>IFERROR(100*AU55/'Projection_Base-case'!S55,0)</f>
        <v>0</v>
      </c>
      <c r="AX55" s="262">
        <f>IFERROR('Projection_Base-case'!U55-U55,0)</f>
        <v>0</v>
      </c>
      <c r="AY55" s="142">
        <f t="shared" si="31"/>
        <v>0</v>
      </c>
      <c r="AZ55" s="142">
        <f>IFERROR(100*AX55/'Projection_Base-case'!U55,0)</f>
        <v>0</v>
      </c>
      <c r="BA55" s="142">
        <f>IFERROR('Projection_Base-case'!W55-W55,0)</f>
        <v>0</v>
      </c>
      <c r="BB55" s="142">
        <f t="shared" si="32"/>
        <v>0</v>
      </c>
      <c r="BC55" s="142">
        <f>IFERROR(100*BA55/'Projection_Base-case'!W55,0)</f>
        <v>0</v>
      </c>
      <c r="BD55" s="142">
        <f>IFERROR('Projection_Base-case'!Y55-Y55,0)</f>
        <v>0</v>
      </c>
      <c r="BE55" s="142">
        <f t="shared" si="33"/>
        <v>0</v>
      </c>
      <c r="BF55" s="142">
        <f>IFERROR(100*BD55/'Projection_Base-case'!Y55,0)</f>
        <v>0</v>
      </c>
      <c r="BG55" s="531">
        <f t="shared" si="22"/>
        <v>0</v>
      </c>
      <c r="BH55" s="532">
        <f t="shared" si="23"/>
        <v>0</v>
      </c>
    </row>
    <row r="56" spans="1:60" x14ac:dyDescent="0.25">
      <c r="A56" s="261">
        <v>51</v>
      </c>
      <c r="B56" s="142">
        <f>'Projection_Base-case'!B56</f>
        <v>0</v>
      </c>
      <c r="C56" s="142">
        <f>'Projection_Base-case'!C56</f>
        <v>0</v>
      </c>
      <c r="D56" s="142">
        <f>'Projection_Base-case'!D56</f>
        <v>0</v>
      </c>
      <c r="E56" s="149"/>
      <c r="F56" s="258" t="str">
        <f t="shared" si="10"/>
        <v>0</v>
      </c>
      <c r="G56" s="262" t="str">
        <f>IF(F56="Scenario1PBT1",'Minor retrofit'!$E$6,IF(F56="Scenario2PBT1",'Minor retrofit'!$F$6,IF(F56="Scenario3PBT1",'Minor retrofit'!$G$6,"")))&amp;IF(F56="Scenario1PBT2",'Minor retrofit'!$H$6,IF(F56="Scenario2PBT2",'Minor retrofit'!$I$6,IF(F56="Scenario3PBT2",'Minor retrofit'!$J$6,"")))&amp;IF(F56="Scenario1PBT3",'Minor retrofit'!$K$6,IF(F56="Scenario2PBT3",'Minor retrofit'!$L$6,IF(F56="Scenario3PBT3",'Minor retrofit'!$M$6,"")))&amp;IF(F56="Scenario1PBT4",'Minor retrofit'!$N$6,IF(F56="Scenario2PBT4",'Minor retrofit'!$O$6,IF(F56="Scenario3PBT4",'Minor retrofit'!$P$6,"")))&amp;IF(F56="Scenario1PBT5",'Minor retrofit'!$Q$6,IF(F56="Scenario2PBT5",'Minor retrofit'!$R$6,IF(F56="Scenario3PBT5",'Minor retrofit'!$S$6,"")))&amp;IF(F56="Scenario1PBT6",'Minor retrofit'!$T$6,IF(F56="Scenario2PBT6",'Minor retrofit'!$U$6,IF(F56="Scenario3PBT6",'Minor retrofit'!$V$6,"")))&amp;IF(F56="Scenario1PBT7",'Minor retrofit'!$W$6,IF(F56="Scenario2PBT7",'Minor retrofit'!$X$6,IF(F56="Scenario3PBT7",'Minor retrofit'!$Y$6,"")))&amp;IF(F56="Scenario1PBT8",'Minor retrofit'!$Z$6,IF(F56="Scenario2PBT8",'Minor retrofit'!$AA$6,IF(F56="Scenario3PBT8",'Minor retrofit'!$AB$6,"")))&amp;IF(F56="Scenario1PBT9",'Minor retrofit'!$AC$6,IF(F56="Scenario2PBT9",'Minor retrofit'!$AD$6,IF(F56="Scenario3PBT9",'Minor retrofit'!$AE$6,"")))&amp;IF(F56="Scenario1PBT10",'Minor retrofit'!$AF$6,IF(F56="Scenario2PBT10",'Minor retrofit'!$AG$6,IF(F56="Scenario3PBT10",'Minor retrofit'!$AH$6,"")))&amp;IF(F56="Scenario1PBT11",'Minor retrofit'!$AI$6,IF(F56="Scenario2PBT11",'Minor retrofit'!$AJ$6,IF(F56="Scenario3PBT11",'Minor retrofit'!$AK$6,"")))&amp;IF(F56="Scenario1PBT12",'Minor retrofit'!$AL$6,IF(F56="Scenario2PBT12",'Minor retrofit'!$AM$6,IF(F56="Scenario3PBT12",'Minor retrofit'!$AN$6,"")))&amp;IF(F56="Scenario1PBT13",'Minor retrofit'!$AO$6,IF(F56="Scenario2PBT13",'Minor retrofit'!$AP$6,IF(F56="Scenario3PBT13",'Minor retrofit'!$AQ$6,"")))&amp;IF(F56="Scenario1PBT14",'Minor retrofit'!$AR$6,IF(F56="Scenario2PBT14",'Minor retrofit'!$AS$6,IF(F56="Scenario3PBT14",'Minor retrofit'!$AT$6,"")))&amp;IF(F56="Scenario1PBT15",'Minor retrofit'!$AU$6,IF(F56="Scenario2PBT15",'Minor retrofit'!$AV$6,IF(F56="Scenario3PBT15",'Minor retrofit'!$AW$6,"")))</f>
        <v/>
      </c>
      <c r="H56" s="142">
        <f t="shared" si="11"/>
        <v>0</v>
      </c>
      <c r="I56" s="142" t="str">
        <f>IF(F56="Scenario1PBT1",'Minor retrofit'!$E$16,IF(F56="Scenario2PBT1",'Minor retrofit'!$F$16,IF(F56="Scenario3PBT1",'Minor retrofit'!$G$16,"")))&amp;IF(F56="Scenario1PBT2",'Minor retrofit'!$H$16,IF(F56="Scenario2PBT2",'Minor retrofit'!$I$16,IF(F56="Scenario3PBT2",'Minor retrofit'!$J$16,"")))&amp;IF(F56="Scenario1PBT3",'Minor retrofit'!$K$16,IF(F56="Scenario2PBT3",'Minor retrofit'!$L$16,IF(F56="Scenario3PBT3",'Minor retrofit'!$M$16,"")))&amp;IF(F56="Scenario1PBT4",'Minor retrofit'!$N$16,IF(F56="Scenario2PBT4",'Minor retrofit'!$O$16,IF(F56="Scenario3PBT4",'Minor retrofit'!$P$16,"")))&amp;IF(F56="Scenario1PBT5",'Minor retrofit'!$Q$16,IF(F56="Scenario2PBT5",'Minor retrofit'!$R$16,IF(F56="Scenario3PBT5",'Minor retrofit'!$S$16,"")))&amp;IF(F56="Scenario1PBT6",'Minor retrofit'!$T$16,IF(F56="Scenario2PBT6",'Minor retrofit'!$U$16,IF(F56="Scenario3PBT6",'Minor retrofit'!$V$16,"")))&amp;IF(F56="Scenario1PBT7",'Minor retrofit'!$W$16,IF(F56="Scenario2PBT7",'Minor retrofit'!$X$16,IF(F56="Scenario3PBT7",'Minor retrofit'!$Y$16,"")))&amp;IF(F56="Scenario1PBT8",'Minor retrofit'!$Z$16,IF(F56="Scenario2PBT8",'Minor retrofit'!$AA$16,IF(F56="Scenario3PBT8",'Minor retrofit'!$AB$16,"")))&amp;IF(F56="Scenario1PBT9",'Minor retrofit'!$AC$16,IF(F56="Scenario2PBT9",'Minor retrofit'!$AD$16,IF(F56="Scenario3PBT9",'Minor retrofit'!$AE$16,"")))&amp;IF(F56="Scenario1PBT10",'Minor retrofit'!$AF$16,IF(F56="Scenario2PBT10",'Minor retrofit'!$AG$16,IF(F56="Scenario3PBT10",'Minor retrofit'!$AH$16,"")))&amp;IF(F56="Scenario1PBT11",'Minor retrofit'!$AI$16,IF(F56="Scenario2PBT11",'Minor retrofit'!$AJ$16,IF(F56="Scenario3PBT11",'Minor retrofit'!$AK$16,"")))&amp;IF(F56="Scenario1PBT12",'Minor retrofit'!$AL$16,IF(F56="Scenario2PBT12",'Minor retrofit'!$AM$16,IF(F56="Scenario3PBT12",'Minor retrofit'!$AN$16,"")))&amp;IF(F56="Scenario1PBT13",'Minor retrofit'!$AO$16,IF(F56="Scenario2PBT13",'Minor retrofit'!$AP$16,IF(F56="Scenario3PBT13",'Minor retrofit'!$AQ$16,"")))&amp;IF(F56="Scenario1PBT14",'Minor retrofit'!$AR$16,IF(F56="Scenario2PBT14",'Minor retrofit'!$AS$16,IF(F56="Scenario3PBT14",'Minor retrofit'!$AT$16,"")))&amp;IF(F56="Scenario1PBT15",'Minor retrofit'!$AU$16,IF(F56="Scenario2PBT15",'Minor retrofit'!$AV$16,IF(F56="Scenario3PBT15",'Minor retrofit'!$AW$16,"")))</f>
        <v/>
      </c>
      <c r="J56" s="142">
        <f t="shared" si="12"/>
        <v>0</v>
      </c>
      <c r="K56" s="142" t="str">
        <f>IF(F56="Scenario1PBT1",'Minor retrofit'!$E$18,IF(F56="Scenario2PBT1",'Minor retrofit'!$F$18,IF(F56="Scenario3PBT1",'Minor retrofit'!$G$18,"")))&amp;IF(F56="Scenario1PBT2",'Minor retrofit'!$H$18,IF(F56="Scenario2PBT2",'Minor retrofit'!$I$18,IF(F56="Scenario3PBT2",'Minor retrofit'!$J$18,"")))&amp;IF(F56="Scenario1PBT3",'Minor retrofit'!$K$18,IF(F56="Scenario2PBT3",'Minor retrofit'!$L$18,IF(F56="Scenario3PBT3",'Minor retrofit'!$M$18,"")))&amp;IF(F56="Scenario1PBT4",'Minor retrofit'!$N$18,IF(F56="Scenario2PBT4",'Minor retrofit'!$O$18,IF(F56="Scenario3PBT4",'Minor retrofit'!$P$18,"")))&amp;IF(F56="Scenario1PBT5",'Minor retrofit'!$Q$18,IF(F56="Scenario2PBT5",'Minor retrofit'!$R$18,IF(F56="Scenario3PBT5",'Minor retrofit'!$S$18,"")))&amp;IF(F56="Scenario1PBT6",'Minor retrofit'!$T$18,IF(F56="Scenario2PBT6",'Minor retrofit'!$U$18,IF(F56="Scenario3PBT6",'Minor retrofit'!$V$18,"")))&amp;IF(F56="Scenario1PBT7",'Minor retrofit'!$W$18,IF(F56="Scenario2PBT7",'Minor retrofit'!$X$18,IF(F56="Scenario3PBT7",'Minor retrofit'!$Y$18,"")))&amp;IF(F56="Scenario1PBT8",'Minor retrofit'!$Z$18,IF(F56="Scenario2PBT8",'Minor retrofit'!$AA$18,IF(F56="Scenario3PBT8",'Minor retrofit'!$AB$18,"")))&amp;IF(F56="Scenario1PBT9",'Minor retrofit'!$AC$18,IF(F56="Scenario2PBT9",'Minor retrofit'!$AD$18,IF(F56="Scenario3PBT9",'Minor retrofit'!$AE$18,"")))&amp;IF(F56="Scenario1PBT10",'Minor retrofit'!$AF$18,IF(F56="Scenario2PBT10",'Minor retrofit'!$AG$18,IF(F56="Scenario3PBT10",'Minor retrofit'!$AH$18,"")))&amp;IF(F56="Scenario1PBT11",'Minor retrofit'!$AI$18,IF(F56="Scenario2PBT11",'Minor retrofit'!$AJ$18,IF(F56="Scenario3PBT11",'Minor retrofit'!$AK$18,"")))&amp;IF(F56="Scenario1PBT12",'Minor retrofit'!$AL$18,IF(F56="Scenario2PBT12",'Minor retrofit'!$AM$18,IF(F56="Scenario3PBT12",'Minor retrofit'!$AN$18,"")))&amp;IF(F56="Scenario1PBT13",'Minor retrofit'!$AO$18,IF(F56="Scenario2PBT13",'Minor retrofit'!$AP$18,IF(F56="Scenario3PBT13",'Minor retrofit'!$AQ$18,"")))&amp;IF(F56="Scenario1PBT14",'Minor retrofit'!$AR$18,IF(F56="Scenario2PBT14",'Minor retrofit'!$AS$18,IF(F56="Scenario3PBT14",'Minor retrofit'!$AT$18,"")))&amp;IF(F56="Scenario1PBT15",'Minor retrofit'!$AU$18,IF(F56="Scenario2PBT15",'Minor retrofit'!$AV$18,IF(F56="Scenario3PBT15",'Minor retrofit'!$AW$18,"")))</f>
        <v/>
      </c>
      <c r="L56" s="142">
        <f t="shared" si="13"/>
        <v>0</v>
      </c>
      <c r="M56" s="142" t="str">
        <f>IF(F56="Scenario1PBT1",'Minor retrofit'!$E$20,IF(F56="Scenario2PBT1",'Minor retrofit'!$F$20,IF(F56="Scenario3PBT1",'Minor retrofit'!$G$20,"")))&amp;IF(F56="Scenario1PBT2",'Minor retrofit'!$H$20,IF(F56="Scenario2PBT2",'Minor retrofit'!$I$20,IF(F56="Scenario3PBT2",'Minor retrofit'!$J$20,"")))&amp;IF(F56="Scenario1PBT3",'Minor retrofit'!$K$20,IF(F56="Scenario2PBT3",'Minor retrofit'!$L$20,IF(F56="Scenario3PBT3",'Minor retrofit'!$M$20,"")))&amp;IF(F56="Scenario1PBT4",'Minor retrofit'!$N$20,IF(F56="Scenario2PBT4",'Minor retrofit'!$O$20,IF(F56="Scenario3PBT4",'Minor retrofit'!$P$20,"")))&amp;IF(F56="Scenario1PBT5",'Minor retrofit'!$Q$20,IF(F56="Scenario2PBT5",'Minor retrofit'!$R$20,IF(F56="Scenario3PBT5",'Minor retrofit'!$S$20,"")))&amp;IF(F56="Scenario1PBT6",'Minor retrofit'!$T$20,IF(F56="Scenario2PBT6",'Minor retrofit'!$U$20,IF(F56="Scenario3PBT6",'Minor retrofit'!$V$20,"")))&amp;IF(F56="Scenario1PBT7",'Minor retrofit'!$W$20,IF(F56="Scenario2PBT7",'Minor retrofit'!$X$20,IF(F56="Scenario3PBT7",'Minor retrofit'!$Y$20,"")))&amp;IF(F56="Scenario1PBT8",'Minor retrofit'!$Z$20,IF(F56="Scenario2PBT8",'Minor retrofit'!$AA$20,IF(F56="Scenario3PBT8",'Minor retrofit'!$AB$20,"")))&amp;IF(F56="Scenario1PBT9",'Minor retrofit'!$AC$20,IF(F56="Scenario2PBT9",'Minor retrofit'!$AD$20,IF(F56="Scenario3PBT9",'Minor retrofit'!$AE$20,"")))&amp;IF(F56="Scenario1PBT10",'Minor retrofit'!$AF$20,IF(F56="Scenario2PBT10",'Minor retrofit'!$AG$20,IF(F56="Scenario3PBT10",'Minor retrofit'!$AH$20,"")))&amp;IF(F56="Scenario1PBT11",'Minor retrofit'!$AI$20,IF(F56="Scenario2PBT11",'Minor retrofit'!$AJ$20,IF(F56="Scenario3PBT11",'Minor retrofit'!$AK$20,"")))&amp;IF(F56="Scenario1PBT12",'Minor retrofit'!$AL$20,IF(F56="Scenario2PBT12",'Minor retrofit'!$AM$20,IF(F56="Scenario3PBT12",'Minor retrofit'!$AN$20,"")))&amp;IF(F56="Scenario1PBT13",'Minor retrofit'!$AO$20,IF(F56="Scenario2PBT13",'Minor retrofit'!$AP$20,IF(F56="Scenario3PBT13",'Minor retrofit'!$AQ$20,"")))&amp;IF(F56="Scenario1PBT14",'Minor retrofit'!$AR$20,IF(F56="Scenario2PBT14",'Minor retrofit'!$AS$20,IF(F56="Scenario3PBT14",'Minor retrofit'!$AT$20,"")))&amp;IF(F56="Scenario1PBT15",'Minor retrofit'!$AU$20,IF(F56="Scenario2PBT15",'Minor retrofit'!$AV$20,IF(F56="Scenario3PBT15",'Minor retrofit'!$AW$20,"")))</f>
        <v/>
      </c>
      <c r="N56" s="143">
        <f t="shared" si="14"/>
        <v>0</v>
      </c>
      <c r="O56" s="262" t="str">
        <f>IF(F56="Scenario1PBT1",'Minor retrofit'!$E$23,IF(F56="Scenario2PBT1",'Minor retrofit'!$F$23,IF(F56="Scenario3PBT1",'Minor retrofit'!$G$23,"")))&amp;IF(F56="Scenario1PBT2",'Minor retrofit'!$H$23,IF(F56="Scenario2PBT2",'Minor retrofit'!$I$23,IF(F56="Scenario3PBT2",'Minor retrofit'!$J$23,"")))&amp;IF(F56="Scenario1PBT3",'Minor retrofit'!$K$23,IF(F56="Scenario2PBT3",'Minor retrofit'!$L$23,IF(F56="Scenario3PBT3",'Minor retrofit'!$M$23,"")))&amp;IF(F56="Scenario1PBT4",'Minor retrofit'!$N$23,IF(F56="Scenario2PBT4",'Minor retrofit'!$O$23,IF(F56="Scenario3PBT4",'Minor retrofit'!$P$23,"")))&amp;IF(F56="Scenario1PBT5",'Minor retrofit'!$Q$23,IF(F56="Scenario2PBT5",'Minor retrofit'!$R$23,IF(F56="Scenario3PBT5",'Minor retrofit'!$S$23,"")))&amp;IF(F56="Scenario1PBT6",'Minor retrofit'!$T$23,IF(F56="Scenario2PBT6",'Minor retrofit'!$U$23,IF(F56="Scenario3PBT6",'Minor retrofit'!$V$23,"")))&amp;IF(F56="Scenario1PBT7",'Minor retrofit'!$W$23,IF(F56="Scenario2PBT7",'Minor retrofit'!$X$23,IF(F56="Scenario3PBT7",'Minor retrofit'!$Y$23,"")))&amp;IF(F56="Scenario1PBT8",'Minor retrofit'!$Z$23,IF(F56="Scenario2PBT8",'Minor retrofit'!$AA$23,IF(F56="Scenario3PBT8",'Minor retrofit'!$AB$23,"")))&amp;IF(F56="Scenario1PBT9",'Minor retrofit'!$AC$23,IF(F56="Scenario2PBT9",'Minor retrofit'!$AD$23,IF(F56="Scenario3PBT9",'Minor retrofit'!$AE$23,"")))&amp;IF(F56="Scenario1PBT10",'Minor retrofit'!$AF$23,IF(F56="Scenario2PBT10",'Minor retrofit'!$AG$23,IF(F56="Scenario3PBT10",'Minor retrofit'!$AH$23,"")))&amp;IF(F56="Scenario1PBT11",'Minor retrofit'!$AI$23,IF(F56="Scenario2PBT11",'Minor retrofit'!$AJ$23,IF(F56="Scenario3PBT11",'Minor retrofit'!$AK$23,"")))&amp;IF(F56="Scenario1PBT12",'Minor retrofit'!$AL$23,IF(F56="Scenario2PBT12",'Minor retrofit'!$AM$23,IF(F56="Scenario3PBT12",'Minor retrofit'!$AN$23,"")))&amp;IF(F56="Scenario1PBT13",'Minor retrofit'!$AO$23,IF(F56="Scenario2PBT13",'Minor retrofit'!$AP$23,IF(F56="Scenario3PBT13",'Minor retrofit'!$AQ$23,"")))&amp;IF(F56="Scenario1PBT14",'Minor retrofit'!$AR$23,IF(F56="Scenario2PBT14",'Minor retrofit'!$AS$23,IF(F56="Scenario3PBT14",'Minor retrofit'!$AT$23,"")))&amp;IF(F56="Scenario1PBT15",'Minor retrofit'!$AU$23,IF(F56="Scenario2PBT15",'Minor retrofit'!$AV$23,IF(F56="Scenario3PBT15",'Minor retrofit'!$AW$23,"")))</f>
        <v/>
      </c>
      <c r="P56" s="142">
        <f t="shared" si="15"/>
        <v>0</v>
      </c>
      <c r="Q56" s="142" t="str">
        <f>IF(F56="Scenario1PBT1",'Minor retrofit'!$E$25,IF(F56="Scenario2PBT1",'Minor retrofit'!$F$25,IF(F56="Scenario3PBT1",'Minor retrofit'!$G$25,"")))&amp;IF(F56="Scenario1PBT2",'Minor retrofit'!$H$25,IF(F56="Scenario2PBT2",'Minor retrofit'!$I$25,IF(F56="Scenario3PBT2",'Minor retrofit'!$J$25,"")))&amp;IF(F56="Scenario1PBT3",'Minor retrofit'!$K$25,IF(F56="Scenario2PBT3",'Minor retrofit'!$L$25,IF(F56="Scenario3PBT3",'Minor retrofit'!$M$25,"")))&amp;IF(F56="Scenario1PBT4",'Minor retrofit'!$N$25,IF(F56="Scenario2PBT4",'Minor retrofit'!$O$25,IF(F56="Scenario3PBT4",'Minor retrofit'!$P$25,"")))&amp;IF(F56="Scenario1PBT5",'Minor retrofit'!$Q$25,IF(F56="Scenario2PBT5",'Minor retrofit'!$R$25,IF(F56="Scenario3PBT5",'Minor retrofit'!$S$25,"")))&amp;IF(F56="Scenario1PBT6",'Minor retrofit'!$T$25,IF(F56="Scenario2PBT6",'Minor retrofit'!$U$25,IF(F56="Scenario3PBT6",'Minor retrofit'!$V$25,"")))&amp;IF(F56="Scenario1PBT7",'Minor retrofit'!$W$25,IF(F56="Scenario2PBT7",'Minor retrofit'!$X$25,IF(F56="Scenario3PBT7",'Minor retrofit'!$Y$25,"")))&amp;IF(F56="Scenario1PBT8",'Minor retrofit'!$Z$25,IF(F56="Scenario2PBT8",'Minor retrofit'!$AA$25,IF(F56="Scenario3PBT8",'Minor retrofit'!$AB$25,"")))&amp;IF(F56="Scenario1PBT9",'Minor retrofit'!$AC$25,IF(F56="Scenario2PBT9",'Minor retrofit'!$AD$25,IF(F56="Scenario3PBT9",'Minor retrofit'!$AE$25,"")))&amp;IF(F56="Scenario1PBT10",'Minor retrofit'!$AF$25,IF(F56="Scenario2PBT10",'Minor retrofit'!$AG$25,IF(F56="Scenario3PBT10",'Minor retrofit'!$AH$25,"")))&amp;IF(F56="Scenario1PBT11",'Minor retrofit'!$AI$25,IF(F56="Scenario2PBT11",'Minor retrofit'!$AJ$25,IF(F56="Scenario3PBT11",'Minor retrofit'!$AK$25,"")))&amp;IF(F56="Scenario1PBT12",'Minor retrofit'!$AL$25,IF(F56="Scenario2PBT12",'Minor retrofit'!$AM$25,IF(F56="Scenario3PBT12",'Minor retrofit'!$AN$25,"")))&amp;IF(F56="Scenario1PBT13",'Minor retrofit'!$AO$25,IF(F56="Scenario2PBT13",'Minor retrofit'!$AP$25,IF(F56="Scenario3PBT13",'Minor retrofit'!$AQ$25,"")))&amp;IF(F56="Scenario1PBT14",'Minor retrofit'!$AR$25,IF(F56="Scenario2PBT14",'Minor retrofit'!$AS$25,IF(F56="Scenario3PBT14",'Minor retrofit'!$AT$25,"")))&amp;IF(F56="Scenario1PBT15",'Minor retrofit'!$AU$25,IF(F56="Scenario2PBT15",'Minor retrofit'!$AV$25,IF(F56="Scenario3PBT15",'Minor retrofit'!$AW$25,"")))</f>
        <v/>
      </c>
      <c r="R56" s="142">
        <f t="shared" si="16"/>
        <v>0</v>
      </c>
      <c r="S56" s="142" t="str">
        <f>IF(F56="Scenario1PBT1",'Minor retrofit'!$E$27,IF(F56="Scenario2PBT1",'Minor retrofit'!$F$27,IF(F56="Scenario3PBT1",'Minor retrofit'!$G$27,"")))&amp;IF(F56="Scenario1PBT2",'Minor retrofit'!$H$27,IF(F56="Scenario2PBT2",'Minor retrofit'!$I$27,IF(F56="Scenario3PBT2",'Minor retrofit'!$J$27,"")))&amp;IF(F56="Scenario1PBT3",'Minor retrofit'!$K$27,IF(F56="Scenario2PBT3",'Minor retrofit'!$L$27,IF(F56="Scenario3PBT3",'Minor retrofit'!$M$27,"")))&amp;IF(F56="Scenario1PBT4",'Minor retrofit'!$N$27,IF(F56="Scenario2PBT4",'Minor retrofit'!$O$27,IF(F56="Scenario3PBT4",'Minor retrofit'!$P$27,"")))&amp;IF(F56="Scenario1PBT5",'Minor retrofit'!$Q$27,IF(F56="Scenario2PBT5",'Minor retrofit'!$R$27,IF(F56="Scenario3PBT5",'Minor retrofit'!$S$27,"")))&amp;IF(F56="Scenario1PBT6",'Minor retrofit'!$T$27,IF(F56="Scenario2PBT6",'Minor retrofit'!$U$27,IF(F56="Scenario3PBT6",'Minor retrofit'!$V$27,"")))&amp;IF(F56="Scenario1PBT7",'Minor retrofit'!$W$27,IF(F56="Scenario2PBT7",'Minor retrofit'!$X$27,IF(F56="Scenario3PBT7",'Minor retrofit'!$Y$27,"")))&amp;IF(F56="Scenario1PBT8",'Minor retrofit'!$Z$27,IF(F56="Scenario2PBT8",'Minor retrofit'!$AA$27,IF(F56="Scenario3PBT8",'Minor retrofit'!$AB$27,"")))&amp;IF(F56="Scenario1PBT9",'Minor retrofit'!$AC$27,IF(F56="Scenario2PBT9",'Minor retrofit'!$AD$27,IF(F56="Scenario3PBT9",'Minor retrofit'!$AE$27,"")))&amp;IF(F56="Scenario1PBT10",'Minor retrofit'!$AF$27,IF(F56="Scenario2PBT10",'Minor retrofit'!$AG$27,IF(F56="Scenario3PBT10",'Minor retrofit'!$AH$27,"")))&amp;IF(F56="Scenario1PBT11",'Minor retrofit'!$AI$27,IF(F56="Scenario2PBT11",'Minor retrofit'!$AJ$27,IF(F56="Scenario3PBT11",'Minor retrofit'!$AK$27,"")))&amp;IF(F56="Scenario1PBT12",'Minor retrofit'!$AL$27,IF(F56="Scenario2PBT12",'Minor retrofit'!$AM$27,IF(F56="Scenario3PBT12",'Minor retrofit'!$AN$27,"")))&amp;IF(F56="Scenario1PBT13",'Minor retrofit'!$AO$27,IF(F56="Scenario2PBT13",'Minor retrofit'!$AP$27,IF(F56="Scenario3PBT13",'Minor retrofit'!$AQ$27,"")))&amp;IF(F56="Scenario1PBT14",'Minor retrofit'!$AR$27,IF(F56="Scenario2PBT14",'Minor retrofit'!$AS$27,IF(F56="Scenario3PBT14",'Minor retrofit'!$AT$27,"")))&amp;IF(F56="Scenario1PBT15",'Minor retrofit'!$AU$27,IF(F56="Scenario2PBT15",'Minor retrofit'!$AV$27,IF(F56="Scenario3PBT15",'Minor retrofit'!$AW$27,"")))</f>
        <v/>
      </c>
      <c r="T56" s="263">
        <f t="shared" si="17"/>
        <v>0</v>
      </c>
      <c r="U56" s="262" t="str">
        <f>IF(F56="Scenario1PBT1",'Minor retrofit'!$E$38,IF(F56="Scenario2PBT1",'Minor retrofit'!$F$38,IF(F56="Scenario3PBT1",'Minor retrofit'!$G$38,"")))&amp;IF(F56="Scenario1PBT2",'Minor retrofit'!$H$38,IF(F56="Scenario2PBT2",'Minor retrofit'!$I$38,IF(F56="Scenario3PBT2",'Minor retrofit'!$J$38,"")))&amp;IF(F56="Scenario1PBT3",'Minor retrofit'!$K$38,IF(F56="Scenario2PBT3",'Minor retrofit'!$L$38,IF(F56="Scenario3PBT3",'Minor retrofit'!$M$38,"")))&amp;IF(F56="Scenario1PBT4",'Minor retrofit'!$N$38,IF(F56="Scenario2PBT4",'Minor retrofit'!$O$38,IF(F56="Scenario3PBT4",'Minor retrofit'!$P$38,"")))&amp;IF(F56="Scenario1PBT5",'Minor retrofit'!$Q$38,IF(F56="Scenario2PBT5",'Minor retrofit'!$R$38,IF(F56="Scenario3PBT5",'Minor retrofit'!$S$38,"")))&amp;IF(F56="Scenario1PBT6",'Minor retrofit'!$T$38,IF(F56="Scenario2PBT6",'Minor retrofit'!$U$38,IF(F56="Scenario3PBT6",'Minor retrofit'!$V$38,"")))&amp;IF(F56="Scenario1PBT7",'Minor retrofit'!$W$38,IF(F56="Scenario2PBT7",'Minor retrofit'!$X$38,IF(F56="Scenario3PBT7",'Minor retrofit'!$Y$38,"")))&amp;IF(F56="Scenario1PBT8",'Minor retrofit'!$Z$38,IF(F56="Scenario2PBT8",'Minor retrofit'!$AA$38,IF(F56="Scenario3PBT8",'Minor retrofit'!$AB$38,"")))&amp;IF(F56="Scenario1PBT9",'Minor retrofit'!$AC$38,IF(F56="Scenario2PBT9",'Minor retrofit'!$AD$38,IF(F56="Scenario3PBT9",'Minor retrofit'!$AE$38,"")))&amp;IF(F56="Scenario1PBT10",'Minor retrofit'!$AF$38,IF(F56="Scenario2PBT10",'Minor retrofit'!$AG$38,IF(F56="Scenario3PBT10",'Minor retrofit'!$AH$38,"")))&amp;IF(F56="Scenario1PBT11",'Minor retrofit'!$AI$38,IF(F56="Scenario2PBT11",'Minor retrofit'!$AJ$38,IF(F56="Scenario3PBT11",'Minor retrofit'!$AK$38,"")))&amp;IF(F56="Scenario1PBT12",'Minor retrofit'!$AL$38,IF(F56="Scenario2PBT12",'Minor retrofit'!$AM$38,IF(F56="Scenario3PBT12",'Minor retrofit'!$AN$38,"")))&amp;IF(F56="Scenario1PBT13",'Minor retrofit'!$AO$38,IF(F56="Scenario2PBT13",'Minor retrofit'!$AP$38,IF(F56="Scenario3PBT13",'Minor retrofit'!$AQ$38,"")))&amp;IF(F56="Scenario1PBT14",'Minor retrofit'!$AR$38,IF(F56="Scenario2PBT14",'Minor retrofit'!$AS$38,IF(F56="Scenario3PBT14",'Minor retrofit'!$AT$38,"")))&amp;IF(F56="Scenario1PBT15",'Minor retrofit'!$AU$38,IF(F56="Scenario2PBT15",'Minor retrofit'!$AV$38,IF(F56="Scenario3PBT15",'Minor retrofit'!$AW$38,"")))</f>
        <v/>
      </c>
      <c r="V56" s="142">
        <f t="shared" si="18"/>
        <v>0</v>
      </c>
      <c r="W56" s="142" t="str">
        <f>IF(F56="Scenario1PBT1",'Minor retrofit'!$E$40,IF(F56="Scenario2PBT1",'Minor retrofit'!$F$40,IF(F56="Scenario3PBT1",'Minor retrofit'!$G$40,"")))&amp;IF(F56="Scenario1PBT2",'Minor retrofit'!$H$40,IF(F56="Scenario2PBT2",'Minor retrofit'!$I$40,IF(F56="Scenario3PBT2",'Minor retrofit'!$J$40,"")))&amp;IF(F56="Scenario1PBT3",'Minor retrofit'!$K$40,IF(F56="Scenario2PBT3",'Minor retrofit'!$L$40,IF(F56="Scenario3PBT3",'Minor retrofit'!$M$40,"")))&amp;IF(F56="Scenario1PBT4",'Minor retrofit'!$N$40,IF(F56="Scenario2PBT4",'Minor retrofit'!$O$40,IF(F56="Scenario3PBT4",'Minor retrofit'!$P$40,"")))&amp;IF(F56="Scenario1PBT5",'Minor retrofit'!$Q$40,IF(F56="Scenario2PBT5",'Minor retrofit'!$R$40,IF(F56="Scenario3PBT5",'Minor retrofit'!$S$40,"")))&amp;IF(F56="Scenario1PBT6",'Minor retrofit'!$T$40,IF(F56="Scenario2PBT6",'Minor retrofit'!$U$40,IF(F56="Scenario3PBT6",'Minor retrofit'!$V$40,"")))&amp;IF(F56="Scenario1PBT7",'Minor retrofit'!$W$40,IF(F56="Scenario2PBT7",'Minor retrofit'!$X$40,IF(F56="Scenario3PBT7",'Minor retrofit'!$Y$40,"")))&amp;IF(F56="Scenario1PBT8",'Minor retrofit'!$Z$40,IF(F56="Scenario2PBT8",'Minor retrofit'!$AA$40,IF(F56="Scenario3PBT8",'Minor retrofit'!$AB$40,"")))&amp;IF(F56="Scenario1PBT9",'Minor retrofit'!$AC$40,IF(F56="Scenario2PBT9",'Minor retrofit'!$AD$40,IF(F56="Scenario3PBT9",'Minor retrofit'!$AE$40,"")))&amp;IF(F56="Scenario1PBT10",'Minor retrofit'!$AF$40,IF(F56="Scenario2PBT10",'Minor retrofit'!$AG$40,IF(F56="Scenario3PBT10",'Minor retrofit'!$AH$40,"")))&amp;IF(F56="Scenario1PBT11",'Minor retrofit'!$AI$40,IF(F56="Scenario2PBT11",'Minor retrofit'!$AJ$40,IF(F56="Scenario3PBT11",'Minor retrofit'!$AK$40,"")))&amp;IF(F56="Scenario1PBT12",'Minor retrofit'!$AL$40,IF(F56="Scenario2PBT12",'Minor retrofit'!$AM$40,IF(F56="Scenario3PBT12",'Minor retrofit'!$AN$40,"")))&amp;IF(F56="Scenario1PBT13",'Minor retrofit'!$AO$40,IF(F56="Scenario2PBT13",'Minor retrofit'!$AP$40,IF(F56="Scenario3PBT13",'Minor retrofit'!$AQ$40,"")))&amp;IF(F56="Scenario1PBT14",'Minor retrofit'!$AR$40,IF(F56="Scenario2PBT14",'Minor retrofit'!$AS$40,IF(F56="Scenario3PBT14",'Minor retrofit'!$AT$40,"")))&amp;IF(F56="Scenario1PBT15",'Minor retrofit'!$AU$40,IF(F56="Scenario2PBT15",'Minor retrofit'!$AV$40,IF(F56="Scenario3PBT15",'Minor retrofit'!$AW$40,"")))</f>
        <v/>
      </c>
      <c r="X56" s="142">
        <f t="shared" si="19"/>
        <v>0</v>
      </c>
      <c r="Y56" s="142" t="str">
        <f>IF(F56="Scenario1PBT1",'Minor retrofit'!$E$42,IF(F56="Scenario2PBT1",'Minor retrofit'!$F$42,IF(F56="Scenario3PBT1",'Minor retrofit'!$G$42,"")))&amp;IF(F56="Scenario1PBT2",'Minor retrofit'!$H$42,IF(F56="Scenario2PBT2",'Minor retrofit'!$I$42,IF(F56="Scenario3PBT2",'Minor retrofit'!$J$42,"")))&amp;IF(F56="Scenario1PBT3",'Minor retrofit'!$K$42,IF(F56="Scenario2PBT3",'Minor retrofit'!$L$42,IF(F56="Scenario3PBT3",'Minor retrofit'!$M$42,"")))&amp;IF(F56="Scenario1PBT4",'Minor retrofit'!$N$42,IF(F56="Scenario2PBT4",'Minor retrofit'!$O$42,IF(F56="Scenario3PBT4",'Minor retrofit'!$P$42,"")))&amp;IF(F56="Scenario1PBT5",'Minor retrofit'!$Q$42,IF(F56="Scenario2PBT5",'Minor retrofit'!$R$42,IF(F56="Scenario3PBT5",'Minor retrofit'!$S$42,"")))&amp;IF(F56="Scenario1PBT6",'Minor retrofit'!$T$42,IF(F56="Scenario2PBT6",'Minor retrofit'!$U$42,IF(F56="Scenario3PBT6",'Minor retrofit'!$V$42,"")))&amp;IF(F56="Scenario1PBT7",'Minor retrofit'!$W$42,IF(F56="Scenario2PBT7",'Minor retrofit'!$X$42,IF(F56="Scenario3PBT7",'Minor retrofit'!$Y$42,"")))&amp;IF(F56="Scenario1PBT8",'Minor retrofit'!$Z$42,IF(F56="Scenario2PBT8",'Minor retrofit'!$AA$42,IF(F56="Scenario3PBT8",'Minor retrofit'!$AB$42,"")))&amp;IF(F56="Scenario1PBT9",'Minor retrofit'!$AC$42,IF(F56="Scenario2PBT9",'Minor retrofit'!$AD$42,IF(F56="Scenario3PBT9",'Minor retrofit'!$AE$42,"")))&amp;IF(F56="Scenario1PBT10",'Minor retrofit'!$AF$42,IF(F56="Scenario2PBT10",'Minor retrofit'!$AG$42,IF(F56="Scenario3PBT10",'Minor retrofit'!$AH$42,"")))&amp;IF(F56="Scenario1PBT11",'Minor retrofit'!$AI$42,IF(F56="Scenario2PBT11",'Minor retrofit'!$AJ$42,IF(F56="Scenario3PBT11",'Minor retrofit'!$AK$42,"")))&amp;IF(F56="Scenario1PBT12",'Minor retrofit'!$AL$42,IF(F56="Scenario2PBT12",'Minor retrofit'!$AM$42,IF(F56="Scenario3PBT12",'Minor retrofit'!$AN$42,"")))&amp;IF(F56="Scenario1PBT13",'Minor retrofit'!$AO$42,IF(F56="Scenario2PBT13",'Minor retrofit'!$AP$42,IF(F56="Scenario3PBT13",'Minor retrofit'!$AQ$42,"")))&amp;IF(F56="Scenario1PBT14",'Minor retrofit'!$AR$42,IF(F56="Scenario2PBT14",'Minor retrofit'!$AS$42,IF(F56="Scenario3PBT14",'Minor retrofit'!$AT$42,"")))&amp;IF(F56="Scenario1PBT15",'Minor retrofit'!$AU$42,IF(F56="Scenario2PBT15",'Minor retrofit'!$AV$42,IF(F56="Scenario3PBT15",'Minor retrofit'!$AW$42,"")))</f>
        <v/>
      </c>
      <c r="Z56" s="142">
        <f t="shared" si="20"/>
        <v>0</v>
      </c>
      <c r="AA56" s="332" t="str">
        <f>IF(F56="Scenario1PBT1",'Minor retrofit'!$E$101,IF(F56="Scenario2PBT1",'Minor retrofit'!$F$101,IF(F56="Scenario3PBT1",'Minor retrofit'!$G$101,"")))&amp;IF(F56="Scenario1PBT2",'Minor retrofit'!$H$101,IF(F56="Scenario2PBT2",'Minor retrofit'!$I$101,IF(F56="Scenario3PBT2",'Minor retrofit'!$J$101,"")))&amp;IF(F56="Scenario1PBT3",'Minor retrofit'!$K$101,IF(F56="Scenario2PBT3",'Minor retrofit'!$L$101,IF(F56="Scenario3PBT3",'Minor retrofit'!$M$101,"")))&amp;IF(F56="Scenario1PBT4",'Minor retrofit'!$N$101,IF(F56="Scenario2PBT4",'Minor retrofit'!$O$101,IF(F56="Scenario3PBT4",'Minor retrofit'!$P$101,"")))&amp;IF(F56="Scenario1PBT5",'Minor retrofit'!$Q$101,IF(F56="Scenario2PBT5",'Minor retrofit'!$R$101,IF(F56="Scenario3PBT5",'Minor retrofit'!$S$101,"")))&amp;IF(F56="Scenario1PBT6",'Minor retrofit'!$T$101,IF(F56="Scenario2PBT6",'Minor retrofit'!$U$101,IF(F56="Scenario3PBT6",'Minor retrofit'!$V$101,"")))&amp;IF(F56="Scenario1PBT7",'Minor retrofit'!$W$101,IF(F56="Scenario2PBT7",'Minor retrofit'!$X$101,IF(F56="Scenario3PBT7",'Minor retrofit'!$Y$101,"")))&amp;IF(F56="Scenario1PBT8",'Minor retrofit'!$Z$101,IF(F56="Scenario2PBT8",'Minor retrofit'!$AA$101,IF(F56="Scenario3PBT8",'Minor retrofit'!$AB$101,"")))&amp;IF(F56="Scenario1PBT9",'Minor retrofit'!$AC$101,IF(F56="Scenario2PBT9",'Minor retrofit'!$AD$101,IF(F56="Scenario3PBT9",'Minor retrofit'!$AE$101,"")))&amp;IF(F56="Scenario1PBT10",'Minor retrofit'!$AF$101,IF(F56="Scenario2PBT10",'Minor retrofit'!$AG$101,IF(F56="Scenario3PBT10",'Minor retrofit'!$AH$101,"")))&amp;IF(F56="Scenario1PBT11",'Minor retrofit'!$AI$101,IF(F56="Scenario2PBT11",'Minor retrofit'!$AJ$101,IF(F56="Scenario3PBT11",'Minor retrofit'!$AK$101,"")))&amp;IF(F56="Scenario1PBT12",'Minor retrofit'!$AL$101,IF(F56="Scenario2PBT12",'Minor retrofit'!$AM$101,IF(F56="Scenario3PBT12",'Minor retrofit'!$AN$101,"")))&amp;IF(F56="Scenario1PBT13",'Minor retrofit'!$AO$101,IF(F56="Scenario2PBT13",'Minor retrofit'!$AP$101,IF(F56="Scenario3PBT13",'Minor retrofit'!$AQ$101,"")))&amp;IF(F56="Scenario1PBT14",'Minor retrofit'!$AR$101,IF(F56="Scenario2PBT14",'Minor retrofit'!$AS$101,IF(F56="Scenario3PBT14",'Minor retrofit'!$AT$101,"")))&amp;IF(F56="Scenario1PBT15",'Minor retrofit'!$AU$101,IF(F56="Scenario2PBT15",'Minor retrofit'!$AV$101,IF(F56="Scenario3PBT15",'Minor retrofit'!$AW$101,"")))</f>
        <v/>
      </c>
      <c r="AB56" s="233">
        <f t="shared" si="21"/>
        <v>0</v>
      </c>
      <c r="AC56" s="264">
        <f>IFERROR('Projection_Base-case'!G56-G56,0)</f>
        <v>0</v>
      </c>
      <c r="AD56" s="142">
        <f t="shared" si="24"/>
        <v>0</v>
      </c>
      <c r="AE56" s="142">
        <f>IFERROR(100*AC56/'Projection_Base-case'!G56,0)</f>
        <v>0</v>
      </c>
      <c r="AF56" s="142">
        <f>IFERROR('Projection_Base-case'!I56-I56,0)</f>
        <v>0</v>
      </c>
      <c r="AG56" s="142">
        <f t="shared" si="25"/>
        <v>0</v>
      </c>
      <c r="AH56" s="142">
        <f>IFERROR(100*AF56/'Projection_Base-case'!I56,0)</f>
        <v>0</v>
      </c>
      <c r="AI56" s="142">
        <f>IFERROR('Projection_Base-case'!K56-K56,0)</f>
        <v>0</v>
      </c>
      <c r="AJ56" s="142">
        <f t="shared" si="26"/>
        <v>0</v>
      </c>
      <c r="AK56" s="142">
        <f>IFERROR(100*AI56/'Projection_Base-case'!K56,0)</f>
        <v>0</v>
      </c>
      <c r="AL56" s="142">
        <f>IFERROR(M56-'Projection_Base-case'!M56,0)</f>
        <v>0</v>
      </c>
      <c r="AM56" s="142">
        <f t="shared" si="27"/>
        <v>0</v>
      </c>
      <c r="AN56" s="143">
        <f>IFERROR(100*AL56/'Projection_Base-case'!M56,0)</f>
        <v>0</v>
      </c>
      <c r="AO56" s="262">
        <f>IFERROR('Projection_Base-case'!O56-O56,0)</f>
        <v>0</v>
      </c>
      <c r="AP56" s="142">
        <f t="shared" si="28"/>
        <v>0</v>
      </c>
      <c r="AQ56" s="142">
        <f>IFERROR(100*AO56/'Projection_Base-case'!O56,0)</f>
        <v>0</v>
      </c>
      <c r="AR56" s="142">
        <f>IFERROR('Projection_Base-case'!Q56-Q56,0)</f>
        <v>0</v>
      </c>
      <c r="AS56" s="142">
        <f t="shared" si="29"/>
        <v>0</v>
      </c>
      <c r="AT56" s="142">
        <f>IFERROR(100*AR56/'Projection_Base-case'!Q56,0)</f>
        <v>0</v>
      </c>
      <c r="AU56" s="142">
        <f>IFERROR('Projection_Base-case'!S56-S56,0)</f>
        <v>0</v>
      </c>
      <c r="AV56" s="142">
        <f t="shared" si="30"/>
        <v>0</v>
      </c>
      <c r="AW56" s="143">
        <f>IFERROR(100*AU56/'Projection_Base-case'!S56,0)</f>
        <v>0</v>
      </c>
      <c r="AX56" s="262">
        <f>IFERROR('Projection_Base-case'!U56-U56,0)</f>
        <v>0</v>
      </c>
      <c r="AY56" s="142">
        <f t="shared" si="31"/>
        <v>0</v>
      </c>
      <c r="AZ56" s="142">
        <f>IFERROR(100*AX56/'Projection_Base-case'!U56,0)</f>
        <v>0</v>
      </c>
      <c r="BA56" s="142">
        <f>IFERROR('Projection_Base-case'!W56-W56,0)</f>
        <v>0</v>
      </c>
      <c r="BB56" s="142">
        <f t="shared" si="32"/>
        <v>0</v>
      </c>
      <c r="BC56" s="142">
        <f>IFERROR(100*BA56/'Projection_Base-case'!W56,0)</f>
        <v>0</v>
      </c>
      <c r="BD56" s="142">
        <f>IFERROR('Projection_Base-case'!Y56-Y56,0)</f>
        <v>0</v>
      </c>
      <c r="BE56" s="142">
        <f t="shared" si="33"/>
        <v>0</v>
      </c>
      <c r="BF56" s="142">
        <f>IFERROR(100*BD56/'Projection_Base-case'!Y56,0)</f>
        <v>0</v>
      </c>
      <c r="BG56" s="531">
        <f t="shared" si="22"/>
        <v>0</v>
      </c>
      <c r="BH56" s="532">
        <f t="shared" si="23"/>
        <v>0</v>
      </c>
    </row>
    <row r="57" spans="1:60" x14ac:dyDescent="0.25">
      <c r="A57" s="261">
        <v>52</v>
      </c>
      <c r="B57" s="142">
        <f>'Projection_Base-case'!B57</f>
        <v>0</v>
      </c>
      <c r="C57" s="142">
        <f>'Projection_Base-case'!C57</f>
        <v>0</v>
      </c>
      <c r="D57" s="142">
        <f>'Projection_Base-case'!D57</f>
        <v>0</v>
      </c>
      <c r="E57" s="149"/>
      <c r="F57" s="258" t="str">
        <f t="shared" si="10"/>
        <v>0</v>
      </c>
      <c r="G57" s="262" t="str">
        <f>IF(F57="Scenario1PBT1",'Minor retrofit'!$E$6,IF(F57="Scenario2PBT1",'Minor retrofit'!$F$6,IF(F57="Scenario3PBT1",'Minor retrofit'!$G$6,"")))&amp;IF(F57="Scenario1PBT2",'Minor retrofit'!$H$6,IF(F57="Scenario2PBT2",'Minor retrofit'!$I$6,IF(F57="Scenario3PBT2",'Minor retrofit'!$J$6,"")))&amp;IF(F57="Scenario1PBT3",'Minor retrofit'!$K$6,IF(F57="Scenario2PBT3",'Minor retrofit'!$L$6,IF(F57="Scenario3PBT3",'Minor retrofit'!$M$6,"")))&amp;IF(F57="Scenario1PBT4",'Minor retrofit'!$N$6,IF(F57="Scenario2PBT4",'Minor retrofit'!$O$6,IF(F57="Scenario3PBT4",'Minor retrofit'!$P$6,"")))&amp;IF(F57="Scenario1PBT5",'Minor retrofit'!$Q$6,IF(F57="Scenario2PBT5",'Minor retrofit'!$R$6,IF(F57="Scenario3PBT5",'Minor retrofit'!$S$6,"")))&amp;IF(F57="Scenario1PBT6",'Minor retrofit'!$T$6,IF(F57="Scenario2PBT6",'Minor retrofit'!$U$6,IF(F57="Scenario3PBT6",'Minor retrofit'!$V$6,"")))&amp;IF(F57="Scenario1PBT7",'Minor retrofit'!$W$6,IF(F57="Scenario2PBT7",'Minor retrofit'!$X$6,IF(F57="Scenario3PBT7",'Minor retrofit'!$Y$6,"")))&amp;IF(F57="Scenario1PBT8",'Minor retrofit'!$Z$6,IF(F57="Scenario2PBT8",'Minor retrofit'!$AA$6,IF(F57="Scenario3PBT8",'Minor retrofit'!$AB$6,"")))&amp;IF(F57="Scenario1PBT9",'Minor retrofit'!$AC$6,IF(F57="Scenario2PBT9",'Minor retrofit'!$AD$6,IF(F57="Scenario3PBT9",'Minor retrofit'!$AE$6,"")))&amp;IF(F57="Scenario1PBT10",'Minor retrofit'!$AF$6,IF(F57="Scenario2PBT10",'Minor retrofit'!$AG$6,IF(F57="Scenario3PBT10",'Minor retrofit'!$AH$6,"")))&amp;IF(F57="Scenario1PBT11",'Minor retrofit'!$AI$6,IF(F57="Scenario2PBT11",'Minor retrofit'!$AJ$6,IF(F57="Scenario3PBT11",'Minor retrofit'!$AK$6,"")))&amp;IF(F57="Scenario1PBT12",'Minor retrofit'!$AL$6,IF(F57="Scenario2PBT12",'Minor retrofit'!$AM$6,IF(F57="Scenario3PBT12",'Minor retrofit'!$AN$6,"")))&amp;IF(F57="Scenario1PBT13",'Minor retrofit'!$AO$6,IF(F57="Scenario2PBT13",'Minor retrofit'!$AP$6,IF(F57="Scenario3PBT13",'Minor retrofit'!$AQ$6,"")))&amp;IF(F57="Scenario1PBT14",'Minor retrofit'!$AR$6,IF(F57="Scenario2PBT14",'Minor retrofit'!$AS$6,IF(F57="Scenario3PBT14",'Minor retrofit'!$AT$6,"")))&amp;IF(F57="Scenario1PBT15",'Minor retrofit'!$AU$6,IF(F57="Scenario2PBT15",'Minor retrofit'!$AV$6,IF(F57="Scenario3PBT15",'Minor retrofit'!$AW$6,"")))</f>
        <v/>
      </c>
      <c r="H57" s="142">
        <f t="shared" si="11"/>
        <v>0</v>
      </c>
      <c r="I57" s="142" t="str">
        <f>IF(F57="Scenario1PBT1",'Minor retrofit'!$E$16,IF(F57="Scenario2PBT1",'Minor retrofit'!$F$16,IF(F57="Scenario3PBT1",'Minor retrofit'!$G$16,"")))&amp;IF(F57="Scenario1PBT2",'Minor retrofit'!$H$16,IF(F57="Scenario2PBT2",'Minor retrofit'!$I$16,IF(F57="Scenario3PBT2",'Minor retrofit'!$J$16,"")))&amp;IF(F57="Scenario1PBT3",'Minor retrofit'!$K$16,IF(F57="Scenario2PBT3",'Minor retrofit'!$L$16,IF(F57="Scenario3PBT3",'Minor retrofit'!$M$16,"")))&amp;IF(F57="Scenario1PBT4",'Minor retrofit'!$N$16,IF(F57="Scenario2PBT4",'Minor retrofit'!$O$16,IF(F57="Scenario3PBT4",'Minor retrofit'!$P$16,"")))&amp;IF(F57="Scenario1PBT5",'Minor retrofit'!$Q$16,IF(F57="Scenario2PBT5",'Minor retrofit'!$R$16,IF(F57="Scenario3PBT5",'Minor retrofit'!$S$16,"")))&amp;IF(F57="Scenario1PBT6",'Minor retrofit'!$T$16,IF(F57="Scenario2PBT6",'Minor retrofit'!$U$16,IF(F57="Scenario3PBT6",'Minor retrofit'!$V$16,"")))&amp;IF(F57="Scenario1PBT7",'Minor retrofit'!$W$16,IF(F57="Scenario2PBT7",'Minor retrofit'!$X$16,IF(F57="Scenario3PBT7",'Minor retrofit'!$Y$16,"")))&amp;IF(F57="Scenario1PBT8",'Minor retrofit'!$Z$16,IF(F57="Scenario2PBT8",'Minor retrofit'!$AA$16,IF(F57="Scenario3PBT8",'Minor retrofit'!$AB$16,"")))&amp;IF(F57="Scenario1PBT9",'Minor retrofit'!$AC$16,IF(F57="Scenario2PBT9",'Minor retrofit'!$AD$16,IF(F57="Scenario3PBT9",'Minor retrofit'!$AE$16,"")))&amp;IF(F57="Scenario1PBT10",'Minor retrofit'!$AF$16,IF(F57="Scenario2PBT10",'Minor retrofit'!$AG$16,IF(F57="Scenario3PBT10",'Minor retrofit'!$AH$16,"")))&amp;IF(F57="Scenario1PBT11",'Minor retrofit'!$AI$16,IF(F57="Scenario2PBT11",'Minor retrofit'!$AJ$16,IF(F57="Scenario3PBT11",'Minor retrofit'!$AK$16,"")))&amp;IF(F57="Scenario1PBT12",'Minor retrofit'!$AL$16,IF(F57="Scenario2PBT12",'Minor retrofit'!$AM$16,IF(F57="Scenario3PBT12",'Minor retrofit'!$AN$16,"")))&amp;IF(F57="Scenario1PBT13",'Minor retrofit'!$AO$16,IF(F57="Scenario2PBT13",'Minor retrofit'!$AP$16,IF(F57="Scenario3PBT13",'Minor retrofit'!$AQ$16,"")))&amp;IF(F57="Scenario1PBT14",'Minor retrofit'!$AR$16,IF(F57="Scenario2PBT14",'Minor retrofit'!$AS$16,IF(F57="Scenario3PBT14",'Minor retrofit'!$AT$16,"")))&amp;IF(F57="Scenario1PBT15",'Minor retrofit'!$AU$16,IF(F57="Scenario2PBT15",'Minor retrofit'!$AV$16,IF(F57="Scenario3PBT15",'Minor retrofit'!$AW$16,"")))</f>
        <v/>
      </c>
      <c r="J57" s="142">
        <f t="shared" si="12"/>
        <v>0</v>
      </c>
      <c r="K57" s="142" t="str">
        <f>IF(F57="Scenario1PBT1",'Minor retrofit'!$E$18,IF(F57="Scenario2PBT1",'Minor retrofit'!$F$18,IF(F57="Scenario3PBT1",'Minor retrofit'!$G$18,"")))&amp;IF(F57="Scenario1PBT2",'Minor retrofit'!$H$18,IF(F57="Scenario2PBT2",'Minor retrofit'!$I$18,IF(F57="Scenario3PBT2",'Minor retrofit'!$J$18,"")))&amp;IF(F57="Scenario1PBT3",'Minor retrofit'!$K$18,IF(F57="Scenario2PBT3",'Minor retrofit'!$L$18,IF(F57="Scenario3PBT3",'Minor retrofit'!$M$18,"")))&amp;IF(F57="Scenario1PBT4",'Minor retrofit'!$N$18,IF(F57="Scenario2PBT4",'Minor retrofit'!$O$18,IF(F57="Scenario3PBT4",'Minor retrofit'!$P$18,"")))&amp;IF(F57="Scenario1PBT5",'Minor retrofit'!$Q$18,IF(F57="Scenario2PBT5",'Minor retrofit'!$R$18,IF(F57="Scenario3PBT5",'Minor retrofit'!$S$18,"")))&amp;IF(F57="Scenario1PBT6",'Minor retrofit'!$T$18,IF(F57="Scenario2PBT6",'Minor retrofit'!$U$18,IF(F57="Scenario3PBT6",'Minor retrofit'!$V$18,"")))&amp;IF(F57="Scenario1PBT7",'Minor retrofit'!$W$18,IF(F57="Scenario2PBT7",'Minor retrofit'!$X$18,IF(F57="Scenario3PBT7",'Minor retrofit'!$Y$18,"")))&amp;IF(F57="Scenario1PBT8",'Minor retrofit'!$Z$18,IF(F57="Scenario2PBT8",'Minor retrofit'!$AA$18,IF(F57="Scenario3PBT8",'Minor retrofit'!$AB$18,"")))&amp;IF(F57="Scenario1PBT9",'Minor retrofit'!$AC$18,IF(F57="Scenario2PBT9",'Minor retrofit'!$AD$18,IF(F57="Scenario3PBT9",'Minor retrofit'!$AE$18,"")))&amp;IF(F57="Scenario1PBT10",'Minor retrofit'!$AF$18,IF(F57="Scenario2PBT10",'Minor retrofit'!$AG$18,IF(F57="Scenario3PBT10",'Minor retrofit'!$AH$18,"")))&amp;IF(F57="Scenario1PBT11",'Minor retrofit'!$AI$18,IF(F57="Scenario2PBT11",'Minor retrofit'!$AJ$18,IF(F57="Scenario3PBT11",'Minor retrofit'!$AK$18,"")))&amp;IF(F57="Scenario1PBT12",'Minor retrofit'!$AL$18,IF(F57="Scenario2PBT12",'Minor retrofit'!$AM$18,IF(F57="Scenario3PBT12",'Minor retrofit'!$AN$18,"")))&amp;IF(F57="Scenario1PBT13",'Minor retrofit'!$AO$18,IF(F57="Scenario2PBT13",'Minor retrofit'!$AP$18,IF(F57="Scenario3PBT13",'Minor retrofit'!$AQ$18,"")))&amp;IF(F57="Scenario1PBT14",'Minor retrofit'!$AR$18,IF(F57="Scenario2PBT14",'Minor retrofit'!$AS$18,IF(F57="Scenario3PBT14",'Minor retrofit'!$AT$18,"")))&amp;IF(F57="Scenario1PBT15",'Minor retrofit'!$AU$18,IF(F57="Scenario2PBT15",'Minor retrofit'!$AV$18,IF(F57="Scenario3PBT15",'Minor retrofit'!$AW$18,"")))</f>
        <v/>
      </c>
      <c r="L57" s="142">
        <f t="shared" si="13"/>
        <v>0</v>
      </c>
      <c r="M57" s="142" t="str">
        <f>IF(F57="Scenario1PBT1",'Minor retrofit'!$E$20,IF(F57="Scenario2PBT1",'Minor retrofit'!$F$20,IF(F57="Scenario3PBT1",'Minor retrofit'!$G$20,"")))&amp;IF(F57="Scenario1PBT2",'Minor retrofit'!$H$20,IF(F57="Scenario2PBT2",'Minor retrofit'!$I$20,IF(F57="Scenario3PBT2",'Minor retrofit'!$J$20,"")))&amp;IF(F57="Scenario1PBT3",'Minor retrofit'!$K$20,IF(F57="Scenario2PBT3",'Minor retrofit'!$L$20,IF(F57="Scenario3PBT3",'Minor retrofit'!$M$20,"")))&amp;IF(F57="Scenario1PBT4",'Minor retrofit'!$N$20,IF(F57="Scenario2PBT4",'Minor retrofit'!$O$20,IF(F57="Scenario3PBT4",'Minor retrofit'!$P$20,"")))&amp;IF(F57="Scenario1PBT5",'Minor retrofit'!$Q$20,IF(F57="Scenario2PBT5",'Minor retrofit'!$R$20,IF(F57="Scenario3PBT5",'Minor retrofit'!$S$20,"")))&amp;IF(F57="Scenario1PBT6",'Minor retrofit'!$T$20,IF(F57="Scenario2PBT6",'Minor retrofit'!$U$20,IF(F57="Scenario3PBT6",'Minor retrofit'!$V$20,"")))&amp;IF(F57="Scenario1PBT7",'Minor retrofit'!$W$20,IF(F57="Scenario2PBT7",'Minor retrofit'!$X$20,IF(F57="Scenario3PBT7",'Minor retrofit'!$Y$20,"")))&amp;IF(F57="Scenario1PBT8",'Minor retrofit'!$Z$20,IF(F57="Scenario2PBT8",'Minor retrofit'!$AA$20,IF(F57="Scenario3PBT8",'Minor retrofit'!$AB$20,"")))&amp;IF(F57="Scenario1PBT9",'Minor retrofit'!$AC$20,IF(F57="Scenario2PBT9",'Minor retrofit'!$AD$20,IF(F57="Scenario3PBT9",'Minor retrofit'!$AE$20,"")))&amp;IF(F57="Scenario1PBT10",'Minor retrofit'!$AF$20,IF(F57="Scenario2PBT10",'Minor retrofit'!$AG$20,IF(F57="Scenario3PBT10",'Minor retrofit'!$AH$20,"")))&amp;IF(F57="Scenario1PBT11",'Minor retrofit'!$AI$20,IF(F57="Scenario2PBT11",'Minor retrofit'!$AJ$20,IF(F57="Scenario3PBT11",'Minor retrofit'!$AK$20,"")))&amp;IF(F57="Scenario1PBT12",'Minor retrofit'!$AL$20,IF(F57="Scenario2PBT12",'Minor retrofit'!$AM$20,IF(F57="Scenario3PBT12",'Minor retrofit'!$AN$20,"")))&amp;IF(F57="Scenario1PBT13",'Minor retrofit'!$AO$20,IF(F57="Scenario2PBT13",'Minor retrofit'!$AP$20,IF(F57="Scenario3PBT13",'Minor retrofit'!$AQ$20,"")))&amp;IF(F57="Scenario1PBT14",'Minor retrofit'!$AR$20,IF(F57="Scenario2PBT14",'Minor retrofit'!$AS$20,IF(F57="Scenario3PBT14",'Minor retrofit'!$AT$20,"")))&amp;IF(F57="Scenario1PBT15",'Minor retrofit'!$AU$20,IF(F57="Scenario2PBT15",'Minor retrofit'!$AV$20,IF(F57="Scenario3PBT15",'Minor retrofit'!$AW$20,"")))</f>
        <v/>
      </c>
      <c r="N57" s="143">
        <f t="shared" si="14"/>
        <v>0</v>
      </c>
      <c r="O57" s="262" t="str">
        <f>IF(F57="Scenario1PBT1",'Minor retrofit'!$E$23,IF(F57="Scenario2PBT1",'Minor retrofit'!$F$23,IF(F57="Scenario3PBT1",'Minor retrofit'!$G$23,"")))&amp;IF(F57="Scenario1PBT2",'Minor retrofit'!$H$23,IF(F57="Scenario2PBT2",'Minor retrofit'!$I$23,IF(F57="Scenario3PBT2",'Minor retrofit'!$J$23,"")))&amp;IF(F57="Scenario1PBT3",'Minor retrofit'!$K$23,IF(F57="Scenario2PBT3",'Minor retrofit'!$L$23,IF(F57="Scenario3PBT3",'Minor retrofit'!$M$23,"")))&amp;IF(F57="Scenario1PBT4",'Minor retrofit'!$N$23,IF(F57="Scenario2PBT4",'Minor retrofit'!$O$23,IF(F57="Scenario3PBT4",'Minor retrofit'!$P$23,"")))&amp;IF(F57="Scenario1PBT5",'Minor retrofit'!$Q$23,IF(F57="Scenario2PBT5",'Minor retrofit'!$R$23,IF(F57="Scenario3PBT5",'Minor retrofit'!$S$23,"")))&amp;IF(F57="Scenario1PBT6",'Minor retrofit'!$T$23,IF(F57="Scenario2PBT6",'Minor retrofit'!$U$23,IF(F57="Scenario3PBT6",'Minor retrofit'!$V$23,"")))&amp;IF(F57="Scenario1PBT7",'Minor retrofit'!$W$23,IF(F57="Scenario2PBT7",'Minor retrofit'!$X$23,IF(F57="Scenario3PBT7",'Minor retrofit'!$Y$23,"")))&amp;IF(F57="Scenario1PBT8",'Minor retrofit'!$Z$23,IF(F57="Scenario2PBT8",'Minor retrofit'!$AA$23,IF(F57="Scenario3PBT8",'Minor retrofit'!$AB$23,"")))&amp;IF(F57="Scenario1PBT9",'Minor retrofit'!$AC$23,IF(F57="Scenario2PBT9",'Minor retrofit'!$AD$23,IF(F57="Scenario3PBT9",'Minor retrofit'!$AE$23,"")))&amp;IF(F57="Scenario1PBT10",'Minor retrofit'!$AF$23,IF(F57="Scenario2PBT10",'Minor retrofit'!$AG$23,IF(F57="Scenario3PBT10",'Minor retrofit'!$AH$23,"")))&amp;IF(F57="Scenario1PBT11",'Minor retrofit'!$AI$23,IF(F57="Scenario2PBT11",'Minor retrofit'!$AJ$23,IF(F57="Scenario3PBT11",'Minor retrofit'!$AK$23,"")))&amp;IF(F57="Scenario1PBT12",'Minor retrofit'!$AL$23,IF(F57="Scenario2PBT12",'Minor retrofit'!$AM$23,IF(F57="Scenario3PBT12",'Minor retrofit'!$AN$23,"")))&amp;IF(F57="Scenario1PBT13",'Minor retrofit'!$AO$23,IF(F57="Scenario2PBT13",'Minor retrofit'!$AP$23,IF(F57="Scenario3PBT13",'Minor retrofit'!$AQ$23,"")))&amp;IF(F57="Scenario1PBT14",'Minor retrofit'!$AR$23,IF(F57="Scenario2PBT14",'Minor retrofit'!$AS$23,IF(F57="Scenario3PBT14",'Minor retrofit'!$AT$23,"")))&amp;IF(F57="Scenario1PBT15",'Minor retrofit'!$AU$23,IF(F57="Scenario2PBT15",'Minor retrofit'!$AV$23,IF(F57="Scenario3PBT15",'Minor retrofit'!$AW$23,"")))</f>
        <v/>
      </c>
      <c r="P57" s="142">
        <f t="shared" si="15"/>
        <v>0</v>
      </c>
      <c r="Q57" s="142" t="str">
        <f>IF(F57="Scenario1PBT1",'Minor retrofit'!$E$25,IF(F57="Scenario2PBT1",'Minor retrofit'!$F$25,IF(F57="Scenario3PBT1",'Minor retrofit'!$G$25,"")))&amp;IF(F57="Scenario1PBT2",'Minor retrofit'!$H$25,IF(F57="Scenario2PBT2",'Minor retrofit'!$I$25,IF(F57="Scenario3PBT2",'Minor retrofit'!$J$25,"")))&amp;IF(F57="Scenario1PBT3",'Minor retrofit'!$K$25,IF(F57="Scenario2PBT3",'Minor retrofit'!$L$25,IF(F57="Scenario3PBT3",'Minor retrofit'!$M$25,"")))&amp;IF(F57="Scenario1PBT4",'Minor retrofit'!$N$25,IF(F57="Scenario2PBT4",'Minor retrofit'!$O$25,IF(F57="Scenario3PBT4",'Minor retrofit'!$P$25,"")))&amp;IF(F57="Scenario1PBT5",'Minor retrofit'!$Q$25,IF(F57="Scenario2PBT5",'Minor retrofit'!$R$25,IF(F57="Scenario3PBT5",'Minor retrofit'!$S$25,"")))&amp;IF(F57="Scenario1PBT6",'Minor retrofit'!$T$25,IF(F57="Scenario2PBT6",'Minor retrofit'!$U$25,IF(F57="Scenario3PBT6",'Minor retrofit'!$V$25,"")))&amp;IF(F57="Scenario1PBT7",'Minor retrofit'!$W$25,IF(F57="Scenario2PBT7",'Minor retrofit'!$X$25,IF(F57="Scenario3PBT7",'Minor retrofit'!$Y$25,"")))&amp;IF(F57="Scenario1PBT8",'Minor retrofit'!$Z$25,IF(F57="Scenario2PBT8",'Minor retrofit'!$AA$25,IF(F57="Scenario3PBT8",'Minor retrofit'!$AB$25,"")))&amp;IF(F57="Scenario1PBT9",'Minor retrofit'!$AC$25,IF(F57="Scenario2PBT9",'Minor retrofit'!$AD$25,IF(F57="Scenario3PBT9",'Minor retrofit'!$AE$25,"")))&amp;IF(F57="Scenario1PBT10",'Minor retrofit'!$AF$25,IF(F57="Scenario2PBT10",'Minor retrofit'!$AG$25,IF(F57="Scenario3PBT10",'Minor retrofit'!$AH$25,"")))&amp;IF(F57="Scenario1PBT11",'Minor retrofit'!$AI$25,IF(F57="Scenario2PBT11",'Minor retrofit'!$AJ$25,IF(F57="Scenario3PBT11",'Minor retrofit'!$AK$25,"")))&amp;IF(F57="Scenario1PBT12",'Minor retrofit'!$AL$25,IF(F57="Scenario2PBT12",'Minor retrofit'!$AM$25,IF(F57="Scenario3PBT12",'Minor retrofit'!$AN$25,"")))&amp;IF(F57="Scenario1PBT13",'Minor retrofit'!$AO$25,IF(F57="Scenario2PBT13",'Minor retrofit'!$AP$25,IF(F57="Scenario3PBT13",'Minor retrofit'!$AQ$25,"")))&amp;IF(F57="Scenario1PBT14",'Minor retrofit'!$AR$25,IF(F57="Scenario2PBT14",'Minor retrofit'!$AS$25,IF(F57="Scenario3PBT14",'Minor retrofit'!$AT$25,"")))&amp;IF(F57="Scenario1PBT15",'Minor retrofit'!$AU$25,IF(F57="Scenario2PBT15",'Minor retrofit'!$AV$25,IF(F57="Scenario3PBT15",'Minor retrofit'!$AW$25,"")))</f>
        <v/>
      </c>
      <c r="R57" s="142">
        <f t="shared" si="16"/>
        <v>0</v>
      </c>
      <c r="S57" s="142" t="str">
        <f>IF(F57="Scenario1PBT1",'Minor retrofit'!$E$27,IF(F57="Scenario2PBT1",'Minor retrofit'!$F$27,IF(F57="Scenario3PBT1",'Minor retrofit'!$G$27,"")))&amp;IF(F57="Scenario1PBT2",'Minor retrofit'!$H$27,IF(F57="Scenario2PBT2",'Minor retrofit'!$I$27,IF(F57="Scenario3PBT2",'Minor retrofit'!$J$27,"")))&amp;IF(F57="Scenario1PBT3",'Minor retrofit'!$K$27,IF(F57="Scenario2PBT3",'Minor retrofit'!$L$27,IF(F57="Scenario3PBT3",'Minor retrofit'!$M$27,"")))&amp;IF(F57="Scenario1PBT4",'Minor retrofit'!$N$27,IF(F57="Scenario2PBT4",'Minor retrofit'!$O$27,IF(F57="Scenario3PBT4",'Minor retrofit'!$P$27,"")))&amp;IF(F57="Scenario1PBT5",'Minor retrofit'!$Q$27,IF(F57="Scenario2PBT5",'Minor retrofit'!$R$27,IF(F57="Scenario3PBT5",'Minor retrofit'!$S$27,"")))&amp;IF(F57="Scenario1PBT6",'Minor retrofit'!$T$27,IF(F57="Scenario2PBT6",'Minor retrofit'!$U$27,IF(F57="Scenario3PBT6",'Minor retrofit'!$V$27,"")))&amp;IF(F57="Scenario1PBT7",'Minor retrofit'!$W$27,IF(F57="Scenario2PBT7",'Minor retrofit'!$X$27,IF(F57="Scenario3PBT7",'Minor retrofit'!$Y$27,"")))&amp;IF(F57="Scenario1PBT8",'Minor retrofit'!$Z$27,IF(F57="Scenario2PBT8",'Minor retrofit'!$AA$27,IF(F57="Scenario3PBT8",'Minor retrofit'!$AB$27,"")))&amp;IF(F57="Scenario1PBT9",'Minor retrofit'!$AC$27,IF(F57="Scenario2PBT9",'Minor retrofit'!$AD$27,IF(F57="Scenario3PBT9",'Minor retrofit'!$AE$27,"")))&amp;IF(F57="Scenario1PBT10",'Minor retrofit'!$AF$27,IF(F57="Scenario2PBT10",'Minor retrofit'!$AG$27,IF(F57="Scenario3PBT10",'Minor retrofit'!$AH$27,"")))&amp;IF(F57="Scenario1PBT11",'Minor retrofit'!$AI$27,IF(F57="Scenario2PBT11",'Minor retrofit'!$AJ$27,IF(F57="Scenario3PBT11",'Minor retrofit'!$AK$27,"")))&amp;IF(F57="Scenario1PBT12",'Minor retrofit'!$AL$27,IF(F57="Scenario2PBT12",'Minor retrofit'!$AM$27,IF(F57="Scenario3PBT12",'Minor retrofit'!$AN$27,"")))&amp;IF(F57="Scenario1PBT13",'Minor retrofit'!$AO$27,IF(F57="Scenario2PBT13",'Minor retrofit'!$AP$27,IF(F57="Scenario3PBT13",'Minor retrofit'!$AQ$27,"")))&amp;IF(F57="Scenario1PBT14",'Minor retrofit'!$AR$27,IF(F57="Scenario2PBT14",'Minor retrofit'!$AS$27,IF(F57="Scenario3PBT14",'Minor retrofit'!$AT$27,"")))&amp;IF(F57="Scenario1PBT15",'Minor retrofit'!$AU$27,IF(F57="Scenario2PBT15",'Minor retrofit'!$AV$27,IF(F57="Scenario3PBT15",'Minor retrofit'!$AW$27,"")))</f>
        <v/>
      </c>
      <c r="T57" s="263">
        <f t="shared" si="17"/>
        <v>0</v>
      </c>
      <c r="U57" s="262" t="str">
        <f>IF(F57="Scenario1PBT1",'Minor retrofit'!$E$38,IF(F57="Scenario2PBT1",'Minor retrofit'!$F$38,IF(F57="Scenario3PBT1",'Minor retrofit'!$G$38,"")))&amp;IF(F57="Scenario1PBT2",'Minor retrofit'!$H$38,IF(F57="Scenario2PBT2",'Minor retrofit'!$I$38,IF(F57="Scenario3PBT2",'Minor retrofit'!$J$38,"")))&amp;IF(F57="Scenario1PBT3",'Minor retrofit'!$K$38,IF(F57="Scenario2PBT3",'Minor retrofit'!$L$38,IF(F57="Scenario3PBT3",'Minor retrofit'!$M$38,"")))&amp;IF(F57="Scenario1PBT4",'Minor retrofit'!$N$38,IF(F57="Scenario2PBT4",'Minor retrofit'!$O$38,IF(F57="Scenario3PBT4",'Minor retrofit'!$P$38,"")))&amp;IF(F57="Scenario1PBT5",'Minor retrofit'!$Q$38,IF(F57="Scenario2PBT5",'Minor retrofit'!$R$38,IF(F57="Scenario3PBT5",'Minor retrofit'!$S$38,"")))&amp;IF(F57="Scenario1PBT6",'Minor retrofit'!$T$38,IF(F57="Scenario2PBT6",'Minor retrofit'!$U$38,IF(F57="Scenario3PBT6",'Minor retrofit'!$V$38,"")))&amp;IF(F57="Scenario1PBT7",'Minor retrofit'!$W$38,IF(F57="Scenario2PBT7",'Minor retrofit'!$X$38,IF(F57="Scenario3PBT7",'Minor retrofit'!$Y$38,"")))&amp;IF(F57="Scenario1PBT8",'Minor retrofit'!$Z$38,IF(F57="Scenario2PBT8",'Minor retrofit'!$AA$38,IF(F57="Scenario3PBT8",'Minor retrofit'!$AB$38,"")))&amp;IF(F57="Scenario1PBT9",'Minor retrofit'!$AC$38,IF(F57="Scenario2PBT9",'Minor retrofit'!$AD$38,IF(F57="Scenario3PBT9",'Minor retrofit'!$AE$38,"")))&amp;IF(F57="Scenario1PBT10",'Minor retrofit'!$AF$38,IF(F57="Scenario2PBT10",'Minor retrofit'!$AG$38,IF(F57="Scenario3PBT10",'Minor retrofit'!$AH$38,"")))&amp;IF(F57="Scenario1PBT11",'Minor retrofit'!$AI$38,IF(F57="Scenario2PBT11",'Minor retrofit'!$AJ$38,IF(F57="Scenario3PBT11",'Minor retrofit'!$AK$38,"")))&amp;IF(F57="Scenario1PBT12",'Minor retrofit'!$AL$38,IF(F57="Scenario2PBT12",'Minor retrofit'!$AM$38,IF(F57="Scenario3PBT12",'Minor retrofit'!$AN$38,"")))&amp;IF(F57="Scenario1PBT13",'Minor retrofit'!$AO$38,IF(F57="Scenario2PBT13",'Minor retrofit'!$AP$38,IF(F57="Scenario3PBT13",'Minor retrofit'!$AQ$38,"")))&amp;IF(F57="Scenario1PBT14",'Minor retrofit'!$AR$38,IF(F57="Scenario2PBT14",'Minor retrofit'!$AS$38,IF(F57="Scenario3PBT14",'Minor retrofit'!$AT$38,"")))&amp;IF(F57="Scenario1PBT15",'Minor retrofit'!$AU$38,IF(F57="Scenario2PBT15",'Minor retrofit'!$AV$38,IF(F57="Scenario3PBT15",'Minor retrofit'!$AW$38,"")))</f>
        <v/>
      </c>
      <c r="V57" s="142">
        <f t="shared" si="18"/>
        <v>0</v>
      </c>
      <c r="W57" s="142" t="str">
        <f>IF(F57="Scenario1PBT1",'Minor retrofit'!$E$40,IF(F57="Scenario2PBT1",'Minor retrofit'!$F$40,IF(F57="Scenario3PBT1",'Minor retrofit'!$G$40,"")))&amp;IF(F57="Scenario1PBT2",'Minor retrofit'!$H$40,IF(F57="Scenario2PBT2",'Minor retrofit'!$I$40,IF(F57="Scenario3PBT2",'Minor retrofit'!$J$40,"")))&amp;IF(F57="Scenario1PBT3",'Minor retrofit'!$K$40,IF(F57="Scenario2PBT3",'Minor retrofit'!$L$40,IF(F57="Scenario3PBT3",'Minor retrofit'!$M$40,"")))&amp;IF(F57="Scenario1PBT4",'Minor retrofit'!$N$40,IF(F57="Scenario2PBT4",'Minor retrofit'!$O$40,IF(F57="Scenario3PBT4",'Minor retrofit'!$P$40,"")))&amp;IF(F57="Scenario1PBT5",'Minor retrofit'!$Q$40,IF(F57="Scenario2PBT5",'Minor retrofit'!$R$40,IF(F57="Scenario3PBT5",'Minor retrofit'!$S$40,"")))&amp;IF(F57="Scenario1PBT6",'Minor retrofit'!$T$40,IF(F57="Scenario2PBT6",'Minor retrofit'!$U$40,IF(F57="Scenario3PBT6",'Minor retrofit'!$V$40,"")))&amp;IF(F57="Scenario1PBT7",'Minor retrofit'!$W$40,IF(F57="Scenario2PBT7",'Minor retrofit'!$X$40,IF(F57="Scenario3PBT7",'Minor retrofit'!$Y$40,"")))&amp;IF(F57="Scenario1PBT8",'Minor retrofit'!$Z$40,IF(F57="Scenario2PBT8",'Minor retrofit'!$AA$40,IF(F57="Scenario3PBT8",'Minor retrofit'!$AB$40,"")))&amp;IF(F57="Scenario1PBT9",'Minor retrofit'!$AC$40,IF(F57="Scenario2PBT9",'Minor retrofit'!$AD$40,IF(F57="Scenario3PBT9",'Minor retrofit'!$AE$40,"")))&amp;IF(F57="Scenario1PBT10",'Minor retrofit'!$AF$40,IF(F57="Scenario2PBT10",'Minor retrofit'!$AG$40,IF(F57="Scenario3PBT10",'Minor retrofit'!$AH$40,"")))&amp;IF(F57="Scenario1PBT11",'Minor retrofit'!$AI$40,IF(F57="Scenario2PBT11",'Minor retrofit'!$AJ$40,IF(F57="Scenario3PBT11",'Minor retrofit'!$AK$40,"")))&amp;IF(F57="Scenario1PBT12",'Minor retrofit'!$AL$40,IF(F57="Scenario2PBT12",'Minor retrofit'!$AM$40,IF(F57="Scenario3PBT12",'Minor retrofit'!$AN$40,"")))&amp;IF(F57="Scenario1PBT13",'Minor retrofit'!$AO$40,IF(F57="Scenario2PBT13",'Minor retrofit'!$AP$40,IF(F57="Scenario3PBT13",'Minor retrofit'!$AQ$40,"")))&amp;IF(F57="Scenario1PBT14",'Minor retrofit'!$AR$40,IF(F57="Scenario2PBT14",'Minor retrofit'!$AS$40,IF(F57="Scenario3PBT14",'Minor retrofit'!$AT$40,"")))&amp;IF(F57="Scenario1PBT15",'Minor retrofit'!$AU$40,IF(F57="Scenario2PBT15",'Minor retrofit'!$AV$40,IF(F57="Scenario3PBT15",'Minor retrofit'!$AW$40,"")))</f>
        <v/>
      </c>
      <c r="X57" s="142">
        <f t="shared" si="19"/>
        <v>0</v>
      </c>
      <c r="Y57" s="142" t="str">
        <f>IF(F57="Scenario1PBT1",'Minor retrofit'!$E$42,IF(F57="Scenario2PBT1",'Minor retrofit'!$F$42,IF(F57="Scenario3PBT1",'Minor retrofit'!$G$42,"")))&amp;IF(F57="Scenario1PBT2",'Minor retrofit'!$H$42,IF(F57="Scenario2PBT2",'Minor retrofit'!$I$42,IF(F57="Scenario3PBT2",'Minor retrofit'!$J$42,"")))&amp;IF(F57="Scenario1PBT3",'Minor retrofit'!$K$42,IF(F57="Scenario2PBT3",'Minor retrofit'!$L$42,IF(F57="Scenario3PBT3",'Minor retrofit'!$M$42,"")))&amp;IF(F57="Scenario1PBT4",'Minor retrofit'!$N$42,IF(F57="Scenario2PBT4",'Minor retrofit'!$O$42,IF(F57="Scenario3PBT4",'Minor retrofit'!$P$42,"")))&amp;IF(F57="Scenario1PBT5",'Minor retrofit'!$Q$42,IF(F57="Scenario2PBT5",'Minor retrofit'!$R$42,IF(F57="Scenario3PBT5",'Minor retrofit'!$S$42,"")))&amp;IF(F57="Scenario1PBT6",'Minor retrofit'!$T$42,IF(F57="Scenario2PBT6",'Minor retrofit'!$U$42,IF(F57="Scenario3PBT6",'Minor retrofit'!$V$42,"")))&amp;IF(F57="Scenario1PBT7",'Minor retrofit'!$W$42,IF(F57="Scenario2PBT7",'Minor retrofit'!$X$42,IF(F57="Scenario3PBT7",'Minor retrofit'!$Y$42,"")))&amp;IF(F57="Scenario1PBT8",'Minor retrofit'!$Z$42,IF(F57="Scenario2PBT8",'Minor retrofit'!$AA$42,IF(F57="Scenario3PBT8",'Minor retrofit'!$AB$42,"")))&amp;IF(F57="Scenario1PBT9",'Minor retrofit'!$AC$42,IF(F57="Scenario2PBT9",'Minor retrofit'!$AD$42,IF(F57="Scenario3PBT9",'Minor retrofit'!$AE$42,"")))&amp;IF(F57="Scenario1PBT10",'Minor retrofit'!$AF$42,IF(F57="Scenario2PBT10",'Minor retrofit'!$AG$42,IF(F57="Scenario3PBT10",'Minor retrofit'!$AH$42,"")))&amp;IF(F57="Scenario1PBT11",'Minor retrofit'!$AI$42,IF(F57="Scenario2PBT11",'Minor retrofit'!$AJ$42,IF(F57="Scenario3PBT11",'Minor retrofit'!$AK$42,"")))&amp;IF(F57="Scenario1PBT12",'Minor retrofit'!$AL$42,IF(F57="Scenario2PBT12",'Minor retrofit'!$AM$42,IF(F57="Scenario3PBT12",'Minor retrofit'!$AN$42,"")))&amp;IF(F57="Scenario1PBT13",'Minor retrofit'!$AO$42,IF(F57="Scenario2PBT13",'Minor retrofit'!$AP$42,IF(F57="Scenario3PBT13",'Minor retrofit'!$AQ$42,"")))&amp;IF(F57="Scenario1PBT14",'Minor retrofit'!$AR$42,IF(F57="Scenario2PBT14",'Minor retrofit'!$AS$42,IF(F57="Scenario3PBT14",'Minor retrofit'!$AT$42,"")))&amp;IF(F57="Scenario1PBT15",'Minor retrofit'!$AU$42,IF(F57="Scenario2PBT15",'Minor retrofit'!$AV$42,IF(F57="Scenario3PBT15",'Minor retrofit'!$AW$42,"")))</f>
        <v/>
      </c>
      <c r="Z57" s="142">
        <f t="shared" si="20"/>
        <v>0</v>
      </c>
      <c r="AA57" s="332" t="str">
        <f>IF(F57="Scenario1PBT1",'Minor retrofit'!$E$101,IF(F57="Scenario2PBT1",'Minor retrofit'!$F$101,IF(F57="Scenario3PBT1",'Minor retrofit'!$G$101,"")))&amp;IF(F57="Scenario1PBT2",'Minor retrofit'!$H$101,IF(F57="Scenario2PBT2",'Minor retrofit'!$I$101,IF(F57="Scenario3PBT2",'Minor retrofit'!$J$101,"")))&amp;IF(F57="Scenario1PBT3",'Minor retrofit'!$K$101,IF(F57="Scenario2PBT3",'Minor retrofit'!$L$101,IF(F57="Scenario3PBT3",'Minor retrofit'!$M$101,"")))&amp;IF(F57="Scenario1PBT4",'Minor retrofit'!$N$101,IF(F57="Scenario2PBT4",'Minor retrofit'!$O$101,IF(F57="Scenario3PBT4",'Minor retrofit'!$P$101,"")))&amp;IF(F57="Scenario1PBT5",'Minor retrofit'!$Q$101,IF(F57="Scenario2PBT5",'Minor retrofit'!$R$101,IF(F57="Scenario3PBT5",'Minor retrofit'!$S$101,"")))&amp;IF(F57="Scenario1PBT6",'Minor retrofit'!$T$101,IF(F57="Scenario2PBT6",'Minor retrofit'!$U$101,IF(F57="Scenario3PBT6",'Minor retrofit'!$V$101,"")))&amp;IF(F57="Scenario1PBT7",'Minor retrofit'!$W$101,IF(F57="Scenario2PBT7",'Minor retrofit'!$X$101,IF(F57="Scenario3PBT7",'Minor retrofit'!$Y$101,"")))&amp;IF(F57="Scenario1PBT8",'Minor retrofit'!$Z$101,IF(F57="Scenario2PBT8",'Minor retrofit'!$AA$101,IF(F57="Scenario3PBT8",'Minor retrofit'!$AB$101,"")))&amp;IF(F57="Scenario1PBT9",'Minor retrofit'!$AC$101,IF(F57="Scenario2PBT9",'Minor retrofit'!$AD$101,IF(F57="Scenario3PBT9",'Minor retrofit'!$AE$101,"")))&amp;IF(F57="Scenario1PBT10",'Minor retrofit'!$AF$101,IF(F57="Scenario2PBT10",'Minor retrofit'!$AG$101,IF(F57="Scenario3PBT10",'Minor retrofit'!$AH$101,"")))&amp;IF(F57="Scenario1PBT11",'Minor retrofit'!$AI$101,IF(F57="Scenario2PBT11",'Minor retrofit'!$AJ$101,IF(F57="Scenario3PBT11",'Minor retrofit'!$AK$101,"")))&amp;IF(F57="Scenario1PBT12",'Minor retrofit'!$AL$101,IF(F57="Scenario2PBT12",'Minor retrofit'!$AM$101,IF(F57="Scenario3PBT12",'Minor retrofit'!$AN$101,"")))&amp;IF(F57="Scenario1PBT13",'Minor retrofit'!$AO$101,IF(F57="Scenario2PBT13",'Minor retrofit'!$AP$101,IF(F57="Scenario3PBT13",'Minor retrofit'!$AQ$101,"")))&amp;IF(F57="Scenario1PBT14",'Minor retrofit'!$AR$101,IF(F57="Scenario2PBT14",'Minor retrofit'!$AS$101,IF(F57="Scenario3PBT14",'Minor retrofit'!$AT$101,"")))&amp;IF(F57="Scenario1PBT15",'Minor retrofit'!$AU$101,IF(F57="Scenario2PBT15",'Minor retrofit'!$AV$101,IF(F57="Scenario3PBT15",'Minor retrofit'!$AW$101,"")))</f>
        <v/>
      </c>
      <c r="AB57" s="233">
        <f t="shared" si="21"/>
        <v>0</v>
      </c>
      <c r="AC57" s="264">
        <f>IFERROR('Projection_Base-case'!G57-G57,0)</f>
        <v>0</v>
      </c>
      <c r="AD57" s="142">
        <f t="shared" si="24"/>
        <v>0</v>
      </c>
      <c r="AE57" s="142">
        <f>IFERROR(100*AC57/'Projection_Base-case'!G57,0)</f>
        <v>0</v>
      </c>
      <c r="AF57" s="142">
        <f>IFERROR('Projection_Base-case'!I57-I57,0)</f>
        <v>0</v>
      </c>
      <c r="AG57" s="142">
        <f t="shared" si="25"/>
        <v>0</v>
      </c>
      <c r="AH57" s="142">
        <f>IFERROR(100*AF57/'Projection_Base-case'!I57,0)</f>
        <v>0</v>
      </c>
      <c r="AI57" s="142">
        <f>IFERROR('Projection_Base-case'!K57-K57,0)</f>
        <v>0</v>
      </c>
      <c r="AJ57" s="142">
        <f t="shared" si="26"/>
        <v>0</v>
      </c>
      <c r="AK57" s="142">
        <f>IFERROR(100*AI57/'Projection_Base-case'!K57,0)</f>
        <v>0</v>
      </c>
      <c r="AL57" s="142">
        <f>IFERROR(M57-'Projection_Base-case'!M57,0)</f>
        <v>0</v>
      </c>
      <c r="AM57" s="142">
        <f t="shared" si="27"/>
        <v>0</v>
      </c>
      <c r="AN57" s="143">
        <f>IFERROR(100*AL57/'Projection_Base-case'!M57,0)</f>
        <v>0</v>
      </c>
      <c r="AO57" s="262">
        <f>IFERROR('Projection_Base-case'!O57-O57,0)</f>
        <v>0</v>
      </c>
      <c r="AP57" s="142">
        <f t="shared" si="28"/>
        <v>0</v>
      </c>
      <c r="AQ57" s="142">
        <f>IFERROR(100*AO57/'Projection_Base-case'!O57,0)</f>
        <v>0</v>
      </c>
      <c r="AR57" s="142">
        <f>IFERROR('Projection_Base-case'!Q57-Q57,0)</f>
        <v>0</v>
      </c>
      <c r="AS57" s="142">
        <f t="shared" si="29"/>
        <v>0</v>
      </c>
      <c r="AT57" s="142">
        <f>IFERROR(100*AR57/'Projection_Base-case'!Q57,0)</f>
        <v>0</v>
      </c>
      <c r="AU57" s="142">
        <f>IFERROR('Projection_Base-case'!S57-S57,0)</f>
        <v>0</v>
      </c>
      <c r="AV57" s="142">
        <f t="shared" si="30"/>
        <v>0</v>
      </c>
      <c r="AW57" s="143">
        <f>IFERROR(100*AU57/'Projection_Base-case'!S57,0)</f>
        <v>0</v>
      </c>
      <c r="AX57" s="262">
        <f>IFERROR('Projection_Base-case'!U57-U57,0)</f>
        <v>0</v>
      </c>
      <c r="AY57" s="142">
        <f t="shared" si="31"/>
        <v>0</v>
      </c>
      <c r="AZ57" s="142">
        <f>IFERROR(100*AX57/'Projection_Base-case'!U57,0)</f>
        <v>0</v>
      </c>
      <c r="BA57" s="142">
        <f>IFERROR('Projection_Base-case'!W57-W57,0)</f>
        <v>0</v>
      </c>
      <c r="BB57" s="142">
        <f t="shared" si="32"/>
        <v>0</v>
      </c>
      <c r="BC57" s="142">
        <f>IFERROR(100*BA57/'Projection_Base-case'!W57,0)</f>
        <v>0</v>
      </c>
      <c r="BD57" s="142">
        <f>IFERROR('Projection_Base-case'!Y57-Y57,0)</f>
        <v>0</v>
      </c>
      <c r="BE57" s="142">
        <f t="shared" si="33"/>
        <v>0</v>
      </c>
      <c r="BF57" s="142">
        <f>IFERROR(100*BD57/'Projection_Base-case'!Y57,0)</f>
        <v>0</v>
      </c>
      <c r="BG57" s="531">
        <f t="shared" si="22"/>
        <v>0</v>
      </c>
      <c r="BH57" s="532">
        <f t="shared" si="23"/>
        <v>0</v>
      </c>
    </row>
    <row r="58" spans="1:60" x14ac:dyDescent="0.25">
      <c r="A58" s="261">
        <v>53</v>
      </c>
      <c r="B58" s="142">
        <f>'Projection_Base-case'!B58</f>
        <v>0</v>
      </c>
      <c r="C58" s="142">
        <f>'Projection_Base-case'!C58</f>
        <v>0</v>
      </c>
      <c r="D58" s="142">
        <f>'Projection_Base-case'!D58</f>
        <v>0</v>
      </c>
      <c r="E58" s="149"/>
      <c r="F58" s="258" t="str">
        <f t="shared" si="10"/>
        <v>0</v>
      </c>
      <c r="G58" s="262" t="str">
        <f>IF(F58="Scenario1PBT1",'Minor retrofit'!$E$6,IF(F58="Scenario2PBT1",'Minor retrofit'!$F$6,IF(F58="Scenario3PBT1",'Minor retrofit'!$G$6,"")))&amp;IF(F58="Scenario1PBT2",'Minor retrofit'!$H$6,IF(F58="Scenario2PBT2",'Minor retrofit'!$I$6,IF(F58="Scenario3PBT2",'Minor retrofit'!$J$6,"")))&amp;IF(F58="Scenario1PBT3",'Minor retrofit'!$K$6,IF(F58="Scenario2PBT3",'Minor retrofit'!$L$6,IF(F58="Scenario3PBT3",'Minor retrofit'!$M$6,"")))&amp;IF(F58="Scenario1PBT4",'Minor retrofit'!$N$6,IF(F58="Scenario2PBT4",'Minor retrofit'!$O$6,IF(F58="Scenario3PBT4",'Minor retrofit'!$P$6,"")))&amp;IF(F58="Scenario1PBT5",'Minor retrofit'!$Q$6,IF(F58="Scenario2PBT5",'Minor retrofit'!$R$6,IF(F58="Scenario3PBT5",'Minor retrofit'!$S$6,"")))&amp;IF(F58="Scenario1PBT6",'Minor retrofit'!$T$6,IF(F58="Scenario2PBT6",'Minor retrofit'!$U$6,IF(F58="Scenario3PBT6",'Minor retrofit'!$V$6,"")))&amp;IF(F58="Scenario1PBT7",'Minor retrofit'!$W$6,IF(F58="Scenario2PBT7",'Minor retrofit'!$X$6,IF(F58="Scenario3PBT7",'Minor retrofit'!$Y$6,"")))&amp;IF(F58="Scenario1PBT8",'Minor retrofit'!$Z$6,IF(F58="Scenario2PBT8",'Minor retrofit'!$AA$6,IF(F58="Scenario3PBT8",'Minor retrofit'!$AB$6,"")))&amp;IF(F58="Scenario1PBT9",'Minor retrofit'!$AC$6,IF(F58="Scenario2PBT9",'Minor retrofit'!$AD$6,IF(F58="Scenario3PBT9",'Minor retrofit'!$AE$6,"")))&amp;IF(F58="Scenario1PBT10",'Minor retrofit'!$AF$6,IF(F58="Scenario2PBT10",'Minor retrofit'!$AG$6,IF(F58="Scenario3PBT10",'Minor retrofit'!$AH$6,"")))&amp;IF(F58="Scenario1PBT11",'Minor retrofit'!$AI$6,IF(F58="Scenario2PBT11",'Minor retrofit'!$AJ$6,IF(F58="Scenario3PBT11",'Minor retrofit'!$AK$6,"")))&amp;IF(F58="Scenario1PBT12",'Minor retrofit'!$AL$6,IF(F58="Scenario2PBT12",'Minor retrofit'!$AM$6,IF(F58="Scenario3PBT12",'Minor retrofit'!$AN$6,"")))&amp;IF(F58="Scenario1PBT13",'Minor retrofit'!$AO$6,IF(F58="Scenario2PBT13",'Minor retrofit'!$AP$6,IF(F58="Scenario3PBT13",'Minor retrofit'!$AQ$6,"")))&amp;IF(F58="Scenario1PBT14",'Minor retrofit'!$AR$6,IF(F58="Scenario2PBT14",'Minor retrofit'!$AS$6,IF(F58="Scenario3PBT14",'Minor retrofit'!$AT$6,"")))&amp;IF(F58="Scenario1PBT15",'Minor retrofit'!$AU$6,IF(F58="Scenario2PBT15",'Minor retrofit'!$AV$6,IF(F58="Scenario3PBT15",'Minor retrofit'!$AW$6,"")))</f>
        <v/>
      </c>
      <c r="H58" s="142">
        <f t="shared" si="11"/>
        <v>0</v>
      </c>
      <c r="I58" s="142" t="str">
        <f>IF(F58="Scenario1PBT1",'Minor retrofit'!$E$16,IF(F58="Scenario2PBT1",'Minor retrofit'!$F$16,IF(F58="Scenario3PBT1",'Minor retrofit'!$G$16,"")))&amp;IF(F58="Scenario1PBT2",'Minor retrofit'!$H$16,IF(F58="Scenario2PBT2",'Minor retrofit'!$I$16,IF(F58="Scenario3PBT2",'Minor retrofit'!$J$16,"")))&amp;IF(F58="Scenario1PBT3",'Minor retrofit'!$K$16,IF(F58="Scenario2PBT3",'Minor retrofit'!$L$16,IF(F58="Scenario3PBT3",'Minor retrofit'!$M$16,"")))&amp;IF(F58="Scenario1PBT4",'Minor retrofit'!$N$16,IF(F58="Scenario2PBT4",'Minor retrofit'!$O$16,IF(F58="Scenario3PBT4",'Minor retrofit'!$P$16,"")))&amp;IF(F58="Scenario1PBT5",'Minor retrofit'!$Q$16,IF(F58="Scenario2PBT5",'Minor retrofit'!$R$16,IF(F58="Scenario3PBT5",'Minor retrofit'!$S$16,"")))&amp;IF(F58="Scenario1PBT6",'Minor retrofit'!$T$16,IF(F58="Scenario2PBT6",'Minor retrofit'!$U$16,IF(F58="Scenario3PBT6",'Minor retrofit'!$V$16,"")))&amp;IF(F58="Scenario1PBT7",'Minor retrofit'!$W$16,IF(F58="Scenario2PBT7",'Minor retrofit'!$X$16,IF(F58="Scenario3PBT7",'Minor retrofit'!$Y$16,"")))&amp;IF(F58="Scenario1PBT8",'Minor retrofit'!$Z$16,IF(F58="Scenario2PBT8",'Minor retrofit'!$AA$16,IF(F58="Scenario3PBT8",'Minor retrofit'!$AB$16,"")))&amp;IF(F58="Scenario1PBT9",'Minor retrofit'!$AC$16,IF(F58="Scenario2PBT9",'Minor retrofit'!$AD$16,IF(F58="Scenario3PBT9",'Minor retrofit'!$AE$16,"")))&amp;IF(F58="Scenario1PBT10",'Minor retrofit'!$AF$16,IF(F58="Scenario2PBT10",'Minor retrofit'!$AG$16,IF(F58="Scenario3PBT10",'Minor retrofit'!$AH$16,"")))&amp;IF(F58="Scenario1PBT11",'Minor retrofit'!$AI$16,IF(F58="Scenario2PBT11",'Minor retrofit'!$AJ$16,IF(F58="Scenario3PBT11",'Minor retrofit'!$AK$16,"")))&amp;IF(F58="Scenario1PBT12",'Minor retrofit'!$AL$16,IF(F58="Scenario2PBT12",'Minor retrofit'!$AM$16,IF(F58="Scenario3PBT12",'Minor retrofit'!$AN$16,"")))&amp;IF(F58="Scenario1PBT13",'Minor retrofit'!$AO$16,IF(F58="Scenario2PBT13",'Minor retrofit'!$AP$16,IF(F58="Scenario3PBT13",'Minor retrofit'!$AQ$16,"")))&amp;IF(F58="Scenario1PBT14",'Minor retrofit'!$AR$16,IF(F58="Scenario2PBT14",'Minor retrofit'!$AS$16,IF(F58="Scenario3PBT14",'Minor retrofit'!$AT$16,"")))&amp;IF(F58="Scenario1PBT15",'Minor retrofit'!$AU$16,IF(F58="Scenario2PBT15",'Minor retrofit'!$AV$16,IF(F58="Scenario3PBT15",'Minor retrofit'!$AW$16,"")))</f>
        <v/>
      </c>
      <c r="J58" s="142">
        <f t="shared" si="12"/>
        <v>0</v>
      </c>
      <c r="K58" s="142" t="str">
        <f>IF(F58="Scenario1PBT1",'Minor retrofit'!$E$18,IF(F58="Scenario2PBT1",'Minor retrofit'!$F$18,IF(F58="Scenario3PBT1",'Minor retrofit'!$G$18,"")))&amp;IF(F58="Scenario1PBT2",'Minor retrofit'!$H$18,IF(F58="Scenario2PBT2",'Minor retrofit'!$I$18,IF(F58="Scenario3PBT2",'Minor retrofit'!$J$18,"")))&amp;IF(F58="Scenario1PBT3",'Minor retrofit'!$K$18,IF(F58="Scenario2PBT3",'Minor retrofit'!$L$18,IF(F58="Scenario3PBT3",'Minor retrofit'!$M$18,"")))&amp;IF(F58="Scenario1PBT4",'Minor retrofit'!$N$18,IF(F58="Scenario2PBT4",'Minor retrofit'!$O$18,IF(F58="Scenario3PBT4",'Minor retrofit'!$P$18,"")))&amp;IF(F58="Scenario1PBT5",'Minor retrofit'!$Q$18,IF(F58="Scenario2PBT5",'Minor retrofit'!$R$18,IF(F58="Scenario3PBT5",'Minor retrofit'!$S$18,"")))&amp;IF(F58="Scenario1PBT6",'Minor retrofit'!$T$18,IF(F58="Scenario2PBT6",'Minor retrofit'!$U$18,IF(F58="Scenario3PBT6",'Minor retrofit'!$V$18,"")))&amp;IF(F58="Scenario1PBT7",'Minor retrofit'!$W$18,IF(F58="Scenario2PBT7",'Minor retrofit'!$X$18,IF(F58="Scenario3PBT7",'Minor retrofit'!$Y$18,"")))&amp;IF(F58="Scenario1PBT8",'Minor retrofit'!$Z$18,IF(F58="Scenario2PBT8",'Minor retrofit'!$AA$18,IF(F58="Scenario3PBT8",'Minor retrofit'!$AB$18,"")))&amp;IF(F58="Scenario1PBT9",'Minor retrofit'!$AC$18,IF(F58="Scenario2PBT9",'Minor retrofit'!$AD$18,IF(F58="Scenario3PBT9",'Minor retrofit'!$AE$18,"")))&amp;IF(F58="Scenario1PBT10",'Minor retrofit'!$AF$18,IF(F58="Scenario2PBT10",'Minor retrofit'!$AG$18,IF(F58="Scenario3PBT10",'Minor retrofit'!$AH$18,"")))&amp;IF(F58="Scenario1PBT11",'Minor retrofit'!$AI$18,IF(F58="Scenario2PBT11",'Minor retrofit'!$AJ$18,IF(F58="Scenario3PBT11",'Minor retrofit'!$AK$18,"")))&amp;IF(F58="Scenario1PBT12",'Minor retrofit'!$AL$18,IF(F58="Scenario2PBT12",'Minor retrofit'!$AM$18,IF(F58="Scenario3PBT12",'Minor retrofit'!$AN$18,"")))&amp;IF(F58="Scenario1PBT13",'Minor retrofit'!$AO$18,IF(F58="Scenario2PBT13",'Minor retrofit'!$AP$18,IF(F58="Scenario3PBT13",'Minor retrofit'!$AQ$18,"")))&amp;IF(F58="Scenario1PBT14",'Minor retrofit'!$AR$18,IF(F58="Scenario2PBT14",'Minor retrofit'!$AS$18,IF(F58="Scenario3PBT14",'Minor retrofit'!$AT$18,"")))&amp;IF(F58="Scenario1PBT15",'Minor retrofit'!$AU$18,IF(F58="Scenario2PBT15",'Minor retrofit'!$AV$18,IF(F58="Scenario3PBT15",'Minor retrofit'!$AW$18,"")))</f>
        <v/>
      </c>
      <c r="L58" s="142">
        <f t="shared" si="13"/>
        <v>0</v>
      </c>
      <c r="M58" s="142" t="str">
        <f>IF(F58="Scenario1PBT1",'Minor retrofit'!$E$20,IF(F58="Scenario2PBT1",'Minor retrofit'!$F$20,IF(F58="Scenario3PBT1",'Minor retrofit'!$G$20,"")))&amp;IF(F58="Scenario1PBT2",'Minor retrofit'!$H$20,IF(F58="Scenario2PBT2",'Minor retrofit'!$I$20,IF(F58="Scenario3PBT2",'Minor retrofit'!$J$20,"")))&amp;IF(F58="Scenario1PBT3",'Minor retrofit'!$K$20,IF(F58="Scenario2PBT3",'Minor retrofit'!$L$20,IF(F58="Scenario3PBT3",'Minor retrofit'!$M$20,"")))&amp;IF(F58="Scenario1PBT4",'Minor retrofit'!$N$20,IF(F58="Scenario2PBT4",'Minor retrofit'!$O$20,IF(F58="Scenario3PBT4",'Minor retrofit'!$P$20,"")))&amp;IF(F58="Scenario1PBT5",'Minor retrofit'!$Q$20,IF(F58="Scenario2PBT5",'Minor retrofit'!$R$20,IF(F58="Scenario3PBT5",'Minor retrofit'!$S$20,"")))&amp;IF(F58="Scenario1PBT6",'Minor retrofit'!$T$20,IF(F58="Scenario2PBT6",'Minor retrofit'!$U$20,IF(F58="Scenario3PBT6",'Minor retrofit'!$V$20,"")))&amp;IF(F58="Scenario1PBT7",'Minor retrofit'!$W$20,IF(F58="Scenario2PBT7",'Minor retrofit'!$X$20,IF(F58="Scenario3PBT7",'Minor retrofit'!$Y$20,"")))&amp;IF(F58="Scenario1PBT8",'Minor retrofit'!$Z$20,IF(F58="Scenario2PBT8",'Minor retrofit'!$AA$20,IF(F58="Scenario3PBT8",'Minor retrofit'!$AB$20,"")))&amp;IF(F58="Scenario1PBT9",'Minor retrofit'!$AC$20,IF(F58="Scenario2PBT9",'Minor retrofit'!$AD$20,IF(F58="Scenario3PBT9",'Minor retrofit'!$AE$20,"")))&amp;IF(F58="Scenario1PBT10",'Minor retrofit'!$AF$20,IF(F58="Scenario2PBT10",'Minor retrofit'!$AG$20,IF(F58="Scenario3PBT10",'Minor retrofit'!$AH$20,"")))&amp;IF(F58="Scenario1PBT11",'Minor retrofit'!$AI$20,IF(F58="Scenario2PBT11",'Minor retrofit'!$AJ$20,IF(F58="Scenario3PBT11",'Minor retrofit'!$AK$20,"")))&amp;IF(F58="Scenario1PBT12",'Minor retrofit'!$AL$20,IF(F58="Scenario2PBT12",'Minor retrofit'!$AM$20,IF(F58="Scenario3PBT12",'Minor retrofit'!$AN$20,"")))&amp;IF(F58="Scenario1PBT13",'Minor retrofit'!$AO$20,IF(F58="Scenario2PBT13",'Minor retrofit'!$AP$20,IF(F58="Scenario3PBT13",'Minor retrofit'!$AQ$20,"")))&amp;IF(F58="Scenario1PBT14",'Minor retrofit'!$AR$20,IF(F58="Scenario2PBT14",'Minor retrofit'!$AS$20,IF(F58="Scenario3PBT14",'Minor retrofit'!$AT$20,"")))&amp;IF(F58="Scenario1PBT15",'Minor retrofit'!$AU$20,IF(F58="Scenario2PBT15",'Minor retrofit'!$AV$20,IF(F58="Scenario3PBT15",'Minor retrofit'!$AW$20,"")))</f>
        <v/>
      </c>
      <c r="N58" s="143">
        <f t="shared" si="14"/>
        <v>0</v>
      </c>
      <c r="O58" s="262" t="str">
        <f>IF(F58="Scenario1PBT1",'Minor retrofit'!$E$23,IF(F58="Scenario2PBT1",'Minor retrofit'!$F$23,IF(F58="Scenario3PBT1",'Minor retrofit'!$G$23,"")))&amp;IF(F58="Scenario1PBT2",'Minor retrofit'!$H$23,IF(F58="Scenario2PBT2",'Minor retrofit'!$I$23,IF(F58="Scenario3PBT2",'Minor retrofit'!$J$23,"")))&amp;IF(F58="Scenario1PBT3",'Minor retrofit'!$K$23,IF(F58="Scenario2PBT3",'Minor retrofit'!$L$23,IF(F58="Scenario3PBT3",'Minor retrofit'!$M$23,"")))&amp;IF(F58="Scenario1PBT4",'Minor retrofit'!$N$23,IF(F58="Scenario2PBT4",'Minor retrofit'!$O$23,IF(F58="Scenario3PBT4",'Minor retrofit'!$P$23,"")))&amp;IF(F58="Scenario1PBT5",'Minor retrofit'!$Q$23,IF(F58="Scenario2PBT5",'Minor retrofit'!$R$23,IF(F58="Scenario3PBT5",'Minor retrofit'!$S$23,"")))&amp;IF(F58="Scenario1PBT6",'Minor retrofit'!$T$23,IF(F58="Scenario2PBT6",'Minor retrofit'!$U$23,IF(F58="Scenario3PBT6",'Minor retrofit'!$V$23,"")))&amp;IF(F58="Scenario1PBT7",'Minor retrofit'!$W$23,IF(F58="Scenario2PBT7",'Minor retrofit'!$X$23,IF(F58="Scenario3PBT7",'Minor retrofit'!$Y$23,"")))&amp;IF(F58="Scenario1PBT8",'Minor retrofit'!$Z$23,IF(F58="Scenario2PBT8",'Minor retrofit'!$AA$23,IF(F58="Scenario3PBT8",'Minor retrofit'!$AB$23,"")))&amp;IF(F58="Scenario1PBT9",'Minor retrofit'!$AC$23,IF(F58="Scenario2PBT9",'Minor retrofit'!$AD$23,IF(F58="Scenario3PBT9",'Minor retrofit'!$AE$23,"")))&amp;IF(F58="Scenario1PBT10",'Minor retrofit'!$AF$23,IF(F58="Scenario2PBT10",'Minor retrofit'!$AG$23,IF(F58="Scenario3PBT10",'Minor retrofit'!$AH$23,"")))&amp;IF(F58="Scenario1PBT11",'Minor retrofit'!$AI$23,IF(F58="Scenario2PBT11",'Minor retrofit'!$AJ$23,IF(F58="Scenario3PBT11",'Minor retrofit'!$AK$23,"")))&amp;IF(F58="Scenario1PBT12",'Minor retrofit'!$AL$23,IF(F58="Scenario2PBT12",'Minor retrofit'!$AM$23,IF(F58="Scenario3PBT12",'Minor retrofit'!$AN$23,"")))&amp;IF(F58="Scenario1PBT13",'Minor retrofit'!$AO$23,IF(F58="Scenario2PBT13",'Minor retrofit'!$AP$23,IF(F58="Scenario3PBT13",'Minor retrofit'!$AQ$23,"")))&amp;IF(F58="Scenario1PBT14",'Minor retrofit'!$AR$23,IF(F58="Scenario2PBT14",'Minor retrofit'!$AS$23,IF(F58="Scenario3PBT14",'Minor retrofit'!$AT$23,"")))&amp;IF(F58="Scenario1PBT15",'Minor retrofit'!$AU$23,IF(F58="Scenario2PBT15",'Minor retrofit'!$AV$23,IF(F58="Scenario3PBT15",'Minor retrofit'!$AW$23,"")))</f>
        <v/>
      </c>
      <c r="P58" s="142">
        <f t="shared" si="15"/>
        <v>0</v>
      </c>
      <c r="Q58" s="142" t="str">
        <f>IF(F58="Scenario1PBT1",'Minor retrofit'!$E$25,IF(F58="Scenario2PBT1",'Minor retrofit'!$F$25,IF(F58="Scenario3PBT1",'Minor retrofit'!$G$25,"")))&amp;IF(F58="Scenario1PBT2",'Minor retrofit'!$H$25,IF(F58="Scenario2PBT2",'Minor retrofit'!$I$25,IF(F58="Scenario3PBT2",'Minor retrofit'!$J$25,"")))&amp;IF(F58="Scenario1PBT3",'Minor retrofit'!$K$25,IF(F58="Scenario2PBT3",'Minor retrofit'!$L$25,IF(F58="Scenario3PBT3",'Minor retrofit'!$M$25,"")))&amp;IF(F58="Scenario1PBT4",'Minor retrofit'!$N$25,IF(F58="Scenario2PBT4",'Minor retrofit'!$O$25,IF(F58="Scenario3PBT4",'Minor retrofit'!$P$25,"")))&amp;IF(F58="Scenario1PBT5",'Minor retrofit'!$Q$25,IF(F58="Scenario2PBT5",'Minor retrofit'!$R$25,IF(F58="Scenario3PBT5",'Minor retrofit'!$S$25,"")))&amp;IF(F58="Scenario1PBT6",'Minor retrofit'!$T$25,IF(F58="Scenario2PBT6",'Minor retrofit'!$U$25,IF(F58="Scenario3PBT6",'Minor retrofit'!$V$25,"")))&amp;IF(F58="Scenario1PBT7",'Minor retrofit'!$W$25,IF(F58="Scenario2PBT7",'Minor retrofit'!$X$25,IF(F58="Scenario3PBT7",'Minor retrofit'!$Y$25,"")))&amp;IF(F58="Scenario1PBT8",'Minor retrofit'!$Z$25,IF(F58="Scenario2PBT8",'Minor retrofit'!$AA$25,IF(F58="Scenario3PBT8",'Minor retrofit'!$AB$25,"")))&amp;IF(F58="Scenario1PBT9",'Minor retrofit'!$AC$25,IF(F58="Scenario2PBT9",'Minor retrofit'!$AD$25,IF(F58="Scenario3PBT9",'Minor retrofit'!$AE$25,"")))&amp;IF(F58="Scenario1PBT10",'Minor retrofit'!$AF$25,IF(F58="Scenario2PBT10",'Minor retrofit'!$AG$25,IF(F58="Scenario3PBT10",'Minor retrofit'!$AH$25,"")))&amp;IF(F58="Scenario1PBT11",'Minor retrofit'!$AI$25,IF(F58="Scenario2PBT11",'Minor retrofit'!$AJ$25,IF(F58="Scenario3PBT11",'Minor retrofit'!$AK$25,"")))&amp;IF(F58="Scenario1PBT12",'Minor retrofit'!$AL$25,IF(F58="Scenario2PBT12",'Minor retrofit'!$AM$25,IF(F58="Scenario3PBT12",'Minor retrofit'!$AN$25,"")))&amp;IF(F58="Scenario1PBT13",'Minor retrofit'!$AO$25,IF(F58="Scenario2PBT13",'Minor retrofit'!$AP$25,IF(F58="Scenario3PBT13",'Minor retrofit'!$AQ$25,"")))&amp;IF(F58="Scenario1PBT14",'Minor retrofit'!$AR$25,IF(F58="Scenario2PBT14",'Minor retrofit'!$AS$25,IF(F58="Scenario3PBT14",'Minor retrofit'!$AT$25,"")))&amp;IF(F58="Scenario1PBT15",'Minor retrofit'!$AU$25,IF(F58="Scenario2PBT15",'Minor retrofit'!$AV$25,IF(F58="Scenario3PBT15",'Minor retrofit'!$AW$25,"")))</f>
        <v/>
      </c>
      <c r="R58" s="142">
        <f t="shared" si="16"/>
        <v>0</v>
      </c>
      <c r="S58" s="142" t="str">
        <f>IF(F58="Scenario1PBT1",'Minor retrofit'!$E$27,IF(F58="Scenario2PBT1",'Minor retrofit'!$F$27,IF(F58="Scenario3PBT1",'Minor retrofit'!$G$27,"")))&amp;IF(F58="Scenario1PBT2",'Minor retrofit'!$H$27,IF(F58="Scenario2PBT2",'Minor retrofit'!$I$27,IF(F58="Scenario3PBT2",'Minor retrofit'!$J$27,"")))&amp;IF(F58="Scenario1PBT3",'Minor retrofit'!$K$27,IF(F58="Scenario2PBT3",'Minor retrofit'!$L$27,IF(F58="Scenario3PBT3",'Minor retrofit'!$M$27,"")))&amp;IF(F58="Scenario1PBT4",'Minor retrofit'!$N$27,IF(F58="Scenario2PBT4",'Minor retrofit'!$O$27,IF(F58="Scenario3PBT4",'Minor retrofit'!$P$27,"")))&amp;IF(F58="Scenario1PBT5",'Minor retrofit'!$Q$27,IF(F58="Scenario2PBT5",'Minor retrofit'!$R$27,IF(F58="Scenario3PBT5",'Minor retrofit'!$S$27,"")))&amp;IF(F58="Scenario1PBT6",'Minor retrofit'!$T$27,IF(F58="Scenario2PBT6",'Minor retrofit'!$U$27,IF(F58="Scenario3PBT6",'Minor retrofit'!$V$27,"")))&amp;IF(F58="Scenario1PBT7",'Minor retrofit'!$W$27,IF(F58="Scenario2PBT7",'Minor retrofit'!$X$27,IF(F58="Scenario3PBT7",'Minor retrofit'!$Y$27,"")))&amp;IF(F58="Scenario1PBT8",'Minor retrofit'!$Z$27,IF(F58="Scenario2PBT8",'Minor retrofit'!$AA$27,IF(F58="Scenario3PBT8",'Minor retrofit'!$AB$27,"")))&amp;IF(F58="Scenario1PBT9",'Minor retrofit'!$AC$27,IF(F58="Scenario2PBT9",'Minor retrofit'!$AD$27,IF(F58="Scenario3PBT9",'Minor retrofit'!$AE$27,"")))&amp;IF(F58="Scenario1PBT10",'Minor retrofit'!$AF$27,IF(F58="Scenario2PBT10",'Minor retrofit'!$AG$27,IF(F58="Scenario3PBT10",'Minor retrofit'!$AH$27,"")))&amp;IF(F58="Scenario1PBT11",'Minor retrofit'!$AI$27,IF(F58="Scenario2PBT11",'Minor retrofit'!$AJ$27,IF(F58="Scenario3PBT11",'Minor retrofit'!$AK$27,"")))&amp;IF(F58="Scenario1PBT12",'Minor retrofit'!$AL$27,IF(F58="Scenario2PBT12",'Minor retrofit'!$AM$27,IF(F58="Scenario3PBT12",'Minor retrofit'!$AN$27,"")))&amp;IF(F58="Scenario1PBT13",'Minor retrofit'!$AO$27,IF(F58="Scenario2PBT13",'Minor retrofit'!$AP$27,IF(F58="Scenario3PBT13",'Minor retrofit'!$AQ$27,"")))&amp;IF(F58="Scenario1PBT14",'Minor retrofit'!$AR$27,IF(F58="Scenario2PBT14",'Minor retrofit'!$AS$27,IF(F58="Scenario3PBT14",'Minor retrofit'!$AT$27,"")))&amp;IF(F58="Scenario1PBT15",'Minor retrofit'!$AU$27,IF(F58="Scenario2PBT15",'Minor retrofit'!$AV$27,IF(F58="Scenario3PBT15",'Minor retrofit'!$AW$27,"")))</f>
        <v/>
      </c>
      <c r="T58" s="263">
        <f t="shared" si="17"/>
        <v>0</v>
      </c>
      <c r="U58" s="262" t="str">
        <f>IF(F58="Scenario1PBT1",'Minor retrofit'!$E$38,IF(F58="Scenario2PBT1",'Minor retrofit'!$F$38,IF(F58="Scenario3PBT1",'Minor retrofit'!$G$38,"")))&amp;IF(F58="Scenario1PBT2",'Minor retrofit'!$H$38,IF(F58="Scenario2PBT2",'Minor retrofit'!$I$38,IF(F58="Scenario3PBT2",'Minor retrofit'!$J$38,"")))&amp;IF(F58="Scenario1PBT3",'Minor retrofit'!$K$38,IF(F58="Scenario2PBT3",'Minor retrofit'!$L$38,IF(F58="Scenario3PBT3",'Minor retrofit'!$M$38,"")))&amp;IF(F58="Scenario1PBT4",'Minor retrofit'!$N$38,IF(F58="Scenario2PBT4",'Minor retrofit'!$O$38,IF(F58="Scenario3PBT4",'Minor retrofit'!$P$38,"")))&amp;IF(F58="Scenario1PBT5",'Minor retrofit'!$Q$38,IF(F58="Scenario2PBT5",'Minor retrofit'!$R$38,IF(F58="Scenario3PBT5",'Minor retrofit'!$S$38,"")))&amp;IF(F58="Scenario1PBT6",'Minor retrofit'!$T$38,IF(F58="Scenario2PBT6",'Minor retrofit'!$U$38,IF(F58="Scenario3PBT6",'Minor retrofit'!$V$38,"")))&amp;IF(F58="Scenario1PBT7",'Minor retrofit'!$W$38,IF(F58="Scenario2PBT7",'Minor retrofit'!$X$38,IF(F58="Scenario3PBT7",'Minor retrofit'!$Y$38,"")))&amp;IF(F58="Scenario1PBT8",'Minor retrofit'!$Z$38,IF(F58="Scenario2PBT8",'Minor retrofit'!$AA$38,IF(F58="Scenario3PBT8",'Minor retrofit'!$AB$38,"")))&amp;IF(F58="Scenario1PBT9",'Minor retrofit'!$AC$38,IF(F58="Scenario2PBT9",'Minor retrofit'!$AD$38,IF(F58="Scenario3PBT9",'Minor retrofit'!$AE$38,"")))&amp;IF(F58="Scenario1PBT10",'Minor retrofit'!$AF$38,IF(F58="Scenario2PBT10",'Minor retrofit'!$AG$38,IF(F58="Scenario3PBT10",'Minor retrofit'!$AH$38,"")))&amp;IF(F58="Scenario1PBT11",'Minor retrofit'!$AI$38,IF(F58="Scenario2PBT11",'Minor retrofit'!$AJ$38,IF(F58="Scenario3PBT11",'Minor retrofit'!$AK$38,"")))&amp;IF(F58="Scenario1PBT12",'Minor retrofit'!$AL$38,IF(F58="Scenario2PBT12",'Minor retrofit'!$AM$38,IF(F58="Scenario3PBT12",'Minor retrofit'!$AN$38,"")))&amp;IF(F58="Scenario1PBT13",'Minor retrofit'!$AO$38,IF(F58="Scenario2PBT13",'Minor retrofit'!$AP$38,IF(F58="Scenario3PBT13",'Minor retrofit'!$AQ$38,"")))&amp;IF(F58="Scenario1PBT14",'Minor retrofit'!$AR$38,IF(F58="Scenario2PBT14",'Minor retrofit'!$AS$38,IF(F58="Scenario3PBT14",'Minor retrofit'!$AT$38,"")))&amp;IF(F58="Scenario1PBT15",'Minor retrofit'!$AU$38,IF(F58="Scenario2PBT15",'Minor retrofit'!$AV$38,IF(F58="Scenario3PBT15",'Minor retrofit'!$AW$38,"")))</f>
        <v/>
      </c>
      <c r="V58" s="142">
        <f t="shared" si="18"/>
        <v>0</v>
      </c>
      <c r="W58" s="142" t="str">
        <f>IF(F58="Scenario1PBT1",'Minor retrofit'!$E$40,IF(F58="Scenario2PBT1",'Minor retrofit'!$F$40,IF(F58="Scenario3PBT1",'Minor retrofit'!$G$40,"")))&amp;IF(F58="Scenario1PBT2",'Minor retrofit'!$H$40,IF(F58="Scenario2PBT2",'Minor retrofit'!$I$40,IF(F58="Scenario3PBT2",'Minor retrofit'!$J$40,"")))&amp;IF(F58="Scenario1PBT3",'Minor retrofit'!$K$40,IF(F58="Scenario2PBT3",'Minor retrofit'!$L$40,IF(F58="Scenario3PBT3",'Minor retrofit'!$M$40,"")))&amp;IF(F58="Scenario1PBT4",'Minor retrofit'!$N$40,IF(F58="Scenario2PBT4",'Minor retrofit'!$O$40,IF(F58="Scenario3PBT4",'Minor retrofit'!$P$40,"")))&amp;IF(F58="Scenario1PBT5",'Minor retrofit'!$Q$40,IF(F58="Scenario2PBT5",'Minor retrofit'!$R$40,IF(F58="Scenario3PBT5",'Minor retrofit'!$S$40,"")))&amp;IF(F58="Scenario1PBT6",'Minor retrofit'!$T$40,IF(F58="Scenario2PBT6",'Minor retrofit'!$U$40,IF(F58="Scenario3PBT6",'Minor retrofit'!$V$40,"")))&amp;IF(F58="Scenario1PBT7",'Minor retrofit'!$W$40,IF(F58="Scenario2PBT7",'Minor retrofit'!$X$40,IF(F58="Scenario3PBT7",'Minor retrofit'!$Y$40,"")))&amp;IF(F58="Scenario1PBT8",'Minor retrofit'!$Z$40,IF(F58="Scenario2PBT8",'Minor retrofit'!$AA$40,IF(F58="Scenario3PBT8",'Minor retrofit'!$AB$40,"")))&amp;IF(F58="Scenario1PBT9",'Minor retrofit'!$AC$40,IF(F58="Scenario2PBT9",'Minor retrofit'!$AD$40,IF(F58="Scenario3PBT9",'Minor retrofit'!$AE$40,"")))&amp;IF(F58="Scenario1PBT10",'Minor retrofit'!$AF$40,IF(F58="Scenario2PBT10",'Minor retrofit'!$AG$40,IF(F58="Scenario3PBT10",'Minor retrofit'!$AH$40,"")))&amp;IF(F58="Scenario1PBT11",'Minor retrofit'!$AI$40,IF(F58="Scenario2PBT11",'Minor retrofit'!$AJ$40,IF(F58="Scenario3PBT11",'Minor retrofit'!$AK$40,"")))&amp;IF(F58="Scenario1PBT12",'Minor retrofit'!$AL$40,IF(F58="Scenario2PBT12",'Minor retrofit'!$AM$40,IF(F58="Scenario3PBT12",'Minor retrofit'!$AN$40,"")))&amp;IF(F58="Scenario1PBT13",'Minor retrofit'!$AO$40,IF(F58="Scenario2PBT13",'Minor retrofit'!$AP$40,IF(F58="Scenario3PBT13",'Minor retrofit'!$AQ$40,"")))&amp;IF(F58="Scenario1PBT14",'Minor retrofit'!$AR$40,IF(F58="Scenario2PBT14",'Minor retrofit'!$AS$40,IF(F58="Scenario3PBT14",'Minor retrofit'!$AT$40,"")))&amp;IF(F58="Scenario1PBT15",'Minor retrofit'!$AU$40,IF(F58="Scenario2PBT15",'Minor retrofit'!$AV$40,IF(F58="Scenario3PBT15",'Minor retrofit'!$AW$40,"")))</f>
        <v/>
      </c>
      <c r="X58" s="142">
        <f t="shared" si="19"/>
        <v>0</v>
      </c>
      <c r="Y58" s="142" t="str">
        <f>IF(F58="Scenario1PBT1",'Minor retrofit'!$E$42,IF(F58="Scenario2PBT1",'Minor retrofit'!$F$42,IF(F58="Scenario3PBT1",'Minor retrofit'!$G$42,"")))&amp;IF(F58="Scenario1PBT2",'Minor retrofit'!$H$42,IF(F58="Scenario2PBT2",'Minor retrofit'!$I$42,IF(F58="Scenario3PBT2",'Minor retrofit'!$J$42,"")))&amp;IF(F58="Scenario1PBT3",'Minor retrofit'!$K$42,IF(F58="Scenario2PBT3",'Minor retrofit'!$L$42,IF(F58="Scenario3PBT3",'Minor retrofit'!$M$42,"")))&amp;IF(F58="Scenario1PBT4",'Minor retrofit'!$N$42,IF(F58="Scenario2PBT4",'Minor retrofit'!$O$42,IF(F58="Scenario3PBT4",'Minor retrofit'!$P$42,"")))&amp;IF(F58="Scenario1PBT5",'Minor retrofit'!$Q$42,IF(F58="Scenario2PBT5",'Minor retrofit'!$R$42,IF(F58="Scenario3PBT5",'Minor retrofit'!$S$42,"")))&amp;IF(F58="Scenario1PBT6",'Minor retrofit'!$T$42,IF(F58="Scenario2PBT6",'Minor retrofit'!$U$42,IF(F58="Scenario3PBT6",'Minor retrofit'!$V$42,"")))&amp;IF(F58="Scenario1PBT7",'Minor retrofit'!$W$42,IF(F58="Scenario2PBT7",'Minor retrofit'!$X$42,IF(F58="Scenario3PBT7",'Minor retrofit'!$Y$42,"")))&amp;IF(F58="Scenario1PBT8",'Minor retrofit'!$Z$42,IF(F58="Scenario2PBT8",'Minor retrofit'!$AA$42,IF(F58="Scenario3PBT8",'Minor retrofit'!$AB$42,"")))&amp;IF(F58="Scenario1PBT9",'Minor retrofit'!$AC$42,IF(F58="Scenario2PBT9",'Minor retrofit'!$AD$42,IF(F58="Scenario3PBT9",'Minor retrofit'!$AE$42,"")))&amp;IF(F58="Scenario1PBT10",'Minor retrofit'!$AF$42,IF(F58="Scenario2PBT10",'Minor retrofit'!$AG$42,IF(F58="Scenario3PBT10",'Minor retrofit'!$AH$42,"")))&amp;IF(F58="Scenario1PBT11",'Minor retrofit'!$AI$42,IF(F58="Scenario2PBT11",'Minor retrofit'!$AJ$42,IF(F58="Scenario3PBT11",'Minor retrofit'!$AK$42,"")))&amp;IF(F58="Scenario1PBT12",'Minor retrofit'!$AL$42,IF(F58="Scenario2PBT12",'Minor retrofit'!$AM$42,IF(F58="Scenario3PBT12",'Minor retrofit'!$AN$42,"")))&amp;IF(F58="Scenario1PBT13",'Minor retrofit'!$AO$42,IF(F58="Scenario2PBT13",'Minor retrofit'!$AP$42,IF(F58="Scenario3PBT13",'Minor retrofit'!$AQ$42,"")))&amp;IF(F58="Scenario1PBT14",'Minor retrofit'!$AR$42,IF(F58="Scenario2PBT14",'Minor retrofit'!$AS$42,IF(F58="Scenario3PBT14",'Minor retrofit'!$AT$42,"")))&amp;IF(F58="Scenario1PBT15",'Minor retrofit'!$AU$42,IF(F58="Scenario2PBT15",'Minor retrofit'!$AV$42,IF(F58="Scenario3PBT15",'Minor retrofit'!$AW$42,"")))</f>
        <v/>
      </c>
      <c r="Z58" s="142">
        <f t="shared" si="20"/>
        <v>0</v>
      </c>
      <c r="AA58" s="332" t="str">
        <f>IF(F58="Scenario1PBT1",'Minor retrofit'!$E$101,IF(F58="Scenario2PBT1",'Minor retrofit'!$F$101,IF(F58="Scenario3PBT1",'Minor retrofit'!$G$101,"")))&amp;IF(F58="Scenario1PBT2",'Minor retrofit'!$H$101,IF(F58="Scenario2PBT2",'Minor retrofit'!$I$101,IF(F58="Scenario3PBT2",'Minor retrofit'!$J$101,"")))&amp;IF(F58="Scenario1PBT3",'Minor retrofit'!$K$101,IF(F58="Scenario2PBT3",'Minor retrofit'!$L$101,IF(F58="Scenario3PBT3",'Minor retrofit'!$M$101,"")))&amp;IF(F58="Scenario1PBT4",'Minor retrofit'!$N$101,IF(F58="Scenario2PBT4",'Minor retrofit'!$O$101,IF(F58="Scenario3PBT4",'Minor retrofit'!$P$101,"")))&amp;IF(F58="Scenario1PBT5",'Minor retrofit'!$Q$101,IF(F58="Scenario2PBT5",'Minor retrofit'!$R$101,IF(F58="Scenario3PBT5",'Minor retrofit'!$S$101,"")))&amp;IF(F58="Scenario1PBT6",'Minor retrofit'!$T$101,IF(F58="Scenario2PBT6",'Minor retrofit'!$U$101,IF(F58="Scenario3PBT6",'Minor retrofit'!$V$101,"")))&amp;IF(F58="Scenario1PBT7",'Minor retrofit'!$W$101,IF(F58="Scenario2PBT7",'Minor retrofit'!$X$101,IF(F58="Scenario3PBT7",'Minor retrofit'!$Y$101,"")))&amp;IF(F58="Scenario1PBT8",'Minor retrofit'!$Z$101,IF(F58="Scenario2PBT8",'Minor retrofit'!$AA$101,IF(F58="Scenario3PBT8",'Minor retrofit'!$AB$101,"")))&amp;IF(F58="Scenario1PBT9",'Minor retrofit'!$AC$101,IF(F58="Scenario2PBT9",'Minor retrofit'!$AD$101,IF(F58="Scenario3PBT9",'Minor retrofit'!$AE$101,"")))&amp;IF(F58="Scenario1PBT10",'Minor retrofit'!$AF$101,IF(F58="Scenario2PBT10",'Minor retrofit'!$AG$101,IF(F58="Scenario3PBT10",'Minor retrofit'!$AH$101,"")))&amp;IF(F58="Scenario1PBT11",'Minor retrofit'!$AI$101,IF(F58="Scenario2PBT11",'Minor retrofit'!$AJ$101,IF(F58="Scenario3PBT11",'Minor retrofit'!$AK$101,"")))&amp;IF(F58="Scenario1PBT12",'Minor retrofit'!$AL$101,IF(F58="Scenario2PBT12",'Minor retrofit'!$AM$101,IF(F58="Scenario3PBT12",'Minor retrofit'!$AN$101,"")))&amp;IF(F58="Scenario1PBT13",'Minor retrofit'!$AO$101,IF(F58="Scenario2PBT13",'Minor retrofit'!$AP$101,IF(F58="Scenario3PBT13",'Minor retrofit'!$AQ$101,"")))&amp;IF(F58="Scenario1PBT14",'Minor retrofit'!$AR$101,IF(F58="Scenario2PBT14",'Minor retrofit'!$AS$101,IF(F58="Scenario3PBT14",'Minor retrofit'!$AT$101,"")))&amp;IF(F58="Scenario1PBT15",'Minor retrofit'!$AU$101,IF(F58="Scenario2PBT15",'Minor retrofit'!$AV$101,IF(F58="Scenario3PBT15",'Minor retrofit'!$AW$101,"")))</f>
        <v/>
      </c>
      <c r="AB58" s="233">
        <f t="shared" si="21"/>
        <v>0</v>
      </c>
      <c r="AC58" s="264">
        <f>IFERROR('Projection_Base-case'!G58-G58,0)</f>
        <v>0</v>
      </c>
      <c r="AD58" s="142">
        <f t="shared" si="24"/>
        <v>0</v>
      </c>
      <c r="AE58" s="142">
        <f>IFERROR(100*AC58/'Projection_Base-case'!G58,0)</f>
        <v>0</v>
      </c>
      <c r="AF58" s="142">
        <f>IFERROR('Projection_Base-case'!I58-I58,0)</f>
        <v>0</v>
      </c>
      <c r="AG58" s="142">
        <f t="shared" si="25"/>
        <v>0</v>
      </c>
      <c r="AH58" s="142">
        <f>IFERROR(100*AF58/'Projection_Base-case'!I58,0)</f>
        <v>0</v>
      </c>
      <c r="AI58" s="142">
        <f>IFERROR('Projection_Base-case'!K58-K58,0)</f>
        <v>0</v>
      </c>
      <c r="AJ58" s="142">
        <f t="shared" si="26"/>
        <v>0</v>
      </c>
      <c r="AK58" s="142">
        <f>IFERROR(100*AI58/'Projection_Base-case'!K58,0)</f>
        <v>0</v>
      </c>
      <c r="AL58" s="142">
        <f>IFERROR(M58-'Projection_Base-case'!M58,0)</f>
        <v>0</v>
      </c>
      <c r="AM58" s="142">
        <f t="shared" si="27"/>
        <v>0</v>
      </c>
      <c r="AN58" s="143">
        <f>IFERROR(100*AL58/'Projection_Base-case'!M58,0)</f>
        <v>0</v>
      </c>
      <c r="AO58" s="262">
        <f>IFERROR('Projection_Base-case'!O58-O58,0)</f>
        <v>0</v>
      </c>
      <c r="AP58" s="142">
        <f t="shared" si="28"/>
        <v>0</v>
      </c>
      <c r="AQ58" s="142">
        <f>IFERROR(100*AO58/'Projection_Base-case'!O58,0)</f>
        <v>0</v>
      </c>
      <c r="AR58" s="142">
        <f>IFERROR('Projection_Base-case'!Q58-Q58,0)</f>
        <v>0</v>
      </c>
      <c r="AS58" s="142">
        <f t="shared" si="29"/>
        <v>0</v>
      </c>
      <c r="AT58" s="142">
        <f>IFERROR(100*AR58/'Projection_Base-case'!Q58,0)</f>
        <v>0</v>
      </c>
      <c r="AU58" s="142">
        <f>IFERROR('Projection_Base-case'!S58-S58,0)</f>
        <v>0</v>
      </c>
      <c r="AV58" s="142">
        <f t="shared" si="30"/>
        <v>0</v>
      </c>
      <c r="AW58" s="143">
        <f>IFERROR(100*AU58/'Projection_Base-case'!S58,0)</f>
        <v>0</v>
      </c>
      <c r="AX58" s="262">
        <f>IFERROR('Projection_Base-case'!U58-U58,0)</f>
        <v>0</v>
      </c>
      <c r="AY58" s="142">
        <f t="shared" si="31"/>
        <v>0</v>
      </c>
      <c r="AZ58" s="142">
        <f>IFERROR(100*AX58/'Projection_Base-case'!U58,0)</f>
        <v>0</v>
      </c>
      <c r="BA58" s="142">
        <f>IFERROR('Projection_Base-case'!W58-W58,0)</f>
        <v>0</v>
      </c>
      <c r="BB58" s="142">
        <f t="shared" si="32"/>
        <v>0</v>
      </c>
      <c r="BC58" s="142">
        <f>IFERROR(100*BA58/'Projection_Base-case'!W58,0)</f>
        <v>0</v>
      </c>
      <c r="BD58" s="142">
        <f>IFERROR('Projection_Base-case'!Y58-Y58,0)</f>
        <v>0</v>
      </c>
      <c r="BE58" s="142">
        <f t="shared" si="33"/>
        <v>0</v>
      </c>
      <c r="BF58" s="142">
        <f>IFERROR(100*BD58/'Projection_Base-case'!Y58,0)</f>
        <v>0</v>
      </c>
      <c r="BG58" s="531">
        <f t="shared" si="22"/>
        <v>0</v>
      </c>
      <c r="BH58" s="532">
        <f t="shared" si="23"/>
        <v>0</v>
      </c>
    </row>
    <row r="59" spans="1:60" x14ac:dyDescent="0.25">
      <c r="A59" s="261">
        <v>54</v>
      </c>
      <c r="B59" s="142">
        <f>'Projection_Base-case'!B59</f>
        <v>0</v>
      </c>
      <c r="C59" s="142">
        <f>'Projection_Base-case'!C59</f>
        <v>0</v>
      </c>
      <c r="D59" s="142">
        <f>'Projection_Base-case'!D59</f>
        <v>0</v>
      </c>
      <c r="E59" s="149"/>
      <c r="F59" s="258" t="str">
        <f t="shared" si="10"/>
        <v>0</v>
      </c>
      <c r="G59" s="262" t="str">
        <f>IF(F59="Scenario1PBT1",'Minor retrofit'!$E$6,IF(F59="Scenario2PBT1",'Minor retrofit'!$F$6,IF(F59="Scenario3PBT1",'Minor retrofit'!$G$6,"")))&amp;IF(F59="Scenario1PBT2",'Minor retrofit'!$H$6,IF(F59="Scenario2PBT2",'Minor retrofit'!$I$6,IF(F59="Scenario3PBT2",'Minor retrofit'!$J$6,"")))&amp;IF(F59="Scenario1PBT3",'Minor retrofit'!$K$6,IF(F59="Scenario2PBT3",'Minor retrofit'!$L$6,IF(F59="Scenario3PBT3",'Minor retrofit'!$M$6,"")))&amp;IF(F59="Scenario1PBT4",'Minor retrofit'!$N$6,IF(F59="Scenario2PBT4",'Minor retrofit'!$O$6,IF(F59="Scenario3PBT4",'Minor retrofit'!$P$6,"")))&amp;IF(F59="Scenario1PBT5",'Minor retrofit'!$Q$6,IF(F59="Scenario2PBT5",'Minor retrofit'!$R$6,IF(F59="Scenario3PBT5",'Minor retrofit'!$S$6,"")))&amp;IF(F59="Scenario1PBT6",'Minor retrofit'!$T$6,IF(F59="Scenario2PBT6",'Minor retrofit'!$U$6,IF(F59="Scenario3PBT6",'Minor retrofit'!$V$6,"")))&amp;IF(F59="Scenario1PBT7",'Minor retrofit'!$W$6,IF(F59="Scenario2PBT7",'Minor retrofit'!$X$6,IF(F59="Scenario3PBT7",'Minor retrofit'!$Y$6,"")))&amp;IF(F59="Scenario1PBT8",'Minor retrofit'!$Z$6,IF(F59="Scenario2PBT8",'Minor retrofit'!$AA$6,IF(F59="Scenario3PBT8",'Minor retrofit'!$AB$6,"")))&amp;IF(F59="Scenario1PBT9",'Minor retrofit'!$AC$6,IF(F59="Scenario2PBT9",'Minor retrofit'!$AD$6,IF(F59="Scenario3PBT9",'Minor retrofit'!$AE$6,"")))&amp;IF(F59="Scenario1PBT10",'Minor retrofit'!$AF$6,IF(F59="Scenario2PBT10",'Minor retrofit'!$AG$6,IF(F59="Scenario3PBT10",'Minor retrofit'!$AH$6,"")))&amp;IF(F59="Scenario1PBT11",'Minor retrofit'!$AI$6,IF(F59="Scenario2PBT11",'Minor retrofit'!$AJ$6,IF(F59="Scenario3PBT11",'Minor retrofit'!$AK$6,"")))&amp;IF(F59="Scenario1PBT12",'Minor retrofit'!$AL$6,IF(F59="Scenario2PBT12",'Minor retrofit'!$AM$6,IF(F59="Scenario3PBT12",'Minor retrofit'!$AN$6,"")))&amp;IF(F59="Scenario1PBT13",'Minor retrofit'!$AO$6,IF(F59="Scenario2PBT13",'Minor retrofit'!$AP$6,IF(F59="Scenario3PBT13",'Minor retrofit'!$AQ$6,"")))&amp;IF(F59="Scenario1PBT14",'Minor retrofit'!$AR$6,IF(F59="Scenario2PBT14",'Minor retrofit'!$AS$6,IF(F59="Scenario3PBT14",'Minor retrofit'!$AT$6,"")))&amp;IF(F59="Scenario1PBT15",'Minor retrofit'!$AU$6,IF(F59="Scenario2PBT15",'Minor retrofit'!$AV$6,IF(F59="Scenario3PBT15",'Minor retrofit'!$AW$6,"")))</f>
        <v/>
      </c>
      <c r="H59" s="142">
        <f t="shared" si="11"/>
        <v>0</v>
      </c>
      <c r="I59" s="142" t="str">
        <f>IF(F59="Scenario1PBT1",'Minor retrofit'!$E$16,IF(F59="Scenario2PBT1",'Minor retrofit'!$F$16,IF(F59="Scenario3PBT1",'Minor retrofit'!$G$16,"")))&amp;IF(F59="Scenario1PBT2",'Minor retrofit'!$H$16,IF(F59="Scenario2PBT2",'Minor retrofit'!$I$16,IF(F59="Scenario3PBT2",'Minor retrofit'!$J$16,"")))&amp;IF(F59="Scenario1PBT3",'Minor retrofit'!$K$16,IF(F59="Scenario2PBT3",'Minor retrofit'!$L$16,IF(F59="Scenario3PBT3",'Minor retrofit'!$M$16,"")))&amp;IF(F59="Scenario1PBT4",'Minor retrofit'!$N$16,IF(F59="Scenario2PBT4",'Minor retrofit'!$O$16,IF(F59="Scenario3PBT4",'Minor retrofit'!$P$16,"")))&amp;IF(F59="Scenario1PBT5",'Minor retrofit'!$Q$16,IF(F59="Scenario2PBT5",'Minor retrofit'!$R$16,IF(F59="Scenario3PBT5",'Minor retrofit'!$S$16,"")))&amp;IF(F59="Scenario1PBT6",'Minor retrofit'!$T$16,IF(F59="Scenario2PBT6",'Minor retrofit'!$U$16,IF(F59="Scenario3PBT6",'Minor retrofit'!$V$16,"")))&amp;IF(F59="Scenario1PBT7",'Minor retrofit'!$W$16,IF(F59="Scenario2PBT7",'Minor retrofit'!$X$16,IF(F59="Scenario3PBT7",'Minor retrofit'!$Y$16,"")))&amp;IF(F59="Scenario1PBT8",'Minor retrofit'!$Z$16,IF(F59="Scenario2PBT8",'Minor retrofit'!$AA$16,IF(F59="Scenario3PBT8",'Minor retrofit'!$AB$16,"")))&amp;IF(F59="Scenario1PBT9",'Minor retrofit'!$AC$16,IF(F59="Scenario2PBT9",'Minor retrofit'!$AD$16,IF(F59="Scenario3PBT9",'Minor retrofit'!$AE$16,"")))&amp;IF(F59="Scenario1PBT10",'Minor retrofit'!$AF$16,IF(F59="Scenario2PBT10",'Minor retrofit'!$AG$16,IF(F59="Scenario3PBT10",'Minor retrofit'!$AH$16,"")))&amp;IF(F59="Scenario1PBT11",'Minor retrofit'!$AI$16,IF(F59="Scenario2PBT11",'Minor retrofit'!$AJ$16,IF(F59="Scenario3PBT11",'Minor retrofit'!$AK$16,"")))&amp;IF(F59="Scenario1PBT12",'Minor retrofit'!$AL$16,IF(F59="Scenario2PBT12",'Minor retrofit'!$AM$16,IF(F59="Scenario3PBT12",'Minor retrofit'!$AN$16,"")))&amp;IF(F59="Scenario1PBT13",'Minor retrofit'!$AO$16,IF(F59="Scenario2PBT13",'Minor retrofit'!$AP$16,IF(F59="Scenario3PBT13",'Minor retrofit'!$AQ$16,"")))&amp;IF(F59="Scenario1PBT14",'Minor retrofit'!$AR$16,IF(F59="Scenario2PBT14",'Minor retrofit'!$AS$16,IF(F59="Scenario3PBT14",'Minor retrofit'!$AT$16,"")))&amp;IF(F59="Scenario1PBT15",'Minor retrofit'!$AU$16,IF(F59="Scenario2PBT15",'Minor retrofit'!$AV$16,IF(F59="Scenario3PBT15",'Minor retrofit'!$AW$16,"")))</f>
        <v/>
      </c>
      <c r="J59" s="142">
        <f t="shared" si="12"/>
        <v>0</v>
      </c>
      <c r="K59" s="142" t="str">
        <f>IF(F59="Scenario1PBT1",'Minor retrofit'!$E$18,IF(F59="Scenario2PBT1",'Minor retrofit'!$F$18,IF(F59="Scenario3PBT1",'Minor retrofit'!$G$18,"")))&amp;IF(F59="Scenario1PBT2",'Minor retrofit'!$H$18,IF(F59="Scenario2PBT2",'Minor retrofit'!$I$18,IF(F59="Scenario3PBT2",'Minor retrofit'!$J$18,"")))&amp;IF(F59="Scenario1PBT3",'Minor retrofit'!$K$18,IF(F59="Scenario2PBT3",'Minor retrofit'!$L$18,IF(F59="Scenario3PBT3",'Minor retrofit'!$M$18,"")))&amp;IF(F59="Scenario1PBT4",'Minor retrofit'!$N$18,IF(F59="Scenario2PBT4",'Minor retrofit'!$O$18,IF(F59="Scenario3PBT4",'Minor retrofit'!$P$18,"")))&amp;IF(F59="Scenario1PBT5",'Minor retrofit'!$Q$18,IF(F59="Scenario2PBT5",'Minor retrofit'!$R$18,IF(F59="Scenario3PBT5",'Minor retrofit'!$S$18,"")))&amp;IF(F59="Scenario1PBT6",'Minor retrofit'!$T$18,IF(F59="Scenario2PBT6",'Minor retrofit'!$U$18,IF(F59="Scenario3PBT6",'Minor retrofit'!$V$18,"")))&amp;IF(F59="Scenario1PBT7",'Minor retrofit'!$W$18,IF(F59="Scenario2PBT7",'Minor retrofit'!$X$18,IF(F59="Scenario3PBT7",'Minor retrofit'!$Y$18,"")))&amp;IF(F59="Scenario1PBT8",'Minor retrofit'!$Z$18,IF(F59="Scenario2PBT8",'Minor retrofit'!$AA$18,IF(F59="Scenario3PBT8",'Minor retrofit'!$AB$18,"")))&amp;IF(F59="Scenario1PBT9",'Minor retrofit'!$AC$18,IF(F59="Scenario2PBT9",'Minor retrofit'!$AD$18,IF(F59="Scenario3PBT9",'Minor retrofit'!$AE$18,"")))&amp;IF(F59="Scenario1PBT10",'Minor retrofit'!$AF$18,IF(F59="Scenario2PBT10",'Minor retrofit'!$AG$18,IF(F59="Scenario3PBT10",'Minor retrofit'!$AH$18,"")))&amp;IF(F59="Scenario1PBT11",'Minor retrofit'!$AI$18,IF(F59="Scenario2PBT11",'Minor retrofit'!$AJ$18,IF(F59="Scenario3PBT11",'Minor retrofit'!$AK$18,"")))&amp;IF(F59="Scenario1PBT12",'Minor retrofit'!$AL$18,IF(F59="Scenario2PBT12",'Minor retrofit'!$AM$18,IF(F59="Scenario3PBT12",'Minor retrofit'!$AN$18,"")))&amp;IF(F59="Scenario1PBT13",'Minor retrofit'!$AO$18,IF(F59="Scenario2PBT13",'Minor retrofit'!$AP$18,IF(F59="Scenario3PBT13",'Minor retrofit'!$AQ$18,"")))&amp;IF(F59="Scenario1PBT14",'Minor retrofit'!$AR$18,IF(F59="Scenario2PBT14",'Minor retrofit'!$AS$18,IF(F59="Scenario3PBT14",'Minor retrofit'!$AT$18,"")))&amp;IF(F59="Scenario1PBT15",'Minor retrofit'!$AU$18,IF(F59="Scenario2PBT15",'Minor retrofit'!$AV$18,IF(F59="Scenario3PBT15",'Minor retrofit'!$AW$18,"")))</f>
        <v/>
      </c>
      <c r="L59" s="142">
        <f t="shared" si="13"/>
        <v>0</v>
      </c>
      <c r="M59" s="142" t="str">
        <f>IF(F59="Scenario1PBT1",'Minor retrofit'!$E$20,IF(F59="Scenario2PBT1",'Minor retrofit'!$F$20,IF(F59="Scenario3PBT1",'Minor retrofit'!$G$20,"")))&amp;IF(F59="Scenario1PBT2",'Minor retrofit'!$H$20,IF(F59="Scenario2PBT2",'Minor retrofit'!$I$20,IF(F59="Scenario3PBT2",'Minor retrofit'!$J$20,"")))&amp;IF(F59="Scenario1PBT3",'Minor retrofit'!$K$20,IF(F59="Scenario2PBT3",'Minor retrofit'!$L$20,IF(F59="Scenario3PBT3",'Minor retrofit'!$M$20,"")))&amp;IF(F59="Scenario1PBT4",'Minor retrofit'!$N$20,IF(F59="Scenario2PBT4",'Minor retrofit'!$O$20,IF(F59="Scenario3PBT4",'Minor retrofit'!$P$20,"")))&amp;IF(F59="Scenario1PBT5",'Minor retrofit'!$Q$20,IF(F59="Scenario2PBT5",'Minor retrofit'!$R$20,IF(F59="Scenario3PBT5",'Minor retrofit'!$S$20,"")))&amp;IF(F59="Scenario1PBT6",'Minor retrofit'!$T$20,IF(F59="Scenario2PBT6",'Minor retrofit'!$U$20,IF(F59="Scenario3PBT6",'Minor retrofit'!$V$20,"")))&amp;IF(F59="Scenario1PBT7",'Minor retrofit'!$W$20,IF(F59="Scenario2PBT7",'Minor retrofit'!$X$20,IF(F59="Scenario3PBT7",'Minor retrofit'!$Y$20,"")))&amp;IF(F59="Scenario1PBT8",'Minor retrofit'!$Z$20,IF(F59="Scenario2PBT8",'Minor retrofit'!$AA$20,IF(F59="Scenario3PBT8",'Minor retrofit'!$AB$20,"")))&amp;IF(F59="Scenario1PBT9",'Minor retrofit'!$AC$20,IF(F59="Scenario2PBT9",'Minor retrofit'!$AD$20,IF(F59="Scenario3PBT9",'Minor retrofit'!$AE$20,"")))&amp;IF(F59="Scenario1PBT10",'Minor retrofit'!$AF$20,IF(F59="Scenario2PBT10",'Minor retrofit'!$AG$20,IF(F59="Scenario3PBT10",'Minor retrofit'!$AH$20,"")))&amp;IF(F59="Scenario1PBT11",'Minor retrofit'!$AI$20,IF(F59="Scenario2PBT11",'Minor retrofit'!$AJ$20,IF(F59="Scenario3PBT11",'Minor retrofit'!$AK$20,"")))&amp;IF(F59="Scenario1PBT12",'Minor retrofit'!$AL$20,IF(F59="Scenario2PBT12",'Minor retrofit'!$AM$20,IF(F59="Scenario3PBT12",'Minor retrofit'!$AN$20,"")))&amp;IF(F59="Scenario1PBT13",'Minor retrofit'!$AO$20,IF(F59="Scenario2PBT13",'Minor retrofit'!$AP$20,IF(F59="Scenario3PBT13",'Minor retrofit'!$AQ$20,"")))&amp;IF(F59="Scenario1PBT14",'Minor retrofit'!$AR$20,IF(F59="Scenario2PBT14",'Minor retrofit'!$AS$20,IF(F59="Scenario3PBT14",'Minor retrofit'!$AT$20,"")))&amp;IF(F59="Scenario1PBT15",'Minor retrofit'!$AU$20,IF(F59="Scenario2PBT15",'Minor retrofit'!$AV$20,IF(F59="Scenario3PBT15",'Minor retrofit'!$AW$20,"")))</f>
        <v/>
      </c>
      <c r="N59" s="143">
        <f t="shared" si="14"/>
        <v>0</v>
      </c>
      <c r="O59" s="262" t="str">
        <f>IF(F59="Scenario1PBT1",'Minor retrofit'!$E$23,IF(F59="Scenario2PBT1",'Minor retrofit'!$F$23,IF(F59="Scenario3PBT1",'Minor retrofit'!$G$23,"")))&amp;IF(F59="Scenario1PBT2",'Minor retrofit'!$H$23,IF(F59="Scenario2PBT2",'Minor retrofit'!$I$23,IF(F59="Scenario3PBT2",'Minor retrofit'!$J$23,"")))&amp;IF(F59="Scenario1PBT3",'Minor retrofit'!$K$23,IF(F59="Scenario2PBT3",'Minor retrofit'!$L$23,IF(F59="Scenario3PBT3",'Minor retrofit'!$M$23,"")))&amp;IF(F59="Scenario1PBT4",'Minor retrofit'!$N$23,IF(F59="Scenario2PBT4",'Minor retrofit'!$O$23,IF(F59="Scenario3PBT4",'Minor retrofit'!$P$23,"")))&amp;IF(F59="Scenario1PBT5",'Minor retrofit'!$Q$23,IF(F59="Scenario2PBT5",'Minor retrofit'!$R$23,IF(F59="Scenario3PBT5",'Minor retrofit'!$S$23,"")))&amp;IF(F59="Scenario1PBT6",'Minor retrofit'!$T$23,IF(F59="Scenario2PBT6",'Minor retrofit'!$U$23,IF(F59="Scenario3PBT6",'Minor retrofit'!$V$23,"")))&amp;IF(F59="Scenario1PBT7",'Minor retrofit'!$W$23,IF(F59="Scenario2PBT7",'Minor retrofit'!$X$23,IF(F59="Scenario3PBT7",'Minor retrofit'!$Y$23,"")))&amp;IF(F59="Scenario1PBT8",'Minor retrofit'!$Z$23,IF(F59="Scenario2PBT8",'Minor retrofit'!$AA$23,IF(F59="Scenario3PBT8",'Minor retrofit'!$AB$23,"")))&amp;IF(F59="Scenario1PBT9",'Minor retrofit'!$AC$23,IF(F59="Scenario2PBT9",'Minor retrofit'!$AD$23,IF(F59="Scenario3PBT9",'Minor retrofit'!$AE$23,"")))&amp;IF(F59="Scenario1PBT10",'Minor retrofit'!$AF$23,IF(F59="Scenario2PBT10",'Minor retrofit'!$AG$23,IF(F59="Scenario3PBT10",'Minor retrofit'!$AH$23,"")))&amp;IF(F59="Scenario1PBT11",'Minor retrofit'!$AI$23,IF(F59="Scenario2PBT11",'Minor retrofit'!$AJ$23,IF(F59="Scenario3PBT11",'Minor retrofit'!$AK$23,"")))&amp;IF(F59="Scenario1PBT12",'Minor retrofit'!$AL$23,IF(F59="Scenario2PBT12",'Minor retrofit'!$AM$23,IF(F59="Scenario3PBT12",'Minor retrofit'!$AN$23,"")))&amp;IF(F59="Scenario1PBT13",'Minor retrofit'!$AO$23,IF(F59="Scenario2PBT13",'Minor retrofit'!$AP$23,IF(F59="Scenario3PBT13",'Minor retrofit'!$AQ$23,"")))&amp;IF(F59="Scenario1PBT14",'Minor retrofit'!$AR$23,IF(F59="Scenario2PBT14",'Minor retrofit'!$AS$23,IF(F59="Scenario3PBT14",'Minor retrofit'!$AT$23,"")))&amp;IF(F59="Scenario1PBT15",'Minor retrofit'!$AU$23,IF(F59="Scenario2PBT15",'Minor retrofit'!$AV$23,IF(F59="Scenario3PBT15",'Minor retrofit'!$AW$23,"")))</f>
        <v/>
      </c>
      <c r="P59" s="142">
        <f t="shared" si="15"/>
        <v>0</v>
      </c>
      <c r="Q59" s="142" t="str">
        <f>IF(F59="Scenario1PBT1",'Minor retrofit'!$E$25,IF(F59="Scenario2PBT1",'Minor retrofit'!$F$25,IF(F59="Scenario3PBT1",'Minor retrofit'!$G$25,"")))&amp;IF(F59="Scenario1PBT2",'Minor retrofit'!$H$25,IF(F59="Scenario2PBT2",'Minor retrofit'!$I$25,IF(F59="Scenario3PBT2",'Minor retrofit'!$J$25,"")))&amp;IF(F59="Scenario1PBT3",'Minor retrofit'!$K$25,IF(F59="Scenario2PBT3",'Minor retrofit'!$L$25,IF(F59="Scenario3PBT3",'Minor retrofit'!$M$25,"")))&amp;IF(F59="Scenario1PBT4",'Minor retrofit'!$N$25,IF(F59="Scenario2PBT4",'Minor retrofit'!$O$25,IF(F59="Scenario3PBT4",'Minor retrofit'!$P$25,"")))&amp;IF(F59="Scenario1PBT5",'Minor retrofit'!$Q$25,IF(F59="Scenario2PBT5",'Minor retrofit'!$R$25,IF(F59="Scenario3PBT5",'Minor retrofit'!$S$25,"")))&amp;IF(F59="Scenario1PBT6",'Minor retrofit'!$T$25,IF(F59="Scenario2PBT6",'Minor retrofit'!$U$25,IF(F59="Scenario3PBT6",'Minor retrofit'!$V$25,"")))&amp;IF(F59="Scenario1PBT7",'Minor retrofit'!$W$25,IF(F59="Scenario2PBT7",'Minor retrofit'!$X$25,IF(F59="Scenario3PBT7",'Minor retrofit'!$Y$25,"")))&amp;IF(F59="Scenario1PBT8",'Minor retrofit'!$Z$25,IF(F59="Scenario2PBT8",'Minor retrofit'!$AA$25,IF(F59="Scenario3PBT8",'Minor retrofit'!$AB$25,"")))&amp;IF(F59="Scenario1PBT9",'Minor retrofit'!$AC$25,IF(F59="Scenario2PBT9",'Minor retrofit'!$AD$25,IF(F59="Scenario3PBT9",'Minor retrofit'!$AE$25,"")))&amp;IF(F59="Scenario1PBT10",'Minor retrofit'!$AF$25,IF(F59="Scenario2PBT10",'Minor retrofit'!$AG$25,IF(F59="Scenario3PBT10",'Minor retrofit'!$AH$25,"")))&amp;IF(F59="Scenario1PBT11",'Minor retrofit'!$AI$25,IF(F59="Scenario2PBT11",'Minor retrofit'!$AJ$25,IF(F59="Scenario3PBT11",'Minor retrofit'!$AK$25,"")))&amp;IF(F59="Scenario1PBT12",'Minor retrofit'!$AL$25,IF(F59="Scenario2PBT12",'Minor retrofit'!$AM$25,IF(F59="Scenario3PBT12",'Minor retrofit'!$AN$25,"")))&amp;IF(F59="Scenario1PBT13",'Minor retrofit'!$AO$25,IF(F59="Scenario2PBT13",'Minor retrofit'!$AP$25,IF(F59="Scenario3PBT13",'Minor retrofit'!$AQ$25,"")))&amp;IF(F59="Scenario1PBT14",'Minor retrofit'!$AR$25,IF(F59="Scenario2PBT14",'Minor retrofit'!$AS$25,IF(F59="Scenario3PBT14",'Minor retrofit'!$AT$25,"")))&amp;IF(F59="Scenario1PBT15",'Minor retrofit'!$AU$25,IF(F59="Scenario2PBT15",'Minor retrofit'!$AV$25,IF(F59="Scenario3PBT15",'Minor retrofit'!$AW$25,"")))</f>
        <v/>
      </c>
      <c r="R59" s="142">
        <f t="shared" si="16"/>
        <v>0</v>
      </c>
      <c r="S59" s="142" t="str">
        <f>IF(F59="Scenario1PBT1",'Minor retrofit'!$E$27,IF(F59="Scenario2PBT1",'Minor retrofit'!$F$27,IF(F59="Scenario3PBT1",'Minor retrofit'!$G$27,"")))&amp;IF(F59="Scenario1PBT2",'Minor retrofit'!$H$27,IF(F59="Scenario2PBT2",'Minor retrofit'!$I$27,IF(F59="Scenario3PBT2",'Minor retrofit'!$J$27,"")))&amp;IF(F59="Scenario1PBT3",'Minor retrofit'!$K$27,IF(F59="Scenario2PBT3",'Minor retrofit'!$L$27,IF(F59="Scenario3PBT3",'Minor retrofit'!$M$27,"")))&amp;IF(F59="Scenario1PBT4",'Minor retrofit'!$N$27,IF(F59="Scenario2PBT4",'Minor retrofit'!$O$27,IF(F59="Scenario3PBT4",'Minor retrofit'!$P$27,"")))&amp;IF(F59="Scenario1PBT5",'Minor retrofit'!$Q$27,IF(F59="Scenario2PBT5",'Minor retrofit'!$R$27,IF(F59="Scenario3PBT5",'Minor retrofit'!$S$27,"")))&amp;IF(F59="Scenario1PBT6",'Minor retrofit'!$T$27,IF(F59="Scenario2PBT6",'Minor retrofit'!$U$27,IF(F59="Scenario3PBT6",'Minor retrofit'!$V$27,"")))&amp;IF(F59="Scenario1PBT7",'Minor retrofit'!$W$27,IF(F59="Scenario2PBT7",'Minor retrofit'!$X$27,IF(F59="Scenario3PBT7",'Minor retrofit'!$Y$27,"")))&amp;IF(F59="Scenario1PBT8",'Minor retrofit'!$Z$27,IF(F59="Scenario2PBT8",'Minor retrofit'!$AA$27,IF(F59="Scenario3PBT8",'Minor retrofit'!$AB$27,"")))&amp;IF(F59="Scenario1PBT9",'Minor retrofit'!$AC$27,IF(F59="Scenario2PBT9",'Minor retrofit'!$AD$27,IF(F59="Scenario3PBT9",'Minor retrofit'!$AE$27,"")))&amp;IF(F59="Scenario1PBT10",'Minor retrofit'!$AF$27,IF(F59="Scenario2PBT10",'Minor retrofit'!$AG$27,IF(F59="Scenario3PBT10",'Minor retrofit'!$AH$27,"")))&amp;IF(F59="Scenario1PBT11",'Minor retrofit'!$AI$27,IF(F59="Scenario2PBT11",'Minor retrofit'!$AJ$27,IF(F59="Scenario3PBT11",'Minor retrofit'!$AK$27,"")))&amp;IF(F59="Scenario1PBT12",'Minor retrofit'!$AL$27,IF(F59="Scenario2PBT12",'Minor retrofit'!$AM$27,IF(F59="Scenario3PBT12",'Minor retrofit'!$AN$27,"")))&amp;IF(F59="Scenario1PBT13",'Minor retrofit'!$AO$27,IF(F59="Scenario2PBT13",'Minor retrofit'!$AP$27,IF(F59="Scenario3PBT13",'Minor retrofit'!$AQ$27,"")))&amp;IF(F59="Scenario1PBT14",'Minor retrofit'!$AR$27,IF(F59="Scenario2PBT14",'Minor retrofit'!$AS$27,IF(F59="Scenario3PBT14",'Minor retrofit'!$AT$27,"")))&amp;IF(F59="Scenario1PBT15",'Minor retrofit'!$AU$27,IF(F59="Scenario2PBT15",'Minor retrofit'!$AV$27,IF(F59="Scenario3PBT15",'Minor retrofit'!$AW$27,"")))</f>
        <v/>
      </c>
      <c r="T59" s="263">
        <f t="shared" si="17"/>
        <v>0</v>
      </c>
      <c r="U59" s="262" t="str">
        <f>IF(F59="Scenario1PBT1",'Minor retrofit'!$E$38,IF(F59="Scenario2PBT1",'Minor retrofit'!$F$38,IF(F59="Scenario3PBT1",'Minor retrofit'!$G$38,"")))&amp;IF(F59="Scenario1PBT2",'Minor retrofit'!$H$38,IF(F59="Scenario2PBT2",'Minor retrofit'!$I$38,IF(F59="Scenario3PBT2",'Minor retrofit'!$J$38,"")))&amp;IF(F59="Scenario1PBT3",'Minor retrofit'!$K$38,IF(F59="Scenario2PBT3",'Minor retrofit'!$L$38,IF(F59="Scenario3PBT3",'Minor retrofit'!$M$38,"")))&amp;IF(F59="Scenario1PBT4",'Minor retrofit'!$N$38,IF(F59="Scenario2PBT4",'Minor retrofit'!$O$38,IF(F59="Scenario3PBT4",'Minor retrofit'!$P$38,"")))&amp;IF(F59="Scenario1PBT5",'Minor retrofit'!$Q$38,IF(F59="Scenario2PBT5",'Minor retrofit'!$R$38,IF(F59="Scenario3PBT5",'Minor retrofit'!$S$38,"")))&amp;IF(F59="Scenario1PBT6",'Minor retrofit'!$T$38,IF(F59="Scenario2PBT6",'Minor retrofit'!$U$38,IF(F59="Scenario3PBT6",'Minor retrofit'!$V$38,"")))&amp;IF(F59="Scenario1PBT7",'Minor retrofit'!$W$38,IF(F59="Scenario2PBT7",'Minor retrofit'!$X$38,IF(F59="Scenario3PBT7",'Minor retrofit'!$Y$38,"")))&amp;IF(F59="Scenario1PBT8",'Minor retrofit'!$Z$38,IF(F59="Scenario2PBT8",'Minor retrofit'!$AA$38,IF(F59="Scenario3PBT8",'Minor retrofit'!$AB$38,"")))&amp;IF(F59="Scenario1PBT9",'Minor retrofit'!$AC$38,IF(F59="Scenario2PBT9",'Minor retrofit'!$AD$38,IF(F59="Scenario3PBT9",'Minor retrofit'!$AE$38,"")))&amp;IF(F59="Scenario1PBT10",'Minor retrofit'!$AF$38,IF(F59="Scenario2PBT10",'Minor retrofit'!$AG$38,IF(F59="Scenario3PBT10",'Minor retrofit'!$AH$38,"")))&amp;IF(F59="Scenario1PBT11",'Minor retrofit'!$AI$38,IF(F59="Scenario2PBT11",'Minor retrofit'!$AJ$38,IF(F59="Scenario3PBT11",'Minor retrofit'!$AK$38,"")))&amp;IF(F59="Scenario1PBT12",'Minor retrofit'!$AL$38,IF(F59="Scenario2PBT12",'Minor retrofit'!$AM$38,IF(F59="Scenario3PBT12",'Minor retrofit'!$AN$38,"")))&amp;IF(F59="Scenario1PBT13",'Minor retrofit'!$AO$38,IF(F59="Scenario2PBT13",'Minor retrofit'!$AP$38,IF(F59="Scenario3PBT13",'Minor retrofit'!$AQ$38,"")))&amp;IF(F59="Scenario1PBT14",'Minor retrofit'!$AR$38,IF(F59="Scenario2PBT14",'Minor retrofit'!$AS$38,IF(F59="Scenario3PBT14",'Minor retrofit'!$AT$38,"")))&amp;IF(F59="Scenario1PBT15",'Minor retrofit'!$AU$38,IF(F59="Scenario2PBT15",'Minor retrofit'!$AV$38,IF(F59="Scenario3PBT15",'Minor retrofit'!$AW$38,"")))</f>
        <v/>
      </c>
      <c r="V59" s="142">
        <f t="shared" si="18"/>
        <v>0</v>
      </c>
      <c r="W59" s="142" t="str">
        <f>IF(F59="Scenario1PBT1",'Minor retrofit'!$E$40,IF(F59="Scenario2PBT1",'Minor retrofit'!$F$40,IF(F59="Scenario3PBT1",'Minor retrofit'!$G$40,"")))&amp;IF(F59="Scenario1PBT2",'Minor retrofit'!$H$40,IF(F59="Scenario2PBT2",'Minor retrofit'!$I$40,IF(F59="Scenario3PBT2",'Minor retrofit'!$J$40,"")))&amp;IF(F59="Scenario1PBT3",'Minor retrofit'!$K$40,IF(F59="Scenario2PBT3",'Minor retrofit'!$L$40,IF(F59="Scenario3PBT3",'Minor retrofit'!$M$40,"")))&amp;IF(F59="Scenario1PBT4",'Minor retrofit'!$N$40,IF(F59="Scenario2PBT4",'Minor retrofit'!$O$40,IF(F59="Scenario3PBT4",'Minor retrofit'!$P$40,"")))&amp;IF(F59="Scenario1PBT5",'Minor retrofit'!$Q$40,IF(F59="Scenario2PBT5",'Minor retrofit'!$R$40,IF(F59="Scenario3PBT5",'Minor retrofit'!$S$40,"")))&amp;IF(F59="Scenario1PBT6",'Minor retrofit'!$T$40,IF(F59="Scenario2PBT6",'Minor retrofit'!$U$40,IF(F59="Scenario3PBT6",'Minor retrofit'!$V$40,"")))&amp;IF(F59="Scenario1PBT7",'Minor retrofit'!$W$40,IF(F59="Scenario2PBT7",'Minor retrofit'!$X$40,IF(F59="Scenario3PBT7",'Minor retrofit'!$Y$40,"")))&amp;IF(F59="Scenario1PBT8",'Minor retrofit'!$Z$40,IF(F59="Scenario2PBT8",'Minor retrofit'!$AA$40,IF(F59="Scenario3PBT8",'Minor retrofit'!$AB$40,"")))&amp;IF(F59="Scenario1PBT9",'Minor retrofit'!$AC$40,IF(F59="Scenario2PBT9",'Minor retrofit'!$AD$40,IF(F59="Scenario3PBT9",'Minor retrofit'!$AE$40,"")))&amp;IF(F59="Scenario1PBT10",'Minor retrofit'!$AF$40,IF(F59="Scenario2PBT10",'Minor retrofit'!$AG$40,IF(F59="Scenario3PBT10",'Minor retrofit'!$AH$40,"")))&amp;IF(F59="Scenario1PBT11",'Minor retrofit'!$AI$40,IF(F59="Scenario2PBT11",'Minor retrofit'!$AJ$40,IF(F59="Scenario3PBT11",'Minor retrofit'!$AK$40,"")))&amp;IF(F59="Scenario1PBT12",'Minor retrofit'!$AL$40,IF(F59="Scenario2PBT12",'Minor retrofit'!$AM$40,IF(F59="Scenario3PBT12",'Minor retrofit'!$AN$40,"")))&amp;IF(F59="Scenario1PBT13",'Minor retrofit'!$AO$40,IF(F59="Scenario2PBT13",'Minor retrofit'!$AP$40,IF(F59="Scenario3PBT13",'Minor retrofit'!$AQ$40,"")))&amp;IF(F59="Scenario1PBT14",'Minor retrofit'!$AR$40,IF(F59="Scenario2PBT14",'Minor retrofit'!$AS$40,IF(F59="Scenario3PBT14",'Minor retrofit'!$AT$40,"")))&amp;IF(F59="Scenario1PBT15",'Minor retrofit'!$AU$40,IF(F59="Scenario2PBT15",'Minor retrofit'!$AV$40,IF(F59="Scenario3PBT15",'Minor retrofit'!$AW$40,"")))</f>
        <v/>
      </c>
      <c r="X59" s="142">
        <f t="shared" si="19"/>
        <v>0</v>
      </c>
      <c r="Y59" s="142" t="str">
        <f>IF(F59="Scenario1PBT1",'Minor retrofit'!$E$42,IF(F59="Scenario2PBT1",'Minor retrofit'!$F$42,IF(F59="Scenario3PBT1",'Minor retrofit'!$G$42,"")))&amp;IF(F59="Scenario1PBT2",'Minor retrofit'!$H$42,IF(F59="Scenario2PBT2",'Minor retrofit'!$I$42,IF(F59="Scenario3PBT2",'Minor retrofit'!$J$42,"")))&amp;IF(F59="Scenario1PBT3",'Minor retrofit'!$K$42,IF(F59="Scenario2PBT3",'Minor retrofit'!$L$42,IF(F59="Scenario3PBT3",'Minor retrofit'!$M$42,"")))&amp;IF(F59="Scenario1PBT4",'Minor retrofit'!$N$42,IF(F59="Scenario2PBT4",'Minor retrofit'!$O$42,IF(F59="Scenario3PBT4",'Minor retrofit'!$P$42,"")))&amp;IF(F59="Scenario1PBT5",'Minor retrofit'!$Q$42,IF(F59="Scenario2PBT5",'Minor retrofit'!$R$42,IF(F59="Scenario3PBT5",'Minor retrofit'!$S$42,"")))&amp;IF(F59="Scenario1PBT6",'Minor retrofit'!$T$42,IF(F59="Scenario2PBT6",'Minor retrofit'!$U$42,IF(F59="Scenario3PBT6",'Minor retrofit'!$V$42,"")))&amp;IF(F59="Scenario1PBT7",'Minor retrofit'!$W$42,IF(F59="Scenario2PBT7",'Minor retrofit'!$X$42,IF(F59="Scenario3PBT7",'Minor retrofit'!$Y$42,"")))&amp;IF(F59="Scenario1PBT8",'Minor retrofit'!$Z$42,IF(F59="Scenario2PBT8",'Minor retrofit'!$AA$42,IF(F59="Scenario3PBT8",'Minor retrofit'!$AB$42,"")))&amp;IF(F59="Scenario1PBT9",'Minor retrofit'!$AC$42,IF(F59="Scenario2PBT9",'Minor retrofit'!$AD$42,IF(F59="Scenario3PBT9",'Minor retrofit'!$AE$42,"")))&amp;IF(F59="Scenario1PBT10",'Minor retrofit'!$AF$42,IF(F59="Scenario2PBT10",'Minor retrofit'!$AG$42,IF(F59="Scenario3PBT10",'Minor retrofit'!$AH$42,"")))&amp;IF(F59="Scenario1PBT11",'Minor retrofit'!$AI$42,IF(F59="Scenario2PBT11",'Minor retrofit'!$AJ$42,IF(F59="Scenario3PBT11",'Minor retrofit'!$AK$42,"")))&amp;IF(F59="Scenario1PBT12",'Minor retrofit'!$AL$42,IF(F59="Scenario2PBT12",'Minor retrofit'!$AM$42,IF(F59="Scenario3PBT12",'Minor retrofit'!$AN$42,"")))&amp;IF(F59="Scenario1PBT13",'Minor retrofit'!$AO$42,IF(F59="Scenario2PBT13",'Minor retrofit'!$AP$42,IF(F59="Scenario3PBT13",'Minor retrofit'!$AQ$42,"")))&amp;IF(F59="Scenario1PBT14",'Minor retrofit'!$AR$42,IF(F59="Scenario2PBT14",'Minor retrofit'!$AS$42,IF(F59="Scenario3PBT14",'Minor retrofit'!$AT$42,"")))&amp;IF(F59="Scenario1PBT15",'Minor retrofit'!$AU$42,IF(F59="Scenario2PBT15",'Minor retrofit'!$AV$42,IF(F59="Scenario3PBT15",'Minor retrofit'!$AW$42,"")))</f>
        <v/>
      </c>
      <c r="Z59" s="142">
        <f t="shared" si="20"/>
        <v>0</v>
      </c>
      <c r="AA59" s="332" t="str">
        <f>IF(F59="Scenario1PBT1",'Minor retrofit'!$E$101,IF(F59="Scenario2PBT1",'Minor retrofit'!$F$101,IF(F59="Scenario3PBT1",'Minor retrofit'!$G$101,"")))&amp;IF(F59="Scenario1PBT2",'Minor retrofit'!$H$101,IF(F59="Scenario2PBT2",'Minor retrofit'!$I$101,IF(F59="Scenario3PBT2",'Minor retrofit'!$J$101,"")))&amp;IF(F59="Scenario1PBT3",'Minor retrofit'!$K$101,IF(F59="Scenario2PBT3",'Minor retrofit'!$L$101,IF(F59="Scenario3PBT3",'Minor retrofit'!$M$101,"")))&amp;IF(F59="Scenario1PBT4",'Minor retrofit'!$N$101,IF(F59="Scenario2PBT4",'Minor retrofit'!$O$101,IF(F59="Scenario3PBT4",'Minor retrofit'!$P$101,"")))&amp;IF(F59="Scenario1PBT5",'Minor retrofit'!$Q$101,IF(F59="Scenario2PBT5",'Minor retrofit'!$R$101,IF(F59="Scenario3PBT5",'Minor retrofit'!$S$101,"")))&amp;IF(F59="Scenario1PBT6",'Minor retrofit'!$T$101,IF(F59="Scenario2PBT6",'Minor retrofit'!$U$101,IF(F59="Scenario3PBT6",'Minor retrofit'!$V$101,"")))&amp;IF(F59="Scenario1PBT7",'Minor retrofit'!$W$101,IF(F59="Scenario2PBT7",'Minor retrofit'!$X$101,IF(F59="Scenario3PBT7",'Minor retrofit'!$Y$101,"")))&amp;IF(F59="Scenario1PBT8",'Minor retrofit'!$Z$101,IF(F59="Scenario2PBT8",'Minor retrofit'!$AA$101,IF(F59="Scenario3PBT8",'Minor retrofit'!$AB$101,"")))&amp;IF(F59="Scenario1PBT9",'Minor retrofit'!$AC$101,IF(F59="Scenario2PBT9",'Minor retrofit'!$AD$101,IF(F59="Scenario3PBT9",'Minor retrofit'!$AE$101,"")))&amp;IF(F59="Scenario1PBT10",'Minor retrofit'!$AF$101,IF(F59="Scenario2PBT10",'Minor retrofit'!$AG$101,IF(F59="Scenario3PBT10",'Minor retrofit'!$AH$101,"")))&amp;IF(F59="Scenario1PBT11",'Minor retrofit'!$AI$101,IF(F59="Scenario2PBT11",'Minor retrofit'!$AJ$101,IF(F59="Scenario3PBT11",'Minor retrofit'!$AK$101,"")))&amp;IF(F59="Scenario1PBT12",'Minor retrofit'!$AL$101,IF(F59="Scenario2PBT12",'Minor retrofit'!$AM$101,IF(F59="Scenario3PBT12",'Minor retrofit'!$AN$101,"")))&amp;IF(F59="Scenario1PBT13",'Minor retrofit'!$AO$101,IF(F59="Scenario2PBT13",'Minor retrofit'!$AP$101,IF(F59="Scenario3PBT13",'Minor retrofit'!$AQ$101,"")))&amp;IF(F59="Scenario1PBT14",'Minor retrofit'!$AR$101,IF(F59="Scenario2PBT14",'Minor retrofit'!$AS$101,IF(F59="Scenario3PBT14",'Minor retrofit'!$AT$101,"")))&amp;IF(F59="Scenario1PBT15",'Minor retrofit'!$AU$101,IF(F59="Scenario2PBT15",'Minor retrofit'!$AV$101,IF(F59="Scenario3PBT15",'Minor retrofit'!$AW$101,"")))</f>
        <v/>
      </c>
      <c r="AB59" s="233">
        <f t="shared" si="21"/>
        <v>0</v>
      </c>
      <c r="AC59" s="264">
        <f>IFERROR('Projection_Base-case'!G59-G59,0)</f>
        <v>0</v>
      </c>
      <c r="AD59" s="142">
        <f t="shared" si="24"/>
        <v>0</v>
      </c>
      <c r="AE59" s="142">
        <f>IFERROR(100*AC59/'Projection_Base-case'!G59,0)</f>
        <v>0</v>
      </c>
      <c r="AF59" s="142">
        <f>IFERROR('Projection_Base-case'!I59-I59,0)</f>
        <v>0</v>
      </c>
      <c r="AG59" s="142">
        <f t="shared" si="25"/>
        <v>0</v>
      </c>
      <c r="AH59" s="142">
        <f>IFERROR(100*AF59/'Projection_Base-case'!I59,0)</f>
        <v>0</v>
      </c>
      <c r="AI59" s="142">
        <f>IFERROR('Projection_Base-case'!K59-K59,0)</f>
        <v>0</v>
      </c>
      <c r="AJ59" s="142">
        <f t="shared" si="26"/>
        <v>0</v>
      </c>
      <c r="AK59" s="142">
        <f>IFERROR(100*AI59/'Projection_Base-case'!K59,0)</f>
        <v>0</v>
      </c>
      <c r="AL59" s="142">
        <f>IFERROR(M59-'Projection_Base-case'!M59,0)</f>
        <v>0</v>
      </c>
      <c r="AM59" s="142">
        <f t="shared" si="27"/>
        <v>0</v>
      </c>
      <c r="AN59" s="143">
        <f>IFERROR(100*AL59/'Projection_Base-case'!M59,0)</f>
        <v>0</v>
      </c>
      <c r="AO59" s="262">
        <f>IFERROR('Projection_Base-case'!O59-O59,0)</f>
        <v>0</v>
      </c>
      <c r="AP59" s="142">
        <f t="shared" si="28"/>
        <v>0</v>
      </c>
      <c r="AQ59" s="142">
        <f>IFERROR(100*AO59/'Projection_Base-case'!O59,0)</f>
        <v>0</v>
      </c>
      <c r="AR59" s="142">
        <f>IFERROR('Projection_Base-case'!Q59-Q59,0)</f>
        <v>0</v>
      </c>
      <c r="AS59" s="142">
        <f t="shared" si="29"/>
        <v>0</v>
      </c>
      <c r="AT59" s="142">
        <f>IFERROR(100*AR59/'Projection_Base-case'!Q59,0)</f>
        <v>0</v>
      </c>
      <c r="AU59" s="142">
        <f>IFERROR('Projection_Base-case'!S59-S59,0)</f>
        <v>0</v>
      </c>
      <c r="AV59" s="142">
        <f t="shared" si="30"/>
        <v>0</v>
      </c>
      <c r="AW59" s="143">
        <f>IFERROR(100*AU59/'Projection_Base-case'!S59,0)</f>
        <v>0</v>
      </c>
      <c r="AX59" s="262">
        <f>IFERROR('Projection_Base-case'!U59-U59,0)</f>
        <v>0</v>
      </c>
      <c r="AY59" s="142">
        <f t="shared" si="31"/>
        <v>0</v>
      </c>
      <c r="AZ59" s="142">
        <f>IFERROR(100*AX59/'Projection_Base-case'!U59,0)</f>
        <v>0</v>
      </c>
      <c r="BA59" s="142">
        <f>IFERROR('Projection_Base-case'!W59-W59,0)</f>
        <v>0</v>
      </c>
      <c r="BB59" s="142">
        <f t="shared" si="32"/>
        <v>0</v>
      </c>
      <c r="BC59" s="142">
        <f>IFERROR(100*BA59/'Projection_Base-case'!W59,0)</f>
        <v>0</v>
      </c>
      <c r="BD59" s="142">
        <f>IFERROR('Projection_Base-case'!Y59-Y59,0)</f>
        <v>0</v>
      </c>
      <c r="BE59" s="142">
        <f t="shared" si="33"/>
        <v>0</v>
      </c>
      <c r="BF59" s="142">
        <f>IFERROR(100*BD59/'Projection_Base-case'!Y59,0)</f>
        <v>0</v>
      </c>
      <c r="BG59" s="531">
        <f t="shared" si="22"/>
        <v>0</v>
      </c>
      <c r="BH59" s="532">
        <f t="shared" si="23"/>
        <v>0</v>
      </c>
    </row>
    <row r="60" spans="1:60" x14ac:dyDescent="0.25">
      <c r="A60" s="261">
        <v>55</v>
      </c>
      <c r="B60" s="142">
        <f>'Projection_Base-case'!B60</f>
        <v>0</v>
      </c>
      <c r="C60" s="142">
        <f>'Projection_Base-case'!C60</f>
        <v>0</v>
      </c>
      <c r="D60" s="142">
        <f>'Projection_Base-case'!D60</f>
        <v>0</v>
      </c>
      <c r="E60" s="149"/>
      <c r="F60" s="258" t="str">
        <f t="shared" si="10"/>
        <v>0</v>
      </c>
      <c r="G60" s="262" t="str">
        <f>IF(F60="Scenario1PBT1",'Minor retrofit'!$E$6,IF(F60="Scenario2PBT1",'Minor retrofit'!$F$6,IF(F60="Scenario3PBT1",'Minor retrofit'!$G$6,"")))&amp;IF(F60="Scenario1PBT2",'Minor retrofit'!$H$6,IF(F60="Scenario2PBT2",'Minor retrofit'!$I$6,IF(F60="Scenario3PBT2",'Minor retrofit'!$J$6,"")))&amp;IF(F60="Scenario1PBT3",'Minor retrofit'!$K$6,IF(F60="Scenario2PBT3",'Minor retrofit'!$L$6,IF(F60="Scenario3PBT3",'Minor retrofit'!$M$6,"")))&amp;IF(F60="Scenario1PBT4",'Minor retrofit'!$N$6,IF(F60="Scenario2PBT4",'Minor retrofit'!$O$6,IF(F60="Scenario3PBT4",'Minor retrofit'!$P$6,"")))&amp;IF(F60="Scenario1PBT5",'Minor retrofit'!$Q$6,IF(F60="Scenario2PBT5",'Minor retrofit'!$R$6,IF(F60="Scenario3PBT5",'Minor retrofit'!$S$6,"")))&amp;IF(F60="Scenario1PBT6",'Minor retrofit'!$T$6,IF(F60="Scenario2PBT6",'Minor retrofit'!$U$6,IF(F60="Scenario3PBT6",'Minor retrofit'!$V$6,"")))&amp;IF(F60="Scenario1PBT7",'Minor retrofit'!$W$6,IF(F60="Scenario2PBT7",'Minor retrofit'!$X$6,IF(F60="Scenario3PBT7",'Minor retrofit'!$Y$6,"")))&amp;IF(F60="Scenario1PBT8",'Minor retrofit'!$Z$6,IF(F60="Scenario2PBT8",'Minor retrofit'!$AA$6,IF(F60="Scenario3PBT8",'Minor retrofit'!$AB$6,"")))&amp;IF(F60="Scenario1PBT9",'Minor retrofit'!$AC$6,IF(F60="Scenario2PBT9",'Minor retrofit'!$AD$6,IF(F60="Scenario3PBT9",'Minor retrofit'!$AE$6,"")))&amp;IF(F60="Scenario1PBT10",'Minor retrofit'!$AF$6,IF(F60="Scenario2PBT10",'Minor retrofit'!$AG$6,IF(F60="Scenario3PBT10",'Minor retrofit'!$AH$6,"")))&amp;IF(F60="Scenario1PBT11",'Minor retrofit'!$AI$6,IF(F60="Scenario2PBT11",'Minor retrofit'!$AJ$6,IF(F60="Scenario3PBT11",'Minor retrofit'!$AK$6,"")))&amp;IF(F60="Scenario1PBT12",'Minor retrofit'!$AL$6,IF(F60="Scenario2PBT12",'Minor retrofit'!$AM$6,IF(F60="Scenario3PBT12",'Minor retrofit'!$AN$6,"")))&amp;IF(F60="Scenario1PBT13",'Minor retrofit'!$AO$6,IF(F60="Scenario2PBT13",'Minor retrofit'!$AP$6,IF(F60="Scenario3PBT13",'Minor retrofit'!$AQ$6,"")))&amp;IF(F60="Scenario1PBT14",'Minor retrofit'!$AR$6,IF(F60="Scenario2PBT14",'Minor retrofit'!$AS$6,IF(F60="Scenario3PBT14",'Minor retrofit'!$AT$6,"")))&amp;IF(F60="Scenario1PBT15",'Minor retrofit'!$AU$6,IF(F60="Scenario2PBT15",'Minor retrofit'!$AV$6,IF(F60="Scenario3PBT15",'Minor retrofit'!$AW$6,"")))</f>
        <v/>
      </c>
      <c r="H60" s="142">
        <f t="shared" si="11"/>
        <v>0</v>
      </c>
      <c r="I60" s="142" t="str">
        <f>IF(F60="Scenario1PBT1",'Minor retrofit'!$E$16,IF(F60="Scenario2PBT1",'Minor retrofit'!$F$16,IF(F60="Scenario3PBT1",'Minor retrofit'!$G$16,"")))&amp;IF(F60="Scenario1PBT2",'Minor retrofit'!$H$16,IF(F60="Scenario2PBT2",'Minor retrofit'!$I$16,IF(F60="Scenario3PBT2",'Minor retrofit'!$J$16,"")))&amp;IF(F60="Scenario1PBT3",'Minor retrofit'!$K$16,IF(F60="Scenario2PBT3",'Minor retrofit'!$L$16,IF(F60="Scenario3PBT3",'Minor retrofit'!$M$16,"")))&amp;IF(F60="Scenario1PBT4",'Minor retrofit'!$N$16,IF(F60="Scenario2PBT4",'Minor retrofit'!$O$16,IF(F60="Scenario3PBT4",'Minor retrofit'!$P$16,"")))&amp;IF(F60="Scenario1PBT5",'Minor retrofit'!$Q$16,IF(F60="Scenario2PBT5",'Minor retrofit'!$R$16,IF(F60="Scenario3PBT5",'Minor retrofit'!$S$16,"")))&amp;IF(F60="Scenario1PBT6",'Minor retrofit'!$T$16,IF(F60="Scenario2PBT6",'Minor retrofit'!$U$16,IF(F60="Scenario3PBT6",'Minor retrofit'!$V$16,"")))&amp;IF(F60="Scenario1PBT7",'Minor retrofit'!$W$16,IF(F60="Scenario2PBT7",'Minor retrofit'!$X$16,IF(F60="Scenario3PBT7",'Minor retrofit'!$Y$16,"")))&amp;IF(F60="Scenario1PBT8",'Minor retrofit'!$Z$16,IF(F60="Scenario2PBT8",'Minor retrofit'!$AA$16,IF(F60="Scenario3PBT8",'Minor retrofit'!$AB$16,"")))&amp;IF(F60="Scenario1PBT9",'Minor retrofit'!$AC$16,IF(F60="Scenario2PBT9",'Minor retrofit'!$AD$16,IF(F60="Scenario3PBT9",'Minor retrofit'!$AE$16,"")))&amp;IF(F60="Scenario1PBT10",'Minor retrofit'!$AF$16,IF(F60="Scenario2PBT10",'Minor retrofit'!$AG$16,IF(F60="Scenario3PBT10",'Minor retrofit'!$AH$16,"")))&amp;IF(F60="Scenario1PBT11",'Minor retrofit'!$AI$16,IF(F60="Scenario2PBT11",'Minor retrofit'!$AJ$16,IF(F60="Scenario3PBT11",'Minor retrofit'!$AK$16,"")))&amp;IF(F60="Scenario1PBT12",'Minor retrofit'!$AL$16,IF(F60="Scenario2PBT12",'Minor retrofit'!$AM$16,IF(F60="Scenario3PBT12",'Minor retrofit'!$AN$16,"")))&amp;IF(F60="Scenario1PBT13",'Minor retrofit'!$AO$16,IF(F60="Scenario2PBT13",'Minor retrofit'!$AP$16,IF(F60="Scenario3PBT13",'Minor retrofit'!$AQ$16,"")))&amp;IF(F60="Scenario1PBT14",'Minor retrofit'!$AR$16,IF(F60="Scenario2PBT14",'Minor retrofit'!$AS$16,IF(F60="Scenario3PBT14",'Minor retrofit'!$AT$16,"")))&amp;IF(F60="Scenario1PBT15",'Minor retrofit'!$AU$16,IF(F60="Scenario2PBT15",'Minor retrofit'!$AV$16,IF(F60="Scenario3PBT15",'Minor retrofit'!$AW$16,"")))</f>
        <v/>
      </c>
      <c r="J60" s="142">
        <f t="shared" si="12"/>
        <v>0</v>
      </c>
      <c r="K60" s="142" t="str">
        <f>IF(F60="Scenario1PBT1",'Minor retrofit'!$E$18,IF(F60="Scenario2PBT1",'Minor retrofit'!$F$18,IF(F60="Scenario3PBT1",'Minor retrofit'!$G$18,"")))&amp;IF(F60="Scenario1PBT2",'Minor retrofit'!$H$18,IF(F60="Scenario2PBT2",'Minor retrofit'!$I$18,IF(F60="Scenario3PBT2",'Minor retrofit'!$J$18,"")))&amp;IF(F60="Scenario1PBT3",'Minor retrofit'!$K$18,IF(F60="Scenario2PBT3",'Minor retrofit'!$L$18,IF(F60="Scenario3PBT3",'Minor retrofit'!$M$18,"")))&amp;IF(F60="Scenario1PBT4",'Minor retrofit'!$N$18,IF(F60="Scenario2PBT4",'Minor retrofit'!$O$18,IF(F60="Scenario3PBT4",'Minor retrofit'!$P$18,"")))&amp;IF(F60="Scenario1PBT5",'Minor retrofit'!$Q$18,IF(F60="Scenario2PBT5",'Minor retrofit'!$R$18,IF(F60="Scenario3PBT5",'Minor retrofit'!$S$18,"")))&amp;IF(F60="Scenario1PBT6",'Minor retrofit'!$T$18,IF(F60="Scenario2PBT6",'Minor retrofit'!$U$18,IF(F60="Scenario3PBT6",'Minor retrofit'!$V$18,"")))&amp;IF(F60="Scenario1PBT7",'Minor retrofit'!$W$18,IF(F60="Scenario2PBT7",'Minor retrofit'!$X$18,IF(F60="Scenario3PBT7",'Minor retrofit'!$Y$18,"")))&amp;IF(F60="Scenario1PBT8",'Minor retrofit'!$Z$18,IF(F60="Scenario2PBT8",'Minor retrofit'!$AA$18,IF(F60="Scenario3PBT8",'Minor retrofit'!$AB$18,"")))&amp;IF(F60="Scenario1PBT9",'Minor retrofit'!$AC$18,IF(F60="Scenario2PBT9",'Minor retrofit'!$AD$18,IF(F60="Scenario3PBT9",'Minor retrofit'!$AE$18,"")))&amp;IF(F60="Scenario1PBT10",'Minor retrofit'!$AF$18,IF(F60="Scenario2PBT10",'Minor retrofit'!$AG$18,IF(F60="Scenario3PBT10",'Minor retrofit'!$AH$18,"")))&amp;IF(F60="Scenario1PBT11",'Minor retrofit'!$AI$18,IF(F60="Scenario2PBT11",'Minor retrofit'!$AJ$18,IF(F60="Scenario3PBT11",'Minor retrofit'!$AK$18,"")))&amp;IF(F60="Scenario1PBT12",'Minor retrofit'!$AL$18,IF(F60="Scenario2PBT12",'Minor retrofit'!$AM$18,IF(F60="Scenario3PBT12",'Minor retrofit'!$AN$18,"")))&amp;IF(F60="Scenario1PBT13",'Minor retrofit'!$AO$18,IF(F60="Scenario2PBT13",'Minor retrofit'!$AP$18,IF(F60="Scenario3PBT13",'Minor retrofit'!$AQ$18,"")))&amp;IF(F60="Scenario1PBT14",'Minor retrofit'!$AR$18,IF(F60="Scenario2PBT14",'Minor retrofit'!$AS$18,IF(F60="Scenario3PBT14",'Minor retrofit'!$AT$18,"")))&amp;IF(F60="Scenario1PBT15",'Minor retrofit'!$AU$18,IF(F60="Scenario2PBT15",'Minor retrofit'!$AV$18,IF(F60="Scenario3PBT15",'Minor retrofit'!$AW$18,"")))</f>
        <v/>
      </c>
      <c r="L60" s="142">
        <f t="shared" si="13"/>
        <v>0</v>
      </c>
      <c r="M60" s="142" t="str">
        <f>IF(F60="Scenario1PBT1",'Minor retrofit'!$E$20,IF(F60="Scenario2PBT1",'Minor retrofit'!$F$20,IF(F60="Scenario3PBT1",'Minor retrofit'!$G$20,"")))&amp;IF(F60="Scenario1PBT2",'Minor retrofit'!$H$20,IF(F60="Scenario2PBT2",'Minor retrofit'!$I$20,IF(F60="Scenario3PBT2",'Minor retrofit'!$J$20,"")))&amp;IF(F60="Scenario1PBT3",'Minor retrofit'!$K$20,IF(F60="Scenario2PBT3",'Minor retrofit'!$L$20,IF(F60="Scenario3PBT3",'Minor retrofit'!$M$20,"")))&amp;IF(F60="Scenario1PBT4",'Minor retrofit'!$N$20,IF(F60="Scenario2PBT4",'Minor retrofit'!$O$20,IF(F60="Scenario3PBT4",'Minor retrofit'!$P$20,"")))&amp;IF(F60="Scenario1PBT5",'Minor retrofit'!$Q$20,IF(F60="Scenario2PBT5",'Minor retrofit'!$R$20,IF(F60="Scenario3PBT5",'Minor retrofit'!$S$20,"")))&amp;IF(F60="Scenario1PBT6",'Minor retrofit'!$T$20,IF(F60="Scenario2PBT6",'Minor retrofit'!$U$20,IF(F60="Scenario3PBT6",'Minor retrofit'!$V$20,"")))&amp;IF(F60="Scenario1PBT7",'Minor retrofit'!$W$20,IF(F60="Scenario2PBT7",'Minor retrofit'!$X$20,IF(F60="Scenario3PBT7",'Minor retrofit'!$Y$20,"")))&amp;IF(F60="Scenario1PBT8",'Minor retrofit'!$Z$20,IF(F60="Scenario2PBT8",'Minor retrofit'!$AA$20,IF(F60="Scenario3PBT8",'Minor retrofit'!$AB$20,"")))&amp;IF(F60="Scenario1PBT9",'Minor retrofit'!$AC$20,IF(F60="Scenario2PBT9",'Minor retrofit'!$AD$20,IF(F60="Scenario3PBT9",'Minor retrofit'!$AE$20,"")))&amp;IF(F60="Scenario1PBT10",'Minor retrofit'!$AF$20,IF(F60="Scenario2PBT10",'Minor retrofit'!$AG$20,IF(F60="Scenario3PBT10",'Minor retrofit'!$AH$20,"")))&amp;IF(F60="Scenario1PBT11",'Minor retrofit'!$AI$20,IF(F60="Scenario2PBT11",'Minor retrofit'!$AJ$20,IF(F60="Scenario3PBT11",'Minor retrofit'!$AK$20,"")))&amp;IF(F60="Scenario1PBT12",'Minor retrofit'!$AL$20,IF(F60="Scenario2PBT12",'Minor retrofit'!$AM$20,IF(F60="Scenario3PBT12",'Minor retrofit'!$AN$20,"")))&amp;IF(F60="Scenario1PBT13",'Minor retrofit'!$AO$20,IF(F60="Scenario2PBT13",'Minor retrofit'!$AP$20,IF(F60="Scenario3PBT13",'Minor retrofit'!$AQ$20,"")))&amp;IF(F60="Scenario1PBT14",'Minor retrofit'!$AR$20,IF(F60="Scenario2PBT14",'Minor retrofit'!$AS$20,IF(F60="Scenario3PBT14",'Minor retrofit'!$AT$20,"")))&amp;IF(F60="Scenario1PBT15",'Minor retrofit'!$AU$20,IF(F60="Scenario2PBT15",'Minor retrofit'!$AV$20,IF(F60="Scenario3PBT15",'Minor retrofit'!$AW$20,"")))</f>
        <v/>
      </c>
      <c r="N60" s="143">
        <f t="shared" si="14"/>
        <v>0</v>
      </c>
      <c r="O60" s="262" t="str">
        <f>IF(F60="Scenario1PBT1",'Minor retrofit'!$E$23,IF(F60="Scenario2PBT1",'Minor retrofit'!$F$23,IF(F60="Scenario3PBT1",'Minor retrofit'!$G$23,"")))&amp;IF(F60="Scenario1PBT2",'Minor retrofit'!$H$23,IF(F60="Scenario2PBT2",'Minor retrofit'!$I$23,IF(F60="Scenario3PBT2",'Minor retrofit'!$J$23,"")))&amp;IF(F60="Scenario1PBT3",'Minor retrofit'!$K$23,IF(F60="Scenario2PBT3",'Minor retrofit'!$L$23,IF(F60="Scenario3PBT3",'Minor retrofit'!$M$23,"")))&amp;IF(F60="Scenario1PBT4",'Minor retrofit'!$N$23,IF(F60="Scenario2PBT4",'Minor retrofit'!$O$23,IF(F60="Scenario3PBT4",'Minor retrofit'!$P$23,"")))&amp;IF(F60="Scenario1PBT5",'Minor retrofit'!$Q$23,IF(F60="Scenario2PBT5",'Minor retrofit'!$R$23,IF(F60="Scenario3PBT5",'Minor retrofit'!$S$23,"")))&amp;IF(F60="Scenario1PBT6",'Minor retrofit'!$T$23,IF(F60="Scenario2PBT6",'Minor retrofit'!$U$23,IF(F60="Scenario3PBT6",'Minor retrofit'!$V$23,"")))&amp;IF(F60="Scenario1PBT7",'Minor retrofit'!$W$23,IF(F60="Scenario2PBT7",'Minor retrofit'!$X$23,IF(F60="Scenario3PBT7",'Minor retrofit'!$Y$23,"")))&amp;IF(F60="Scenario1PBT8",'Minor retrofit'!$Z$23,IF(F60="Scenario2PBT8",'Minor retrofit'!$AA$23,IF(F60="Scenario3PBT8",'Minor retrofit'!$AB$23,"")))&amp;IF(F60="Scenario1PBT9",'Minor retrofit'!$AC$23,IF(F60="Scenario2PBT9",'Minor retrofit'!$AD$23,IF(F60="Scenario3PBT9",'Minor retrofit'!$AE$23,"")))&amp;IF(F60="Scenario1PBT10",'Minor retrofit'!$AF$23,IF(F60="Scenario2PBT10",'Minor retrofit'!$AG$23,IF(F60="Scenario3PBT10",'Minor retrofit'!$AH$23,"")))&amp;IF(F60="Scenario1PBT11",'Minor retrofit'!$AI$23,IF(F60="Scenario2PBT11",'Minor retrofit'!$AJ$23,IF(F60="Scenario3PBT11",'Minor retrofit'!$AK$23,"")))&amp;IF(F60="Scenario1PBT12",'Minor retrofit'!$AL$23,IF(F60="Scenario2PBT12",'Minor retrofit'!$AM$23,IF(F60="Scenario3PBT12",'Minor retrofit'!$AN$23,"")))&amp;IF(F60="Scenario1PBT13",'Minor retrofit'!$AO$23,IF(F60="Scenario2PBT13",'Minor retrofit'!$AP$23,IF(F60="Scenario3PBT13",'Minor retrofit'!$AQ$23,"")))&amp;IF(F60="Scenario1PBT14",'Minor retrofit'!$AR$23,IF(F60="Scenario2PBT14",'Minor retrofit'!$AS$23,IF(F60="Scenario3PBT14",'Minor retrofit'!$AT$23,"")))&amp;IF(F60="Scenario1PBT15",'Minor retrofit'!$AU$23,IF(F60="Scenario2PBT15",'Minor retrofit'!$AV$23,IF(F60="Scenario3PBT15",'Minor retrofit'!$AW$23,"")))</f>
        <v/>
      </c>
      <c r="P60" s="142">
        <f t="shared" si="15"/>
        <v>0</v>
      </c>
      <c r="Q60" s="142" t="str">
        <f>IF(F60="Scenario1PBT1",'Minor retrofit'!$E$25,IF(F60="Scenario2PBT1",'Minor retrofit'!$F$25,IF(F60="Scenario3PBT1",'Minor retrofit'!$G$25,"")))&amp;IF(F60="Scenario1PBT2",'Minor retrofit'!$H$25,IF(F60="Scenario2PBT2",'Minor retrofit'!$I$25,IF(F60="Scenario3PBT2",'Minor retrofit'!$J$25,"")))&amp;IF(F60="Scenario1PBT3",'Minor retrofit'!$K$25,IF(F60="Scenario2PBT3",'Minor retrofit'!$L$25,IF(F60="Scenario3PBT3",'Minor retrofit'!$M$25,"")))&amp;IF(F60="Scenario1PBT4",'Minor retrofit'!$N$25,IF(F60="Scenario2PBT4",'Minor retrofit'!$O$25,IF(F60="Scenario3PBT4",'Minor retrofit'!$P$25,"")))&amp;IF(F60="Scenario1PBT5",'Minor retrofit'!$Q$25,IF(F60="Scenario2PBT5",'Minor retrofit'!$R$25,IF(F60="Scenario3PBT5",'Minor retrofit'!$S$25,"")))&amp;IF(F60="Scenario1PBT6",'Minor retrofit'!$T$25,IF(F60="Scenario2PBT6",'Minor retrofit'!$U$25,IF(F60="Scenario3PBT6",'Minor retrofit'!$V$25,"")))&amp;IF(F60="Scenario1PBT7",'Minor retrofit'!$W$25,IF(F60="Scenario2PBT7",'Minor retrofit'!$X$25,IF(F60="Scenario3PBT7",'Minor retrofit'!$Y$25,"")))&amp;IF(F60="Scenario1PBT8",'Minor retrofit'!$Z$25,IF(F60="Scenario2PBT8",'Minor retrofit'!$AA$25,IF(F60="Scenario3PBT8",'Minor retrofit'!$AB$25,"")))&amp;IF(F60="Scenario1PBT9",'Minor retrofit'!$AC$25,IF(F60="Scenario2PBT9",'Minor retrofit'!$AD$25,IF(F60="Scenario3PBT9",'Minor retrofit'!$AE$25,"")))&amp;IF(F60="Scenario1PBT10",'Minor retrofit'!$AF$25,IF(F60="Scenario2PBT10",'Minor retrofit'!$AG$25,IF(F60="Scenario3PBT10",'Minor retrofit'!$AH$25,"")))&amp;IF(F60="Scenario1PBT11",'Minor retrofit'!$AI$25,IF(F60="Scenario2PBT11",'Minor retrofit'!$AJ$25,IF(F60="Scenario3PBT11",'Minor retrofit'!$AK$25,"")))&amp;IF(F60="Scenario1PBT12",'Minor retrofit'!$AL$25,IF(F60="Scenario2PBT12",'Minor retrofit'!$AM$25,IF(F60="Scenario3PBT12",'Minor retrofit'!$AN$25,"")))&amp;IF(F60="Scenario1PBT13",'Minor retrofit'!$AO$25,IF(F60="Scenario2PBT13",'Minor retrofit'!$AP$25,IF(F60="Scenario3PBT13",'Minor retrofit'!$AQ$25,"")))&amp;IF(F60="Scenario1PBT14",'Minor retrofit'!$AR$25,IF(F60="Scenario2PBT14",'Minor retrofit'!$AS$25,IF(F60="Scenario3PBT14",'Minor retrofit'!$AT$25,"")))&amp;IF(F60="Scenario1PBT15",'Minor retrofit'!$AU$25,IF(F60="Scenario2PBT15",'Minor retrofit'!$AV$25,IF(F60="Scenario3PBT15",'Minor retrofit'!$AW$25,"")))</f>
        <v/>
      </c>
      <c r="R60" s="142">
        <f t="shared" si="16"/>
        <v>0</v>
      </c>
      <c r="S60" s="142" t="str">
        <f>IF(F60="Scenario1PBT1",'Minor retrofit'!$E$27,IF(F60="Scenario2PBT1",'Minor retrofit'!$F$27,IF(F60="Scenario3PBT1",'Minor retrofit'!$G$27,"")))&amp;IF(F60="Scenario1PBT2",'Minor retrofit'!$H$27,IF(F60="Scenario2PBT2",'Minor retrofit'!$I$27,IF(F60="Scenario3PBT2",'Minor retrofit'!$J$27,"")))&amp;IF(F60="Scenario1PBT3",'Minor retrofit'!$K$27,IF(F60="Scenario2PBT3",'Minor retrofit'!$L$27,IF(F60="Scenario3PBT3",'Minor retrofit'!$M$27,"")))&amp;IF(F60="Scenario1PBT4",'Minor retrofit'!$N$27,IF(F60="Scenario2PBT4",'Minor retrofit'!$O$27,IF(F60="Scenario3PBT4",'Minor retrofit'!$P$27,"")))&amp;IF(F60="Scenario1PBT5",'Minor retrofit'!$Q$27,IF(F60="Scenario2PBT5",'Minor retrofit'!$R$27,IF(F60="Scenario3PBT5",'Minor retrofit'!$S$27,"")))&amp;IF(F60="Scenario1PBT6",'Minor retrofit'!$T$27,IF(F60="Scenario2PBT6",'Minor retrofit'!$U$27,IF(F60="Scenario3PBT6",'Minor retrofit'!$V$27,"")))&amp;IF(F60="Scenario1PBT7",'Minor retrofit'!$W$27,IF(F60="Scenario2PBT7",'Minor retrofit'!$X$27,IF(F60="Scenario3PBT7",'Minor retrofit'!$Y$27,"")))&amp;IF(F60="Scenario1PBT8",'Minor retrofit'!$Z$27,IF(F60="Scenario2PBT8",'Minor retrofit'!$AA$27,IF(F60="Scenario3PBT8",'Minor retrofit'!$AB$27,"")))&amp;IF(F60="Scenario1PBT9",'Minor retrofit'!$AC$27,IF(F60="Scenario2PBT9",'Minor retrofit'!$AD$27,IF(F60="Scenario3PBT9",'Minor retrofit'!$AE$27,"")))&amp;IF(F60="Scenario1PBT10",'Minor retrofit'!$AF$27,IF(F60="Scenario2PBT10",'Minor retrofit'!$AG$27,IF(F60="Scenario3PBT10",'Minor retrofit'!$AH$27,"")))&amp;IF(F60="Scenario1PBT11",'Minor retrofit'!$AI$27,IF(F60="Scenario2PBT11",'Minor retrofit'!$AJ$27,IF(F60="Scenario3PBT11",'Minor retrofit'!$AK$27,"")))&amp;IF(F60="Scenario1PBT12",'Minor retrofit'!$AL$27,IF(F60="Scenario2PBT12",'Minor retrofit'!$AM$27,IF(F60="Scenario3PBT12",'Minor retrofit'!$AN$27,"")))&amp;IF(F60="Scenario1PBT13",'Minor retrofit'!$AO$27,IF(F60="Scenario2PBT13",'Minor retrofit'!$AP$27,IF(F60="Scenario3PBT13",'Minor retrofit'!$AQ$27,"")))&amp;IF(F60="Scenario1PBT14",'Minor retrofit'!$AR$27,IF(F60="Scenario2PBT14",'Minor retrofit'!$AS$27,IF(F60="Scenario3PBT14",'Minor retrofit'!$AT$27,"")))&amp;IF(F60="Scenario1PBT15",'Minor retrofit'!$AU$27,IF(F60="Scenario2PBT15",'Minor retrofit'!$AV$27,IF(F60="Scenario3PBT15",'Minor retrofit'!$AW$27,"")))</f>
        <v/>
      </c>
      <c r="T60" s="263">
        <f t="shared" si="17"/>
        <v>0</v>
      </c>
      <c r="U60" s="262" t="str">
        <f>IF(F60="Scenario1PBT1",'Minor retrofit'!$E$38,IF(F60="Scenario2PBT1",'Minor retrofit'!$F$38,IF(F60="Scenario3PBT1",'Minor retrofit'!$G$38,"")))&amp;IF(F60="Scenario1PBT2",'Minor retrofit'!$H$38,IF(F60="Scenario2PBT2",'Minor retrofit'!$I$38,IF(F60="Scenario3PBT2",'Minor retrofit'!$J$38,"")))&amp;IF(F60="Scenario1PBT3",'Minor retrofit'!$K$38,IF(F60="Scenario2PBT3",'Minor retrofit'!$L$38,IF(F60="Scenario3PBT3",'Minor retrofit'!$M$38,"")))&amp;IF(F60="Scenario1PBT4",'Minor retrofit'!$N$38,IF(F60="Scenario2PBT4",'Minor retrofit'!$O$38,IF(F60="Scenario3PBT4",'Minor retrofit'!$P$38,"")))&amp;IF(F60="Scenario1PBT5",'Minor retrofit'!$Q$38,IF(F60="Scenario2PBT5",'Minor retrofit'!$R$38,IF(F60="Scenario3PBT5",'Minor retrofit'!$S$38,"")))&amp;IF(F60="Scenario1PBT6",'Minor retrofit'!$T$38,IF(F60="Scenario2PBT6",'Minor retrofit'!$U$38,IF(F60="Scenario3PBT6",'Minor retrofit'!$V$38,"")))&amp;IF(F60="Scenario1PBT7",'Minor retrofit'!$W$38,IF(F60="Scenario2PBT7",'Minor retrofit'!$X$38,IF(F60="Scenario3PBT7",'Minor retrofit'!$Y$38,"")))&amp;IF(F60="Scenario1PBT8",'Minor retrofit'!$Z$38,IF(F60="Scenario2PBT8",'Minor retrofit'!$AA$38,IF(F60="Scenario3PBT8",'Minor retrofit'!$AB$38,"")))&amp;IF(F60="Scenario1PBT9",'Minor retrofit'!$AC$38,IF(F60="Scenario2PBT9",'Minor retrofit'!$AD$38,IF(F60="Scenario3PBT9",'Minor retrofit'!$AE$38,"")))&amp;IF(F60="Scenario1PBT10",'Minor retrofit'!$AF$38,IF(F60="Scenario2PBT10",'Minor retrofit'!$AG$38,IF(F60="Scenario3PBT10",'Minor retrofit'!$AH$38,"")))&amp;IF(F60="Scenario1PBT11",'Minor retrofit'!$AI$38,IF(F60="Scenario2PBT11",'Minor retrofit'!$AJ$38,IF(F60="Scenario3PBT11",'Minor retrofit'!$AK$38,"")))&amp;IF(F60="Scenario1PBT12",'Minor retrofit'!$AL$38,IF(F60="Scenario2PBT12",'Minor retrofit'!$AM$38,IF(F60="Scenario3PBT12",'Minor retrofit'!$AN$38,"")))&amp;IF(F60="Scenario1PBT13",'Minor retrofit'!$AO$38,IF(F60="Scenario2PBT13",'Minor retrofit'!$AP$38,IF(F60="Scenario3PBT13",'Minor retrofit'!$AQ$38,"")))&amp;IF(F60="Scenario1PBT14",'Minor retrofit'!$AR$38,IF(F60="Scenario2PBT14",'Minor retrofit'!$AS$38,IF(F60="Scenario3PBT14",'Minor retrofit'!$AT$38,"")))&amp;IF(F60="Scenario1PBT15",'Minor retrofit'!$AU$38,IF(F60="Scenario2PBT15",'Minor retrofit'!$AV$38,IF(F60="Scenario3PBT15",'Minor retrofit'!$AW$38,"")))</f>
        <v/>
      </c>
      <c r="V60" s="142">
        <f t="shared" si="18"/>
        <v>0</v>
      </c>
      <c r="W60" s="142" t="str">
        <f>IF(F60="Scenario1PBT1",'Minor retrofit'!$E$40,IF(F60="Scenario2PBT1",'Minor retrofit'!$F$40,IF(F60="Scenario3PBT1",'Minor retrofit'!$G$40,"")))&amp;IF(F60="Scenario1PBT2",'Minor retrofit'!$H$40,IF(F60="Scenario2PBT2",'Minor retrofit'!$I$40,IF(F60="Scenario3PBT2",'Minor retrofit'!$J$40,"")))&amp;IF(F60="Scenario1PBT3",'Minor retrofit'!$K$40,IF(F60="Scenario2PBT3",'Minor retrofit'!$L$40,IF(F60="Scenario3PBT3",'Minor retrofit'!$M$40,"")))&amp;IF(F60="Scenario1PBT4",'Minor retrofit'!$N$40,IF(F60="Scenario2PBT4",'Minor retrofit'!$O$40,IF(F60="Scenario3PBT4",'Minor retrofit'!$P$40,"")))&amp;IF(F60="Scenario1PBT5",'Minor retrofit'!$Q$40,IF(F60="Scenario2PBT5",'Minor retrofit'!$R$40,IF(F60="Scenario3PBT5",'Minor retrofit'!$S$40,"")))&amp;IF(F60="Scenario1PBT6",'Minor retrofit'!$T$40,IF(F60="Scenario2PBT6",'Minor retrofit'!$U$40,IF(F60="Scenario3PBT6",'Minor retrofit'!$V$40,"")))&amp;IF(F60="Scenario1PBT7",'Minor retrofit'!$W$40,IF(F60="Scenario2PBT7",'Minor retrofit'!$X$40,IF(F60="Scenario3PBT7",'Minor retrofit'!$Y$40,"")))&amp;IF(F60="Scenario1PBT8",'Minor retrofit'!$Z$40,IF(F60="Scenario2PBT8",'Minor retrofit'!$AA$40,IF(F60="Scenario3PBT8",'Minor retrofit'!$AB$40,"")))&amp;IF(F60="Scenario1PBT9",'Minor retrofit'!$AC$40,IF(F60="Scenario2PBT9",'Minor retrofit'!$AD$40,IF(F60="Scenario3PBT9",'Minor retrofit'!$AE$40,"")))&amp;IF(F60="Scenario1PBT10",'Minor retrofit'!$AF$40,IF(F60="Scenario2PBT10",'Minor retrofit'!$AG$40,IF(F60="Scenario3PBT10",'Minor retrofit'!$AH$40,"")))&amp;IF(F60="Scenario1PBT11",'Minor retrofit'!$AI$40,IF(F60="Scenario2PBT11",'Minor retrofit'!$AJ$40,IF(F60="Scenario3PBT11",'Minor retrofit'!$AK$40,"")))&amp;IF(F60="Scenario1PBT12",'Minor retrofit'!$AL$40,IF(F60="Scenario2PBT12",'Minor retrofit'!$AM$40,IF(F60="Scenario3PBT12",'Minor retrofit'!$AN$40,"")))&amp;IF(F60="Scenario1PBT13",'Minor retrofit'!$AO$40,IF(F60="Scenario2PBT13",'Minor retrofit'!$AP$40,IF(F60="Scenario3PBT13",'Minor retrofit'!$AQ$40,"")))&amp;IF(F60="Scenario1PBT14",'Minor retrofit'!$AR$40,IF(F60="Scenario2PBT14",'Minor retrofit'!$AS$40,IF(F60="Scenario3PBT14",'Minor retrofit'!$AT$40,"")))&amp;IF(F60="Scenario1PBT15",'Minor retrofit'!$AU$40,IF(F60="Scenario2PBT15",'Minor retrofit'!$AV$40,IF(F60="Scenario3PBT15",'Minor retrofit'!$AW$40,"")))</f>
        <v/>
      </c>
      <c r="X60" s="142">
        <f t="shared" si="19"/>
        <v>0</v>
      </c>
      <c r="Y60" s="142" t="str">
        <f>IF(F60="Scenario1PBT1",'Minor retrofit'!$E$42,IF(F60="Scenario2PBT1",'Minor retrofit'!$F$42,IF(F60="Scenario3PBT1",'Minor retrofit'!$G$42,"")))&amp;IF(F60="Scenario1PBT2",'Minor retrofit'!$H$42,IF(F60="Scenario2PBT2",'Minor retrofit'!$I$42,IF(F60="Scenario3PBT2",'Minor retrofit'!$J$42,"")))&amp;IF(F60="Scenario1PBT3",'Minor retrofit'!$K$42,IF(F60="Scenario2PBT3",'Minor retrofit'!$L$42,IF(F60="Scenario3PBT3",'Minor retrofit'!$M$42,"")))&amp;IF(F60="Scenario1PBT4",'Minor retrofit'!$N$42,IF(F60="Scenario2PBT4",'Minor retrofit'!$O$42,IF(F60="Scenario3PBT4",'Minor retrofit'!$P$42,"")))&amp;IF(F60="Scenario1PBT5",'Minor retrofit'!$Q$42,IF(F60="Scenario2PBT5",'Minor retrofit'!$R$42,IF(F60="Scenario3PBT5",'Minor retrofit'!$S$42,"")))&amp;IF(F60="Scenario1PBT6",'Minor retrofit'!$T$42,IF(F60="Scenario2PBT6",'Minor retrofit'!$U$42,IF(F60="Scenario3PBT6",'Minor retrofit'!$V$42,"")))&amp;IF(F60="Scenario1PBT7",'Minor retrofit'!$W$42,IF(F60="Scenario2PBT7",'Minor retrofit'!$X$42,IF(F60="Scenario3PBT7",'Minor retrofit'!$Y$42,"")))&amp;IF(F60="Scenario1PBT8",'Minor retrofit'!$Z$42,IF(F60="Scenario2PBT8",'Minor retrofit'!$AA$42,IF(F60="Scenario3PBT8",'Minor retrofit'!$AB$42,"")))&amp;IF(F60="Scenario1PBT9",'Minor retrofit'!$AC$42,IF(F60="Scenario2PBT9",'Minor retrofit'!$AD$42,IF(F60="Scenario3PBT9",'Minor retrofit'!$AE$42,"")))&amp;IF(F60="Scenario1PBT10",'Minor retrofit'!$AF$42,IF(F60="Scenario2PBT10",'Minor retrofit'!$AG$42,IF(F60="Scenario3PBT10",'Minor retrofit'!$AH$42,"")))&amp;IF(F60="Scenario1PBT11",'Minor retrofit'!$AI$42,IF(F60="Scenario2PBT11",'Minor retrofit'!$AJ$42,IF(F60="Scenario3PBT11",'Minor retrofit'!$AK$42,"")))&amp;IF(F60="Scenario1PBT12",'Minor retrofit'!$AL$42,IF(F60="Scenario2PBT12",'Minor retrofit'!$AM$42,IF(F60="Scenario3PBT12",'Minor retrofit'!$AN$42,"")))&amp;IF(F60="Scenario1PBT13",'Minor retrofit'!$AO$42,IF(F60="Scenario2PBT13",'Minor retrofit'!$AP$42,IF(F60="Scenario3PBT13",'Minor retrofit'!$AQ$42,"")))&amp;IF(F60="Scenario1PBT14",'Minor retrofit'!$AR$42,IF(F60="Scenario2PBT14",'Minor retrofit'!$AS$42,IF(F60="Scenario3PBT14",'Minor retrofit'!$AT$42,"")))&amp;IF(F60="Scenario1PBT15",'Minor retrofit'!$AU$42,IF(F60="Scenario2PBT15",'Minor retrofit'!$AV$42,IF(F60="Scenario3PBT15",'Minor retrofit'!$AW$42,"")))</f>
        <v/>
      </c>
      <c r="Z60" s="142">
        <f t="shared" si="20"/>
        <v>0</v>
      </c>
      <c r="AA60" s="332" t="str">
        <f>IF(F60="Scenario1PBT1",'Minor retrofit'!$E$101,IF(F60="Scenario2PBT1",'Minor retrofit'!$F$101,IF(F60="Scenario3PBT1",'Minor retrofit'!$G$101,"")))&amp;IF(F60="Scenario1PBT2",'Minor retrofit'!$H$101,IF(F60="Scenario2PBT2",'Minor retrofit'!$I$101,IF(F60="Scenario3PBT2",'Minor retrofit'!$J$101,"")))&amp;IF(F60="Scenario1PBT3",'Minor retrofit'!$K$101,IF(F60="Scenario2PBT3",'Minor retrofit'!$L$101,IF(F60="Scenario3PBT3",'Minor retrofit'!$M$101,"")))&amp;IF(F60="Scenario1PBT4",'Minor retrofit'!$N$101,IF(F60="Scenario2PBT4",'Minor retrofit'!$O$101,IF(F60="Scenario3PBT4",'Minor retrofit'!$P$101,"")))&amp;IF(F60="Scenario1PBT5",'Minor retrofit'!$Q$101,IF(F60="Scenario2PBT5",'Minor retrofit'!$R$101,IF(F60="Scenario3PBT5",'Minor retrofit'!$S$101,"")))&amp;IF(F60="Scenario1PBT6",'Minor retrofit'!$T$101,IF(F60="Scenario2PBT6",'Minor retrofit'!$U$101,IF(F60="Scenario3PBT6",'Minor retrofit'!$V$101,"")))&amp;IF(F60="Scenario1PBT7",'Minor retrofit'!$W$101,IF(F60="Scenario2PBT7",'Minor retrofit'!$X$101,IF(F60="Scenario3PBT7",'Minor retrofit'!$Y$101,"")))&amp;IF(F60="Scenario1PBT8",'Minor retrofit'!$Z$101,IF(F60="Scenario2PBT8",'Minor retrofit'!$AA$101,IF(F60="Scenario3PBT8",'Minor retrofit'!$AB$101,"")))&amp;IF(F60="Scenario1PBT9",'Minor retrofit'!$AC$101,IF(F60="Scenario2PBT9",'Minor retrofit'!$AD$101,IF(F60="Scenario3PBT9",'Minor retrofit'!$AE$101,"")))&amp;IF(F60="Scenario1PBT10",'Minor retrofit'!$AF$101,IF(F60="Scenario2PBT10",'Minor retrofit'!$AG$101,IF(F60="Scenario3PBT10",'Minor retrofit'!$AH$101,"")))&amp;IF(F60="Scenario1PBT11",'Minor retrofit'!$AI$101,IF(F60="Scenario2PBT11",'Minor retrofit'!$AJ$101,IF(F60="Scenario3PBT11",'Minor retrofit'!$AK$101,"")))&amp;IF(F60="Scenario1PBT12",'Minor retrofit'!$AL$101,IF(F60="Scenario2PBT12",'Minor retrofit'!$AM$101,IF(F60="Scenario3PBT12",'Minor retrofit'!$AN$101,"")))&amp;IF(F60="Scenario1PBT13",'Minor retrofit'!$AO$101,IF(F60="Scenario2PBT13",'Minor retrofit'!$AP$101,IF(F60="Scenario3PBT13",'Minor retrofit'!$AQ$101,"")))&amp;IF(F60="Scenario1PBT14",'Minor retrofit'!$AR$101,IF(F60="Scenario2PBT14",'Minor retrofit'!$AS$101,IF(F60="Scenario3PBT14",'Minor retrofit'!$AT$101,"")))&amp;IF(F60="Scenario1PBT15",'Minor retrofit'!$AU$101,IF(F60="Scenario2PBT15",'Minor retrofit'!$AV$101,IF(F60="Scenario3PBT15",'Minor retrofit'!$AW$101,"")))</f>
        <v/>
      </c>
      <c r="AB60" s="233">
        <f t="shared" si="21"/>
        <v>0</v>
      </c>
      <c r="AC60" s="264">
        <f>IFERROR('Projection_Base-case'!G60-G60,0)</f>
        <v>0</v>
      </c>
      <c r="AD60" s="142">
        <f t="shared" si="24"/>
        <v>0</v>
      </c>
      <c r="AE60" s="142">
        <f>IFERROR(100*AC60/'Projection_Base-case'!G60,0)</f>
        <v>0</v>
      </c>
      <c r="AF60" s="142">
        <f>IFERROR('Projection_Base-case'!I60-I60,0)</f>
        <v>0</v>
      </c>
      <c r="AG60" s="142">
        <f t="shared" si="25"/>
        <v>0</v>
      </c>
      <c r="AH60" s="142">
        <f>IFERROR(100*AF60/'Projection_Base-case'!I60,0)</f>
        <v>0</v>
      </c>
      <c r="AI60" s="142">
        <f>IFERROR('Projection_Base-case'!K60-K60,0)</f>
        <v>0</v>
      </c>
      <c r="AJ60" s="142">
        <f t="shared" si="26"/>
        <v>0</v>
      </c>
      <c r="AK60" s="142">
        <f>IFERROR(100*AI60/'Projection_Base-case'!K60,0)</f>
        <v>0</v>
      </c>
      <c r="AL60" s="142">
        <f>IFERROR(M60-'Projection_Base-case'!M60,0)</f>
        <v>0</v>
      </c>
      <c r="AM60" s="142">
        <f t="shared" si="27"/>
        <v>0</v>
      </c>
      <c r="AN60" s="143">
        <f>IFERROR(100*AL60/'Projection_Base-case'!M60,0)</f>
        <v>0</v>
      </c>
      <c r="AO60" s="262">
        <f>IFERROR('Projection_Base-case'!O60-O60,0)</f>
        <v>0</v>
      </c>
      <c r="AP60" s="142">
        <f t="shared" si="28"/>
        <v>0</v>
      </c>
      <c r="AQ60" s="142">
        <f>IFERROR(100*AO60/'Projection_Base-case'!O60,0)</f>
        <v>0</v>
      </c>
      <c r="AR60" s="142">
        <f>IFERROR('Projection_Base-case'!Q60-Q60,0)</f>
        <v>0</v>
      </c>
      <c r="AS60" s="142">
        <f t="shared" si="29"/>
        <v>0</v>
      </c>
      <c r="AT60" s="142">
        <f>IFERROR(100*AR60/'Projection_Base-case'!Q60,0)</f>
        <v>0</v>
      </c>
      <c r="AU60" s="142">
        <f>IFERROR('Projection_Base-case'!S60-S60,0)</f>
        <v>0</v>
      </c>
      <c r="AV60" s="142">
        <f t="shared" si="30"/>
        <v>0</v>
      </c>
      <c r="AW60" s="143">
        <f>IFERROR(100*AU60/'Projection_Base-case'!S60,0)</f>
        <v>0</v>
      </c>
      <c r="AX60" s="262">
        <f>IFERROR('Projection_Base-case'!U60-U60,0)</f>
        <v>0</v>
      </c>
      <c r="AY60" s="142">
        <f t="shared" si="31"/>
        <v>0</v>
      </c>
      <c r="AZ60" s="142">
        <f>IFERROR(100*AX60/'Projection_Base-case'!U60,0)</f>
        <v>0</v>
      </c>
      <c r="BA60" s="142">
        <f>IFERROR('Projection_Base-case'!W60-W60,0)</f>
        <v>0</v>
      </c>
      <c r="BB60" s="142">
        <f t="shared" si="32"/>
        <v>0</v>
      </c>
      <c r="BC60" s="142">
        <f>IFERROR(100*BA60/'Projection_Base-case'!W60,0)</f>
        <v>0</v>
      </c>
      <c r="BD60" s="142">
        <f>IFERROR('Projection_Base-case'!Y60-Y60,0)</f>
        <v>0</v>
      </c>
      <c r="BE60" s="142">
        <f t="shared" si="33"/>
        <v>0</v>
      </c>
      <c r="BF60" s="142">
        <f>IFERROR(100*BD60/'Projection_Base-case'!Y60,0)</f>
        <v>0</v>
      </c>
      <c r="BG60" s="531">
        <f t="shared" si="22"/>
        <v>0</v>
      </c>
      <c r="BH60" s="532">
        <f t="shared" si="23"/>
        <v>0</v>
      </c>
    </row>
    <row r="61" spans="1:60" x14ac:dyDescent="0.25">
      <c r="A61" s="261">
        <v>56</v>
      </c>
      <c r="B61" s="142">
        <f>'Projection_Base-case'!B61</f>
        <v>0</v>
      </c>
      <c r="C61" s="142">
        <f>'Projection_Base-case'!C61</f>
        <v>0</v>
      </c>
      <c r="D61" s="142">
        <f>'Projection_Base-case'!D61</f>
        <v>0</v>
      </c>
      <c r="E61" s="149"/>
      <c r="F61" s="258" t="str">
        <f t="shared" si="10"/>
        <v>0</v>
      </c>
      <c r="G61" s="262" t="str">
        <f>IF(F61="Scenario1PBT1",'Minor retrofit'!$E$6,IF(F61="Scenario2PBT1",'Minor retrofit'!$F$6,IF(F61="Scenario3PBT1",'Minor retrofit'!$G$6,"")))&amp;IF(F61="Scenario1PBT2",'Minor retrofit'!$H$6,IF(F61="Scenario2PBT2",'Minor retrofit'!$I$6,IF(F61="Scenario3PBT2",'Minor retrofit'!$J$6,"")))&amp;IF(F61="Scenario1PBT3",'Minor retrofit'!$K$6,IF(F61="Scenario2PBT3",'Minor retrofit'!$L$6,IF(F61="Scenario3PBT3",'Minor retrofit'!$M$6,"")))&amp;IF(F61="Scenario1PBT4",'Minor retrofit'!$N$6,IF(F61="Scenario2PBT4",'Minor retrofit'!$O$6,IF(F61="Scenario3PBT4",'Minor retrofit'!$P$6,"")))&amp;IF(F61="Scenario1PBT5",'Minor retrofit'!$Q$6,IF(F61="Scenario2PBT5",'Minor retrofit'!$R$6,IF(F61="Scenario3PBT5",'Minor retrofit'!$S$6,"")))&amp;IF(F61="Scenario1PBT6",'Minor retrofit'!$T$6,IF(F61="Scenario2PBT6",'Minor retrofit'!$U$6,IF(F61="Scenario3PBT6",'Minor retrofit'!$V$6,"")))&amp;IF(F61="Scenario1PBT7",'Minor retrofit'!$W$6,IF(F61="Scenario2PBT7",'Minor retrofit'!$X$6,IF(F61="Scenario3PBT7",'Minor retrofit'!$Y$6,"")))&amp;IF(F61="Scenario1PBT8",'Minor retrofit'!$Z$6,IF(F61="Scenario2PBT8",'Minor retrofit'!$AA$6,IF(F61="Scenario3PBT8",'Minor retrofit'!$AB$6,"")))&amp;IF(F61="Scenario1PBT9",'Minor retrofit'!$AC$6,IF(F61="Scenario2PBT9",'Minor retrofit'!$AD$6,IF(F61="Scenario3PBT9",'Minor retrofit'!$AE$6,"")))&amp;IF(F61="Scenario1PBT10",'Minor retrofit'!$AF$6,IF(F61="Scenario2PBT10",'Minor retrofit'!$AG$6,IF(F61="Scenario3PBT10",'Minor retrofit'!$AH$6,"")))&amp;IF(F61="Scenario1PBT11",'Minor retrofit'!$AI$6,IF(F61="Scenario2PBT11",'Minor retrofit'!$AJ$6,IF(F61="Scenario3PBT11",'Minor retrofit'!$AK$6,"")))&amp;IF(F61="Scenario1PBT12",'Minor retrofit'!$AL$6,IF(F61="Scenario2PBT12",'Minor retrofit'!$AM$6,IF(F61="Scenario3PBT12",'Minor retrofit'!$AN$6,"")))&amp;IF(F61="Scenario1PBT13",'Minor retrofit'!$AO$6,IF(F61="Scenario2PBT13",'Minor retrofit'!$AP$6,IF(F61="Scenario3PBT13",'Minor retrofit'!$AQ$6,"")))&amp;IF(F61="Scenario1PBT14",'Minor retrofit'!$AR$6,IF(F61="Scenario2PBT14",'Minor retrofit'!$AS$6,IF(F61="Scenario3PBT14",'Minor retrofit'!$AT$6,"")))&amp;IF(F61="Scenario1PBT15",'Minor retrofit'!$AU$6,IF(F61="Scenario2PBT15",'Minor retrofit'!$AV$6,IF(F61="Scenario3PBT15",'Minor retrofit'!$AW$6,"")))</f>
        <v/>
      </c>
      <c r="H61" s="142">
        <f t="shared" si="11"/>
        <v>0</v>
      </c>
      <c r="I61" s="142" t="str">
        <f>IF(F61="Scenario1PBT1",'Minor retrofit'!$E$16,IF(F61="Scenario2PBT1",'Minor retrofit'!$F$16,IF(F61="Scenario3PBT1",'Minor retrofit'!$G$16,"")))&amp;IF(F61="Scenario1PBT2",'Minor retrofit'!$H$16,IF(F61="Scenario2PBT2",'Minor retrofit'!$I$16,IF(F61="Scenario3PBT2",'Minor retrofit'!$J$16,"")))&amp;IF(F61="Scenario1PBT3",'Minor retrofit'!$K$16,IF(F61="Scenario2PBT3",'Minor retrofit'!$L$16,IF(F61="Scenario3PBT3",'Minor retrofit'!$M$16,"")))&amp;IF(F61="Scenario1PBT4",'Minor retrofit'!$N$16,IF(F61="Scenario2PBT4",'Minor retrofit'!$O$16,IF(F61="Scenario3PBT4",'Minor retrofit'!$P$16,"")))&amp;IF(F61="Scenario1PBT5",'Minor retrofit'!$Q$16,IF(F61="Scenario2PBT5",'Minor retrofit'!$R$16,IF(F61="Scenario3PBT5",'Minor retrofit'!$S$16,"")))&amp;IF(F61="Scenario1PBT6",'Minor retrofit'!$T$16,IF(F61="Scenario2PBT6",'Minor retrofit'!$U$16,IF(F61="Scenario3PBT6",'Minor retrofit'!$V$16,"")))&amp;IF(F61="Scenario1PBT7",'Minor retrofit'!$W$16,IF(F61="Scenario2PBT7",'Minor retrofit'!$X$16,IF(F61="Scenario3PBT7",'Minor retrofit'!$Y$16,"")))&amp;IF(F61="Scenario1PBT8",'Minor retrofit'!$Z$16,IF(F61="Scenario2PBT8",'Minor retrofit'!$AA$16,IF(F61="Scenario3PBT8",'Minor retrofit'!$AB$16,"")))&amp;IF(F61="Scenario1PBT9",'Minor retrofit'!$AC$16,IF(F61="Scenario2PBT9",'Minor retrofit'!$AD$16,IF(F61="Scenario3PBT9",'Minor retrofit'!$AE$16,"")))&amp;IF(F61="Scenario1PBT10",'Minor retrofit'!$AF$16,IF(F61="Scenario2PBT10",'Minor retrofit'!$AG$16,IF(F61="Scenario3PBT10",'Minor retrofit'!$AH$16,"")))&amp;IF(F61="Scenario1PBT11",'Minor retrofit'!$AI$16,IF(F61="Scenario2PBT11",'Minor retrofit'!$AJ$16,IF(F61="Scenario3PBT11",'Minor retrofit'!$AK$16,"")))&amp;IF(F61="Scenario1PBT12",'Minor retrofit'!$AL$16,IF(F61="Scenario2PBT12",'Minor retrofit'!$AM$16,IF(F61="Scenario3PBT12",'Minor retrofit'!$AN$16,"")))&amp;IF(F61="Scenario1PBT13",'Minor retrofit'!$AO$16,IF(F61="Scenario2PBT13",'Minor retrofit'!$AP$16,IF(F61="Scenario3PBT13",'Minor retrofit'!$AQ$16,"")))&amp;IF(F61="Scenario1PBT14",'Minor retrofit'!$AR$16,IF(F61="Scenario2PBT14",'Minor retrofit'!$AS$16,IF(F61="Scenario3PBT14",'Minor retrofit'!$AT$16,"")))&amp;IF(F61="Scenario1PBT15",'Minor retrofit'!$AU$16,IF(F61="Scenario2PBT15",'Minor retrofit'!$AV$16,IF(F61="Scenario3PBT15",'Minor retrofit'!$AW$16,"")))</f>
        <v/>
      </c>
      <c r="J61" s="142">
        <f t="shared" si="12"/>
        <v>0</v>
      </c>
      <c r="K61" s="142" t="str">
        <f>IF(F61="Scenario1PBT1",'Minor retrofit'!$E$18,IF(F61="Scenario2PBT1",'Minor retrofit'!$F$18,IF(F61="Scenario3PBT1",'Minor retrofit'!$G$18,"")))&amp;IF(F61="Scenario1PBT2",'Minor retrofit'!$H$18,IF(F61="Scenario2PBT2",'Minor retrofit'!$I$18,IF(F61="Scenario3PBT2",'Minor retrofit'!$J$18,"")))&amp;IF(F61="Scenario1PBT3",'Minor retrofit'!$K$18,IF(F61="Scenario2PBT3",'Minor retrofit'!$L$18,IF(F61="Scenario3PBT3",'Minor retrofit'!$M$18,"")))&amp;IF(F61="Scenario1PBT4",'Minor retrofit'!$N$18,IF(F61="Scenario2PBT4",'Minor retrofit'!$O$18,IF(F61="Scenario3PBT4",'Minor retrofit'!$P$18,"")))&amp;IF(F61="Scenario1PBT5",'Minor retrofit'!$Q$18,IF(F61="Scenario2PBT5",'Minor retrofit'!$R$18,IF(F61="Scenario3PBT5",'Minor retrofit'!$S$18,"")))&amp;IF(F61="Scenario1PBT6",'Minor retrofit'!$T$18,IF(F61="Scenario2PBT6",'Minor retrofit'!$U$18,IF(F61="Scenario3PBT6",'Minor retrofit'!$V$18,"")))&amp;IF(F61="Scenario1PBT7",'Minor retrofit'!$W$18,IF(F61="Scenario2PBT7",'Minor retrofit'!$X$18,IF(F61="Scenario3PBT7",'Minor retrofit'!$Y$18,"")))&amp;IF(F61="Scenario1PBT8",'Minor retrofit'!$Z$18,IF(F61="Scenario2PBT8",'Minor retrofit'!$AA$18,IF(F61="Scenario3PBT8",'Minor retrofit'!$AB$18,"")))&amp;IF(F61="Scenario1PBT9",'Minor retrofit'!$AC$18,IF(F61="Scenario2PBT9",'Minor retrofit'!$AD$18,IF(F61="Scenario3PBT9",'Minor retrofit'!$AE$18,"")))&amp;IF(F61="Scenario1PBT10",'Minor retrofit'!$AF$18,IF(F61="Scenario2PBT10",'Minor retrofit'!$AG$18,IF(F61="Scenario3PBT10",'Minor retrofit'!$AH$18,"")))&amp;IF(F61="Scenario1PBT11",'Minor retrofit'!$AI$18,IF(F61="Scenario2PBT11",'Minor retrofit'!$AJ$18,IF(F61="Scenario3PBT11",'Minor retrofit'!$AK$18,"")))&amp;IF(F61="Scenario1PBT12",'Minor retrofit'!$AL$18,IF(F61="Scenario2PBT12",'Minor retrofit'!$AM$18,IF(F61="Scenario3PBT12",'Minor retrofit'!$AN$18,"")))&amp;IF(F61="Scenario1PBT13",'Minor retrofit'!$AO$18,IF(F61="Scenario2PBT13",'Minor retrofit'!$AP$18,IF(F61="Scenario3PBT13",'Minor retrofit'!$AQ$18,"")))&amp;IF(F61="Scenario1PBT14",'Minor retrofit'!$AR$18,IF(F61="Scenario2PBT14",'Minor retrofit'!$AS$18,IF(F61="Scenario3PBT14",'Minor retrofit'!$AT$18,"")))&amp;IF(F61="Scenario1PBT15",'Minor retrofit'!$AU$18,IF(F61="Scenario2PBT15",'Minor retrofit'!$AV$18,IF(F61="Scenario3PBT15",'Minor retrofit'!$AW$18,"")))</f>
        <v/>
      </c>
      <c r="L61" s="142">
        <f t="shared" si="13"/>
        <v>0</v>
      </c>
      <c r="M61" s="142" t="str">
        <f>IF(F61="Scenario1PBT1",'Minor retrofit'!$E$20,IF(F61="Scenario2PBT1",'Minor retrofit'!$F$20,IF(F61="Scenario3PBT1",'Minor retrofit'!$G$20,"")))&amp;IF(F61="Scenario1PBT2",'Minor retrofit'!$H$20,IF(F61="Scenario2PBT2",'Minor retrofit'!$I$20,IF(F61="Scenario3PBT2",'Minor retrofit'!$J$20,"")))&amp;IF(F61="Scenario1PBT3",'Minor retrofit'!$K$20,IF(F61="Scenario2PBT3",'Minor retrofit'!$L$20,IF(F61="Scenario3PBT3",'Minor retrofit'!$M$20,"")))&amp;IF(F61="Scenario1PBT4",'Minor retrofit'!$N$20,IF(F61="Scenario2PBT4",'Minor retrofit'!$O$20,IF(F61="Scenario3PBT4",'Minor retrofit'!$P$20,"")))&amp;IF(F61="Scenario1PBT5",'Minor retrofit'!$Q$20,IF(F61="Scenario2PBT5",'Minor retrofit'!$R$20,IF(F61="Scenario3PBT5",'Minor retrofit'!$S$20,"")))&amp;IF(F61="Scenario1PBT6",'Minor retrofit'!$T$20,IF(F61="Scenario2PBT6",'Minor retrofit'!$U$20,IF(F61="Scenario3PBT6",'Minor retrofit'!$V$20,"")))&amp;IF(F61="Scenario1PBT7",'Minor retrofit'!$W$20,IF(F61="Scenario2PBT7",'Minor retrofit'!$X$20,IF(F61="Scenario3PBT7",'Minor retrofit'!$Y$20,"")))&amp;IF(F61="Scenario1PBT8",'Minor retrofit'!$Z$20,IF(F61="Scenario2PBT8",'Minor retrofit'!$AA$20,IF(F61="Scenario3PBT8",'Minor retrofit'!$AB$20,"")))&amp;IF(F61="Scenario1PBT9",'Minor retrofit'!$AC$20,IF(F61="Scenario2PBT9",'Minor retrofit'!$AD$20,IF(F61="Scenario3PBT9",'Minor retrofit'!$AE$20,"")))&amp;IF(F61="Scenario1PBT10",'Minor retrofit'!$AF$20,IF(F61="Scenario2PBT10",'Minor retrofit'!$AG$20,IF(F61="Scenario3PBT10",'Minor retrofit'!$AH$20,"")))&amp;IF(F61="Scenario1PBT11",'Minor retrofit'!$AI$20,IF(F61="Scenario2PBT11",'Minor retrofit'!$AJ$20,IF(F61="Scenario3PBT11",'Minor retrofit'!$AK$20,"")))&amp;IF(F61="Scenario1PBT12",'Minor retrofit'!$AL$20,IF(F61="Scenario2PBT12",'Minor retrofit'!$AM$20,IF(F61="Scenario3PBT12",'Minor retrofit'!$AN$20,"")))&amp;IF(F61="Scenario1PBT13",'Minor retrofit'!$AO$20,IF(F61="Scenario2PBT13",'Minor retrofit'!$AP$20,IF(F61="Scenario3PBT13",'Minor retrofit'!$AQ$20,"")))&amp;IF(F61="Scenario1PBT14",'Minor retrofit'!$AR$20,IF(F61="Scenario2PBT14",'Minor retrofit'!$AS$20,IF(F61="Scenario3PBT14",'Minor retrofit'!$AT$20,"")))&amp;IF(F61="Scenario1PBT15",'Minor retrofit'!$AU$20,IF(F61="Scenario2PBT15",'Minor retrofit'!$AV$20,IF(F61="Scenario3PBT15",'Minor retrofit'!$AW$20,"")))</f>
        <v/>
      </c>
      <c r="N61" s="143">
        <f t="shared" si="14"/>
        <v>0</v>
      </c>
      <c r="O61" s="262" t="str">
        <f>IF(F61="Scenario1PBT1",'Minor retrofit'!$E$23,IF(F61="Scenario2PBT1",'Minor retrofit'!$F$23,IF(F61="Scenario3PBT1",'Minor retrofit'!$G$23,"")))&amp;IF(F61="Scenario1PBT2",'Minor retrofit'!$H$23,IF(F61="Scenario2PBT2",'Minor retrofit'!$I$23,IF(F61="Scenario3PBT2",'Minor retrofit'!$J$23,"")))&amp;IF(F61="Scenario1PBT3",'Minor retrofit'!$K$23,IF(F61="Scenario2PBT3",'Minor retrofit'!$L$23,IF(F61="Scenario3PBT3",'Minor retrofit'!$M$23,"")))&amp;IF(F61="Scenario1PBT4",'Minor retrofit'!$N$23,IF(F61="Scenario2PBT4",'Minor retrofit'!$O$23,IF(F61="Scenario3PBT4",'Minor retrofit'!$P$23,"")))&amp;IF(F61="Scenario1PBT5",'Minor retrofit'!$Q$23,IF(F61="Scenario2PBT5",'Minor retrofit'!$R$23,IF(F61="Scenario3PBT5",'Minor retrofit'!$S$23,"")))&amp;IF(F61="Scenario1PBT6",'Minor retrofit'!$T$23,IF(F61="Scenario2PBT6",'Minor retrofit'!$U$23,IF(F61="Scenario3PBT6",'Minor retrofit'!$V$23,"")))&amp;IF(F61="Scenario1PBT7",'Minor retrofit'!$W$23,IF(F61="Scenario2PBT7",'Minor retrofit'!$X$23,IF(F61="Scenario3PBT7",'Minor retrofit'!$Y$23,"")))&amp;IF(F61="Scenario1PBT8",'Minor retrofit'!$Z$23,IF(F61="Scenario2PBT8",'Minor retrofit'!$AA$23,IF(F61="Scenario3PBT8",'Minor retrofit'!$AB$23,"")))&amp;IF(F61="Scenario1PBT9",'Minor retrofit'!$AC$23,IF(F61="Scenario2PBT9",'Minor retrofit'!$AD$23,IF(F61="Scenario3PBT9",'Minor retrofit'!$AE$23,"")))&amp;IF(F61="Scenario1PBT10",'Minor retrofit'!$AF$23,IF(F61="Scenario2PBT10",'Minor retrofit'!$AG$23,IF(F61="Scenario3PBT10",'Minor retrofit'!$AH$23,"")))&amp;IF(F61="Scenario1PBT11",'Minor retrofit'!$AI$23,IF(F61="Scenario2PBT11",'Minor retrofit'!$AJ$23,IF(F61="Scenario3PBT11",'Minor retrofit'!$AK$23,"")))&amp;IF(F61="Scenario1PBT12",'Minor retrofit'!$AL$23,IF(F61="Scenario2PBT12",'Minor retrofit'!$AM$23,IF(F61="Scenario3PBT12",'Minor retrofit'!$AN$23,"")))&amp;IF(F61="Scenario1PBT13",'Minor retrofit'!$AO$23,IF(F61="Scenario2PBT13",'Minor retrofit'!$AP$23,IF(F61="Scenario3PBT13",'Minor retrofit'!$AQ$23,"")))&amp;IF(F61="Scenario1PBT14",'Minor retrofit'!$AR$23,IF(F61="Scenario2PBT14",'Minor retrofit'!$AS$23,IF(F61="Scenario3PBT14",'Minor retrofit'!$AT$23,"")))&amp;IF(F61="Scenario1PBT15",'Minor retrofit'!$AU$23,IF(F61="Scenario2PBT15",'Minor retrofit'!$AV$23,IF(F61="Scenario3PBT15",'Minor retrofit'!$AW$23,"")))</f>
        <v/>
      </c>
      <c r="P61" s="142">
        <f t="shared" si="15"/>
        <v>0</v>
      </c>
      <c r="Q61" s="142" t="str">
        <f>IF(F61="Scenario1PBT1",'Minor retrofit'!$E$25,IF(F61="Scenario2PBT1",'Minor retrofit'!$F$25,IF(F61="Scenario3PBT1",'Minor retrofit'!$G$25,"")))&amp;IF(F61="Scenario1PBT2",'Minor retrofit'!$H$25,IF(F61="Scenario2PBT2",'Minor retrofit'!$I$25,IF(F61="Scenario3PBT2",'Minor retrofit'!$J$25,"")))&amp;IF(F61="Scenario1PBT3",'Minor retrofit'!$K$25,IF(F61="Scenario2PBT3",'Minor retrofit'!$L$25,IF(F61="Scenario3PBT3",'Minor retrofit'!$M$25,"")))&amp;IF(F61="Scenario1PBT4",'Minor retrofit'!$N$25,IF(F61="Scenario2PBT4",'Minor retrofit'!$O$25,IF(F61="Scenario3PBT4",'Minor retrofit'!$P$25,"")))&amp;IF(F61="Scenario1PBT5",'Minor retrofit'!$Q$25,IF(F61="Scenario2PBT5",'Minor retrofit'!$R$25,IF(F61="Scenario3PBT5",'Minor retrofit'!$S$25,"")))&amp;IF(F61="Scenario1PBT6",'Minor retrofit'!$T$25,IF(F61="Scenario2PBT6",'Minor retrofit'!$U$25,IF(F61="Scenario3PBT6",'Minor retrofit'!$V$25,"")))&amp;IF(F61="Scenario1PBT7",'Minor retrofit'!$W$25,IF(F61="Scenario2PBT7",'Minor retrofit'!$X$25,IF(F61="Scenario3PBT7",'Minor retrofit'!$Y$25,"")))&amp;IF(F61="Scenario1PBT8",'Minor retrofit'!$Z$25,IF(F61="Scenario2PBT8",'Minor retrofit'!$AA$25,IF(F61="Scenario3PBT8",'Minor retrofit'!$AB$25,"")))&amp;IF(F61="Scenario1PBT9",'Minor retrofit'!$AC$25,IF(F61="Scenario2PBT9",'Minor retrofit'!$AD$25,IF(F61="Scenario3PBT9",'Minor retrofit'!$AE$25,"")))&amp;IF(F61="Scenario1PBT10",'Minor retrofit'!$AF$25,IF(F61="Scenario2PBT10",'Minor retrofit'!$AG$25,IF(F61="Scenario3PBT10",'Minor retrofit'!$AH$25,"")))&amp;IF(F61="Scenario1PBT11",'Minor retrofit'!$AI$25,IF(F61="Scenario2PBT11",'Minor retrofit'!$AJ$25,IF(F61="Scenario3PBT11",'Minor retrofit'!$AK$25,"")))&amp;IF(F61="Scenario1PBT12",'Minor retrofit'!$AL$25,IF(F61="Scenario2PBT12",'Minor retrofit'!$AM$25,IF(F61="Scenario3PBT12",'Minor retrofit'!$AN$25,"")))&amp;IF(F61="Scenario1PBT13",'Minor retrofit'!$AO$25,IF(F61="Scenario2PBT13",'Minor retrofit'!$AP$25,IF(F61="Scenario3PBT13",'Minor retrofit'!$AQ$25,"")))&amp;IF(F61="Scenario1PBT14",'Minor retrofit'!$AR$25,IF(F61="Scenario2PBT14",'Minor retrofit'!$AS$25,IF(F61="Scenario3PBT14",'Minor retrofit'!$AT$25,"")))&amp;IF(F61="Scenario1PBT15",'Minor retrofit'!$AU$25,IF(F61="Scenario2PBT15",'Minor retrofit'!$AV$25,IF(F61="Scenario3PBT15",'Minor retrofit'!$AW$25,"")))</f>
        <v/>
      </c>
      <c r="R61" s="142">
        <f t="shared" si="16"/>
        <v>0</v>
      </c>
      <c r="S61" s="142" t="str">
        <f>IF(F61="Scenario1PBT1",'Minor retrofit'!$E$27,IF(F61="Scenario2PBT1",'Minor retrofit'!$F$27,IF(F61="Scenario3PBT1",'Minor retrofit'!$G$27,"")))&amp;IF(F61="Scenario1PBT2",'Minor retrofit'!$H$27,IF(F61="Scenario2PBT2",'Minor retrofit'!$I$27,IF(F61="Scenario3PBT2",'Minor retrofit'!$J$27,"")))&amp;IF(F61="Scenario1PBT3",'Minor retrofit'!$K$27,IF(F61="Scenario2PBT3",'Minor retrofit'!$L$27,IF(F61="Scenario3PBT3",'Minor retrofit'!$M$27,"")))&amp;IF(F61="Scenario1PBT4",'Minor retrofit'!$N$27,IF(F61="Scenario2PBT4",'Minor retrofit'!$O$27,IF(F61="Scenario3PBT4",'Minor retrofit'!$P$27,"")))&amp;IF(F61="Scenario1PBT5",'Minor retrofit'!$Q$27,IF(F61="Scenario2PBT5",'Minor retrofit'!$R$27,IF(F61="Scenario3PBT5",'Minor retrofit'!$S$27,"")))&amp;IF(F61="Scenario1PBT6",'Minor retrofit'!$T$27,IF(F61="Scenario2PBT6",'Minor retrofit'!$U$27,IF(F61="Scenario3PBT6",'Minor retrofit'!$V$27,"")))&amp;IF(F61="Scenario1PBT7",'Minor retrofit'!$W$27,IF(F61="Scenario2PBT7",'Minor retrofit'!$X$27,IF(F61="Scenario3PBT7",'Minor retrofit'!$Y$27,"")))&amp;IF(F61="Scenario1PBT8",'Minor retrofit'!$Z$27,IF(F61="Scenario2PBT8",'Minor retrofit'!$AA$27,IF(F61="Scenario3PBT8",'Minor retrofit'!$AB$27,"")))&amp;IF(F61="Scenario1PBT9",'Minor retrofit'!$AC$27,IF(F61="Scenario2PBT9",'Minor retrofit'!$AD$27,IF(F61="Scenario3PBT9",'Minor retrofit'!$AE$27,"")))&amp;IF(F61="Scenario1PBT10",'Minor retrofit'!$AF$27,IF(F61="Scenario2PBT10",'Minor retrofit'!$AG$27,IF(F61="Scenario3PBT10",'Minor retrofit'!$AH$27,"")))&amp;IF(F61="Scenario1PBT11",'Minor retrofit'!$AI$27,IF(F61="Scenario2PBT11",'Minor retrofit'!$AJ$27,IF(F61="Scenario3PBT11",'Minor retrofit'!$AK$27,"")))&amp;IF(F61="Scenario1PBT12",'Minor retrofit'!$AL$27,IF(F61="Scenario2PBT12",'Minor retrofit'!$AM$27,IF(F61="Scenario3PBT12",'Minor retrofit'!$AN$27,"")))&amp;IF(F61="Scenario1PBT13",'Minor retrofit'!$AO$27,IF(F61="Scenario2PBT13",'Minor retrofit'!$AP$27,IF(F61="Scenario3PBT13",'Minor retrofit'!$AQ$27,"")))&amp;IF(F61="Scenario1PBT14",'Minor retrofit'!$AR$27,IF(F61="Scenario2PBT14",'Minor retrofit'!$AS$27,IF(F61="Scenario3PBT14",'Minor retrofit'!$AT$27,"")))&amp;IF(F61="Scenario1PBT15",'Minor retrofit'!$AU$27,IF(F61="Scenario2PBT15",'Minor retrofit'!$AV$27,IF(F61="Scenario3PBT15",'Minor retrofit'!$AW$27,"")))</f>
        <v/>
      </c>
      <c r="T61" s="263">
        <f t="shared" si="17"/>
        <v>0</v>
      </c>
      <c r="U61" s="262" t="str">
        <f>IF(F61="Scenario1PBT1",'Minor retrofit'!$E$38,IF(F61="Scenario2PBT1",'Minor retrofit'!$F$38,IF(F61="Scenario3PBT1",'Minor retrofit'!$G$38,"")))&amp;IF(F61="Scenario1PBT2",'Minor retrofit'!$H$38,IF(F61="Scenario2PBT2",'Minor retrofit'!$I$38,IF(F61="Scenario3PBT2",'Minor retrofit'!$J$38,"")))&amp;IF(F61="Scenario1PBT3",'Minor retrofit'!$K$38,IF(F61="Scenario2PBT3",'Minor retrofit'!$L$38,IF(F61="Scenario3PBT3",'Minor retrofit'!$M$38,"")))&amp;IF(F61="Scenario1PBT4",'Minor retrofit'!$N$38,IF(F61="Scenario2PBT4",'Minor retrofit'!$O$38,IF(F61="Scenario3PBT4",'Minor retrofit'!$P$38,"")))&amp;IF(F61="Scenario1PBT5",'Minor retrofit'!$Q$38,IF(F61="Scenario2PBT5",'Minor retrofit'!$R$38,IF(F61="Scenario3PBT5",'Minor retrofit'!$S$38,"")))&amp;IF(F61="Scenario1PBT6",'Minor retrofit'!$T$38,IF(F61="Scenario2PBT6",'Minor retrofit'!$U$38,IF(F61="Scenario3PBT6",'Minor retrofit'!$V$38,"")))&amp;IF(F61="Scenario1PBT7",'Minor retrofit'!$W$38,IF(F61="Scenario2PBT7",'Minor retrofit'!$X$38,IF(F61="Scenario3PBT7",'Minor retrofit'!$Y$38,"")))&amp;IF(F61="Scenario1PBT8",'Minor retrofit'!$Z$38,IF(F61="Scenario2PBT8",'Minor retrofit'!$AA$38,IF(F61="Scenario3PBT8",'Minor retrofit'!$AB$38,"")))&amp;IF(F61="Scenario1PBT9",'Minor retrofit'!$AC$38,IF(F61="Scenario2PBT9",'Minor retrofit'!$AD$38,IF(F61="Scenario3PBT9",'Minor retrofit'!$AE$38,"")))&amp;IF(F61="Scenario1PBT10",'Minor retrofit'!$AF$38,IF(F61="Scenario2PBT10",'Minor retrofit'!$AG$38,IF(F61="Scenario3PBT10",'Minor retrofit'!$AH$38,"")))&amp;IF(F61="Scenario1PBT11",'Minor retrofit'!$AI$38,IF(F61="Scenario2PBT11",'Minor retrofit'!$AJ$38,IF(F61="Scenario3PBT11",'Minor retrofit'!$AK$38,"")))&amp;IF(F61="Scenario1PBT12",'Minor retrofit'!$AL$38,IF(F61="Scenario2PBT12",'Minor retrofit'!$AM$38,IF(F61="Scenario3PBT12",'Minor retrofit'!$AN$38,"")))&amp;IF(F61="Scenario1PBT13",'Minor retrofit'!$AO$38,IF(F61="Scenario2PBT13",'Minor retrofit'!$AP$38,IF(F61="Scenario3PBT13",'Minor retrofit'!$AQ$38,"")))&amp;IF(F61="Scenario1PBT14",'Minor retrofit'!$AR$38,IF(F61="Scenario2PBT14",'Minor retrofit'!$AS$38,IF(F61="Scenario3PBT14",'Minor retrofit'!$AT$38,"")))&amp;IF(F61="Scenario1PBT15",'Minor retrofit'!$AU$38,IF(F61="Scenario2PBT15",'Minor retrofit'!$AV$38,IF(F61="Scenario3PBT15",'Minor retrofit'!$AW$38,"")))</f>
        <v/>
      </c>
      <c r="V61" s="142">
        <f t="shared" si="18"/>
        <v>0</v>
      </c>
      <c r="W61" s="142" t="str">
        <f>IF(F61="Scenario1PBT1",'Minor retrofit'!$E$40,IF(F61="Scenario2PBT1",'Minor retrofit'!$F$40,IF(F61="Scenario3PBT1",'Minor retrofit'!$G$40,"")))&amp;IF(F61="Scenario1PBT2",'Minor retrofit'!$H$40,IF(F61="Scenario2PBT2",'Minor retrofit'!$I$40,IF(F61="Scenario3PBT2",'Minor retrofit'!$J$40,"")))&amp;IF(F61="Scenario1PBT3",'Minor retrofit'!$K$40,IF(F61="Scenario2PBT3",'Minor retrofit'!$L$40,IF(F61="Scenario3PBT3",'Minor retrofit'!$M$40,"")))&amp;IF(F61="Scenario1PBT4",'Minor retrofit'!$N$40,IF(F61="Scenario2PBT4",'Minor retrofit'!$O$40,IF(F61="Scenario3PBT4",'Minor retrofit'!$P$40,"")))&amp;IF(F61="Scenario1PBT5",'Minor retrofit'!$Q$40,IF(F61="Scenario2PBT5",'Minor retrofit'!$R$40,IF(F61="Scenario3PBT5",'Minor retrofit'!$S$40,"")))&amp;IF(F61="Scenario1PBT6",'Minor retrofit'!$T$40,IF(F61="Scenario2PBT6",'Minor retrofit'!$U$40,IF(F61="Scenario3PBT6",'Minor retrofit'!$V$40,"")))&amp;IF(F61="Scenario1PBT7",'Minor retrofit'!$W$40,IF(F61="Scenario2PBT7",'Minor retrofit'!$X$40,IF(F61="Scenario3PBT7",'Minor retrofit'!$Y$40,"")))&amp;IF(F61="Scenario1PBT8",'Minor retrofit'!$Z$40,IF(F61="Scenario2PBT8",'Minor retrofit'!$AA$40,IF(F61="Scenario3PBT8",'Minor retrofit'!$AB$40,"")))&amp;IF(F61="Scenario1PBT9",'Minor retrofit'!$AC$40,IF(F61="Scenario2PBT9",'Minor retrofit'!$AD$40,IF(F61="Scenario3PBT9",'Minor retrofit'!$AE$40,"")))&amp;IF(F61="Scenario1PBT10",'Minor retrofit'!$AF$40,IF(F61="Scenario2PBT10",'Minor retrofit'!$AG$40,IF(F61="Scenario3PBT10",'Minor retrofit'!$AH$40,"")))&amp;IF(F61="Scenario1PBT11",'Minor retrofit'!$AI$40,IF(F61="Scenario2PBT11",'Minor retrofit'!$AJ$40,IF(F61="Scenario3PBT11",'Minor retrofit'!$AK$40,"")))&amp;IF(F61="Scenario1PBT12",'Minor retrofit'!$AL$40,IF(F61="Scenario2PBT12",'Minor retrofit'!$AM$40,IF(F61="Scenario3PBT12",'Minor retrofit'!$AN$40,"")))&amp;IF(F61="Scenario1PBT13",'Minor retrofit'!$AO$40,IF(F61="Scenario2PBT13",'Minor retrofit'!$AP$40,IF(F61="Scenario3PBT13",'Minor retrofit'!$AQ$40,"")))&amp;IF(F61="Scenario1PBT14",'Minor retrofit'!$AR$40,IF(F61="Scenario2PBT14",'Minor retrofit'!$AS$40,IF(F61="Scenario3PBT14",'Minor retrofit'!$AT$40,"")))&amp;IF(F61="Scenario1PBT15",'Minor retrofit'!$AU$40,IF(F61="Scenario2PBT15",'Minor retrofit'!$AV$40,IF(F61="Scenario3PBT15",'Minor retrofit'!$AW$40,"")))</f>
        <v/>
      </c>
      <c r="X61" s="142">
        <f t="shared" si="19"/>
        <v>0</v>
      </c>
      <c r="Y61" s="142" t="str">
        <f>IF(F61="Scenario1PBT1",'Minor retrofit'!$E$42,IF(F61="Scenario2PBT1",'Minor retrofit'!$F$42,IF(F61="Scenario3PBT1",'Minor retrofit'!$G$42,"")))&amp;IF(F61="Scenario1PBT2",'Minor retrofit'!$H$42,IF(F61="Scenario2PBT2",'Minor retrofit'!$I$42,IF(F61="Scenario3PBT2",'Minor retrofit'!$J$42,"")))&amp;IF(F61="Scenario1PBT3",'Minor retrofit'!$K$42,IF(F61="Scenario2PBT3",'Minor retrofit'!$L$42,IF(F61="Scenario3PBT3",'Minor retrofit'!$M$42,"")))&amp;IF(F61="Scenario1PBT4",'Minor retrofit'!$N$42,IF(F61="Scenario2PBT4",'Minor retrofit'!$O$42,IF(F61="Scenario3PBT4",'Minor retrofit'!$P$42,"")))&amp;IF(F61="Scenario1PBT5",'Minor retrofit'!$Q$42,IF(F61="Scenario2PBT5",'Minor retrofit'!$R$42,IF(F61="Scenario3PBT5",'Minor retrofit'!$S$42,"")))&amp;IF(F61="Scenario1PBT6",'Minor retrofit'!$T$42,IF(F61="Scenario2PBT6",'Minor retrofit'!$U$42,IF(F61="Scenario3PBT6",'Minor retrofit'!$V$42,"")))&amp;IF(F61="Scenario1PBT7",'Minor retrofit'!$W$42,IF(F61="Scenario2PBT7",'Minor retrofit'!$X$42,IF(F61="Scenario3PBT7",'Minor retrofit'!$Y$42,"")))&amp;IF(F61="Scenario1PBT8",'Minor retrofit'!$Z$42,IF(F61="Scenario2PBT8",'Minor retrofit'!$AA$42,IF(F61="Scenario3PBT8",'Minor retrofit'!$AB$42,"")))&amp;IF(F61="Scenario1PBT9",'Minor retrofit'!$AC$42,IF(F61="Scenario2PBT9",'Minor retrofit'!$AD$42,IF(F61="Scenario3PBT9",'Minor retrofit'!$AE$42,"")))&amp;IF(F61="Scenario1PBT10",'Minor retrofit'!$AF$42,IF(F61="Scenario2PBT10",'Minor retrofit'!$AG$42,IF(F61="Scenario3PBT10",'Minor retrofit'!$AH$42,"")))&amp;IF(F61="Scenario1PBT11",'Minor retrofit'!$AI$42,IF(F61="Scenario2PBT11",'Minor retrofit'!$AJ$42,IF(F61="Scenario3PBT11",'Minor retrofit'!$AK$42,"")))&amp;IF(F61="Scenario1PBT12",'Minor retrofit'!$AL$42,IF(F61="Scenario2PBT12",'Minor retrofit'!$AM$42,IF(F61="Scenario3PBT12",'Minor retrofit'!$AN$42,"")))&amp;IF(F61="Scenario1PBT13",'Minor retrofit'!$AO$42,IF(F61="Scenario2PBT13",'Minor retrofit'!$AP$42,IF(F61="Scenario3PBT13",'Minor retrofit'!$AQ$42,"")))&amp;IF(F61="Scenario1PBT14",'Minor retrofit'!$AR$42,IF(F61="Scenario2PBT14",'Minor retrofit'!$AS$42,IF(F61="Scenario3PBT14",'Minor retrofit'!$AT$42,"")))&amp;IF(F61="Scenario1PBT15",'Minor retrofit'!$AU$42,IF(F61="Scenario2PBT15",'Minor retrofit'!$AV$42,IF(F61="Scenario3PBT15",'Minor retrofit'!$AW$42,"")))</f>
        <v/>
      </c>
      <c r="Z61" s="142">
        <f t="shared" si="20"/>
        <v>0</v>
      </c>
      <c r="AA61" s="332" t="str">
        <f>IF(F61="Scenario1PBT1",'Minor retrofit'!$E$101,IF(F61="Scenario2PBT1",'Minor retrofit'!$F$101,IF(F61="Scenario3PBT1",'Minor retrofit'!$G$101,"")))&amp;IF(F61="Scenario1PBT2",'Minor retrofit'!$H$101,IF(F61="Scenario2PBT2",'Minor retrofit'!$I$101,IF(F61="Scenario3PBT2",'Minor retrofit'!$J$101,"")))&amp;IF(F61="Scenario1PBT3",'Minor retrofit'!$K$101,IF(F61="Scenario2PBT3",'Minor retrofit'!$L$101,IF(F61="Scenario3PBT3",'Minor retrofit'!$M$101,"")))&amp;IF(F61="Scenario1PBT4",'Minor retrofit'!$N$101,IF(F61="Scenario2PBT4",'Minor retrofit'!$O$101,IF(F61="Scenario3PBT4",'Minor retrofit'!$P$101,"")))&amp;IF(F61="Scenario1PBT5",'Minor retrofit'!$Q$101,IF(F61="Scenario2PBT5",'Minor retrofit'!$R$101,IF(F61="Scenario3PBT5",'Minor retrofit'!$S$101,"")))&amp;IF(F61="Scenario1PBT6",'Minor retrofit'!$T$101,IF(F61="Scenario2PBT6",'Minor retrofit'!$U$101,IF(F61="Scenario3PBT6",'Minor retrofit'!$V$101,"")))&amp;IF(F61="Scenario1PBT7",'Minor retrofit'!$W$101,IF(F61="Scenario2PBT7",'Minor retrofit'!$X$101,IF(F61="Scenario3PBT7",'Minor retrofit'!$Y$101,"")))&amp;IF(F61="Scenario1PBT8",'Minor retrofit'!$Z$101,IF(F61="Scenario2PBT8",'Minor retrofit'!$AA$101,IF(F61="Scenario3PBT8",'Minor retrofit'!$AB$101,"")))&amp;IF(F61="Scenario1PBT9",'Minor retrofit'!$AC$101,IF(F61="Scenario2PBT9",'Minor retrofit'!$AD$101,IF(F61="Scenario3PBT9",'Minor retrofit'!$AE$101,"")))&amp;IF(F61="Scenario1PBT10",'Minor retrofit'!$AF$101,IF(F61="Scenario2PBT10",'Minor retrofit'!$AG$101,IF(F61="Scenario3PBT10",'Minor retrofit'!$AH$101,"")))&amp;IF(F61="Scenario1PBT11",'Minor retrofit'!$AI$101,IF(F61="Scenario2PBT11",'Minor retrofit'!$AJ$101,IF(F61="Scenario3PBT11",'Minor retrofit'!$AK$101,"")))&amp;IF(F61="Scenario1PBT12",'Minor retrofit'!$AL$101,IF(F61="Scenario2PBT12",'Minor retrofit'!$AM$101,IF(F61="Scenario3PBT12",'Minor retrofit'!$AN$101,"")))&amp;IF(F61="Scenario1PBT13",'Minor retrofit'!$AO$101,IF(F61="Scenario2PBT13",'Minor retrofit'!$AP$101,IF(F61="Scenario3PBT13",'Minor retrofit'!$AQ$101,"")))&amp;IF(F61="Scenario1PBT14",'Minor retrofit'!$AR$101,IF(F61="Scenario2PBT14",'Minor retrofit'!$AS$101,IF(F61="Scenario3PBT14",'Minor retrofit'!$AT$101,"")))&amp;IF(F61="Scenario1PBT15",'Minor retrofit'!$AU$101,IF(F61="Scenario2PBT15",'Minor retrofit'!$AV$101,IF(F61="Scenario3PBT15",'Minor retrofit'!$AW$101,"")))</f>
        <v/>
      </c>
      <c r="AB61" s="233">
        <f t="shared" si="21"/>
        <v>0</v>
      </c>
      <c r="AC61" s="264">
        <f>IFERROR('Projection_Base-case'!G61-G61,0)</f>
        <v>0</v>
      </c>
      <c r="AD61" s="142">
        <f t="shared" si="24"/>
        <v>0</v>
      </c>
      <c r="AE61" s="142">
        <f>IFERROR(100*AC61/'Projection_Base-case'!G61,0)</f>
        <v>0</v>
      </c>
      <c r="AF61" s="142">
        <f>IFERROR('Projection_Base-case'!I61-I61,0)</f>
        <v>0</v>
      </c>
      <c r="AG61" s="142">
        <f t="shared" si="25"/>
        <v>0</v>
      </c>
      <c r="AH61" s="142">
        <f>IFERROR(100*AF61/'Projection_Base-case'!I61,0)</f>
        <v>0</v>
      </c>
      <c r="AI61" s="142">
        <f>IFERROR('Projection_Base-case'!K61-K61,0)</f>
        <v>0</v>
      </c>
      <c r="AJ61" s="142">
        <f t="shared" si="26"/>
        <v>0</v>
      </c>
      <c r="AK61" s="142">
        <f>IFERROR(100*AI61/'Projection_Base-case'!K61,0)</f>
        <v>0</v>
      </c>
      <c r="AL61" s="142">
        <f>IFERROR(M61-'Projection_Base-case'!M61,0)</f>
        <v>0</v>
      </c>
      <c r="AM61" s="142">
        <f t="shared" si="27"/>
        <v>0</v>
      </c>
      <c r="AN61" s="143">
        <f>IFERROR(100*AL61/'Projection_Base-case'!M61,0)</f>
        <v>0</v>
      </c>
      <c r="AO61" s="262">
        <f>IFERROR('Projection_Base-case'!O61-O61,0)</f>
        <v>0</v>
      </c>
      <c r="AP61" s="142">
        <f t="shared" si="28"/>
        <v>0</v>
      </c>
      <c r="AQ61" s="142">
        <f>IFERROR(100*AO61/'Projection_Base-case'!O61,0)</f>
        <v>0</v>
      </c>
      <c r="AR61" s="142">
        <f>IFERROR('Projection_Base-case'!Q61-Q61,0)</f>
        <v>0</v>
      </c>
      <c r="AS61" s="142">
        <f t="shared" si="29"/>
        <v>0</v>
      </c>
      <c r="AT61" s="142">
        <f>IFERROR(100*AR61/'Projection_Base-case'!Q61,0)</f>
        <v>0</v>
      </c>
      <c r="AU61" s="142">
        <f>IFERROR('Projection_Base-case'!S61-S61,0)</f>
        <v>0</v>
      </c>
      <c r="AV61" s="142">
        <f t="shared" si="30"/>
        <v>0</v>
      </c>
      <c r="AW61" s="143">
        <f>IFERROR(100*AU61/'Projection_Base-case'!S61,0)</f>
        <v>0</v>
      </c>
      <c r="AX61" s="262">
        <f>IFERROR('Projection_Base-case'!U61-U61,0)</f>
        <v>0</v>
      </c>
      <c r="AY61" s="142">
        <f t="shared" si="31"/>
        <v>0</v>
      </c>
      <c r="AZ61" s="142">
        <f>IFERROR(100*AX61/'Projection_Base-case'!U61,0)</f>
        <v>0</v>
      </c>
      <c r="BA61" s="142">
        <f>IFERROR('Projection_Base-case'!W61-W61,0)</f>
        <v>0</v>
      </c>
      <c r="BB61" s="142">
        <f t="shared" si="32"/>
        <v>0</v>
      </c>
      <c r="BC61" s="142">
        <f>IFERROR(100*BA61/'Projection_Base-case'!W61,0)</f>
        <v>0</v>
      </c>
      <c r="BD61" s="142">
        <f>IFERROR('Projection_Base-case'!Y61-Y61,0)</f>
        <v>0</v>
      </c>
      <c r="BE61" s="142">
        <f t="shared" si="33"/>
        <v>0</v>
      </c>
      <c r="BF61" s="142">
        <f>IFERROR(100*BD61/'Projection_Base-case'!Y61,0)</f>
        <v>0</v>
      </c>
      <c r="BG61" s="531">
        <f t="shared" si="22"/>
        <v>0</v>
      </c>
      <c r="BH61" s="532">
        <f t="shared" si="23"/>
        <v>0</v>
      </c>
    </row>
    <row r="62" spans="1:60" x14ac:dyDescent="0.25">
      <c r="A62" s="261">
        <v>57</v>
      </c>
      <c r="B62" s="142">
        <f>'Projection_Base-case'!B62</f>
        <v>0</v>
      </c>
      <c r="C62" s="142">
        <f>'Projection_Base-case'!C62</f>
        <v>0</v>
      </c>
      <c r="D62" s="142">
        <f>'Projection_Base-case'!D62</f>
        <v>0</v>
      </c>
      <c r="E62" s="149"/>
      <c r="F62" s="258" t="str">
        <f t="shared" si="10"/>
        <v>0</v>
      </c>
      <c r="G62" s="262" t="str">
        <f>IF(F62="Scenario1PBT1",'Minor retrofit'!$E$6,IF(F62="Scenario2PBT1",'Minor retrofit'!$F$6,IF(F62="Scenario3PBT1",'Minor retrofit'!$G$6,"")))&amp;IF(F62="Scenario1PBT2",'Minor retrofit'!$H$6,IF(F62="Scenario2PBT2",'Minor retrofit'!$I$6,IF(F62="Scenario3PBT2",'Minor retrofit'!$J$6,"")))&amp;IF(F62="Scenario1PBT3",'Minor retrofit'!$K$6,IF(F62="Scenario2PBT3",'Minor retrofit'!$L$6,IF(F62="Scenario3PBT3",'Minor retrofit'!$M$6,"")))&amp;IF(F62="Scenario1PBT4",'Minor retrofit'!$N$6,IF(F62="Scenario2PBT4",'Minor retrofit'!$O$6,IF(F62="Scenario3PBT4",'Minor retrofit'!$P$6,"")))&amp;IF(F62="Scenario1PBT5",'Minor retrofit'!$Q$6,IF(F62="Scenario2PBT5",'Minor retrofit'!$R$6,IF(F62="Scenario3PBT5",'Minor retrofit'!$S$6,"")))&amp;IF(F62="Scenario1PBT6",'Minor retrofit'!$T$6,IF(F62="Scenario2PBT6",'Minor retrofit'!$U$6,IF(F62="Scenario3PBT6",'Minor retrofit'!$V$6,"")))&amp;IF(F62="Scenario1PBT7",'Minor retrofit'!$W$6,IF(F62="Scenario2PBT7",'Minor retrofit'!$X$6,IF(F62="Scenario3PBT7",'Minor retrofit'!$Y$6,"")))&amp;IF(F62="Scenario1PBT8",'Minor retrofit'!$Z$6,IF(F62="Scenario2PBT8",'Minor retrofit'!$AA$6,IF(F62="Scenario3PBT8",'Minor retrofit'!$AB$6,"")))&amp;IF(F62="Scenario1PBT9",'Minor retrofit'!$AC$6,IF(F62="Scenario2PBT9",'Minor retrofit'!$AD$6,IF(F62="Scenario3PBT9",'Minor retrofit'!$AE$6,"")))&amp;IF(F62="Scenario1PBT10",'Minor retrofit'!$AF$6,IF(F62="Scenario2PBT10",'Minor retrofit'!$AG$6,IF(F62="Scenario3PBT10",'Minor retrofit'!$AH$6,"")))&amp;IF(F62="Scenario1PBT11",'Minor retrofit'!$AI$6,IF(F62="Scenario2PBT11",'Minor retrofit'!$AJ$6,IF(F62="Scenario3PBT11",'Minor retrofit'!$AK$6,"")))&amp;IF(F62="Scenario1PBT12",'Minor retrofit'!$AL$6,IF(F62="Scenario2PBT12",'Minor retrofit'!$AM$6,IF(F62="Scenario3PBT12",'Minor retrofit'!$AN$6,"")))&amp;IF(F62="Scenario1PBT13",'Minor retrofit'!$AO$6,IF(F62="Scenario2PBT13",'Minor retrofit'!$AP$6,IF(F62="Scenario3PBT13",'Minor retrofit'!$AQ$6,"")))&amp;IF(F62="Scenario1PBT14",'Minor retrofit'!$AR$6,IF(F62="Scenario2PBT14",'Minor retrofit'!$AS$6,IF(F62="Scenario3PBT14",'Minor retrofit'!$AT$6,"")))&amp;IF(F62="Scenario1PBT15",'Minor retrofit'!$AU$6,IF(F62="Scenario2PBT15",'Minor retrofit'!$AV$6,IF(F62="Scenario3PBT15",'Minor retrofit'!$AW$6,"")))</f>
        <v/>
      </c>
      <c r="H62" s="142">
        <f t="shared" si="11"/>
        <v>0</v>
      </c>
      <c r="I62" s="142" t="str">
        <f>IF(F62="Scenario1PBT1",'Minor retrofit'!$E$16,IF(F62="Scenario2PBT1",'Minor retrofit'!$F$16,IF(F62="Scenario3PBT1",'Minor retrofit'!$G$16,"")))&amp;IF(F62="Scenario1PBT2",'Minor retrofit'!$H$16,IF(F62="Scenario2PBT2",'Minor retrofit'!$I$16,IF(F62="Scenario3PBT2",'Minor retrofit'!$J$16,"")))&amp;IF(F62="Scenario1PBT3",'Minor retrofit'!$K$16,IF(F62="Scenario2PBT3",'Minor retrofit'!$L$16,IF(F62="Scenario3PBT3",'Minor retrofit'!$M$16,"")))&amp;IF(F62="Scenario1PBT4",'Minor retrofit'!$N$16,IF(F62="Scenario2PBT4",'Minor retrofit'!$O$16,IF(F62="Scenario3PBT4",'Minor retrofit'!$P$16,"")))&amp;IF(F62="Scenario1PBT5",'Minor retrofit'!$Q$16,IF(F62="Scenario2PBT5",'Minor retrofit'!$R$16,IF(F62="Scenario3PBT5",'Minor retrofit'!$S$16,"")))&amp;IF(F62="Scenario1PBT6",'Minor retrofit'!$T$16,IF(F62="Scenario2PBT6",'Minor retrofit'!$U$16,IF(F62="Scenario3PBT6",'Minor retrofit'!$V$16,"")))&amp;IF(F62="Scenario1PBT7",'Minor retrofit'!$W$16,IF(F62="Scenario2PBT7",'Minor retrofit'!$X$16,IF(F62="Scenario3PBT7",'Minor retrofit'!$Y$16,"")))&amp;IF(F62="Scenario1PBT8",'Minor retrofit'!$Z$16,IF(F62="Scenario2PBT8",'Minor retrofit'!$AA$16,IF(F62="Scenario3PBT8",'Minor retrofit'!$AB$16,"")))&amp;IF(F62="Scenario1PBT9",'Minor retrofit'!$AC$16,IF(F62="Scenario2PBT9",'Minor retrofit'!$AD$16,IF(F62="Scenario3PBT9",'Minor retrofit'!$AE$16,"")))&amp;IF(F62="Scenario1PBT10",'Minor retrofit'!$AF$16,IF(F62="Scenario2PBT10",'Minor retrofit'!$AG$16,IF(F62="Scenario3PBT10",'Minor retrofit'!$AH$16,"")))&amp;IF(F62="Scenario1PBT11",'Minor retrofit'!$AI$16,IF(F62="Scenario2PBT11",'Minor retrofit'!$AJ$16,IF(F62="Scenario3PBT11",'Minor retrofit'!$AK$16,"")))&amp;IF(F62="Scenario1PBT12",'Minor retrofit'!$AL$16,IF(F62="Scenario2PBT12",'Minor retrofit'!$AM$16,IF(F62="Scenario3PBT12",'Minor retrofit'!$AN$16,"")))&amp;IF(F62="Scenario1PBT13",'Minor retrofit'!$AO$16,IF(F62="Scenario2PBT13",'Minor retrofit'!$AP$16,IF(F62="Scenario3PBT13",'Minor retrofit'!$AQ$16,"")))&amp;IF(F62="Scenario1PBT14",'Minor retrofit'!$AR$16,IF(F62="Scenario2PBT14",'Minor retrofit'!$AS$16,IF(F62="Scenario3PBT14",'Minor retrofit'!$AT$16,"")))&amp;IF(F62="Scenario1PBT15",'Minor retrofit'!$AU$16,IF(F62="Scenario2PBT15",'Minor retrofit'!$AV$16,IF(F62="Scenario3PBT15",'Minor retrofit'!$AW$16,"")))</f>
        <v/>
      </c>
      <c r="J62" s="142">
        <f t="shared" si="12"/>
        <v>0</v>
      </c>
      <c r="K62" s="142" t="str">
        <f>IF(F62="Scenario1PBT1",'Minor retrofit'!$E$18,IF(F62="Scenario2PBT1",'Minor retrofit'!$F$18,IF(F62="Scenario3PBT1",'Minor retrofit'!$G$18,"")))&amp;IF(F62="Scenario1PBT2",'Minor retrofit'!$H$18,IF(F62="Scenario2PBT2",'Minor retrofit'!$I$18,IF(F62="Scenario3PBT2",'Minor retrofit'!$J$18,"")))&amp;IF(F62="Scenario1PBT3",'Minor retrofit'!$K$18,IF(F62="Scenario2PBT3",'Minor retrofit'!$L$18,IF(F62="Scenario3PBT3",'Minor retrofit'!$M$18,"")))&amp;IF(F62="Scenario1PBT4",'Minor retrofit'!$N$18,IF(F62="Scenario2PBT4",'Minor retrofit'!$O$18,IF(F62="Scenario3PBT4",'Minor retrofit'!$P$18,"")))&amp;IF(F62="Scenario1PBT5",'Minor retrofit'!$Q$18,IF(F62="Scenario2PBT5",'Minor retrofit'!$R$18,IF(F62="Scenario3PBT5",'Minor retrofit'!$S$18,"")))&amp;IF(F62="Scenario1PBT6",'Minor retrofit'!$T$18,IF(F62="Scenario2PBT6",'Minor retrofit'!$U$18,IF(F62="Scenario3PBT6",'Minor retrofit'!$V$18,"")))&amp;IF(F62="Scenario1PBT7",'Minor retrofit'!$W$18,IF(F62="Scenario2PBT7",'Minor retrofit'!$X$18,IF(F62="Scenario3PBT7",'Minor retrofit'!$Y$18,"")))&amp;IF(F62="Scenario1PBT8",'Minor retrofit'!$Z$18,IF(F62="Scenario2PBT8",'Minor retrofit'!$AA$18,IF(F62="Scenario3PBT8",'Minor retrofit'!$AB$18,"")))&amp;IF(F62="Scenario1PBT9",'Minor retrofit'!$AC$18,IF(F62="Scenario2PBT9",'Minor retrofit'!$AD$18,IF(F62="Scenario3PBT9",'Minor retrofit'!$AE$18,"")))&amp;IF(F62="Scenario1PBT10",'Minor retrofit'!$AF$18,IF(F62="Scenario2PBT10",'Minor retrofit'!$AG$18,IF(F62="Scenario3PBT10",'Minor retrofit'!$AH$18,"")))&amp;IF(F62="Scenario1PBT11",'Minor retrofit'!$AI$18,IF(F62="Scenario2PBT11",'Minor retrofit'!$AJ$18,IF(F62="Scenario3PBT11",'Minor retrofit'!$AK$18,"")))&amp;IF(F62="Scenario1PBT12",'Minor retrofit'!$AL$18,IF(F62="Scenario2PBT12",'Minor retrofit'!$AM$18,IF(F62="Scenario3PBT12",'Minor retrofit'!$AN$18,"")))&amp;IF(F62="Scenario1PBT13",'Minor retrofit'!$AO$18,IF(F62="Scenario2PBT13",'Minor retrofit'!$AP$18,IF(F62="Scenario3PBT13",'Minor retrofit'!$AQ$18,"")))&amp;IF(F62="Scenario1PBT14",'Minor retrofit'!$AR$18,IF(F62="Scenario2PBT14",'Minor retrofit'!$AS$18,IF(F62="Scenario3PBT14",'Minor retrofit'!$AT$18,"")))&amp;IF(F62="Scenario1PBT15",'Minor retrofit'!$AU$18,IF(F62="Scenario2PBT15",'Minor retrofit'!$AV$18,IF(F62="Scenario3PBT15",'Minor retrofit'!$AW$18,"")))</f>
        <v/>
      </c>
      <c r="L62" s="142">
        <f t="shared" si="13"/>
        <v>0</v>
      </c>
      <c r="M62" s="142" t="str">
        <f>IF(F62="Scenario1PBT1",'Minor retrofit'!$E$20,IF(F62="Scenario2PBT1",'Minor retrofit'!$F$20,IF(F62="Scenario3PBT1",'Minor retrofit'!$G$20,"")))&amp;IF(F62="Scenario1PBT2",'Minor retrofit'!$H$20,IF(F62="Scenario2PBT2",'Minor retrofit'!$I$20,IF(F62="Scenario3PBT2",'Minor retrofit'!$J$20,"")))&amp;IF(F62="Scenario1PBT3",'Minor retrofit'!$K$20,IF(F62="Scenario2PBT3",'Minor retrofit'!$L$20,IF(F62="Scenario3PBT3",'Minor retrofit'!$M$20,"")))&amp;IF(F62="Scenario1PBT4",'Minor retrofit'!$N$20,IF(F62="Scenario2PBT4",'Minor retrofit'!$O$20,IF(F62="Scenario3PBT4",'Minor retrofit'!$P$20,"")))&amp;IF(F62="Scenario1PBT5",'Minor retrofit'!$Q$20,IF(F62="Scenario2PBT5",'Minor retrofit'!$R$20,IF(F62="Scenario3PBT5",'Minor retrofit'!$S$20,"")))&amp;IF(F62="Scenario1PBT6",'Minor retrofit'!$T$20,IF(F62="Scenario2PBT6",'Minor retrofit'!$U$20,IF(F62="Scenario3PBT6",'Minor retrofit'!$V$20,"")))&amp;IF(F62="Scenario1PBT7",'Minor retrofit'!$W$20,IF(F62="Scenario2PBT7",'Minor retrofit'!$X$20,IF(F62="Scenario3PBT7",'Minor retrofit'!$Y$20,"")))&amp;IF(F62="Scenario1PBT8",'Minor retrofit'!$Z$20,IF(F62="Scenario2PBT8",'Minor retrofit'!$AA$20,IF(F62="Scenario3PBT8",'Minor retrofit'!$AB$20,"")))&amp;IF(F62="Scenario1PBT9",'Minor retrofit'!$AC$20,IF(F62="Scenario2PBT9",'Minor retrofit'!$AD$20,IF(F62="Scenario3PBT9",'Minor retrofit'!$AE$20,"")))&amp;IF(F62="Scenario1PBT10",'Minor retrofit'!$AF$20,IF(F62="Scenario2PBT10",'Minor retrofit'!$AG$20,IF(F62="Scenario3PBT10",'Minor retrofit'!$AH$20,"")))&amp;IF(F62="Scenario1PBT11",'Minor retrofit'!$AI$20,IF(F62="Scenario2PBT11",'Minor retrofit'!$AJ$20,IF(F62="Scenario3PBT11",'Minor retrofit'!$AK$20,"")))&amp;IF(F62="Scenario1PBT12",'Minor retrofit'!$AL$20,IF(F62="Scenario2PBT12",'Minor retrofit'!$AM$20,IF(F62="Scenario3PBT12",'Minor retrofit'!$AN$20,"")))&amp;IF(F62="Scenario1PBT13",'Minor retrofit'!$AO$20,IF(F62="Scenario2PBT13",'Minor retrofit'!$AP$20,IF(F62="Scenario3PBT13",'Minor retrofit'!$AQ$20,"")))&amp;IF(F62="Scenario1PBT14",'Minor retrofit'!$AR$20,IF(F62="Scenario2PBT14",'Minor retrofit'!$AS$20,IF(F62="Scenario3PBT14",'Minor retrofit'!$AT$20,"")))&amp;IF(F62="Scenario1PBT15",'Minor retrofit'!$AU$20,IF(F62="Scenario2PBT15",'Minor retrofit'!$AV$20,IF(F62="Scenario3PBT15",'Minor retrofit'!$AW$20,"")))</f>
        <v/>
      </c>
      <c r="N62" s="143">
        <f t="shared" si="14"/>
        <v>0</v>
      </c>
      <c r="O62" s="262" t="str">
        <f>IF(F62="Scenario1PBT1",'Minor retrofit'!$E$23,IF(F62="Scenario2PBT1",'Minor retrofit'!$F$23,IF(F62="Scenario3PBT1",'Minor retrofit'!$G$23,"")))&amp;IF(F62="Scenario1PBT2",'Minor retrofit'!$H$23,IF(F62="Scenario2PBT2",'Minor retrofit'!$I$23,IF(F62="Scenario3PBT2",'Minor retrofit'!$J$23,"")))&amp;IF(F62="Scenario1PBT3",'Minor retrofit'!$K$23,IF(F62="Scenario2PBT3",'Minor retrofit'!$L$23,IF(F62="Scenario3PBT3",'Minor retrofit'!$M$23,"")))&amp;IF(F62="Scenario1PBT4",'Minor retrofit'!$N$23,IF(F62="Scenario2PBT4",'Minor retrofit'!$O$23,IF(F62="Scenario3PBT4",'Minor retrofit'!$P$23,"")))&amp;IF(F62="Scenario1PBT5",'Minor retrofit'!$Q$23,IF(F62="Scenario2PBT5",'Minor retrofit'!$R$23,IF(F62="Scenario3PBT5",'Minor retrofit'!$S$23,"")))&amp;IF(F62="Scenario1PBT6",'Minor retrofit'!$T$23,IF(F62="Scenario2PBT6",'Minor retrofit'!$U$23,IF(F62="Scenario3PBT6",'Minor retrofit'!$V$23,"")))&amp;IF(F62="Scenario1PBT7",'Minor retrofit'!$W$23,IF(F62="Scenario2PBT7",'Minor retrofit'!$X$23,IF(F62="Scenario3PBT7",'Minor retrofit'!$Y$23,"")))&amp;IF(F62="Scenario1PBT8",'Minor retrofit'!$Z$23,IF(F62="Scenario2PBT8",'Minor retrofit'!$AA$23,IF(F62="Scenario3PBT8",'Minor retrofit'!$AB$23,"")))&amp;IF(F62="Scenario1PBT9",'Minor retrofit'!$AC$23,IF(F62="Scenario2PBT9",'Minor retrofit'!$AD$23,IF(F62="Scenario3PBT9",'Minor retrofit'!$AE$23,"")))&amp;IF(F62="Scenario1PBT10",'Minor retrofit'!$AF$23,IF(F62="Scenario2PBT10",'Minor retrofit'!$AG$23,IF(F62="Scenario3PBT10",'Minor retrofit'!$AH$23,"")))&amp;IF(F62="Scenario1PBT11",'Minor retrofit'!$AI$23,IF(F62="Scenario2PBT11",'Minor retrofit'!$AJ$23,IF(F62="Scenario3PBT11",'Minor retrofit'!$AK$23,"")))&amp;IF(F62="Scenario1PBT12",'Minor retrofit'!$AL$23,IF(F62="Scenario2PBT12",'Minor retrofit'!$AM$23,IF(F62="Scenario3PBT12",'Minor retrofit'!$AN$23,"")))&amp;IF(F62="Scenario1PBT13",'Minor retrofit'!$AO$23,IF(F62="Scenario2PBT13",'Minor retrofit'!$AP$23,IF(F62="Scenario3PBT13",'Minor retrofit'!$AQ$23,"")))&amp;IF(F62="Scenario1PBT14",'Minor retrofit'!$AR$23,IF(F62="Scenario2PBT14",'Minor retrofit'!$AS$23,IF(F62="Scenario3PBT14",'Minor retrofit'!$AT$23,"")))&amp;IF(F62="Scenario1PBT15",'Minor retrofit'!$AU$23,IF(F62="Scenario2PBT15",'Minor retrofit'!$AV$23,IF(F62="Scenario3PBT15",'Minor retrofit'!$AW$23,"")))</f>
        <v/>
      </c>
      <c r="P62" s="142">
        <f t="shared" si="15"/>
        <v>0</v>
      </c>
      <c r="Q62" s="142" t="str">
        <f>IF(F62="Scenario1PBT1",'Minor retrofit'!$E$25,IF(F62="Scenario2PBT1",'Minor retrofit'!$F$25,IF(F62="Scenario3PBT1",'Minor retrofit'!$G$25,"")))&amp;IF(F62="Scenario1PBT2",'Minor retrofit'!$H$25,IF(F62="Scenario2PBT2",'Minor retrofit'!$I$25,IF(F62="Scenario3PBT2",'Minor retrofit'!$J$25,"")))&amp;IF(F62="Scenario1PBT3",'Minor retrofit'!$K$25,IF(F62="Scenario2PBT3",'Minor retrofit'!$L$25,IF(F62="Scenario3PBT3",'Minor retrofit'!$M$25,"")))&amp;IF(F62="Scenario1PBT4",'Minor retrofit'!$N$25,IF(F62="Scenario2PBT4",'Minor retrofit'!$O$25,IF(F62="Scenario3PBT4",'Minor retrofit'!$P$25,"")))&amp;IF(F62="Scenario1PBT5",'Minor retrofit'!$Q$25,IF(F62="Scenario2PBT5",'Minor retrofit'!$R$25,IF(F62="Scenario3PBT5",'Minor retrofit'!$S$25,"")))&amp;IF(F62="Scenario1PBT6",'Minor retrofit'!$T$25,IF(F62="Scenario2PBT6",'Minor retrofit'!$U$25,IF(F62="Scenario3PBT6",'Minor retrofit'!$V$25,"")))&amp;IF(F62="Scenario1PBT7",'Minor retrofit'!$W$25,IF(F62="Scenario2PBT7",'Minor retrofit'!$X$25,IF(F62="Scenario3PBT7",'Minor retrofit'!$Y$25,"")))&amp;IF(F62="Scenario1PBT8",'Minor retrofit'!$Z$25,IF(F62="Scenario2PBT8",'Minor retrofit'!$AA$25,IF(F62="Scenario3PBT8",'Minor retrofit'!$AB$25,"")))&amp;IF(F62="Scenario1PBT9",'Minor retrofit'!$AC$25,IF(F62="Scenario2PBT9",'Minor retrofit'!$AD$25,IF(F62="Scenario3PBT9",'Minor retrofit'!$AE$25,"")))&amp;IF(F62="Scenario1PBT10",'Minor retrofit'!$AF$25,IF(F62="Scenario2PBT10",'Minor retrofit'!$AG$25,IF(F62="Scenario3PBT10",'Minor retrofit'!$AH$25,"")))&amp;IF(F62="Scenario1PBT11",'Minor retrofit'!$AI$25,IF(F62="Scenario2PBT11",'Minor retrofit'!$AJ$25,IF(F62="Scenario3PBT11",'Minor retrofit'!$AK$25,"")))&amp;IF(F62="Scenario1PBT12",'Minor retrofit'!$AL$25,IF(F62="Scenario2PBT12",'Minor retrofit'!$AM$25,IF(F62="Scenario3PBT12",'Minor retrofit'!$AN$25,"")))&amp;IF(F62="Scenario1PBT13",'Minor retrofit'!$AO$25,IF(F62="Scenario2PBT13",'Minor retrofit'!$AP$25,IF(F62="Scenario3PBT13",'Minor retrofit'!$AQ$25,"")))&amp;IF(F62="Scenario1PBT14",'Minor retrofit'!$AR$25,IF(F62="Scenario2PBT14",'Minor retrofit'!$AS$25,IF(F62="Scenario3PBT14",'Minor retrofit'!$AT$25,"")))&amp;IF(F62="Scenario1PBT15",'Minor retrofit'!$AU$25,IF(F62="Scenario2PBT15",'Minor retrofit'!$AV$25,IF(F62="Scenario3PBT15",'Minor retrofit'!$AW$25,"")))</f>
        <v/>
      </c>
      <c r="R62" s="142">
        <f t="shared" si="16"/>
        <v>0</v>
      </c>
      <c r="S62" s="142" t="str">
        <f>IF(F62="Scenario1PBT1",'Minor retrofit'!$E$27,IF(F62="Scenario2PBT1",'Minor retrofit'!$F$27,IF(F62="Scenario3PBT1",'Minor retrofit'!$G$27,"")))&amp;IF(F62="Scenario1PBT2",'Minor retrofit'!$H$27,IF(F62="Scenario2PBT2",'Minor retrofit'!$I$27,IF(F62="Scenario3PBT2",'Minor retrofit'!$J$27,"")))&amp;IF(F62="Scenario1PBT3",'Minor retrofit'!$K$27,IF(F62="Scenario2PBT3",'Minor retrofit'!$L$27,IF(F62="Scenario3PBT3",'Minor retrofit'!$M$27,"")))&amp;IF(F62="Scenario1PBT4",'Minor retrofit'!$N$27,IF(F62="Scenario2PBT4",'Minor retrofit'!$O$27,IF(F62="Scenario3PBT4",'Minor retrofit'!$P$27,"")))&amp;IF(F62="Scenario1PBT5",'Minor retrofit'!$Q$27,IF(F62="Scenario2PBT5",'Minor retrofit'!$R$27,IF(F62="Scenario3PBT5",'Minor retrofit'!$S$27,"")))&amp;IF(F62="Scenario1PBT6",'Minor retrofit'!$T$27,IF(F62="Scenario2PBT6",'Minor retrofit'!$U$27,IF(F62="Scenario3PBT6",'Minor retrofit'!$V$27,"")))&amp;IF(F62="Scenario1PBT7",'Minor retrofit'!$W$27,IF(F62="Scenario2PBT7",'Minor retrofit'!$X$27,IF(F62="Scenario3PBT7",'Minor retrofit'!$Y$27,"")))&amp;IF(F62="Scenario1PBT8",'Minor retrofit'!$Z$27,IF(F62="Scenario2PBT8",'Minor retrofit'!$AA$27,IF(F62="Scenario3PBT8",'Minor retrofit'!$AB$27,"")))&amp;IF(F62="Scenario1PBT9",'Minor retrofit'!$AC$27,IF(F62="Scenario2PBT9",'Minor retrofit'!$AD$27,IF(F62="Scenario3PBT9",'Minor retrofit'!$AE$27,"")))&amp;IF(F62="Scenario1PBT10",'Minor retrofit'!$AF$27,IF(F62="Scenario2PBT10",'Minor retrofit'!$AG$27,IF(F62="Scenario3PBT10",'Minor retrofit'!$AH$27,"")))&amp;IF(F62="Scenario1PBT11",'Minor retrofit'!$AI$27,IF(F62="Scenario2PBT11",'Minor retrofit'!$AJ$27,IF(F62="Scenario3PBT11",'Minor retrofit'!$AK$27,"")))&amp;IF(F62="Scenario1PBT12",'Minor retrofit'!$AL$27,IF(F62="Scenario2PBT12",'Minor retrofit'!$AM$27,IF(F62="Scenario3PBT12",'Minor retrofit'!$AN$27,"")))&amp;IF(F62="Scenario1PBT13",'Minor retrofit'!$AO$27,IF(F62="Scenario2PBT13",'Minor retrofit'!$AP$27,IF(F62="Scenario3PBT13",'Minor retrofit'!$AQ$27,"")))&amp;IF(F62="Scenario1PBT14",'Minor retrofit'!$AR$27,IF(F62="Scenario2PBT14",'Minor retrofit'!$AS$27,IF(F62="Scenario3PBT14",'Minor retrofit'!$AT$27,"")))&amp;IF(F62="Scenario1PBT15",'Minor retrofit'!$AU$27,IF(F62="Scenario2PBT15",'Minor retrofit'!$AV$27,IF(F62="Scenario3PBT15",'Minor retrofit'!$AW$27,"")))</f>
        <v/>
      </c>
      <c r="T62" s="263">
        <f t="shared" si="17"/>
        <v>0</v>
      </c>
      <c r="U62" s="262" t="str">
        <f>IF(F62="Scenario1PBT1",'Minor retrofit'!$E$38,IF(F62="Scenario2PBT1",'Minor retrofit'!$F$38,IF(F62="Scenario3PBT1",'Minor retrofit'!$G$38,"")))&amp;IF(F62="Scenario1PBT2",'Minor retrofit'!$H$38,IF(F62="Scenario2PBT2",'Minor retrofit'!$I$38,IF(F62="Scenario3PBT2",'Minor retrofit'!$J$38,"")))&amp;IF(F62="Scenario1PBT3",'Minor retrofit'!$K$38,IF(F62="Scenario2PBT3",'Minor retrofit'!$L$38,IF(F62="Scenario3PBT3",'Minor retrofit'!$M$38,"")))&amp;IF(F62="Scenario1PBT4",'Minor retrofit'!$N$38,IF(F62="Scenario2PBT4",'Minor retrofit'!$O$38,IF(F62="Scenario3PBT4",'Minor retrofit'!$P$38,"")))&amp;IF(F62="Scenario1PBT5",'Minor retrofit'!$Q$38,IF(F62="Scenario2PBT5",'Minor retrofit'!$R$38,IF(F62="Scenario3PBT5",'Minor retrofit'!$S$38,"")))&amp;IF(F62="Scenario1PBT6",'Minor retrofit'!$T$38,IF(F62="Scenario2PBT6",'Minor retrofit'!$U$38,IF(F62="Scenario3PBT6",'Minor retrofit'!$V$38,"")))&amp;IF(F62="Scenario1PBT7",'Minor retrofit'!$W$38,IF(F62="Scenario2PBT7",'Minor retrofit'!$X$38,IF(F62="Scenario3PBT7",'Minor retrofit'!$Y$38,"")))&amp;IF(F62="Scenario1PBT8",'Minor retrofit'!$Z$38,IF(F62="Scenario2PBT8",'Minor retrofit'!$AA$38,IF(F62="Scenario3PBT8",'Minor retrofit'!$AB$38,"")))&amp;IF(F62="Scenario1PBT9",'Minor retrofit'!$AC$38,IF(F62="Scenario2PBT9",'Minor retrofit'!$AD$38,IF(F62="Scenario3PBT9",'Minor retrofit'!$AE$38,"")))&amp;IF(F62="Scenario1PBT10",'Minor retrofit'!$AF$38,IF(F62="Scenario2PBT10",'Minor retrofit'!$AG$38,IF(F62="Scenario3PBT10",'Minor retrofit'!$AH$38,"")))&amp;IF(F62="Scenario1PBT11",'Minor retrofit'!$AI$38,IF(F62="Scenario2PBT11",'Minor retrofit'!$AJ$38,IF(F62="Scenario3PBT11",'Minor retrofit'!$AK$38,"")))&amp;IF(F62="Scenario1PBT12",'Minor retrofit'!$AL$38,IF(F62="Scenario2PBT12",'Minor retrofit'!$AM$38,IF(F62="Scenario3PBT12",'Minor retrofit'!$AN$38,"")))&amp;IF(F62="Scenario1PBT13",'Minor retrofit'!$AO$38,IF(F62="Scenario2PBT13",'Minor retrofit'!$AP$38,IF(F62="Scenario3PBT13",'Minor retrofit'!$AQ$38,"")))&amp;IF(F62="Scenario1PBT14",'Minor retrofit'!$AR$38,IF(F62="Scenario2PBT14",'Minor retrofit'!$AS$38,IF(F62="Scenario3PBT14",'Minor retrofit'!$AT$38,"")))&amp;IF(F62="Scenario1PBT15",'Minor retrofit'!$AU$38,IF(F62="Scenario2PBT15",'Minor retrofit'!$AV$38,IF(F62="Scenario3PBT15",'Minor retrofit'!$AW$38,"")))</f>
        <v/>
      </c>
      <c r="V62" s="142">
        <f t="shared" si="18"/>
        <v>0</v>
      </c>
      <c r="W62" s="142" t="str">
        <f>IF(F62="Scenario1PBT1",'Minor retrofit'!$E$40,IF(F62="Scenario2PBT1",'Minor retrofit'!$F$40,IF(F62="Scenario3PBT1",'Minor retrofit'!$G$40,"")))&amp;IF(F62="Scenario1PBT2",'Minor retrofit'!$H$40,IF(F62="Scenario2PBT2",'Minor retrofit'!$I$40,IF(F62="Scenario3PBT2",'Minor retrofit'!$J$40,"")))&amp;IF(F62="Scenario1PBT3",'Minor retrofit'!$K$40,IF(F62="Scenario2PBT3",'Minor retrofit'!$L$40,IF(F62="Scenario3PBT3",'Minor retrofit'!$M$40,"")))&amp;IF(F62="Scenario1PBT4",'Minor retrofit'!$N$40,IF(F62="Scenario2PBT4",'Minor retrofit'!$O$40,IF(F62="Scenario3PBT4",'Minor retrofit'!$P$40,"")))&amp;IF(F62="Scenario1PBT5",'Minor retrofit'!$Q$40,IF(F62="Scenario2PBT5",'Minor retrofit'!$R$40,IF(F62="Scenario3PBT5",'Minor retrofit'!$S$40,"")))&amp;IF(F62="Scenario1PBT6",'Minor retrofit'!$T$40,IF(F62="Scenario2PBT6",'Minor retrofit'!$U$40,IF(F62="Scenario3PBT6",'Minor retrofit'!$V$40,"")))&amp;IF(F62="Scenario1PBT7",'Minor retrofit'!$W$40,IF(F62="Scenario2PBT7",'Minor retrofit'!$X$40,IF(F62="Scenario3PBT7",'Minor retrofit'!$Y$40,"")))&amp;IF(F62="Scenario1PBT8",'Minor retrofit'!$Z$40,IF(F62="Scenario2PBT8",'Minor retrofit'!$AA$40,IF(F62="Scenario3PBT8",'Minor retrofit'!$AB$40,"")))&amp;IF(F62="Scenario1PBT9",'Minor retrofit'!$AC$40,IF(F62="Scenario2PBT9",'Minor retrofit'!$AD$40,IF(F62="Scenario3PBT9",'Minor retrofit'!$AE$40,"")))&amp;IF(F62="Scenario1PBT10",'Minor retrofit'!$AF$40,IF(F62="Scenario2PBT10",'Minor retrofit'!$AG$40,IF(F62="Scenario3PBT10",'Minor retrofit'!$AH$40,"")))&amp;IF(F62="Scenario1PBT11",'Minor retrofit'!$AI$40,IF(F62="Scenario2PBT11",'Minor retrofit'!$AJ$40,IF(F62="Scenario3PBT11",'Minor retrofit'!$AK$40,"")))&amp;IF(F62="Scenario1PBT12",'Minor retrofit'!$AL$40,IF(F62="Scenario2PBT12",'Minor retrofit'!$AM$40,IF(F62="Scenario3PBT12",'Minor retrofit'!$AN$40,"")))&amp;IF(F62="Scenario1PBT13",'Minor retrofit'!$AO$40,IF(F62="Scenario2PBT13",'Minor retrofit'!$AP$40,IF(F62="Scenario3PBT13",'Minor retrofit'!$AQ$40,"")))&amp;IF(F62="Scenario1PBT14",'Minor retrofit'!$AR$40,IF(F62="Scenario2PBT14",'Minor retrofit'!$AS$40,IF(F62="Scenario3PBT14",'Minor retrofit'!$AT$40,"")))&amp;IF(F62="Scenario1PBT15",'Minor retrofit'!$AU$40,IF(F62="Scenario2PBT15",'Minor retrofit'!$AV$40,IF(F62="Scenario3PBT15",'Minor retrofit'!$AW$40,"")))</f>
        <v/>
      </c>
      <c r="X62" s="142">
        <f t="shared" si="19"/>
        <v>0</v>
      </c>
      <c r="Y62" s="142" t="str">
        <f>IF(F62="Scenario1PBT1",'Minor retrofit'!$E$42,IF(F62="Scenario2PBT1",'Minor retrofit'!$F$42,IF(F62="Scenario3PBT1",'Minor retrofit'!$G$42,"")))&amp;IF(F62="Scenario1PBT2",'Minor retrofit'!$H$42,IF(F62="Scenario2PBT2",'Minor retrofit'!$I$42,IF(F62="Scenario3PBT2",'Minor retrofit'!$J$42,"")))&amp;IF(F62="Scenario1PBT3",'Minor retrofit'!$K$42,IF(F62="Scenario2PBT3",'Minor retrofit'!$L$42,IF(F62="Scenario3PBT3",'Minor retrofit'!$M$42,"")))&amp;IF(F62="Scenario1PBT4",'Minor retrofit'!$N$42,IF(F62="Scenario2PBT4",'Minor retrofit'!$O$42,IF(F62="Scenario3PBT4",'Minor retrofit'!$P$42,"")))&amp;IF(F62="Scenario1PBT5",'Minor retrofit'!$Q$42,IF(F62="Scenario2PBT5",'Minor retrofit'!$R$42,IF(F62="Scenario3PBT5",'Minor retrofit'!$S$42,"")))&amp;IF(F62="Scenario1PBT6",'Minor retrofit'!$T$42,IF(F62="Scenario2PBT6",'Minor retrofit'!$U$42,IF(F62="Scenario3PBT6",'Minor retrofit'!$V$42,"")))&amp;IF(F62="Scenario1PBT7",'Minor retrofit'!$W$42,IF(F62="Scenario2PBT7",'Minor retrofit'!$X$42,IF(F62="Scenario3PBT7",'Minor retrofit'!$Y$42,"")))&amp;IF(F62="Scenario1PBT8",'Minor retrofit'!$Z$42,IF(F62="Scenario2PBT8",'Minor retrofit'!$AA$42,IF(F62="Scenario3PBT8",'Minor retrofit'!$AB$42,"")))&amp;IF(F62="Scenario1PBT9",'Minor retrofit'!$AC$42,IF(F62="Scenario2PBT9",'Minor retrofit'!$AD$42,IF(F62="Scenario3PBT9",'Minor retrofit'!$AE$42,"")))&amp;IF(F62="Scenario1PBT10",'Minor retrofit'!$AF$42,IF(F62="Scenario2PBT10",'Minor retrofit'!$AG$42,IF(F62="Scenario3PBT10",'Minor retrofit'!$AH$42,"")))&amp;IF(F62="Scenario1PBT11",'Minor retrofit'!$AI$42,IF(F62="Scenario2PBT11",'Minor retrofit'!$AJ$42,IF(F62="Scenario3PBT11",'Minor retrofit'!$AK$42,"")))&amp;IF(F62="Scenario1PBT12",'Minor retrofit'!$AL$42,IF(F62="Scenario2PBT12",'Minor retrofit'!$AM$42,IF(F62="Scenario3PBT12",'Minor retrofit'!$AN$42,"")))&amp;IF(F62="Scenario1PBT13",'Minor retrofit'!$AO$42,IF(F62="Scenario2PBT13",'Minor retrofit'!$AP$42,IF(F62="Scenario3PBT13",'Minor retrofit'!$AQ$42,"")))&amp;IF(F62="Scenario1PBT14",'Minor retrofit'!$AR$42,IF(F62="Scenario2PBT14",'Minor retrofit'!$AS$42,IF(F62="Scenario3PBT14",'Minor retrofit'!$AT$42,"")))&amp;IF(F62="Scenario1PBT15",'Minor retrofit'!$AU$42,IF(F62="Scenario2PBT15",'Minor retrofit'!$AV$42,IF(F62="Scenario3PBT15",'Minor retrofit'!$AW$42,"")))</f>
        <v/>
      </c>
      <c r="Z62" s="142">
        <f t="shared" si="20"/>
        <v>0</v>
      </c>
      <c r="AA62" s="332" t="str">
        <f>IF(F62="Scenario1PBT1",'Minor retrofit'!$E$101,IF(F62="Scenario2PBT1",'Minor retrofit'!$F$101,IF(F62="Scenario3PBT1",'Minor retrofit'!$G$101,"")))&amp;IF(F62="Scenario1PBT2",'Minor retrofit'!$H$101,IF(F62="Scenario2PBT2",'Minor retrofit'!$I$101,IF(F62="Scenario3PBT2",'Minor retrofit'!$J$101,"")))&amp;IF(F62="Scenario1PBT3",'Minor retrofit'!$K$101,IF(F62="Scenario2PBT3",'Minor retrofit'!$L$101,IF(F62="Scenario3PBT3",'Minor retrofit'!$M$101,"")))&amp;IF(F62="Scenario1PBT4",'Minor retrofit'!$N$101,IF(F62="Scenario2PBT4",'Minor retrofit'!$O$101,IF(F62="Scenario3PBT4",'Minor retrofit'!$P$101,"")))&amp;IF(F62="Scenario1PBT5",'Minor retrofit'!$Q$101,IF(F62="Scenario2PBT5",'Minor retrofit'!$R$101,IF(F62="Scenario3PBT5",'Minor retrofit'!$S$101,"")))&amp;IF(F62="Scenario1PBT6",'Minor retrofit'!$T$101,IF(F62="Scenario2PBT6",'Minor retrofit'!$U$101,IF(F62="Scenario3PBT6",'Minor retrofit'!$V$101,"")))&amp;IF(F62="Scenario1PBT7",'Minor retrofit'!$W$101,IF(F62="Scenario2PBT7",'Minor retrofit'!$X$101,IF(F62="Scenario3PBT7",'Minor retrofit'!$Y$101,"")))&amp;IF(F62="Scenario1PBT8",'Minor retrofit'!$Z$101,IF(F62="Scenario2PBT8",'Minor retrofit'!$AA$101,IF(F62="Scenario3PBT8",'Minor retrofit'!$AB$101,"")))&amp;IF(F62="Scenario1PBT9",'Minor retrofit'!$AC$101,IF(F62="Scenario2PBT9",'Minor retrofit'!$AD$101,IF(F62="Scenario3PBT9",'Minor retrofit'!$AE$101,"")))&amp;IF(F62="Scenario1PBT10",'Minor retrofit'!$AF$101,IF(F62="Scenario2PBT10",'Minor retrofit'!$AG$101,IF(F62="Scenario3PBT10",'Minor retrofit'!$AH$101,"")))&amp;IF(F62="Scenario1PBT11",'Minor retrofit'!$AI$101,IF(F62="Scenario2PBT11",'Minor retrofit'!$AJ$101,IF(F62="Scenario3PBT11",'Minor retrofit'!$AK$101,"")))&amp;IF(F62="Scenario1PBT12",'Minor retrofit'!$AL$101,IF(F62="Scenario2PBT12",'Minor retrofit'!$AM$101,IF(F62="Scenario3PBT12",'Minor retrofit'!$AN$101,"")))&amp;IF(F62="Scenario1PBT13",'Minor retrofit'!$AO$101,IF(F62="Scenario2PBT13",'Minor retrofit'!$AP$101,IF(F62="Scenario3PBT13",'Minor retrofit'!$AQ$101,"")))&amp;IF(F62="Scenario1PBT14",'Minor retrofit'!$AR$101,IF(F62="Scenario2PBT14",'Minor retrofit'!$AS$101,IF(F62="Scenario3PBT14",'Minor retrofit'!$AT$101,"")))&amp;IF(F62="Scenario1PBT15",'Minor retrofit'!$AU$101,IF(F62="Scenario2PBT15",'Minor retrofit'!$AV$101,IF(F62="Scenario3PBT15",'Minor retrofit'!$AW$101,"")))</f>
        <v/>
      </c>
      <c r="AB62" s="233">
        <f t="shared" si="21"/>
        <v>0</v>
      </c>
      <c r="AC62" s="264">
        <f>IFERROR('Projection_Base-case'!G62-G62,0)</f>
        <v>0</v>
      </c>
      <c r="AD62" s="142">
        <f t="shared" si="24"/>
        <v>0</v>
      </c>
      <c r="AE62" s="142">
        <f>IFERROR(100*AC62/'Projection_Base-case'!G62,0)</f>
        <v>0</v>
      </c>
      <c r="AF62" s="142">
        <f>IFERROR('Projection_Base-case'!I62-I62,0)</f>
        <v>0</v>
      </c>
      <c r="AG62" s="142">
        <f t="shared" si="25"/>
        <v>0</v>
      </c>
      <c r="AH62" s="142">
        <f>IFERROR(100*AF62/'Projection_Base-case'!I62,0)</f>
        <v>0</v>
      </c>
      <c r="AI62" s="142">
        <f>IFERROR('Projection_Base-case'!K62-K62,0)</f>
        <v>0</v>
      </c>
      <c r="AJ62" s="142">
        <f t="shared" si="26"/>
        <v>0</v>
      </c>
      <c r="AK62" s="142">
        <f>IFERROR(100*AI62/'Projection_Base-case'!K62,0)</f>
        <v>0</v>
      </c>
      <c r="AL62" s="142">
        <f>IFERROR(M62-'Projection_Base-case'!M62,0)</f>
        <v>0</v>
      </c>
      <c r="AM62" s="142">
        <f t="shared" si="27"/>
        <v>0</v>
      </c>
      <c r="AN62" s="143">
        <f>IFERROR(100*AL62/'Projection_Base-case'!M62,0)</f>
        <v>0</v>
      </c>
      <c r="AO62" s="262">
        <f>IFERROR('Projection_Base-case'!O62-O62,0)</f>
        <v>0</v>
      </c>
      <c r="AP62" s="142">
        <f t="shared" si="28"/>
        <v>0</v>
      </c>
      <c r="AQ62" s="142">
        <f>IFERROR(100*AO62/'Projection_Base-case'!O62,0)</f>
        <v>0</v>
      </c>
      <c r="AR62" s="142">
        <f>IFERROR('Projection_Base-case'!Q62-Q62,0)</f>
        <v>0</v>
      </c>
      <c r="AS62" s="142">
        <f t="shared" si="29"/>
        <v>0</v>
      </c>
      <c r="AT62" s="142">
        <f>IFERROR(100*AR62/'Projection_Base-case'!Q62,0)</f>
        <v>0</v>
      </c>
      <c r="AU62" s="142">
        <f>IFERROR('Projection_Base-case'!S62-S62,0)</f>
        <v>0</v>
      </c>
      <c r="AV62" s="142">
        <f t="shared" si="30"/>
        <v>0</v>
      </c>
      <c r="AW62" s="143">
        <f>IFERROR(100*AU62/'Projection_Base-case'!S62,0)</f>
        <v>0</v>
      </c>
      <c r="AX62" s="262">
        <f>IFERROR('Projection_Base-case'!U62-U62,0)</f>
        <v>0</v>
      </c>
      <c r="AY62" s="142">
        <f t="shared" si="31"/>
        <v>0</v>
      </c>
      <c r="AZ62" s="142">
        <f>IFERROR(100*AX62/'Projection_Base-case'!U62,0)</f>
        <v>0</v>
      </c>
      <c r="BA62" s="142">
        <f>IFERROR('Projection_Base-case'!W62-W62,0)</f>
        <v>0</v>
      </c>
      <c r="BB62" s="142">
        <f t="shared" si="32"/>
        <v>0</v>
      </c>
      <c r="BC62" s="142">
        <f>IFERROR(100*BA62/'Projection_Base-case'!W62,0)</f>
        <v>0</v>
      </c>
      <c r="BD62" s="142">
        <f>IFERROR('Projection_Base-case'!Y62-Y62,0)</f>
        <v>0</v>
      </c>
      <c r="BE62" s="142">
        <f t="shared" si="33"/>
        <v>0</v>
      </c>
      <c r="BF62" s="142">
        <f>IFERROR(100*BD62/'Projection_Base-case'!Y62,0)</f>
        <v>0</v>
      </c>
      <c r="BG62" s="531">
        <f t="shared" si="22"/>
        <v>0</v>
      </c>
      <c r="BH62" s="532">
        <f t="shared" si="23"/>
        <v>0</v>
      </c>
    </row>
    <row r="63" spans="1:60" x14ac:dyDescent="0.25">
      <c r="A63" s="261">
        <v>58</v>
      </c>
      <c r="B63" s="142">
        <f>'Projection_Base-case'!B63</f>
        <v>0</v>
      </c>
      <c r="C63" s="142">
        <f>'Projection_Base-case'!C63</f>
        <v>0</v>
      </c>
      <c r="D63" s="142">
        <f>'Projection_Base-case'!D63</f>
        <v>0</v>
      </c>
      <c r="E63" s="149"/>
      <c r="F63" s="258" t="str">
        <f t="shared" si="10"/>
        <v>0</v>
      </c>
      <c r="G63" s="262" t="str">
        <f>IF(F63="Scenario1PBT1",'Minor retrofit'!$E$6,IF(F63="Scenario2PBT1",'Minor retrofit'!$F$6,IF(F63="Scenario3PBT1",'Minor retrofit'!$G$6,"")))&amp;IF(F63="Scenario1PBT2",'Minor retrofit'!$H$6,IF(F63="Scenario2PBT2",'Minor retrofit'!$I$6,IF(F63="Scenario3PBT2",'Minor retrofit'!$J$6,"")))&amp;IF(F63="Scenario1PBT3",'Minor retrofit'!$K$6,IF(F63="Scenario2PBT3",'Minor retrofit'!$L$6,IF(F63="Scenario3PBT3",'Minor retrofit'!$M$6,"")))&amp;IF(F63="Scenario1PBT4",'Minor retrofit'!$N$6,IF(F63="Scenario2PBT4",'Minor retrofit'!$O$6,IF(F63="Scenario3PBT4",'Minor retrofit'!$P$6,"")))&amp;IF(F63="Scenario1PBT5",'Minor retrofit'!$Q$6,IF(F63="Scenario2PBT5",'Minor retrofit'!$R$6,IF(F63="Scenario3PBT5",'Minor retrofit'!$S$6,"")))&amp;IF(F63="Scenario1PBT6",'Minor retrofit'!$T$6,IF(F63="Scenario2PBT6",'Minor retrofit'!$U$6,IF(F63="Scenario3PBT6",'Minor retrofit'!$V$6,"")))&amp;IF(F63="Scenario1PBT7",'Minor retrofit'!$W$6,IF(F63="Scenario2PBT7",'Minor retrofit'!$X$6,IF(F63="Scenario3PBT7",'Minor retrofit'!$Y$6,"")))&amp;IF(F63="Scenario1PBT8",'Minor retrofit'!$Z$6,IF(F63="Scenario2PBT8",'Minor retrofit'!$AA$6,IF(F63="Scenario3PBT8",'Minor retrofit'!$AB$6,"")))&amp;IF(F63="Scenario1PBT9",'Minor retrofit'!$AC$6,IF(F63="Scenario2PBT9",'Minor retrofit'!$AD$6,IF(F63="Scenario3PBT9",'Minor retrofit'!$AE$6,"")))&amp;IF(F63="Scenario1PBT10",'Minor retrofit'!$AF$6,IF(F63="Scenario2PBT10",'Minor retrofit'!$AG$6,IF(F63="Scenario3PBT10",'Minor retrofit'!$AH$6,"")))&amp;IF(F63="Scenario1PBT11",'Minor retrofit'!$AI$6,IF(F63="Scenario2PBT11",'Minor retrofit'!$AJ$6,IF(F63="Scenario3PBT11",'Minor retrofit'!$AK$6,"")))&amp;IF(F63="Scenario1PBT12",'Minor retrofit'!$AL$6,IF(F63="Scenario2PBT12",'Minor retrofit'!$AM$6,IF(F63="Scenario3PBT12",'Minor retrofit'!$AN$6,"")))&amp;IF(F63="Scenario1PBT13",'Minor retrofit'!$AO$6,IF(F63="Scenario2PBT13",'Minor retrofit'!$AP$6,IF(F63="Scenario3PBT13",'Minor retrofit'!$AQ$6,"")))&amp;IF(F63="Scenario1PBT14",'Minor retrofit'!$AR$6,IF(F63="Scenario2PBT14",'Minor retrofit'!$AS$6,IF(F63="Scenario3PBT14",'Minor retrofit'!$AT$6,"")))&amp;IF(F63="Scenario1PBT15",'Minor retrofit'!$AU$6,IF(F63="Scenario2PBT15",'Minor retrofit'!$AV$6,IF(F63="Scenario3PBT15",'Minor retrofit'!$AW$6,"")))</f>
        <v/>
      </c>
      <c r="H63" s="142">
        <f t="shared" si="11"/>
        <v>0</v>
      </c>
      <c r="I63" s="142" t="str">
        <f>IF(F63="Scenario1PBT1",'Minor retrofit'!$E$16,IF(F63="Scenario2PBT1",'Minor retrofit'!$F$16,IF(F63="Scenario3PBT1",'Minor retrofit'!$G$16,"")))&amp;IF(F63="Scenario1PBT2",'Minor retrofit'!$H$16,IF(F63="Scenario2PBT2",'Minor retrofit'!$I$16,IF(F63="Scenario3PBT2",'Minor retrofit'!$J$16,"")))&amp;IF(F63="Scenario1PBT3",'Minor retrofit'!$K$16,IF(F63="Scenario2PBT3",'Minor retrofit'!$L$16,IF(F63="Scenario3PBT3",'Minor retrofit'!$M$16,"")))&amp;IF(F63="Scenario1PBT4",'Minor retrofit'!$N$16,IF(F63="Scenario2PBT4",'Minor retrofit'!$O$16,IF(F63="Scenario3PBT4",'Minor retrofit'!$P$16,"")))&amp;IF(F63="Scenario1PBT5",'Minor retrofit'!$Q$16,IF(F63="Scenario2PBT5",'Minor retrofit'!$R$16,IF(F63="Scenario3PBT5",'Minor retrofit'!$S$16,"")))&amp;IF(F63="Scenario1PBT6",'Minor retrofit'!$T$16,IF(F63="Scenario2PBT6",'Minor retrofit'!$U$16,IF(F63="Scenario3PBT6",'Minor retrofit'!$V$16,"")))&amp;IF(F63="Scenario1PBT7",'Minor retrofit'!$W$16,IF(F63="Scenario2PBT7",'Minor retrofit'!$X$16,IF(F63="Scenario3PBT7",'Minor retrofit'!$Y$16,"")))&amp;IF(F63="Scenario1PBT8",'Minor retrofit'!$Z$16,IF(F63="Scenario2PBT8",'Minor retrofit'!$AA$16,IF(F63="Scenario3PBT8",'Minor retrofit'!$AB$16,"")))&amp;IF(F63="Scenario1PBT9",'Minor retrofit'!$AC$16,IF(F63="Scenario2PBT9",'Minor retrofit'!$AD$16,IF(F63="Scenario3PBT9",'Minor retrofit'!$AE$16,"")))&amp;IF(F63="Scenario1PBT10",'Minor retrofit'!$AF$16,IF(F63="Scenario2PBT10",'Minor retrofit'!$AG$16,IF(F63="Scenario3PBT10",'Minor retrofit'!$AH$16,"")))&amp;IF(F63="Scenario1PBT11",'Minor retrofit'!$AI$16,IF(F63="Scenario2PBT11",'Minor retrofit'!$AJ$16,IF(F63="Scenario3PBT11",'Minor retrofit'!$AK$16,"")))&amp;IF(F63="Scenario1PBT12",'Minor retrofit'!$AL$16,IF(F63="Scenario2PBT12",'Minor retrofit'!$AM$16,IF(F63="Scenario3PBT12",'Minor retrofit'!$AN$16,"")))&amp;IF(F63="Scenario1PBT13",'Minor retrofit'!$AO$16,IF(F63="Scenario2PBT13",'Minor retrofit'!$AP$16,IF(F63="Scenario3PBT13",'Minor retrofit'!$AQ$16,"")))&amp;IF(F63="Scenario1PBT14",'Minor retrofit'!$AR$16,IF(F63="Scenario2PBT14",'Minor retrofit'!$AS$16,IF(F63="Scenario3PBT14",'Minor retrofit'!$AT$16,"")))&amp;IF(F63="Scenario1PBT15",'Minor retrofit'!$AU$16,IF(F63="Scenario2PBT15",'Minor retrofit'!$AV$16,IF(F63="Scenario3PBT15",'Minor retrofit'!$AW$16,"")))</f>
        <v/>
      </c>
      <c r="J63" s="142">
        <f t="shared" si="12"/>
        <v>0</v>
      </c>
      <c r="K63" s="142" t="str">
        <f>IF(F63="Scenario1PBT1",'Minor retrofit'!$E$18,IF(F63="Scenario2PBT1",'Minor retrofit'!$F$18,IF(F63="Scenario3PBT1",'Minor retrofit'!$G$18,"")))&amp;IF(F63="Scenario1PBT2",'Minor retrofit'!$H$18,IF(F63="Scenario2PBT2",'Minor retrofit'!$I$18,IF(F63="Scenario3PBT2",'Minor retrofit'!$J$18,"")))&amp;IF(F63="Scenario1PBT3",'Minor retrofit'!$K$18,IF(F63="Scenario2PBT3",'Minor retrofit'!$L$18,IF(F63="Scenario3PBT3",'Minor retrofit'!$M$18,"")))&amp;IF(F63="Scenario1PBT4",'Minor retrofit'!$N$18,IF(F63="Scenario2PBT4",'Minor retrofit'!$O$18,IF(F63="Scenario3PBT4",'Minor retrofit'!$P$18,"")))&amp;IF(F63="Scenario1PBT5",'Minor retrofit'!$Q$18,IF(F63="Scenario2PBT5",'Minor retrofit'!$R$18,IF(F63="Scenario3PBT5",'Minor retrofit'!$S$18,"")))&amp;IF(F63="Scenario1PBT6",'Minor retrofit'!$T$18,IF(F63="Scenario2PBT6",'Minor retrofit'!$U$18,IF(F63="Scenario3PBT6",'Minor retrofit'!$V$18,"")))&amp;IF(F63="Scenario1PBT7",'Minor retrofit'!$W$18,IF(F63="Scenario2PBT7",'Minor retrofit'!$X$18,IF(F63="Scenario3PBT7",'Minor retrofit'!$Y$18,"")))&amp;IF(F63="Scenario1PBT8",'Minor retrofit'!$Z$18,IF(F63="Scenario2PBT8",'Minor retrofit'!$AA$18,IF(F63="Scenario3PBT8",'Minor retrofit'!$AB$18,"")))&amp;IF(F63="Scenario1PBT9",'Minor retrofit'!$AC$18,IF(F63="Scenario2PBT9",'Minor retrofit'!$AD$18,IF(F63="Scenario3PBT9",'Minor retrofit'!$AE$18,"")))&amp;IF(F63="Scenario1PBT10",'Minor retrofit'!$AF$18,IF(F63="Scenario2PBT10",'Minor retrofit'!$AG$18,IF(F63="Scenario3PBT10",'Minor retrofit'!$AH$18,"")))&amp;IF(F63="Scenario1PBT11",'Minor retrofit'!$AI$18,IF(F63="Scenario2PBT11",'Minor retrofit'!$AJ$18,IF(F63="Scenario3PBT11",'Minor retrofit'!$AK$18,"")))&amp;IF(F63="Scenario1PBT12",'Minor retrofit'!$AL$18,IF(F63="Scenario2PBT12",'Minor retrofit'!$AM$18,IF(F63="Scenario3PBT12",'Minor retrofit'!$AN$18,"")))&amp;IF(F63="Scenario1PBT13",'Minor retrofit'!$AO$18,IF(F63="Scenario2PBT13",'Minor retrofit'!$AP$18,IF(F63="Scenario3PBT13",'Minor retrofit'!$AQ$18,"")))&amp;IF(F63="Scenario1PBT14",'Minor retrofit'!$AR$18,IF(F63="Scenario2PBT14",'Minor retrofit'!$AS$18,IF(F63="Scenario3PBT14",'Minor retrofit'!$AT$18,"")))&amp;IF(F63="Scenario1PBT15",'Minor retrofit'!$AU$18,IF(F63="Scenario2PBT15",'Minor retrofit'!$AV$18,IF(F63="Scenario3PBT15",'Minor retrofit'!$AW$18,"")))</f>
        <v/>
      </c>
      <c r="L63" s="142">
        <f t="shared" si="13"/>
        <v>0</v>
      </c>
      <c r="M63" s="142" t="str">
        <f>IF(F63="Scenario1PBT1",'Minor retrofit'!$E$20,IF(F63="Scenario2PBT1",'Minor retrofit'!$F$20,IF(F63="Scenario3PBT1",'Minor retrofit'!$G$20,"")))&amp;IF(F63="Scenario1PBT2",'Minor retrofit'!$H$20,IF(F63="Scenario2PBT2",'Minor retrofit'!$I$20,IF(F63="Scenario3PBT2",'Minor retrofit'!$J$20,"")))&amp;IF(F63="Scenario1PBT3",'Minor retrofit'!$K$20,IF(F63="Scenario2PBT3",'Minor retrofit'!$L$20,IF(F63="Scenario3PBT3",'Minor retrofit'!$M$20,"")))&amp;IF(F63="Scenario1PBT4",'Minor retrofit'!$N$20,IF(F63="Scenario2PBT4",'Minor retrofit'!$O$20,IF(F63="Scenario3PBT4",'Minor retrofit'!$P$20,"")))&amp;IF(F63="Scenario1PBT5",'Minor retrofit'!$Q$20,IF(F63="Scenario2PBT5",'Minor retrofit'!$R$20,IF(F63="Scenario3PBT5",'Minor retrofit'!$S$20,"")))&amp;IF(F63="Scenario1PBT6",'Minor retrofit'!$T$20,IF(F63="Scenario2PBT6",'Minor retrofit'!$U$20,IF(F63="Scenario3PBT6",'Minor retrofit'!$V$20,"")))&amp;IF(F63="Scenario1PBT7",'Minor retrofit'!$W$20,IF(F63="Scenario2PBT7",'Minor retrofit'!$X$20,IF(F63="Scenario3PBT7",'Minor retrofit'!$Y$20,"")))&amp;IF(F63="Scenario1PBT8",'Minor retrofit'!$Z$20,IF(F63="Scenario2PBT8",'Minor retrofit'!$AA$20,IF(F63="Scenario3PBT8",'Minor retrofit'!$AB$20,"")))&amp;IF(F63="Scenario1PBT9",'Minor retrofit'!$AC$20,IF(F63="Scenario2PBT9",'Minor retrofit'!$AD$20,IF(F63="Scenario3PBT9",'Minor retrofit'!$AE$20,"")))&amp;IF(F63="Scenario1PBT10",'Minor retrofit'!$AF$20,IF(F63="Scenario2PBT10",'Minor retrofit'!$AG$20,IF(F63="Scenario3PBT10",'Minor retrofit'!$AH$20,"")))&amp;IF(F63="Scenario1PBT11",'Minor retrofit'!$AI$20,IF(F63="Scenario2PBT11",'Minor retrofit'!$AJ$20,IF(F63="Scenario3PBT11",'Minor retrofit'!$AK$20,"")))&amp;IF(F63="Scenario1PBT12",'Minor retrofit'!$AL$20,IF(F63="Scenario2PBT12",'Minor retrofit'!$AM$20,IF(F63="Scenario3PBT12",'Minor retrofit'!$AN$20,"")))&amp;IF(F63="Scenario1PBT13",'Minor retrofit'!$AO$20,IF(F63="Scenario2PBT13",'Minor retrofit'!$AP$20,IF(F63="Scenario3PBT13",'Minor retrofit'!$AQ$20,"")))&amp;IF(F63="Scenario1PBT14",'Minor retrofit'!$AR$20,IF(F63="Scenario2PBT14",'Minor retrofit'!$AS$20,IF(F63="Scenario3PBT14",'Minor retrofit'!$AT$20,"")))&amp;IF(F63="Scenario1PBT15",'Minor retrofit'!$AU$20,IF(F63="Scenario2PBT15",'Minor retrofit'!$AV$20,IF(F63="Scenario3PBT15",'Minor retrofit'!$AW$20,"")))</f>
        <v/>
      </c>
      <c r="N63" s="143">
        <f t="shared" si="14"/>
        <v>0</v>
      </c>
      <c r="O63" s="262" t="str">
        <f>IF(F63="Scenario1PBT1",'Minor retrofit'!$E$23,IF(F63="Scenario2PBT1",'Minor retrofit'!$F$23,IF(F63="Scenario3PBT1",'Minor retrofit'!$G$23,"")))&amp;IF(F63="Scenario1PBT2",'Minor retrofit'!$H$23,IF(F63="Scenario2PBT2",'Minor retrofit'!$I$23,IF(F63="Scenario3PBT2",'Minor retrofit'!$J$23,"")))&amp;IF(F63="Scenario1PBT3",'Minor retrofit'!$K$23,IF(F63="Scenario2PBT3",'Minor retrofit'!$L$23,IF(F63="Scenario3PBT3",'Minor retrofit'!$M$23,"")))&amp;IF(F63="Scenario1PBT4",'Minor retrofit'!$N$23,IF(F63="Scenario2PBT4",'Minor retrofit'!$O$23,IF(F63="Scenario3PBT4",'Minor retrofit'!$P$23,"")))&amp;IF(F63="Scenario1PBT5",'Minor retrofit'!$Q$23,IF(F63="Scenario2PBT5",'Minor retrofit'!$R$23,IF(F63="Scenario3PBT5",'Minor retrofit'!$S$23,"")))&amp;IF(F63="Scenario1PBT6",'Minor retrofit'!$T$23,IF(F63="Scenario2PBT6",'Minor retrofit'!$U$23,IF(F63="Scenario3PBT6",'Minor retrofit'!$V$23,"")))&amp;IF(F63="Scenario1PBT7",'Minor retrofit'!$W$23,IF(F63="Scenario2PBT7",'Minor retrofit'!$X$23,IF(F63="Scenario3PBT7",'Minor retrofit'!$Y$23,"")))&amp;IF(F63="Scenario1PBT8",'Minor retrofit'!$Z$23,IF(F63="Scenario2PBT8",'Minor retrofit'!$AA$23,IF(F63="Scenario3PBT8",'Minor retrofit'!$AB$23,"")))&amp;IF(F63="Scenario1PBT9",'Minor retrofit'!$AC$23,IF(F63="Scenario2PBT9",'Minor retrofit'!$AD$23,IF(F63="Scenario3PBT9",'Minor retrofit'!$AE$23,"")))&amp;IF(F63="Scenario1PBT10",'Minor retrofit'!$AF$23,IF(F63="Scenario2PBT10",'Minor retrofit'!$AG$23,IF(F63="Scenario3PBT10",'Minor retrofit'!$AH$23,"")))&amp;IF(F63="Scenario1PBT11",'Minor retrofit'!$AI$23,IF(F63="Scenario2PBT11",'Minor retrofit'!$AJ$23,IF(F63="Scenario3PBT11",'Minor retrofit'!$AK$23,"")))&amp;IF(F63="Scenario1PBT12",'Minor retrofit'!$AL$23,IF(F63="Scenario2PBT12",'Minor retrofit'!$AM$23,IF(F63="Scenario3PBT12",'Minor retrofit'!$AN$23,"")))&amp;IF(F63="Scenario1PBT13",'Minor retrofit'!$AO$23,IF(F63="Scenario2PBT13",'Minor retrofit'!$AP$23,IF(F63="Scenario3PBT13",'Minor retrofit'!$AQ$23,"")))&amp;IF(F63="Scenario1PBT14",'Minor retrofit'!$AR$23,IF(F63="Scenario2PBT14",'Minor retrofit'!$AS$23,IF(F63="Scenario3PBT14",'Minor retrofit'!$AT$23,"")))&amp;IF(F63="Scenario1PBT15",'Minor retrofit'!$AU$23,IF(F63="Scenario2PBT15",'Minor retrofit'!$AV$23,IF(F63="Scenario3PBT15",'Minor retrofit'!$AW$23,"")))</f>
        <v/>
      </c>
      <c r="P63" s="142">
        <f t="shared" si="15"/>
        <v>0</v>
      </c>
      <c r="Q63" s="142" t="str">
        <f>IF(F63="Scenario1PBT1",'Minor retrofit'!$E$25,IF(F63="Scenario2PBT1",'Minor retrofit'!$F$25,IF(F63="Scenario3PBT1",'Minor retrofit'!$G$25,"")))&amp;IF(F63="Scenario1PBT2",'Minor retrofit'!$H$25,IF(F63="Scenario2PBT2",'Minor retrofit'!$I$25,IF(F63="Scenario3PBT2",'Minor retrofit'!$J$25,"")))&amp;IF(F63="Scenario1PBT3",'Minor retrofit'!$K$25,IF(F63="Scenario2PBT3",'Minor retrofit'!$L$25,IF(F63="Scenario3PBT3",'Minor retrofit'!$M$25,"")))&amp;IF(F63="Scenario1PBT4",'Minor retrofit'!$N$25,IF(F63="Scenario2PBT4",'Minor retrofit'!$O$25,IF(F63="Scenario3PBT4",'Minor retrofit'!$P$25,"")))&amp;IF(F63="Scenario1PBT5",'Minor retrofit'!$Q$25,IF(F63="Scenario2PBT5",'Minor retrofit'!$R$25,IF(F63="Scenario3PBT5",'Minor retrofit'!$S$25,"")))&amp;IF(F63="Scenario1PBT6",'Minor retrofit'!$T$25,IF(F63="Scenario2PBT6",'Minor retrofit'!$U$25,IF(F63="Scenario3PBT6",'Minor retrofit'!$V$25,"")))&amp;IF(F63="Scenario1PBT7",'Minor retrofit'!$W$25,IF(F63="Scenario2PBT7",'Minor retrofit'!$X$25,IF(F63="Scenario3PBT7",'Minor retrofit'!$Y$25,"")))&amp;IF(F63="Scenario1PBT8",'Minor retrofit'!$Z$25,IF(F63="Scenario2PBT8",'Minor retrofit'!$AA$25,IF(F63="Scenario3PBT8",'Minor retrofit'!$AB$25,"")))&amp;IF(F63="Scenario1PBT9",'Minor retrofit'!$AC$25,IF(F63="Scenario2PBT9",'Minor retrofit'!$AD$25,IF(F63="Scenario3PBT9",'Minor retrofit'!$AE$25,"")))&amp;IF(F63="Scenario1PBT10",'Minor retrofit'!$AF$25,IF(F63="Scenario2PBT10",'Minor retrofit'!$AG$25,IF(F63="Scenario3PBT10",'Minor retrofit'!$AH$25,"")))&amp;IF(F63="Scenario1PBT11",'Minor retrofit'!$AI$25,IF(F63="Scenario2PBT11",'Minor retrofit'!$AJ$25,IF(F63="Scenario3PBT11",'Minor retrofit'!$AK$25,"")))&amp;IF(F63="Scenario1PBT12",'Minor retrofit'!$AL$25,IF(F63="Scenario2PBT12",'Minor retrofit'!$AM$25,IF(F63="Scenario3PBT12",'Minor retrofit'!$AN$25,"")))&amp;IF(F63="Scenario1PBT13",'Minor retrofit'!$AO$25,IF(F63="Scenario2PBT13",'Minor retrofit'!$AP$25,IF(F63="Scenario3PBT13",'Minor retrofit'!$AQ$25,"")))&amp;IF(F63="Scenario1PBT14",'Minor retrofit'!$AR$25,IF(F63="Scenario2PBT14",'Minor retrofit'!$AS$25,IF(F63="Scenario3PBT14",'Minor retrofit'!$AT$25,"")))&amp;IF(F63="Scenario1PBT15",'Minor retrofit'!$AU$25,IF(F63="Scenario2PBT15",'Minor retrofit'!$AV$25,IF(F63="Scenario3PBT15",'Minor retrofit'!$AW$25,"")))</f>
        <v/>
      </c>
      <c r="R63" s="142">
        <f t="shared" si="16"/>
        <v>0</v>
      </c>
      <c r="S63" s="142" t="str">
        <f>IF(F63="Scenario1PBT1",'Minor retrofit'!$E$27,IF(F63="Scenario2PBT1",'Minor retrofit'!$F$27,IF(F63="Scenario3PBT1",'Minor retrofit'!$G$27,"")))&amp;IF(F63="Scenario1PBT2",'Minor retrofit'!$H$27,IF(F63="Scenario2PBT2",'Minor retrofit'!$I$27,IF(F63="Scenario3PBT2",'Minor retrofit'!$J$27,"")))&amp;IF(F63="Scenario1PBT3",'Minor retrofit'!$K$27,IF(F63="Scenario2PBT3",'Minor retrofit'!$L$27,IF(F63="Scenario3PBT3",'Minor retrofit'!$M$27,"")))&amp;IF(F63="Scenario1PBT4",'Minor retrofit'!$N$27,IF(F63="Scenario2PBT4",'Minor retrofit'!$O$27,IF(F63="Scenario3PBT4",'Minor retrofit'!$P$27,"")))&amp;IF(F63="Scenario1PBT5",'Minor retrofit'!$Q$27,IF(F63="Scenario2PBT5",'Minor retrofit'!$R$27,IF(F63="Scenario3PBT5",'Minor retrofit'!$S$27,"")))&amp;IF(F63="Scenario1PBT6",'Minor retrofit'!$T$27,IF(F63="Scenario2PBT6",'Minor retrofit'!$U$27,IF(F63="Scenario3PBT6",'Minor retrofit'!$V$27,"")))&amp;IF(F63="Scenario1PBT7",'Minor retrofit'!$W$27,IF(F63="Scenario2PBT7",'Minor retrofit'!$X$27,IF(F63="Scenario3PBT7",'Minor retrofit'!$Y$27,"")))&amp;IF(F63="Scenario1PBT8",'Minor retrofit'!$Z$27,IF(F63="Scenario2PBT8",'Minor retrofit'!$AA$27,IF(F63="Scenario3PBT8",'Minor retrofit'!$AB$27,"")))&amp;IF(F63="Scenario1PBT9",'Minor retrofit'!$AC$27,IF(F63="Scenario2PBT9",'Minor retrofit'!$AD$27,IF(F63="Scenario3PBT9",'Minor retrofit'!$AE$27,"")))&amp;IF(F63="Scenario1PBT10",'Minor retrofit'!$AF$27,IF(F63="Scenario2PBT10",'Minor retrofit'!$AG$27,IF(F63="Scenario3PBT10",'Minor retrofit'!$AH$27,"")))&amp;IF(F63="Scenario1PBT11",'Minor retrofit'!$AI$27,IF(F63="Scenario2PBT11",'Minor retrofit'!$AJ$27,IF(F63="Scenario3PBT11",'Minor retrofit'!$AK$27,"")))&amp;IF(F63="Scenario1PBT12",'Minor retrofit'!$AL$27,IF(F63="Scenario2PBT12",'Minor retrofit'!$AM$27,IF(F63="Scenario3PBT12",'Minor retrofit'!$AN$27,"")))&amp;IF(F63="Scenario1PBT13",'Minor retrofit'!$AO$27,IF(F63="Scenario2PBT13",'Minor retrofit'!$AP$27,IF(F63="Scenario3PBT13",'Minor retrofit'!$AQ$27,"")))&amp;IF(F63="Scenario1PBT14",'Minor retrofit'!$AR$27,IF(F63="Scenario2PBT14",'Minor retrofit'!$AS$27,IF(F63="Scenario3PBT14",'Minor retrofit'!$AT$27,"")))&amp;IF(F63="Scenario1PBT15",'Minor retrofit'!$AU$27,IF(F63="Scenario2PBT15",'Minor retrofit'!$AV$27,IF(F63="Scenario3PBT15",'Minor retrofit'!$AW$27,"")))</f>
        <v/>
      </c>
      <c r="T63" s="263">
        <f t="shared" si="17"/>
        <v>0</v>
      </c>
      <c r="U63" s="262" t="str">
        <f>IF(F63="Scenario1PBT1",'Minor retrofit'!$E$38,IF(F63="Scenario2PBT1",'Minor retrofit'!$F$38,IF(F63="Scenario3PBT1",'Minor retrofit'!$G$38,"")))&amp;IF(F63="Scenario1PBT2",'Minor retrofit'!$H$38,IF(F63="Scenario2PBT2",'Minor retrofit'!$I$38,IF(F63="Scenario3PBT2",'Minor retrofit'!$J$38,"")))&amp;IF(F63="Scenario1PBT3",'Minor retrofit'!$K$38,IF(F63="Scenario2PBT3",'Minor retrofit'!$L$38,IF(F63="Scenario3PBT3",'Minor retrofit'!$M$38,"")))&amp;IF(F63="Scenario1PBT4",'Minor retrofit'!$N$38,IF(F63="Scenario2PBT4",'Minor retrofit'!$O$38,IF(F63="Scenario3PBT4",'Minor retrofit'!$P$38,"")))&amp;IF(F63="Scenario1PBT5",'Minor retrofit'!$Q$38,IF(F63="Scenario2PBT5",'Minor retrofit'!$R$38,IF(F63="Scenario3PBT5",'Minor retrofit'!$S$38,"")))&amp;IF(F63="Scenario1PBT6",'Minor retrofit'!$T$38,IF(F63="Scenario2PBT6",'Minor retrofit'!$U$38,IF(F63="Scenario3PBT6",'Minor retrofit'!$V$38,"")))&amp;IF(F63="Scenario1PBT7",'Minor retrofit'!$W$38,IF(F63="Scenario2PBT7",'Minor retrofit'!$X$38,IF(F63="Scenario3PBT7",'Minor retrofit'!$Y$38,"")))&amp;IF(F63="Scenario1PBT8",'Minor retrofit'!$Z$38,IF(F63="Scenario2PBT8",'Minor retrofit'!$AA$38,IF(F63="Scenario3PBT8",'Minor retrofit'!$AB$38,"")))&amp;IF(F63="Scenario1PBT9",'Minor retrofit'!$AC$38,IF(F63="Scenario2PBT9",'Minor retrofit'!$AD$38,IF(F63="Scenario3PBT9",'Minor retrofit'!$AE$38,"")))&amp;IF(F63="Scenario1PBT10",'Minor retrofit'!$AF$38,IF(F63="Scenario2PBT10",'Minor retrofit'!$AG$38,IF(F63="Scenario3PBT10",'Minor retrofit'!$AH$38,"")))&amp;IF(F63="Scenario1PBT11",'Minor retrofit'!$AI$38,IF(F63="Scenario2PBT11",'Minor retrofit'!$AJ$38,IF(F63="Scenario3PBT11",'Minor retrofit'!$AK$38,"")))&amp;IF(F63="Scenario1PBT12",'Minor retrofit'!$AL$38,IF(F63="Scenario2PBT12",'Minor retrofit'!$AM$38,IF(F63="Scenario3PBT12",'Minor retrofit'!$AN$38,"")))&amp;IF(F63="Scenario1PBT13",'Minor retrofit'!$AO$38,IF(F63="Scenario2PBT13",'Minor retrofit'!$AP$38,IF(F63="Scenario3PBT13",'Minor retrofit'!$AQ$38,"")))&amp;IF(F63="Scenario1PBT14",'Minor retrofit'!$AR$38,IF(F63="Scenario2PBT14",'Minor retrofit'!$AS$38,IF(F63="Scenario3PBT14",'Minor retrofit'!$AT$38,"")))&amp;IF(F63="Scenario1PBT15",'Minor retrofit'!$AU$38,IF(F63="Scenario2PBT15",'Minor retrofit'!$AV$38,IF(F63="Scenario3PBT15",'Minor retrofit'!$AW$38,"")))</f>
        <v/>
      </c>
      <c r="V63" s="142">
        <f t="shared" si="18"/>
        <v>0</v>
      </c>
      <c r="W63" s="142" t="str">
        <f>IF(F63="Scenario1PBT1",'Minor retrofit'!$E$40,IF(F63="Scenario2PBT1",'Minor retrofit'!$F$40,IF(F63="Scenario3PBT1",'Minor retrofit'!$G$40,"")))&amp;IF(F63="Scenario1PBT2",'Minor retrofit'!$H$40,IF(F63="Scenario2PBT2",'Minor retrofit'!$I$40,IF(F63="Scenario3PBT2",'Minor retrofit'!$J$40,"")))&amp;IF(F63="Scenario1PBT3",'Minor retrofit'!$K$40,IF(F63="Scenario2PBT3",'Minor retrofit'!$L$40,IF(F63="Scenario3PBT3",'Minor retrofit'!$M$40,"")))&amp;IF(F63="Scenario1PBT4",'Minor retrofit'!$N$40,IF(F63="Scenario2PBT4",'Minor retrofit'!$O$40,IF(F63="Scenario3PBT4",'Minor retrofit'!$P$40,"")))&amp;IF(F63="Scenario1PBT5",'Minor retrofit'!$Q$40,IF(F63="Scenario2PBT5",'Minor retrofit'!$R$40,IF(F63="Scenario3PBT5",'Minor retrofit'!$S$40,"")))&amp;IF(F63="Scenario1PBT6",'Minor retrofit'!$T$40,IF(F63="Scenario2PBT6",'Minor retrofit'!$U$40,IF(F63="Scenario3PBT6",'Minor retrofit'!$V$40,"")))&amp;IF(F63="Scenario1PBT7",'Minor retrofit'!$W$40,IF(F63="Scenario2PBT7",'Minor retrofit'!$X$40,IF(F63="Scenario3PBT7",'Minor retrofit'!$Y$40,"")))&amp;IF(F63="Scenario1PBT8",'Minor retrofit'!$Z$40,IF(F63="Scenario2PBT8",'Minor retrofit'!$AA$40,IF(F63="Scenario3PBT8",'Minor retrofit'!$AB$40,"")))&amp;IF(F63="Scenario1PBT9",'Minor retrofit'!$AC$40,IF(F63="Scenario2PBT9",'Minor retrofit'!$AD$40,IF(F63="Scenario3PBT9",'Minor retrofit'!$AE$40,"")))&amp;IF(F63="Scenario1PBT10",'Minor retrofit'!$AF$40,IF(F63="Scenario2PBT10",'Minor retrofit'!$AG$40,IF(F63="Scenario3PBT10",'Minor retrofit'!$AH$40,"")))&amp;IF(F63="Scenario1PBT11",'Minor retrofit'!$AI$40,IF(F63="Scenario2PBT11",'Minor retrofit'!$AJ$40,IF(F63="Scenario3PBT11",'Minor retrofit'!$AK$40,"")))&amp;IF(F63="Scenario1PBT12",'Minor retrofit'!$AL$40,IF(F63="Scenario2PBT12",'Minor retrofit'!$AM$40,IF(F63="Scenario3PBT12",'Minor retrofit'!$AN$40,"")))&amp;IF(F63="Scenario1PBT13",'Minor retrofit'!$AO$40,IF(F63="Scenario2PBT13",'Minor retrofit'!$AP$40,IF(F63="Scenario3PBT13",'Minor retrofit'!$AQ$40,"")))&amp;IF(F63="Scenario1PBT14",'Minor retrofit'!$AR$40,IF(F63="Scenario2PBT14",'Minor retrofit'!$AS$40,IF(F63="Scenario3PBT14",'Minor retrofit'!$AT$40,"")))&amp;IF(F63="Scenario1PBT15",'Minor retrofit'!$AU$40,IF(F63="Scenario2PBT15",'Minor retrofit'!$AV$40,IF(F63="Scenario3PBT15",'Minor retrofit'!$AW$40,"")))</f>
        <v/>
      </c>
      <c r="X63" s="142">
        <f t="shared" si="19"/>
        <v>0</v>
      </c>
      <c r="Y63" s="142" t="str">
        <f>IF(F63="Scenario1PBT1",'Minor retrofit'!$E$42,IF(F63="Scenario2PBT1",'Minor retrofit'!$F$42,IF(F63="Scenario3PBT1",'Minor retrofit'!$G$42,"")))&amp;IF(F63="Scenario1PBT2",'Minor retrofit'!$H$42,IF(F63="Scenario2PBT2",'Minor retrofit'!$I$42,IF(F63="Scenario3PBT2",'Minor retrofit'!$J$42,"")))&amp;IF(F63="Scenario1PBT3",'Minor retrofit'!$K$42,IF(F63="Scenario2PBT3",'Minor retrofit'!$L$42,IF(F63="Scenario3PBT3",'Minor retrofit'!$M$42,"")))&amp;IF(F63="Scenario1PBT4",'Minor retrofit'!$N$42,IF(F63="Scenario2PBT4",'Minor retrofit'!$O$42,IF(F63="Scenario3PBT4",'Minor retrofit'!$P$42,"")))&amp;IF(F63="Scenario1PBT5",'Minor retrofit'!$Q$42,IF(F63="Scenario2PBT5",'Minor retrofit'!$R$42,IF(F63="Scenario3PBT5",'Minor retrofit'!$S$42,"")))&amp;IF(F63="Scenario1PBT6",'Minor retrofit'!$T$42,IF(F63="Scenario2PBT6",'Minor retrofit'!$U$42,IF(F63="Scenario3PBT6",'Minor retrofit'!$V$42,"")))&amp;IF(F63="Scenario1PBT7",'Minor retrofit'!$W$42,IF(F63="Scenario2PBT7",'Minor retrofit'!$X$42,IF(F63="Scenario3PBT7",'Minor retrofit'!$Y$42,"")))&amp;IF(F63="Scenario1PBT8",'Minor retrofit'!$Z$42,IF(F63="Scenario2PBT8",'Minor retrofit'!$AA$42,IF(F63="Scenario3PBT8",'Minor retrofit'!$AB$42,"")))&amp;IF(F63="Scenario1PBT9",'Minor retrofit'!$AC$42,IF(F63="Scenario2PBT9",'Minor retrofit'!$AD$42,IF(F63="Scenario3PBT9",'Minor retrofit'!$AE$42,"")))&amp;IF(F63="Scenario1PBT10",'Minor retrofit'!$AF$42,IF(F63="Scenario2PBT10",'Minor retrofit'!$AG$42,IF(F63="Scenario3PBT10",'Minor retrofit'!$AH$42,"")))&amp;IF(F63="Scenario1PBT11",'Minor retrofit'!$AI$42,IF(F63="Scenario2PBT11",'Minor retrofit'!$AJ$42,IF(F63="Scenario3PBT11",'Minor retrofit'!$AK$42,"")))&amp;IF(F63="Scenario1PBT12",'Minor retrofit'!$AL$42,IF(F63="Scenario2PBT12",'Minor retrofit'!$AM$42,IF(F63="Scenario3PBT12",'Minor retrofit'!$AN$42,"")))&amp;IF(F63="Scenario1PBT13",'Minor retrofit'!$AO$42,IF(F63="Scenario2PBT13",'Minor retrofit'!$AP$42,IF(F63="Scenario3PBT13",'Minor retrofit'!$AQ$42,"")))&amp;IF(F63="Scenario1PBT14",'Minor retrofit'!$AR$42,IF(F63="Scenario2PBT14",'Minor retrofit'!$AS$42,IF(F63="Scenario3PBT14",'Minor retrofit'!$AT$42,"")))&amp;IF(F63="Scenario1PBT15",'Minor retrofit'!$AU$42,IF(F63="Scenario2PBT15",'Minor retrofit'!$AV$42,IF(F63="Scenario3PBT15",'Minor retrofit'!$AW$42,"")))</f>
        <v/>
      </c>
      <c r="Z63" s="142">
        <f t="shared" si="20"/>
        <v>0</v>
      </c>
      <c r="AA63" s="332" t="str">
        <f>IF(F63="Scenario1PBT1",'Minor retrofit'!$E$101,IF(F63="Scenario2PBT1",'Minor retrofit'!$F$101,IF(F63="Scenario3PBT1",'Minor retrofit'!$G$101,"")))&amp;IF(F63="Scenario1PBT2",'Minor retrofit'!$H$101,IF(F63="Scenario2PBT2",'Minor retrofit'!$I$101,IF(F63="Scenario3PBT2",'Minor retrofit'!$J$101,"")))&amp;IF(F63="Scenario1PBT3",'Minor retrofit'!$K$101,IF(F63="Scenario2PBT3",'Minor retrofit'!$L$101,IF(F63="Scenario3PBT3",'Minor retrofit'!$M$101,"")))&amp;IF(F63="Scenario1PBT4",'Minor retrofit'!$N$101,IF(F63="Scenario2PBT4",'Minor retrofit'!$O$101,IF(F63="Scenario3PBT4",'Minor retrofit'!$P$101,"")))&amp;IF(F63="Scenario1PBT5",'Minor retrofit'!$Q$101,IF(F63="Scenario2PBT5",'Minor retrofit'!$R$101,IF(F63="Scenario3PBT5",'Minor retrofit'!$S$101,"")))&amp;IF(F63="Scenario1PBT6",'Minor retrofit'!$T$101,IF(F63="Scenario2PBT6",'Minor retrofit'!$U$101,IF(F63="Scenario3PBT6",'Minor retrofit'!$V$101,"")))&amp;IF(F63="Scenario1PBT7",'Minor retrofit'!$W$101,IF(F63="Scenario2PBT7",'Minor retrofit'!$X$101,IF(F63="Scenario3PBT7",'Minor retrofit'!$Y$101,"")))&amp;IF(F63="Scenario1PBT8",'Minor retrofit'!$Z$101,IF(F63="Scenario2PBT8",'Minor retrofit'!$AA$101,IF(F63="Scenario3PBT8",'Minor retrofit'!$AB$101,"")))&amp;IF(F63="Scenario1PBT9",'Minor retrofit'!$AC$101,IF(F63="Scenario2PBT9",'Minor retrofit'!$AD$101,IF(F63="Scenario3PBT9",'Minor retrofit'!$AE$101,"")))&amp;IF(F63="Scenario1PBT10",'Minor retrofit'!$AF$101,IF(F63="Scenario2PBT10",'Minor retrofit'!$AG$101,IF(F63="Scenario3PBT10",'Minor retrofit'!$AH$101,"")))&amp;IF(F63="Scenario1PBT11",'Minor retrofit'!$AI$101,IF(F63="Scenario2PBT11",'Minor retrofit'!$AJ$101,IF(F63="Scenario3PBT11",'Minor retrofit'!$AK$101,"")))&amp;IF(F63="Scenario1PBT12",'Minor retrofit'!$AL$101,IF(F63="Scenario2PBT12",'Minor retrofit'!$AM$101,IF(F63="Scenario3PBT12",'Minor retrofit'!$AN$101,"")))&amp;IF(F63="Scenario1PBT13",'Minor retrofit'!$AO$101,IF(F63="Scenario2PBT13",'Minor retrofit'!$AP$101,IF(F63="Scenario3PBT13",'Minor retrofit'!$AQ$101,"")))&amp;IF(F63="Scenario1PBT14",'Minor retrofit'!$AR$101,IF(F63="Scenario2PBT14",'Minor retrofit'!$AS$101,IF(F63="Scenario3PBT14",'Minor retrofit'!$AT$101,"")))&amp;IF(F63="Scenario1PBT15",'Minor retrofit'!$AU$101,IF(F63="Scenario2PBT15",'Minor retrofit'!$AV$101,IF(F63="Scenario3PBT15",'Minor retrofit'!$AW$101,"")))</f>
        <v/>
      </c>
      <c r="AB63" s="233">
        <f t="shared" si="21"/>
        <v>0</v>
      </c>
      <c r="AC63" s="264">
        <f>IFERROR('Projection_Base-case'!G63-G63,0)</f>
        <v>0</v>
      </c>
      <c r="AD63" s="142">
        <f t="shared" si="24"/>
        <v>0</v>
      </c>
      <c r="AE63" s="142">
        <f>IFERROR(100*AC63/'Projection_Base-case'!G63,0)</f>
        <v>0</v>
      </c>
      <c r="AF63" s="142">
        <f>IFERROR('Projection_Base-case'!I63-I63,0)</f>
        <v>0</v>
      </c>
      <c r="AG63" s="142">
        <f t="shared" si="25"/>
        <v>0</v>
      </c>
      <c r="AH63" s="142">
        <f>IFERROR(100*AF63/'Projection_Base-case'!I63,0)</f>
        <v>0</v>
      </c>
      <c r="AI63" s="142">
        <f>IFERROR('Projection_Base-case'!K63-K63,0)</f>
        <v>0</v>
      </c>
      <c r="AJ63" s="142">
        <f t="shared" si="26"/>
        <v>0</v>
      </c>
      <c r="AK63" s="142">
        <f>IFERROR(100*AI63/'Projection_Base-case'!K63,0)</f>
        <v>0</v>
      </c>
      <c r="AL63" s="142">
        <f>IFERROR(M63-'Projection_Base-case'!M63,0)</f>
        <v>0</v>
      </c>
      <c r="AM63" s="142">
        <f t="shared" si="27"/>
        <v>0</v>
      </c>
      <c r="AN63" s="143">
        <f>IFERROR(100*AL63/'Projection_Base-case'!M63,0)</f>
        <v>0</v>
      </c>
      <c r="AO63" s="262">
        <f>IFERROR('Projection_Base-case'!O63-O63,0)</f>
        <v>0</v>
      </c>
      <c r="AP63" s="142">
        <f t="shared" si="28"/>
        <v>0</v>
      </c>
      <c r="AQ63" s="142">
        <f>IFERROR(100*AO63/'Projection_Base-case'!O63,0)</f>
        <v>0</v>
      </c>
      <c r="AR63" s="142">
        <f>IFERROR('Projection_Base-case'!Q63-Q63,0)</f>
        <v>0</v>
      </c>
      <c r="AS63" s="142">
        <f t="shared" si="29"/>
        <v>0</v>
      </c>
      <c r="AT63" s="142">
        <f>IFERROR(100*AR63/'Projection_Base-case'!Q63,0)</f>
        <v>0</v>
      </c>
      <c r="AU63" s="142">
        <f>IFERROR('Projection_Base-case'!S63-S63,0)</f>
        <v>0</v>
      </c>
      <c r="AV63" s="142">
        <f t="shared" si="30"/>
        <v>0</v>
      </c>
      <c r="AW63" s="143">
        <f>IFERROR(100*AU63/'Projection_Base-case'!S63,0)</f>
        <v>0</v>
      </c>
      <c r="AX63" s="262">
        <f>IFERROR('Projection_Base-case'!U63-U63,0)</f>
        <v>0</v>
      </c>
      <c r="AY63" s="142">
        <f t="shared" si="31"/>
        <v>0</v>
      </c>
      <c r="AZ63" s="142">
        <f>IFERROR(100*AX63/'Projection_Base-case'!U63,0)</f>
        <v>0</v>
      </c>
      <c r="BA63" s="142">
        <f>IFERROR('Projection_Base-case'!W63-W63,0)</f>
        <v>0</v>
      </c>
      <c r="BB63" s="142">
        <f t="shared" si="32"/>
        <v>0</v>
      </c>
      <c r="BC63" s="142">
        <f>IFERROR(100*BA63/'Projection_Base-case'!W63,0)</f>
        <v>0</v>
      </c>
      <c r="BD63" s="142">
        <f>IFERROR('Projection_Base-case'!Y63-Y63,0)</f>
        <v>0</v>
      </c>
      <c r="BE63" s="142">
        <f t="shared" si="33"/>
        <v>0</v>
      </c>
      <c r="BF63" s="142">
        <f>IFERROR(100*BD63/'Projection_Base-case'!Y63,0)</f>
        <v>0</v>
      </c>
      <c r="BG63" s="531">
        <f t="shared" si="22"/>
        <v>0</v>
      </c>
      <c r="BH63" s="532">
        <f t="shared" si="23"/>
        <v>0</v>
      </c>
    </row>
    <row r="64" spans="1:60" x14ac:dyDescent="0.25">
      <c r="A64" s="261">
        <v>59</v>
      </c>
      <c r="B64" s="142">
        <f>'Projection_Base-case'!B64</f>
        <v>0</v>
      </c>
      <c r="C64" s="142">
        <f>'Projection_Base-case'!C64</f>
        <v>0</v>
      </c>
      <c r="D64" s="142">
        <f>'Projection_Base-case'!D64</f>
        <v>0</v>
      </c>
      <c r="E64" s="149"/>
      <c r="F64" s="258" t="str">
        <f t="shared" si="10"/>
        <v>0</v>
      </c>
      <c r="G64" s="262" t="str">
        <f>IF(F64="Scenario1PBT1",'Minor retrofit'!$E$6,IF(F64="Scenario2PBT1",'Minor retrofit'!$F$6,IF(F64="Scenario3PBT1",'Minor retrofit'!$G$6,"")))&amp;IF(F64="Scenario1PBT2",'Minor retrofit'!$H$6,IF(F64="Scenario2PBT2",'Minor retrofit'!$I$6,IF(F64="Scenario3PBT2",'Minor retrofit'!$J$6,"")))&amp;IF(F64="Scenario1PBT3",'Minor retrofit'!$K$6,IF(F64="Scenario2PBT3",'Minor retrofit'!$L$6,IF(F64="Scenario3PBT3",'Minor retrofit'!$M$6,"")))&amp;IF(F64="Scenario1PBT4",'Minor retrofit'!$N$6,IF(F64="Scenario2PBT4",'Minor retrofit'!$O$6,IF(F64="Scenario3PBT4",'Minor retrofit'!$P$6,"")))&amp;IF(F64="Scenario1PBT5",'Minor retrofit'!$Q$6,IF(F64="Scenario2PBT5",'Minor retrofit'!$R$6,IF(F64="Scenario3PBT5",'Minor retrofit'!$S$6,"")))&amp;IF(F64="Scenario1PBT6",'Minor retrofit'!$T$6,IF(F64="Scenario2PBT6",'Minor retrofit'!$U$6,IF(F64="Scenario3PBT6",'Minor retrofit'!$V$6,"")))&amp;IF(F64="Scenario1PBT7",'Minor retrofit'!$W$6,IF(F64="Scenario2PBT7",'Minor retrofit'!$X$6,IF(F64="Scenario3PBT7",'Minor retrofit'!$Y$6,"")))&amp;IF(F64="Scenario1PBT8",'Minor retrofit'!$Z$6,IF(F64="Scenario2PBT8",'Minor retrofit'!$AA$6,IF(F64="Scenario3PBT8",'Minor retrofit'!$AB$6,"")))&amp;IF(F64="Scenario1PBT9",'Minor retrofit'!$AC$6,IF(F64="Scenario2PBT9",'Minor retrofit'!$AD$6,IF(F64="Scenario3PBT9",'Minor retrofit'!$AE$6,"")))&amp;IF(F64="Scenario1PBT10",'Minor retrofit'!$AF$6,IF(F64="Scenario2PBT10",'Minor retrofit'!$AG$6,IF(F64="Scenario3PBT10",'Minor retrofit'!$AH$6,"")))&amp;IF(F64="Scenario1PBT11",'Minor retrofit'!$AI$6,IF(F64="Scenario2PBT11",'Minor retrofit'!$AJ$6,IF(F64="Scenario3PBT11",'Minor retrofit'!$AK$6,"")))&amp;IF(F64="Scenario1PBT12",'Minor retrofit'!$AL$6,IF(F64="Scenario2PBT12",'Minor retrofit'!$AM$6,IF(F64="Scenario3PBT12",'Minor retrofit'!$AN$6,"")))&amp;IF(F64="Scenario1PBT13",'Minor retrofit'!$AO$6,IF(F64="Scenario2PBT13",'Minor retrofit'!$AP$6,IF(F64="Scenario3PBT13",'Minor retrofit'!$AQ$6,"")))&amp;IF(F64="Scenario1PBT14",'Minor retrofit'!$AR$6,IF(F64="Scenario2PBT14",'Minor retrofit'!$AS$6,IF(F64="Scenario3PBT14",'Minor retrofit'!$AT$6,"")))&amp;IF(F64="Scenario1PBT15",'Minor retrofit'!$AU$6,IF(F64="Scenario2PBT15",'Minor retrofit'!$AV$6,IF(F64="Scenario3PBT15",'Minor retrofit'!$AW$6,"")))</f>
        <v/>
      </c>
      <c r="H64" s="142">
        <f t="shared" si="11"/>
        <v>0</v>
      </c>
      <c r="I64" s="142" t="str">
        <f>IF(F64="Scenario1PBT1",'Minor retrofit'!$E$16,IF(F64="Scenario2PBT1",'Minor retrofit'!$F$16,IF(F64="Scenario3PBT1",'Minor retrofit'!$G$16,"")))&amp;IF(F64="Scenario1PBT2",'Minor retrofit'!$H$16,IF(F64="Scenario2PBT2",'Minor retrofit'!$I$16,IF(F64="Scenario3PBT2",'Minor retrofit'!$J$16,"")))&amp;IF(F64="Scenario1PBT3",'Minor retrofit'!$K$16,IF(F64="Scenario2PBT3",'Minor retrofit'!$L$16,IF(F64="Scenario3PBT3",'Minor retrofit'!$M$16,"")))&amp;IF(F64="Scenario1PBT4",'Minor retrofit'!$N$16,IF(F64="Scenario2PBT4",'Minor retrofit'!$O$16,IF(F64="Scenario3PBT4",'Minor retrofit'!$P$16,"")))&amp;IF(F64="Scenario1PBT5",'Minor retrofit'!$Q$16,IF(F64="Scenario2PBT5",'Minor retrofit'!$R$16,IF(F64="Scenario3PBT5",'Minor retrofit'!$S$16,"")))&amp;IF(F64="Scenario1PBT6",'Minor retrofit'!$T$16,IF(F64="Scenario2PBT6",'Minor retrofit'!$U$16,IF(F64="Scenario3PBT6",'Minor retrofit'!$V$16,"")))&amp;IF(F64="Scenario1PBT7",'Minor retrofit'!$W$16,IF(F64="Scenario2PBT7",'Minor retrofit'!$X$16,IF(F64="Scenario3PBT7",'Minor retrofit'!$Y$16,"")))&amp;IF(F64="Scenario1PBT8",'Minor retrofit'!$Z$16,IF(F64="Scenario2PBT8",'Minor retrofit'!$AA$16,IF(F64="Scenario3PBT8",'Minor retrofit'!$AB$16,"")))&amp;IF(F64="Scenario1PBT9",'Minor retrofit'!$AC$16,IF(F64="Scenario2PBT9",'Minor retrofit'!$AD$16,IF(F64="Scenario3PBT9",'Minor retrofit'!$AE$16,"")))&amp;IF(F64="Scenario1PBT10",'Minor retrofit'!$AF$16,IF(F64="Scenario2PBT10",'Minor retrofit'!$AG$16,IF(F64="Scenario3PBT10",'Minor retrofit'!$AH$16,"")))&amp;IF(F64="Scenario1PBT11",'Minor retrofit'!$AI$16,IF(F64="Scenario2PBT11",'Minor retrofit'!$AJ$16,IF(F64="Scenario3PBT11",'Minor retrofit'!$AK$16,"")))&amp;IF(F64="Scenario1PBT12",'Minor retrofit'!$AL$16,IF(F64="Scenario2PBT12",'Minor retrofit'!$AM$16,IF(F64="Scenario3PBT12",'Minor retrofit'!$AN$16,"")))&amp;IF(F64="Scenario1PBT13",'Minor retrofit'!$AO$16,IF(F64="Scenario2PBT13",'Minor retrofit'!$AP$16,IF(F64="Scenario3PBT13",'Minor retrofit'!$AQ$16,"")))&amp;IF(F64="Scenario1PBT14",'Minor retrofit'!$AR$16,IF(F64="Scenario2PBT14",'Minor retrofit'!$AS$16,IF(F64="Scenario3PBT14",'Minor retrofit'!$AT$16,"")))&amp;IF(F64="Scenario1PBT15",'Minor retrofit'!$AU$16,IF(F64="Scenario2PBT15",'Minor retrofit'!$AV$16,IF(F64="Scenario3PBT15",'Minor retrofit'!$AW$16,"")))</f>
        <v/>
      </c>
      <c r="J64" s="142">
        <f t="shared" si="12"/>
        <v>0</v>
      </c>
      <c r="K64" s="142" t="str">
        <f>IF(F64="Scenario1PBT1",'Minor retrofit'!$E$18,IF(F64="Scenario2PBT1",'Minor retrofit'!$F$18,IF(F64="Scenario3PBT1",'Minor retrofit'!$G$18,"")))&amp;IF(F64="Scenario1PBT2",'Minor retrofit'!$H$18,IF(F64="Scenario2PBT2",'Minor retrofit'!$I$18,IF(F64="Scenario3PBT2",'Minor retrofit'!$J$18,"")))&amp;IF(F64="Scenario1PBT3",'Minor retrofit'!$K$18,IF(F64="Scenario2PBT3",'Minor retrofit'!$L$18,IF(F64="Scenario3PBT3",'Minor retrofit'!$M$18,"")))&amp;IF(F64="Scenario1PBT4",'Minor retrofit'!$N$18,IF(F64="Scenario2PBT4",'Minor retrofit'!$O$18,IF(F64="Scenario3PBT4",'Minor retrofit'!$P$18,"")))&amp;IF(F64="Scenario1PBT5",'Minor retrofit'!$Q$18,IF(F64="Scenario2PBT5",'Minor retrofit'!$R$18,IF(F64="Scenario3PBT5",'Minor retrofit'!$S$18,"")))&amp;IF(F64="Scenario1PBT6",'Minor retrofit'!$T$18,IF(F64="Scenario2PBT6",'Minor retrofit'!$U$18,IF(F64="Scenario3PBT6",'Minor retrofit'!$V$18,"")))&amp;IF(F64="Scenario1PBT7",'Minor retrofit'!$W$18,IF(F64="Scenario2PBT7",'Minor retrofit'!$X$18,IF(F64="Scenario3PBT7",'Minor retrofit'!$Y$18,"")))&amp;IF(F64="Scenario1PBT8",'Minor retrofit'!$Z$18,IF(F64="Scenario2PBT8",'Minor retrofit'!$AA$18,IF(F64="Scenario3PBT8",'Minor retrofit'!$AB$18,"")))&amp;IF(F64="Scenario1PBT9",'Minor retrofit'!$AC$18,IF(F64="Scenario2PBT9",'Minor retrofit'!$AD$18,IF(F64="Scenario3PBT9",'Minor retrofit'!$AE$18,"")))&amp;IF(F64="Scenario1PBT10",'Minor retrofit'!$AF$18,IF(F64="Scenario2PBT10",'Minor retrofit'!$AG$18,IF(F64="Scenario3PBT10",'Minor retrofit'!$AH$18,"")))&amp;IF(F64="Scenario1PBT11",'Minor retrofit'!$AI$18,IF(F64="Scenario2PBT11",'Minor retrofit'!$AJ$18,IF(F64="Scenario3PBT11",'Minor retrofit'!$AK$18,"")))&amp;IF(F64="Scenario1PBT12",'Minor retrofit'!$AL$18,IF(F64="Scenario2PBT12",'Minor retrofit'!$AM$18,IF(F64="Scenario3PBT12",'Minor retrofit'!$AN$18,"")))&amp;IF(F64="Scenario1PBT13",'Minor retrofit'!$AO$18,IF(F64="Scenario2PBT13",'Minor retrofit'!$AP$18,IF(F64="Scenario3PBT13",'Minor retrofit'!$AQ$18,"")))&amp;IF(F64="Scenario1PBT14",'Minor retrofit'!$AR$18,IF(F64="Scenario2PBT14",'Minor retrofit'!$AS$18,IF(F64="Scenario3PBT14",'Minor retrofit'!$AT$18,"")))&amp;IF(F64="Scenario1PBT15",'Minor retrofit'!$AU$18,IF(F64="Scenario2PBT15",'Minor retrofit'!$AV$18,IF(F64="Scenario3PBT15",'Minor retrofit'!$AW$18,"")))</f>
        <v/>
      </c>
      <c r="L64" s="142">
        <f t="shared" si="13"/>
        <v>0</v>
      </c>
      <c r="M64" s="142" t="str">
        <f>IF(F64="Scenario1PBT1",'Minor retrofit'!$E$20,IF(F64="Scenario2PBT1",'Minor retrofit'!$F$20,IF(F64="Scenario3PBT1",'Minor retrofit'!$G$20,"")))&amp;IF(F64="Scenario1PBT2",'Minor retrofit'!$H$20,IF(F64="Scenario2PBT2",'Minor retrofit'!$I$20,IF(F64="Scenario3PBT2",'Minor retrofit'!$J$20,"")))&amp;IF(F64="Scenario1PBT3",'Minor retrofit'!$K$20,IF(F64="Scenario2PBT3",'Minor retrofit'!$L$20,IF(F64="Scenario3PBT3",'Minor retrofit'!$M$20,"")))&amp;IF(F64="Scenario1PBT4",'Minor retrofit'!$N$20,IF(F64="Scenario2PBT4",'Minor retrofit'!$O$20,IF(F64="Scenario3PBT4",'Minor retrofit'!$P$20,"")))&amp;IF(F64="Scenario1PBT5",'Minor retrofit'!$Q$20,IF(F64="Scenario2PBT5",'Minor retrofit'!$R$20,IF(F64="Scenario3PBT5",'Minor retrofit'!$S$20,"")))&amp;IF(F64="Scenario1PBT6",'Minor retrofit'!$T$20,IF(F64="Scenario2PBT6",'Minor retrofit'!$U$20,IF(F64="Scenario3PBT6",'Minor retrofit'!$V$20,"")))&amp;IF(F64="Scenario1PBT7",'Minor retrofit'!$W$20,IF(F64="Scenario2PBT7",'Minor retrofit'!$X$20,IF(F64="Scenario3PBT7",'Minor retrofit'!$Y$20,"")))&amp;IF(F64="Scenario1PBT8",'Minor retrofit'!$Z$20,IF(F64="Scenario2PBT8",'Minor retrofit'!$AA$20,IF(F64="Scenario3PBT8",'Minor retrofit'!$AB$20,"")))&amp;IF(F64="Scenario1PBT9",'Minor retrofit'!$AC$20,IF(F64="Scenario2PBT9",'Minor retrofit'!$AD$20,IF(F64="Scenario3PBT9",'Minor retrofit'!$AE$20,"")))&amp;IF(F64="Scenario1PBT10",'Minor retrofit'!$AF$20,IF(F64="Scenario2PBT10",'Minor retrofit'!$AG$20,IF(F64="Scenario3PBT10",'Minor retrofit'!$AH$20,"")))&amp;IF(F64="Scenario1PBT11",'Minor retrofit'!$AI$20,IF(F64="Scenario2PBT11",'Minor retrofit'!$AJ$20,IF(F64="Scenario3PBT11",'Minor retrofit'!$AK$20,"")))&amp;IF(F64="Scenario1PBT12",'Minor retrofit'!$AL$20,IF(F64="Scenario2PBT12",'Minor retrofit'!$AM$20,IF(F64="Scenario3PBT12",'Minor retrofit'!$AN$20,"")))&amp;IF(F64="Scenario1PBT13",'Minor retrofit'!$AO$20,IF(F64="Scenario2PBT13",'Minor retrofit'!$AP$20,IF(F64="Scenario3PBT13",'Minor retrofit'!$AQ$20,"")))&amp;IF(F64="Scenario1PBT14",'Minor retrofit'!$AR$20,IF(F64="Scenario2PBT14",'Minor retrofit'!$AS$20,IF(F64="Scenario3PBT14",'Minor retrofit'!$AT$20,"")))&amp;IF(F64="Scenario1PBT15",'Minor retrofit'!$AU$20,IF(F64="Scenario2PBT15",'Minor retrofit'!$AV$20,IF(F64="Scenario3PBT15",'Minor retrofit'!$AW$20,"")))</f>
        <v/>
      </c>
      <c r="N64" s="143">
        <f t="shared" si="14"/>
        <v>0</v>
      </c>
      <c r="O64" s="262" t="str">
        <f>IF(F64="Scenario1PBT1",'Minor retrofit'!$E$23,IF(F64="Scenario2PBT1",'Minor retrofit'!$F$23,IF(F64="Scenario3PBT1",'Minor retrofit'!$G$23,"")))&amp;IF(F64="Scenario1PBT2",'Minor retrofit'!$H$23,IF(F64="Scenario2PBT2",'Minor retrofit'!$I$23,IF(F64="Scenario3PBT2",'Minor retrofit'!$J$23,"")))&amp;IF(F64="Scenario1PBT3",'Minor retrofit'!$K$23,IF(F64="Scenario2PBT3",'Minor retrofit'!$L$23,IF(F64="Scenario3PBT3",'Minor retrofit'!$M$23,"")))&amp;IF(F64="Scenario1PBT4",'Minor retrofit'!$N$23,IF(F64="Scenario2PBT4",'Minor retrofit'!$O$23,IF(F64="Scenario3PBT4",'Minor retrofit'!$P$23,"")))&amp;IF(F64="Scenario1PBT5",'Minor retrofit'!$Q$23,IF(F64="Scenario2PBT5",'Minor retrofit'!$R$23,IF(F64="Scenario3PBT5",'Minor retrofit'!$S$23,"")))&amp;IF(F64="Scenario1PBT6",'Minor retrofit'!$T$23,IF(F64="Scenario2PBT6",'Minor retrofit'!$U$23,IF(F64="Scenario3PBT6",'Minor retrofit'!$V$23,"")))&amp;IF(F64="Scenario1PBT7",'Minor retrofit'!$W$23,IF(F64="Scenario2PBT7",'Minor retrofit'!$X$23,IF(F64="Scenario3PBT7",'Minor retrofit'!$Y$23,"")))&amp;IF(F64="Scenario1PBT8",'Minor retrofit'!$Z$23,IF(F64="Scenario2PBT8",'Minor retrofit'!$AA$23,IF(F64="Scenario3PBT8",'Minor retrofit'!$AB$23,"")))&amp;IF(F64="Scenario1PBT9",'Minor retrofit'!$AC$23,IF(F64="Scenario2PBT9",'Minor retrofit'!$AD$23,IF(F64="Scenario3PBT9",'Minor retrofit'!$AE$23,"")))&amp;IF(F64="Scenario1PBT10",'Minor retrofit'!$AF$23,IF(F64="Scenario2PBT10",'Minor retrofit'!$AG$23,IF(F64="Scenario3PBT10",'Minor retrofit'!$AH$23,"")))&amp;IF(F64="Scenario1PBT11",'Minor retrofit'!$AI$23,IF(F64="Scenario2PBT11",'Minor retrofit'!$AJ$23,IF(F64="Scenario3PBT11",'Minor retrofit'!$AK$23,"")))&amp;IF(F64="Scenario1PBT12",'Minor retrofit'!$AL$23,IF(F64="Scenario2PBT12",'Minor retrofit'!$AM$23,IF(F64="Scenario3PBT12",'Minor retrofit'!$AN$23,"")))&amp;IF(F64="Scenario1PBT13",'Minor retrofit'!$AO$23,IF(F64="Scenario2PBT13",'Minor retrofit'!$AP$23,IF(F64="Scenario3PBT13",'Minor retrofit'!$AQ$23,"")))&amp;IF(F64="Scenario1PBT14",'Minor retrofit'!$AR$23,IF(F64="Scenario2PBT14",'Minor retrofit'!$AS$23,IF(F64="Scenario3PBT14",'Minor retrofit'!$AT$23,"")))&amp;IF(F64="Scenario1PBT15",'Minor retrofit'!$AU$23,IF(F64="Scenario2PBT15",'Minor retrofit'!$AV$23,IF(F64="Scenario3PBT15",'Minor retrofit'!$AW$23,"")))</f>
        <v/>
      </c>
      <c r="P64" s="142">
        <f t="shared" si="15"/>
        <v>0</v>
      </c>
      <c r="Q64" s="142" t="str">
        <f>IF(F64="Scenario1PBT1",'Minor retrofit'!$E$25,IF(F64="Scenario2PBT1",'Minor retrofit'!$F$25,IF(F64="Scenario3PBT1",'Minor retrofit'!$G$25,"")))&amp;IF(F64="Scenario1PBT2",'Minor retrofit'!$H$25,IF(F64="Scenario2PBT2",'Minor retrofit'!$I$25,IF(F64="Scenario3PBT2",'Minor retrofit'!$J$25,"")))&amp;IF(F64="Scenario1PBT3",'Minor retrofit'!$K$25,IF(F64="Scenario2PBT3",'Minor retrofit'!$L$25,IF(F64="Scenario3PBT3",'Minor retrofit'!$M$25,"")))&amp;IF(F64="Scenario1PBT4",'Minor retrofit'!$N$25,IF(F64="Scenario2PBT4",'Minor retrofit'!$O$25,IF(F64="Scenario3PBT4",'Minor retrofit'!$P$25,"")))&amp;IF(F64="Scenario1PBT5",'Minor retrofit'!$Q$25,IF(F64="Scenario2PBT5",'Minor retrofit'!$R$25,IF(F64="Scenario3PBT5",'Minor retrofit'!$S$25,"")))&amp;IF(F64="Scenario1PBT6",'Minor retrofit'!$T$25,IF(F64="Scenario2PBT6",'Minor retrofit'!$U$25,IF(F64="Scenario3PBT6",'Minor retrofit'!$V$25,"")))&amp;IF(F64="Scenario1PBT7",'Minor retrofit'!$W$25,IF(F64="Scenario2PBT7",'Minor retrofit'!$X$25,IF(F64="Scenario3PBT7",'Minor retrofit'!$Y$25,"")))&amp;IF(F64="Scenario1PBT8",'Minor retrofit'!$Z$25,IF(F64="Scenario2PBT8",'Minor retrofit'!$AA$25,IF(F64="Scenario3PBT8",'Minor retrofit'!$AB$25,"")))&amp;IF(F64="Scenario1PBT9",'Minor retrofit'!$AC$25,IF(F64="Scenario2PBT9",'Minor retrofit'!$AD$25,IF(F64="Scenario3PBT9",'Minor retrofit'!$AE$25,"")))&amp;IF(F64="Scenario1PBT10",'Minor retrofit'!$AF$25,IF(F64="Scenario2PBT10",'Minor retrofit'!$AG$25,IF(F64="Scenario3PBT10",'Minor retrofit'!$AH$25,"")))&amp;IF(F64="Scenario1PBT11",'Minor retrofit'!$AI$25,IF(F64="Scenario2PBT11",'Minor retrofit'!$AJ$25,IF(F64="Scenario3PBT11",'Minor retrofit'!$AK$25,"")))&amp;IF(F64="Scenario1PBT12",'Minor retrofit'!$AL$25,IF(F64="Scenario2PBT12",'Minor retrofit'!$AM$25,IF(F64="Scenario3PBT12",'Minor retrofit'!$AN$25,"")))&amp;IF(F64="Scenario1PBT13",'Minor retrofit'!$AO$25,IF(F64="Scenario2PBT13",'Minor retrofit'!$AP$25,IF(F64="Scenario3PBT13",'Minor retrofit'!$AQ$25,"")))&amp;IF(F64="Scenario1PBT14",'Minor retrofit'!$AR$25,IF(F64="Scenario2PBT14",'Minor retrofit'!$AS$25,IF(F64="Scenario3PBT14",'Minor retrofit'!$AT$25,"")))&amp;IF(F64="Scenario1PBT15",'Minor retrofit'!$AU$25,IF(F64="Scenario2PBT15",'Minor retrofit'!$AV$25,IF(F64="Scenario3PBT15",'Minor retrofit'!$AW$25,"")))</f>
        <v/>
      </c>
      <c r="R64" s="142">
        <f t="shared" si="16"/>
        <v>0</v>
      </c>
      <c r="S64" s="142" t="str">
        <f>IF(F64="Scenario1PBT1",'Minor retrofit'!$E$27,IF(F64="Scenario2PBT1",'Minor retrofit'!$F$27,IF(F64="Scenario3PBT1",'Minor retrofit'!$G$27,"")))&amp;IF(F64="Scenario1PBT2",'Minor retrofit'!$H$27,IF(F64="Scenario2PBT2",'Minor retrofit'!$I$27,IF(F64="Scenario3PBT2",'Minor retrofit'!$J$27,"")))&amp;IF(F64="Scenario1PBT3",'Minor retrofit'!$K$27,IF(F64="Scenario2PBT3",'Minor retrofit'!$L$27,IF(F64="Scenario3PBT3",'Minor retrofit'!$M$27,"")))&amp;IF(F64="Scenario1PBT4",'Minor retrofit'!$N$27,IF(F64="Scenario2PBT4",'Minor retrofit'!$O$27,IF(F64="Scenario3PBT4",'Minor retrofit'!$P$27,"")))&amp;IF(F64="Scenario1PBT5",'Minor retrofit'!$Q$27,IF(F64="Scenario2PBT5",'Minor retrofit'!$R$27,IF(F64="Scenario3PBT5",'Minor retrofit'!$S$27,"")))&amp;IF(F64="Scenario1PBT6",'Minor retrofit'!$T$27,IF(F64="Scenario2PBT6",'Minor retrofit'!$U$27,IF(F64="Scenario3PBT6",'Minor retrofit'!$V$27,"")))&amp;IF(F64="Scenario1PBT7",'Minor retrofit'!$W$27,IF(F64="Scenario2PBT7",'Minor retrofit'!$X$27,IF(F64="Scenario3PBT7",'Minor retrofit'!$Y$27,"")))&amp;IF(F64="Scenario1PBT8",'Minor retrofit'!$Z$27,IF(F64="Scenario2PBT8",'Minor retrofit'!$AA$27,IF(F64="Scenario3PBT8",'Minor retrofit'!$AB$27,"")))&amp;IF(F64="Scenario1PBT9",'Minor retrofit'!$AC$27,IF(F64="Scenario2PBT9",'Minor retrofit'!$AD$27,IF(F64="Scenario3PBT9",'Minor retrofit'!$AE$27,"")))&amp;IF(F64="Scenario1PBT10",'Minor retrofit'!$AF$27,IF(F64="Scenario2PBT10",'Minor retrofit'!$AG$27,IF(F64="Scenario3PBT10",'Minor retrofit'!$AH$27,"")))&amp;IF(F64="Scenario1PBT11",'Minor retrofit'!$AI$27,IF(F64="Scenario2PBT11",'Minor retrofit'!$AJ$27,IF(F64="Scenario3PBT11",'Minor retrofit'!$AK$27,"")))&amp;IF(F64="Scenario1PBT12",'Minor retrofit'!$AL$27,IF(F64="Scenario2PBT12",'Minor retrofit'!$AM$27,IF(F64="Scenario3PBT12",'Minor retrofit'!$AN$27,"")))&amp;IF(F64="Scenario1PBT13",'Minor retrofit'!$AO$27,IF(F64="Scenario2PBT13",'Minor retrofit'!$AP$27,IF(F64="Scenario3PBT13",'Minor retrofit'!$AQ$27,"")))&amp;IF(F64="Scenario1PBT14",'Minor retrofit'!$AR$27,IF(F64="Scenario2PBT14",'Minor retrofit'!$AS$27,IF(F64="Scenario3PBT14",'Minor retrofit'!$AT$27,"")))&amp;IF(F64="Scenario1PBT15",'Minor retrofit'!$AU$27,IF(F64="Scenario2PBT15",'Minor retrofit'!$AV$27,IF(F64="Scenario3PBT15",'Minor retrofit'!$AW$27,"")))</f>
        <v/>
      </c>
      <c r="T64" s="263">
        <f t="shared" si="17"/>
        <v>0</v>
      </c>
      <c r="U64" s="262" t="str">
        <f>IF(F64="Scenario1PBT1",'Minor retrofit'!$E$38,IF(F64="Scenario2PBT1",'Minor retrofit'!$F$38,IF(F64="Scenario3PBT1",'Minor retrofit'!$G$38,"")))&amp;IF(F64="Scenario1PBT2",'Minor retrofit'!$H$38,IF(F64="Scenario2PBT2",'Minor retrofit'!$I$38,IF(F64="Scenario3PBT2",'Minor retrofit'!$J$38,"")))&amp;IF(F64="Scenario1PBT3",'Minor retrofit'!$K$38,IF(F64="Scenario2PBT3",'Minor retrofit'!$L$38,IF(F64="Scenario3PBT3",'Minor retrofit'!$M$38,"")))&amp;IF(F64="Scenario1PBT4",'Minor retrofit'!$N$38,IF(F64="Scenario2PBT4",'Minor retrofit'!$O$38,IF(F64="Scenario3PBT4",'Minor retrofit'!$P$38,"")))&amp;IF(F64="Scenario1PBT5",'Minor retrofit'!$Q$38,IF(F64="Scenario2PBT5",'Minor retrofit'!$R$38,IF(F64="Scenario3PBT5",'Minor retrofit'!$S$38,"")))&amp;IF(F64="Scenario1PBT6",'Minor retrofit'!$T$38,IF(F64="Scenario2PBT6",'Minor retrofit'!$U$38,IF(F64="Scenario3PBT6",'Minor retrofit'!$V$38,"")))&amp;IF(F64="Scenario1PBT7",'Minor retrofit'!$W$38,IF(F64="Scenario2PBT7",'Minor retrofit'!$X$38,IF(F64="Scenario3PBT7",'Minor retrofit'!$Y$38,"")))&amp;IF(F64="Scenario1PBT8",'Minor retrofit'!$Z$38,IF(F64="Scenario2PBT8",'Minor retrofit'!$AA$38,IF(F64="Scenario3PBT8",'Minor retrofit'!$AB$38,"")))&amp;IF(F64="Scenario1PBT9",'Minor retrofit'!$AC$38,IF(F64="Scenario2PBT9",'Minor retrofit'!$AD$38,IF(F64="Scenario3PBT9",'Minor retrofit'!$AE$38,"")))&amp;IF(F64="Scenario1PBT10",'Minor retrofit'!$AF$38,IF(F64="Scenario2PBT10",'Minor retrofit'!$AG$38,IF(F64="Scenario3PBT10",'Minor retrofit'!$AH$38,"")))&amp;IF(F64="Scenario1PBT11",'Minor retrofit'!$AI$38,IF(F64="Scenario2PBT11",'Minor retrofit'!$AJ$38,IF(F64="Scenario3PBT11",'Minor retrofit'!$AK$38,"")))&amp;IF(F64="Scenario1PBT12",'Minor retrofit'!$AL$38,IF(F64="Scenario2PBT12",'Minor retrofit'!$AM$38,IF(F64="Scenario3PBT12",'Minor retrofit'!$AN$38,"")))&amp;IF(F64="Scenario1PBT13",'Minor retrofit'!$AO$38,IF(F64="Scenario2PBT13",'Minor retrofit'!$AP$38,IF(F64="Scenario3PBT13",'Minor retrofit'!$AQ$38,"")))&amp;IF(F64="Scenario1PBT14",'Minor retrofit'!$AR$38,IF(F64="Scenario2PBT14",'Minor retrofit'!$AS$38,IF(F64="Scenario3PBT14",'Minor retrofit'!$AT$38,"")))&amp;IF(F64="Scenario1PBT15",'Minor retrofit'!$AU$38,IF(F64="Scenario2PBT15",'Minor retrofit'!$AV$38,IF(F64="Scenario3PBT15",'Minor retrofit'!$AW$38,"")))</f>
        <v/>
      </c>
      <c r="V64" s="142">
        <f t="shared" si="18"/>
        <v>0</v>
      </c>
      <c r="W64" s="142" t="str">
        <f>IF(F64="Scenario1PBT1",'Minor retrofit'!$E$40,IF(F64="Scenario2PBT1",'Minor retrofit'!$F$40,IF(F64="Scenario3PBT1",'Minor retrofit'!$G$40,"")))&amp;IF(F64="Scenario1PBT2",'Minor retrofit'!$H$40,IF(F64="Scenario2PBT2",'Minor retrofit'!$I$40,IF(F64="Scenario3PBT2",'Minor retrofit'!$J$40,"")))&amp;IF(F64="Scenario1PBT3",'Minor retrofit'!$K$40,IF(F64="Scenario2PBT3",'Minor retrofit'!$L$40,IF(F64="Scenario3PBT3",'Minor retrofit'!$M$40,"")))&amp;IF(F64="Scenario1PBT4",'Minor retrofit'!$N$40,IF(F64="Scenario2PBT4",'Minor retrofit'!$O$40,IF(F64="Scenario3PBT4",'Minor retrofit'!$P$40,"")))&amp;IF(F64="Scenario1PBT5",'Minor retrofit'!$Q$40,IF(F64="Scenario2PBT5",'Minor retrofit'!$R$40,IF(F64="Scenario3PBT5",'Minor retrofit'!$S$40,"")))&amp;IF(F64="Scenario1PBT6",'Minor retrofit'!$T$40,IF(F64="Scenario2PBT6",'Minor retrofit'!$U$40,IF(F64="Scenario3PBT6",'Minor retrofit'!$V$40,"")))&amp;IF(F64="Scenario1PBT7",'Minor retrofit'!$W$40,IF(F64="Scenario2PBT7",'Minor retrofit'!$X$40,IF(F64="Scenario3PBT7",'Minor retrofit'!$Y$40,"")))&amp;IF(F64="Scenario1PBT8",'Minor retrofit'!$Z$40,IF(F64="Scenario2PBT8",'Minor retrofit'!$AA$40,IF(F64="Scenario3PBT8",'Minor retrofit'!$AB$40,"")))&amp;IF(F64="Scenario1PBT9",'Minor retrofit'!$AC$40,IF(F64="Scenario2PBT9",'Minor retrofit'!$AD$40,IF(F64="Scenario3PBT9",'Minor retrofit'!$AE$40,"")))&amp;IF(F64="Scenario1PBT10",'Minor retrofit'!$AF$40,IF(F64="Scenario2PBT10",'Minor retrofit'!$AG$40,IF(F64="Scenario3PBT10",'Minor retrofit'!$AH$40,"")))&amp;IF(F64="Scenario1PBT11",'Minor retrofit'!$AI$40,IF(F64="Scenario2PBT11",'Minor retrofit'!$AJ$40,IF(F64="Scenario3PBT11",'Minor retrofit'!$AK$40,"")))&amp;IF(F64="Scenario1PBT12",'Minor retrofit'!$AL$40,IF(F64="Scenario2PBT12",'Minor retrofit'!$AM$40,IF(F64="Scenario3PBT12",'Minor retrofit'!$AN$40,"")))&amp;IF(F64="Scenario1PBT13",'Minor retrofit'!$AO$40,IF(F64="Scenario2PBT13",'Minor retrofit'!$AP$40,IF(F64="Scenario3PBT13",'Minor retrofit'!$AQ$40,"")))&amp;IF(F64="Scenario1PBT14",'Minor retrofit'!$AR$40,IF(F64="Scenario2PBT14",'Minor retrofit'!$AS$40,IF(F64="Scenario3PBT14",'Minor retrofit'!$AT$40,"")))&amp;IF(F64="Scenario1PBT15",'Minor retrofit'!$AU$40,IF(F64="Scenario2PBT15",'Minor retrofit'!$AV$40,IF(F64="Scenario3PBT15",'Minor retrofit'!$AW$40,"")))</f>
        <v/>
      </c>
      <c r="X64" s="142">
        <f t="shared" si="19"/>
        <v>0</v>
      </c>
      <c r="Y64" s="142" t="str">
        <f>IF(F64="Scenario1PBT1",'Minor retrofit'!$E$42,IF(F64="Scenario2PBT1",'Minor retrofit'!$F$42,IF(F64="Scenario3PBT1",'Minor retrofit'!$G$42,"")))&amp;IF(F64="Scenario1PBT2",'Minor retrofit'!$H$42,IF(F64="Scenario2PBT2",'Minor retrofit'!$I$42,IF(F64="Scenario3PBT2",'Minor retrofit'!$J$42,"")))&amp;IF(F64="Scenario1PBT3",'Minor retrofit'!$K$42,IF(F64="Scenario2PBT3",'Minor retrofit'!$L$42,IF(F64="Scenario3PBT3",'Minor retrofit'!$M$42,"")))&amp;IF(F64="Scenario1PBT4",'Minor retrofit'!$N$42,IF(F64="Scenario2PBT4",'Minor retrofit'!$O$42,IF(F64="Scenario3PBT4",'Minor retrofit'!$P$42,"")))&amp;IF(F64="Scenario1PBT5",'Minor retrofit'!$Q$42,IF(F64="Scenario2PBT5",'Minor retrofit'!$R$42,IF(F64="Scenario3PBT5",'Minor retrofit'!$S$42,"")))&amp;IF(F64="Scenario1PBT6",'Minor retrofit'!$T$42,IF(F64="Scenario2PBT6",'Minor retrofit'!$U$42,IF(F64="Scenario3PBT6",'Minor retrofit'!$V$42,"")))&amp;IF(F64="Scenario1PBT7",'Minor retrofit'!$W$42,IF(F64="Scenario2PBT7",'Minor retrofit'!$X$42,IF(F64="Scenario3PBT7",'Minor retrofit'!$Y$42,"")))&amp;IF(F64="Scenario1PBT8",'Minor retrofit'!$Z$42,IF(F64="Scenario2PBT8",'Minor retrofit'!$AA$42,IF(F64="Scenario3PBT8",'Minor retrofit'!$AB$42,"")))&amp;IF(F64="Scenario1PBT9",'Minor retrofit'!$AC$42,IF(F64="Scenario2PBT9",'Minor retrofit'!$AD$42,IF(F64="Scenario3PBT9",'Minor retrofit'!$AE$42,"")))&amp;IF(F64="Scenario1PBT10",'Minor retrofit'!$AF$42,IF(F64="Scenario2PBT10",'Minor retrofit'!$AG$42,IF(F64="Scenario3PBT10",'Minor retrofit'!$AH$42,"")))&amp;IF(F64="Scenario1PBT11",'Minor retrofit'!$AI$42,IF(F64="Scenario2PBT11",'Minor retrofit'!$AJ$42,IF(F64="Scenario3PBT11",'Minor retrofit'!$AK$42,"")))&amp;IF(F64="Scenario1PBT12",'Minor retrofit'!$AL$42,IF(F64="Scenario2PBT12",'Minor retrofit'!$AM$42,IF(F64="Scenario3PBT12",'Minor retrofit'!$AN$42,"")))&amp;IF(F64="Scenario1PBT13",'Minor retrofit'!$AO$42,IF(F64="Scenario2PBT13",'Minor retrofit'!$AP$42,IF(F64="Scenario3PBT13",'Minor retrofit'!$AQ$42,"")))&amp;IF(F64="Scenario1PBT14",'Minor retrofit'!$AR$42,IF(F64="Scenario2PBT14",'Minor retrofit'!$AS$42,IF(F64="Scenario3PBT14",'Minor retrofit'!$AT$42,"")))&amp;IF(F64="Scenario1PBT15",'Minor retrofit'!$AU$42,IF(F64="Scenario2PBT15",'Minor retrofit'!$AV$42,IF(F64="Scenario3PBT15",'Minor retrofit'!$AW$42,"")))</f>
        <v/>
      </c>
      <c r="Z64" s="142">
        <f t="shared" si="20"/>
        <v>0</v>
      </c>
      <c r="AA64" s="332" t="str">
        <f>IF(F64="Scenario1PBT1",'Minor retrofit'!$E$101,IF(F64="Scenario2PBT1",'Minor retrofit'!$F$101,IF(F64="Scenario3PBT1",'Minor retrofit'!$G$101,"")))&amp;IF(F64="Scenario1PBT2",'Minor retrofit'!$H$101,IF(F64="Scenario2PBT2",'Minor retrofit'!$I$101,IF(F64="Scenario3PBT2",'Minor retrofit'!$J$101,"")))&amp;IF(F64="Scenario1PBT3",'Minor retrofit'!$K$101,IF(F64="Scenario2PBT3",'Minor retrofit'!$L$101,IF(F64="Scenario3PBT3",'Minor retrofit'!$M$101,"")))&amp;IF(F64="Scenario1PBT4",'Minor retrofit'!$N$101,IF(F64="Scenario2PBT4",'Minor retrofit'!$O$101,IF(F64="Scenario3PBT4",'Minor retrofit'!$P$101,"")))&amp;IF(F64="Scenario1PBT5",'Minor retrofit'!$Q$101,IF(F64="Scenario2PBT5",'Minor retrofit'!$R$101,IF(F64="Scenario3PBT5",'Minor retrofit'!$S$101,"")))&amp;IF(F64="Scenario1PBT6",'Minor retrofit'!$T$101,IF(F64="Scenario2PBT6",'Minor retrofit'!$U$101,IF(F64="Scenario3PBT6",'Minor retrofit'!$V$101,"")))&amp;IF(F64="Scenario1PBT7",'Minor retrofit'!$W$101,IF(F64="Scenario2PBT7",'Minor retrofit'!$X$101,IF(F64="Scenario3PBT7",'Minor retrofit'!$Y$101,"")))&amp;IF(F64="Scenario1PBT8",'Minor retrofit'!$Z$101,IF(F64="Scenario2PBT8",'Minor retrofit'!$AA$101,IF(F64="Scenario3PBT8",'Minor retrofit'!$AB$101,"")))&amp;IF(F64="Scenario1PBT9",'Minor retrofit'!$AC$101,IF(F64="Scenario2PBT9",'Minor retrofit'!$AD$101,IF(F64="Scenario3PBT9",'Minor retrofit'!$AE$101,"")))&amp;IF(F64="Scenario1PBT10",'Minor retrofit'!$AF$101,IF(F64="Scenario2PBT10",'Minor retrofit'!$AG$101,IF(F64="Scenario3PBT10",'Minor retrofit'!$AH$101,"")))&amp;IF(F64="Scenario1PBT11",'Minor retrofit'!$AI$101,IF(F64="Scenario2PBT11",'Minor retrofit'!$AJ$101,IF(F64="Scenario3PBT11",'Minor retrofit'!$AK$101,"")))&amp;IF(F64="Scenario1PBT12",'Minor retrofit'!$AL$101,IF(F64="Scenario2PBT12",'Minor retrofit'!$AM$101,IF(F64="Scenario3PBT12",'Minor retrofit'!$AN$101,"")))&amp;IF(F64="Scenario1PBT13",'Minor retrofit'!$AO$101,IF(F64="Scenario2PBT13",'Minor retrofit'!$AP$101,IF(F64="Scenario3PBT13",'Minor retrofit'!$AQ$101,"")))&amp;IF(F64="Scenario1PBT14",'Minor retrofit'!$AR$101,IF(F64="Scenario2PBT14",'Minor retrofit'!$AS$101,IF(F64="Scenario3PBT14",'Minor retrofit'!$AT$101,"")))&amp;IF(F64="Scenario1PBT15",'Minor retrofit'!$AU$101,IF(F64="Scenario2PBT15",'Minor retrofit'!$AV$101,IF(F64="Scenario3PBT15",'Minor retrofit'!$AW$101,"")))</f>
        <v/>
      </c>
      <c r="AB64" s="233">
        <f t="shared" si="21"/>
        <v>0</v>
      </c>
      <c r="AC64" s="264">
        <f>IFERROR('Projection_Base-case'!G64-G64,0)</f>
        <v>0</v>
      </c>
      <c r="AD64" s="142">
        <f t="shared" si="24"/>
        <v>0</v>
      </c>
      <c r="AE64" s="142">
        <f>IFERROR(100*AC64/'Projection_Base-case'!G64,0)</f>
        <v>0</v>
      </c>
      <c r="AF64" s="142">
        <f>IFERROR('Projection_Base-case'!I64-I64,0)</f>
        <v>0</v>
      </c>
      <c r="AG64" s="142">
        <f t="shared" si="25"/>
        <v>0</v>
      </c>
      <c r="AH64" s="142">
        <f>IFERROR(100*AF64/'Projection_Base-case'!I64,0)</f>
        <v>0</v>
      </c>
      <c r="AI64" s="142">
        <f>IFERROR('Projection_Base-case'!K64-K64,0)</f>
        <v>0</v>
      </c>
      <c r="AJ64" s="142">
        <f t="shared" si="26"/>
        <v>0</v>
      </c>
      <c r="AK64" s="142">
        <f>IFERROR(100*AI64/'Projection_Base-case'!K64,0)</f>
        <v>0</v>
      </c>
      <c r="AL64" s="142">
        <f>IFERROR(M64-'Projection_Base-case'!M64,0)</f>
        <v>0</v>
      </c>
      <c r="AM64" s="142">
        <f t="shared" si="27"/>
        <v>0</v>
      </c>
      <c r="AN64" s="143">
        <f>IFERROR(100*AL64/'Projection_Base-case'!M64,0)</f>
        <v>0</v>
      </c>
      <c r="AO64" s="262">
        <f>IFERROR('Projection_Base-case'!O64-O64,0)</f>
        <v>0</v>
      </c>
      <c r="AP64" s="142">
        <f t="shared" si="28"/>
        <v>0</v>
      </c>
      <c r="AQ64" s="142">
        <f>IFERROR(100*AO64/'Projection_Base-case'!O64,0)</f>
        <v>0</v>
      </c>
      <c r="AR64" s="142">
        <f>IFERROR('Projection_Base-case'!Q64-Q64,0)</f>
        <v>0</v>
      </c>
      <c r="AS64" s="142">
        <f t="shared" si="29"/>
        <v>0</v>
      </c>
      <c r="AT64" s="142">
        <f>IFERROR(100*AR64/'Projection_Base-case'!Q64,0)</f>
        <v>0</v>
      </c>
      <c r="AU64" s="142">
        <f>IFERROR('Projection_Base-case'!S64-S64,0)</f>
        <v>0</v>
      </c>
      <c r="AV64" s="142">
        <f t="shared" si="30"/>
        <v>0</v>
      </c>
      <c r="AW64" s="143">
        <f>IFERROR(100*AU64/'Projection_Base-case'!S64,0)</f>
        <v>0</v>
      </c>
      <c r="AX64" s="262">
        <f>IFERROR('Projection_Base-case'!U64-U64,0)</f>
        <v>0</v>
      </c>
      <c r="AY64" s="142">
        <f t="shared" si="31"/>
        <v>0</v>
      </c>
      <c r="AZ64" s="142">
        <f>IFERROR(100*AX64/'Projection_Base-case'!U64,0)</f>
        <v>0</v>
      </c>
      <c r="BA64" s="142">
        <f>IFERROR('Projection_Base-case'!W64-W64,0)</f>
        <v>0</v>
      </c>
      <c r="BB64" s="142">
        <f t="shared" si="32"/>
        <v>0</v>
      </c>
      <c r="BC64" s="142">
        <f>IFERROR(100*BA64/'Projection_Base-case'!W64,0)</f>
        <v>0</v>
      </c>
      <c r="BD64" s="142">
        <f>IFERROR('Projection_Base-case'!Y64-Y64,0)</f>
        <v>0</v>
      </c>
      <c r="BE64" s="142">
        <f t="shared" si="33"/>
        <v>0</v>
      </c>
      <c r="BF64" s="142">
        <f>IFERROR(100*BD64/'Projection_Base-case'!Y64,0)</f>
        <v>0</v>
      </c>
      <c r="BG64" s="531">
        <f t="shared" si="22"/>
        <v>0</v>
      </c>
      <c r="BH64" s="532">
        <f t="shared" si="23"/>
        <v>0</v>
      </c>
    </row>
    <row r="65" spans="1:60" x14ac:dyDescent="0.25">
      <c r="A65" s="261">
        <v>60</v>
      </c>
      <c r="B65" s="142">
        <f>'Projection_Base-case'!B65</f>
        <v>0</v>
      </c>
      <c r="C65" s="142">
        <f>'Projection_Base-case'!C65</f>
        <v>0</v>
      </c>
      <c r="D65" s="142">
        <f>'Projection_Base-case'!D65</f>
        <v>0</v>
      </c>
      <c r="E65" s="149"/>
      <c r="F65" s="258" t="str">
        <f t="shared" si="10"/>
        <v>0</v>
      </c>
      <c r="G65" s="262" t="str">
        <f>IF(F65="Scenario1PBT1",'Minor retrofit'!$E$6,IF(F65="Scenario2PBT1",'Minor retrofit'!$F$6,IF(F65="Scenario3PBT1",'Minor retrofit'!$G$6,"")))&amp;IF(F65="Scenario1PBT2",'Minor retrofit'!$H$6,IF(F65="Scenario2PBT2",'Minor retrofit'!$I$6,IF(F65="Scenario3PBT2",'Minor retrofit'!$J$6,"")))&amp;IF(F65="Scenario1PBT3",'Minor retrofit'!$K$6,IF(F65="Scenario2PBT3",'Minor retrofit'!$L$6,IF(F65="Scenario3PBT3",'Minor retrofit'!$M$6,"")))&amp;IF(F65="Scenario1PBT4",'Minor retrofit'!$N$6,IF(F65="Scenario2PBT4",'Minor retrofit'!$O$6,IF(F65="Scenario3PBT4",'Minor retrofit'!$P$6,"")))&amp;IF(F65="Scenario1PBT5",'Minor retrofit'!$Q$6,IF(F65="Scenario2PBT5",'Minor retrofit'!$R$6,IF(F65="Scenario3PBT5",'Minor retrofit'!$S$6,"")))&amp;IF(F65="Scenario1PBT6",'Minor retrofit'!$T$6,IF(F65="Scenario2PBT6",'Minor retrofit'!$U$6,IF(F65="Scenario3PBT6",'Minor retrofit'!$V$6,"")))&amp;IF(F65="Scenario1PBT7",'Minor retrofit'!$W$6,IF(F65="Scenario2PBT7",'Minor retrofit'!$X$6,IF(F65="Scenario3PBT7",'Minor retrofit'!$Y$6,"")))&amp;IF(F65="Scenario1PBT8",'Minor retrofit'!$Z$6,IF(F65="Scenario2PBT8",'Minor retrofit'!$AA$6,IF(F65="Scenario3PBT8",'Minor retrofit'!$AB$6,"")))&amp;IF(F65="Scenario1PBT9",'Minor retrofit'!$AC$6,IF(F65="Scenario2PBT9",'Minor retrofit'!$AD$6,IF(F65="Scenario3PBT9",'Minor retrofit'!$AE$6,"")))&amp;IF(F65="Scenario1PBT10",'Minor retrofit'!$AF$6,IF(F65="Scenario2PBT10",'Minor retrofit'!$AG$6,IF(F65="Scenario3PBT10",'Minor retrofit'!$AH$6,"")))&amp;IF(F65="Scenario1PBT11",'Minor retrofit'!$AI$6,IF(F65="Scenario2PBT11",'Minor retrofit'!$AJ$6,IF(F65="Scenario3PBT11",'Minor retrofit'!$AK$6,"")))&amp;IF(F65="Scenario1PBT12",'Minor retrofit'!$AL$6,IF(F65="Scenario2PBT12",'Minor retrofit'!$AM$6,IF(F65="Scenario3PBT12",'Minor retrofit'!$AN$6,"")))&amp;IF(F65="Scenario1PBT13",'Minor retrofit'!$AO$6,IF(F65="Scenario2PBT13",'Minor retrofit'!$AP$6,IF(F65="Scenario3PBT13",'Minor retrofit'!$AQ$6,"")))&amp;IF(F65="Scenario1PBT14",'Minor retrofit'!$AR$6,IF(F65="Scenario2PBT14",'Minor retrofit'!$AS$6,IF(F65="Scenario3PBT14",'Minor retrofit'!$AT$6,"")))&amp;IF(F65="Scenario1PBT15",'Minor retrofit'!$AU$6,IF(F65="Scenario2PBT15",'Minor retrofit'!$AV$6,IF(F65="Scenario3PBT15",'Minor retrofit'!$AW$6,"")))</f>
        <v/>
      </c>
      <c r="H65" s="142">
        <f t="shared" si="11"/>
        <v>0</v>
      </c>
      <c r="I65" s="142" t="str">
        <f>IF(F65="Scenario1PBT1",'Minor retrofit'!$E$16,IF(F65="Scenario2PBT1",'Minor retrofit'!$F$16,IF(F65="Scenario3PBT1",'Minor retrofit'!$G$16,"")))&amp;IF(F65="Scenario1PBT2",'Minor retrofit'!$H$16,IF(F65="Scenario2PBT2",'Minor retrofit'!$I$16,IF(F65="Scenario3PBT2",'Minor retrofit'!$J$16,"")))&amp;IF(F65="Scenario1PBT3",'Minor retrofit'!$K$16,IF(F65="Scenario2PBT3",'Minor retrofit'!$L$16,IF(F65="Scenario3PBT3",'Minor retrofit'!$M$16,"")))&amp;IF(F65="Scenario1PBT4",'Minor retrofit'!$N$16,IF(F65="Scenario2PBT4",'Minor retrofit'!$O$16,IF(F65="Scenario3PBT4",'Minor retrofit'!$P$16,"")))&amp;IF(F65="Scenario1PBT5",'Minor retrofit'!$Q$16,IF(F65="Scenario2PBT5",'Minor retrofit'!$R$16,IF(F65="Scenario3PBT5",'Minor retrofit'!$S$16,"")))&amp;IF(F65="Scenario1PBT6",'Minor retrofit'!$T$16,IF(F65="Scenario2PBT6",'Minor retrofit'!$U$16,IF(F65="Scenario3PBT6",'Minor retrofit'!$V$16,"")))&amp;IF(F65="Scenario1PBT7",'Minor retrofit'!$W$16,IF(F65="Scenario2PBT7",'Minor retrofit'!$X$16,IF(F65="Scenario3PBT7",'Minor retrofit'!$Y$16,"")))&amp;IF(F65="Scenario1PBT8",'Minor retrofit'!$Z$16,IF(F65="Scenario2PBT8",'Minor retrofit'!$AA$16,IF(F65="Scenario3PBT8",'Minor retrofit'!$AB$16,"")))&amp;IF(F65="Scenario1PBT9",'Minor retrofit'!$AC$16,IF(F65="Scenario2PBT9",'Minor retrofit'!$AD$16,IF(F65="Scenario3PBT9",'Minor retrofit'!$AE$16,"")))&amp;IF(F65="Scenario1PBT10",'Minor retrofit'!$AF$16,IF(F65="Scenario2PBT10",'Minor retrofit'!$AG$16,IF(F65="Scenario3PBT10",'Minor retrofit'!$AH$16,"")))&amp;IF(F65="Scenario1PBT11",'Minor retrofit'!$AI$16,IF(F65="Scenario2PBT11",'Minor retrofit'!$AJ$16,IF(F65="Scenario3PBT11",'Minor retrofit'!$AK$16,"")))&amp;IF(F65="Scenario1PBT12",'Minor retrofit'!$AL$16,IF(F65="Scenario2PBT12",'Minor retrofit'!$AM$16,IF(F65="Scenario3PBT12",'Minor retrofit'!$AN$16,"")))&amp;IF(F65="Scenario1PBT13",'Minor retrofit'!$AO$16,IF(F65="Scenario2PBT13",'Minor retrofit'!$AP$16,IF(F65="Scenario3PBT13",'Minor retrofit'!$AQ$16,"")))&amp;IF(F65="Scenario1PBT14",'Minor retrofit'!$AR$16,IF(F65="Scenario2PBT14",'Minor retrofit'!$AS$16,IF(F65="Scenario3PBT14",'Minor retrofit'!$AT$16,"")))&amp;IF(F65="Scenario1PBT15",'Minor retrofit'!$AU$16,IF(F65="Scenario2PBT15",'Minor retrofit'!$AV$16,IF(F65="Scenario3PBT15",'Minor retrofit'!$AW$16,"")))</f>
        <v/>
      </c>
      <c r="J65" s="142">
        <f t="shared" si="12"/>
        <v>0</v>
      </c>
      <c r="K65" s="142" t="str">
        <f>IF(F65="Scenario1PBT1",'Minor retrofit'!$E$18,IF(F65="Scenario2PBT1",'Minor retrofit'!$F$18,IF(F65="Scenario3PBT1",'Minor retrofit'!$G$18,"")))&amp;IF(F65="Scenario1PBT2",'Minor retrofit'!$H$18,IF(F65="Scenario2PBT2",'Minor retrofit'!$I$18,IF(F65="Scenario3PBT2",'Minor retrofit'!$J$18,"")))&amp;IF(F65="Scenario1PBT3",'Minor retrofit'!$K$18,IF(F65="Scenario2PBT3",'Minor retrofit'!$L$18,IF(F65="Scenario3PBT3",'Minor retrofit'!$M$18,"")))&amp;IF(F65="Scenario1PBT4",'Minor retrofit'!$N$18,IF(F65="Scenario2PBT4",'Minor retrofit'!$O$18,IF(F65="Scenario3PBT4",'Minor retrofit'!$P$18,"")))&amp;IF(F65="Scenario1PBT5",'Minor retrofit'!$Q$18,IF(F65="Scenario2PBT5",'Minor retrofit'!$R$18,IF(F65="Scenario3PBT5",'Minor retrofit'!$S$18,"")))&amp;IF(F65="Scenario1PBT6",'Minor retrofit'!$T$18,IF(F65="Scenario2PBT6",'Minor retrofit'!$U$18,IF(F65="Scenario3PBT6",'Minor retrofit'!$V$18,"")))&amp;IF(F65="Scenario1PBT7",'Minor retrofit'!$W$18,IF(F65="Scenario2PBT7",'Minor retrofit'!$X$18,IF(F65="Scenario3PBT7",'Minor retrofit'!$Y$18,"")))&amp;IF(F65="Scenario1PBT8",'Minor retrofit'!$Z$18,IF(F65="Scenario2PBT8",'Minor retrofit'!$AA$18,IF(F65="Scenario3PBT8",'Minor retrofit'!$AB$18,"")))&amp;IF(F65="Scenario1PBT9",'Minor retrofit'!$AC$18,IF(F65="Scenario2PBT9",'Minor retrofit'!$AD$18,IF(F65="Scenario3PBT9",'Minor retrofit'!$AE$18,"")))&amp;IF(F65="Scenario1PBT10",'Minor retrofit'!$AF$18,IF(F65="Scenario2PBT10",'Minor retrofit'!$AG$18,IF(F65="Scenario3PBT10",'Minor retrofit'!$AH$18,"")))&amp;IF(F65="Scenario1PBT11",'Minor retrofit'!$AI$18,IF(F65="Scenario2PBT11",'Minor retrofit'!$AJ$18,IF(F65="Scenario3PBT11",'Minor retrofit'!$AK$18,"")))&amp;IF(F65="Scenario1PBT12",'Minor retrofit'!$AL$18,IF(F65="Scenario2PBT12",'Minor retrofit'!$AM$18,IF(F65="Scenario3PBT12",'Minor retrofit'!$AN$18,"")))&amp;IF(F65="Scenario1PBT13",'Minor retrofit'!$AO$18,IF(F65="Scenario2PBT13",'Minor retrofit'!$AP$18,IF(F65="Scenario3PBT13",'Minor retrofit'!$AQ$18,"")))&amp;IF(F65="Scenario1PBT14",'Minor retrofit'!$AR$18,IF(F65="Scenario2PBT14",'Minor retrofit'!$AS$18,IF(F65="Scenario3PBT14",'Minor retrofit'!$AT$18,"")))&amp;IF(F65="Scenario1PBT15",'Minor retrofit'!$AU$18,IF(F65="Scenario2PBT15",'Minor retrofit'!$AV$18,IF(F65="Scenario3PBT15",'Minor retrofit'!$AW$18,"")))</f>
        <v/>
      </c>
      <c r="L65" s="142">
        <f t="shared" si="13"/>
        <v>0</v>
      </c>
      <c r="M65" s="142" t="str">
        <f>IF(F65="Scenario1PBT1",'Minor retrofit'!$E$20,IF(F65="Scenario2PBT1",'Minor retrofit'!$F$20,IF(F65="Scenario3PBT1",'Minor retrofit'!$G$20,"")))&amp;IF(F65="Scenario1PBT2",'Minor retrofit'!$H$20,IF(F65="Scenario2PBT2",'Minor retrofit'!$I$20,IF(F65="Scenario3PBT2",'Minor retrofit'!$J$20,"")))&amp;IF(F65="Scenario1PBT3",'Minor retrofit'!$K$20,IF(F65="Scenario2PBT3",'Minor retrofit'!$L$20,IF(F65="Scenario3PBT3",'Minor retrofit'!$M$20,"")))&amp;IF(F65="Scenario1PBT4",'Minor retrofit'!$N$20,IF(F65="Scenario2PBT4",'Minor retrofit'!$O$20,IF(F65="Scenario3PBT4",'Minor retrofit'!$P$20,"")))&amp;IF(F65="Scenario1PBT5",'Minor retrofit'!$Q$20,IF(F65="Scenario2PBT5",'Minor retrofit'!$R$20,IF(F65="Scenario3PBT5",'Minor retrofit'!$S$20,"")))&amp;IF(F65="Scenario1PBT6",'Minor retrofit'!$T$20,IF(F65="Scenario2PBT6",'Minor retrofit'!$U$20,IF(F65="Scenario3PBT6",'Minor retrofit'!$V$20,"")))&amp;IF(F65="Scenario1PBT7",'Minor retrofit'!$W$20,IF(F65="Scenario2PBT7",'Minor retrofit'!$X$20,IF(F65="Scenario3PBT7",'Minor retrofit'!$Y$20,"")))&amp;IF(F65="Scenario1PBT8",'Minor retrofit'!$Z$20,IF(F65="Scenario2PBT8",'Minor retrofit'!$AA$20,IF(F65="Scenario3PBT8",'Minor retrofit'!$AB$20,"")))&amp;IF(F65="Scenario1PBT9",'Minor retrofit'!$AC$20,IF(F65="Scenario2PBT9",'Minor retrofit'!$AD$20,IF(F65="Scenario3PBT9",'Minor retrofit'!$AE$20,"")))&amp;IF(F65="Scenario1PBT10",'Minor retrofit'!$AF$20,IF(F65="Scenario2PBT10",'Minor retrofit'!$AG$20,IF(F65="Scenario3PBT10",'Minor retrofit'!$AH$20,"")))&amp;IF(F65="Scenario1PBT11",'Minor retrofit'!$AI$20,IF(F65="Scenario2PBT11",'Minor retrofit'!$AJ$20,IF(F65="Scenario3PBT11",'Minor retrofit'!$AK$20,"")))&amp;IF(F65="Scenario1PBT12",'Minor retrofit'!$AL$20,IF(F65="Scenario2PBT12",'Minor retrofit'!$AM$20,IF(F65="Scenario3PBT12",'Minor retrofit'!$AN$20,"")))&amp;IF(F65="Scenario1PBT13",'Minor retrofit'!$AO$20,IF(F65="Scenario2PBT13",'Minor retrofit'!$AP$20,IF(F65="Scenario3PBT13",'Minor retrofit'!$AQ$20,"")))&amp;IF(F65="Scenario1PBT14",'Minor retrofit'!$AR$20,IF(F65="Scenario2PBT14",'Minor retrofit'!$AS$20,IF(F65="Scenario3PBT14",'Minor retrofit'!$AT$20,"")))&amp;IF(F65="Scenario1PBT15",'Minor retrofit'!$AU$20,IF(F65="Scenario2PBT15",'Minor retrofit'!$AV$20,IF(F65="Scenario3PBT15",'Minor retrofit'!$AW$20,"")))</f>
        <v/>
      </c>
      <c r="N65" s="143">
        <f t="shared" si="14"/>
        <v>0</v>
      </c>
      <c r="O65" s="262" t="str">
        <f>IF(F65="Scenario1PBT1",'Minor retrofit'!$E$23,IF(F65="Scenario2PBT1",'Minor retrofit'!$F$23,IF(F65="Scenario3PBT1",'Minor retrofit'!$G$23,"")))&amp;IF(F65="Scenario1PBT2",'Minor retrofit'!$H$23,IF(F65="Scenario2PBT2",'Minor retrofit'!$I$23,IF(F65="Scenario3PBT2",'Minor retrofit'!$J$23,"")))&amp;IF(F65="Scenario1PBT3",'Minor retrofit'!$K$23,IF(F65="Scenario2PBT3",'Minor retrofit'!$L$23,IF(F65="Scenario3PBT3",'Minor retrofit'!$M$23,"")))&amp;IF(F65="Scenario1PBT4",'Minor retrofit'!$N$23,IF(F65="Scenario2PBT4",'Minor retrofit'!$O$23,IF(F65="Scenario3PBT4",'Minor retrofit'!$P$23,"")))&amp;IF(F65="Scenario1PBT5",'Minor retrofit'!$Q$23,IF(F65="Scenario2PBT5",'Minor retrofit'!$R$23,IF(F65="Scenario3PBT5",'Minor retrofit'!$S$23,"")))&amp;IF(F65="Scenario1PBT6",'Minor retrofit'!$T$23,IF(F65="Scenario2PBT6",'Minor retrofit'!$U$23,IF(F65="Scenario3PBT6",'Minor retrofit'!$V$23,"")))&amp;IF(F65="Scenario1PBT7",'Minor retrofit'!$W$23,IF(F65="Scenario2PBT7",'Minor retrofit'!$X$23,IF(F65="Scenario3PBT7",'Minor retrofit'!$Y$23,"")))&amp;IF(F65="Scenario1PBT8",'Minor retrofit'!$Z$23,IF(F65="Scenario2PBT8",'Minor retrofit'!$AA$23,IF(F65="Scenario3PBT8",'Minor retrofit'!$AB$23,"")))&amp;IF(F65="Scenario1PBT9",'Minor retrofit'!$AC$23,IF(F65="Scenario2PBT9",'Minor retrofit'!$AD$23,IF(F65="Scenario3PBT9",'Minor retrofit'!$AE$23,"")))&amp;IF(F65="Scenario1PBT10",'Minor retrofit'!$AF$23,IF(F65="Scenario2PBT10",'Minor retrofit'!$AG$23,IF(F65="Scenario3PBT10",'Minor retrofit'!$AH$23,"")))&amp;IF(F65="Scenario1PBT11",'Minor retrofit'!$AI$23,IF(F65="Scenario2PBT11",'Minor retrofit'!$AJ$23,IF(F65="Scenario3PBT11",'Minor retrofit'!$AK$23,"")))&amp;IF(F65="Scenario1PBT12",'Minor retrofit'!$AL$23,IF(F65="Scenario2PBT12",'Minor retrofit'!$AM$23,IF(F65="Scenario3PBT12",'Minor retrofit'!$AN$23,"")))&amp;IF(F65="Scenario1PBT13",'Minor retrofit'!$AO$23,IF(F65="Scenario2PBT13",'Minor retrofit'!$AP$23,IF(F65="Scenario3PBT13",'Minor retrofit'!$AQ$23,"")))&amp;IF(F65="Scenario1PBT14",'Minor retrofit'!$AR$23,IF(F65="Scenario2PBT14",'Minor retrofit'!$AS$23,IF(F65="Scenario3PBT14",'Minor retrofit'!$AT$23,"")))&amp;IF(F65="Scenario1PBT15",'Minor retrofit'!$AU$23,IF(F65="Scenario2PBT15",'Minor retrofit'!$AV$23,IF(F65="Scenario3PBT15",'Minor retrofit'!$AW$23,"")))</f>
        <v/>
      </c>
      <c r="P65" s="142">
        <f t="shared" si="15"/>
        <v>0</v>
      </c>
      <c r="Q65" s="142" t="str">
        <f>IF(F65="Scenario1PBT1",'Minor retrofit'!$E$25,IF(F65="Scenario2PBT1",'Minor retrofit'!$F$25,IF(F65="Scenario3PBT1",'Minor retrofit'!$G$25,"")))&amp;IF(F65="Scenario1PBT2",'Minor retrofit'!$H$25,IF(F65="Scenario2PBT2",'Minor retrofit'!$I$25,IF(F65="Scenario3PBT2",'Minor retrofit'!$J$25,"")))&amp;IF(F65="Scenario1PBT3",'Minor retrofit'!$K$25,IF(F65="Scenario2PBT3",'Minor retrofit'!$L$25,IF(F65="Scenario3PBT3",'Minor retrofit'!$M$25,"")))&amp;IF(F65="Scenario1PBT4",'Minor retrofit'!$N$25,IF(F65="Scenario2PBT4",'Minor retrofit'!$O$25,IF(F65="Scenario3PBT4",'Minor retrofit'!$P$25,"")))&amp;IF(F65="Scenario1PBT5",'Minor retrofit'!$Q$25,IF(F65="Scenario2PBT5",'Minor retrofit'!$R$25,IF(F65="Scenario3PBT5",'Minor retrofit'!$S$25,"")))&amp;IF(F65="Scenario1PBT6",'Minor retrofit'!$T$25,IF(F65="Scenario2PBT6",'Minor retrofit'!$U$25,IF(F65="Scenario3PBT6",'Minor retrofit'!$V$25,"")))&amp;IF(F65="Scenario1PBT7",'Minor retrofit'!$W$25,IF(F65="Scenario2PBT7",'Minor retrofit'!$X$25,IF(F65="Scenario3PBT7",'Minor retrofit'!$Y$25,"")))&amp;IF(F65="Scenario1PBT8",'Minor retrofit'!$Z$25,IF(F65="Scenario2PBT8",'Minor retrofit'!$AA$25,IF(F65="Scenario3PBT8",'Minor retrofit'!$AB$25,"")))&amp;IF(F65="Scenario1PBT9",'Minor retrofit'!$AC$25,IF(F65="Scenario2PBT9",'Minor retrofit'!$AD$25,IF(F65="Scenario3PBT9",'Minor retrofit'!$AE$25,"")))&amp;IF(F65="Scenario1PBT10",'Minor retrofit'!$AF$25,IF(F65="Scenario2PBT10",'Minor retrofit'!$AG$25,IF(F65="Scenario3PBT10",'Minor retrofit'!$AH$25,"")))&amp;IF(F65="Scenario1PBT11",'Minor retrofit'!$AI$25,IF(F65="Scenario2PBT11",'Minor retrofit'!$AJ$25,IF(F65="Scenario3PBT11",'Minor retrofit'!$AK$25,"")))&amp;IF(F65="Scenario1PBT12",'Minor retrofit'!$AL$25,IF(F65="Scenario2PBT12",'Minor retrofit'!$AM$25,IF(F65="Scenario3PBT12",'Minor retrofit'!$AN$25,"")))&amp;IF(F65="Scenario1PBT13",'Minor retrofit'!$AO$25,IF(F65="Scenario2PBT13",'Minor retrofit'!$AP$25,IF(F65="Scenario3PBT13",'Minor retrofit'!$AQ$25,"")))&amp;IF(F65="Scenario1PBT14",'Minor retrofit'!$AR$25,IF(F65="Scenario2PBT14",'Minor retrofit'!$AS$25,IF(F65="Scenario3PBT14",'Minor retrofit'!$AT$25,"")))&amp;IF(F65="Scenario1PBT15",'Minor retrofit'!$AU$25,IF(F65="Scenario2PBT15",'Minor retrofit'!$AV$25,IF(F65="Scenario3PBT15",'Minor retrofit'!$AW$25,"")))</f>
        <v/>
      </c>
      <c r="R65" s="142">
        <f t="shared" si="16"/>
        <v>0</v>
      </c>
      <c r="S65" s="142" t="str">
        <f>IF(F65="Scenario1PBT1",'Minor retrofit'!$E$27,IF(F65="Scenario2PBT1",'Minor retrofit'!$F$27,IF(F65="Scenario3PBT1",'Minor retrofit'!$G$27,"")))&amp;IF(F65="Scenario1PBT2",'Minor retrofit'!$H$27,IF(F65="Scenario2PBT2",'Minor retrofit'!$I$27,IF(F65="Scenario3PBT2",'Minor retrofit'!$J$27,"")))&amp;IF(F65="Scenario1PBT3",'Minor retrofit'!$K$27,IF(F65="Scenario2PBT3",'Minor retrofit'!$L$27,IF(F65="Scenario3PBT3",'Minor retrofit'!$M$27,"")))&amp;IF(F65="Scenario1PBT4",'Minor retrofit'!$N$27,IF(F65="Scenario2PBT4",'Minor retrofit'!$O$27,IF(F65="Scenario3PBT4",'Minor retrofit'!$P$27,"")))&amp;IF(F65="Scenario1PBT5",'Minor retrofit'!$Q$27,IF(F65="Scenario2PBT5",'Minor retrofit'!$R$27,IF(F65="Scenario3PBT5",'Minor retrofit'!$S$27,"")))&amp;IF(F65="Scenario1PBT6",'Minor retrofit'!$T$27,IF(F65="Scenario2PBT6",'Minor retrofit'!$U$27,IF(F65="Scenario3PBT6",'Minor retrofit'!$V$27,"")))&amp;IF(F65="Scenario1PBT7",'Minor retrofit'!$W$27,IF(F65="Scenario2PBT7",'Minor retrofit'!$X$27,IF(F65="Scenario3PBT7",'Minor retrofit'!$Y$27,"")))&amp;IF(F65="Scenario1PBT8",'Minor retrofit'!$Z$27,IF(F65="Scenario2PBT8",'Minor retrofit'!$AA$27,IF(F65="Scenario3PBT8",'Minor retrofit'!$AB$27,"")))&amp;IF(F65="Scenario1PBT9",'Minor retrofit'!$AC$27,IF(F65="Scenario2PBT9",'Minor retrofit'!$AD$27,IF(F65="Scenario3PBT9",'Minor retrofit'!$AE$27,"")))&amp;IF(F65="Scenario1PBT10",'Minor retrofit'!$AF$27,IF(F65="Scenario2PBT10",'Minor retrofit'!$AG$27,IF(F65="Scenario3PBT10",'Minor retrofit'!$AH$27,"")))&amp;IF(F65="Scenario1PBT11",'Minor retrofit'!$AI$27,IF(F65="Scenario2PBT11",'Minor retrofit'!$AJ$27,IF(F65="Scenario3PBT11",'Minor retrofit'!$AK$27,"")))&amp;IF(F65="Scenario1PBT12",'Minor retrofit'!$AL$27,IF(F65="Scenario2PBT12",'Minor retrofit'!$AM$27,IF(F65="Scenario3PBT12",'Minor retrofit'!$AN$27,"")))&amp;IF(F65="Scenario1PBT13",'Minor retrofit'!$AO$27,IF(F65="Scenario2PBT13",'Minor retrofit'!$AP$27,IF(F65="Scenario3PBT13",'Minor retrofit'!$AQ$27,"")))&amp;IF(F65="Scenario1PBT14",'Minor retrofit'!$AR$27,IF(F65="Scenario2PBT14",'Minor retrofit'!$AS$27,IF(F65="Scenario3PBT14",'Minor retrofit'!$AT$27,"")))&amp;IF(F65="Scenario1PBT15",'Minor retrofit'!$AU$27,IF(F65="Scenario2PBT15",'Minor retrofit'!$AV$27,IF(F65="Scenario3PBT15",'Minor retrofit'!$AW$27,"")))</f>
        <v/>
      </c>
      <c r="T65" s="263">
        <f t="shared" si="17"/>
        <v>0</v>
      </c>
      <c r="U65" s="262" t="str">
        <f>IF(F65="Scenario1PBT1",'Minor retrofit'!$E$38,IF(F65="Scenario2PBT1",'Minor retrofit'!$F$38,IF(F65="Scenario3PBT1",'Minor retrofit'!$G$38,"")))&amp;IF(F65="Scenario1PBT2",'Minor retrofit'!$H$38,IF(F65="Scenario2PBT2",'Minor retrofit'!$I$38,IF(F65="Scenario3PBT2",'Minor retrofit'!$J$38,"")))&amp;IF(F65="Scenario1PBT3",'Minor retrofit'!$K$38,IF(F65="Scenario2PBT3",'Minor retrofit'!$L$38,IF(F65="Scenario3PBT3",'Minor retrofit'!$M$38,"")))&amp;IF(F65="Scenario1PBT4",'Minor retrofit'!$N$38,IF(F65="Scenario2PBT4",'Minor retrofit'!$O$38,IF(F65="Scenario3PBT4",'Minor retrofit'!$P$38,"")))&amp;IF(F65="Scenario1PBT5",'Minor retrofit'!$Q$38,IF(F65="Scenario2PBT5",'Minor retrofit'!$R$38,IF(F65="Scenario3PBT5",'Minor retrofit'!$S$38,"")))&amp;IF(F65="Scenario1PBT6",'Minor retrofit'!$T$38,IF(F65="Scenario2PBT6",'Minor retrofit'!$U$38,IF(F65="Scenario3PBT6",'Minor retrofit'!$V$38,"")))&amp;IF(F65="Scenario1PBT7",'Minor retrofit'!$W$38,IF(F65="Scenario2PBT7",'Minor retrofit'!$X$38,IF(F65="Scenario3PBT7",'Minor retrofit'!$Y$38,"")))&amp;IF(F65="Scenario1PBT8",'Minor retrofit'!$Z$38,IF(F65="Scenario2PBT8",'Minor retrofit'!$AA$38,IF(F65="Scenario3PBT8",'Minor retrofit'!$AB$38,"")))&amp;IF(F65="Scenario1PBT9",'Minor retrofit'!$AC$38,IF(F65="Scenario2PBT9",'Minor retrofit'!$AD$38,IF(F65="Scenario3PBT9",'Minor retrofit'!$AE$38,"")))&amp;IF(F65="Scenario1PBT10",'Minor retrofit'!$AF$38,IF(F65="Scenario2PBT10",'Minor retrofit'!$AG$38,IF(F65="Scenario3PBT10",'Minor retrofit'!$AH$38,"")))&amp;IF(F65="Scenario1PBT11",'Minor retrofit'!$AI$38,IF(F65="Scenario2PBT11",'Minor retrofit'!$AJ$38,IF(F65="Scenario3PBT11",'Minor retrofit'!$AK$38,"")))&amp;IF(F65="Scenario1PBT12",'Minor retrofit'!$AL$38,IF(F65="Scenario2PBT12",'Minor retrofit'!$AM$38,IF(F65="Scenario3PBT12",'Minor retrofit'!$AN$38,"")))&amp;IF(F65="Scenario1PBT13",'Minor retrofit'!$AO$38,IF(F65="Scenario2PBT13",'Minor retrofit'!$AP$38,IF(F65="Scenario3PBT13",'Minor retrofit'!$AQ$38,"")))&amp;IF(F65="Scenario1PBT14",'Minor retrofit'!$AR$38,IF(F65="Scenario2PBT14",'Minor retrofit'!$AS$38,IF(F65="Scenario3PBT14",'Minor retrofit'!$AT$38,"")))&amp;IF(F65="Scenario1PBT15",'Minor retrofit'!$AU$38,IF(F65="Scenario2PBT15",'Minor retrofit'!$AV$38,IF(F65="Scenario3PBT15",'Minor retrofit'!$AW$38,"")))</f>
        <v/>
      </c>
      <c r="V65" s="142">
        <f t="shared" si="18"/>
        <v>0</v>
      </c>
      <c r="W65" s="142" t="str">
        <f>IF(F65="Scenario1PBT1",'Minor retrofit'!$E$40,IF(F65="Scenario2PBT1",'Minor retrofit'!$F$40,IF(F65="Scenario3PBT1",'Minor retrofit'!$G$40,"")))&amp;IF(F65="Scenario1PBT2",'Minor retrofit'!$H$40,IF(F65="Scenario2PBT2",'Minor retrofit'!$I$40,IF(F65="Scenario3PBT2",'Minor retrofit'!$J$40,"")))&amp;IF(F65="Scenario1PBT3",'Minor retrofit'!$K$40,IF(F65="Scenario2PBT3",'Minor retrofit'!$L$40,IF(F65="Scenario3PBT3",'Minor retrofit'!$M$40,"")))&amp;IF(F65="Scenario1PBT4",'Minor retrofit'!$N$40,IF(F65="Scenario2PBT4",'Minor retrofit'!$O$40,IF(F65="Scenario3PBT4",'Minor retrofit'!$P$40,"")))&amp;IF(F65="Scenario1PBT5",'Minor retrofit'!$Q$40,IF(F65="Scenario2PBT5",'Minor retrofit'!$R$40,IF(F65="Scenario3PBT5",'Minor retrofit'!$S$40,"")))&amp;IF(F65="Scenario1PBT6",'Minor retrofit'!$T$40,IF(F65="Scenario2PBT6",'Minor retrofit'!$U$40,IF(F65="Scenario3PBT6",'Minor retrofit'!$V$40,"")))&amp;IF(F65="Scenario1PBT7",'Minor retrofit'!$W$40,IF(F65="Scenario2PBT7",'Minor retrofit'!$X$40,IF(F65="Scenario3PBT7",'Minor retrofit'!$Y$40,"")))&amp;IF(F65="Scenario1PBT8",'Minor retrofit'!$Z$40,IF(F65="Scenario2PBT8",'Minor retrofit'!$AA$40,IF(F65="Scenario3PBT8",'Minor retrofit'!$AB$40,"")))&amp;IF(F65="Scenario1PBT9",'Minor retrofit'!$AC$40,IF(F65="Scenario2PBT9",'Minor retrofit'!$AD$40,IF(F65="Scenario3PBT9",'Minor retrofit'!$AE$40,"")))&amp;IF(F65="Scenario1PBT10",'Minor retrofit'!$AF$40,IF(F65="Scenario2PBT10",'Minor retrofit'!$AG$40,IF(F65="Scenario3PBT10",'Minor retrofit'!$AH$40,"")))&amp;IF(F65="Scenario1PBT11",'Minor retrofit'!$AI$40,IF(F65="Scenario2PBT11",'Minor retrofit'!$AJ$40,IF(F65="Scenario3PBT11",'Minor retrofit'!$AK$40,"")))&amp;IF(F65="Scenario1PBT12",'Minor retrofit'!$AL$40,IF(F65="Scenario2PBT12",'Minor retrofit'!$AM$40,IF(F65="Scenario3PBT12",'Minor retrofit'!$AN$40,"")))&amp;IF(F65="Scenario1PBT13",'Minor retrofit'!$AO$40,IF(F65="Scenario2PBT13",'Minor retrofit'!$AP$40,IF(F65="Scenario3PBT13",'Minor retrofit'!$AQ$40,"")))&amp;IF(F65="Scenario1PBT14",'Minor retrofit'!$AR$40,IF(F65="Scenario2PBT14",'Minor retrofit'!$AS$40,IF(F65="Scenario3PBT14",'Minor retrofit'!$AT$40,"")))&amp;IF(F65="Scenario1PBT15",'Minor retrofit'!$AU$40,IF(F65="Scenario2PBT15",'Minor retrofit'!$AV$40,IF(F65="Scenario3PBT15",'Minor retrofit'!$AW$40,"")))</f>
        <v/>
      </c>
      <c r="X65" s="142">
        <f t="shared" si="19"/>
        <v>0</v>
      </c>
      <c r="Y65" s="142" t="str">
        <f>IF(F65="Scenario1PBT1",'Minor retrofit'!$E$42,IF(F65="Scenario2PBT1",'Minor retrofit'!$F$42,IF(F65="Scenario3PBT1",'Minor retrofit'!$G$42,"")))&amp;IF(F65="Scenario1PBT2",'Minor retrofit'!$H$42,IF(F65="Scenario2PBT2",'Minor retrofit'!$I$42,IF(F65="Scenario3PBT2",'Minor retrofit'!$J$42,"")))&amp;IF(F65="Scenario1PBT3",'Minor retrofit'!$K$42,IF(F65="Scenario2PBT3",'Minor retrofit'!$L$42,IF(F65="Scenario3PBT3",'Minor retrofit'!$M$42,"")))&amp;IF(F65="Scenario1PBT4",'Minor retrofit'!$N$42,IF(F65="Scenario2PBT4",'Minor retrofit'!$O$42,IF(F65="Scenario3PBT4",'Minor retrofit'!$P$42,"")))&amp;IF(F65="Scenario1PBT5",'Minor retrofit'!$Q$42,IF(F65="Scenario2PBT5",'Minor retrofit'!$R$42,IF(F65="Scenario3PBT5",'Minor retrofit'!$S$42,"")))&amp;IF(F65="Scenario1PBT6",'Minor retrofit'!$T$42,IF(F65="Scenario2PBT6",'Minor retrofit'!$U$42,IF(F65="Scenario3PBT6",'Minor retrofit'!$V$42,"")))&amp;IF(F65="Scenario1PBT7",'Minor retrofit'!$W$42,IF(F65="Scenario2PBT7",'Minor retrofit'!$X$42,IF(F65="Scenario3PBT7",'Minor retrofit'!$Y$42,"")))&amp;IF(F65="Scenario1PBT8",'Minor retrofit'!$Z$42,IF(F65="Scenario2PBT8",'Minor retrofit'!$AA$42,IF(F65="Scenario3PBT8",'Minor retrofit'!$AB$42,"")))&amp;IF(F65="Scenario1PBT9",'Minor retrofit'!$AC$42,IF(F65="Scenario2PBT9",'Minor retrofit'!$AD$42,IF(F65="Scenario3PBT9",'Minor retrofit'!$AE$42,"")))&amp;IF(F65="Scenario1PBT10",'Minor retrofit'!$AF$42,IF(F65="Scenario2PBT10",'Minor retrofit'!$AG$42,IF(F65="Scenario3PBT10",'Minor retrofit'!$AH$42,"")))&amp;IF(F65="Scenario1PBT11",'Minor retrofit'!$AI$42,IF(F65="Scenario2PBT11",'Minor retrofit'!$AJ$42,IF(F65="Scenario3PBT11",'Minor retrofit'!$AK$42,"")))&amp;IF(F65="Scenario1PBT12",'Minor retrofit'!$AL$42,IF(F65="Scenario2PBT12",'Minor retrofit'!$AM$42,IF(F65="Scenario3PBT12",'Minor retrofit'!$AN$42,"")))&amp;IF(F65="Scenario1PBT13",'Minor retrofit'!$AO$42,IF(F65="Scenario2PBT13",'Minor retrofit'!$AP$42,IF(F65="Scenario3PBT13",'Minor retrofit'!$AQ$42,"")))&amp;IF(F65="Scenario1PBT14",'Minor retrofit'!$AR$42,IF(F65="Scenario2PBT14",'Minor retrofit'!$AS$42,IF(F65="Scenario3PBT14",'Minor retrofit'!$AT$42,"")))&amp;IF(F65="Scenario1PBT15",'Minor retrofit'!$AU$42,IF(F65="Scenario2PBT15",'Minor retrofit'!$AV$42,IF(F65="Scenario3PBT15",'Minor retrofit'!$AW$42,"")))</f>
        <v/>
      </c>
      <c r="Z65" s="142">
        <f t="shared" si="20"/>
        <v>0</v>
      </c>
      <c r="AA65" s="332" t="str">
        <f>IF(F65="Scenario1PBT1",'Minor retrofit'!$E$101,IF(F65="Scenario2PBT1",'Minor retrofit'!$F$101,IF(F65="Scenario3PBT1",'Minor retrofit'!$G$101,"")))&amp;IF(F65="Scenario1PBT2",'Minor retrofit'!$H$101,IF(F65="Scenario2PBT2",'Minor retrofit'!$I$101,IF(F65="Scenario3PBT2",'Minor retrofit'!$J$101,"")))&amp;IF(F65="Scenario1PBT3",'Minor retrofit'!$K$101,IF(F65="Scenario2PBT3",'Minor retrofit'!$L$101,IF(F65="Scenario3PBT3",'Minor retrofit'!$M$101,"")))&amp;IF(F65="Scenario1PBT4",'Minor retrofit'!$N$101,IF(F65="Scenario2PBT4",'Minor retrofit'!$O$101,IF(F65="Scenario3PBT4",'Minor retrofit'!$P$101,"")))&amp;IF(F65="Scenario1PBT5",'Minor retrofit'!$Q$101,IF(F65="Scenario2PBT5",'Minor retrofit'!$R$101,IF(F65="Scenario3PBT5",'Minor retrofit'!$S$101,"")))&amp;IF(F65="Scenario1PBT6",'Minor retrofit'!$T$101,IF(F65="Scenario2PBT6",'Minor retrofit'!$U$101,IF(F65="Scenario3PBT6",'Minor retrofit'!$V$101,"")))&amp;IF(F65="Scenario1PBT7",'Minor retrofit'!$W$101,IF(F65="Scenario2PBT7",'Minor retrofit'!$X$101,IF(F65="Scenario3PBT7",'Minor retrofit'!$Y$101,"")))&amp;IF(F65="Scenario1PBT8",'Minor retrofit'!$Z$101,IF(F65="Scenario2PBT8",'Minor retrofit'!$AA$101,IF(F65="Scenario3PBT8",'Minor retrofit'!$AB$101,"")))&amp;IF(F65="Scenario1PBT9",'Minor retrofit'!$AC$101,IF(F65="Scenario2PBT9",'Minor retrofit'!$AD$101,IF(F65="Scenario3PBT9",'Minor retrofit'!$AE$101,"")))&amp;IF(F65="Scenario1PBT10",'Minor retrofit'!$AF$101,IF(F65="Scenario2PBT10",'Minor retrofit'!$AG$101,IF(F65="Scenario3PBT10",'Minor retrofit'!$AH$101,"")))&amp;IF(F65="Scenario1PBT11",'Minor retrofit'!$AI$101,IF(F65="Scenario2PBT11",'Minor retrofit'!$AJ$101,IF(F65="Scenario3PBT11",'Minor retrofit'!$AK$101,"")))&amp;IF(F65="Scenario1PBT12",'Minor retrofit'!$AL$101,IF(F65="Scenario2PBT12",'Minor retrofit'!$AM$101,IF(F65="Scenario3PBT12",'Minor retrofit'!$AN$101,"")))&amp;IF(F65="Scenario1PBT13",'Minor retrofit'!$AO$101,IF(F65="Scenario2PBT13",'Minor retrofit'!$AP$101,IF(F65="Scenario3PBT13",'Minor retrofit'!$AQ$101,"")))&amp;IF(F65="Scenario1PBT14",'Minor retrofit'!$AR$101,IF(F65="Scenario2PBT14",'Minor retrofit'!$AS$101,IF(F65="Scenario3PBT14",'Minor retrofit'!$AT$101,"")))&amp;IF(F65="Scenario1PBT15",'Minor retrofit'!$AU$101,IF(F65="Scenario2PBT15",'Minor retrofit'!$AV$101,IF(F65="Scenario3PBT15",'Minor retrofit'!$AW$101,"")))</f>
        <v/>
      </c>
      <c r="AB65" s="233">
        <f t="shared" si="21"/>
        <v>0</v>
      </c>
      <c r="AC65" s="264">
        <f>IFERROR('Projection_Base-case'!G65-G65,0)</f>
        <v>0</v>
      </c>
      <c r="AD65" s="142">
        <f t="shared" si="24"/>
        <v>0</v>
      </c>
      <c r="AE65" s="142">
        <f>IFERROR(100*AC65/'Projection_Base-case'!G65,0)</f>
        <v>0</v>
      </c>
      <c r="AF65" s="142">
        <f>IFERROR('Projection_Base-case'!I65-I65,0)</f>
        <v>0</v>
      </c>
      <c r="AG65" s="142">
        <f t="shared" si="25"/>
        <v>0</v>
      </c>
      <c r="AH65" s="142">
        <f>IFERROR(100*AF65/'Projection_Base-case'!I65,0)</f>
        <v>0</v>
      </c>
      <c r="AI65" s="142">
        <f>IFERROR('Projection_Base-case'!K65-K65,0)</f>
        <v>0</v>
      </c>
      <c r="AJ65" s="142">
        <f t="shared" si="26"/>
        <v>0</v>
      </c>
      <c r="AK65" s="142">
        <f>IFERROR(100*AI65/'Projection_Base-case'!K65,0)</f>
        <v>0</v>
      </c>
      <c r="AL65" s="142">
        <f>IFERROR(M65-'Projection_Base-case'!M65,0)</f>
        <v>0</v>
      </c>
      <c r="AM65" s="142">
        <f t="shared" si="27"/>
        <v>0</v>
      </c>
      <c r="AN65" s="143">
        <f>IFERROR(100*AL65/'Projection_Base-case'!M65,0)</f>
        <v>0</v>
      </c>
      <c r="AO65" s="262">
        <f>IFERROR('Projection_Base-case'!O65-O65,0)</f>
        <v>0</v>
      </c>
      <c r="AP65" s="142">
        <f t="shared" si="28"/>
        <v>0</v>
      </c>
      <c r="AQ65" s="142">
        <f>IFERROR(100*AO65/'Projection_Base-case'!O65,0)</f>
        <v>0</v>
      </c>
      <c r="AR65" s="142">
        <f>IFERROR('Projection_Base-case'!Q65-Q65,0)</f>
        <v>0</v>
      </c>
      <c r="AS65" s="142">
        <f t="shared" si="29"/>
        <v>0</v>
      </c>
      <c r="AT65" s="142">
        <f>IFERROR(100*AR65/'Projection_Base-case'!Q65,0)</f>
        <v>0</v>
      </c>
      <c r="AU65" s="142">
        <f>IFERROR('Projection_Base-case'!S65-S65,0)</f>
        <v>0</v>
      </c>
      <c r="AV65" s="142">
        <f t="shared" si="30"/>
        <v>0</v>
      </c>
      <c r="AW65" s="143">
        <f>IFERROR(100*AU65/'Projection_Base-case'!S65,0)</f>
        <v>0</v>
      </c>
      <c r="AX65" s="262">
        <f>IFERROR('Projection_Base-case'!U65-U65,0)</f>
        <v>0</v>
      </c>
      <c r="AY65" s="142">
        <f t="shared" si="31"/>
        <v>0</v>
      </c>
      <c r="AZ65" s="142">
        <f>IFERROR(100*AX65/'Projection_Base-case'!U65,0)</f>
        <v>0</v>
      </c>
      <c r="BA65" s="142">
        <f>IFERROR('Projection_Base-case'!W65-W65,0)</f>
        <v>0</v>
      </c>
      <c r="BB65" s="142">
        <f t="shared" si="32"/>
        <v>0</v>
      </c>
      <c r="BC65" s="142">
        <f>IFERROR(100*BA65/'Projection_Base-case'!W65,0)</f>
        <v>0</v>
      </c>
      <c r="BD65" s="142">
        <f>IFERROR('Projection_Base-case'!Y65-Y65,0)</f>
        <v>0</v>
      </c>
      <c r="BE65" s="142">
        <f t="shared" si="33"/>
        <v>0</v>
      </c>
      <c r="BF65" s="142">
        <f>IFERROR(100*BD65/'Projection_Base-case'!Y65,0)</f>
        <v>0</v>
      </c>
      <c r="BG65" s="531">
        <f t="shared" si="22"/>
        <v>0</v>
      </c>
      <c r="BH65" s="532">
        <f t="shared" si="23"/>
        <v>0</v>
      </c>
    </row>
    <row r="66" spans="1:60" x14ac:dyDescent="0.25">
      <c r="A66" s="261">
        <v>61</v>
      </c>
      <c r="B66" s="142">
        <f>'Projection_Base-case'!B66</f>
        <v>0</v>
      </c>
      <c r="C66" s="142">
        <f>'Projection_Base-case'!C66</f>
        <v>0</v>
      </c>
      <c r="D66" s="142">
        <f>'Projection_Base-case'!D66</f>
        <v>0</v>
      </c>
      <c r="E66" s="149"/>
      <c r="F66" s="258" t="str">
        <f t="shared" si="10"/>
        <v>0</v>
      </c>
      <c r="G66" s="262" t="str">
        <f>IF(F66="Scenario1PBT1",'Minor retrofit'!$E$6,IF(F66="Scenario2PBT1",'Minor retrofit'!$F$6,IF(F66="Scenario3PBT1",'Minor retrofit'!$G$6,"")))&amp;IF(F66="Scenario1PBT2",'Minor retrofit'!$H$6,IF(F66="Scenario2PBT2",'Minor retrofit'!$I$6,IF(F66="Scenario3PBT2",'Minor retrofit'!$J$6,"")))&amp;IF(F66="Scenario1PBT3",'Minor retrofit'!$K$6,IF(F66="Scenario2PBT3",'Minor retrofit'!$L$6,IF(F66="Scenario3PBT3",'Minor retrofit'!$M$6,"")))&amp;IF(F66="Scenario1PBT4",'Minor retrofit'!$N$6,IF(F66="Scenario2PBT4",'Minor retrofit'!$O$6,IF(F66="Scenario3PBT4",'Minor retrofit'!$P$6,"")))&amp;IF(F66="Scenario1PBT5",'Minor retrofit'!$Q$6,IF(F66="Scenario2PBT5",'Minor retrofit'!$R$6,IF(F66="Scenario3PBT5",'Minor retrofit'!$S$6,"")))&amp;IF(F66="Scenario1PBT6",'Minor retrofit'!$T$6,IF(F66="Scenario2PBT6",'Minor retrofit'!$U$6,IF(F66="Scenario3PBT6",'Minor retrofit'!$V$6,"")))&amp;IF(F66="Scenario1PBT7",'Minor retrofit'!$W$6,IF(F66="Scenario2PBT7",'Minor retrofit'!$X$6,IF(F66="Scenario3PBT7",'Minor retrofit'!$Y$6,"")))&amp;IF(F66="Scenario1PBT8",'Minor retrofit'!$Z$6,IF(F66="Scenario2PBT8",'Minor retrofit'!$AA$6,IF(F66="Scenario3PBT8",'Minor retrofit'!$AB$6,"")))&amp;IF(F66="Scenario1PBT9",'Minor retrofit'!$AC$6,IF(F66="Scenario2PBT9",'Minor retrofit'!$AD$6,IF(F66="Scenario3PBT9",'Minor retrofit'!$AE$6,"")))&amp;IF(F66="Scenario1PBT10",'Minor retrofit'!$AF$6,IF(F66="Scenario2PBT10",'Minor retrofit'!$AG$6,IF(F66="Scenario3PBT10",'Minor retrofit'!$AH$6,"")))&amp;IF(F66="Scenario1PBT11",'Minor retrofit'!$AI$6,IF(F66="Scenario2PBT11",'Minor retrofit'!$AJ$6,IF(F66="Scenario3PBT11",'Minor retrofit'!$AK$6,"")))&amp;IF(F66="Scenario1PBT12",'Minor retrofit'!$AL$6,IF(F66="Scenario2PBT12",'Minor retrofit'!$AM$6,IF(F66="Scenario3PBT12",'Minor retrofit'!$AN$6,"")))&amp;IF(F66="Scenario1PBT13",'Minor retrofit'!$AO$6,IF(F66="Scenario2PBT13",'Minor retrofit'!$AP$6,IF(F66="Scenario3PBT13",'Minor retrofit'!$AQ$6,"")))&amp;IF(F66="Scenario1PBT14",'Minor retrofit'!$AR$6,IF(F66="Scenario2PBT14",'Minor retrofit'!$AS$6,IF(F66="Scenario3PBT14",'Minor retrofit'!$AT$6,"")))&amp;IF(F66="Scenario1PBT15",'Minor retrofit'!$AU$6,IF(F66="Scenario2PBT15",'Minor retrofit'!$AV$6,IF(F66="Scenario3PBT15",'Minor retrofit'!$AW$6,"")))</f>
        <v/>
      </c>
      <c r="H66" s="142">
        <f t="shared" si="11"/>
        <v>0</v>
      </c>
      <c r="I66" s="142" t="str">
        <f>IF(F66="Scenario1PBT1",'Minor retrofit'!$E$16,IF(F66="Scenario2PBT1",'Minor retrofit'!$F$16,IF(F66="Scenario3PBT1",'Minor retrofit'!$G$16,"")))&amp;IF(F66="Scenario1PBT2",'Minor retrofit'!$H$16,IF(F66="Scenario2PBT2",'Minor retrofit'!$I$16,IF(F66="Scenario3PBT2",'Minor retrofit'!$J$16,"")))&amp;IF(F66="Scenario1PBT3",'Minor retrofit'!$K$16,IF(F66="Scenario2PBT3",'Minor retrofit'!$L$16,IF(F66="Scenario3PBT3",'Minor retrofit'!$M$16,"")))&amp;IF(F66="Scenario1PBT4",'Minor retrofit'!$N$16,IF(F66="Scenario2PBT4",'Minor retrofit'!$O$16,IF(F66="Scenario3PBT4",'Minor retrofit'!$P$16,"")))&amp;IF(F66="Scenario1PBT5",'Minor retrofit'!$Q$16,IF(F66="Scenario2PBT5",'Minor retrofit'!$R$16,IF(F66="Scenario3PBT5",'Minor retrofit'!$S$16,"")))&amp;IF(F66="Scenario1PBT6",'Minor retrofit'!$T$16,IF(F66="Scenario2PBT6",'Minor retrofit'!$U$16,IF(F66="Scenario3PBT6",'Minor retrofit'!$V$16,"")))&amp;IF(F66="Scenario1PBT7",'Minor retrofit'!$W$16,IF(F66="Scenario2PBT7",'Minor retrofit'!$X$16,IF(F66="Scenario3PBT7",'Minor retrofit'!$Y$16,"")))&amp;IF(F66="Scenario1PBT8",'Minor retrofit'!$Z$16,IF(F66="Scenario2PBT8",'Minor retrofit'!$AA$16,IF(F66="Scenario3PBT8",'Minor retrofit'!$AB$16,"")))&amp;IF(F66="Scenario1PBT9",'Minor retrofit'!$AC$16,IF(F66="Scenario2PBT9",'Minor retrofit'!$AD$16,IF(F66="Scenario3PBT9",'Minor retrofit'!$AE$16,"")))&amp;IF(F66="Scenario1PBT10",'Minor retrofit'!$AF$16,IF(F66="Scenario2PBT10",'Minor retrofit'!$AG$16,IF(F66="Scenario3PBT10",'Minor retrofit'!$AH$16,"")))&amp;IF(F66="Scenario1PBT11",'Minor retrofit'!$AI$16,IF(F66="Scenario2PBT11",'Minor retrofit'!$AJ$16,IF(F66="Scenario3PBT11",'Minor retrofit'!$AK$16,"")))&amp;IF(F66="Scenario1PBT12",'Minor retrofit'!$AL$16,IF(F66="Scenario2PBT12",'Minor retrofit'!$AM$16,IF(F66="Scenario3PBT12",'Minor retrofit'!$AN$16,"")))&amp;IF(F66="Scenario1PBT13",'Minor retrofit'!$AO$16,IF(F66="Scenario2PBT13",'Minor retrofit'!$AP$16,IF(F66="Scenario3PBT13",'Minor retrofit'!$AQ$16,"")))&amp;IF(F66="Scenario1PBT14",'Minor retrofit'!$AR$16,IF(F66="Scenario2PBT14",'Minor retrofit'!$AS$16,IF(F66="Scenario3PBT14",'Minor retrofit'!$AT$16,"")))&amp;IF(F66="Scenario1PBT15",'Minor retrofit'!$AU$16,IF(F66="Scenario2PBT15",'Minor retrofit'!$AV$16,IF(F66="Scenario3PBT15",'Minor retrofit'!$AW$16,"")))</f>
        <v/>
      </c>
      <c r="J66" s="142">
        <f t="shared" si="12"/>
        <v>0</v>
      </c>
      <c r="K66" s="142" t="str">
        <f>IF(F66="Scenario1PBT1",'Minor retrofit'!$E$18,IF(F66="Scenario2PBT1",'Minor retrofit'!$F$18,IF(F66="Scenario3PBT1",'Minor retrofit'!$G$18,"")))&amp;IF(F66="Scenario1PBT2",'Minor retrofit'!$H$18,IF(F66="Scenario2PBT2",'Minor retrofit'!$I$18,IF(F66="Scenario3PBT2",'Minor retrofit'!$J$18,"")))&amp;IF(F66="Scenario1PBT3",'Minor retrofit'!$K$18,IF(F66="Scenario2PBT3",'Minor retrofit'!$L$18,IF(F66="Scenario3PBT3",'Minor retrofit'!$M$18,"")))&amp;IF(F66="Scenario1PBT4",'Minor retrofit'!$N$18,IF(F66="Scenario2PBT4",'Minor retrofit'!$O$18,IF(F66="Scenario3PBT4",'Minor retrofit'!$P$18,"")))&amp;IF(F66="Scenario1PBT5",'Minor retrofit'!$Q$18,IF(F66="Scenario2PBT5",'Minor retrofit'!$R$18,IF(F66="Scenario3PBT5",'Minor retrofit'!$S$18,"")))&amp;IF(F66="Scenario1PBT6",'Minor retrofit'!$T$18,IF(F66="Scenario2PBT6",'Minor retrofit'!$U$18,IF(F66="Scenario3PBT6",'Minor retrofit'!$V$18,"")))&amp;IF(F66="Scenario1PBT7",'Minor retrofit'!$W$18,IF(F66="Scenario2PBT7",'Minor retrofit'!$X$18,IF(F66="Scenario3PBT7",'Minor retrofit'!$Y$18,"")))&amp;IF(F66="Scenario1PBT8",'Minor retrofit'!$Z$18,IF(F66="Scenario2PBT8",'Minor retrofit'!$AA$18,IF(F66="Scenario3PBT8",'Minor retrofit'!$AB$18,"")))&amp;IF(F66="Scenario1PBT9",'Minor retrofit'!$AC$18,IF(F66="Scenario2PBT9",'Minor retrofit'!$AD$18,IF(F66="Scenario3PBT9",'Minor retrofit'!$AE$18,"")))&amp;IF(F66="Scenario1PBT10",'Minor retrofit'!$AF$18,IF(F66="Scenario2PBT10",'Minor retrofit'!$AG$18,IF(F66="Scenario3PBT10",'Minor retrofit'!$AH$18,"")))&amp;IF(F66="Scenario1PBT11",'Minor retrofit'!$AI$18,IF(F66="Scenario2PBT11",'Minor retrofit'!$AJ$18,IF(F66="Scenario3PBT11",'Minor retrofit'!$AK$18,"")))&amp;IF(F66="Scenario1PBT12",'Minor retrofit'!$AL$18,IF(F66="Scenario2PBT12",'Minor retrofit'!$AM$18,IF(F66="Scenario3PBT12",'Minor retrofit'!$AN$18,"")))&amp;IF(F66="Scenario1PBT13",'Minor retrofit'!$AO$18,IF(F66="Scenario2PBT13",'Minor retrofit'!$AP$18,IF(F66="Scenario3PBT13",'Minor retrofit'!$AQ$18,"")))&amp;IF(F66="Scenario1PBT14",'Minor retrofit'!$AR$18,IF(F66="Scenario2PBT14",'Minor retrofit'!$AS$18,IF(F66="Scenario3PBT14",'Minor retrofit'!$AT$18,"")))&amp;IF(F66="Scenario1PBT15",'Minor retrofit'!$AU$18,IF(F66="Scenario2PBT15",'Minor retrofit'!$AV$18,IF(F66="Scenario3PBT15",'Minor retrofit'!$AW$18,"")))</f>
        <v/>
      </c>
      <c r="L66" s="142">
        <f t="shared" si="13"/>
        <v>0</v>
      </c>
      <c r="M66" s="142" t="str">
        <f>IF(F66="Scenario1PBT1",'Minor retrofit'!$E$20,IF(F66="Scenario2PBT1",'Minor retrofit'!$F$20,IF(F66="Scenario3PBT1",'Minor retrofit'!$G$20,"")))&amp;IF(F66="Scenario1PBT2",'Minor retrofit'!$H$20,IF(F66="Scenario2PBT2",'Minor retrofit'!$I$20,IF(F66="Scenario3PBT2",'Minor retrofit'!$J$20,"")))&amp;IF(F66="Scenario1PBT3",'Minor retrofit'!$K$20,IF(F66="Scenario2PBT3",'Minor retrofit'!$L$20,IF(F66="Scenario3PBT3",'Minor retrofit'!$M$20,"")))&amp;IF(F66="Scenario1PBT4",'Minor retrofit'!$N$20,IF(F66="Scenario2PBT4",'Minor retrofit'!$O$20,IF(F66="Scenario3PBT4",'Minor retrofit'!$P$20,"")))&amp;IF(F66="Scenario1PBT5",'Minor retrofit'!$Q$20,IF(F66="Scenario2PBT5",'Minor retrofit'!$R$20,IF(F66="Scenario3PBT5",'Minor retrofit'!$S$20,"")))&amp;IF(F66="Scenario1PBT6",'Minor retrofit'!$T$20,IF(F66="Scenario2PBT6",'Minor retrofit'!$U$20,IF(F66="Scenario3PBT6",'Minor retrofit'!$V$20,"")))&amp;IF(F66="Scenario1PBT7",'Minor retrofit'!$W$20,IF(F66="Scenario2PBT7",'Minor retrofit'!$X$20,IF(F66="Scenario3PBT7",'Minor retrofit'!$Y$20,"")))&amp;IF(F66="Scenario1PBT8",'Minor retrofit'!$Z$20,IF(F66="Scenario2PBT8",'Minor retrofit'!$AA$20,IF(F66="Scenario3PBT8",'Minor retrofit'!$AB$20,"")))&amp;IF(F66="Scenario1PBT9",'Minor retrofit'!$AC$20,IF(F66="Scenario2PBT9",'Minor retrofit'!$AD$20,IF(F66="Scenario3PBT9",'Minor retrofit'!$AE$20,"")))&amp;IF(F66="Scenario1PBT10",'Minor retrofit'!$AF$20,IF(F66="Scenario2PBT10",'Minor retrofit'!$AG$20,IF(F66="Scenario3PBT10",'Minor retrofit'!$AH$20,"")))&amp;IF(F66="Scenario1PBT11",'Minor retrofit'!$AI$20,IF(F66="Scenario2PBT11",'Minor retrofit'!$AJ$20,IF(F66="Scenario3PBT11",'Minor retrofit'!$AK$20,"")))&amp;IF(F66="Scenario1PBT12",'Minor retrofit'!$AL$20,IF(F66="Scenario2PBT12",'Minor retrofit'!$AM$20,IF(F66="Scenario3PBT12",'Minor retrofit'!$AN$20,"")))&amp;IF(F66="Scenario1PBT13",'Minor retrofit'!$AO$20,IF(F66="Scenario2PBT13",'Minor retrofit'!$AP$20,IF(F66="Scenario3PBT13",'Minor retrofit'!$AQ$20,"")))&amp;IF(F66="Scenario1PBT14",'Minor retrofit'!$AR$20,IF(F66="Scenario2PBT14",'Minor retrofit'!$AS$20,IF(F66="Scenario3PBT14",'Minor retrofit'!$AT$20,"")))&amp;IF(F66="Scenario1PBT15",'Minor retrofit'!$AU$20,IF(F66="Scenario2PBT15",'Minor retrofit'!$AV$20,IF(F66="Scenario3PBT15",'Minor retrofit'!$AW$20,"")))</f>
        <v/>
      </c>
      <c r="N66" s="143">
        <f t="shared" si="14"/>
        <v>0</v>
      </c>
      <c r="O66" s="262" t="str">
        <f>IF(F66="Scenario1PBT1",'Minor retrofit'!$E$23,IF(F66="Scenario2PBT1",'Minor retrofit'!$F$23,IF(F66="Scenario3PBT1",'Minor retrofit'!$G$23,"")))&amp;IF(F66="Scenario1PBT2",'Minor retrofit'!$H$23,IF(F66="Scenario2PBT2",'Minor retrofit'!$I$23,IF(F66="Scenario3PBT2",'Minor retrofit'!$J$23,"")))&amp;IF(F66="Scenario1PBT3",'Minor retrofit'!$K$23,IF(F66="Scenario2PBT3",'Minor retrofit'!$L$23,IF(F66="Scenario3PBT3",'Minor retrofit'!$M$23,"")))&amp;IF(F66="Scenario1PBT4",'Minor retrofit'!$N$23,IF(F66="Scenario2PBT4",'Minor retrofit'!$O$23,IF(F66="Scenario3PBT4",'Minor retrofit'!$P$23,"")))&amp;IF(F66="Scenario1PBT5",'Minor retrofit'!$Q$23,IF(F66="Scenario2PBT5",'Minor retrofit'!$R$23,IF(F66="Scenario3PBT5",'Minor retrofit'!$S$23,"")))&amp;IF(F66="Scenario1PBT6",'Minor retrofit'!$T$23,IF(F66="Scenario2PBT6",'Minor retrofit'!$U$23,IF(F66="Scenario3PBT6",'Minor retrofit'!$V$23,"")))&amp;IF(F66="Scenario1PBT7",'Minor retrofit'!$W$23,IF(F66="Scenario2PBT7",'Minor retrofit'!$X$23,IF(F66="Scenario3PBT7",'Minor retrofit'!$Y$23,"")))&amp;IF(F66="Scenario1PBT8",'Minor retrofit'!$Z$23,IF(F66="Scenario2PBT8",'Minor retrofit'!$AA$23,IF(F66="Scenario3PBT8",'Minor retrofit'!$AB$23,"")))&amp;IF(F66="Scenario1PBT9",'Minor retrofit'!$AC$23,IF(F66="Scenario2PBT9",'Minor retrofit'!$AD$23,IF(F66="Scenario3PBT9",'Minor retrofit'!$AE$23,"")))&amp;IF(F66="Scenario1PBT10",'Minor retrofit'!$AF$23,IF(F66="Scenario2PBT10",'Minor retrofit'!$AG$23,IF(F66="Scenario3PBT10",'Minor retrofit'!$AH$23,"")))&amp;IF(F66="Scenario1PBT11",'Minor retrofit'!$AI$23,IF(F66="Scenario2PBT11",'Minor retrofit'!$AJ$23,IF(F66="Scenario3PBT11",'Minor retrofit'!$AK$23,"")))&amp;IF(F66="Scenario1PBT12",'Minor retrofit'!$AL$23,IF(F66="Scenario2PBT12",'Minor retrofit'!$AM$23,IF(F66="Scenario3PBT12",'Minor retrofit'!$AN$23,"")))&amp;IF(F66="Scenario1PBT13",'Minor retrofit'!$AO$23,IF(F66="Scenario2PBT13",'Minor retrofit'!$AP$23,IF(F66="Scenario3PBT13",'Minor retrofit'!$AQ$23,"")))&amp;IF(F66="Scenario1PBT14",'Minor retrofit'!$AR$23,IF(F66="Scenario2PBT14",'Minor retrofit'!$AS$23,IF(F66="Scenario3PBT14",'Minor retrofit'!$AT$23,"")))&amp;IF(F66="Scenario1PBT15",'Minor retrofit'!$AU$23,IF(F66="Scenario2PBT15",'Minor retrofit'!$AV$23,IF(F66="Scenario3PBT15",'Minor retrofit'!$AW$23,"")))</f>
        <v/>
      </c>
      <c r="P66" s="142">
        <f t="shared" si="15"/>
        <v>0</v>
      </c>
      <c r="Q66" s="142" t="str">
        <f>IF(F66="Scenario1PBT1",'Minor retrofit'!$E$25,IF(F66="Scenario2PBT1",'Minor retrofit'!$F$25,IF(F66="Scenario3PBT1",'Minor retrofit'!$G$25,"")))&amp;IF(F66="Scenario1PBT2",'Minor retrofit'!$H$25,IF(F66="Scenario2PBT2",'Minor retrofit'!$I$25,IF(F66="Scenario3PBT2",'Minor retrofit'!$J$25,"")))&amp;IF(F66="Scenario1PBT3",'Minor retrofit'!$K$25,IF(F66="Scenario2PBT3",'Minor retrofit'!$L$25,IF(F66="Scenario3PBT3",'Minor retrofit'!$M$25,"")))&amp;IF(F66="Scenario1PBT4",'Minor retrofit'!$N$25,IF(F66="Scenario2PBT4",'Minor retrofit'!$O$25,IF(F66="Scenario3PBT4",'Minor retrofit'!$P$25,"")))&amp;IF(F66="Scenario1PBT5",'Minor retrofit'!$Q$25,IF(F66="Scenario2PBT5",'Minor retrofit'!$R$25,IF(F66="Scenario3PBT5",'Minor retrofit'!$S$25,"")))&amp;IF(F66="Scenario1PBT6",'Minor retrofit'!$T$25,IF(F66="Scenario2PBT6",'Minor retrofit'!$U$25,IF(F66="Scenario3PBT6",'Minor retrofit'!$V$25,"")))&amp;IF(F66="Scenario1PBT7",'Minor retrofit'!$W$25,IF(F66="Scenario2PBT7",'Minor retrofit'!$X$25,IF(F66="Scenario3PBT7",'Minor retrofit'!$Y$25,"")))&amp;IF(F66="Scenario1PBT8",'Minor retrofit'!$Z$25,IF(F66="Scenario2PBT8",'Minor retrofit'!$AA$25,IF(F66="Scenario3PBT8",'Minor retrofit'!$AB$25,"")))&amp;IF(F66="Scenario1PBT9",'Minor retrofit'!$AC$25,IF(F66="Scenario2PBT9",'Minor retrofit'!$AD$25,IF(F66="Scenario3PBT9",'Minor retrofit'!$AE$25,"")))&amp;IF(F66="Scenario1PBT10",'Minor retrofit'!$AF$25,IF(F66="Scenario2PBT10",'Minor retrofit'!$AG$25,IF(F66="Scenario3PBT10",'Minor retrofit'!$AH$25,"")))&amp;IF(F66="Scenario1PBT11",'Minor retrofit'!$AI$25,IF(F66="Scenario2PBT11",'Minor retrofit'!$AJ$25,IF(F66="Scenario3PBT11",'Minor retrofit'!$AK$25,"")))&amp;IF(F66="Scenario1PBT12",'Minor retrofit'!$AL$25,IF(F66="Scenario2PBT12",'Minor retrofit'!$AM$25,IF(F66="Scenario3PBT12",'Minor retrofit'!$AN$25,"")))&amp;IF(F66="Scenario1PBT13",'Minor retrofit'!$AO$25,IF(F66="Scenario2PBT13",'Minor retrofit'!$AP$25,IF(F66="Scenario3PBT13",'Minor retrofit'!$AQ$25,"")))&amp;IF(F66="Scenario1PBT14",'Minor retrofit'!$AR$25,IF(F66="Scenario2PBT14",'Minor retrofit'!$AS$25,IF(F66="Scenario3PBT14",'Minor retrofit'!$AT$25,"")))&amp;IF(F66="Scenario1PBT15",'Minor retrofit'!$AU$25,IF(F66="Scenario2PBT15",'Minor retrofit'!$AV$25,IF(F66="Scenario3PBT15",'Minor retrofit'!$AW$25,"")))</f>
        <v/>
      </c>
      <c r="R66" s="142">
        <f t="shared" si="16"/>
        <v>0</v>
      </c>
      <c r="S66" s="142" t="str">
        <f>IF(F66="Scenario1PBT1",'Minor retrofit'!$E$27,IF(F66="Scenario2PBT1",'Minor retrofit'!$F$27,IF(F66="Scenario3PBT1",'Minor retrofit'!$G$27,"")))&amp;IF(F66="Scenario1PBT2",'Minor retrofit'!$H$27,IF(F66="Scenario2PBT2",'Minor retrofit'!$I$27,IF(F66="Scenario3PBT2",'Minor retrofit'!$J$27,"")))&amp;IF(F66="Scenario1PBT3",'Minor retrofit'!$K$27,IF(F66="Scenario2PBT3",'Minor retrofit'!$L$27,IF(F66="Scenario3PBT3",'Minor retrofit'!$M$27,"")))&amp;IF(F66="Scenario1PBT4",'Minor retrofit'!$N$27,IF(F66="Scenario2PBT4",'Minor retrofit'!$O$27,IF(F66="Scenario3PBT4",'Minor retrofit'!$P$27,"")))&amp;IF(F66="Scenario1PBT5",'Minor retrofit'!$Q$27,IF(F66="Scenario2PBT5",'Minor retrofit'!$R$27,IF(F66="Scenario3PBT5",'Minor retrofit'!$S$27,"")))&amp;IF(F66="Scenario1PBT6",'Minor retrofit'!$T$27,IF(F66="Scenario2PBT6",'Minor retrofit'!$U$27,IF(F66="Scenario3PBT6",'Minor retrofit'!$V$27,"")))&amp;IF(F66="Scenario1PBT7",'Minor retrofit'!$W$27,IF(F66="Scenario2PBT7",'Minor retrofit'!$X$27,IF(F66="Scenario3PBT7",'Minor retrofit'!$Y$27,"")))&amp;IF(F66="Scenario1PBT8",'Minor retrofit'!$Z$27,IF(F66="Scenario2PBT8",'Minor retrofit'!$AA$27,IF(F66="Scenario3PBT8",'Minor retrofit'!$AB$27,"")))&amp;IF(F66="Scenario1PBT9",'Minor retrofit'!$AC$27,IF(F66="Scenario2PBT9",'Minor retrofit'!$AD$27,IF(F66="Scenario3PBT9",'Minor retrofit'!$AE$27,"")))&amp;IF(F66="Scenario1PBT10",'Minor retrofit'!$AF$27,IF(F66="Scenario2PBT10",'Minor retrofit'!$AG$27,IF(F66="Scenario3PBT10",'Minor retrofit'!$AH$27,"")))&amp;IF(F66="Scenario1PBT11",'Minor retrofit'!$AI$27,IF(F66="Scenario2PBT11",'Minor retrofit'!$AJ$27,IF(F66="Scenario3PBT11",'Minor retrofit'!$AK$27,"")))&amp;IF(F66="Scenario1PBT12",'Minor retrofit'!$AL$27,IF(F66="Scenario2PBT12",'Minor retrofit'!$AM$27,IF(F66="Scenario3PBT12",'Minor retrofit'!$AN$27,"")))&amp;IF(F66="Scenario1PBT13",'Minor retrofit'!$AO$27,IF(F66="Scenario2PBT13",'Minor retrofit'!$AP$27,IF(F66="Scenario3PBT13",'Minor retrofit'!$AQ$27,"")))&amp;IF(F66="Scenario1PBT14",'Minor retrofit'!$AR$27,IF(F66="Scenario2PBT14",'Minor retrofit'!$AS$27,IF(F66="Scenario3PBT14",'Minor retrofit'!$AT$27,"")))&amp;IF(F66="Scenario1PBT15",'Minor retrofit'!$AU$27,IF(F66="Scenario2PBT15",'Minor retrofit'!$AV$27,IF(F66="Scenario3PBT15",'Minor retrofit'!$AW$27,"")))</f>
        <v/>
      </c>
      <c r="T66" s="263">
        <f t="shared" si="17"/>
        <v>0</v>
      </c>
      <c r="U66" s="262" t="str">
        <f>IF(F66="Scenario1PBT1",'Minor retrofit'!$E$38,IF(F66="Scenario2PBT1",'Minor retrofit'!$F$38,IF(F66="Scenario3PBT1",'Minor retrofit'!$G$38,"")))&amp;IF(F66="Scenario1PBT2",'Minor retrofit'!$H$38,IF(F66="Scenario2PBT2",'Minor retrofit'!$I$38,IF(F66="Scenario3PBT2",'Minor retrofit'!$J$38,"")))&amp;IF(F66="Scenario1PBT3",'Minor retrofit'!$K$38,IF(F66="Scenario2PBT3",'Minor retrofit'!$L$38,IF(F66="Scenario3PBT3",'Minor retrofit'!$M$38,"")))&amp;IF(F66="Scenario1PBT4",'Minor retrofit'!$N$38,IF(F66="Scenario2PBT4",'Minor retrofit'!$O$38,IF(F66="Scenario3PBT4",'Minor retrofit'!$P$38,"")))&amp;IF(F66="Scenario1PBT5",'Minor retrofit'!$Q$38,IF(F66="Scenario2PBT5",'Minor retrofit'!$R$38,IF(F66="Scenario3PBT5",'Minor retrofit'!$S$38,"")))&amp;IF(F66="Scenario1PBT6",'Minor retrofit'!$T$38,IF(F66="Scenario2PBT6",'Minor retrofit'!$U$38,IF(F66="Scenario3PBT6",'Minor retrofit'!$V$38,"")))&amp;IF(F66="Scenario1PBT7",'Minor retrofit'!$W$38,IF(F66="Scenario2PBT7",'Minor retrofit'!$X$38,IF(F66="Scenario3PBT7",'Minor retrofit'!$Y$38,"")))&amp;IF(F66="Scenario1PBT8",'Minor retrofit'!$Z$38,IF(F66="Scenario2PBT8",'Minor retrofit'!$AA$38,IF(F66="Scenario3PBT8",'Minor retrofit'!$AB$38,"")))&amp;IF(F66="Scenario1PBT9",'Minor retrofit'!$AC$38,IF(F66="Scenario2PBT9",'Minor retrofit'!$AD$38,IF(F66="Scenario3PBT9",'Minor retrofit'!$AE$38,"")))&amp;IF(F66="Scenario1PBT10",'Minor retrofit'!$AF$38,IF(F66="Scenario2PBT10",'Minor retrofit'!$AG$38,IF(F66="Scenario3PBT10",'Minor retrofit'!$AH$38,"")))&amp;IF(F66="Scenario1PBT11",'Minor retrofit'!$AI$38,IF(F66="Scenario2PBT11",'Minor retrofit'!$AJ$38,IF(F66="Scenario3PBT11",'Minor retrofit'!$AK$38,"")))&amp;IF(F66="Scenario1PBT12",'Minor retrofit'!$AL$38,IF(F66="Scenario2PBT12",'Minor retrofit'!$AM$38,IF(F66="Scenario3PBT12",'Minor retrofit'!$AN$38,"")))&amp;IF(F66="Scenario1PBT13",'Minor retrofit'!$AO$38,IF(F66="Scenario2PBT13",'Minor retrofit'!$AP$38,IF(F66="Scenario3PBT13",'Minor retrofit'!$AQ$38,"")))&amp;IF(F66="Scenario1PBT14",'Minor retrofit'!$AR$38,IF(F66="Scenario2PBT14",'Minor retrofit'!$AS$38,IF(F66="Scenario3PBT14",'Minor retrofit'!$AT$38,"")))&amp;IF(F66="Scenario1PBT15",'Minor retrofit'!$AU$38,IF(F66="Scenario2PBT15",'Minor retrofit'!$AV$38,IF(F66="Scenario3PBT15",'Minor retrofit'!$AW$38,"")))</f>
        <v/>
      </c>
      <c r="V66" s="142">
        <f t="shared" si="18"/>
        <v>0</v>
      </c>
      <c r="W66" s="142" t="str">
        <f>IF(F66="Scenario1PBT1",'Minor retrofit'!$E$40,IF(F66="Scenario2PBT1",'Minor retrofit'!$F$40,IF(F66="Scenario3PBT1",'Minor retrofit'!$G$40,"")))&amp;IF(F66="Scenario1PBT2",'Minor retrofit'!$H$40,IF(F66="Scenario2PBT2",'Minor retrofit'!$I$40,IF(F66="Scenario3PBT2",'Minor retrofit'!$J$40,"")))&amp;IF(F66="Scenario1PBT3",'Minor retrofit'!$K$40,IF(F66="Scenario2PBT3",'Minor retrofit'!$L$40,IF(F66="Scenario3PBT3",'Minor retrofit'!$M$40,"")))&amp;IF(F66="Scenario1PBT4",'Minor retrofit'!$N$40,IF(F66="Scenario2PBT4",'Minor retrofit'!$O$40,IF(F66="Scenario3PBT4",'Minor retrofit'!$P$40,"")))&amp;IF(F66="Scenario1PBT5",'Minor retrofit'!$Q$40,IF(F66="Scenario2PBT5",'Minor retrofit'!$R$40,IF(F66="Scenario3PBT5",'Minor retrofit'!$S$40,"")))&amp;IF(F66="Scenario1PBT6",'Minor retrofit'!$T$40,IF(F66="Scenario2PBT6",'Minor retrofit'!$U$40,IF(F66="Scenario3PBT6",'Minor retrofit'!$V$40,"")))&amp;IF(F66="Scenario1PBT7",'Minor retrofit'!$W$40,IF(F66="Scenario2PBT7",'Minor retrofit'!$X$40,IF(F66="Scenario3PBT7",'Minor retrofit'!$Y$40,"")))&amp;IF(F66="Scenario1PBT8",'Minor retrofit'!$Z$40,IF(F66="Scenario2PBT8",'Minor retrofit'!$AA$40,IF(F66="Scenario3PBT8",'Minor retrofit'!$AB$40,"")))&amp;IF(F66="Scenario1PBT9",'Minor retrofit'!$AC$40,IF(F66="Scenario2PBT9",'Minor retrofit'!$AD$40,IF(F66="Scenario3PBT9",'Minor retrofit'!$AE$40,"")))&amp;IF(F66="Scenario1PBT10",'Minor retrofit'!$AF$40,IF(F66="Scenario2PBT10",'Minor retrofit'!$AG$40,IF(F66="Scenario3PBT10",'Minor retrofit'!$AH$40,"")))&amp;IF(F66="Scenario1PBT11",'Minor retrofit'!$AI$40,IF(F66="Scenario2PBT11",'Minor retrofit'!$AJ$40,IF(F66="Scenario3PBT11",'Minor retrofit'!$AK$40,"")))&amp;IF(F66="Scenario1PBT12",'Minor retrofit'!$AL$40,IF(F66="Scenario2PBT12",'Minor retrofit'!$AM$40,IF(F66="Scenario3PBT12",'Minor retrofit'!$AN$40,"")))&amp;IF(F66="Scenario1PBT13",'Minor retrofit'!$AO$40,IF(F66="Scenario2PBT13",'Minor retrofit'!$AP$40,IF(F66="Scenario3PBT13",'Minor retrofit'!$AQ$40,"")))&amp;IF(F66="Scenario1PBT14",'Minor retrofit'!$AR$40,IF(F66="Scenario2PBT14",'Minor retrofit'!$AS$40,IF(F66="Scenario3PBT14",'Minor retrofit'!$AT$40,"")))&amp;IF(F66="Scenario1PBT15",'Minor retrofit'!$AU$40,IF(F66="Scenario2PBT15",'Minor retrofit'!$AV$40,IF(F66="Scenario3PBT15",'Minor retrofit'!$AW$40,"")))</f>
        <v/>
      </c>
      <c r="X66" s="142">
        <f t="shared" si="19"/>
        <v>0</v>
      </c>
      <c r="Y66" s="142" t="str">
        <f>IF(F66="Scenario1PBT1",'Minor retrofit'!$E$42,IF(F66="Scenario2PBT1",'Minor retrofit'!$F$42,IF(F66="Scenario3PBT1",'Minor retrofit'!$G$42,"")))&amp;IF(F66="Scenario1PBT2",'Minor retrofit'!$H$42,IF(F66="Scenario2PBT2",'Minor retrofit'!$I$42,IF(F66="Scenario3PBT2",'Minor retrofit'!$J$42,"")))&amp;IF(F66="Scenario1PBT3",'Minor retrofit'!$K$42,IF(F66="Scenario2PBT3",'Minor retrofit'!$L$42,IF(F66="Scenario3PBT3",'Minor retrofit'!$M$42,"")))&amp;IF(F66="Scenario1PBT4",'Minor retrofit'!$N$42,IF(F66="Scenario2PBT4",'Minor retrofit'!$O$42,IF(F66="Scenario3PBT4",'Minor retrofit'!$P$42,"")))&amp;IF(F66="Scenario1PBT5",'Minor retrofit'!$Q$42,IF(F66="Scenario2PBT5",'Minor retrofit'!$R$42,IF(F66="Scenario3PBT5",'Minor retrofit'!$S$42,"")))&amp;IF(F66="Scenario1PBT6",'Minor retrofit'!$T$42,IF(F66="Scenario2PBT6",'Minor retrofit'!$U$42,IF(F66="Scenario3PBT6",'Minor retrofit'!$V$42,"")))&amp;IF(F66="Scenario1PBT7",'Minor retrofit'!$W$42,IF(F66="Scenario2PBT7",'Minor retrofit'!$X$42,IF(F66="Scenario3PBT7",'Minor retrofit'!$Y$42,"")))&amp;IF(F66="Scenario1PBT8",'Minor retrofit'!$Z$42,IF(F66="Scenario2PBT8",'Minor retrofit'!$AA$42,IF(F66="Scenario3PBT8",'Minor retrofit'!$AB$42,"")))&amp;IF(F66="Scenario1PBT9",'Minor retrofit'!$AC$42,IF(F66="Scenario2PBT9",'Minor retrofit'!$AD$42,IF(F66="Scenario3PBT9",'Minor retrofit'!$AE$42,"")))&amp;IF(F66="Scenario1PBT10",'Minor retrofit'!$AF$42,IF(F66="Scenario2PBT10",'Minor retrofit'!$AG$42,IF(F66="Scenario3PBT10",'Minor retrofit'!$AH$42,"")))&amp;IF(F66="Scenario1PBT11",'Minor retrofit'!$AI$42,IF(F66="Scenario2PBT11",'Minor retrofit'!$AJ$42,IF(F66="Scenario3PBT11",'Minor retrofit'!$AK$42,"")))&amp;IF(F66="Scenario1PBT12",'Minor retrofit'!$AL$42,IF(F66="Scenario2PBT12",'Minor retrofit'!$AM$42,IF(F66="Scenario3PBT12",'Minor retrofit'!$AN$42,"")))&amp;IF(F66="Scenario1PBT13",'Minor retrofit'!$AO$42,IF(F66="Scenario2PBT13",'Minor retrofit'!$AP$42,IF(F66="Scenario3PBT13",'Minor retrofit'!$AQ$42,"")))&amp;IF(F66="Scenario1PBT14",'Minor retrofit'!$AR$42,IF(F66="Scenario2PBT14",'Minor retrofit'!$AS$42,IF(F66="Scenario3PBT14",'Minor retrofit'!$AT$42,"")))&amp;IF(F66="Scenario1PBT15",'Minor retrofit'!$AU$42,IF(F66="Scenario2PBT15",'Minor retrofit'!$AV$42,IF(F66="Scenario3PBT15",'Minor retrofit'!$AW$42,"")))</f>
        <v/>
      </c>
      <c r="Z66" s="142">
        <f t="shared" si="20"/>
        <v>0</v>
      </c>
      <c r="AA66" s="332" t="str">
        <f>IF(F66="Scenario1PBT1",'Minor retrofit'!$E$101,IF(F66="Scenario2PBT1",'Minor retrofit'!$F$101,IF(F66="Scenario3PBT1",'Minor retrofit'!$G$101,"")))&amp;IF(F66="Scenario1PBT2",'Minor retrofit'!$H$101,IF(F66="Scenario2PBT2",'Minor retrofit'!$I$101,IF(F66="Scenario3PBT2",'Minor retrofit'!$J$101,"")))&amp;IF(F66="Scenario1PBT3",'Minor retrofit'!$K$101,IF(F66="Scenario2PBT3",'Minor retrofit'!$L$101,IF(F66="Scenario3PBT3",'Minor retrofit'!$M$101,"")))&amp;IF(F66="Scenario1PBT4",'Minor retrofit'!$N$101,IF(F66="Scenario2PBT4",'Minor retrofit'!$O$101,IF(F66="Scenario3PBT4",'Minor retrofit'!$P$101,"")))&amp;IF(F66="Scenario1PBT5",'Minor retrofit'!$Q$101,IF(F66="Scenario2PBT5",'Minor retrofit'!$R$101,IF(F66="Scenario3PBT5",'Minor retrofit'!$S$101,"")))&amp;IF(F66="Scenario1PBT6",'Minor retrofit'!$T$101,IF(F66="Scenario2PBT6",'Minor retrofit'!$U$101,IF(F66="Scenario3PBT6",'Minor retrofit'!$V$101,"")))&amp;IF(F66="Scenario1PBT7",'Minor retrofit'!$W$101,IF(F66="Scenario2PBT7",'Minor retrofit'!$X$101,IF(F66="Scenario3PBT7",'Minor retrofit'!$Y$101,"")))&amp;IF(F66="Scenario1PBT8",'Minor retrofit'!$Z$101,IF(F66="Scenario2PBT8",'Minor retrofit'!$AA$101,IF(F66="Scenario3PBT8",'Minor retrofit'!$AB$101,"")))&amp;IF(F66="Scenario1PBT9",'Minor retrofit'!$AC$101,IF(F66="Scenario2PBT9",'Minor retrofit'!$AD$101,IF(F66="Scenario3PBT9",'Minor retrofit'!$AE$101,"")))&amp;IF(F66="Scenario1PBT10",'Minor retrofit'!$AF$101,IF(F66="Scenario2PBT10",'Minor retrofit'!$AG$101,IF(F66="Scenario3PBT10",'Minor retrofit'!$AH$101,"")))&amp;IF(F66="Scenario1PBT11",'Minor retrofit'!$AI$101,IF(F66="Scenario2PBT11",'Minor retrofit'!$AJ$101,IF(F66="Scenario3PBT11",'Minor retrofit'!$AK$101,"")))&amp;IF(F66="Scenario1PBT12",'Minor retrofit'!$AL$101,IF(F66="Scenario2PBT12",'Minor retrofit'!$AM$101,IF(F66="Scenario3PBT12",'Minor retrofit'!$AN$101,"")))&amp;IF(F66="Scenario1PBT13",'Minor retrofit'!$AO$101,IF(F66="Scenario2PBT13",'Minor retrofit'!$AP$101,IF(F66="Scenario3PBT13",'Minor retrofit'!$AQ$101,"")))&amp;IF(F66="Scenario1PBT14",'Minor retrofit'!$AR$101,IF(F66="Scenario2PBT14",'Minor retrofit'!$AS$101,IF(F66="Scenario3PBT14",'Minor retrofit'!$AT$101,"")))&amp;IF(F66="Scenario1PBT15",'Minor retrofit'!$AU$101,IF(F66="Scenario2PBT15",'Minor retrofit'!$AV$101,IF(F66="Scenario3PBT15",'Minor retrofit'!$AW$101,"")))</f>
        <v/>
      </c>
      <c r="AB66" s="233">
        <f t="shared" si="21"/>
        <v>0</v>
      </c>
      <c r="AC66" s="264">
        <f>IFERROR('Projection_Base-case'!G66-G66,0)</f>
        <v>0</v>
      </c>
      <c r="AD66" s="142">
        <f t="shared" si="24"/>
        <v>0</v>
      </c>
      <c r="AE66" s="142">
        <f>IFERROR(100*AC66/'Projection_Base-case'!G66,0)</f>
        <v>0</v>
      </c>
      <c r="AF66" s="142">
        <f>IFERROR('Projection_Base-case'!I66-I66,0)</f>
        <v>0</v>
      </c>
      <c r="AG66" s="142">
        <f t="shared" si="25"/>
        <v>0</v>
      </c>
      <c r="AH66" s="142">
        <f>IFERROR(100*AF66/'Projection_Base-case'!I66,0)</f>
        <v>0</v>
      </c>
      <c r="AI66" s="142">
        <f>IFERROR('Projection_Base-case'!K66-K66,0)</f>
        <v>0</v>
      </c>
      <c r="AJ66" s="142">
        <f t="shared" si="26"/>
        <v>0</v>
      </c>
      <c r="AK66" s="142">
        <f>IFERROR(100*AI66/'Projection_Base-case'!K66,0)</f>
        <v>0</v>
      </c>
      <c r="AL66" s="142">
        <f>IFERROR(M66-'Projection_Base-case'!M66,0)</f>
        <v>0</v>
      </c>
      <c r="AM66" s="142">
        <f t="shared" si="27"/>
        <v>0</v>
      </c>
      <c r="AN66" s="143">
        <f>IFERROR(100*AL66/'Projection_Base-case'!M66,0)</f>
        <v>0</v>
      </c>
      <c r="AO66" s="262">
        <f>IFERROR('Projection_Base-case'!O66-O66,0)</f>
        <v>0</v>
      </c>
      <c r="AP66" s="142">
        <f t="shared" si="28"/>
        <v>0</v>
      </c>
      <c r="AQ66" s="142">
        <f>IFERROR(100*AO66/'Projection_Base-case'!O66,0)</f>
        <v>0</v>
      </c>
      <c r="AR66" s="142">
        <f>IFERROR('Projection_Base-case'!Q66-Q66,0)</f>
        <v>0</v>
      </c>
      <c r="AS66" s="142">
        <f t="shared" si="29"/>
        <v>0</v>
      </c>
      <c r="AT66" s="142">
        <f>IFERROR(100*AR66/'Projection_Base-case'!Q66,0)</f>
        <v>0</v>
      </c>
      <c r="AU66" s="142">
        <f>IFERROR('Projection_Base-case'!S66-S66,0)</f>
        <v>0</v>
      </c>
      <c r="AV66" s="142">
        <f t="shared" si="30"/>
        <v>0</v>
      </c>
      <c r="AW66" s="143">
        <f>IFERROR(100*AU66/'Projection_Base-case'!S66,0)</f>
        <v>0</v>
      </c>
      <c r="AX66" s="262">
        <f>IFERROR('Projection_Base-case'!U66-U66,0)</f>
        <v>0</v>
      </c>
      <c r="AY66" s="142">
        <f t="shared" si="31"/>
        <v>0</v>
      </c>
      <c r="AZ66" s="142">
        <f>IFERROR(100*AX66/'Projection_Base-case'!U66,0)</f>
        <v>0</v>
      </c>
      <c r="BA66" s="142">
        <f>IFERROR('Projection_Base-case'!W66-W66,0)</f>
        <v>0</v>
      </c>
      <c r="BB66" s="142">
        <f t="shared" si="32"/>
        <v>0</v>
      </c>
      <c r="BC66" s="142">
        <f>IFERROR(100*BA66/'Projection_Base-case'!W66,0)</f>
        <v>0</v>
      </c>
      <c r="BD66" s="142">
        <f>IFERROR('Projection_Base-case'!Y66-Y66,0)</f>
        <v>0</v>
      </c>
      <c r="BE66" s="142">
        <f t="shared" si="33"/>
        <v>0</v>
      </c>
      <c r="BF66" s="142">
        <f>IFERROR(100*BD66/'Projection_Base-case'!Y66,0)</f>
        <v>0</v>
      </c>
      <c r="BG66" s="531">
        <f t="shared" si="22"/>
        <v>0</v>
      </c>
      <c r="BH66" s="532">
        <f t="shared" si="23"/>
        <v>0</v>
      </c>
    </row>
    <row r="67" spans="1:60" x14ac:dyDescent="0.25">
      <c r="A67" s="261">
        <v>62</v>
      </c>
      <c r="B67" s="142">
        <f>'Projection_Base-case'!B67</f>
        <v>0</v>
      </c>
      <c r="C67" s="142">
        <f>'Projection_Base-case'!C67</f>
        <v>0</v>
      </c>
      <c r="D67" s="142">
        <f>'Projection_Base-case'!D67</f>
        <v>0</v>
      </c>
      <c r="E67" s="149"/>
      <c r="F67" s="258" t="str">
        <f t="shared" si="10"/>
        <v>0</v>
      </c>
      <c r="G67" s="262" t="str">
        <f>IF(F67="Scenario1PBT1",'Minor retrofit'!$E$6,IF(F67="Scenario2PBT1",'Minor retrofit'!$F$6,IF(F67="Scenario3PBT1",'Minor retrofit'!$G$6,"")))&amp;IF(F67="Scenario1PBT2",'Minor retrofit'!$H$6,IF(F67="Scenario2PBT2",'Minor retrofit'!$I$6,IF(F67="Scenario3PBT2",'Minor retrofit'!$J$6,"")))&amp;IF(F67="Scenario1PBT3",'Minor retrofit'!$K$6,IF(F67="Scenario2PBT3",'Minor retrofit'!$L$6,IF(F67="Scenario3PBT3",'Minor retrofit'!$M$6,"")))&amp;IF(F67="Scenario1PBT4",'Minor retrofit'!$N$6,IF(F67="Scenario2PBT4",'Minor retrofit'!$O$6,IF(F67="Scenario3PBT4",'Minor retrofit'!$P$6,"")))&amp;IF(F67="Scenario1PBT5",'Minor retrofit'!$Q$6,IF(F67="Scenario2PBT5",'Minor retrofit'!$R$6,IF(F67="Scenario3PBT5",'Minor retrofit'!$S$6,"")))&amp;IF(F67="Scenario1PBT6",'Minor retrofit'!$T$6,IF(F67="Scenario2PBT6",'Minor retrofit'!$U$6,IF(F67="Scenario3PBT6",'Minor retrofit'!$V$6,"")))&amp;IF(F67="Scenario1PBT7",'Minor retrofit'!$W$6,IF(F67="Scenario2PBT7",'Minor retrofit'!$X$6,IF(F67="Scenario3PBT7",'Minor retrofit'!$Y$6,"")))&amp;IF(F67="Scenario1PBT8",'Minor retrofit'!$Z$6,IF(F67="Scenario2PBT8",'Minor retrofit'!$AA$6,IF(F67="Scenario3PBT8",'Minor retrofit'!$AB$6,"")))&amp;IF(F67="Scenario1PBT9",'Minor retrofit'!$AC$6,IF(F67="Scenario2PBT9",'Minor retrofit'!$AD$6,IF(F67="Scenario3PBT9",'Minor retrofit'!$AE$6,"")))&amp;IF(F67="Scenario1PBT10",'Minor retrofit'!$AF$6,IF(F67="Scenario2PBT10",'Minor retrofit'!$AG$6,IF(F67="Scenario3PBT10",'Minor retrofit'!$AH$6,"")))&amp;IF(F67="Scenario1PBT11",'Minor retrofit'!$AI$6,IF(F67="Scenario2PBT11",'Minor retrofit'!$AJ$6,IF(F67="Scenario3PBT11",'Minor retrofit'!$AK$6,"")))&amp;IF(F67="Scenario1PBT12",'Minor retrofit'!$AL$6,IF(F67="Scenario2PBT12",'Minor retrofit'!$AM$6,IF(F67="Scenario3PBT12",'Minor retrofit'!$AN$6,"")))&amp;IF(F67="Scenario1PBT13",'Minor retrofit'!$AO$6,IF(F67="Scenario2PBT13",'Minor retrofit'!$AP$6,IF(F67="Scenario3PBT13",'Minor retrofit'!$AQ$6,"")))&amp;IF(F67="Scenario1PBT14",'Minor retrofit'!$AR$6,IF(F67="Scenario2PBT14",'Minor retrofit'!$AS$6,IF(F67="Scenario3PBT14",'Minor retrofit'!$AT$6,"")))&amp;IF(F67="Scenario1PBT15",'Minor retrofit'!$AU$6,IF(F67="Scenario2PBT15",'Minor retrofit'!$AV$6,IF(F67="Scenario3PBT15",'Minor retrofit'!$AW$6,"")))</f>
        <v/>
      </c>
      <c r="H67" s="142">
        <f t="shared" si="11"/>
        <v>0</v>
      </c>
      <c r="I67" s="142" t="str">
        <f>IF(F67="Scenario1PBT1",'Minor retrofit'!$E$16,IF(F67="Scenario2PBT1",'Minor retrofit'!$F$16,IF(F67="Scenario3PBT1",'Minor retrofit'!$G$16,"")))&amp;IF(F67="Scenario1PBT2",'Minor retrofit'!$H$16,IF(F67="Scenario2PBT2",'Minor retrofit'!$I$16,IF(F67="Scenario3PBT2",'Minor retrofit'!$J$16,"")))&amp;IF(F67="Scenario1PBT3",'Minor retrofit'!$K$16,IF(F67="Scenario2PBT3",'Minor retrofit'!$L$16,IF(F67="Scenario3PBT3",'Minor retrofit'!$M$16,"")))&amp;IF(F67="Scenario1PBT4",'Minor retrofit'!$N$16,IF(F67="Scenario2PBT4",'Minor retrofit'!$O$16,IF(F67="Scenario3PBT4",'Minor retrofit'!$P$16,"")))&amp;IF(F67="Scenario1PBT5",'Minor retrofit'!$Q$16,IF(F67="Scenario2PBT5",'Minor retrofit'!$R$16,IF(F67="Scenario3PBT5",'Minor retrofit'!$S$16,"")))&amp;IF(F67="Scenario1PBT6",'Minor retrofit'!$T$16,IF(F67="Scenario2PBT6",'Minor retrofit'!$U$16,IF(F67="Scenario3PBT6",'Minor retrofit'!$V$16,"")))&amp;IF(F67="Scenario1PBT7",'Minor retrofit'!$W$16,IF(F67="Scenario2PBT7",'Minor retrofit'!$X$16,IF(F67="Scenario3PBT7",'Minor retrofit'!$Y$16,"")))&amp;IF(F67="Scenario1PBT8",'Minor retrofit'!$Z$16,IF(F67="Scenario2PBT8",'Minor retrofit'!$AA$16,IF(F67="Scenario3PBT8",'Minor retrofit'!$AB$16,"")))&amp;IF(F67="Scenario1PBT9",'Minor retrofit'!$AC$16,IF(F67="Scenario2PBT9",'Minor retrofit'!$AD$16,IF(F67="Scenario3PBT9",'Minor retrofit'!$AE$16,"")))&amp;IF(F67="Scenario1PBT10",'Minor retrofit'!$AF$16,IF(F67="Scenario2PBT10",'Minor retrofit'!$AG$16,IF(F67="Scenario3PBT10",'Minor retrofit'!$AH$16,"")))&amp;IF(F67="Scenario1PBT11",'Minor retrofit'!$AI$16,IF(F67="Scenario2PBT11",'Minor retrofit'!$AJ$16,IF(F67="Scenario3PBT11",'Minor retrofit'!$AK$16,"")))&amp;IF(F67="Scenario1PBT12",'Minor retrofit'!$AL$16,IF(F67="Scenario2PBT12",'Minor retrofit'!$AM$16,IF(F67="Scenario3PBT12",'Minor retrofit'!$AN$16,"")))&amp;IF(F67="Scenario1PBT13",'Minor retrofit'!$AO$16,IF(F67="Scenario2PBT13",'Minor retrofit'!$AP$16,IF(F67="Scenario3PBT13",'Minor retrofit'!$AQ$16,"")))&amp;IF(F67="Scenario1PBT14",'Minor retrofit'!$AR$16,IF(F67="Scenario2PBT14",'Minor retrofit'!$AS$16,IF(F67="Scenario3PBT14",'Minor retrofit'!$AT$16,"")))&amp;IF(F67="Scenario1PBT15",'Minor retrofit'!$AU$16,IF(F67="Scenario2PBT15",'Minor retrofit'!$AV$16,IF(F67="Scenario3PBT15",'Minor retrofit'!$AW$16,"")))</f>
        <v/>
      </c>
      <c r="J67" s="142">
        <f t="shared" si="12"/>
        <v>0</v>
      </c>
      <c r="K67" s="142" t="str">
        <f>IF(F67="Scenario1PBT1",'Minor retrofit'!$E$18,IF(F67="Scenario2PBT1",'Minor retrofit'!$F$18,IF(F67="Scenario3PBT1",'Minor retrofit'!$G$18,"")))&amp;IF(F67="Scenario1PBT2",'Minor retrofit'!$H$18,IF(F67="Scenario2PBT2",'Minor retrofit'!$I$18,IF(F67="Scenario3PBT2",'Minor retrofit'!$J$18,"")))&amp;IF(F67="Scenario1PBT3",'Minor retrofit'!$K$18,IF(F67="Scenario2PBT3",'Minor retrofit'!$L$18,IF(F67="Scenario3PBT3",'Minor retrofit'!$M$18,"")))&amp;IF(F67="Scenario1PBT4",'Minor retrofit'!$N$18,IF(F67="Scenario2PBT4",'Minor retrofit'!$O$18,IF(F67="Scenario3PBT4",'Minor retrofit'!$P$18,"")))&amp;IF(F67="Scenario1PBT5",'Minor retrofit'!$Q$18,IF(F67="Scenario2PBT5",'Minor retrofit'!$R$18,IF(F67="Scenario3PBT5",'Minor retrofit'!$S$18,"")))&amp;IF(F67="Scenario1PBT6",'Minor retrofit'!$T$18,IF(F67="Scenario2PBT6",'Minor retrofit'!$U$18,IF(F67="Scenario3PBT6",'Minor retrofit'!$V$18,"")))&amp;IF(F67="Scenario1PBT7",'Minor retrofit'!$W$18,IF(F67="Scenario2PBT7",'Minor retrofit'!$X$18,IF(F67="Scenario3PBT7",'Minor retrofit'!$Y$18,"")))&amp;IF(F67="Scenario1PBT8",'Minor retrofit'!$Z$18,IF(F67="Scenario2PBT8",'Minor retrofit'!$AA$18,IF(F67="Scenario3PBT8",'Minor retrofit'!$AB$18,"")))&amp;IF(F67="Scenario1PBT9",'Minor retrofit'!$AC$18,IF(F67="Scenario2PBT9",'Minor retrofit'!$AD$18,IF(F67="Scenario3PBT9",'Minor retrofit'!$AE$18,"")))&amp;IF(F67="Scenario1PBT10",'Minor retrofit'!$AF$18,IF(F67="Scenario2PBT10",'Minor retrofit'!$AG$18,IF(F67="Scenario3PBT10",'Minor retrofit'!$AH$18,"")))&amp;IF(F67="Scenario1PBT11",'Minor retrofit'!$AI$18,IF(F67="Scenario2PBT11",'Minor retrofit'!$AJ$18,IF(F67="Scenario3PBT11",'Minor retrofit'!$AK$18,"")))&amp;IF(F67="Scenario1PBT12",'Minor retrofit'!$AL$18,IF(F67="Scenario2PBT12",'Minor retrofit'!$AM$18,IF(F67="Scenario3PBT12",'Minor retrofit'!$AN$18,"")))&amp;IF(F67="Scenario1PBT13",'Minor retrofit'!$AO$18,IF(F67="Scenario2PBT13",'Minor retrofit'!$AP$18,IF(F67="Scenario3PBT13",'Minor retrofit'!$AQ$18,"")))&amp;IF(F67="Scenario1PBT14",'Minor retrofit'!$AR$18,IF(F67="Scenario2PBT14",'Minor retrofit'!$AS$18,IF(F67="Scenario3PBT14",'Minor retrofit'!$AT$18,"")))&amp;IF(F67="Scenario1PBT15",'Minor retrofit'!$AU$18,IF(F67="Scenario2PBT15",'Minor retrofit'!$AV$18,IF(F67="Scenario3PBT15",'Minor retrofit'!$AW$18,"")))</f>
        <v/>
      </c>
      <c r="L67" s="142">
        <f t="shared" si="13"/>
        <v>0</v>
      </c>
      <c r="M67" s="142" t="str">
        <f>IF(F67="Scenario1PBT1",'Minor retrofit'!$E$20,IF(F67="Scenario2PBT1",'Minor retrofit'!$F$20,IF(F67="Scenario3PBT1",'Minor retrofit'!$G$20,"")))&amp;IF(F67="Scenario1PBT2",'Minor retrofit'!$H$20,IF(F67="Scenario2PBT2",'Minor retrofit'!$I$20,IF(F67="Scenario3PBT2",'Minor retrofit'!$J$20,"")))&amp;IF(F67="Scenario1PBT3",'Minor retrofit'!$K$20,IF(F67="Scenario2PBT3",'Minor retrofit'!$L$20,IF(F67="Scenario3PBT3",'Minor retrofit'!$M$20,"")))&amp;IF(F67="Scenario1PBT4",'Minor retrofit'!$N$20,IF(F67="Scenario2PBT4",'Minor retrofit'!$O$20,IF(F67="Scenario3PBT4",'Minor retrofit'!$P$20,"")))&amp;IF(F67="Scenario1PBT5",'Minor retrofit'!$Q$20,IF(F67="Scenario2PBT5",'Minor retrofit'!$R$20,IF(F67="Scenario3PBT5",'Minor retrofit'!$S$20,"")))&amp;IF(F67="Scenario1PBT6",'Minor retrofit'!$T$20,IF(F67="Scenario2PBT6",'Minor retrofit'!$U$20,IF(F67="Scenario3PBT6",'Minor retrofit'!$V$20,"")))&amp;IF(F67="Scenario1PBT7",'Minor retrofit'!$W$20,IF(F67="Scenario2PBT7",'Minor retrofit'!$X$20,IF(F67="Scenario3PBT7",'Minor retrofit'!$Y$20,"")))&amp;IF(F67="Scenario1PBT8",'Minor retrofit'!$Z$20,IF(F67="Scenario2PBT8",'Minor retrofit'!$AA$20,IF(F67="Scenario3PBT8",'Minor retrofit'!$AB$20,"")))&amp;IF(F67="Scenario1PBT9",'Minor retrofit'!$AC$20,IF(F67="Scenario2PBT9",'Minor retrofit'!$AD$20,IF(F67="Scenario3PBT9",'Minor retrofit'!$AE$20,"")))&amp;IF(F67="Scenario1PBT10",'Minor retrofit'!$AF$20,IF(F67="Scenario2PBT10",'Minor retrofit'!$AG$20,IF(F67="Scenario3PBT10",'Minor retrofit'!$AH$20,"")))&amp;IF(F67="Scenario1PBT11",'Minor retrofit'!$AI$20,IF(F67="Scenario2PBT11",'Minor retrofit'!$AJ$20,IF(F67="Scenario3PBT11",'Minor retrofit'!$AK$20,"")))&amp;IF(F67="Scenario1PBT12",'Minor retrofit'!$AL$20,IF(F67="Scenario2PBT12",'Minor retrofit'!$AM$20,IF(F67="Scenario3PBT12",'Minor retrofit'!$AN$20,"")))&amp;IF(F67="Scenario1PBT13",'Minor retrofit'!$AO$20,IF(F67="Scenario2PBT13",'Minor retrofit'!$AP$20,IF(F67="Scenario3PBT13",'Minor retrofit'!$AQ$20,"")))&amp;IF(F67="Scenario1PBT14",'Minor retrofit'!$AR$20,IF(F67="Scenario2PBT14",'Minor retrofit'!$AS$20,IF(F67="Scenario3PBT14",'Minor retrofit'!$AT$20,"")))&amp;IF(F67="Scenario1PBT15",'Minor retrofit'!$AU$20,IF(F67="Scenario2PBT15",'Minor retrofit'!$AV$20,IF(F67="Scenario3PBT15",'Minor retrofit'!$AW$20,"")))</f>
        <v/>
      </c>
      <c r="N67" s="143">
        <f t="shared" si="14"/>
        <v>0</v>
      </c>
      <c r="O67" s="262" t="str">
        <f>IF(F67="Scenario1PBT1",'Minor retrofit'!$E$23,IF(F67="Scenario2PBT1",'Minor retrofit'!$F$23,IF(F67="Scenario3PBT1",'Minor retrofit'!$G$23,"")))&amp;IF(F67="Scenario1PBT2",'Minor retrofit'!$H$23,IF(F67="Scenario2PBT2",'Minor retrofit'!$I$23,IF(F67="Scenario3PBT2",'Minor retrofit'!$J$23,"")))&amp;IF(F67="Scenario1PBT3",'Minor retrofit'!$K$23,IF(F67="Scenario2PBT3",'Minor retrofit'!$L$23,IF(F67="Scenario3PBT3",'Minor retrofit'!$M$23,"")))&amp;IF(F67="Scenario1PBT4",'Minor retrofit'!$N$23,IF(F67="Scenario2PBT4",'Minor retrofit'!$O$23,IF(F67="Scenario3PBT4",'Minor retrofit'!$P$23,"")))&amp;IF(F67="Scenario1PBT5",'Minor retrofit'!$Q$23,IF(F67="Scenario2PBT5",'Minor retrofit'!$R$23,IF(F67="Scenario3PBT5",'Minor retrofit'!$S$23,"")))&amp;IF(F67="Scenario1PBT6",'Minor retrofit'!$T$23,IF(F67="Scenario2PBT6",'Minor retrofit'!$U$23,IF(F67="Scenario3PBT6",'Minor retrofit'!$V$23,"")))&amp;IF(F67="Scenario1PBT7",'Minor retrofit'!$W$23,IF(F67="Scenario2PBT7",'Minor retrofit'!$X$23,IF(F67="Scenario3PBT7",'Minor retrofit'!$Y$23,"")))&amp;IF(F67="Scenario1PBT8",'Minor retrofit'!$Z$23,IF(F67="Scenario2PBT8",'Minor retrofit'!$AA$23,IF(F67="Scenario3PBT8",'Minor retrofit'!$AB$23,"")))&amp;IF(F67="Scenario1PBT9",'Minor retrofit'!$AC$23,IF(F67="Scenario2PBT9",'Minor retrofit'!$AD$23,IF(F67="Scenario3PBT9",'Minor retrofit'!$AE$23,"")))&amp;IF(F67="Scenario1PBT10",'Minor retrofit'!$AF$23,IF(F67="Scenario2PBT10",'Minor retrofit'!$AG$23,IF(F67="Scenario3PBT10",'Minor retrofit'!$AH$23,"")))&amp;IF(F67="Scenario1PBT11",'Minor retrofit'!$AI$23,IF(F67="Scenario2PBT11",'Minor retrofit'!$AJ$23,IF(F67="Scenario3PBT11",'Minor retrofit'!$AK$23,"")))&amp;IF(F67="Scenario1PBT12",'Minor retrofit'!$AL$23,IF(F67="Scenario2PBT12",'Minor retrofit'!$AM$23,IF(F67="Scenario3PBT12",'Minor retrofit'!$AN$23,"")))&amp;IF(F67="Scenario1PBT13",'Minor retrofit'!$AO$23,IF(F67="Scenario2PBT13",'Minor retrofit'!$AP$23,IF(F67="Scenario3PBT13",'Minor retrofit'!$AQ$23,"")))&amp;IF(F67="Scenario1PBT14",'Minor retrofit'!$AR$23,IF(F67="Scenario2PBT14",'Minor retrofit'!$AS$23,IF(F67="Scenario3PBT14",'Minor retrofit'!$AT$23,"")))&amp;IF(F67="Scenario1PBT15",'Minor retrofit'!$AU$23,IF(F67="Scenario2PBT15",'Minor retrofit'!$AV$23,IF(F67="Scenario3PBT15",'Minor retrofit'!$AW$23,"")))</f>
        <v/>
      </c>
      <c r="P67" s="142">
        <f t="shared" si="15"/>
        <v>0</v>
      </c>
      <c r="Q67" s="142" t="str">
        <f>IF(F67="Scenario1PBT1",'Minor retrofit'!$E$25,IF(F67="Scenario2PBT1",'Minor retrofit'!$F$25,IF(F67="Scenario3PBT1",'Minor retrofit'!$G$25,"")))&amp;IF(F67="Scenario1PBT2",'Minor retrofit'!$H$25,IF(F67="Scenario2PBT2",'Minor retrofit'!$I$25,IF(F67="Scenario3PBT2",'Minor retrofit'!$J$25,"")))&amp;IF(F67="Scenario1PBT3",'Minor retrofit'!$K$25,IF(F67="Scenario2PBT3",'Minor retrofit'!$L$25,IF(F67="Scenario3PBT3",'Minor retrofit'!$M$25,"")))&amp;IF(F67="Scenario1PBT4",'Minor retrofit'!$N$25,IF(F67="Scenario2PBT4",'Minor retrofit'!$O$25,IF(F67="Scenario3PBT4",'Minor retrofit'!$P$25,"")))&amp;IF(F67="Scenario1PBT5",'Minor retrofit'!$Q$25,IF(F67="Scenario2PBT5",'Minor retrofit'!$R$25,IF(F67="Scenario3PBT5",'Minor retrofit'!$S$25,"")))&amp;IF(F67="Scenario1PBT6",'Minor retrofit'!$T$25,IF(F67="Scenario2PBT6",'Minor retrofit'!$U$25,IF(F67="Scenario3PBT6",'Minor retrofit'!$V$25,"")))&amp;IF(F67="Scenario1PBT7",'Minor retrofit'!$W$25,IF(F67="Scenario2PBT7",'Minor retrofit'!$X$25,IF(F67="Scenario3PBT7",'Minor retrofit'!$Y$25,"")))&amp;IF(F67="Scenario1PBT8",'Minor retrofit'!$Z$25,IF(F67="Scenario2PBT8",'Minor retrofit'!$AA$25,IF(F67="Scenario3PBT8",'Minor retrofit'!$AB$25,"")))&amp;IF(F67="Scenario1PBT9",'Minor retrofit'!$AC$25,IF(F67="Scenario2PBT9",'Minor retrofit'!$AD$25,IF(F67="Scenario3PBT9",'Minor retrofit'!$AE$25,"")))&amp;IF(F67="Scenario1PBT10",'Minor retrofit'!$AF$25,IF(F67="Scenario2PBT10",'Minor retrofit'!$AG$25,IF(F67="Scenario3PBT10",'Minor retrofit'!$AH$25,"")))&amp;IF(F67="Scenario1PBT11",'Minor retrofit'!$AI$25,IF(F67="Scenario2PBT11",'Minor retrofit'!$AJ$25,IF(F67="Scenario3PBT11",'Minor retrofit'!$AK$25,"")))&amp;IF(F67="Scenario1PBT12",'Minor retrofit'!$AL$25,IF(F67="Scenario2PBT12",'Minor retrofit'!$AM$25,IF(F67="Scenario3PBT12",'Minor retrofit'!$AN$25,"")))&amp;IF(F67="Scenario1PBT13",'Minor retrofit'!$AO$25,IF(F67="Scenario2PBT13",'Minor retrofit'!$AP$25,IF(F67="Scenario3PBT13",'Minor retrofit'!$AQ$25,"")))&amp;IF(F67="Scenario1PBT14",'Minor retrofit'!$AR$25,IF(F67="Scenario2PBT14",'Minor retrofit'!$AS$25,IF(F67="Scenario3PBT14",'Minor retrofit'!$AT$25,"")))&amp;IF(F67="Scenario1PBT15",'Minor retrofit'!$AU$25,IF(F67="Scenario2PBT15",'Minor retrofit'!$AV$25,IF(F67="Scenario3PBT15",'Minor retrofit'!$AW$25,"")))</f>
        <v/>
      </c>
      <c r="R67" s="142">
        <f t="shared" si="16"/>
        <v>0</v>
      </c>
      <c r="S67" s="142" t="str">
        <f>IF(F67="Scenario1PBT1",'Minor retrofit'!$E$27,IF(F67="Scenario2PBT1",'Minor retrofit'!$F$27,IF(F67="Scenario3PBT1",'Minor retrofit'!$G$27,"")))&amp;IF(F67="Scenario1PBT2",'Minor retrofit'!$H$27,IF(F67="Scenario2PBT2",'Minor retrofit'!$I$27,IF(F67="Scenario3PBT2",'Minor retrofit'!$J$27,"")))&amp;IF(F67="Scenario1PBT3",'Minor retrofit'!$K$27,IF(F67="Scenario2PBT3",'Minor retrofit'!$L$27,IF(F67="Scenario3PBT3",'Minor retrofit'!$M$27,"")))&amp;IF(F67="Scenario1PBT4",'Minor retrofit'!$N$27,IF(F67="Scenario2PBT4",'Minor retrofit'!$O$27,IF(F67="Scenario3PBT4",'Minor retrofit'!$P$27,"")))&amp;IF(F67="Scenario1PBT5",'Minor retrofit'!$Q$27,IF(F67="Scenario2PBT5",'Minor retrofit'!$R$27,IF(F67="Scenario3PBT5",'Minor retrofit'!$S$27,"")))&amp;IF(F67="Scenario1PBT6",'Minor retrofit'!$T$27,IF(F67="Scenario2PBT6",'Minor retrofit'!$U$27,IF(F67="Scenario3PBT6",'Minor retrofit'!$V$27,"")))&amp;IF(F67="Scenario1PBT7",'Minor retrofit'!$W$27,IF(F67="Scenario2PBT7",'Minor retrofit'!$X$27,IF(F67="Scenario3PBT7",'Minor retrofit'!$Y$27,"")))&amp;IF(F67="Scenario1PBT8",'Minor retrofit'!$Z$27,IF(F67="Scenario2PBT8",'Minor retrofit'!$AA$27,IF(F67="Scenario3PBT8",'Minor retrofit'!$AB$27,"")))&amp;IF(F67="Scenario1PBT9",'Minor retrofit'!$AC$27,IF(F67="Scenario2PBT9",'Minor retrofit'!$AD$27,IF(F67="Scenario3PBT9",'Minor retrofit'!$AE$27,"")))&amp;IF(F67="Scenario1PBT10",'Minor retrofit'!$AF$27,IF(F67="Scenario2PBT10",'Minor retrofit'!$AG$27,IF(F67="Scenario3PBT10",'Minor retrofit'!$AH$27,"")))&amp;IF(F67="Scenario1PBT11",'Minor retrofit'!$AI$27,IF(F67="Scenario2PBT11",'Minor retrofit'!$AJ$27,IF(F67="Scenario3PBT11",'Minor retrofit'!$AK$27,"")))&amp;IF(F67="Scenario1PBT12",'Minor retrofit'!$AL$27,IF(F67="Scenario2PBT12",'Minor retrofit'!$AM$27,IF(F67="Scenario3PBT12",'Minor retrofit'!$AN$27,"")))&amp;IF(F67="Scenario1PBT13",'Minor retrofit'!$AO$27,IF(F67="Scenario2PBT13",'Minor retrofit'!$AP$27,IF(F67="Scenario3PBT13",'Minor retrofit'!$AQ$27,"")))&amp;IF(F67="Scenario1PBT14",'Minor retrofit'!$AR$27,IF(F67="Scenario2PBT14",'Minor retrofit'!$AS$27,IF(F67="Scenario3PBT14",'Minor retrofit'!$AT$27,"")))&amp;IF(F67="Scenario1PBT15",'Minor retrofit'!$AU$27,IF(F67="Scenario2PBT15",'Minor retrofit'!$AV$27,IF(F67="Scenario3PBT15",'Minor retrofit'!$AW$27,"")))</f>
        <v/>
      </c>
      <c r="T67" s="263">
        <f t="shared" si="17"/>
        <v>0</v>
      </c>
      <c r="U67" s="262" t="str">
        <f>IF(F67="Scenario1PBT1",'Minor retrofit'!$E$38,IF(F67="Scenario2PBT1",'Minor retrofit'!$F$38,IF(F67="Scenario3PBT1",'Minor retrofit'!$G$38,"")))&amp;IF(F67="Scenario1PBT2",'Minor retrofit'!$H$38,IF(F67="Scenario2PBT2",'Minor retrofit'!$I$38,IF(F67="Scenario3PBT2",'Minor retrofit'!$J$38,"")))&amp;IF(F67="Scenario1PBT3",'Minor retrofit'!$K$38,IF(F67="Scenario2PBT3",'Minor retrofit'!$L$38,IF(F67="Scenario3PBT3",'Minor retrofit'!$M$38,"")))&amp;IF(F67="Scenario1PBT4",'Minor retrofit'!$N$38,IF(F67="Scenario2PBT4",'Minor retrofit'!$O$38,IF(F67="Scenario3PBT4",'Minor retrofit'!$P$38,"")))&amp;IF(F67="Scenario1PBT5",'Minor retrofit'!$Q$38,IF(F67="Scenario2PBT5",'Minor retrofit'!$R$38,IF(F67="Scenario3PBT5",'Minor retrofit'!$S$38,"")))&amp;IF(F67="Scenario1PBT6",'Minor retrofit'!$T$38,IF(F67="Scenario2PBT6",'Minor retrofit'!$U$38,IF(F67="Scenario3PBT6",'Minor retrofit'!$V$38,"")))&amp;IF(F67="Scenario1PBT7",'Minor retrofit'!$W$38,IF(F67="Scenario2PBT7",'Minor retrofit'!$X$38,IF(F67="Scenario3PBT7",'Minor retrofit'!$Y$38,"")))&amp;IF(F67="Scenario1PBT8",'Minor retrofit'!$Z$38,IF(F67="Scenario2PBT8",'Minor retrofit'!$AA$38,IF(F67="Scenario3PBT8",'Minor retrofit'!$AB$38,"")))&amp;IF(F67="Scenario1PBT9",'Minor retrofit'!$AC$38,IF(F67="Scenario2PBT9",'Minor retrofit'!$AD$38,IF(F67="Scenario3PBT9",'Minor retrofit'!$AE$38,"")))&amp;IF(F67="Scenario1PBT10",'Minor retrofit'!$AF$38,IF(F67="Scenario2PBT10",'Minor retrofit'!$AG$38,IF(F67="Scenario3PBT10",'Minor retrofit'!$AH$38,"")))&amp;IF(F67="Scenario1PBT11",'Minor retrofit'!$AI$38,IF(F67="Scenario2PBT11",'Minor retrofit'!$AJ$38,IF(F67="Scenario3PBT11",'Minor retrofit'!$AK$38,"")))&amp;IF(F67="Scenario1PBT12",'Minor retrofit'!$AL$38,IF(F67="Scenario2PBT12",'Minor retrofit'!$AM$38,IF(F67="Scenario3PBT12",'Minor retrofit'!$AN$38,"")))&amp;IF(F67="Scenario1PBT13",'Minor retrofit'!$AO$38,IF(F67="Scenario2PBT13",'Minor retrofit'!$AP$38,IF(F67="Scenario3PBT13",'Minor retrofit'!$AQ$38,"")))&amp;IF(F67="Scenario1PBT14",'Minor retrofit'!$AR$38,IF(F67="Scenario2PBT14",'Minor retrofit'!$AS$38,IF(F67="Scenario3PBT14",'Minor retrofit'!$AT$38,"")))&amp;IF(F67="Scenario1PBT15",'Minor retrofit'!$AU$38,IF(F67="Scenario2PBT15",'Minor retrofit'!$AV$38,IF(F67="Scenario3PBT15",'Minor retrofit'!$AW$38,"")))</f>
        <v/>
      </c>
      <c r="V67" s="142">
        <f t="shared" si="18"/>
        <v>0</v>
      </c>
      <c r="W67" s="142" t="str">
        <f>IF(F67="Scenario1PBT1",'Minor retrofit'!$E$40,IF(F67="Scenario2PBT1",'Minor retrofit'!$F$40,IF(F67="Scenario3PBT1",'Minor retrofit'!$G$40,"")))&amp;IF(F67="Scenario1PBT2",'Minor retrofit'!$H$40,IF(F67="Scenario2PBT2",'Minor retrofit'!$I$40,IF(F67="Scenario3PBT2",'Minor retrofit'!$J$40,"")))&amp;IF(F67="Scenario1PBT3",'Minor retrofit'!$K$40,IF(F67="Scenario2PBT3",'Minor retrofit'!$L$40,IF(F67="Scenario3PBT3",'Minor retrofit'!$M$40,"")))&amp;IF(F67="Scenario1PBT4",'Minor retrofit'!$N$40,IF(F67="Scenario2PBT4",'Minor retrofit'!$O$40,IF(F67="Scenario3PBT4",'Minor retrofit'!$P$40,"")))&amp;IF(F67="Scenario1PBT5",'Minor retrofit'!$Q$40,IF(F67="Scenario2PBT5",'Minor retrofit'!$R$40,IF(F67="Scenario3PBT5",'Minor retrofit'!$S$40,"")))&amp;IF(F67="Scenario1PBT6",'Minor retrofit'!$T$40,IF(F67="Scenario2PBT6",'Minor retrofit'!$U$40,IF(F67="Scenario3PBT6",'Minor retrofit'!$V$40,"")))&amp;IF(F67="Scenario1PBT7",'Minor retrofit'!$W$40,IF(F67="Scenario2PBT7",'Minor retrofit'!$X$40,IF(F67="Scenario3PBT7",'Minor retrofit'!$Y$40,"")))&amp;IF(F67="Scenario1PBT8",'Minor retrofit'!$Z$40,IF(F67="Scenario2PBT8",'Minor retrofit'!$AA$40,IF(F67="Scenario3PBT8",'Minor retrofit'!$AB$40,"")))&amp;IF(F67="Scenario1PBT9",'Minor retrofit'!$AC$40,IF(F67="Scenario2PBT9",'Minor retrofit'!$AD$40,IF(F67="Scenario3PBT9",'Minor retrofit'!$AE$40,"")))&amp;IF(F67="Scenario1PBT10",'Minor retrofit'!$AF$40,IF(F67="Scenario2PBT10",'Minor retrofit'!$AG$40,IF(F67="Scenario3PBT10",'Minor retrofit'!$AH$40,"")))&amp;IF(F67="Scenario1PBT11",'Minor retrofit'!$AI$40,IF(F67="Scenario2PBT11",'Minor retrofit'!$AJ$40,IF(F67="Scenario3PBT11",'Minor retrofit'!$AK$40,"")))&amp;IF(F67="Scenario1PBT12",'Minor retrofit'!$AL$40,IF(F67="Scenario2PBT12",'Minor retrofit'!$AM$40,IF(F67="Scenario3PBT12",'Minor retrofit'!$AN$40,"")))&amp;IF(F67="Scenario1PBT13",'Minor retrofit'!$AO$40,IF(F67="Scenario2PBT13",'Minor retrofit'!$AP$40,IF(F67="Scenario3PBT13",'Minor retrofit'!$AQ$40,"")))&amp;IF(F67="Scenario1PBT14",'Minor retrofit'!$AR$40,IF(F67="Scenario2PBT14",'Minor retrofit'!$AS$40,IF(F67="Scenario3PBT14",'Minor retrofit'!$AT$40,"")))&amp;IF(F67="Scenario1PBT15",'Minor retrofit'!$AU$40,IF(F67="Scenario2PBT15",'Minor retrofit'!$AV$40,IF(F67="Scenario3PBT15",'Minor retrofit'!$AW$40,"")))</f>
        <v/>
      </c>
      <c r="X67" s="142">
        <f t="shared" si="19"/>
        <v>0</v>
      </c>
      <c r="Y67" s="142" t="str">
        <f>IF(F67="Scenario1PBT1",'Minor retrofit'!$E$42,IF(F67="Scenario2PBT1",'Minor retrofit'!$F$42,IF(F67="Scenario3PBT1",'Minor retrofit'!$G$42,"")))&amp;IF(F67="Scenario1PBT2",'Minor retrofit'!$H$42,IF(F67="Scenario2PBT2",'Minor retrofit'!$I$42,IF(F67="Scenario3PBT2",'Minor retrofit'!$J$42,"")))&amp;IF(F67="Scenario1PBT3",'Minor retrofit'!$K$42,IF(F67="Scenario2PBT3",'Minor retrofit'!$L$42,IF(F67="Scenario3PBT3",'Minor retrofit'!$M$42,"")))&amp;IF(F67="Scenario1PBT4",'Minor retrofit'!$N$42,IF(F67="Scenario2PBT4",'Minor retrofit'!$O$42,IF(F67="Scenario3PBT4",'Minor retrofit'!$P$42,"")))&amp;IF(F67="Scenario1PBT5",'Minor retrofit'!$Q$42,IF(F67="Scenario2PBT5",'Minor retrofit'!$R$42,IF(F67="Scenario3PBT5",'Minor retrofit'!$S$42,"")))&amp;IF(F67="Scenario1PBT6",'Minor retrofit'!$T$42,IF(F67="Scenario2PBT6",'Minor retrofit'!$U$42,IF(F67="Scenario3PBT6",'Minor retrofit'!$V$42,"")))&amp;IF(F67="Scenario1PBT7",'Minor retrofit'!$W$42,IF(F67="Scenario2PBT7",'Minor retrofit'!$X$42,IF(F67="Scenario3PBT7",'Minor retrofit'!$Y$42,"")))&amp;IF(F67="Scenario1PBT8",'Minor retrofit'!$Z$42,IF(F67="Scenario2PBT8",'Minor retrofit'!$AA$42,IF(F67="Scenario3PBT8",'Minor retrofit'!$AB$42,"")))&amp;IF(F67="Scenario1PBT9",'Minor retrofit'!$AC$42,IF(F67="Scenario2PBT9",'Minor retrofit'!$AD$42,IF(F67="Scenario3PBT9",'Minor retrofit'!$AE$42,"")))&amp;IF(F67="Scenario1PBT10",'Minor retrofit'!$AF$42,IF(F67="Scenario2PBT10",'Minor retrofit'!$AG$42,IF(F67="Scenario3PBT10",'Minor retrofit'!$AH$42,"")))&amp;IF(F67="Scenario1PBT11",'Minor retrofit'!$AI$42,IF(F67="Scenario2PBT11",'Minor retrofit'!$AJ$42,IF(F67="Scenario3PBT11",'Minor retrofit'!$AK$42,"")))&amp;IF(F67="Scenario1PBT12",'Minor retrofit'!$AL$42,IF(F67="Scenario2PBT12",'Minor retrofit'!$AM$42,IF(F67="Scenario3PBT12",'Minor retrofit'!$AN$42,"")))&amp;IF(F67="Scenario1PBT13",'Minor retrofit'!$AO$42,IF(F67="Scenario2PBT13",'Minor retrofit'!$AP$42,IF(F67="Scenario3PBT13",'Minor retrofit'!$AQ$42,"")))&amp;IF(F67="Scenario1PBT14",'Minor retrofit'!$AR$42,IF(F67="Scenario2PBT14",'Minor retrofit'!$AS$42,IF(F67="Scenario3PBT14",'Minor retrofit'!$AT$42,"")))&amp;IF(F67="Scenario1PBT15",'Minor retrofit'!$AU$42,IF(F67="Scenario2PBT15",'Minor retrofit'!$AV$42,IF(F67="Scenario3PBT15",'Minor retrofit'!$AW$42,"")))</f>
        <v/>
      </c>
      <c r="Z67" s="142">
        <f t="shared" si="20"/>
        <v>0</v>
      </c>
      <c r="AA67" s="332" t="str">
        <f>IF(F67="Scenario1PBT1",'Minor retrofit'!$E$101,IF(F67="Scenario2PBT1",'Minor retrofit'!$F$101,IF(F67="Scenario3PBT1",'Minor retrofit'!$G$101,"")))&amp;IF(F67="Scenario1PBT2",'Minor retrofit'!$H$101,IF(F67="Scenario2PBT2",'Minor retrofit'!$I$101,IF(F67="Scenario3PBT2",'Minor retrofit'!$J$101,"")))&amp;IF(F67="Scenario1PBT3",'Minor retrofit'!$K$101,IF(F67="Scenario2PBT3",'Minor retrofit'!$L$101,IF(F67="Scenario3PBT3",'Minor retrofit'!$M$101,"")))&amp;IF(F67="Scenario1PBT4",'Minor retrofit'!$N$101,IF(F67="Scenario2PBT4",'Minor retrofit'!$O$101,IF(F67="Scenario3PBT4",'Minor retrofit'!$P$101,"")))&amp;IF(F67="Scenario1PBT5",'Minor retrofit'!$Q$101,IF(F67="Scenario2PBT5",'Minor retrofit'!$R$101,IF(F67="Scenario3PBT5",'Minor retrofit'!$S$101,"")))&amp;IF(F67="Scenario1PBT6",'Minor retrofit'!$T$101,IF(F67="Scenario2PBT6",'Minor retrofit'!$U$101,IF(F67="Scenario3PBT6",'Minor retrofit'!$V$101,"")))&amp;IF(F67="Scenario1PBT7",'Minor retrofit'!$W$101,IF(F67="Scenario2PBT7",'Minor retrofit'!$X$101,IF(F67="Scenario3PBT7",'Minor retrofit'!$Y$101,"")))&amp;IF(F67="Scenario1PBT8",'Minor retrofit'!$Z$101,IF(F67="Scenario2PBT8",'Minor retrofit'!$AA$101,IF(F67="Scenario3PBT8",'Minor retrofit'!$AB$101,"")))&amp;IF(F67="Scenario1PBT9",'Minor retrofit'!$AC$101,IF(F67="Scenario2PBT9",'Minor retrofit'!$AD$101,IF(F67="Scenario3PBT9",'Minor retrofit'!$AE$101,"")))&amp;IF(F67="Scenario1PBT10",'Minor retrofit'!$AF$101,IF(F67="Scenario2PBT10",'Minor retrofit'!$AG$101,IF(F67="Scenario3PBT10",'Minor retrofit'!$AH$101,"")))&amp;IF(F67="Scenario1PBT11",'Minor retrofit'!$AI$101,IF(F67="Scenario2PBT11",'Minor retrofit'!$AJ$101,IF(F67="Scenario3PBT11",'Minor retrofit'!$AK$101,"")))&amp;IF(F67="Scenario1PBT12",'Minor retrofit'!$AL$101,IF(F67="Scenario2PBT12",'Minor retrofit'!$AM$101,IF(F67="Scenario3PBT12",'Minor retrofit'!$AN$101,"")))&amp;IF(F67="Scenario1PBT13",'Minor retrofit'!$AO$101,IF(F67="Scenario2PBT13",'Minor retrofit'!$AP$101,IF(F67="Scenario3PBT13",'Minor retrofit'!$AQ$101,"")))&amp;IF(F67="Scenario1PBT14",'Minor retrofit'!$AR$101,IF(F67="Scenario2PBT14",'Minor retrofit'!$AS$101,IF(F67="Scenario3PBT14",'Minor retrofit'!$AT$101,"")))&amp;IF(F67="Scenario1PBT15",'Minor retrofit'!$AU$101,IF(F67="Scenario2PBT15",'Minor retrofit'!$AV$101,IF(F67="Scenario3PBT15",'Minor retrofit'!$AW$101,"")))</f>
        <v/>
      </c>
      <c r="AB67" s="233">
        <f t="shared" si="21"/>
        <v>0</v>
      </c>
      <c r="AC67" s="264">
        <f>IFERROR('Projection_Base-case'!G67-G67,0)</f>
        <v>0</v>
      </c>
      <c r="AD67" s="142">
        <f t="shared" si="24"/>
        <v>0</v>
      </c>
      <c r="AE67" s="142">
        <f>IFERROR(100*AC67/'Projection_Base-case'!G67,0)</f>
        <v>0</v>
      </c>
      <c r="AF67" s="142">
        <f>IFERROR('Projection_Base-case'!I67-I67,0)</f>
        <v>0</v>
      </c>
      <c r="AG67" s="142">
        <f t="shared" si="25"/>
        <v>0</v>
      </c>
      <c r="AH67" s="142">
        <f>IFERROR(100*AF67/'Projection_Base-case'!I67,0)</f>
        <v>0</v>
      </c>
      <c r="AI67" s="142">
        <f>IFERROR('Projection_Base-case'!K67-K67,0)</f>
        <v>0</v>
      </c>
      <c r="AJ67" s="142">
        <f t="shared" si="26"/>
        <v>0</v>
      </c>
      <c r="AK67" s="142">
        <f>IFERROR(100*AI67/'Projection_Base-case'!K67,0)</f>
        <v>0</v>
      </c>
      <c r="AL67" s="142">
        <f>IFERROR(M67-'Projection_Base-case'!M67,0)</f>
        <v>0</v>
      </c>
      <c r="AM67" s="142">
        <f t="shared" si="27"/>
        <v>0</v>
      </c>
      <c r="AN67" s="143">
        <f>IFERROR(100*AL67/'Projection_Base-case'!M67,0)</f>
        <v>0</v>
      </c>
      <c r="AO67" s="262">
        <f>IFERROR('Projection_Base-case'!O67-O67,0)</f>
        <v>0</v>
      </c>
      <c r="AP67" s="142">
        <f t="shared" si="28"/>
        <v>0</v>
      </c>
      <c r="AQ67" s="142">
        <f>IFERROR(100*AO67/'Projection_Base-case'!O67,0)</f>
        <v>0</v>
      </c>
      <c r="AR67" s="142">
        <f>IFERROR('Projection_Base-case'!Q67-Q67,0)</f>
        <v>0</v>
      </c>
      <c r="AS67" s="142">
        <f t="shared" si="29"/>
        <v>0</v>
      </c>
      <c r="AT67" s="142">
        <f>IFERROR(100*AR67/'Projection_Base-case'!Q67,0)</f>
        <v>0</v>
      </c>
      <c r="AU67" s="142">
        <f>IFERROR('Projection_Base-case'!S67-S67,0)</f>
        <v>0</v>
      </c>
      <c r="AV67" s="142">
        <f t="shared" si="30"/>
        <v>0</v>
      </c>
      <c r="AW67" s="143">
        <f>IFERROR(100*AU67/'Projection_Base-case'!S67,0)</f>
        <v>0</v>
      </c>
      <c r="AX67" s="262">
        <f>IFERROR('Projection_Base-case'!U67-U67,0)</f>
        <v>0</v>
      </c>
      <c r="AY67" s="142">
        <f t="shared" si="31"/>
        <v>0</v>
      </c>
      <c r="AZ67" s="142">
        <f>IFERROR(100*AX67/'Projection_Base-case'!U67,0)</f>
        <v>0</v>
      </c>
      <c r="BA67" s="142">
        <f>IFERROR('Projection_Base-case'!W67-W67,0)</f>
        <v>0</v>
      </c>
      <c r="BB67" s="142">
        <f t="shared" si="32"/>
        <v>0</v>
      </c>
      <c r="BC67" s="142">
        <f>IFERROR(100*BA67/'Projection_Base-case'!W67,0)</f>
        <v>0</v>
      </c>
      <c r="BD67" s="142">
        <f>IFERROR('Projection_Base-case'!Y67-Y67,0)</f>
        <v>0</v>
      </c>
      <c r="BE67" s="142">
        <f t="shared" si="33"/>
        <v>0</v>
      </c>
      <c r="BF67" s="142">
        <f>IFERROR(100*BD67/'Projection_Base-case'!Y67,0)</f>
        <v>0</v>
      </c>
      <c r="BG67" s="531">
        <f t="shared" si="22"/>
        <v>0</v>
      </c>
      <c r="BH67" s="532">
        <f t="shared" si="23"/>
        <v>0</v>
      </c>
    </row>
    <row r="68" spans="1:60" x14ac:dyDescent="0.25">
      <c r="A68" s="261">
        <v>63</v>
      </c>
      <c r="B68" s="142">
        <f>'Projection_Base-case'!B68</f>
        <v>0</v>
      </c>
      <c r="C68" s="142">
        <f>'Projection_Base-case'!C68</f>
        <v>0</v>
      </c>
      <c r="D68" s="142">
        <f>'Projection_Base-case'!D68</f>
        <v>0</v>
      </c>
      <c r="E68" s="149"/>
      <c r="F68" s="258" t="str">
        <f t="shared" si="10"/>
        <v>0</v>
      </c>
      <c r="G68" s="262" t="str">
        <f>IF(F68="Scenario1PBT1",'Minor retrofit'!$E$6,IF(F68="Scenario2PBT1",'Minor retrofit'!$F$6,IF(F68="Scenario3PBT1",'Minor retrofit'!$G$6,"")))&amp;IF(F68="Scenario1PBT2",'Minor retrofit'!$H$6,IF(F68="Scenario2PBT2",'Minor retrofit'!$I$6,IF(F68="Scenario3PBT2",'Minor retrofit'!$J$6,"")))&amp;IF(F68="Scenario1PBT3",'Minor retrofit'!$K$6,IF(F68="Scenario2PBT3",'Minor retrofit'!$L$6,IF(F68="Scenario3PBT3",'Minor retrofit'!$M$6,"")))&amp;IF(F68="Scenario1PBT4",'Minor retrofit'!$N$6,IF(F68="Scenario2PBT4",'Minor retrofit'!$O$6,IF(F68="Scenario3PBT4",'Minor retrofit'!$P$6,"")))&amp;IF(F68="Scenario1PBT5",'Minor retrofit'!$Q$6,IF(F68="Scenario2PBT5",'Minor retrofit'!$R$6,IF(F68="Scenario3PBT5",'Minor retrofit'!$S$6,"")))&amp;IF(F68="Scenario1PBT6",'Minor retrofit'!$T$6,IF(F68="Scenario2PBT6",'Minor retrofit'!$U$6,IF(F68="Scenario3PBT6",'Minor retrofit'!$V$6,"")))&amp;IF(F68="Scenario1PBT7",'Minor retrofit'!$W$6,IF(F68="Scenario2PBT7",'Minor retrofit'!$X$6,IF(F68="Scenario3PBT7",'Minor retrofit'!$Y$6,"")))&amp;IF(F68="Scenario1PBT8",'Minor retrofit'!$Z$6,IF(F68="Scenario2PBT8",'Minor retrofit'!$AA$6,IF(F68="Scenario3PBT8",'Minor retrofit'!$AB$6,"")))&amp;IF(F68="Scenario1PBT9",'Minor retrofit'!$AC$6,IF(F68="Scenario2PBT9",'Minor retrofit'!$AD$6,IF(F68="Scenario3PBT9",'Minor retrofit'!$AE$6,"")))&amp;IF(F68="Scenario1PBT10",'Minor retrofit'!$AF$6,IF(F68="Scenario2PBT10",'Minor retrofit'!$AG$6,IF(F68="Scenario3PBT10",'Minor retrofit'!$AH$6,"")))&amp;IF(F68="Scenario1PBT11",'Minor retrofit'!$AI$6,IF(F68="Scenario2PBT11",'Minor retrofit'!$AJ$6,IF(F68="Scenario3PBT11",'Minor retrofit'!$AK$6,"")))&amp;IF(F68="Scenario1PBT12",'Minor retrofit'!$AL$6,IF(F68="Scenario2PBT12",'Minor retrofit'!$AM$6,IF(F68="Scenario3PBT12",'Minor retrofit'!$AN$6,"")))&amp;IF(F68="Scenario1PBT13",'Minor retrofit'!$AO$6,IF(F68="Scenario2PBT13",'Minor retrofit'!$AP$6,IF(F68="Scenario3PBT13",'Minor retrofit'!$AQ$6,"")))&amp;IF(F68="Scenario1PBT14",'Minor retrofit'!$AR$6,IF(F68="Scenario2PBT14",'Minor retrofit'!$AS$6,IF(F68="Scenario3PBT14",'Minor retrofit'!$AT$6,"")))&amp;IF(F68="Scenario1PBT15",'Minor retrofit'!$AU$6,IF(F68="Scenario2PBT15",'Minor retrofit'!$AV$6,IF(F68="Scenario3PBT15",'Minor retrofit'!$AW$6,"")))</f>
        <v/>
      </c>
      <c r="H68" s="142">
        <f t="shared" si="11"/>
        <v>0</v>
      </c>
      <c r="I68" s="142" t="str">
        <f>IF(F68="Scenario1PBT1",'Minor retrofit'!$E$16,IF(F68="Scenario2PBT1",'Minor retrofit'!$F$16,IF(F68="Scenario3PBT1",'Minor retrofit'!$G$16,"")))&amp;IF(F68="Scenario1PBT2",'Minor retrofit'!$H$16,IF(F68="Scenario2PBT2",'Minor retrofit'!$I$16,IF(F68="Scenario3PBT2",'Minor retrofit'!$J$16,"")))&amp;IF(F68="Scenario1PBT3",'Minor retrofit'!$K$16,IF(F68="Scenario2PBT3",'Minor retrofit'!$L$16,IF(F68="Scenario3PBT3",'Minor retrofit'!$M$16,"")))&amp;IF(F68="Scenario1PBT4",'Minor retrofit'!$N$16,IF(F68="Scenario2PBT4",'Minor retrofit'!$O$16,IF(F68="Scenario3PBT4",'Minor retrofit'!$P$16,"")))&amp;IF(F68="Scenario1PBT5",'Minor retrofit'!$Q$16,IF(F68="Scenario2PBT5",'Minor retrofit'!$R$16,IF(F68="Scenario3PBT5",'Minor retrofit'!$S$16,"")))&amp;IF(F68="Scenario1PBT6",'Minor retrofit'!$T$16,IF(F68="Scenario2PBT6",'Minor retrofit'!$U$16,IF(F68="Scenario3PBT6",'Minor retrofit'!$V$16,"")))&amp;IF(F68="Scenario1PBT7",'Minor retrofit'!$W$16,IF(F68="Scenario2PBT7",'Minor retrofit'!$X$16,IF(F68="Scenario3PBT7",'Minor retrofit'!$Y$16,"")))&amp;IF(F68="Scenario1PBT8",'Minor retrofit'!$Z$16,IF(F68="Scenario2PBT8",'Minor retrofit'!$AA$16,IF(F68="Scenario3PBT8",'Minor retrofit'!$AB$16,"")))&amp;IF(F68="Scenario1PBT9",'Minor retrofit'!$AC$16,IF(F68="Scenario2PBT9",'Minor retrofit'!$AD$16,IF(F68="Scenario3PBT9",'Minor retrofit'!$AE$16,"")))&amp;IF(F68="Scenario1PBT10",'Minor retrofit'!$AF$16,IF(F68="Scenario2PBT10",'Minor retrofit'!$AG$16,IF(F68="Scenario3PBT10",'Minor retrofit'!$AH$16,"")))&amp;IF(F68="Scenario1PBT11",'Minor retrofit'!$AI$16,IF(F68="Scenario2PBT11",'Minor retrofit'!$AJ$16,IF(F68="Scenario3PBT11",'Minor retrofit'!$AK$16,"")))&amp;IF(F68="Scenario1PBT12",'Minor retrofit'!$AL$16,IF(F68="Scenario2PBT12",'Minor retrofit'!$AM$16,IF(F68="Scenario3PBT12",'Minor retrofit'!$AN$16,"")))&amp;IF(F68="Scenario1PBT13",'Minor retrofit'!$AO$16,IF(F68="Scenario2PBT13",'Minor retrofit'!$AP$16,IF(F68="Scenario3PBT13",'Minor retrofit'!$AQ$16,"")))&amp;IF(F68="Scenario1PBT14",'Minor retrofit'!$AR$16,IF(F68="Scenario2PBT14",'Minor retrofit'!$AS$16,IF(F68="Scenario3PBT14",'Minor retrofit'!$AT$16,"")))&amp;IF(F68="Scenario1PBT15",'Minor retrofit'!$AU$16,IF(F68="Scenario2PBT15",'Minor retrofit'!$AV$16,IF(F68="Scenario3PBT15",'Minor retrofit'!$AW$16,"")))</f>
        <v/>
      </c>
      <c r="J68" s="142">
        <f t="shared" si="12"/>
        <v>0</v>
      </c>
      <c r="K68" s="142" t="str">
        <f>IF(F68="Scenario1PBT1",'Minor retrofit'!$E$18,IF(F68="Scenario2PBT1",'Minor retrofit'!$F$18,IF(F68="Scenario3PBT1",'Minor retrofit'!$G$18,"")))&amp;IF(F68="Scenario1PBT2",'Minor retrofit'!$H$18,IF(F68="Scenario2PBT2",'Minor retrofit'!$I$18,IF(F68="Scenario3PBT2",'Minor retrofit'!$J$18,"")))&amp;IF(F68="Scenario1PBT3",'Minor retrofit'!$K$18,IF(F68="Scenario2PBT3",'Minor retrofit'!$L$18,IF(F68="Scenario3PBT3",'Minor retrofit'!$M$18,"")))&amp;IF(F68="Scenario1PBT4",'Minor retrofit'!$N$18,IF(F68="Scenario2PBT4",'Minor retrofit'!$O$18,IF(F68="Scenario3PBT4",'Minor retrofit'!$P$18,"")))&amp;IF(F68="Scenario1PBT5",'Minor retrofit'!$Q$18,IF(F68="Scenario2PBT5",'Minor retrofit'!$R$18,IF(F68="Scenario3PBT5",'Minor retrofit'!$S$18,"")))&amp;IF(F68="Scenario1PBT6",'Minor retrofit'!$T$18,IF(F68="Scenario2PBT6",'Minor retrofit'!$U$18,IF(F68="Scenario3PBT6",'Minor retrofit'!$V$18,"")))&amp;IF(F68="Scenario1PBT7",'Minor retrofit'!$W$18,IF(F68="Scenario2PBT7",'Minor retrofit'!$X$18,IF(F68="Scenario3PBT7",'Minor retrofit'!$Y$18,"")))&amp;IF(F68="Scenario1PBT8",'Minor retrofit'!$Z$18,IF(F68="Scenario2PBT8",'Minor retrofit'!$AA$18,IF(F68="Scenario3PBT8",'Minor retrofit'!$AB$18,"")))&amp;IF(F68="Scenario1PBT9",'Minor retrofit'!$AC$18,IF(F68="Scenario2PBT9",'Minor retrofit'!$AD$18,IF(F68="Scenario3PBT9",'Minor retrofit'!$AE$18,"")))&amp;IF(F68="Scenario1PBT10",'Minor retrofit'!$AF$18,IF(F68="Scenario2PBT10",'Minor retrofit'!$AG$18,IF(F68="Scenario3PBT10",'Minor retrofit'!$AH$18,"")))&amp;IF(F68="Scenario1PBT11",'Minor retrofit'!$AI$18,IF(F68="Scenario2PBT11",'Minor retrofit'!$AJ$18,IF(F68="Scenario3PBT11",'Minor retrofit'!$AK$18,"")))&amp;IF(F68="Scenario1PBT12",'Minor retrofit'!$AL$18,IF(F68="Scenario2PBT12",'Minor retrofit'!$AM$18,IF(F68="Scenario3PBT12",'Minor retrofit'!$AN$18,"")))&amp;IF(F68="Scenario1PBT13",'Minor retrofit'!$AO$18,IF(F68="Scenario2PBT13",'Minor retrofit'!$AP$18,IF(F68="Scenario3PBT13",'Minor retrofit'!$AQ$18,"")))&amp;IF(F68="Scenario1PBT14",'Minor retrofit'!$AR$18,IF(F68="Scenario2PBT14",'Minor retrofit'!$AS$18,IF(F68="Scenario3PBT14",'Minor retrofit'!$AT$18,"")))&amp;IF(F68="Scenario1PBT15",'Minor retrofit'!$AU$18,IF(F68="Scenario2PBT15",'Minor retrofit'!$AV$18,IF(F68="Scenario3PBT15",'Minor retrofit'!$AW$18,"")))</f>
        <v/>
      </c>
      <c r="L68" s="142">
        <f t="shared" si="13"/>
        <v>0</v>
      </c>
      <c r="M68" s="142" t="str">
        <f>IF(F68="Scenario1PBT1",'Minor retrofit'!$E$20,IF(F68="Scenario2PBT1",'Minor retrofit'!$F$20,IF(F68="Scenario3PBT1",'Minor retrofit'!$G$20,"")))&amp;IF(F68="Scenario1PBT2",'Minor retrofit'!$H$20,IF(F68="Scenario2PBT2",'Minor retrofit'!$I$20,IF(F68="Scenario3PBT2",'Minor retrofit'!$J$20,"")))&amp;IF(F68="Scenario1PBT3",'Minor retrofit'!$K$20,IF(F68="Scenario2PBT3",'Minor retrofit'!$L$20,IF(F68="Scenario3PBT3",'Minor retrofit'!$M$20,"")))&amp;IF(F68="Scenario1PBT4",'Minor retrofit'!$N$20,IF(F68="Scenario2PBT4",'Minor retrofit'!$O$20,IF(F68="Scenario3PBT4",'Minor retrofit'!$P$20,"")))&amp;IF(F68="Scenario1PBT5",'Minor retrofit'!$Q$20,IF(F68="Scenario2PBT5",'Minor retrofit'!$R$20,IF(F68="Scenario3PBT5",'Minor retrofit'!$S$20,"")))&amp;IF(F68="Scenario1PBT6",'Minor retrofit'!$T$20,IF(F68="Scenario2PBT6",'Minor retrofit'!$U$20,IF(F68="Scenario3PBT6",'Minor retrofit'!$V$20,"")))&amp;IF(F68="Scenario1PBT7",'Minor retrofit'!$W$20,IF(F68="Scenario2PBT7",'Minor retrofit'!$X$20,IF(F68="Scenario3PBT7",'Minor retrofit'!$Y$20,"")))&amp;IF(F68="Scenario1PBT8",'Minor retrofit'!$Z$20,IF(F68="Scenario2PBT8",'Minor retrofit'!$AA$20,IF(F68="Scenario3PBT8",'Minor retrofit'!$AB$20,"")))&amp;IF(F68="Scenario1PBT9",'Minor retrofit'!$AC$20,IF(F68="Scenario2PBT9",'Minor retrofit'!$AD$20,IF(F68="Scenario3PBT9",'Minor retrofit'!$AE$20,"")))&amp;IF(F68="Scenario1PBT10",'Minor retrofit'!$AF$20,IF(F68="Scenario2PBT10",'Minor retrofit'!$AG$20,IF(F68="Scenario3PBT10",'Minor retrofit'!$AH$20,"")))&amp;IF(F68="Scenario1PBT11",'Minor retrofit'!$AI$20,IF(F68="Scenario2PBT11",'Minor retrofit'!$AJ$20,IF(F68="Scenario3PBT11",'Minor retrofit'!$AK$20,"")))&amp;IF(F68="Scenario1PBT12",'Minor retrofit'!$AL$20,IF(F68="Scenario2PBT12",'Minor retrofit'!$AM$20,IF(F68="Scenario3PBT12",'Minor retrofit'!$AN$20,"")))&amp;IF(F68="Scenario1PBT13",'Minor retrofit'!$AO$20,IF(F68="Scenario2PBT13",'Minor retrofit'!$AP$20,IF(F68="Scenario3PBT13",'Minor retrofit'!$AQ$20,"")))&amp;IF(F68="Scenario1PBT14",'Minor retrofit'!$AR$20,IF(F68="Scenario2PBT14",'Minor retrofit'!$AS$20,IF(F68="Scenario3PBT14",'Minor retrofit'!$AT$20,"")))&amp;IF(F68="Scenario1PBT15",'Minor retrofit'!$AU$20,IF(F68="Scenario2PBT15",'Minor retrofit'!$AV$20,IF(F68="Scenario3PBT15",'Minor retrofit'!$AW$20,"")))</f>
        <v/>
      </c>
      <c r="N68" s="143">
        <f t="shared" si="14"/>
        <v>0</v>
      </c>
      <c r="O68" s="262" t="str">
        <f>IF(F68="Scenario1PBT1",'Minor retrofit'!$E$23,IF(F68="Scenario2PBT1",'Minor retrofit'!$F$23,IF(F68="Scenario3PBT1",'Minor retrofit'!$G$23,"")))&amp;IF(F68="Scenario1PBT2",'Minor retrofit'!$H$23,IF(F68="Scenario2PBT2",'Minor retrofit'!$I$23,IF(F68="Scenario3PBT2",'Minor retrofit'!$J$23,"")))&amp;IF(F68="Scenario1PBT3",'Minor retrofit'!$K$23,IF(F68="Scenario2PBT3",'Minor retrofit'!$L$23,IF(F68="Scenario3PBT3",'Minor retrofit'!$M$23,"")))&amp;IF(F68="Scenario1PBT4",'Minor retrofit'!$N$23,IF(F68="Scenario2PBT4",'Minor retrofit'!$O$23,IF(F68="Scenario3PBT4",'Minor retrofit'!$P$23,"")))&amp;IF(F68="Scenario1PBT5",'Minor retrofit'!$Q$23,IF(F68="Scenario2PBT5",'Minor retrofit'!$R$23,IF(F68="Scenario3PBT5",'Minor retrofit'!$S$23,"")))&amp;IF(F68="Scenario1PBT6",'Minor retrofit'!$T$23,IF(F68="Scenario2PBT6",'Minor retrofit'!$U$23,IF(F68="Scenario3PBT6",'Minor retrofit'!$V$23,"")))&amp;IF(F68="Scenario1PBT7",'Minor retrofit'!$W$23,IF(F68="Scenario2PBT7",'Minor retrofit'!$X$23,IF(F68="Scenario3PBT7",'Minor retrofit'!$Y$23,"")))&amp;IF(F68="Scenario1PBT8",'Minor retrofit'!$Z$23,IF(F68="Scenario2PBT8",'Minor retrofit'!$AA$23,IF(F68="Scenario3PBT8",'Minor retrofit'!$AB$23,"")))&amp;IF(F68="Scenario1PBT9",'Minor retrofit'!$AC$23,IF(F68="Scenario2PBT9",'Minor retrofit'!$AD$23,IF(F68="Scenario3PBT9",'Minor retrofit'!$AE$23,"")))&amp;IF(F68="Scenario1PBT10",'Minor retrofit'!$AF$23,IF(F68="Scenario2PBT10",'Minor retrofit'!$AG$23,IF(F68="Scenario3PBT10",'Minor retrofit'!$AH$23,"")))&amp;IF(F68="Scenario1PBT11",'Minor retrofit'!$AI$23,IF(F68="Scenario2PBT11",'Minor retrofit'!$AJ$23,IF(F68="Scenario3PBT11",'Minor retrofit'!$AK$23,"")))&amp;IF(F68="Scenario1PBT12",'Minor retrofit'!$AL$23,IF(F68="Scenario2PBT12",'Minor retrofit'!$AM$23,IF(F68="Scenario3PBT12",'Minor retrofit'!$AN$23,"")))&amp;IF(F68="Scenario1PBT13",'Minor retrofit'!$AO$23,IF(F68="Scenario2PBT13",'Minor retrofit'!$AP$23,IF(F68="Scenario3PBT13",'Minor retrofit'!$AQ$23,"")))&amp;IF(F68="Scenario1PBT14",'Minor retrofit'!$AR$23,IF(F68="Scenario2PBT14",'Minor retrofit'!$AS$23,IF(F68="Scenario3PBT14",'Minor retrofit'!$AT$23,"")))&amp;IF(F68="Scenario1PBT15",'Minor retrofit'!$AU$23,IF(F68="Scenario2PBT15",'Minor retrofit'!$AV$23,IF(F68="Scenario3PBT15",'Minor retrofit'!$AW$23,"")))</f>
        <v/>
      </c>
      <c r="P68" s="142">
        <f t="shared" si="15"/>
        <v>0</v>
      </c>
      <c r="Q68" s="142" t="str">
        <f>IF(F68="Scenario1PBT1",'Minor retrofit'!$E$25,IF(F68="Scenario2PBT1",'Minor retrofit'!$F$25,IF(F68="Scenario3PBT1",'Minor retrofit'!$G$25,"")))&amp;IF(F68="Scenario1PBT2",'Minor retrofit'!$H$25,IF(F68="Scenario2PBT2",'Minor retrofit'!$I$25,IF(F68="Scenario3PBT2",'Minor retrofit'!$J$25,"")))&amp;IF(F68="Scenario1PBT3",'Minor retrofit'!$K$25,IF(F68="Scenario2PBT3",'Minor retrofit'!$L$25,IF(F68="Scenario3PBT3",'Minor retrofit'!$M$25,"")))&amp;IF(F68="Scenario1PBT4",'Minor retrofit'!$N$25,IF(F68="Scenario2PBT4",'Minor retrofit'!$O$25,IF(F68="Scenario3PBT4",'Minor retrofit'!$P$25,"")))&amp;IF(F68="Scenario1PBT5",'Minor retrofit'!$Q$25,IF(F68="Scenario2PBT5",'Minor retrofit'!$R$25,IF(F68="Scenario3PBT5",'Minor retrofit'!$S$25,"")))&amp;IF(F68="Scenario1PBT6",'Minor retrofit'!$T$25,IF(F68="Scenario2PBT6",'Minor retrofit'!$U$25,IF(F68="Scenario3PBT6",'Minor retrofit'!$V$25,"")))&amp;IF(F68="Scenario1PBT7",'Minor retrofit'!$W$25,IF(F68="Scenario2PBT7",'Minor retrofit'!$X$25,IF(F68="Scenario3PBT7",'Minor retrofit'!$Y$25,"")))&amp;IF(F68="Scenario1PBT8",'Minor retrofit'!$Z$25,IF(F68="Scenario2PBT8",'Minor retrofit'!$AA$25,IF(F68="Scenario3PBT8",'Minor retrofit'!$AB$25,"")))&amp;IF(F68="Scenario1PBT9",'Minor retrofit'!$AC$25,IF(F68="Scenario2PBT9",'Minor retrofit'!$AD$25,IF(F68="Scenario3PBT9",'Minor retrofit'!$AE$25,"")))&amp;IF(F68="Scenario1PBT10",'Minor retrofit'!$AF$25,IF(F68="Scenario2PBT10",'Minor retrofit'!$AG$25,IF(F68="Scenario3PBT10",'Minor retrofit'!$AH$25,"")))&amp;IF(F68="Scenario1PBT11",'Minor retrofit'!$AI$25,IF(F68="Scenario2PBT11",'Minor retrofit'!$AJ$25,IF(F68="Scenario3PBT11",'Minor retrofit'!$AK$25,"")))&amp;IF(F68="Scenario1PBT12",'Minor retrofit'!$AL$25,IF(F68="Scenario2PBT12",'Minor retrofit'!$AM$25,IF(F68="Scenario3PBT12",'Minor retrofit'!$AN$25,"")))&amp;IF(F68="Scenario1PBT13",'Minor retrofit'!$AO$25,IF(F68="Scenario2PBT13",'Minor retrofit'!$AP$25,IF(F68="Scenario3PBT13",'Minor retrofit'!$AQ$25,"")))&amp;IF(F68="Scenario1PBT14",'Minor retrofit'!$AR$25,IF(F68="Scenario2PBT14",'Minor retrofit'!$AS$25,IF(F68="Scenario3PBT14",'Minor retrofit'!$AT$25,"")))&amp;IF(F68="Scenario1PBT15",'Minor retrofit'!$AU$25,IF(F68="Scenario2PBT15",'Minor retrofit'!$AV$25,IF(F68="Scenario3PBT15",'Minor retrofit'!$AW$25,"")))</f>
        <v/>
      </c>
      <c r="R68" s="142">
        <f t="shared" si="16"/>
        <v>0</v>
      </c>
      <c r="S68" s="142" t="str">
        <f>IF(F68="Scenario1PBT1",'Minor retrofit'!$E$27,IF(F68="Scenario2PBT1",'Minor retrofit'!$F$27,IF(F68="Scenario3PBT1",'Minor retrofit'!$G$27,"")))&amp;IF(F68="Scenario1PBT2",'Minor retrofit'!$H$27,IF(F68="Scenario2PBT2",'Minor retrofit'!$I$27,IF(F68="Scenario3PBT2",'Minor retrofit'!$J$27,"")))&amp;IF(F68="Scenario1PBT3",'Minor retrofit'!$K$27,IF(F68="Scenario2PBT3",'Minor retrofit'!$L$27,IF(F68="Scenario3PBT3",'Minor retrofit'!$M$27,"")))&amp;IF(F68="Scenario1PBT4",'Minor retrofit'!$N$27,IF(F68="Scenario2PBT4",'Minor retrofit'!$O$27,IF(F68="Scenario3PBT4",'Minor retrofit'!$P$27,"")))&amp;IF(F68="Scenario1PBT5",'Minor retrofit'!$Q$27,IF(F68="Scenario2PBT5",'Minor retrofit'!$R$27,IF(F68="Scenario3PBT5",'Minor retrofit'!$S$27,"")))&amp;IF(F68="Scenario1PBT6",'Minor retrofit'!$T$27,IF(F68="Scenario2PBT6",'Minor retrofit'!$U$27,IF(F68="Scenario3PBT6",'Minor retrofit'!$V$27,"")))&amp;IF(F68="Scenario1PBT7",'Minor retrofit'!$W$27,IF(F68="Scenario2PBT7",'Minor retrofit'!$X$27,IF(F68="Scenario3PBT7",'Minor retrofit'!$Y$27,"")))&amp;IF(F68="Scenario1PBT8",'Minor retrofit'!$Z$27,IF(F68="Scenario2PBT8",'Minor retrofit'!$AA$27,IF(F68="Scenario3PBT8",'Minor retrofit'!$AB$27,"")))&amp;IF(F68="Scenario1PBT9",'Minor retrofit'!$AC$27,IF(F68="Scenario2PBT9",'Minor retrofit'!$AD$27,IF(F68="Scenario3PBT9",'Minor retrofit'!$AE$27,"")))&amp;IF(F68="Scenario1PBT10",'Minor retrofit'!$AF$27,IF(F68="Scenario2PBT10",'Minor retrofit'!$AG$27,IF(F68="Scenario3PBT10",'Minor retrofit'!$AH$27,"")))&amp;IF(F68="Scenario1PBT11",'Minor retrofit'!$AI$27,IF(F68="Scenario2PBT11",'Minor retrofit'!$AJ$27,IF(F68="Scenario3PBT11",'Minor retrofit'!$AK$27,"")))&amp;IF(F68="Scenario1PBT12",'Minor retrofit'!$AL$27,IF(F68="Scenario2PBT12",'Minor retrofit'!$AM$27,IF(F68="Scenario3PBT12",'Minor retrofit'!$AN$27,"")))&amp;IF(F68="Scenario1PBT13",'Minor retrofit'!$AO$27,IF(F68="Scenario2PBT13",'Minor retrofit'!$AP$27,IF(F68="Scenario3PBT13",'Minor retrofit'!$AQ$27,"")))&amp;IF(F68="Scenario1PBT14",'Minor retrofit'!$AR$27,IF(F68="Scenario2PBT14",'Minor retrofit'!$AS$27,IF(F68="Scenario3PBT14",'Minor retrofit'!$AT$27,"")))&amp;IF(F68="Scenario1PBT15",'Minor retrofit'!$AU$27,IF(F68="Scenario2PBT15",'Minor retrofit'!$AV$27,IF(F68="Scenario3PBT15",'Minor retrofit'!$AW$27,"")))</f>
        <v/>
      </c>
      <c r="T68" s="263">
        <f t="shared" si="17"/>
        <v>0</v>
      </c>
      <c r="U68" s="262" t="str">
        <f>IF(F68="Scenario1PBT1",'Minor retrofit'!$E$38,IF(F68="Scenario2PBT1",'Minor retrofit'!$F$38,IF(F68="Scenario3PBT1",'Minor retrofit'!$G$38,"")))&amp;IF(F68="Scenario1PBT2",'Minor retrofit'!$H$38,IF(F68="Scenario2PBT2",'Minor retrofit'!$I$38,IF(F68="Scenario3PBT2",'Minor retrofit'!$J$38,"")))&amp;IF(F68="Scenario1PBT3",'Minor retrofit'!$K$38,IF(F68="Scenario2PBT3",'Minor retrofit'!$L$38,IF(F68="Scenario3PBT3",'Minor retrofit'!$M$38,"")))&amp;IF(F68="Scenario1PBT4",'Minor retrofit'!$N$38,IF(F68="Scenario2PBT4",'Minor retrofit'!$O$38,IF(F68="Scenario3PBT4",'Minor retrofit'!$P$38,"")))&amp;IF(F68="Scenario1PBT5",'Minor retrofit'!$Q$38,IF(F68="Scenario2PBT5",'Minor retrofit'!$R$38,IF(F68="Scenario3PBT5",'Minor retrofit'!$S$38,"")))&amp;IF(F68="Scenario1PBT6",'Minor retrofit'!$T$38,IF(F68="Scenario2PBT6",'Minor retrofit'!$U$38,IF(F68="Scenario3PBT6",'Minor retrofit'!$V$38,"")))&amp;IF(F68="Scenario1PBT7",'Minor retrofit'!$W$38,IF(F68="Scenario2PBT7",'Minor retrofit'!$X$38,IF(F68="Scenario3PBT7",'Minor retrofit'!$Y$38,"")))&amp;IF(F68="Scenario1PBT8",'Minor retrofit'!$Z$38,IF(F68="Scenario2PBT8",'Minor retrofit'!$AA$38,IF(F68="Scenario3PBT8",'Minor retrofit'!$AB$38,"")))&amp;IF(F68="Scenario1PBT9",'Minor retrofit'!$AC$38,IF(F68="Scenario2PBT9",'Minor retrofit'!$AD$38,IF(F68="Scenario3PBT9",'Minor retrofit'!$AE$38,"")))&amp;IF(F68="Scenario1PBT10",'Minor retrofit'!$AF$38,IF(F68="Scenario2PBT10",'Minor retrofit'!$AG$38,IF(F68="Scenario3PBT10",'Minor retrofit'!$AH$38,"")))&amp;IF(F68="Scenario1PBT11",'Minor retrofit'!$AI$38,IF(F68="Scenario2PBT11",'Minor retrofit'!$AJ$38,IF(F68="Scenario3PBT11",'Minor retrofit'!$AK$38,"")))&amp;IF(F68="Scenario1PBT12",'Minor retrofit'!$AL$38,IF(F68="Scenario2PBT12",'Minor retrofit'!$AM$38,IF(F68="Scenario3PBT12",'Minor retrofit'!$AN$38,"")))&amp;IF(F68="Scenario1PBT13",'Minor retrofit'!$AO$38,IF(F68="Scenario2PBT13",'Minor retrofit'!$AP$38,IF(F68="Scenario3PBT13",'Minor retrofit'!$AQ$38,"")))&amp;IF(F68="Scenario1PBT14",'Minor retrofit'!$AR$38,IF(F68="Scenario2PBT14",'Minor retrofit'!$AS$38,IF(F68="Scenario3PBT14",'Minor retrofit'!$AT$38,"")))&amp;IF(F68="Scenario1PBT15",'Minor retrofit'!$AU$38,IF(F68="Scenario2PBT15",'Minor retrofit'!$AV$38,IF(F68="Scenario3PBT15",'Minor retrofit'!$AW$38,"")))</f>
        <v/>
      </c>
      <c r="V68" s="142">
        <f t="shared" si="18"/>
        <v>0</v>
      </c>
      <c r="W68" s="142" t="str">
        <f>IF(F68="Scenario1PBT1",'Minor retrofit'!$E$40,IF(F68="Scenario2PBT1",'Minor retrofit'!$F$40,IF(F68="Scenario3PBT1",'Minor retrofit'!$G$40,"")))&amp;IF(F68="Scenario1PBT2",'Minor retrofit'!$H$40,IF(F68="Scenario2PBT2",'Minor retrofit'!$I$40,IF(F68="Scenario3PBT2",'Minor retrofit'!$J$40,"")))&amp;IF(F68="Scenario1PBT3",'Minor retrofit'!$K$40,IF(F68="Scenario2PBT3",'Minor retrofit'!$L$40,IF(F68="Scenario3PBT3",'Minor retrofit'!$M$40,"")))&amp;IF(F68="Scenario1PBT4",'Minor retrofit'!$N$40,IF(F68="Scenario2PBT4",'Minor retrofit'!$O$40,IF(F68="Scenario3PBT4",'Minor retrofit'!$P$40,"")))&amp;IF(F68="Scenario1PBT5",'Minor retrofit'!$Q$40,IF(F68="Scenario2PBT5",'Minor retrofit'!$R$40,IF(F68="Scenario3PBT5",'Minor retrofit'!$S$40,"")))&amp;IF(F68="Scenario1PBT6",'Minor retrofit'!$T$40,IF(F68="Scenario2PBT6",'Minor retrofit'!$U$40,IF(F68="Scenario3PBT6",'Minor retrofit'!$V$40,"")))&amp;IF(F68="Scenario1PBT7",'Minor retrofit'!$W$40,IF(F68="Scenario2PBT7",'Minor retrofit'!$X$40,IF(F68="Scenario3PBT7",'Minor retrofit'!$Y$40,"")))&amp;IF(F68="Scenario1PBT8",'Minor retrofit'!$Z$40,IF(F68="Scenario2PBT8",'Minor retrofit'!$AA$40,IF(F68="Scenario3PBT8",'Minor retrofit'!$AB$40,"")))&amp;IF(F68="Scenario1PBT9",'Minor retrofit'!$AC$40,IF(F68="Scenario2PBT9",'Minor retrofit'!$AD$40,IF(F68="Scenario3PBT9",'Minor retrofit'!$AE$40,"")))&amp;IF(F68="Scenario1PBT10",'Minor retrofit'!$AF$40,IF(F68="Scenario2PBT10",'Minor retrofit'!$AG$40,IF(F68="Scenario3PBT10",'Minor retrofit'!$AH$40,"")))&amp;IF(F68="Scenario1PBT11",'Minor retrofit'!$AI$40,IF(F68="Scenario2PBT11",'Minor retrofit'!$AJ$40,IF(F68="Scenario3PBT11",'Minor retrofit'!$AK$40,"")))&amp;IF(F68="Scenario1PBT12",'Minor retrofit'!$AL$40,IF(F68="Scenario2PBT12",'Minor retrofit'!$AM$40,IF(F68="Scenario3PBT12",'Minor retrofit'!$AN$40,"")))&amp;IF(F68="Scenario1PBT13",'Minor retrofit'!$AO$40,IF(F68="Scenario2PBT13",'Minor retrofit'!$AP$40,IF(F68="Scenario3PBT13",'Minor retrofit'!$AQ$40,"")))&amp;IF(F68="Scenario1PBT14",'Minor retrofit'!$AR$40,IF(F68="Scenario2PBT14",'Minor retrofit'!$AS$40,IF(F68="Scenario3PBT14",'Minor retrofit'!$AT$40,"")))&amp;IF(F68="Scenario1PBT15",'Minor retrofit'!$AU$40,IF(F68="Scenario2PBT15",'Minor retrofit'!$AV$40,IF(F68="Scenario3PBT15",'Minor retrofit'!$AW$40,"")))</f>
        <v/>
      </c>
      <c r="X68" s="142">
        <f t="shared" si="19"/>
        <v>0</v>
      </c>
      <c r="Y68" s="142" t="str">
        <f>IF(F68="Scenario1PBT1",'Minor retrofit'!$E$42,IF(F68="Scenario2PBT1",'Minor retrofit'!$F$42,IF(F68="Scenario3PBT1",'Minor retrofit'!$G$42,"")))&amp;IF(F68="Scenario1PBT2",'Minor retrofit'!$H$42,IF(F68="Scenario2PBT2",'Minor retrofit'!$I$42,IF(F68="Scenario3PBT2",'Minor retrofit'!$J$42,"")))&amp;IF(F68="Scenario1PBT3",'Minor retrofit'!$K$42,IF(F68="Scenario2PBT3",'Minor retrofit'!$L$42,IF(F68="Scenario3PBT3",'Minor retrofit'!$M$42,"")))&amp;IF(F68="Scenario1PBT4",'Minor retrofit'!$N$42,IF(F68="Scenario2PBT4",'Minor retrofit'!$O$42,IF(F68="Scenario3PBT4",'Minor retrofit'!$P$42,"")))&amp;IF(F68="Scenario1PBT5",'Minor retrofit'!$Q$42,IF(F68="Scenario2PBT5",'Minor retrofit'!$R$42,IF(F68="Scenario3PBT5",'Minor retrofit'!$S$42,"")))&amp;IF(F68="Scenario1PBT6",'Minor retrofit'!$T$42,IF(F68="Scenario2PBT6",'Minor retrofit'!$U$42,IF(F68="Scenario3PBT6",'Minor retrofit'!$V$42,"")))&amp;IF(F68="Scenario1PBT7",'Minor retrofit'!$W$42,IF(F68="Scenario2PBT7",'Minor retrofit'!$X$42,IF(F68="Scenario3PBT7",'Minor retrofit'!$Y$42,"")))&amp;IF(F68="Scenario1PBT8",'Minor retrofit'!$Z$42,IF(F68="Scenario2PBT8",'Minor retrofit'!$AA$42,IF(F68="Scenario3PBT8",'Minor retrofit'!$AB$42,"")))&amp;IF(F68="Scenario1PBT9",'Minor retrofit'!$AC$42,IF(F68="Scenario2PBT9",'Minor retrofit'!$AD$42,IF(F68="Scenario3PBT9",'Minor retrofit'!$AE$42,"")))&amp;IF(F68="Scenario1PBT10",'Minor retrofit'!$AF$42,IF(F68="Scenario2PBT10",'Minor retrofit'!$AG$42,IF(F68="Scenario3PBT10",'Minor retrofit'!$AH$42,"")))&amp;IF(F68="Scenario1PBT11",'Minor retrofit'!$AI$42,IF(F68="Scenario2PBT11",'Minor retrofit'!$AJ$42,IF(F68="Scenario3PBT11",'Minor retrofit'!$AK$42,"")))&amp;IF(F68="Scenario1PBT12",'Minor retrofit'!$AL$42,IF(F68="Scenario2PBT12",'Minor retrofit'!$AM$42,IF(F68="Scenario3PBT12",'Minor retrofit'!$AN$42,"")))&amp;IF(F68="Scenario1PBT13",'Minor retrofit'!$AO$42,IF(F68="Scenario2PBT13",'Minor retrofit'!$AP$42,IF(F68="Scenario3PBT13",'Minor retrofit'!$AQ$42,"")))&amp;IF(F68="Scenario1PBT14",'Minor retrofit'!$AR$42,IF(F68="Scenario2PBT14",'Minor retrofit'!$AS$42,IF(F68="Scenario3PBT14",'Minor retrofit'!$AT$42,"")))&amp;IF(F68="Scenario1PBT15",'Minor retrofit'!$AU$42,IF(F68="Scenario2PBT15",'Minor retrofit'!$AV$42,IF(F68="Scenario3PBT15",'Minor retrofit'!$AW$42,"")))</f>
        <v/>
      </c>
      <c r="Z68" s="142">
        <f t="shared" si="20"/>
        <v>0</v>
      </c>
      <c r="AA68" s="332" t="str">
        <f>IF(F68="Scenario1PBT1",'Minor retrofit'!$E$101,IF(F68="Scenario2PBT1",'Minor retrofit'!$F$101,IF(F68="Scenario3PBT1",'Minor retrofit'!$G$101,"")))&amp;IF(F68="Scenario1PBT2",'Minor retrofit'!$H$101,IF(F68="Scenario2PBT2",'Minor retrofit'!$I$101,IF(F68="Scenario3PBT2",'Minor retrofit'!$J$101,"")))&amp;IF(F68="Scenario1PBT3",'Minor retrofit'!$K$101,IF(F68="Scenario2PBT3",'Minor retrofit'!$L$101,IF(F68="Scenario3PBT3",'Minor retrofit'!$M$101,"")))&amp;IF(F68="Scenario1PBT4",'Minor retrofit'!$N$101,IF(F68="Scenario2PBT4",'Minor retrofit'!$O$101,IF(F68="Scenario3PBT4",'Minor retrofit'!$P$101,"")))&amp;IF(F68="Scenario1PBT5",'Minor retrofit'!$Q$101,IF(F68="Scenario2PBT5",'Minor retrofit'!$R$101,IF(F68="Scenario3PBT5",'Minor retrofit'!$S$101,"")))&amp;IF(F68="Scenario1PBT6",'Minor retrofit'!$T$101,IF(F68="Scenario2PBT6",'Minor retrofit'!$U$101,IF(F68="Scenario3PBT6",'Minor retrofit'!$V$101,"")))&amp;IF(F68="Scenario1PBT7",'Minor retrofit'!$W$101,IF(F68="Scenario2PBT7",'Minor retrofit'!$X$101,IF(F68="Scenario3PBT7",'Minor retrofit'!$Y$101,"")))&amp;IF(F68="Scenario1PBT8",'Minor retrofit'!$Z$101,IF(F68="Scenario2PBT8",'Minor retrofit'!$AA$101,IF(F68="Scenario3PBT8",'Minor retrofit'!$AB$101,"")))&amp;IF(F68="Scenario1PBT9",'Minor retrofit'!$AC$101,IF(F68="Scenario2PBT9",'Minor retrofit'!$AD$101,IF(F68="Scenario3PBT9",'Minor retrofit'!$AE$101,"")))&amp;IF(F68="Scenario1PBT10",'Minor retrofit'!$AF$101,IF(F68="Scenario2PBT10",'Minor retrofit'!$AG$101,IF(F68="Scenario3PBT10",'Minor retrofit'!$AH$101,"")))&amp;IF(F68="Scenario1PBT11",'Minor retrofit'!$AI$101,IF(F68="Scenario2PBT11",'Minor retrofit'!$AJ$101,IF(F68="Scenario3PBT11",'Minor retrofit'!$AK$101,"")))&amp;IF(F68="Scenario1PBT12",'Minor retrofit'!$AL$101,IF(F68="Scenario2PBT12",'Minor retrofit'!$AM$101,IF(F68="Scenario3PBT12",'Minor retrofit'!$AN$101,"")))&amp;IF(F68="Scenario1PBT13",'Minor retrofit'!$AO$101,IF(F68="Scenario2PBT13",'Minor retrofit'!$AP$101,IF(F68="Scenario3PBT13",'Minor retrofit'!$AQ$101,"")))&amp;IF(F68="Scenario1PBT14",'Minor retrofit'!$AR$101,IF(F68="Scenario2PBT14",'Minor retrofit'!$AS$101,IF(F68="Scenario3PBT14",'Minor retrofit'!$AT$101,"")))&amp;IF(F68="Scenario1PBT15",'Minor retrofit'!$AU$101,IF(F68="Scenario2PBT15",'Minor retrofit'!$AV$101,IF(F68="Scenario3PBT15",'Minor retrofit'!$AW$101,"")))</f>
        <v/>
      </c>
      <c r="AB68" s="233">
        <f t="shared" si="21"/>
        <v>0</v>
      </c>
      <c r="AC68" s="264">
        <f>IFERROR('Projection_Base-case'!G68-G68,0)</f>
        <v>0</v>
      </c>
      <c r="AD68" s="142">
        <f t="shared" si="24"/>
        <v>0</v>
      </c>
      <c r="AE68" s="142">
        <f>IFERROR(100*AC68/'Projection_Base-case'!G68,0)</f>
        <v>0</v>
      </c>
      <c r="AF68" s="142">
        <f>IFERROR('Projection_Base-case'!I68-I68,0)</f>
        <v>0</v>
      </c>
      <c r="AG68" s="142">
        <f t="shared" si="25"/>
        <v>0</v>
      </c>
      <c r="AH68" s="142">
        <f>IFERROR(100*AF68/'Projection_Base-case'!I68,0)</f>
        <v>0</v>
      </c>
      <c r="AI68" s="142">
        <f>IFERROR('Projection_Base-case'!K68-K68,0)</f>
        <v>0</v>
      </c>
      <c r="AJ68" s="142">
        <f t="shared" si="26"/>
        <v>0</v>
      </c>
      <c r="AK68" s="142">
        <f>IFERROR(100*AI68/'Projection_Base-case'!K68,0)</f>
        <v>0</v>
      </c>
      <c r="AL68" s="142">
        <f>IFERROR(M68-'Projection_Base-case'!M68,0)</f>
        <v>0</v>
      </c>
      <c r="AM68" s="142">
        <f t="shared" si="27"/>
        <v>0</v>
      </c>
      <c r="AN68" s="143">
        <f>IFERROR(100*AL68/'Projection_Base-case'!M68,0)</f>
        <v>0</v>
      </c>
      <c r="AO68" s="262">
        <f>IFERROR('Projection_Base-case'!O68-O68,0)</f>
        <v>0</v>
      </c>
      <c r="AP68" s="142">
        <f t="shared" si="28"/>
        <v>0</v>
      </c>
      <c r="AQ68" s="142">
        <f>IFERROR(100*AO68/'Projection_Base-case'!O68,0)</f>
        <v>0</v>
      </c>
      <c r="AR68" s="142">
        <f>IFERROR('Projection_Base-case'!Q68-Q68,0)</f>
        <v>0</v>
      </c>
      <c r="AS68" s="142">
        <f t="shared" si="29"/>
        <v>0</v>
      </c>
      <c r="AT68" s="142">
        <f>IFERROR(100*AR68/'Projection_Base-case'!Q68,0)</f>
        <v>0</v>
      </c>
      <c r="AU68" s="142">
        <f>IFERROR('Projection_Base-case'!S68-S68,0)</f>
        <v>0</v>
      </c>
      <c r="AV68" s="142">
        <f t="shared" si="30"/>
        <v>0</v>
      </c>
      <c r="AW68" s="143">
        <f>IFERROR(100*AU68/'Projection_Base-case'!S68,0)</f>
        <v>0</v>
      </c>
      <c r="AX68" s="262">
        <f>IFERROR('Projection_Base-case'!U68-U68,0)</f>
        <v>0</v>
      </c>
      <c r="AY68" s="142">
        <f t="shared" si="31"/>
        <v>0</v>
      </c>
      <c r="AZ68" s="142">
        <f>IFERROR(100*AX68/'Projection_Base-case'!U68,0)</f>
        <v>0</v>
      </c>
      <c r="BA68" s="142">
        <f>IFERROR('Projection_Base-case'!W68-W68,0)</f>
        <v>0</v>
      </c>
      <c r="BB68" s="142">
        <f t="shared" si="32"/>
        <v>0</v>
      </c>
      <c r="BC68" s="142">
        <f>IFERROR(100*BA68/'Projection_Base-case'!W68,0)</f>
        <v>0</v>
      </c>
      <c r="BD68" s="142">
        <f>IFERROR('Projection_Base-case'!Y68-Y68,0)</f>
        <v>0</v>
      </c>
      <c r="BE68" s="142">
        <f t="shared" si="33"/>
        <v>0</v>
      </c>
      <c r="BF68" s="142">
        <f>IFERROR(100*BD68/'Projection_Base-case'!Y68,0)</f>
        <v>0</v>
      </c>
      <c r="BG68" s="531">
        <f t="shared" si="22"/>
        <v>0</v>
      </c>
      <c r="BH68" s="532">
        <f t="shared" si="23"/>
        <v>0</v>
      </c>
    </row>
    <row r="69" spans="1:60" x14ac:dyDescent="0.25">
      <c r="A69" s="261">
        <v>64</v>
      </c>
      <c r="B69" s="142">
        <f>'Projection_Base-case'!B69</f>
        <v>0</v>
      </c>
      <c r="C69" s="142">
        <f>'Projection_Base-case'!C69</f>
        <v>0</v>
      </c>
      <c r="D69" s="142">
        <f>'Projection_Base-case'!D69</f>
        <v>0</v>
      </c>
      <c r="E69" s="149"/>
      <c r="F69" s="258" t="str">
        <f t="shared" si="10"/>
        <v>0</v>
      </c>
      <c r="G69" s="262" t="str">
        <f>IF(F69="Scenario1PBT1",'Minor retrofit'!$E$6,IF(F69="Scenario2PBT1",'Minor retrofit'!$F$6,IF(F69="Scenario3PBT1",'Minor retrofit'!$G$6,"")))&amp;IF(F69="Scenario1PBT2",'Minor retrofit'!$H$6,IF(F69="Scenario2PBT2",'Minor retrofit'!$I$6,IF(F69="Scenario3PBT2",'Minor retrofit'!$J$6,"")))&amp;IF(F69="Scenario1PBT3",'Minor retrofit'!$K$6,IF(F69="Scenario2PBT3",'Minor retrofit'!$L$6,IF(F69="Scenario3PBT3",'Minor retrofit'!$M$6,"")))&amp;IF(F69="Scenario1PBT4",'Minor retrofit'!$N$6,IF(F69="Scenario2PBT4",'Minor retrofit'!$O$6,IF(F69="Scenario3PBT4",'Minor retrofit'!$P$6,"")))&amp;IF(F69="Scenario1PBT5",'Minor retrofit'!$Q$6,IF(F69="Scenario2PBT5",'Minor retrofit'!$R$6,IF(F69="Scenario3PBT5",'Minor retrofit'!$S$6,"")))&amp;IF(F69="Scenario1PBT6",'Minor retrofit'!$T$6,IF(F69="Scenario2PBT6",'Minor retrofit'!$U$6,IF(F69="Scenario3PBT6",'Minor retrofit'!$V$6,"")))&amp;IF(F69="Scenario1PBT7",'Minor retrofit'!$W$6,IF(F69="Scenario2PBT7",'Minor retrofit'!$X$6,IF(F69="Scenario3PBT7",'Minor retrofit'!$Y$6,"")))&amp;IF(F69="Scenario1PBT8",'Minor retrofit'!$Z$6,IF(F69="Scenario2PBT8",'Minor retrofit'!$AA$6,IF(F69="Scenario3PBT8",'Minor retrofit'!$AB$6,"")))&amp;IF(F69="Scenario1PBT9",'Minor retrofit'!$AC$6,IF(F69="Scenario2PBT9",'Minor retrofit'!$AD$6,IF(F69="Scenario3PBT9",'Minor retrofit'!$AE$6,"")))&amp;IF(F69="Scenario1PBT10",'Minor retrofit'!$AF$6,IF(F69="Scenario2PBT10",'Minor retrofit'!$AG$6,IF(F69="Scenario3PBT10",'Minor retrofit'!$AH$6,"")))&amp;IF(F69="Scenario1PBT11",'Minor retrofit'!$AI$6,IF(F69="Scenario2PBT11",'Minor retrofit'!$AJ$6,IF(F69="Scenario3PBT11",'Minor retrofit'!$AK$6,"")))&amp;IF(F69="Scenario1PBT12",'Minor retrofit'!$AL$6,IF(F69="Scenario2PBT12",'Minor retrofit'!$AM$6,IF(F69="Scenario3PBT12",'Minor retrofit'!$AN$6,"")))&amp;IF(F69="Scenario1PBT13",'Minor retrofit'!$AO$6,IF(F69="Scenario2PBT13",'Minor retrofit'!$AP$6,IF(F69="Scenario3PBT13",'Minor retrofit'!$AQ$6,"")))&amp;IF(F69="Scenario1PBT14",'Minor retrofit'!$AR$6,IF(F69="Scenario2PBT14",'Minor retrofit'!$AS$6,IF(F69="Scenario3PBT14",'Minor retrofit'!$AT$6,"")))&amp;IF(F69="Scenario1PBT15",'Minor retrofit'!$AU$6,IF(F69="Scenario2PBT15",'Minor retrofit'!$AV$6,IF(F69="Scenario3PBT15",'Minor retrofit'!$AW$6,"")))</f>
        <v/>
      </c>
      <c r="H69" s="142">
        <f t="shared" si="11"/>
        <v>0</v>
      </c>
      <c r="I69" s="142" t="str">
        <f>IF(F69="Scenario1PBT1",'Minor retrofit'!$E$16,IF(F69="Scenario2PBT1",'Minor retrofit'!$F$16,IF(F69="Scenario3PBT1",'Minor retrofit'!$G$16,"")))&amp;IF(F69="Scenario1PBT2",'Minor retrofit'!$H$16,IF(F69="Scenario2PBT2",'Minor retrofit'!$I$16,IF(F69="Scenario3PBT2",'Minor retrofit'!$J$16,"")))&amp;IF(F69="Scenario1PBT3",'Minor retrofit'!$K$16,IF(F69="Scenario2PBT3",'Minor retrofit'!$L$16,IF(F69="Scenario3PBT3",'Minor retrofit'!$M$16,"")))&amp;IF(F69="Scenario1PBT4",'Minor retrofit'!$N$16,IF(F69="Scenario2PBT4",'Minor retrofit'!$O$16,IF(F69="Scenario3PBT4",'Minor retrofit'!$P$16,"")))&amp;IF(F69="Scenario1PBT5",'Minor retrofit'!$Q$16,IF(F69="Scenario2PBT5",'Minor retrofit'!$R$16,IF(F69="Scenario3PBT5",'Minor retrofit'!$S$16,"")))&amp;IF(F69="Scenario1PBT6",'Minor retrofit'!$T$16,IF(F69="Scenario2PBT6",'Minor retrofit'!$U$16,IF(F69="Scenario3PBT6",'Minor retrofit'!$V$16,"")))&amp;IF(F69="Scenario1PBT7",'Minor retrofit'!$W$16,IF(F69="Scenario2PBT7",'Minor retrofit'!$X$16,IF(F69="Scenario3PBT7",'Minor retrofit'!$Y$16,"")))&amp;IF(F69="Scenario1PBT8",'Minor retrofit'!$Z$16,IF(F69="Scenario2PBT8",'Minor retrofit'!$AA$16,IF(F69="Scenario3PBT8",'Minor retrofit'!$AB$16,"")))&amp;IF(F69="Scenario1PBT9",'Minor retrofit'!$AC$16,IF(F69="Scenario2PBT9",'Minor retrofit'!$AD$16,IF(F69="Scenario3PBT9",'Minor retrofit'!$AE$16,"")))&amp;IF(F69="Scenario1PBT10",'Minor retrofit'!$AF$16,IF(F69="Scenario2PBT10",'Minor retrofit'!$AG$16,IF(F69="Scenario3PBT10",'Minor retrofit'!$AH$16,"")))&amp;IF(F69="Scenario1PBT11",'Minor retrofit'!$AI$16,IF(F69="Scenario2PBT11",'Minor retrofit'!$AJ$16,IF(F69="Scenario3PBT11",'Minor retrofit'!$AK$16,"")))&amp;IF(F69="Scenario1PBT12",'Minor retrofit'!$AL$16,IF(F69="Scenario2PBT12",'Minor retrofit'!$AM$16,IF(F69="Scenario3PBT12",'Minor retrofit'!$AN$16,"")))&amp;IF(F69="Scenario1PBT13",'Minor retrofit'!$AO$16,IF(F69="Scenario2PBT13",'Minor retrofit'!$AP$16,IF(F69="Scenario3PBT13",'Minor retrofit'!$AQ$16,"")))&amp;IF(F69="Scenario1PBT14",'Minor retrofit'!$AR$16,IF(F69="Scenario2PBT14",'Minor retrofit'!$AS$16,IF(F69="Scenario3PBT14",'Minor retrofit'!$AT$16,"")))&amp;IF(F69="Scenario1PBT15",'Minor retrofit'!$AU$16,IF(F69="Scenario2PBT15",'Minor retrofit'!$AV$16,IF(F69="Scenario3PBT15",'Minor retrofit'!$AW$16,"")))</f>
        <v/>
      </c>
      <c r="J69" s="142">
        <f t="shared" si="12"/>
        <v>0</v>
      </c>
      <c r="K69" s="142" t="str">
        <f>IF(F69="Scenario1PBT1",'Minor retrofit'!$E$18,IF(F69="Scenario2PBT1",'Minor retrofit'!$F$18,IF(F69="Scenario3PBT1",'Minor retrofit'!$G$18,"")))&amp;IF(F69="Scenario1PBT2",'Minor retrofit'!$H$18,IF(F69="Scenario2PBT2",'Minor retrofit'!$I$18,IF(F69="Scenario3PBT2",'Minor retrofit'!$J$18,"")))&amp;IF(F69="Scenario1PBT3",'Minor retrofit'!$K$18,IF(F69="Scenario2PBT3",'Minor retrofit'!$L$18,IF(F69="Scenario3PBT3",'Minor retrofit'!$M$18,"")))&amp;IF(F69="Scenario1PBT4",'Minor retrofit'!$N$18,IF(F69="Scenario2PBT4",'Minor retrofit'!$O$18,IF(F69="Scenario3PBT4",'Minor retrofit'!$P$18,"")))&amp;IF(F69="Scenario1PBT5",'Minor retrofit'!$Q$18,IF(F69="Scenario2PBT5",'Minor retrofit'!$R$18,IF(F69="Scenario3PBT5",'Minor retrofit'!$S$18,"")))&amp;IF(F69="Scenario1PBT6",'Minor retrofit'!$T$18,IF(F69="Scenario2PBT6",'Minor retrofit'!$U$18,IF(F69="Scenario3PBT6",'Minor retrofit'!$V$18,"")))&amp;IF(F69="Scenario1PBT7",'Minor retrofit'!$W$18,IF(F69="Scenario2PBT7",'Minor retrofit'!$X$18,IF(F69="Scenario3PBT7",'Minor retrofit'!$Y$18,"")))&amp;IF(F69="Scenario1PBT8",'Minor retrofit'!$Z$18,IF(F69="Scenario2PBT8",'Minor retrofit'!$AA$18,IF(F69="Scenario3PBT8",'Minor retrofit'!$AB$18,"")))&amp;IF(F69="Scenario1PBT9",'Minor retrofit'!$AC$18,IF(F69="Scenario2PBT9",'Minor retrofit'!$AD$18,IF(F69="Scenario3PBT9",'Minor retrofit'!$AE$18,"")))&amp;IF(F69="Scenario1PBT10",'Minor retrofit'!$AF$18,IF(F69="Scenario2PBT10",'Minor retrofit'!$AG$18,IF(F69="Scenario3PBT10",'Minor retrofit'!$AH$18,"")))&amp;IF(F69="Scenario1PBT11",'Minor retrofit'!$AI$18,IF(F69="Scenario2PBT11",'Minor retrofit'!$AJ$18,IF(F69="Scenario3PBT11",'Minor retrofit'!$AK$18,"")))&amp;IF(F69="Scenario1PBT12",'Minor retrofit'!$AL$18,IF(F69="Scenario2PBT12",'Minor retrofit'!$AM$18,IF(F69="Scenario3PBT12",'Minor retrofit'!$AN$18,"")))&amp;IF(F69="Scenario1PBT13",'Minor retrofit'!$AO$18,IF(F69="Scenario2PBT13",'Minor retrofit'!$AP$18,IF(F69="Scenario3PBT13",'Minor retrofit'!$AQ$18,"")))&amp;IF(F69="Scenario1PBT14",'Minor retrofit'!$AR$18,IF(F69="Scenario2PBT14",'Minor retrofit'!$AS$18,IF(F69="Scenario3PBT14",'Minor retrofit'!$AT$18,"")))&amp;IF(F69="Scenario1PBT15",'Minor retrofit'!$AU$18,IF(F69="Scenario2PBT15",'Minor retrofit'!$AV$18,IF(F69="Scenario3PBT15",'Minor retrofit'!$AW$18,"")))</f>
        <v/>
      </c>
      <c r="L69" s="142">
        <f t="shared" si="13"/>
        <v>0</v>
      </c>
      <c r="M69" s="142" t="str">
        <f>IF(F69="Scenario1PBT1",'Minor retrofit'!$E$20,IF(F69="Scenario2PBT1",'Minor retrofit'!$F$20,IF(F69="Scenario3PBT1",'Minor retrofit'!$G$20,"")))&amp;IF(F69="Scenario1PBT2",'Minor retrofit'!$H$20,IF(F69="Scenario2PBT2",'Minor retrofit'!$I$20,IF(F69="Scenario3PBT2",'Minor retrofit'!$J$20,"")))&amp;IF(F69="Scenario1PBT3",'Minor retrofit'!$K$20,IF(F69="Scenario2PBT3",'Minor retrofit'!$L$20,IF(F69="Scenario3PBT3",'Minor retrofit'!$M$20,"")))&amp;IF(F69="Scenario1PBT4",'Minor retrofit'!$N$20,IF(F69="Scenario2PBT4",'Minor retrofit'!$O$20,IF(F69="Scenario3PBT4",'Minor retrofit'!$P$20,"")))&amp;IF(F69="Scenario1PBT5",'Minor retrofit'!$Q$20,IF(F69="Scenario2PBT5",'Minor retrofit'!$R$20,IF(F69="Scenario3PBT5",'Minor retrofit'!$S$20,"")))&amp;IF(F69="Scenario1PBT6",'Minor retrofit'!$T$20,IF(F69="Scenario2PBT6",'Minor retrofit'!$U$20,IF(F69="Scenario3PBT6",'Minor retrofit'!$V$20,"")))&amp;IF(F69="Scenario1PBT7",'Minor retrofit'!$W$20,IF(F69="Scenario2PBT7",'Minor retrofit'!$X$20,IF(F69="Scenario3PBT7",'Minor retrofit'!$Y$20,"")))&amp;IF(F69="Scenario1PBT8",'Minor retrofit'!$Z$20,IF(F69="Scenario2PBT8",'Minor retrofit'!$AA$20,IF(F69="Scenario3PBT8",'Minor retrofit'!$AB$20,"")))&amp;IF(F69="Scenario1PBT9",'Minor retrofit'!$AC$20,IF(F69="Scenario2PBT9",'Minor retrofit'!$AD$20,IF(F69="Scenario3PBT9",'Minor retrofit'!$AE$20,"")))&amp;IF(F69="Scenario1PBT10",'Minor retrofit'!$AF$20,IF(F69="Scenario2PBT10",'Minor retrofit'!$AG$20,IF(F69="Scenario3PBT10",'Minor retrofit'!$AH$20,"")))&amp;IF(F69="Scenario1PBT11",'Minor retrofit'!$AI$20,IF(F69="Scenario2PBT11",'Minor retrofit'!$AJ$20,IF(F69="Scenario3PBT11",'Minor retrofit'!$AK$20,"")))&amp;IF(F69="Scenario1PBT12",'Minor retrofit'!$AL$20,IF(F69="Scenario2PBT12",'Minor retrofit'!$AM$20,IF(F69="Scenario3PBT12",'Minor retrofit'!$AN$20,"")))&amp;IF(F69="Scenario1PBT13",'Minor retrofit'!$AO$20,IF(F69="Scenario2PBT13",'Minor retrofit'!$AP$20,IF(F69="Scenario3PBT13",'Minor retrofit'!$AQ$20,"")))&amp;IF(F69="Scenario1PBT14",'Minor retrofit'!$AR$20,IF(F69="Scenario2PBT14",'Minor retrofit'!$AS$20,IF(F69="Scenario3PBT14",'Minor retrofit'!$AT$20,"")))&amp;IF(F69="Scenario1PBT15",'Minor retrofit'!$AU$20,IF(F69="Scenario2PBT15",'Minor retrofit'!$AV$20,IF(F69="Scenario3PBT15",'Minor retrofit'!$AW$20,"")))</f>
        <v/>
      </c>
      <c r="N69" s="143">
        <f t="shared" si="14"/>
        <v>0</v>
      </c>
      <c r="O69" s="262" t="str">
        <f>IF(F69="Scenario1PBT1",'Minor retrofit'!$E$23,IF(F69="Scenario2PBT1",'Minor retrofit'!$F$23,IF(F69="Scenario3PBT1",'Minor retrofit'!$G$23,"")))&amp;IF(F69="Scenario1PBT2",'Minor retrofit'!$H$23,IF(F69="Scenario2PBT2",'Minor retrofit'!$I$23,IF(F69="Scenario3PBT2",'Minor retrofit'!$J$23,"")))&amp;IF(F69="Scenario1PBT3",'Minor retrofit'!$K$23,IF(F69="Scenario2PBT3",'Minor retrofit'!$L$23,IF(F69="Scenario3PBT3",'Minor retrofit'!$M$23,"")))&amp;IF(F69="Scenario1PBT4",'Minor retrofit'!$N$23,IF(F69="Scenario2PBT4",'Minor retrofit'!$O$23,IF(F69="Scenario3PBT4",'Minor retrofit'!$P$23,"")))&amp;IF(F69="Scenario1PBT5",'Minor retrofit'!$Q$23,IF(F69="Scenario2PBT5",'Minor retrofit'!$R$23,IF(F69="Scenario3PBT5",'Minor retrofit'!$S$23,"")))&amp;IF(F69="Scenario1PBT6",'Minor retrofit'!$T$23,IF(F69="Scenario2PBT6",'Minor retrofit'!$U$23,IF(F69="Scenario3PBT6",'Minor retrofit'!$V$23,"")))&amp;IF(F69="Scenario1PBT7",'Minor retrofit'!$W$23,IF(F69="Scenario2PBT7",'Minor retrofit'!$X$23,IF(F69="Scenario3PBT7",'Minor retrofit'!$Y$23,"")))&amp;IF(F69="Scenario1PBT8",'Minor retrofit'!$Z$23,IF(F69="Scenario2PBT8",'Minor retrofit'!$AA$23,IF(F69="Scenario3PBT8",'Minor retrofit'!$AB$23,"")))&amp;IF(F69="Scenario1PBT9",'Minor retrofit'!$AC$23,IF(F69="Scenario2PBT9",'Minor retrofit'!$AD$23,IF(F69="Scenario3PBT9",'Minor retrofit'!$AE$23,"")))&amp;IF(F69="Scenario1PBT10",'Minor retrofit'!$AF$23,IF(F69="Scenario2PBT10",'Minor retrofit'!$AG$23,IF(F69="Scenario3PBT10",'Minor retrofit'!$AH$23,"")))&amp;IF(F69="Scenario1PBT11",'Minor retrofit'!$AI$23,IF(F69="Scenario2PBT11",'Minor retrofit'!$AJ$23,IF(F69="Scenario3PBT11",'Minor retrofit'!$AK$23,"")))&amp;IF(F69="Scenario1PBT12",'Minor retrofit'!$AL$23,IF(F69="Scenario2PBT12",'Minor retrofit'!$AM$23,IF(F69="Scenario3PBT12",'Minor retrofit'!$AN$23,"")))&amp;IF(F69="Scenario1PBT13",'Minor retrofit'!$AO$23,IF(F69="Scenario2PBT13",'Minor retrofit'!$AP$23,IF(F69="Scenario3PBT13",'Minor retrofit'!$AQ$23,"")))&amp;IF(F69="Scenario1PBT14",'Minor retrofit'!$AR$23,IF(F69="Scenario2PBT14",'Minor retrofit'!$AS$23,IF(F69="Scenario3PBT14",'Minor retrofit'!$AT$23,"")))&amp;IF(F69="Scenario1PBT15",'Minor retrofit'!$AU$23,IF(F69="Scenario2PBT15",'Minor retrofit'!$AV$23,IF(F69="Scenario3PBT15",'Minor retrofit'!$AW$23,"")))</f>
        <v/>
      </c>
      <c r="P69" s="142">
        <f t="shared" si="15"/>
        <v>0</v>
      </c>
      <c r="Q69" s="142" t="str">
        <f>IF(F69="Scenario1PBT1",'Minor retrofit'!$E$25,IF(F69="Scenario2PBT1",'Minor retrofit'!$F$25,IF(F69="Scenario3PBT1",'Minor retrofit'!$G$25,"")))&amp;IF(F69="Scenario1PBT2",'Minor retrofit'!$H$25,IF(F69="Scenario2PBT2",'Minor retrofit'!$I$25,IF(F69="Scenario3PBT2",'Minor retrofit'!$J$25,"")))&amp;IF(F69="Scenario1PBT3",'Minor retrofit'!$K$25,IF(F69="Scenario2PBT3",'Minor retrofit'!$L$25,IF(F69="Scenario3PBT3",'Minor retrofit'!$M$25,"")))&amp;IF(F69="Scenario1PBT4",'Minor retrofit'!$N$25,IF(F69="Scenario2PBT4",'Minor retrofit'!$O$25,IF(F69="Scenario3PBT4",'Minor retrofit'!$P$25,"")))&amp;IF(F69="Scenario1PBT5",'Minor retrofit'!$Q$25,IF(F69="Scenario2PBT5",'Minor retrofit'!$R$25,IF(F69="Scenario3PBT5",'Minor retrofit'!$S$25,"")))&amp;IF(F69="Scenario1PBT6",'Minor retrofit'!$T$25,IF(F69="Scenario2PBT6",'Minor retrofit'!$U$25,IF(F69="Scenario3PBT6",'Minor retrofit'!$V$25,"")))&amp;IF(F69="Scenario1PBT7",'Minor retrofit'!$W$25,IF(F69="Scenario2PBT7",'Minor retrofit'!$X$25,IF(F69="Scenario3PBT7",'Minor retrofit'!$Y$25,"")))&amp;IF(F69="Scenario1PBT8",'Minor retrofit'!$Z$25,IF(F69="Scenario2PBT8",'Minor retrofit'!$AA$25,IF(F69="Scenario3PBT8",'Minor retrofit'!$AB$25,"")))&amp;IF(F69="Scenario1PBT9",'Minor retrofit'!$AC$25,IF(F69="Scenario2PBT9",'Minor retrofit'!$AD$25,IF(F69="Scenario3PBT9",'Minor retrofit'!$AE$25,"")))&amp;IF(F69="Scenario1PBT10",'Minor retrofit'!$AF$25,IF(F69="Scenario2PBT10",'Minor retrofit'!$AG$25,IF(F69="Scenario3PBT10",'Minor retrofit'!$AH$25,"")))&amp;IF(F69="Scenario1PBT11",'Minor retrofit'!$AI$25,IF(F69="Scenario2PBT11",'Minor retrofit'!$AJ$25,IF(F69="Scenario3PBT11",'Minor retrofit'!$AK$25,"")))&amp;IF(F69="Scenario1PBT12",'Minor retrofit'!$AL$25,IF(F69="Scenario2PBT12",'Minor retrofit'!$AM$25,IF(F69="Scenario3PBT12",'Minor retrofit'!$AN$25,"")))&amp;IF(F69="Scenario1PBT13",'Minor retrofit'!$AO$25,IF(F69="Scenario2PBT13",'Minor retrofit'!$AP$25,IF(F69="Scenario3PBT13",'Minor retrofit'!$AQ$25,"")))&amp;IF(F69="Scenario1PBT14",'Minor retrofit'!$AR$25,IF(F69="Scenario2PBT14",'Minor retrofit'!$AS$25,IF(F69="Scenario3PBT14",'Minor retrofit'!$AT$25,"")))&amp;IF(F69="Scenario1PBT15",'Minor retrofit'!$AU$25,IF(F69="Scenario2PBT15",'Minor retrofit'!$AV$25,IF(F69="Scenario3PBT15",'Minor retrofit'!$AW$25,"")))</f>
        <v/>
      </c>
      <c r="R69" s="142">
        <f t="shared" si="16"/>
        <v>0</v>
      </c>
      <c r="S69" s="142" t="str">
        <f>IF(F69="Scenario1PBT1",'Minor retrofit'!$E$27,IF(F69="Scenario2PBT1",'Minor retrofit'!$F$27,IF(F69="Scenario3PBT1",'Minor retrofit'!$G$27,"")))&amp;IF(F69="Scenario1PBT2",'Minor retrofit'!$H$27,IF(F69="Scenario2PBT2",'Minor retrofit'!$I$27,IF(F69="Scenario3PBT2",'Minor retrofit'!$J$27,"")))&amp;IF(F69="Scenario1PBT3",'Minor retrofit'!$K$27,IF(F69="Scenario2PBT3",'Minor retrofit'!$L$27,IF(F69="Scenario3PBT3",'Minor retrofit'!$M$27,"")))&amp;IF(F69="Scenario1PBT4",'Minor retrofit'!$N$27,IF(F69="Scenario2PBT4",'Minor retrofit'!$O$27,IF(F69="Scenario3PBT4",'Minor retrofit'!$P$27,"")))&amp;IF(F69="Scenario1PBT5",'Minor retrofit'!$Q$27,IF(F69="Scenario2PBT5",'Minor retrofit'!$R$27,IF(F69="Scenario3PBT5",'Minor retrofit'!$S$27,"")))&amp;IF(F69="Scenario1PBT6",'Minor retrofit'!$T$27,IF(F69="Scenario2PBT6",'Minor retrofit'!$U$27,IF(F69="Scenario3PBT6",'Minor retrofit'!$V$27,"")))&amp;IF(F69="Scenario1PBT7",'Minor retrofit'!$W$27,IF(F69="Scenario2PBT7",'Minor retrofit'!$X$27,IF(F69="Scenario3PBT7",'Minor retrofit'!$Y$27,"")))&amp;IF(F69="Scenario1PBT8",'Minor retrofit'!$Z$27,IF(F69="Scenario2PBT8",'Minor retrofit'!$AA$27,IF(F69="Scenario3PBT8",'Minor retrofit'!$AB$27,"")))&amp;IF(F69="Scenario1PBT9",'Minor retrofit'!$AC$27,IF(F69="Scenario2PBT9",'Minor retrofit'!$AD$27,IF(F69="Scenario3PBT9",'Minor retrofit'!$AE$27,"")))&amp;IF(F69="Scenario1PBT10",'Minor retrofit'!$AF$27,IF(F69="Scenario2PBT10",'Minor retrofit'!$AG$27,IF(F69="Scenario3PBT10",'Minor retrofit'!$AH$27,"")))&amp;IF(F69="Scenario1PBT11",'Minor retrofit'!$AI$27,IF(F69="Scenario2PBT11",'Minor retrofit'!$AJ$27,IF(F69="Scenario3PBT11",'Minor retrofit'!$AK$27,"")))&amp;IF(F69="Scenario1PBT12",'Minor retrofit'!$AL$27,IF(F69="Scenario2PBT12",'Minor retrofit'!$AM$27,IF(F69="Scenario3PBT12",'Minor retrofit'!$AN$27,"")))&amp;IF(F69="Scenario1PBT13",'Minor retrofit'!$AO$27,IF(F69="Scenario2PBT13",'Minor retrofit'!$AP$27,IF(F69="Scenario3PBT13",'Minor retrofit'!$AQ$27,"")))&amp;IF(F69="Scenario1PBT14",'Minor retrofit'!$AR$27,IF(F69="Scenario2PBT14",'Minor retrofit'!$AS$27,IF(F69="Scenario3PBT14",'Minor retrofit'!$AT$27,"")))&amp;IF(F69="Scenario1PBT15",'Minor retrofit'!$AU$27,IF(F69="Scenario2PBT15",'Minor retrofit'!$AV$27,IF(F69="Scenario3PBT15",'Minor retrofit'!$AW$27,"")))</f>
        <v/>
      </c>
      <c r="T69" s="263">
        <f t="shared" si="17"/>
        <v>0</v>
      </c>
      <c r="U69" s="262" t="str">
        <f>IF(F69="Scenario1PBT1",'Minor retrofit'!$E$38,IF(F69="Scenario2PBT1",'Minor retrofit'!$F$38,IF(F69="Scenario3PBT1",'Minor retrofit'!$G$38,"")))&amp;IF(F69="Scenario1PBT2",'Minor retrofit'!$H$38,IF(F69="Scenario2PBT2",'Minor retrofit'!$I$38,IF(F69="Scenario3PBT2",'Minor retrofit'!$J$38,"")))&amp;IF(F69="Scenario1PBT3",'Minor retrofit'!$K$38,IF(F69="Scenario2PBT3",'Minor retrofit'!$L$38,IF(F69="Scenario3PBT3",'Minor retrofit'!$M$38,"")))&amp;IF(F69="Scenario1PBT4",'Minor retrofit'!$N$38,IF(F69="Scenario2PBT4",'Minor retrofit'!$O$38,IF(F69="Scenario3PBT4",'Minor retrofit'!$P$38,"")))&amp;IF(F69="Scenario1PBT5",'Minor retrofit'!$Q$38,IF(F69="Scenario2PBT5",'Minor retrofit'!$R$38,IF(F69="Scenario3PBT5",'Minor retrofit'!$S$38,"")))&amp;IF(F69="Scenario1PBT6",'Minor retrofit'!$T$38,IF(F69="Scenario2PBT6",'Minor retrofit'!$U$38,IF(F69="Scenario3PBT6",'Minor retrofit'!$V$38,"")))&amp;IF(F69="Scenario1PBT7",'Minor retrofit'!$W$38,IF(F69="Scenario2PBT7",'Minor retrofit'!$X$38,IF(F69="Scenario3PBT7",'Minor retrofit'!$Y$38,"")))&amp;IF(F69="Scenario1PBT8",'Minor retrofit'!$Z$38,IF(F69="Scenario2PBT8",'Minor retrofit'!$AA$38,IF(F69="Scenario3PBT8",'Minor retrofit'!$AB$38,"")))&amp;IF(F69="Scenario1PBT9",'Minor retrofit'!$AC$38,IF(F69="Scenario2PBT9",'Minor retrofit'!$AD$38,IF(F69="Scenario3PBT9",'Minor retrofit'!$AE$38,"")))&amp;IF(F69="Scenario1PBT10",'Minor retrofit'!$AF$38,IF(F69="Scenario2PBT10",'Minor retrofit'!$AG$38,IF(F69="Scenario3PBT10",'Minor retrofit'!$AH$38,"")))&amp;IF(F69="Scenario1PBT11",'Minor retrofit'!$AI$38,IF(F69="Scenario2PBT11",'Minor retrofit'!$AJ$38,IF(F69="Scenario3PBT11",'Minor retrofit'!$AK$38,"")))&amp;IF(F69="Scenario1PBT12",'Minor retrofit'!$AL$38,IF(F69="Scenario2PBT12",'Minor retrofit'!$AM$38,IF(F69="Scenario3PBT12",'Minor retrofit'!$AN$38,"")))&amp;IF(F69="Scenario1PBT13",'Minor retrofit'!$AO$38,IF(F69="Scenario2PBT13",'Minor retrofit'!$AP$38,IF(F69="Scenario3PBT13",'Minor retrofit'!$AQ$38,"")))&amp;IF(F69="Scenario1PBT14",'Minor retrofit'!$AR$38,IF(F69="Scenario2PBT14",'Minor retrofit'!$AS$38,IF(F69="Scenario3PBT14",'Minor retrofit'!$AT$38,"")))&amp;IF(F69="Scenario1PBT15",'Minor retrofit'!$AU$38,IF(F69="Scenario2PBT15",'Minor retrofit'!$AV$38,IF(F69="Scenario3PBT15",'Minor retrofit'!$AW$38,"")))</f>
        <v/>
      </c>
      <c r="V69" s="142">
        <f t="shared" si="18"/>
        <v>0</v>
      </c>
      <c r="W69" s="142" t="str">
        <f>IF(F69="Scenario1PBT1",'Minor retrofit'!$E$40,IF(F69="Scenario2PBT1",'Minor retrofit'!$F$40,IF(F69="Scenario3PBT1",'Minor retrofit'!$G$40,"")))&amp;IF(F69="Scenario1PBT2",'Minor retrofit'!$H$40,IF(F69="Scenario2PBT2",'Minor retrofit'!$I$40,IF(F69="Scenario3PBT2",'Minor retrofit'!$J$40,"")))&amp;IF(F69="Scenario1PBT3",'Minor retrofit'!$K$40,IF(F69="Scenario2PBT3",'Minor retrofit'!$L$40,IF(F69="Scenario3PBT3",'Minor retrofit'!$M$40,"")))&amp;IF(F69="Scenario1PBT4",'Minor retrofit'!$N$40,IF(F69="Scenario2PBT4",'Minor retrofit'!$O$40,IF(F69="Scenario3PBT4",'Minor retrofit'!$P$40,"")))&amp;IF(F69="Scenario1PBT5",'Minor retrofit'!$Q$40,IF(F69="Scenario2PBT5",'Minor retrofit'!$R$40,IF(F69="Scenario3PBT5",'Minor retrofit'!$S$40,"")))&amp;IF(F69="Scenario1PBT6",'Minor retrofit'!$T$40,IF(F69="Scenario2PBT6",'Minor retrofit'!$U$40,IF(F69="Scenario3PBT6",'Minor retrofit'!$V$40,"")))&amp;IF(F69="Scenario1PBT7",'Minor retrofit'!$W$40,IF(F69="Scenario2PBT7",'Minor retrofit'!$X$40,IF(F69="Scenario3PBT7",'Minor retrofit'!$Y$40,"")))&amp;IF(F69="Scenario1PBT8",'Minor retrofit'!$Z$40,IF(F69="Scenario2PBT8",'Minor retrofit'!$AA$40,IF(F69="Scenario3PBT8",'Minor retrofit'!$AB$40,"")))&amp;IF(F69="Scenario1PBT9",'Minor retrofit'!$AC$40,IF(F69="Scenario2PBT9",'Minor retrofit'!$AD$40,IF(F69="Scenario3PBT9",'Minor retrofit'!$AE$40,"")))&amp;IF(F69="Scenario1PBT10",'Minor retrofit'!$AF$40,IF(F69="Scenario2PBT10",'Minor retrofit'!$AG$40,IF(F69="Scenario3PBT10",'Minor retrofit'!$AH$40,"")))&amp;IF(F69="Scenario1PBT11",'Minor retrofit'!$AI$40,IF(F69="Scenario2PBT11",'Minor retrofit'!$AJ$40,IF(F69="Scenario3PBT11",'Minor retrofit'!$AK$40,"")))&amp;IF(F69="Scenario1PBT12",'Minor retrofit'!$AL$40,IF(F69="Scenario2PBT12",'Minor retrofit'!$AM$40,IF(F69="Scenario3PBT12",'Minor retrofit'!$AN$40,"")))&amp;IF(F69="Scenario1PBT13",'Minor retrofit'!$AO$40,IF(F69="Scenario2PBT13",'Minor retrofit'!$AP$40,IF(F69="Scenario3PBT13",'Minor retrofit'!$AQ$40,"")))&amp;IF(F69="Scenario1PBT14",'Minor retrofit'!$AR$40,IF(F69="Scenario2PBT14",'Minor retrofit'!$AS$40,IF(F69="Scenario3PBT14",'Minor retrofit'!$AT$40,"")))&amp;IF(F69="Scenario1PBT15",'Minor retrofit'!$AU$40,IF(F69="Scenario2PBT15",'Minor retrofit'!$AV$40,IF(F69="Scenario3PBT15",'Minor retrofit'!$AW$40,"")))</f>
        <v/>
      </c>
      <c r="X69" s="142">
        <f t="shared" si="19"/>
        <v>0</v>
      </c>
      <c r="Y69" s="142" t="str">
        <f>IF(F69="Scenario1PBT1",'Minor retrofit'!$E$42,IF(F69="Scenario2PBT1",'Minor retrofit'!$F$42,IF(F69="Scenario3PBT1",'Minor retrofit'!$G$42,"")))&amp;IF(F69="Scenario1PBT2",'Minor retrofit'!$H$42,IF(F69="Scenario2PBT2",'Minor retrofit'!$I$42,IF(F69="Scenario3PBT2",'Minor retrofit'!$J$42,"")))&amp;IF(F69="Scenario1PBT3",'Minor retrofit'!$K$42,IF(F69="Scenario2PBT3",'Minor retrofit'!$L$42,IF(F69="Scenario3PBT3",'Minor retrofit'!$M$42,"")))&amp;IF(F69="Scenario1PBT4",'Minor retrofit'!$N$42,IF(F69="Scenario2PBT4",'Minor retrofit'!$O$42,IF(F69="Scenario3PBT4",'Minor retrofit'!$P$42,"")))&amp;IF(F69="Scenario1PBT5",'Minor retrofit'!$Q$42,IF(F69="Scenario2PBT5",'Minor retrofit'!$R$42,IF(F69="Scenario3PBT5",'Minor retrofit'!$S$42,"")))&amp;IF(F69="Scenario1PBT6",'Minor retrofit'!$T$42,IF(F69="Scenario2PBT6",'Minor retrofit'!$U$42,IF(F69="Scenario3PBT6",'Minor retrofit'!$V$42,"")))&amp;IF(F69="Scenario1PBT7",'Minor retrofit'!$W$42,IF(F69="Scenario2PBT7",'Minor retrofit'!$X$42,IF(F69="Scenario3PBT7",'Minor retrofit'!$Y$42,"")))&amp;IF(F69="Scenario1PBT8",'Minor retrofit'!$Z$42,IF(F69="Scenario2PBT8",'Minor retrofit'!$AA$42,IF(F69="Scenario3PBT8",'Minor retrofit'!$AB$42,"")))&amp;IF(F69="Scenario1PBT9",'Minor retrofit'!$AC$42,IF(F69="Scenario2PBT9",'Minor retrofit'!$AD$42,IF(F69="Scenario3PBT9",'Minor retrofit'!$AE$42,"")))&amp;IF(F69="Scenario1PBT10",'Minor retrofit'!$AF$42,IF(F69="Scenario2PBT10",'Minor retrofit'!$AG$42,IF(F69="Scenario3PBT10",'Minor retrofit'!$AH$42,"")))&amp;IF(F69="Scenario1PBT11",'Minor retrofit'!$AI$42,IF(F69="Scenario2PBT11",'Minor retrofit'!$AJ$42,IF(F69="Scenario3PBT11",'Minor retrofit'!$AK$42,"")))&amp;IF(F69="Scenario1PBT12",'Minor retrofit'!$AL$42,IF(F69="Scenario2PBT12",'Minor retrofit'!$AM$42,IF(F69="Scenario3PBT12",'Minor retrofit'!$AN$42,"")))&amp;IF(F69="Scenario1PBT13",'Minor retrofit'!$AO$42,IF(F69="Scenario2PBT13",'Minor retrofit'!$AP$42,IF(F69="Scenario3PBT13",'Minor retrofit'!$AQ$42,"")))&amp;IF(F69="Scenario1PBT14",'Minor retrofit'!$AR$42,IF(F69="Scenario2PBT14",'Minor retrofit'!$AS$42,IF(F69="Scenario3PBT14",'Minor retrofit'!$AT$42,"")))&amp;IF(F69="Scenario1PBT15",'Minor retrofit'!$AU$42,IF(F69="Scenario2PBT15",'Minor retrofit'!$AV$42,IF(F69="Scenario3PBT15",'Minor retrofit'!$AW$42,"")))</f>
        <v/>
      </c>
      <c r="Z69" s="142">
        <f t="shared" si="20"/>
        <v>0</v>
      </c>
      <c r="AA69" s="332" t="str">
        <f>IF(F69="Scenario1PBT1",'Minor retrofit'!$E$101,IF(F69="Scenario2PBT1",'Minor retrofit'!$F$101,IF(F69="Scenario3PBT1",'Minor retrofit'!$G$101,"")))&amp;IF(F69="Scenario1PBT2",'Minor retrofit'!$H$101,IF(F69="Scenario2PBT2",'Minor retrofit'!$I$101,IF(F69="Scenario3PBT2",'Minor retrofit'!$J$101,"")))&amp;IF(F69="Scenario1PBT3",'Minor retrofit'!$K$101,IF(F69="Scenario2PBT3",'Minor retrofit'!$L$101,IF(F69="Scenario3PBT3",'Minor retrofit'!$M$101,"")))&amp;IF(F69="Scenario1PBT4",'Minor retrofit'!$N$101,IF(F69="Scenario2PBT4",'Minor retrofit'!$O$101,IF(F69="Scenario3PBT4",'Minor retrofit'!$P$101,"")))&amp;IF(F69="Scenario1PBT5",'Minor retrofit'!$Q$101,IF(F69="Scenario2PBT5",'Minor retrofit'!$R$101,IF(F69="Scenario3PBT5",'Minor retrofit'!$S$101,"")))&amp;IF(F69="Scenario1PBT6",'Minor retrofit'!$T$101,IF(F69="Scenario2PBT6",'Minor retrofit'!$U$101,IF(F69="Scenario3PBT6",'Minor retrofit'!$V$101,"")))&amp;IF(F69="Scenario1PBT7",'Minor retrofit'!$W$101,IF(F69="Scenario2PBT7",'Minor retrofit'!$X$101,IF(F69="Scenario3PBT7",'Minor retrofit'!$Y$101,"")))&amp;IF(F69="Scenario1PBT8",'Minor retrofit'!$Z$101,IF(F69="Scenario2PBT8",'Minor retrofit'!$AA$101,IF(F69="Scenario3PBT8",'Minor retrofit'!$AB$101,"")))&amp;IF(F69="Scenario1PBT9",'Minor retrofit'!$AC$101,IF(F69="Scenario2PBT9",'Minor retrofit'!$AD$101,IF(F69="Scenario3PBT9",'Minor retrofit'!$AE$101,"")))&amp;IF(F69="Scenario1PBT10",'Minor retrofit'!$AF$101,IF(F69="Scenario2PBT10",'Minor retrofit'!$AG$101,IF(F69="Scenario3PBT10",'Minor retrofit'!$AH$101,"")))&amp;IF(F69="Scenario1PBT11",'Minor retrofit'!$AI$101,IF(F69="Scenario2PBT11",'Minor retrofit'!$AJ$101,IF(F69="Scenario3PBT11",'Minor retrofit'!$AK$101,"")))&amp;IF(F69="Scenario1PBT12",'Minor retrofit'!$AL$101,IF(F69="Scenario2PBT12",'Minor retrofit'!$AM$101,IF(F69="Scenario3PBT12",'Minor retrofit'!$AN$101,"")))&amp;IF(F69="Scenario1PBT13",'Minor retrofit'!$AO$101,IF(F69="Scenario2PBT13",'Minor retrofit'!$AP$101,IF(F69="Scenario3PBT13",'Minor retrofit'!$AQ$101,"")))&amp;IF(F69="Scenario1PBT14",'Minor retrofit'!$AR$101,IF(F69="Scenario2PBT14",'Minor retrofit'!$AS$101,IF(F69="Scenario3PBT14",'Minor retrofit'!$AT$101,"")))&amp;IF(F69="Scenario1PBT15",'Minor retrofit'!$AU$101,IF(F69="Scenario2PBT15",'Minor retrofit'!$AV$101,IF(F69="Scenario3PBT15",'Minor retrofit'!$AW$101,"")))</f>
        <v/>
      </c>
      <c r="AB69" s="233">
        <f t="shared" si="21"/>
        <v>0</v>
      </c>
      <c r="AC69" s="264">
        <f>IFERROR('Projection_Base-case'!G69-G69,0)</f>
        <v>0</v>
      </c>
      <c r="AD69" s="142">
        <f t="shared" si="24"/>
        <v>0</v>
      </c>
      <c r="AE69" s="142">
        <f>IFERROR(100*AC69/'Projection_Base-case'!G69,0)</f>
        <v>0</v>
      </c>
      <c r="AF69" s="142">
        <f>IFERROR('Projection_Base-case'!I69-I69,0)</f>
        <v>0</v>
      </c>
      <c r="AG69" s="142">
        <f t="shared" si="25"/>
        <v>0</v>
      </c>
      <c r="AH69" s="142">
        <f>IFERROR(100*AF69/'Projection_Base-case'!I69,0)</f>
        <v>0</v>
      </c>
      <c r="AI69" s="142">
        <f>IFERROR('Projection_Base-case'!K69-K69,0)</f>
        <v>0</v>
      </c>
      <c r="AJ69" s="142">
        <f t="shared" si="26"/>
        <v>0</v>
      </c>
      <c r="AK69" s="142">
        <f>IFERROR(100*AI69/'Projection_Base-case'!K69,0)</f>
        <v>0</v>
      </c>
      <c r="AL69" s="142">
        <f>IFERROR(M69-'Projection_Base-case'!M69,0)</f>
        <v>0</v>
      </c>
      <c r="AM69" s="142">
        <f t="shared" si="27"/>
        <v>0</v>
      </c>
      <c r="AN69" s="143">
        <f>IFERROR(100*AL69/'Projection_Base-case'!M69,0)</f>
        <v>0</v>
      </c>
      <c r="AO69" s="262">
        <f>IFERROR('Projection_Base-case'!O69-O69,0)</f>
        <v>0</v>
      </c>
      <c r="AP69" s="142">
        <f t="shared" si="28"/>
        <v>0</v>
      </c>
      <c r="AQ69" s="142">
        <f>IFERROR(100*AO69/'Projection_Base-case'!O69,0)</f>
        <v>0</v>
      </c>
      <c r="AR69" s="142">
        <f>IFERROR('Projection_Base-case'!Q69-Q69,0)</f>
        <v>0</v>
      </c>
      <c r="AS69" s="142">
        <f t="shared" si="29"/>
        <v>0</v>
      </c>
      <c r="AT69" s="142">
        <f>IFERROR(100*AR69/'Projection_Base-case'!Q69,0)</f>
        <v>0</v>
      </c>
      <c r="AU69" s="142">
        <f>IFERROR('Projection_Base-case'!S69-S69,0)</f>
        <v>0</v>
      </c>
      <c r="AV69" s="142">
        <f t="shared" si="30"/>
        <v>0</v>
      </c>
      <c r="AW69" s="143">
        <f>IFERROR(100*AU69/'Projection_Base-case'!S69,0)</f>
        <v>0</v>
      </c>
      <c r="AX69" s="262">
        <f>IFERROR('Projection_Base-case'!U69-U69,0)</f>
        <v>0</v>
      </c>
      <c r="AY69" s="142">
        <f t="shared" si="31"/>
        <v>0</v>
      </c>
      <c r="AZ69" s="142">
        <f>IFERROR(100*AX69/'Projection_Base-case'!U69,0)</f>
        <v>0</v>
      </c>
      <c r="BA69" s="142">
        <f>IFERROR('Projection_Base-case'!W69-W69,0)</f>
        <v>0</v>
      </c>
      <c r="BB69" s="142">
        <f t="shared" si="32"/>
        <v>0</v>
      </c>
      <c r="BC69" s="142">
        <f>IFERROR(100*BA69/'Projection_Base-case'!W69,0)</f>
        <v>0</v>
      </c>
      <c r="BD69" s="142">
        <f>IFERROR('Projection_Base-case'!Y69-Y69,0)</f>
        <v>0</v>
      </c>
      <c r="BE69" s="142">
        <f t="shared" si="33"/>
        <v>0</v>
      </c>
      <c r="BF69" s="142">
        <f>IFERROR(100*BD69/'Projection_Base-case'!Y69,0)</f>
        <v>0</v>
      </c>
      <c r="BG69" s="531">
        <f t="shared" si="22"/>
        <v>0</v>
      </c>
      <c r="BH69" s="532">
        <f t="shared" si="23"/>
        <v>0</v>
      </c>
    </row>
    <row r="70" spans="1:60" x14ac:dyDescent="0.25">
      <c r="A70" s="261">
        <v>65</v>
      </c>
      <c r="B70" s="142">
        <f>'Projection_Base-case'!B70</f>
        <v>0</v>
      </c>
      <c r="C70" s="142">
        <f>'Projection_Base-case'!C70</f>
        <v>0</v>
      </c>
      <c r="D70" s="142">
        <f>'Projection_Base-case'!D70</f>
        <v>0</v>
      </c>
      <c r="E70" s="149"/>
      <c r="F70" s="258" t="str">
        <f t="shared" si="10"/>
        <v>0</v>
      </c>
      <c r="G70" s="262" t="str">
        <f>IF(F70="Scenario1PBT1",'Minor retrofit'!$E$6,IF(F70="Scenario2PBT1",'Minor retrofit'!$F$6,IF(F70="Scenario3PBT1",'Minor retrofit'!$G$6,"")))&amp;IF(F70="Scenario1PBT2",'Minor retrofit'!$H$6,IF(F70="Scenario2PBT2",'Minor retrofit'!$I$6,IF(F70="Scenario3PBT2",'Minor retrofit'!$J$6,"")))&amp;IF(F70="Scenario1PBT3",'Minor retrofit'!$K$6,IF(F70="Scenario2PBT3",'Minor retrofit'!$L$6,IF(F70="Scenario3PBT3",'Minor retrofit'!$M$6,"")))&amp;IF(F70="Scenario1PBT4",'Minor retrofit'!$N$6,IF(F70="Scenario2PBT4",'Minor retrofit'!$O$6,IF(F70="Scenario3PBT4",'Minor retrofit'!$P$6,"")))&amp;IF(F70="Scenario1PBT5",'Minor retrofit'!$Q$6,IF(F70="Scenario2PBT5",'Minor retrofit'!$R$6,IF(F70="Scenario3PBT5",'Minor retrofit'!$S$6,"")))&amp;IF(F70="Scenario1PBT6",'Minor retrofit'!$T$6,IF(F70="Scenario2PBT6",'Minor retrofit'!$U$6,IF(F70="Scenario3PBT6",'Minor retrofit'!$V$6,"")))&amp;IF(F70="Scenario1PBT7",'Minor retrofit'!$W$6,IF(F70="Scenario2PBT7",'Minor retrofit'!$X$6,IF(F70="Scenario3PBT7",'Minor retrofit'!$Y$6,"")))&amp;IF(F70="Scenario1PBT8",'Minor retrofit'!$Z$6,IF(F70="Scenario2PBT8",'Minor retrofit'!$AA$6,IF(F70="Scenario3PBT8",'Minor retrofit'!$AB$6,"")))&amp;IF(F70="Scenario1PBT9",'Minor retrofit'!$AC$6,IF(F70="Scenario2PBT9",'Minor retrofit'!$AD$6,IF(F70="Scenario3PBT9",'Minor retrofit'!$AE$6,"")))&amp;IF(F70="Scenario1PBT10",'Minor retrofit'!$AF$6,IF(F70="Scenario2PBT10",'Minor retrofit'!$AG$6,IF(F70="Scenario3PBT10",'Minor retrofit'!$AH$6,"")))&amp;IF(F70="Scenario1PBT11",'Minor retrofit'!$AI$6,IF(F70="Scenario2PBT11",'Minor retrofit'!$AJ$6,IF(F70="Scenario3PBT11",'Minor retrofit'!$AK$6,"")))&amp;IF(F70="Scenario1PBT12",'Minor retrofit'!$AL$6,IF(F70="Scenario2PBT12",'Minor retrofit'!$AM$6,IF(F70="Scenario3PBT12",'Minor retrofit'!$AN$6,"")))&amp;IF(F70="Scenario1PBT13",'Minor retrofit'!$AO$6,IF(F70="Scenario2PBT13",'Minor retrofit'!$AP$6,IF(F70="Scenario3PBT13",'Minor retrofit'!$AQ$6,"")))&amp;IF(F70="Scenario1PBT14",'Minor retrofit'!$AR$6,IF(F70="Scenario2PBT14",'Minor retrofit'!$AS$6,IF(F70="Scenario3PBT14",'Minor retrofit'!$AT$6,"")))&amp;IF(F70="Scenario1PBT15",'Minor retrofit'!$AU$6,IF(F70="Scenario2PBT15",'Minor retrofit'!$AV$6,IF(F70="Scenario3PBT15",'Minor retrofit'!$AW$6,"")))</f>
        <v/>
      </c>
      <c r="H70" s="142">
        <f t="shared" si="11"/>
        <v>0</v>
      </c>
      <c r="I70" s="142" t="str">
        <f>IF(F70="Scenario1PBT1",'Minor retrofit'!$E$16,IF(F70="Scenario2PBT1",'Minor retrofit'!$F$16,IF(F70="Scenario3PBT1",'Minor retrofit'!$G$16,"")))&amp;IF(F70="Scenario1PBT2",'Minor retrofit'!$H$16,IF(F70="Scenario2PBT2",'Minor retrofit'!$I$16,IF(F70="Scenario3PBT2",'Minor retrofit'!$J$16,"")))&amp;IF(F70="Scenario1PBT3",'Minor retrofit'!$K$16,IF(F70="Scenario2PBT3",'Minor retrofit'!$L$16,IF(F70="Scenario3PBT3",'Minor retrofit'!$M$16,"")))&amp;IF(F70="Scenario1PBT4",'Minor retrofit'!$N$16,IF(F70="Scenario2PBT4",'Minor retrofit'!$O$16,IF(F70="Scenario3PBT4",'Minor retrofit'!$P$16,"")))&amp;IF(F70="Scenario1PBT5",'Minor retrofit'!$Q$16,IF(F70="Scenario2PBT5",'Minor retrofit'!$R$16,IF(F70="Scenario3PBT5",'Minor retrofit'!$S$16,"")))&amp;IF(F70="Scenario1PBT6",'Minor retrofit'!$T$16,IF(F70="Scenario2PBT6",'Minor retrofit'!$U$16,IF(F70="Scenario3PBT6",'Minor retrofit'!$V$16,"")))&amp;IF(F70="Scenario1PBT7",'Minor retrofit'!$W$16,IF(F70="Scenario2PBT7",'Minor retrofit'!$X$16,IF(F70="Scenario3PBT7",'Minor retrofit'!$Y$16,"")))&amp;IF(F70="Scenario1PBT8",'Minor retrofit'!$Z$16,IF(F70="Scenario2PBT8",'Minor retrofit'!$AA$16,IF(F70="Scenario3PBT8",'Minor retrofit'!$AB$16,"")))&amp;IF(F70="Scenario1PBT9",'Minor retrofit'!$AC$16,IF(F70="Scenario2PBT9",'Minor retrofit'!$AD$16,IF(F70="Scenario3PBT9",'Minor retrofit'!$AE$16,"")))&amp;IF(F70="Scenario1PBT10",'Minor retrofit'!$AF$16,IF(F70="Scenario2PBT10",'Minor retrofit'!$AG$16,IF(F70="Scenario3PBT10",'Minor retrofit'!$AH$16,"")))&amp;IF(F70="Scenario1PBT11",'Minor retrofit'!$AI$16,IF(F70="Scenario2PBT11",'Minor retrofit'!$AJ$16,IF(F70="Scenario3PBT11",'Minor retrofit'!$AK$16,"")))&amp;IF(F70="Scenario1PBT12",'Minor retrofit'!$AL$16,IF(F70="Scenario2PBT12",'Minor retrofit'!$AM$16,IF(F70="Scenario3PBT12",'Minor retrofit'!$AN$16,"")))&amp;IF(F70="Scenario1PBT13",'Minor retrofit'!$AO$16,IF(F70="Scenario2PBT13",'Minor retrofit'!$AP$16,IF(F70="Scenario3PBT13",'Minor retrofit'!$AQ$16,"")))&amp;IF(F70="Scenario1PBT14",'Minor retrofit'!$AR$16,IF(F70="Scenario2PBT14",'Minor retrofit'!$AS$16,IF(F70="Scenario3PBT14",'Minor retrofit'!$AT$16,"")))&amp;IF(F70="Scenario1PBT15",'Minor retrofit'!$AU$16,IF(F70="Scenario2PBT15",'Minor retrofit'!$AV$16,IF(F70="Scenario3PBT15",'Minor retrofit'!$AW$16,"")))</f>
        <v/>
      </c>
      <c r="J70" s="142">
        <f t="shared" si="12"/>
        <v>0</v>
      </c>
      <c r="K70" s="142" t="str">
        <f>IF(F70="Scenario1PBT1",'Minor retrofit'!$E$18,IF(F70="Scenario2PBT1",'Minor retrofit'!$F$18,IF(F70="Scenario3PBT1",'Minor retrofit'!$G$18,"")))&amp;IF(F70="Scenario1PBT2",'Minor retrofit'!$H$18,IF(F70="Scenario2PBT2",'Minor retrofit'!$I$18,IF(F70="Scenario3PBT2",'Minor retrofit'!$J$18,"")))&amp;IF(F70="Scenario1PBT3",'Minor retrofit'!$K$18,IF(F70="Scenario2PBT3",'Minor retrofit'!$L$18,IF(F70="Scenario3PBT3",'Minor retrofit'!$M$18,"")))&amp;IF(F70="Scenario1PBT4",'Minor retrofit'!$N$18,IF(F70="Scenario2PBT4",'Minor retrofit'!$O$18,IF(F70="Scenario3PBT4",'Minor retrofit'!$P$18,"")))&amp;IF(F70="Scenario1PBT5",'Minor retrofit'!$Q$18,IF(F70="Scenario2PBT5",'Minor retrofit'!$R$18,IF(F70="Scenario3PBT5",'Minor retrofit'!$S$18,"")))&amp;IF(F70="Scenario1PBT6",'Minor retrofit'!$T$18,IF(F70="Scenario2PBT6",'Minor retrofit'!$U$18,IF(F70="Scenario3PBT6",'Minor retrofit'!$V$18,"")))&amp;IF(F70="Scenario1PBT7",'Minor retrofit'!$W$18,IF(F70="Scenario2PBT7",'Minor retrofit'!$X$18,IF(F70="Scenario3PBT7",'Minor retrofit'!$Y$18,"")))&amp;IF(F70="Scenario1PBT8",'Minor retrofit'!$Z$18,IF(F70="Scenario2PBT8",'Minor retrofit'!$AA$18,IF(F70="Scenario3PBT8",'Minor retrofit'!$AB$18,"")))&amp;IF(F70="Scenario1PBT9",'Minor retrofit'!$AC$18,IF(F70="Scenario2PBT9",'Minor retrofit'!$AD$18,IF(F70="Scenario3PBT9",'Minor retrofit'!$AE$18,"")))&amp;IF(F70="Scenario1PBT10",'Minor retrofit'!$AF$18,IF(F70="Scenario2PBT10",'Minor retrofit'!$AG$18,IF(F70="Scenario3PBT10",'Minor retrofit'!$AH$18,"")))&amp;IF(F70="Scenario1PBT11",'Minor retrofit'!$AI$18,IF(F70="Scenario2PBT11",'Minor retrofit'!$AJ$18,IF(F70="Scenario3PBT11",'Minor retrofit'!$AK$18,"")))&amp;IF(F70="Scenario1PBT12",'Minor retrofit'!$AL$18,IF(F70="Scenario2PBT12",'Minor retrofit'!$AM$18,IF(F70="Scenario3PBT12",'Minor retrofit'!$AN$18,"")))&amp;IF(F70="Scenario1PBT13",'Minor retrofit'!$AO$18,IF(F70="Scenario2PBT13",'Minor retrofit'!$AP$18,IF(F70="Scenario3PBT13",'Minor retrofit'!$AQ$18,"")))&amp;IF(F70="Scenario1PBT14",'Minor retrofit'!$AR$18,IF(F70="Scenario2PBT14",'Minor retrofit'!$AS$18,IF(F70="Scenario3PBT14",'Minor retrofit'!$AT$18,"")))&amp;IF(F70="Scenario1PBT15",'Minor retrofit'!$AU$18,IF(F70="Scenario2PBT15",'Minor retrofit'!$AV$18,IF(F70="Scenario3PBT15",'Minor retrofit'!$AW$18,"")))</f>
        <v/>
      </c>
      <c r="L70" s="142">
        <f t="shared" si="13"/>
        <v>0</v>
      </c>
      <c r="M70" s="142" t="str">
        <f>IF(F70="Scenario1PBT1",'Minor retrofit'!$E$20,IF(F70="Scenario2PBT1",'Minor retrofit'!$F$20,IF(F70="Scenario3PBT1",'Minor retrofit'!$G$20,"")))&amp;IF(F70="Scenario1PBT2",'Minor retrofit'!$H$20,IF(F70="Scenario2PBT2",'Minor retrofit'!$I$20,IF(F70="Scenario3PBT2",'Minor retrofit'!$J$20,"")))&amp;IF(F70="Scenario1PBT3",'Minor retrofit'!$K$20,IF(F70="Scenario2PBT3",'Minor retrofit'!$L$20,IF(F70="Scenario3PBT3",'Minor retrofit'!$M$20,"")))&amp;IF(F70="Scenario1PBT4",'Minor retrofit'!$N$20,IF(F70="Scenario2PBT4",'Minor retrofit'!$O$20,IF(F70="Scenario3PBT4",'Minor retrofit'!$P$20,"")))&amp;IF(F70="Scenario1PBT5",'Minor retrofit'!$Q$20,IF(F70="Scenario2PBT5",'Minor retrofit'!$R$20,IF(F70="Scenario3PBT5",'Minor retrofit'!$S$20,"")))&amp;IF(F70="Scenario1PBT6",'Minor retrofit'!$T$20,IF(F70="Scenario2PBT6",'Minor retrofit'!$U$20,IF(F70="Scenario3PBT6",'Minor retrofit'!$V$20,"")))&amp;IF(F70="Scenario1PBT7",'Minor retrofit'!$W$20,IF(F70="Scenario2PBT7",'Minor retrofit'!$X$20,IF(F70="Scenario3PBT7",'Minor retrofit'!$Y$20,"")))&amp;IF(F70="Scenario1PBT8",'Minor retrofit'!$Z$20,IF(F70="Scenario2PBT8",'Minor retrofit'!$AA$20,IF(F70="Scenario3PBT8",'Minor retrofit'!$AB$20,"")))&amp;IF(F70="Scenario1PBT9",'Minor retrofit'!$AC$20,IF(F70="Scenario2PBT9",'Minor retrofit'!$AD$20,IF(F70="Scenario3PBT9",'Minor retrofit'!$AE$20,"")))&amp;IF(F70="Scenario1PBT10",'Minor retrofit'!$AF$20,IF(F70="Scenario2PBT10",'Minor retrofit'!$AG$20,IF(F70="Scenario3PBT10",'Minor retrofit'!$AH$20,"")))&amp;IF(F70="Scenario1PBT11",'Minor retrofit'!$AI$20,IF(F70="Scenario2PBT11",'Minor retrofit'!$AJ$20,IF(F70="Scenario3PBT11",'Minor retrofit'!$AK$20,"")))&amp;IF(F70="Scenario1PBT12",'Minor retrofit'!$AL$20,IF(F70="Scenario2PBT12",'Minor retrofit'!$AM$20,IF(F70="Scenario3PBT12",'Minor retrofit'!$AN$20,"")))&amp;IF(F70="Scenario1PBT13",'Minor retrofit'!$AO$20,IF(F70="Scenario2PBT13",'Minor retrofit'!$AP$20,IF(F70="Scenario3PBT13",'Minor retrofit'!$AQ$20,"")))&amp;IF(F70="Scenario1PBT14",'Minor retrofit'!$AR$20,IF(F70="Scenario2PBT14",'Minor retrofit'!$AS$20,IF(F70="Scenario3PBT14",'Minor retrofit'!$AT$20,"")))&amp;IF(F70="Scenario1PBT15",'Minor retrofit'!$AU$20,IF(F70="Scenario2PBT15",'Minor retrofit'!$AV$20,IF(F70="Scenario3PBT15",'Minor retrofit'!$AW$20,"")))</f>
        <v/>
      </c>
      <c r="N70" s="143">
        <f t="shared" si="14"/>
        <v>0</v>
      </c>
      <c r="O70" s="262" t="str">
        <f>IF(F70="Scenario1PBT1",'Minor retrofit'!$E$23,IF(F70="Scenario2PBT1",'Minor retrofit'!$F$23,IF(F70="Scenario3PBT1",'Minor retrofit'!$G$23,"")))&amp;IF(F70="Scenario1PBT2",'Minor retrofit'!$H$23,IF(F70="Scenario2PBT2",'Minor retrofit'!$I$23,IF(F70="Scenario3PBT2",'Minor retrofit'!$J$23,"")))&amp;IF(F70="Scenario1PBT3",'Minor retrofit'!$K$23,IF(F70="Scenario2PBT3",'Minor retrofit'!$L$23,IF(F70="Scenario3PBT3",'Minor retrofit'!$M$23,"")))&amp;IF(F70="Scenario1PBT4",'Minor retrofit'!$N$23,IF(F70="Scenario2PBT4",'Minor retrofit'!$O$23,IF(F70="Scenario3PBT4",'Minor retrofit'!$P$23,"")))&amp;IF(F70="Scenario1PBT5",'Minor retrofit'!$Q$23,IF(F70="Scenario2PBT5",'Minor retrofit'!$R$23,IF(F70="Scenario3PBT5",'Minor retrofit'!$S$23,"")))&amp;IF(F70="Scenario1PBT6",'Minor retrofit'!$T$23,IF(F70="Scenario2PBT6",'Minor retrofit'!$U$23,IF(F70="Scenario3PBT6",'Minor retrofit'!$V$23,"")))&amp;IF(F70="Scenario1PBT7",'Minor retrofit'!$W$23,IF(F70="Scenario2PBT7",'Minor retrofit'!$X$23,IF(F70="Scenario3PBT7",'Minor retrofit'!$Y$23,"")))&amp;IF(F70="Scenario1PBT8",'Minor retrofit'!$Z$23,IF(F70="Scenario2PBT8",'Minor retrofit'!$AA$23,IF(F70="Scenario3PBT8",'Minor retrofit'!$AB$23,"")))&amp;IF(F70="Scenario1PBT9",'Minor retrofit'!$AC$23,IF(F70="Scenario2PBT9",'Minor retrofit'!$AD$23,IF(F70="Scenario3PBT9",'Minor retrofit'!$AE$23,"")))&amp;IF(F70="Scenario1PBT10",'Minor retrofit'!$AF$23,IF(F70="Scenario2PBT10",'Minor retrofit'!$AG$23,IF(F70="Scenario3PBT10",'Minor retrofit'!$AH$23,"")))&amp;IF(F70="Scenario1PBT11",'Minor retrofit'!$AI$23,IF(F70="Scenario2PBT11",'Minor retrofit'!$AJ$23,IF(F70="Scenario3PBT11",'Minor retrofit'!$AK$23,"")))&amp;IF(F70="Scenario1PBT12",'Minor retrofit'!$AL$23,IF(F70="Scenario2PBT12",'Minor retrofit'!$AM$23,IF(F70="Scenario3PBT12",'Minor retrofit'!$AN$23,"")))&amp;IF(F70="Scenario1PBT13",'Minor retrofit'!$AO$23,IF(F70="Scenario2PBT13",'Minor retrofit'!$AP$23,IF(F70="Scenario3PBT13",'Minor retrofit'!$AQ$23,"")))&amp;IF(F70="Scenario1PBT14",'Minor retrofit'!$AR$23,IF(F70="Scenario2PBT14",'Minor retrofit'!$AS$23,IF(F70="Scenario3PBT14",'Minor retrofit'!$AT$23,"")))&amp;IF(F70="Scenario1PBT15",'Minor retrofit'!$AU$23,IF(F70="Scenario2PBT15",'Minor retrofit'!$AV$23,IF(F70="Scenario3PBT15",'Minor retrofit'!$AW$23,"")))</f>
        <v/>
      </c>
      <c r="P70" s="142">
        <f t="shared" si="15"/>
        <v>0</v>
      </c>
      <c r="Q70" s="142" t="str">
        <f>IF(F70="Scenario1PBT1",'Minor retrofit'!$E$25,IF(F70="Scenario2PBT1",'Minor retrofit'!$F$25,IF(F70="Scenario3PBT1",'Minor retrofit'!$G$25,"")))&amp;IF(F70="Scenario1PBT2",'Minor retrofit'!$H$25,IF(F70="Scenario2PBT2",'Minor retrofit'!$I$25,IF(F70="Scenario3PBT2",'Minor retrofit'!$J$25,"")))&amp;IF(F70="Scenario1PBT3",'Minor retrofit'!$K$25,IF(F70="Scenario2PBT3",'Minor retrofit'!$L$25,IF(F70="Scenario3PBT3",'Minor retrofit'!$M$25,"")))&amp;IF(F70="Scenario1PBT4",'Minor retrofit'!$N$25,IF(F70="Scenario2PBT4",'Minor retrofit'!$O$25,IF(F70="Scenario3PBT4",'Minor retrofit'!$P$25,"")))&amp;IF(F70="Scenario1PBT5",'Minor retrofit'!$Q$25,IF(F70="Scenario2PBT5",'Minor retrofit'!$R$25,IF(F70="Scenario3PBT5",'Minor retrofit'!$S$25,"")))&amp;IF(F70="Scenario1PBT6",'Minor retrofit'!$T$25,IF(F70="Scenario2PBT6",'Minor retrofit'!$U$25,IF(F70="Scenario3PBT6",'Minor retrofit'!$V$25,"")))&amp;IF(F70="Scenario1PBT7",'Minor retrofit'!$W$25,IF(F70="Scenario2PBT7",'Minor retrofit'!$X$25,IF(F70="Scenario3PBT7",'Minor retrofit'!$Y$25,"")))&amp;IF(F70="Scenario1PBT8",'Minor retrofit'!$Z$25,IF(F70="Scenario2PBT8",'Minor retrofit'!$AA$25,IF(F70="Scenario3PBT8",'Minor retrofit'!$AB$25,"")))&amp;IF(F70="Scenario1PBT9",'Minor retrofit'!$AC$25,IF(F70="Scenario2PBT9",'Minor retrofit'!$AD$25,IF(F70="Scenario3PBT9",'Minor retrofit'!$AE$25,"")))&amp;IF(F70="Scenario1PBT10",'Minor retrofit'!$AF$25,IF(F70="Scenario2PBT10",'Minor retrofit'!$AG$25,IF(F70="Scenario3PBT10",'Minor retrofit'!$AH$25,"")))&amp;IF(F70="Scenario1PBT11",'Minor retrofit'!$AI$25,IF(F70="Scenario2PBT11",'Minor retrofit'!$AJ$25,IF(F70="Scenario3PBT11",'Minor retrofit'!$AK$25,"")))&amp;IF(F70="Scenario1PBT12",'Minor retrofit'!$AL$25,IF(F70="Scenario2PBT12",'Minor retrofit'!$AM$25,IF(F70="Scenario3PBT12",'Minor retrofit'!$AN$25,"")))&amp;IF(F70="Scenario1PBT13",'Minor retrofit'!$AO$25,IF(F70="Scenario2PBT13",'Minor retrofit'!$AP$25,IF(F70="Scenario3PBT13",'Minor retrofit'!$AQ$25,"")))&amp;IF(F70="Scenario1PBT14",'Minor retrofit'!$AR$25,IF(F70="Scenario2PBT14",'Minor retrofit'!$AS$25,IF(F70="Scenario3PBT14",'Minor retrofit'!$AT$25,"")))&amp;IF(F70="Scenario1PBT15",'Minor retrofit'!$AU$25,IF(F70="Scenario2PBT15",'Minor retrofit'!$AV$25,IF(F70="Scenario3PBT15",'Minor retrofit'!$AW$25,"")))</f>
        <v/>
      </c>
      <c r="R70" s="142">
        <f t="shared" si="16"/>
        <v>0</v>
      </c>
      <c r="S70" s="142" t="str">
        <f>IF(F70="Scenario1PBT1",'Minor retrofit'!$E$27,IF(F70="Scenario2PBT1",'Minor retrofit'!$F$27,IF(F70="Scenario3PBT1",'Minor retrofit'!$G$27,"")))&amp;IF(F70="Scenario1PBT2",'Minor retrofit'!$H$27,IF(F70="Scenario2PBT2",'Minor retrofit'!$I$27,IF(F70="Scenario3PBT2",'Minor retrofit'!$J$27,"")))&amp;IF(F70="Scenario1PBT3",'Minor retrofit'!$K$27,IF(F70="Scenario2PBT3",'Minor retrofit'!$L$27,IF(F70="Scenario3PBT3",'Minor retrofit'!$M$27,"")))&amp;IF(F70="Scenario1PBT4",'Minor retrofit'!$N$27,IF(F70="Scenario2PBT4",'Minor retrofit'!$O$27,IF(F70="Scenario3PBT4",'Minor retrofit'!$P$27,"")))&amp;IF(F70="Scenario1PBT5",'Minor retrofit'!$Q$27,IF(F70="Scenario2PBT5",'Minor retrofit'!$R$27,IF(F70="Scenario3PBT5",'Minor retrofit'!$S$27,"")))&amp;IF(F70="Scenario1PBT6",'Minor retrofit'!$T$27,IF(F70="Scenario2PBT6",'Minor retrofit'!$U$27,IF(F70="Scenario3PBT6",'Minor retrofit'!$V$27,"")))&amp;IF(F70="Scenario1PBT7",'Minor retrofit'!$W$27,IF(F70="Scenario2PBT7",'Minor retrofit'!$X$27,IF(F70="Scenario3PBT7",'Minor retrofit'!$Y$27,"")))&amp;IF(F70="Scenario1PBT8",'Minor retrofit'!$Z$27,IF(F70="Scenario2PBT8",'Minor retrofit'!$AA$27,IF(F70="Scenario3PBT8",'Minor retrofit'!$AB$27,"")))&amp;IF(F70="Scenario1PBT9",'Minor retrofit'!$AC$27,IF(F70="Scenario2PBT9",'Minor retrofit'!$AD$27,IF(F70="Scenario3PBT9",'Minor retrofit'!$AE$27,"")))&amp;IF(F70="Scenario1PBT10",'Minor retrofit'!$AF$27,IF(F70="Scenario2PBT10",'Minor retrofit'!$AG$27,IF(F70="Scenario3PBT10",'Minor retrofit'!$AH$27,"")))&amp;IF(F70="Scenario1PBT11",'Minor retrofit'!$AI$27,IF(F70="Scenario2PBT11",'Minor retrofit'!$AJ$27,IF(F70="Scenario3PBT11",'Minor retrofit'!$AK$27,"")))&amp;IF(F70="Scenario1PBT12",'Minor retrofit'!$AL$27,IF(F70="Scenario2PBT12",'Minor retrofit'!$AM$27,IF(F70="Scenario3PBT12",'Minor retrofit'!$AN$27,"")))&amp;IF(F70="Scenario1PBT13",'Minor retrofit'!$AO$27,IF(F70="Scenario2PBT13",'Minor retrofit'!$AP$27,IF(F70="Scenario3PBT13",'Minor retrofit'!$AQ$27,"")))&amp;IF(F70="Scenario1PBT14",'Minor retrofit'!$AR$27,IF(F70="Scenario2PBT14",'Minor retrofit'!$AS$27,IF(F70="Scenario3PBT14",'Minor retrofit'!$AT$27,"")))&amp;IF(F70="Scenario1PBT15",'Minor retrofit'!$AU$27,IF(F70="Scenario2PBT15",'Minor retrofit'!$AV$27,IF(F70="Scenario3PBT15",'Minor retrofit'!$AW$27,"")))</f>
        <v/>
      </c>
      <c r="T70" s="263">
        <f t="shared" si="17"/>
        <v>0</v>
      </c>
      <c r="U70" s="262" t="str">
        <f>IF(F70="Scenario1PBT1",'Minor retrofit'!$E$38,IF(F70="Scenario2PBT1",'Minor retrofit'!$F$38,IF(F70="Scenario3PBT1",'Minor retrofit'!$G$38,"")))&amp;IF(F70="Scenario1PBT2",'Minor retrofit'!$H$38,IF(F70="Scenario2PBT2",'Minor retrofit'!$I$38,IF(F70="Scenario3PBT2",'Minor retrofit'!$J$38,"")))&amp;IF(F70="Scenario1PBT3",'Minor retrofit'!$K$38,IF(F70="Scenario2PBT3",'Minor retrofit'!$L$38,IF(F70="Scenario3PBT3",'Minor retrofit'!$M$38,"")))&amp;IF(F70="Scenario1PBT4",'Minor retrofit'!$N$38,IF(F70="Scenario2PBT4",'Minor retrofit'!$O$38,IF(F70="Scenario3PBT4",'Minor retrofit'!$P$38,"")))&amp;IF(F70="Scenario1PBT5",'Minor retrofit'!$Q$38,IF(F70="Scenario2PBT5",'Minor retrofit'!$R$38,IF(F70="Scenario3PBT5",'Minor retrofit'!$S$38,"")))&amp;IF(F70="Scenario1PBT6",'Minor retrofit'!$T$38,IF(F70="Scenario2PBT6",'Minor retrofit'!$U$38,IF(F70="Scenario3PBT6",'Minor retrofit'!$V$38,"")))&amp;IF(F70="Scenario1PBT7",'Minor retrofit'!$W$38,IF(F70="Scenario2PBT7",'Minor retrofit'!$X$38,IF(F70="Scenario3PBT7",'Minor retrofit'!$Y$38,"")))&amp;IF(F70="Scenario1PBT8",'Minor retrofit'!$Z$38,IF(F70="Scenario2PBT8",'Minor retrofit'!$AA$38,IF(F70="Scenario3PBT8",'Minor retrofit'!$AB$38,"")))&amp;IF(F70="Scenario1PBT9",'Minor retrofit'!$AC$38,IF(F70="Scenario2PBT9",'Minor retrofit'!$AD$38,IF(F70="Scenario3PBT9",'Minor retrofit'!$AE$38,"")))&amp;IF(F70="Scenario1PBT10",'Minor retrofit'!$AF$38,IF(F70="Scenario2PBT10",'Minor retrofit'!$AG$38,IF(F70="Scenario3PBT10",'Minor retrofit'!$AH$38,"")))&amp;IF(F70="Scenario1PBT11",'Minor retrofit'!$AI$38,IF(F70="Scenario2PBT11",'Minor retrofit'!$AJ$38,IF(F70="Scenario3PBT11",'Minor retrofit'!$AK$38,"")))&amp;IF(F70="Scenario1PBT12",'Minor retrofit'!$AL$38,IF(F70="Scenario2PBT12",'Minor retrofit'!$AM$38,IF(F70="Scenario3PBT12",'Minor retrofit'!$AN$38,"")))&amp;IF(F70="Scenario1PBT13",'Minor retrofit'!$AO$38,IF(F70="Scenario2PBT13",'Minor retrofit'!$AP$38,IF(F70="Scenario3PBT13",'Minor retrofit'!$AQ$38,"")))&amp;IF(F70="Scenario1PBT14",'Minor retrofit'!$AR$38,IF(F70="Scenario2PBT14",'Minor retrofit'!$AS$38,IF(F70="Scenario3PBT14",'Minor retrofit'!$AT$38,"")))&amp;IF(F70="Scenario1PBT15",'Minor retrofit'!$AU$38,IF(F70="Scenario2PBT15",'Minor retrofit'!$AV$38,IF(F70="Scenario3PBT15",'Minor retrofit'!$AW$38,"")))</f>
        <v/>
      </c>
      <c r="V70" s="142">
        <f t="shared" si="18"/>
        <v>0</v>
      </c>
      <c r="W70" s="142" t="str">
        <f>IF(F70="Scenario1PBT1",'Minor retrofit'!$E$40,IF(F70="Scenario2PBT1",'Minor retrofit'!$F$40,IF(F70="Scenario3PBT1",'Minor retrofit'!$G$40,"")))&amp;IF(F70="Scenario1PBT2",'Minor retrofit'!$H$40,IF(F70="Scenario2PBT2",'Minor retrofit'!$I$40,IF(F70="Scenario3PBT2",'Minor retrofit'!$J$40,"")))&amp;IF(F70="Scenario1PBT3",'Minor retrofit'!$K$40,IF(F70="Scenario2PBT3",'Minor retrofit'!$L$40,IF(F70="Scenario3PBT3",'Minor retrofit'!$M$40,"")))&amp;IF(F70="Scenario1PBT4",'Minor retrofit'!$N$40,IF(F70="Scenario2PBT4",'Minor retrofit'!$O$40,IF(F70="Scenario3PBT4",'Minor retrofit'!$P$40,"")))&amp;IF(F70="Scenario1PBT5",'Minor retrofit'!$Q$40,IF(F70="Scenario2PBT5",'Minor retrofit'!$R$40,IF(F70="Scenario3PBT5",'Minor retrofit'!$S$40,"")))&amp;IF(F70="Scenario1PBT6",'Minor retrofit'!$T$40,IF(F70="Scenario2PBT6",'Minor retrofit'!$U$40,IF(F70="Scenario3PBT6",'Minor retrofit'!$V$40,"")))&amp;IF(F70="Scenario1PBT7",'Minor retrofit'!$W$40,IF(F70="Scenario2PBT7",'Minor retrofit'!$X$40,IF(F70="Scenario3PBT7",'Minor retrofit'!$Y$40,"")))&amp;IF(F70="Scenario1PBT8",'Minor retrofit'!$Z$40,IF(F70="Scenario2PBT8",'Minor retrofit'!$AA$40,IF(F70="Scenario3PBT8",'Minor retrofit'!$AB$40,"")))&amp;IF(F70="Scenario1PBT9",'Minor retrofit'!$AC$40,IF(F70="Scenario2PBT9",'Minor retrofit'!$AD$40,IF(F70="Scenario3PBT9",'Minor retrofit'!$AE$40,"")))&amp;IF(F70="Scenario1PBT10",'Minor retrofit'!$AF$40,IF(F70="Scenario2PBT10",'Minor retrofit'!$AG$40,IF(F70="Scenario3PBT10",'Minor retrofit'!$AH$40,"")))&amp;IF(F70="Scenario1PBT11",'Minor retrofit'!$AI$40,IF(F70="Scenario2PBT11",'Minor retrofit'!$AJ$40,IF(F70="Scenario3PBT11",'Minor retrofit'!$AK$40,"")))&amp;IF(F70="Scenario1PBT12",'Minor retrofit'!$AL$40,IF(F70="Scenario2PBT12",'Minor retrofit'!$AM$40,IF(F70="Scenario3PBT12",'Minor retrofit'!$AN$40,"")))&amp;IF(F70="Scenario1PBT13",'Minor retrofit'!$AO$40,IF(F70="Scenario2PBT13",'Minor retrofit'!$AP$40,IF(F70="Scenario3PBT13",'Minor retrofit'!$AQ$40,"")))&amp;IF(F70="Scenario1PBT14",'Minor retrofit'!$AR$40,IF(F70="Scenario2PBT14",'Minor retrofit'!$AS$40,IF(F70="Scenario3PBT14",'Minor retrofit'!$AT$40,"")))&amp;IF(F70="Scenario1PBT15",'Minor retrofit'!$AU$40,IF(F70="Scenario2PBT15",'Minor retrofit'!$AV$40,IF(F70="Scenario3PBT15",'Minor retrofit'!$AW$40,"")))</f>
        <v/>
      </c>
      <c r="X70" s="142">
        <f t="shared" si="19"/>
        <v>0</v>
      </c>
      <c r="Y70" s="142" t="str">
        <f>IF(F70="Scenario1PBT1",'Minor retrofit'!$E$42,IF(F70="Scenario2PBT1",'Minor retrofit'!$F$42,IF(F70="Scenario3PBT1",'Minor retrofit'!$G$42,"")))&amp;IF(F70="Scenario1PBT2",'Minor retrofit'!$H$42,IF(F70="Scenario2PBT2",'Minor retrofit'!$I$42,IF(F70="Scenario3PBT2",'Minor retrofit'!$J$42,"")))&amp;IF(F70="Scenario1PBT3",'Minor retrofit'!$K$42,IF(F70="Scenario2PBT3",'Minor retrofit'!$L$42,IF(F70="Scenario3PBT3",'Minor retrofit'!$M$42,"")))&amp;IF(F70="Scenario1PBT4",'Minor retrofit'!$N$42,IF(F70="Scenario2PBT4",'Minor retrofit'!$O$42,IF(F70="Scenario3PBT4",'Minor retrofit'!$P$42,"")))&amp;IF(F70="Scenario1PBT5",'Minor retrofit'!$Q$42,IF(F70="Scenario2PBT5",'Minor retrofit'!$R$42,IF(F70="Scenario3PBT5",'Minor retrofit'!$S$42,"")))&amp;IF(F70="Scenario1PBT6",'Minor retrofit'!$T$42,IF(F70="Scenario2PBT6",'Minor retrofit'!$U$42,IF(F70="Scenario3PBT6",'Minor retrofit'!$V$42,"")))&amp;IF(F70="Scenario1PBT7",'Minor retrofit'!$W$42,IF(F70="Scenario2PBT7",'Minor retrofit'!$X$42,IF(F70="Scenario3PBT7",'Minor retrofit'!$Y$42,"")))&amp;IF(F70="Scenario1PBT8",'Minor retrofit'!$Z$42,IF(F70="Scenario2PBT8",'Minor retrofit'!$AA$42,IF(F70="Scenario3PBT8",'Minor retrofit'!$AB$42,"")))&amp;IF(F70="Scenario1PBT9",'Minor retrofit'!$AC$42,IF(F70="Scenario2PBT9",'Minor retrofit'!$AD$42,IF(F70="Scenario3PBT9",'Minor retrofit'!$AE$42,"")))&amp;IF(F70="Scenario1PBT10",'Minor retrofit'!$AF$42,IF(F70="Scenario2PBT10",'Minor retrofit'!$AG$42,IF(F70="Scenario3PBT10",'Minor retrofit'!$AH$42,"")))&amp;IF(F70="Scenario1PBT11",'Minor retrofit'!$AI$42,IF(F70="Scenario2PBT11",'Minor retrofit'!$AJ$42,IF(F70="Scenario3PBT11",'Minor retrofit'!$AK$42,"")))&amp;IF(F70="Scenario1PBT12",'Minor retrofit'!$AL$42,IF(F70="Scenario2PBT12",'Minor retrofit'!$AM$42,IF(F70="Scenario3PBT12",'Minor retrofit'!$AN$42,"")))&amp;IF(F70="Scenario1PBT13",'Minor retrofit'!$AO$42,IF(F70="Scenario2PBT13",'Minor retrofit'!$AP$42,IF(F70="Scenario3PBT13",'Minor retrofit'!$AQ$42,"")))&amp;IF(F70="Scenario1PBT14",'Minor retrofit'!$AR$42,IF(F70="Scenario2PBT14",'Minor retrofit'!$AS$42,IF(F70="Scenario3PBT14",'Minor retrofit'!$AT$42,"")))&amp;IF(F70="Scenario1PBT15",'Minor retrofit'!$AU$42,IF(F70="Scenario2PBT15",'Minor retrofit'!$AV$42,IF(F70="Scenario3PBT15",'Minor retrofit'!$AW$42,"")))</f>
        <v/>
      </c>
      <c r="Z70" s="142">
        <f t="shared" si="20"/>
        <v>0</v>
      </c>
      <c r="AA70" s="332" t="str">
        <f>IF(F70="Scenario1PBT1",'Minor retrofit'!$E$101,IF(F70="Scenario2PBT1",'Minor retrofit'!$F$101,IF(F70="Scenario3PBT1",'Minor retrofit'!$G$101,"")))&amp;IF(F70="Scenario1PBT2",'Minor retrofit'!$H$101,IF(F70="Scenario2PBT2",'Minor retrofit'!$I$101,IF(F70="Scenario3PBT2",'Minor retrofit'!$J$101,"")))&amp;IF(F70="Scenario1PBT3",'Minor retrofit'!$K$101,IF(F70="Scenario2PBT3",'Minor retrofit'!$L$101,IF(F70="Scenario3PBT3",'Minor retrofit'!$M$101,"")))&amp;IF(F70="Scenario1PBT4",'Minor retrofit'!$N$101,IF(F70="Scenario2PBT4",'Minor retrofit'!$O$101,IF(F70="Scenario3PBT4",'Minor retrofit'!$P$101,"")))&amp;IF(F70="Scenario1PBT5",'Minor retrofit'!$Q$101,IF(F70="Scenario2PBT5",'Minor retrofit'!$R$101,IF(F70="Scenario3PBT5",'Minor retrofit'!$S$101,"")))&amp;IF(F70="Scenario1PBT6",'Minor retrofit'!$T$101,IF(F70="Scenario2PBT6",'Minor retrofit'!$U$101,IF(F70="Scenario3PBT6",'Minor retrofit'!$V$101,"")))&amp;IF(F70="Scenario1PBT7",'Minor retrofit'!$W$101,IF(F70="Scenario2PBT7",'Minor retrofit'!$X$101,IF(F70="Scenario3PBT7",'Minor retrofit'!$Y$101,"")))&amp;IF(F70="Scenario1PBT8",'Minor retrofit'!$Z$101,IF(F70="Scenario2PBT8",'Minor retrofit'!$AA$101,IF(F70="Scenario3PBT8",'Minor retrofit'!$AB$101,"")))&amp;IF(F70="Scenario1PBT9",'Minor retrofit'!$AC$101,IF(F70="Scenario2PBT9",'Minor retrofit'!$AD$101,IF(F70="Scenario3PBT9",'Minor retrofit'!$AE$101,"")))&amp;IF(F70="Scenario1PBT10",'Minor retrofit'!$AF$101,IF(F70="Scenario2PBT10",'Minor retrofit'!$AG$101,IF(F70="Scenario3PBT10",'Minor retrofit'!$AH$101,"")))&amp;IF(F70="Scenario1PBT11",'Minor retrofit'!$AI$101,IF(F70="Scenario2PBT11",'Minor retrofit'!$AJ$101,IF(F70="Scenario3PBT11",'Minor retrofit'!$AK$101,"")))&amp;IF(F70="Scenario1PBT12",'Minor retrofit'!$AL$101,IF(F70="Scenario2PBT12",'Minor retrofit'!$AM$101,IF(F70="Scenario3PBT12",'Minor retrofit'!$AN$101,"")))&amp;IF(F70="Scenario1PBT13",'Minor retrofit'!$AO$101,IF(F70="Scenario2PBT13",'Minor retrofit'!$AP$101,IF(F70="Scenario3PBT13",'Minor retrofit'!$AQ$101,"")))&amp;IF(F70="Scenario1PBT14",'Minor retrofit'!$AR$101,IF(F70="Scenario2PBT14",'Minor retrofit'!$AS$101,IF(F70="Scenario3PBT14",'Minor retrofit'!$AT$101,"")))&amp;IF(F70="Scenario1PBT15",'Minor retrofit'!$AU$101,IF(F70="Scenario2PBT15",'Minor retrofit'!$AV$101,IF(F70="Scenario3PBT15",'Minor retrofit'!$AW$101,"")))</f>
        <v/>
      </c>
      <c r="AB70" s="233">
        <f t="shared" si="21"/>
        <v>0</v>
      </c>
      <c r="AC70" s="264">
        <f>IFERROR('Projection_Base-case'!G70-G70,0)</f>
        <v>0</v>
      </c>
      <c r="AD70" s="142">
        <f t="shared" ref="AD70:AD95" si="34">AC70*C70</f>
        <v>0</v>
      </c>
      <c r="AE70" s="142">
        <f>IFERROR(100*AC70/'Projection_Base-case'!G70,0)</f>
        <v>0</v>
      </c>
      <c r="AF70" s="142">
        <f>IFERROR('Projection_Base-case'!I70-I70,0)</f>
        <v>0</v>
      </c>
      <c r="AG70" s="142">
        <f t="shared" ref="AG70:AG95" si="35">AF70*C70</f>
        <v>0</v>
      </c>
      <c r="AH70" s="142">
        <f>IFERROR(100*AF70/'Projection_Base-case'!I70,0)</f>
        <v>0</v>
      </c>
      <c r="AI70" s="142">
        <f>IFERROR('Projection_Base-case'!K70-K70,0)</f>
        <v>0</v>
      </c>
      <c r="AJ70" s="142">
        <f t="shared" ref="AJ70:AJ95" si="36">AI70*C70</f>
        <v>0</v>
      </c>
      <c r="AK70" s="142">
        <f>IFERROR(100*AI70/'Projection_Base-case'!K70,0)</f>
        <v>0</v>
      </c>
      <c r="AL70" s="142">
        <f>IFERROR(M70-'Projection_Base-case'!M70,0)</f>
        <v>0</v>
      </c>
      <c r="AM70" s="142">
        <f t="shared" ref="AM70:AM95" si="37">AL70*C70</f>
        <v>0</v>
      </c>
      <c r="AN70" s="143">
        <f>IFERROR(100*AL70/'Projection_Base-case'!M70,0)</f>
        <v>0</v>
      </c>
      <c r="AO70" s="262">
        <f>IFERROR('Projection_Base-case'!O70-O70,0)</f>
        <v>0</v>
      </c>
      <c r="AP70" s="142">
        <f t="shared" ref="AP70:AP95" si="38">AO70*C70</f>
        <v>0</v>
      </c>
      <c r="AQ70" s="142">
        <f>IFERROR(100*AO70/'Projection_Base-case'!O70,0)</f>
        <v>0</v>
      </c>
      <c r="AR70" s="142">
        <f>IFERROR('Projection_Base-case'!Q70-Q70,0)</f>
        <v>0</v>
      </c>
      <c r="AS70" s="142">
        <f t="shared" ref="AS70:AS95" si="39">AR70*C70</f>
        <v>0</v>
      </c>
      <c r="AT70" s="142">
        <f>IFERROR(100*AR70/'Projection_Base-case'!Q70,0)</f>
        <v>0</v>
      </c>
      <c r="AU70" s="142">
        <f>IFERROR('Projection_Base-case'!S70-S70,0)</f>
        <v>0</v>
      </c>
      <c r="AV70" s="142">
        <f t="shared" ref="AV70:AV95" si="40">AU70*C70</f>
        <v>0</v>
      </c>
      <c r="AW70" s="143">
        <f>IFERROR(100*AU70/'Projection_Base-case'!S70,0)</f>
        <v>0</v>
      </c>
      <c r="AX70" s="262">
        <f>IFERROR('Projection_Base-case'!U70-U70,0)</f>
        <v>0</v>
      </c>
      <c r="AY70" s="142">
        <f t="shared" ref="AY70:AY95" si="41">AX70*C70</f>
        <v>0</v>
      </c>
      <c r="AZ70" s="142">
        <f>IFERROR(100*AX70/'Projection_Base-case'!U70,0)</f>
        <v>0</v>
      </c>
      <c r="BA70" s="142">
        <f>IFERROR('Projection_Base-case'!W70-W70,0)</f>
        <v>0</v>
      </c>
      <c r="BB70" s="142">
        <f t="shared" ref="BB70:BB95" si="42">BA70*C70</f>
        <v>0</v>
      </c>
      <c r="BC70" s="142">
        <f>IFERROR(100*BA70/'Projection_Base-case'!W70,0)</f>
        <v>0</v>
      </c>
      <c r="BD70" s="142">
        <f>IFERROR('Projection_Base-case'!Y70-Y70,0)</f>
        <v>0</v>
      </c>
      <c r="BE70" s="142">
        <f t="shared" ref="BE70:BE95" si="43">BD70*C70</f>
        <v>0</v>
      </c>
      <c r="BF70" s="142">
        <f>IFERROR(100*BD70/'Projection_Base-case'!Y70,0)</f>
        <v>0</v>
      </c>
      <c r="BG70" s="531">
        <f t="shared" si="22"/>
        <v>0</v>
      </c>
      <c r="BH70" s="532">
        <f t="shared" si="23"/>
        <v>0</v>
      </c>
    </row>
    <row r="71" spans="1:60" x14ac:dyDescent="0.25">
      <c r="A71" s="261">
        <v>66</v>
      </c>
      <c r="B71" s="142">
        <f>'Projection_Base-case'!B71</f>
        <v>0</v>
      </c>
      <c r="C71" s="142">
        <f>'Projection_Base-case'!C71</f>
        <v>0</v>
      </c>
      <c r="D71" s="142">
        <f>'Projection_Base-case'!D71</f>
        <v>0</v>
      </c>
      <c r="E71" s="149"/>
      <c r="F71" s="258" t="str">
        <f t="shared" ref="F71:F95" si="44">E71&amp;D71</f>
        <v>0</v>
      </c>
      <c r="G71" s="262" t="str">
        <f>IF(F71="Scenario1PBT1",'Minor retrofit'!$E$6,IF(F71="Scenario2PBT1",'Minor retrofit'!$F$6,IF(F71="Scenario3PBT1",'Minor retrofit'!$G$6,"")))&amp;IF(F71="Scenario1PBT2",'Minor retrofit'!$H$6,IF(F71="Scenario2PBT2",'Minor retrofit'!$I$6,IF(F71="Scenario3PBT2",'Minor retrofit'!$J$6,"")))&amp;IF(F71="Scenario1PBT3",'Minor retrofit'!$K$6,IF(F71="Scenario2PBT3",'Minor retrofit'!$L$6,IF(F71="Scenario3PBT3",'Minor retrofit'!$M$6,"")))&amp;IF(F71="Scenario1PBT4",'Minor retrofit'!$N$6,IF(F71="Scenario2PBT4",'Minor retrofit'!$O$6,IF(F71="Scenario3PBT4",'Minor retrofit'!$P$6,"")))&amp;IF(F71="Scenario1PBT5",'Minor retrofit'!$Q$6,IF(F71="Scenario2PBT5",'Minor retrofit'!$R$6,IF(F71="Scenario3PBT5",'Minor retrofit'!$S$6,"")))&amp;IF(F71="Scenario1PBT6",'Minor retrofit'!$T$6,IF(F71="Scenario2PBT6",'Minor retrofit'!$U$6,IF(F71="Scenario3PBT6",'Minor retrofit'!$V$6,"")))&amp;IF(F71="Scenario1PBT7",'Minor retrofit'!$W$6,IF(F71="Scenario2PBT7",'Minor retrofit'!$X$6,IF(F71="Scenario3PBT7",'Minor retrofit'!$Y$6,"")))&amp;IF(F71="Scenario1PBT8",'Minor retrofit'!$Z$6,IF(F71="Scenario2PBT8",'Minor retrofit'!$AA$6,IF(F71="Scenario3PBT8",'Minor retrofit'!$AB$6,"")))&amp;IF(F71="Scenario1PBT9",'Minor retrofit'!$AC$6,IF(F71="Scenario2PBT9",'Minor retrofit'!$AD$6,IF(F71="Scenario3PBT9",'Minor retrofit'!$AE$6,"")))&amp;IF(F71="Scenario1PBT10",'Minor retrofit'!$AF$6,IF(F71="Scenario2PBT10",'Minor retrofit'!$AG$6,IF(F71="Scenario3PBT10",'Minor retrofit'!$AH$6,"")))&amp;IF(F71="Scenario1PBT11",'Minor retrofit'!$AI$6,IF(F71="Scenario2PBT11",'Minor retrofit'!$AJ$6,IF(F71="Scenario3PBT11",'Minor retrofit'!$AK$6,"")))&amp;IF(F71="Scenario1PBT12",'Minor retrofit'!$AL$6,IF(F71="Scenario2PBT12",'Minor retrofit'!$AM$6,IF(F71="Scenario3PBT12",'Minor retrofit'!$AN$6,"")))&amp;IF(F71="Scenario1PBT13",'Minor retrofit'!$AO$6,IF(F71="Scenario2PBT13",'Minor retrofit'!$AP$6,IF(F71="Scenario3PBT13",'Minor retrofit'!$AQ$6,"")))&amp;IF(F71="Scenario1PBT14",'Minor retrofit'!$AR$6,IF(F71="Scenario2PBT14",'Minor retrofit'!$AS$6,IF(F71="Scenario3PBT14",'Minor retrofit'!$AT$6,"")))&amp;IF(F71="Scenario1PBT15",'Minor retrofit'!$AU$6,IF(F71="Scenario2PBT15",'Minor retrofit'!$AV$6,IF(F71="Scenario3PBT15",'Minor retrofit'!$AW$6,"")))</f>
        <v/>
      </c>
      <c r="H71" s="142">
        <f t="shared" ref="H71:H95" si="45">IFERROR(G71*C71,0)</f>
        <v>0</v>
      </c>
      <c r="I71" s="142" t="str">
        <f>IF(F71="Scenario1PBT1",'Minor retrofit'!$E$16,IF(F71="Scenario2PBT1",'Minor retrofit'!$F$16,IF(F71="Scenario3PBT1",'Minor retrofit'!$G$16,"")))&amp;IF(F71="Scenario1PBT2",'Minor retrofit'!$H$16,IF(F71="Scenario2PBT2",'Minor retrofit'!$I$16,IF(F71="Scenario3PBT2",'Minor retrofit'!$J$16,"")))&amp;IF(F71="Scenario1PBT3",'Minor retrofit'!$K$16,IF(F71="Scenario2PBT3",'Minor retrofit'!$L$16,IF(F71="Scenario3PBT3",'Minor retrofit'!$M$16,"")))&amp;IF(F71="Scenario1PBT4",'Minor retrofit'!$N$16,IF(F71="Scenario2PBT4",'Minor retrofit'!$O$16,IF(F71="Scenario3PBT4",'Minor retrofit'!$P$16,"")))&amp;IF(F71="Scenario1PBT5",'Minor retrofit'!$Q$16,IF(F71="Scenario2PBT5",'Minor retrofit'!$R$16,IF(F71="Scenario3PBT5",'Minor retrofit'!$S$16,"")))&amp;IF(F71="Scenario1PBT6",'Minor retrofit'!$T$16,IF(F71="Scenario2PBT6",'Minor retrofit'!$U$16,IF(F71="Scenario3PBT6",'Minor retrofit'!$V$16,"")))&amp;IF(F71="Scenario1PBT7",'Minor retrofit'!$W$16,IF(F71="Scenario2PBT7",'Minor retrofit'!$X$16,IF(F71="Scenario3PBT7",'Minor retrofit'!$Y$16,"")))&amp;IF(F71="Scenario1PBT8",'Minor retrofit'!$Z$16,IF(F71="Scenario2PBT8",'Minor retrofit'!$AA$16,IF(F71="Scenario3PBT8",'Minor retrofit'!$AB$16,"")))&amp;IF(F71="Scenario1PBT9",'Minor retrofit'!$AC$16,IF(F71="Scenario2PBT9",'Minor retrofit'!$AD$16,IF(F71="Scenario3PBT9",'Minor retrofit'!$AE$16,"")))&amp;IF(F71="Scenario1PBT10",'Minor retrofit'!$AF$16,IF(F71="Scenario2PBT10",'Minor retrofit'!$AG$16,IF(F71="Scenario3PBT10",'Minor retrofit'!$AH$16,"")))&amp;IF(F71="Scenario1PBT11",'Minor retrofit'!$AI$16,IF(F71="Scenario2PBT11",'Minor retrofit'!$AJ$16,IF(F71="Scenario3PBT11",'Minor retrofit'!$AK$16,"")))&amp;IF(F71="Scenario1PBT12",'Minor retrofit'!$AL$16,IF(F71="Scenario2PBT12",'Minor retrofit'!$AM$16,IF(F71="Scenario3PBT12",'Minor retrofit'!$AN$16,"")))&amp;IF(F71="Scenario1PBT13",'Minor retrofit'!$AO$16,IF(F71="Scenario2PBT13",'Minor retrofit'!$AP$16,IF(F71="Scenario3PBT13",'Minor retrofit'!$AQ$16,"")))&amp;IF(F71="Scenario1PBT14",'Minor retrofit'!$AR$16,IF(F71="Scenario2PBT14",'Minor retrofit'!$AS$16,IF(F71="Scenario3PBT14",'Minor retrofit'!$AT$16,"")))&amp;IF(F71="Scenario1PBT15",'Minor retrofit'!$AU$16,IF(F71="Scenario2PBT15",'Minor retrofit'!$AV$16,IF(F71="Scenario3PBT15",'Minor retrofit'!$AW$16,"")))</f>
        <v/>
      </c>
      <c r="J71" s="142">
        <f t="shared" ref="J71:J95" si="46">IFERROR(I71*C71,0)</f>
        <v>0</v>
      </c>
      <c r="K71" s="142" t="str">
        <f>IF(F71="Scenario1PBT1",'Minor retrofit'!$E$18,IF(F71="Scenario2PBT1",'Minor retrofit'!$F$18,IF(F71="Scenario3PBT1",'Minor retrofit'!$G$18,"")))&amp;IF(F71="Scenario1PBT2",'Minor retrofit'!$H$18,IF(F71="Scenario2PBT2",'Minor retrofit'!$I$18,IF(F71="Scenario3PBT2",'Minor retrofit'!$J$18,"")))&amp;IF(F71="Scenario1PBT3",'Minor retrofit'!$K$18,IF(F71="Scenario2PBT3",'Minor retrofit'!$L$18,IF(F71="Scenario3PBT3",'Minor retrofit'!$M$18,"")))&amp;IF(F71="Scenario1PBT4",'Minor retrofit'!$N$18,IF(F71="Scenario2PBT4",'Minor retrofit'!$O$18,IF(F71="Scenario3PBT4",'Minor retrofit'!$P$18,"")))&amp;IF(F71="Scenario1PBT5",'Minor retrofit'!$Q$18,IF(F71="Scenario2PBT5",'Minor retrofit'!$R$18,IF(F71="Scenario3PBT5",'Minor retrofit'!$S$18,"")))&amp;IF(F71="Scenario1PBT6",'Minor retrofit'!$T$18,IF(F71="Scenario2PBT6",'Minor retrofit'!$U$18,IF(F71="Scenario3PBT6",'Minor retrofit'!$V$18,"")))&amp;IF(F71="Scenario1PBT7",'Minor retrofit'!$W$18,IF(F71="Scenario2PBT7",'Minor retrofit'!$X$18,IF(F71="Scenario3PBT7",'Minor retrofit'!$Y$18,"")))&amp;IF(F71="Scenario1PBT8",'Minor retrofit'!$Z$18,IF(F71="Scenario2PBT8",'Minor retrofit'!$AA$18,IF(F71="Scenario3PBT8",'Minor retrofit'!$AB$18,"")))&amp;IF(F71="Scenario1PBT9",'Minor retrofit'!$AC$18,IF(F71="Scenario2PBT9",'Minor retrofit'!$AD$18,IF(F71="Scenario3PBT9",'Minor retrofit'!$AE$18,"")))&amp;IF(F71="Scenario1PBT10",'Minor retrofit'!$AF$18,IF(F71="Scenario2PBT10",'Minor retrofit'!$AG$18,IF(F71="Scenario3PBT10",'Minor retrofit'!$AH$18,"")))&amp;IF(F71="Scenario1PBT11",'Minor retrofit'!$AI$18,IF(F71="Scenario2PBT11",'Minor retrofit'!$AJ$18,IF(F71="Scenario3PBT11",'Minor retrofit'!$AK$18,"")))&amp;IF(F71="Scenario1PBT12",'Minor retrofit'!$AL$18,IF(F71="Scenario2PBT12",'Minor retrofit'!$AM$18,IF(F71="Scenario3PBT12",'Minor retrofit'!$AN$18,"")))&amp;IF(F71="Scenario1PBT13",'Minor retrofit'!$AO$18,IF(F71="Scenario2PBT13",'Minor retrofit'!$AP$18,IF(F71="Scenario3PBT13",'Minor retrofit'!$AQ$18,"")))&amp;IF(F71="Scenario1PBT14",'Minor retrofit'!$AR$18,IF(F71="Scenario2PBT14",'Minor retrofit'!$AS$18,IF(F71="Scenario3PBT14",'Minor retrofit'!$AT$18,"")))&amp;IF(F71="Scenario1PBT15",'Minor retrofit'!$AU$18,IF(F71="Scenario2PBT15",'Minor retrofit'!$AV$18,IF(F71="Scenario3PBT15",'Minor retrofit'!$AW$18,"")))</f>
        <v/>
      </c>
      <c r="L71" s="142">
        <f t="shared" ref="L71:L95" si="47">IFERROR(K71*C71,0)</f>
        <v>0</v>
      </c>
      <c r="M71" s="142" t="str">
        <f>IF(F71="Scenario1PBT1",'Minor retrofit'!$E$20,IF(F71="Scenario2PBT1",'Minor retrofit'!$F$20,IF(F71="Scenario3PBT1",'Minor retrofit'!$G$20,"")))&amp;IF(F71="Scenario1PBT2",'Minor retrofit'!$H$20,IF(F71="Scenario2PBT2",'Minor retrofit'!$I$20,IF(F71="Scenario3PBT2",'Minor retrofit'!$J$20,"")))&amp;IF(F71="Scenario1PBT3",'Minor retrofit'!$K$20,IF(F71="Scenario2PBT3",'Minor retrofit'!$L$20,IF(F71="Scenario3PBT3",'Minor retrofit'!$M$20,"")))&amp;IF(F71="Scenario1PBT4",'Minor retrofit'!$N$20,IF(F71="Scenario2PBT4",'Minor retrofit'!$O$20,IF(F71="Scenario3PBT4",'Minor retrofit'!$P$20,"")))&amp;IF(F71="Scenario1PBT5",'Minor retrofit'!$Q$20,IF(F71="Scenario2PBT5",'Minor retrofit'!$R$20,IF(F71="Scenario3PBT5",'Minor retrofit'!$S$20,"")))&amp;IF(F71="Scenario1PBT6",'Minor retrofit'!$T$20,IF(F71="Scenario2PBT6",'Minor retrofit'!$U$20,IF(F71="Scenario3PBT6",'Minor retrofit'!$V$20,"")))&amp;IF(F71="Scenario1PBT7",'Minor retrofit'!$W$20,IF(F71="Scenario2PBT7",'Minor retrofit'!$X$20,IF(F71="Scenario3PBT7",'Minor retrofit'!$Y$20,"")))&amp;IF(F71="Scenario1PBT8",'Minor retrofit'!$Z$20,IF(F71="Scenario2PBT8",'Minor retrofit'!$AA$20,IF(F71="Scenario3PBT8",'Minor retrofit'!$AB$20,"")))&amp;IF(F71="Scenario1PBT9",'Minor retrofit'!$AC$20,IF(F71="Scenario2PBT9",'Minor retrofit'!$AD$20,IF(F71="Scenario3PBT9",'Minor retrofit'!$AE$20,"")))&amp;IF(F71="Scenario1PBT10",'Minor retrofit'!$AF$20,IF(F71="Scenario2PBT10",'Minor retrofit'!$AG$20,IF(F71="Scenario3PBT10",'Minor retrofit'!$AH$20,"")))&amp;IF(F71="Scenario1PBT11",'Minor retrofit'!$AI$20,IF(F71="Scenario2PBT11",'Minor retrofit'!$AJ$20,IF(F71="Scenario3PBT11",'Minor retrofit'!$AK$20,"")))&amp;IF(F71="Scenario1PBT12",'Minor retrofit'!$AL$20,IF(F71="Scenario2PBT12",'Minor retrofit'!$AM$20,IF(F71="Scenario3PBT12",'Minor retrofit'!$AN$20,"")))&amp;IF(F71="Scenario1PBT13",'Minor retrofit'!$AO$20,IF(F71="Scenario2PBT13",'Minor retrofit'!$AP$20,IF(F71="Scenario3PBT13",'Minor retrofit'!$AQ$20,"")))&amp;IF(F71="Scenario1PBT14",'Minor retrofit'!$AR$20,IF(F71="Scenario2PBT14",'Minor retrofit'!$AS$20,IF(F71="Scenario3PBT14",'Minor retrofit'!$AT$20,"")))&amp;IF(F71="Scenario1PBT15",'Minor retrofit'!$AU$20,IF(F71="Scenario2PBT15",'Minor retrofit'!$AV$20,IF(F71="Scenario3PBT15",'Minor retrofit'!$AW$20,"")))</f>
        <v/>
      </c>
      <c r="N71" s="143">
        <f t="shared" ref="N71:N95" si="48">IFERROR(M71*C71,0)</f>
        <v>0</v>
      </c>
      <c r="O71" s="262" t="str">
        <f>IF(F71="Scenario1PBT1",'Minor retrofit'!$E$23,IF(F71="Scenario2PBT1",'Minor retrofit'!$F$23,IF(F71="Scenario3PBT1",'Minor retrofit'!$G$23,"")))&amp;IF(F71="Scenario1PBT2",'Minor retrofit'!$H$23,IF(F71="Scenario2PBT2",'Minor retrofit'!$I$23,IF(F71="Scenario3PBT2",'Minor retrofit'!$J$23,"")))&amp;IF(F71="Scenario1PBT3",'Minor retrofit'!$K$23,IF(F71="Scenario2PBT3",'Minor retrofit'!$L$23,IF(F71="Scenario3PBT3",'Minor retrofit'!$M$23,"")))&amp;IF(F71="Scenario1PBT4",'Minor retrofit'!$N$23,IF(F71="Scenario2PBT4",'Minor retrofit'!$O$23,IF(F71="Scenario3PBT4",'Minor retrofit'!$P$23,"")))&amp;IF(F71="Scenario1PBT5",'Minor retrofit'!$Q$23,IF(F71="Scenario2PBT5",'Minor retrofit'!$R$23,IF(F71="Scenario3PBT5",'Minor retrofit'!$S$23,"")))&amp;IF(F71="Scenario1PBT6",'Minor retrofit'!$T$23,IF(F71="Scenario2PBT6",'Minor retrofit'!$U$23,IF(F71="Scenario3PBT6",'Minor retrofit'!$V$23,"")))&amp;IF(F71="Scenario1PBT7",'Minor retrofit'!$W$23,IF(F71="Scenario2PBT7",'Minor retrofit'!$X$23,IF(F71="Scenario3PBT7",'Minor retrofit'!$Y$23,"")))&amp;IF(F71="Scenario1PBT8",'Minor retrofit'!$Z$23,IF(F71="Scenario2PBT8",'Minor retrofit'!$AA$23,IF(F71="Scenario3PBT8",'Minor retrofit'!$AB$23,"")))&amp;IF(F71="Scenario1PBT9",'Minor retrofit'!$AC$23,IF(F71="Scenario2PBT9",'Minor retrofit'!$AD$23,IF(F71="Scenario3PBT9",'Minor retrofit'!$AE$23,"")))&amp;IF(F71="Scenario1PBT10",'Minor retrofit'!$AF$23,IF(F71="Scenario2PBT10",'Minor retrofit'!$AG$23,IF(F71="Scenario3PBT10",'Minor retrofit'!$AH$23,"")))&amp;IF(F71="Scenario1PBT11",'Minor retrofit'!$AI$23,IF(F71="Scenario2PBT11",'Minor retrofit'!$AJ$23,IF(F71="Scenario3PBT11",'Minor retrofit'!$AK$23,"")))&amp;IF(F71="Scenario1PBT12",'Minor retrofit'!$AL$23,IF(F71="Scenario2PBT12",'Minor retrofit'!$AM$23,IF(F71="Scenario3PBT12",'Minor retrofit'!$AN$23,"")))&amp;IF(F71="Scenario1PBT13",'Minor retrofit'!$AO$23,IF(F71="Scenario2PBT13",'Minor retrofit'!$AP$23,IF(F71="Scenario3PBT13",'Minor retrofit'!$AQ$23,"")))&amp;IF(F71="Scenario1PBT14",'Minor retrofit'!$AR$23,IF(F71="Scenario2PBT14",'Minor retrofit'!$AS$23,IF(F71="Scenario3PBT14",'Minor retrofit'!$AT$23,"")))&amp;IF(F71="Scenario1PBT15",'Minor retrofit'!$AU$23,IF(F71="Scenario2PBT15",'Minor retrofit'!$AV$23,IF(F71="Scenario3PBT15",'Minor retrofit'!$AW$23,"")))</f>
        <v/>
      </c>
      <c r="P71" s="142">
        <f t="shared" ref="P71:P95" si="49">IFERROR(O71*C71,0)</f>
        <v>0</v>
      </c>
      <c r="Q71" s="142" t="str">
        <f>IF(F71="Scenario1PBT1",'Minor retrofit'!$E$25,IF(F71="Scenario2PBT1",'Minor retrofit'!$F$25,IF(F71="Scenario3PBT1",'Minor retrofit'!$G$25,"")))&amp;IF(F71="Scenario1PBT2",'Minor retrofit'!$H$25,IF(F71="Scenario2PBT2",'Minor retrofit'!$I$25,IF(F71="Scenario3PBT2",'Minor retrofit'!$J$25,"")))&amp;IF(F71="Scenario1PBT3",'Minor retrofit'!$K$25,IF(F71="Scenario2PBT3",'Minor retrofit'!$L$25,IF(F71="Scenario3PBT3",'Minor retrofit'!$M$25,"")))&amp;IF(F71="Scenario1PBT4",'Minor retrofit'!$N$25,IF(F71="Scenario2PBT4",'Minor retrofit'!$O$25,IF(F71="Scenario3PBT4",'Minor retrofit'!$P$25,"")))&amp;IF(F71="Scenario1PBT5",'Minor retrofit'!$Q$25,IF(F71="Scenario2PBT5",'Minor retrofit'!$R$25,IF(F71="Scenario3PBT5",'Minor retrofit'!$S$25,"")))&amp;IF(F71="Scenario1PBT6",'Minor retrofit'!$T$25,IF(F71="Scenario2PBT6",'Minor retrofit'!$U$25,IF(F71="Scenario3PBT6",'Minor retrofit'!$V$25,"")))&amp;IF(F71="Scenario1PBT7",'Minor retrofit'!$W$25,IF(F71="Scenario2PBT7",'Minor retrofit'!$X$25,IF(F71="Scenario3PBT7",'Minor retrofit'!$Y$25,"")))&amp;IF(F71="Scenario1PBT8",'Minor retrofit'!$Z$25,IF(F71="Scenario2PBT8",'Minor retrofit'!$AA$25,IF(F71="Scenario3PBT8",'Minor retrofit'!$AB$25,"")))&amp;IF(F71="Scenario1PBT9",'Minor retrofit'!$AC$25,IF(F71="Scenario2PBT9",'Minor retrofit'!$AD$25,IF(F71="Scenario3PBT9",'Minor retrofit'!$AE$25,"")))&amp;IF(F71="Scenario1PBT10",'Minor retrofit'!$AF$25,IF(F71="Scenario2PBT10",'Minor retrofit'!$AG$25,IF(F71="Scenario3PBT10",'Minor retrofit'!$AH$25,"")))&amp;IF(F71="Scenario1PBT11",'Minor retrofit'!$AI$25,IF(F71="Scenario2PBT11",'Minor retrofit'!$AJ$25,IF(F71="Scenario3PBT11",'Minor retrofit'!$AK$25,"")))&amp;IF(F71="Scenario1PBT12",'Minor retrofit'!$AL$25,IF(F71="Scenario2PBT12",'Minor retrofit'!$AM$25,IF(F71="Scenario3PBT12",'Minor retrofit'!$AN$25,"")))&amp;IF(F71="Scenario1PBT13",'Minor retrofit'!$AO$25,IF(F71="Scenario2PBT13",'Minor retrofit'!$AP$25,IF(F71="Scenario3PBT13",'Minor retrofit'!$AQ$25,"")))&amp;IF(F71="Scenario1PBT14",'Minor retrofit'!$AR$25,IF(F71="Scenario2PBT14",'Minor retrofit'!$AS$25,IF(F71="Scenario3PBT14",'Minor retrofit'!$AT$25,"")))&amp;IF(F71="Scenario1PBT15",'Minor retrofit'!$AU$25,IF(F71="Scenario2PBT15",'Minor retrofit'!$AV$25,IF(F71="Scenario3PBT15",'Minor retrofit'!$AW$25,"")))</f>
        <v/>
      </c>
      <c r="R71" s="142">
        <f t="shared" ref="R71:R95" si="50">IFERROR(Q71*C71,0)</f>
        <v>0</v>
      </c>
      <c r="S71" s="142" t="str">
        <f>IF(F71="Scenario1PBT1",'Minor retrofit'!$E$27,IF(F71="Scenario2PBT1",'Minor retrofit'!$F$27,IF(F71="Scenario3PBT1",'Minor retrofit'!$G$27,"")))&amp;IF(F71="Scenario1PBT2",'Minor retrofit'!$H$27,IF(F71="Scenario2PBT2",'Minor retrofit'!$I$27,IF(F71="Scenario3PBT2",'Minor retrofit'!$J$27,"")))&amp;IF(F71="Scenario1PBT3",'Minor retrofit'!$K$27,IF(F71="Scenario2PBT3",'Minor retrofit'!$L$27,IF(F71="Scenario3PBT3",'Minor retrofit'!$M$27,"")))&amp;IF(F71="Scenario1PBT4",'Minor retrofit'!$N$27,IF(F71="Scenario2PBT4",'Minor retrofit'!$O$27,IF(F71="Scenario3PBT4",'Minor retrofit'!$P$27,"")))&amp;IF(F71="Scenario1PBT5",'Minor retrofit'!$Q$27,IF(F71="Scenario2PBT5",'Minor retrofit'!$R$27,IF(F71="Scenario3PBT5",'Minor retrofit'!$S$27,"")))&amp;IF(F71="Scenario1PBT6",'Minor retrofit'!$T$27,IF(F71="Scenario2PBT6",'Minor retrofit'!$U$27,IF(F71="Scenario3PBT6",'Minor retrofit'!$V$27,"")))&amp;IF(F71="Scenario1PBT7",'Minor retrofit'!$W$27,IF(F71="Scenario2PBT7",'Minor retrofit'!$X$27,IF(F71="Scenario3PBT7",'Minor retrofit'!$Y$27,"")))&amp;IF(F71="Scenario1PBT8",'Minor retrofit'!$Z$27,IF(F71="Scenario2PBT8",'Minor retrofit'!$AA$27,IF(F71="Scenario3PBT8",'Minor retrofit'!$AB$27,"")))&amp;IF(F71="Scenario1PBT9",'Minor retrofit'!$AC$27,IF(F71="Scenario2PBT9",'Minor retrofit'!$AD$27,IF(F71="Scenario3PBT9",'Minor retrofit'!$AE$27,"")))&amp;IF(F71="Scenario1PBT10",'Minor retrofit'!$AF$27,IF(F71="Scenario2PBT10",'Minor retrofit'!$AG$27,IF(F71="Scenario3PBT10",'Minor retrofit'!$AH$27,"")))&amp;IF(F71="Scenario1PBT11",'Minor retrofit'!$AI$27,IF(F71="Scenario2PBT11",'Minor retrofit'!$AJ$27,IF(F71="Scenario3PBT11",'Minor retrofit'!$AK$27,"")))&amp;IF(F71="Scenario1PBT12",'Minor retrofit'!$AL$27,IF(F71="Scenario2PBT12",'Minor retrofit'!$AM$27,IF(F71="Scenario3PBT12",'Minor retrofit'!$AN$27,"")))&amp;IF(F71="Scenario1PBT13",'Minor retrofit'!$AO$27,IF(F71="Scenario2PBT13",'Minor retrofit'!$AP$27,IF(F71="Scenario3PBT13",'Minor retrofit'!$AQ$27,"")))&amp;IF(F71="Scenario1PBT14",'Minor retrofit'!$AR$27,IF(F71="Scenario2PBT14",'Minor retrofit'!$AS$27,IF(F71="Scenario3PBT14",'Minor retrofit'!$AT$27,"")))&amp;IF(F71="Scenario1PBT15",'Minor retrofit'!$AU$27,IF(F71="Scenario2PBT15",'Minor retrofit'!$AV$27,IF(F71="Scenario3PBT15",'Minor retrofit'!$AW$27,"")))</f>
        <v/>
      </c>
      <c r="T71" s="263">
        <f t="shared" ref="T71:T95" si="51">IFERROR(S71*C71,0)</f>
        <v>0</v>
      </c>
      <c r="U71" s="262" t="str">
        <f>IF(F71="Scenario1PBT1",'Minor retrofit'!$E$38,IF(F71="Scenario2PBT1",'Minor retrofit'!$F$38,IF(F71="Scenario3PBT1",'Minor retrofit'!$G$38,"")))&amp;IF(F71="Scenario1PBT2",'Minor retrofit'!$H$38,IF(F71="Scenario2PBT2",'Minor retrofit'!$I$38,IF(F71="Scenario3PBT2",'Minor retrofit'!$J$38,"")))&amp;IF(F71="Scenario1PBT3",'Minor retrofit'!$K$38,IF(F71="Scenario2PBT3",'Minor retrofit'!$L$38,IF(F71="Scenario3PBT3",'Minor retrofit'!$M$38,"")))&amp;IF(F71="Scenario1PBT4",'Minor retrofit'!$N$38,IF(F71="Scenario2PBT4",'Minor retrofit'!$O$38,IF(F71="Scenario3PBT4",'Minor retrofit'!$P$38,"")))&amp;IF(F71="Scenario1PBT5",'Minor retrofit'!$Q$38,IF(F71="Scenario2PBT5",'Minor retrofit'!$R$38,IF(F71="Scenario3PBT5",'Minor retrofit'!$S$38,"")))&amp;IF(F71="Scenario1PBT6",'Minor retrofit'!$T$38,IF(F71="Scenario2PBT6",'Minor retrofit'!$U$38,IF(F71="Scenario3PBT6",'Minor retrofit'!$V$38,"")))&amp;IF(F71="Scenario1PBT7",'Minor retrofit'!$W$38,IF(F71="Scenario2PBT7",'Minor retrofit'!$X$38,IF(F71="Scenario3PBT7",'Minor retrofit'!$Y$38,"")))&amp;IF(F71="Scenario1PBT8",'Minor retrofit'!$Z$38,IF(F71="Scenario2PBT8",'Minor retrofit'!$AA$38,IF(F71="Scenario3PBT8",'Minor retrofit'!$AB$38,"")))&amp;IF(F71="Scenario1PBT9",'Minor retrofit'!$AC$38,IF(F71="Scenario2PBT9",'Minor retrofit'!$AD$38,IF(F71="Scenario3PBT9",'Minor retrofit'!$AE$38,"")))&amp;IF(F71="Scenario1PBT10",'Minor retrofit'!$AF$38,IF(F71="Scenario2PBT10",'Minor retrofit'!$AG$38,IF(F71="Scenario3PBT10",'Minor retrofit'!$AH$38,"")))&amp;IF(F71="Scenario1PBT11",'Minor retrofit'!$AI$38,IF(F71="Scenario2PBT11",'Minor retrofit'!$AJ$38,IF(F71="Scenario3PBT11",'Minor retrofit'!$AK$38,"")))&amp;IF(F71="Scenario1PBT12",'Minor retrofit'!$AL$38,IF(F71="Scenario2PBT12",'Minor retrofit'!$AM$38,IF(F71="Scenario3PBT12",'Minor retrofit'!$AN$38,"")))&amp;IF(F71="Scenario1PBT13",'Minor retrofit'!$AO$38,IF(F71="Scenario2PBT13",'Minor retrofit'!$AP$38,IF(F71="Scenario3PBT13",'Minor retrofit'!$AQ$38,"")))&amp;IF(F71="Scenario1PBT14",'Minor retrofit'!$AR$38,IF(F71="Scenario2PBT14",'Minor retrofit'!$AS$38,IF(F71="Scenario3PBT14",'Minor retrofit'!$AT$38,"")))&amp;IF(F71="Scenario1PBT15",'Minor retrofit'!$AU$38,IF(F71="Scenario2PBT15",'Minor retrofit'!$AV$38,IF(F71="Scenario3PBT15",'Minor retrofit'!$AW$38,"")))</f>
        <v/>
      </c>
      <c r="V71" s="142">
        <f t="shared" ref="V71:V95" si="52">IFERROR(U71*C71,0)</f>
        <v>0</v>
      </c>
      <c r="W71" s="142" t="str">
        <f>IF(F71="Scenario1PBT1",'Minor retrofit'!$E$40,IF(F71="Scenario2PBT1",'Minor retrofit'!$F$40,IF(F71="Scenario3PBT1",'Minor retrofit'!$G$40,"")))&amp;IF(F71="Scenario1PBT2",'Minor retrofit'!$H$40,IF(F71="Scenario2PBT2",'Minor retrofit'!$I$40,IF(F71="Scenario3PBT2",'Minor retrofit'!$J$40,"")))&amp;IF(F71="Scenario1PBT3",'Minor retrofit'!$K$40,IF(F71="Scenario2PBT3",'Minor retrofit'!$L$40,IF(F71="Scenario3PBT3",'Minor retrofit'!$M$40,"")))&amp;IF(F71="Scenario1PBT4",'Minor retrofit'!$N$40,IF(F71="Scenario2PBT4",'Minor retrofit'!$O$40,IF(F71="Scenario3PBT4",'Minor retrofit'!$P$40,"")))&amp;IF(F71="Scenario1PBT5",'Minor retrofit'!$Q$40,IF(F71="Scenario2PBT5",'Minor retrofit'!$R$40,IF(F71="Scenario3PBT5",'Minor retrofit'!$S$40,"")))&amp;IF(F71="Scenario1PBT6",'Minor retrofit'!$T$40,IF(F71="Scenario2PBT6",'Minor retrofit'!$U$40,IF(F71="Scenario3PBT6",'Minor retrofit'!$V$40,"")))&amp;IF(F71="Scenario1PBT7",'Minor retrofit'!$W$40,IF(F71="Scenario2PBT7",'Minor retrofit'!$X$40,IF(F71="Scenario3PBT7",'Minor retrofit'!$Y$40,"")))&amp;IF(F71="Scenario1PBT8",'Minor retrofit'!$Z$40,IF(F71="Scenario2PBT8",'Minor retrofit'!$AA$40,IF(F71="Scenario3PBT8",'Minor retrofit'!$AB$40,"")))&amp;IF(F71="Scenario1PBT9",'Minor retrofit'!$AC$40,IF(F71="Scenario2PBT9",'Minor retrofit'!$AD$40,IF(F71="Scenario3PBT9",'Minor retrofit'!$AE$40,"")))&amp;IF(F71="Scenario1PBT10",'Minor retrofit'!$AF$40,IF(F71="Scenario2PBT10",'Minor retrofit'!$AG$40,IF(F71="Scenario3PBT10",'Minor retrofit'!$AH$40,"")))&amp;IF(F71="Scenario1PBT11",'Minor retrofit'!$AI$40,IF(F71="Scenario2PBT11",'Minor retrofit'!$AJ$40,IF(F71="Scenario3PBT11",'Minor retrofit'!$AK$40,"")))&amp;IF(F71="Scenario1PBT12",'Minor retrofit'!$AL$40,IF(F71="Scenario2PBT12",'Minor retrofit'!$AM$40,IF(F71="Scenario3PBT12",'Minor retrofit'!$AN$40,"")))&amp;IF(F71="Scenario1PBT13",'Minor retrofit'!$AO$40,IF(F71="Scenario2PBT13",'Minor retrofit'!$AP$40,IF(F71="Scenario3PBT13",'Minor retrofit'!$AQ$40,"")))&amp;IF(F71="Scenario1PBT14",'Minor retrofit'!$AR$40,IF(F71="Scenario2PBT14",'Minor retrofit'!$AS$40,IF(F71="Scenario3PBT14",'Minor retrofit'!$AT$40,"")))&amp;IF(F71="Scenario1PBT15",'Minor retrofit'!$AU$40,IF(F71="Scenario2PBT15",'Minor retrofit'!$AV$40,IF(F71="Scenario3PBT15",'Minor retrofit'!$AW$40,"")))</f>
        <v/>
      </c>
      <c r="X71" s="142">
        <f t="shared" ref="X71:X95" si="53">IFERROR(W71*C71,0)</f>
        <v>0</v>
      </c>
      <c r="Y71" s="142" t="str">
        <f>IF(F71="Scenario1PBT1",'Minor retrofit'!$E$42,IF(F71="Scenario2PBT1",'Minor retrofit'!$F$42,IF(F71="Scenario3PBT1",'Minor retrofit'!$G$42,"")))&amp;IF(F71="Scenario1PBT2",'Minor retrofit'!$H$42,IF(F71="Scenario2PBT2",'Minor retrofit'!$I$42,IF(F71="Scenario3PBT2",'Minor retrofit'!$J$42,"")))&amp;IF(F71="Scenario1PBT3",'Minor retrofit'!$K$42,IF(F71="Scenario2PBT3",'Minor retrofit'!$L$42,IF(F71="Scenario3PBT3",'Minor retrofit'!$M$42,"")))&amp;IF(F71="Scenario1PBT4",'Minor retrofit'!$N$42,IF(F71="Scenario2PBT4",'Minor retrofit'!$O$42,IF(F71="Scenario3PBT4",'Minor retrofit'!$P$42,"")))&amp;IF(F71="Scenario1PBT5",'Minor retrofit'!$Q$42,IF(F71="Scenario2PBT5",'Minor retrofit'!$R$42,IF(F71="Scenario3PBT5",'Minor retrofit'!$S$42,"")))&amp;IF(F71="Scenario1PBT6",'Minor retrofit'!$T$42,IF(F71="Scenario2PBT6",'Minor retrofit'!$U$42,IF(F71="Scenario3PBT6",'Minor retrofit'!$V$42,"")))&amp;IF(F71="Scenario1PBT7",'Minor retrofit'!$W$42,IF(F71="Scenario2PBT7",'Minor retrofit'!$X$42,IF(F71="Scenario3PBT7",'Minor retrofit'!$Y$42,"")))&amp;IF(F71="Scenario1PBT8",'Minor retrofit'!$Z$42,IF(F71="Scenario2PBT8",'Minor retrofit'!$AA$42,IF(F71="Scenario3PBT8",'Minor retrofit'!$AB$42,"")))&amp;IF(F71="Scenario1PBT9",'Minor retrofit'!$AC$42,IF(F71="Scenario2PBT9",'Minor retrofit'!$AD$42,IF(F71="Scenario3PBT9",'Minor retrofit'!$AE$42,"")))&amp;IF(F71="Scenario1PBT10",'Minor retrofit'!$AF$42,IF(F71="Scenario2PBT10",'Minor retrofit'!$AG$42,IF(F71="Scenario3PBT10",'Minor retrofit'!$AH$42,"")))&amp;IF(F71="Scenario1PBT11",'Minor retrofit'!$AI$42,IF(F71="Scenario2PBT11",'Minor retrofit'!$AJ$42,IF(F71="Scenario3PBT11",'Minor retrofit'!$AK$42,"")))&amp;IF(F71="Scenario1PBT12",'Minor retrofit'!$AL$42,IF(F71="Scenario2PBT12",'Minor retrofit'!$AM$42,IF(F71="Scenario3PBT12",'Minor retrofit'!$AN$42,"")))&amp;IF(F71="Scenario1PBT13",'Minor retrofit'!$AO$42,IF(F71="Scenario2PBT13",'Minor retrofit'!$AP$42,IF(F71="Scenario3PBT13",'Minor retrofit'!$AQ$42,"")))&amp;IF(F71="Scenario1PBT14",'Minor retrofit'!$AR$42,IF(F71="Scenario2PBT14",'Minor retrofit'!$AS$42,IF(F71="Scenario3PBT14",'Minor retrofit'!$AT$42,"")))&amp;IF(F71="Scenario1PBT15",'Minor retrofit'!$AU$42,IF(F71="Scenario2PBT15",'Minor retrofit'!$AV$42,IF(F71="Scenario3PBT15",'Minor retrofit'!$AW$42,"")))</f>
        <v/>
      </c>
      <c r="Z71" s="142">
        <f t="shared" ref="Z71:Z95" si="54">IFERROR(Y71*C71,0)</f>
        <v>0</v>
      </c>
      <c r="AA71" s="332" t="str">
        <f>IF(F71="Scenario1PBT1",'Minor retrofit'!$E$101,IF(F71="Scenario2PBT1",'Minor retrofit'!$F$101,IF(F71="Scenario3PBT1",'Minor retrofit'!$G$101,"")))&amp;IF(F71="Scenario1PBT2",'Minor retrofit'!$H$101,IF(F71="Scenario2PBT2",'Minor retrofit'!$I$101,IF(F71="Scenario3PBT2",'Minor retrofit'!$J$101,"")))&amp;IF(F71="Scenario1PBT3",'Minor retrofit'!$K$101,IF(F71="Scenario2PBT3",'Minor retrofit'!$L$101,IF(F71="Scenario3PBT3",'Minor retrofit'!$M$101,"")))&amp;IF(F71="Scenario1PBT4",'Minor retrofit'!$N$101,IF(F71="Scenario2PBT4",'Minor retrofit'!$O$101,IF(F71="Scenario3PBT4",'Minor retrofit'!$P$101,"")))&amp;IF(F71="Scenario1PBT5",'Minor retrofit'!$Q$101,IF(F71="Scenario2PBT5",'Minor retrofit'!$R$101,IF(F71="Scenario3PBT5",'Minor retrofit'!$S$101,"")))&amp;IF(F71="Scenario1PBT6",'Minor retrofit'!$T$101,IF(F71="Scenario2PBT6",'Minor retrofit'!$U$101,IF(F71="Scenario3PBT6",'Minor retrofit'!$V$101,"")))&amp;IF(F71="Scenario1PBT7",'Minor retrofit'!$W$101,IF(F71="Scenario2PBT7",'Minor retrofit'!$X$101,IF(F71="Scenario3PBT7",'Minor retrofit'!$Y$101,"")))&amp;IF(F71="Scenario1PBT8",'Minor retrofit'!$Z$101,IF(F71="Scenario2PBT8",'Minor retrofit'!$AA$101,IF(F71="Scenario3PBT8",'Minor retrofit'!$AB$101,"")))&amp;IF(F71="Scenario1PBT9",'Minor retrofit'!$AC$101,IF(F71="Scenario2PBT9",'Minor retrofit'!$AD$101,IF(F71="Scenario3PBT9",'Minor retrofit'!$AE$101,"")))&amp;IF(F71="Scenario1PBT10",'Minor retrofit'!$AF$101,IF(F71="Scenario2PBT10",'Minor retrofit'!$AG$101,IF(F71="Scenario3PBT10",'Minor retrofit'!$AH$101,"")))&amp;IF(F71="Scenario1PBT11",'Minor retrofit'!$AI$101,IF(F71="Scenario2PBT11",'Minor retrofit'!$AJ$101,IF(F71="Scenario3PBT11",'Minor retrofit'!$AK$101,"")))&amp;IF(F71="Scenario1PBT12",'Minor retrofit'!$AL$101,IF(F71="Scenario2PBT12",'Minor retrofit'!$AM$101,IF(F71="Scenario3PBT12",'Minor retrofit'!$AN$101,"")))&amp;IF(F71="Scenario1PBT13",'Minor retrofit'!$AO$101,IF(F71="Scenario2PBT13",'Minor retrofit'!$AP$101,IF(F71="Scenario3PBT13",'Minor retrofit'!$AQ$101,"")))&amp;IF(F71="Scenario1PBT14",'Minor retrofit'!$AR$101,IF(F71="Scenario2PBT14",'Minor retrofit'!$AS$101,IF(F71="Scenario3PBT14",'Minor retrofit'!$AT$101,"")))&amp;IF(F71="Scenario1PBT15",'Minor retrofit'!$AU$101,IF(F71="Scenario2PBT15",'Minor retrofit'!$AV$101,IF(F71="Scenario3PBT15",'Minor retrofit'!$AW$101,"")))</f>
        <v/>
      </c>
      <c r="AB71" s="233">
        <f t="shared" ref="AB71:AB95" si="55">IFERROR(C71*AA71,0)</f>
        <v>0</v>
      </c>
      <c r="AC71" s="264">
        <f>IFERROR('Projection_Base-case'!G71-G71,0)</f>
        <v>0</v>
      </c>
      <c r="AD71" s="142">
        <f t="shared" si="34"/>
        <v>0</v>
      </c>
      <c r="AE71" s="142">
        <f>IFERROR(100*AC71/'Projection_Base-case'!G71,0)</f>
        <v>0</v>
      </c>
      <c r="AF71" s="142">
        <f>IFERROR('Projection_Base-case'!I71-I71,0)</f>
        <v>0</v>
      </c>
      <c r="AG71" s="142">
        <f t="shared" si="35"/>
        <v>0</v>
      </c>
      <c r="AH71" s="142">
        <f>IFERROR(100*AF71/'Projection_Base-case'!I71,0)</f>
        <v>0</v>
      </c>
      <c r="AI71" s="142">
        <f>IFERROR('Projection_Base-case'!K71-K71,0)</f>
        <v>0</v>
      </c>
      <c r="AJ71" s="142">
        <f t="shared" si="36"/>
        <v>0</v>
      </c>
      <c r="AK71" s="142">
        <f>IFERROR(100*AI71/'Projection_Base-case'!K71,0)</f>
        <v>0</v>
      </c>
      <c r="AL71" s="142">
        <f>IFERROR(M71-'Projection_Base-case'!M71,0)</f>
        <v>0</v>
      </c>
      <c r="AM71" s="142">
        <f t="shared" si="37"/>
        <v>0</v>
      </c>
      <c r="AN71" s="143">
        <f>IFERROR(100*AL71/'Projection_Base-case'!M71,0)</f>
        <v>0</v>
      </c>
      <c r="AO71" s="262">
        <f>IFERROR('Projection_Base-case'!O71-O71,0)</f>
        <v>0</v>
      </c>
      <c r="AP71" s="142">
        <f t="shared" si="38"/>
        <v>0</v>
      </c>
      <c r="AQ71" s="142">
        <f>IFERROR(100*AO71/'Projection_Base-case'!O71,0)</f>
        <v>0</v>
      </c>
      <c r="AR71" s="142">
        <f>IFERROR('Projection_Base-case'!Q71-Q71,0)</f>
        <v>0</v>
      </c>
      <c r="AS71" s="142">
        <f t="shared" si="39"/>
        <v>0</v>
      </c>
      <c r="AT71" s="142">
        <f>IFERROR(100*AR71/'Projection_Base-case'!Q71,0)</f>
        <v>0</v>
      </c>
      <c r="AU71" s="142">
        <f>IFERROR('Projection_Base-case'!S71-S71,0)</f>
        <v>0</v>
      </c>
      <c r="AV71" s="142">
        <f t="shared" si="40"/>
        <v>0</v>
      </c>
      <c r="AW71" s="143">
        <f>IFERROR(100*AU71/'Projection_Base-case'!S71,0)</f>
        <v>0</v>
      </c>
      <c r="AX71" s="262">
        <f>IFERROR('Projection_Base-case'!U71-U71,0)</f>
        <v>0</v>
      </c>
      <c r="AY71" s="142">
        <f t="shared" si="41"/>
        <v>0</v>
      </c>
      <c r="AZ71" s="142">
        <f>IFERROR(100*AX71/'Projection_Base-case'!U71,0)</f>
        <v>0</v>
      </c>
      <c r="BA71" s="142">
        <f>IFERROR('Projection_Base-case'!W71-W71,0)</f>
        <v>0</v>
      </c>
      <c r="BB71" s="142">
        <f t="shared" si="42"/>
        <v>0</v>
      </c>
      <c r="BC71" s="142">
        <f>IFERROR(100*BA71/'Projection_Base-case'!W71,0)</f>
        <v>0</v>
      </c>
      <c r="BD71" s="142">
        <f>IFERROR('Projection_Base-case'!Y71-Y71,0)</f>
        <v>0</v>
      </c>
      <c r="BE71" s="142">
        <f t="shared" si="43"/>
        <v>0</v>
      </c>
      <c r="BF71" s="142">
        <f>IFERROR(100*BD71/'Projection_Base-case'!Y71,0)</f>
        <v>0</v>
      </c>
      <c r="BG71" s="531">
        <f t="shared" ref="BG71:BG95" si="56">IFERROR(AB71/AY71,0)</f>
        <v>0</v>
      </c>
      <c r="BH71" s="532">
        <f t="shared" ref="BH71:BH95" si="57">IFERROR(AB71/AD71,0)</f>
        <v>0</v>
      </c>
    </row>
    <row r="72" spans="1:60" x14ac:dyDescent="0.25">
      <c r="A72" s="261">
        <v>67</v>
      </c>
      <c r="B72" s="142">
        <f>'Projection_Base-case'!B72</f>
        <v>0</v>
      </c>
      <c r="C72" s="142">
        <f>'Projection_Base-case'!C72</f>
        <v>0</v>
      </c>
      <c r="D72" s="142">
        <f>'Projection_Base-case'!D72</f>
        <v>0</v>
      </c>
      <c r="E72" s="149"/>
      <c r="F72" s="258" t="str">
        <f t="shared" si="44"/>
        <v>0</v>
      </c>
      <c r="G72" s="262" t="str">
        <f>IF(F72="Scenario1PBT1",'Minor retrofit'!$E$6,IF(F72="Scenario2PBT1",'Minor retrofit'!$F$6,IF(F72="Scenario3PBT1",'Minor retrofit'!$G$6,"")))&amp;IF(F72="Scenario1PBT2",'Minor retrofit'!$H$6,IF(F72="Scenario2PBT2",'Minor retrofit'!$I$6,IF(F72="Scenario3PBT2",'Minor retrofit'!$J$6,"")))&amp;IF(F72="Scenario1PBT3",'Minor retrofit'!$K$6,IF(F72="Scenario2PBT3",'Minor retrofit'!$L$6,IF(F72="Scenario3PBT3",'Minor retrofit'!$M$6,"")))&amp;IF(F72="Scenario1PBT4",'Minor retrofit'!$N$6,IF(F72="Scenario2PBT4",'Minor retrofit'!$O$6,IF(F72="Scenario3PBT4",'Minor retrofit'!$P$6,"")))&amp;IF(F72="Scenario1PBT5",'Minor retrofit'!$Q$6,IF(F72="Scenario2PBT5",'Minor retrofit'!$R$6,IF(F72="Scenario3PBT5",'Minor retrofit'!$S$6,"")))&amp;IF(F72="Scenario1PBT6",'Minor retrofit'!$T$6,IF(F72="Scenario2PBT6",'Minor retrofit'!$U$6,IF(F72="Scenario3PBT6",'Minor retrofit'!$V$6,"")))&amp;IF(F72="Scenario1PBT7",'Minor retrofit'!$W$6,IF(F72="Scenario2PBT7",'Minor retrofit'!$X$6,IF(F72="Scenario3PBT7",'Minor retrofit'!$Y$6,"")))&amp;IF(F72="Scenario1PBT8",'Minor retrofit'!$Z$6,IF(F72="Scenario2PBT8",'Minor retrofit'!$AA$6,IF(F72="Scenario3PBT8",'Minor retrofit'!$AB$6,"")))&amp;IF(F72="Scenario1PBT9",'Minor retrofit'!$AC$6,IF(F72="Scenario2PBT9",'Minor retrofit'!$AD$6,IF(F72="Scenario3PBT9",'Minor retrofit'!$AE$6,"")))&amp;IF(F72="Scenario1PBT10",'Minor retrofit'!$AF$6,IF(F72="Scenario2PBT10",'Minor retrofit'!$AG$6,IF(F72="Scenario3PBT10",'Minor retrofit'!$AH$6,"")))&amp;IF(F72="Scenario1PBT11",'Minor retrofit'!$AI$6,IF(F72="Scenario2PBT11",'Minor retrofit'!$AJ$6,IF(F72="Scenario3PBT11",'Minor retrofit'!$AK$6,"")))&amp;IF(F72="Scenario1PBT12",'Minor retrofit'!$AL$6,IF(F72="Scenario2PBT12",'Minor retrofit'!$AM$6,IF(F72="Scenario3PBT12",'Minor retrofit'!$AN$6,"")))&amp;IF(F72="Scenario1PBT13",'Minor retrofit'!$AO$6,IF(F72="Scenario2PBT13",'Minor retrofit'!$AP$6,IF(F72="Scenario3PBT13",'Minor retrofit'!$AQ$6,"")))&amp;IF(F72="Scenario1PBT14",'Minor retrofit'!$AR$6,IF(F72="Scenario2PBT14",'Minor retrofit'!$AS$6,IF(F72="Scenario3PBT14",'Minor retrofit'!$AT$6,"")))&amp;IF(F72="Scenario1PBT15",'Minor retrofit'!$AU$6,IF(F72="Scenario2PBT15",'Minor retrofit'!$AV$6,IF(F72="Scenario3PBT15",'Minor retrofit'!$AW$6,"")))</f>
        <v/>
      </c>
      <c r="H72" s="142">
        <f t="shared" si="45"/>
        <v>0</v>
      </c>
      <c r="I72" s="142" t="str">
        <f>IF(F72="Scenario1PBT1",'Minor retrofit'!$E$16,IF(F72="Scenario2PBT1",'Minor retrofit'!$F$16,IF(F72="Scenario3PBT1",'Minor retrofit'!$G$16,"")))&amp;IF(F72="Scenario1PBT2",'Minor retrofit'!$H$16,IF(F72="Scenario2PBT2",'Minor retrofit'!$I$16,IF(F72="Scenario3PBT2",'Minor retrofit'!$J$16,"")))&amp;IF(F72="Scenario1PBT3",'Minor retrofit'!$K$16,IF(F72="Scenario2PBT3",'Minor retrofit'!$L$16,IF(F72="Scenario3PBT3",'Minor retrofit'!$M$16,"")))&amp;IF(F72="Scenario1PBT4",'Minor retrofit'!$N$16,IF(F72="Scenario2PBT4",'Minor retrofit'!$O$16,IF(F72="Scenario3PBT4",'Minor retrofit'!$P$16,"")))&amp;IF(F72="Scenario1PBT5",'Minor retrofit'!$Q$16,IF(F72="Scenario2PBT5",'Minor retrofit'!$R$16,IF(F72="Scenario3PBT5",'Minor retrofit'!$S$16,"")))&amp;IF(F72="Scenario1PBT6",'Minor retrofit'!$T$16,IF(F72="Scenario2PBT6",'Minor retrofit'!$U$16,IF(F72="Scenario3PBT6",'Minor retrofit'!$V$16,"")))&amp;IF(F72="Scenario1PBT7",'Minor retrofit'!$W$16,IF(F72="Scenario2PBT7",'Minor retrofit'!$X$16,IF(F72="Scenario3PBT7",'Minor retrofit'!$Y$16,"")))&amp;IF(F72="Scenario1PBT8",'Minor retrofit'!$Z$16,IF(F72="Scenario2PBT8",'Minor retrofit'!$AA$16,IF(F72="Scenario3PBT8",'Minor retrofit'!$AB$16,"")))&amp;IF(F72="Scenario1PBT9",'Minor retrofit'!$AC$16,IF(F72="Scenario2PBT9",'Minor retrofit'!$AD$16,IF(F72="Scenario3PBT9",'Minor retrofit'!$AE$16,"")))&amp;IF(F72="Scenario1PBT10",'Minor retrofit'!$AF$16,IF(F72="Scenario2PBT10",'Minor retrofit'!$AG$16,IF(F72="Scenario3PBT10",'Minor retrofit'!$AH$16,"")))&amp;IF(F72="Scenario1PBT11",'Minor retrofit'!$AI$16,IF(F72="Scenario2PBT11",'Minor retrofit'!$AJ$16,IF(F72="Scenario3PBT11",'Minor retrofit'!$AK$16,"")))&amp;IF(F72="Scenario1PBT12",'Minor retrofit'!$AL$16,IF(F72="Scenario2PBT12",'Minor retrofit'!$AM$16,IF(F72="Scenario3PBT12",'Minor retrofit'!$AN$16,"")))&amp;IF(F72="Scenario1PBT13",'Minor retrofit'!$AO$16,IF(F72="Scenario2PBT13",'Minor retrofit'!$AP$16,IF(F72="Scenario3PBT13",'Minor retrofit'!$AQ$16,"")))&amp;IF(F72="Scenario1PBT14",'Minor retrofit'!$AR$16,IF(F72="Scenario2PBT14",'Minor retrofit'!$AS$16,IF(F72="Scenario3PBT14",'Minor retrofit'!$AT$16,"")))&amp;IF(F72="Scenario1PBT15",'Minor retrofit'!$AU$16,IF(F72="Scenario2PBT15",'Minor retrofit'!$AV$16,IF(F72="Scenario3PBT15",'Minor retrofit'!$AW$16,"")))</f>
        <v/>
      </c>
      <c r="J72" s="142">
        <f t="shared" si="46"/>
        <v>0</v>
      </c>
      <c r="K72" s="142" t="str">
        <f>IF(F72="Scenario1PBT1",'Minor retrofit'!$E$18,IF(F72="Scenario2PBT1",'Minor retrofit'!$F$18,IF(F72="Scenario3PBT1",'Minor retrofit'!$G$18,"")))&amp;IF(F72="Scenario1PBT2",'Minor retrofit'!$H$18,IF(F72="Scenario2PBT2",'Minor retrofit'!$I$18,IF(F72="Scenario3PBT2",'Minor retrofit'!$J$18,"")))&amp;IF(F72="Scenario1PBT3",'Minor retrofit'!$K$18,IF(F72="Scenario2PBT3",'Minor retrofit'!$L$18,IF(F72="Scenario3PBT3",'Minor retrofit'!$M$18,"")))&amp;IF(F72="Scenario1PBT4",'Minor retrofit'!$N$18,IF(F72="Scenario2PBT4",'Minor retrofit'!$O$18,IF(F72="Scenario3PBT4",'Minor retrofit'!$P$18,"")))&amp;IF(F72="Scenario1PBT5",'Minor retrofit'!$Q$18,IF(F72="Scenario2PBT5",'Minor retrofit'!$R$18,IF(F72="Scenario3PBT5",'Minor retrofit'!$S$18,"")))&amp;IF(F72="Scenario1PBT6",'Minor retrofit'!$T$18,IF(F72="Scenario2PBT6",'Minor retrofit'!$U$18,IF(F72="Scenario3PBT6",'Minor retrofit'!$V$18,"")))&amp;IF(F72="Scenario1PBT7",'Minor retrofit'!$W$18,IF(F72="Scenario2PBT7",'Minor retrofit'!$X$18,IF(F72="Scenario3PBT7",'Minor retrofit'!$Y$18,"")))&amp;IF(F72="Scenario1PBT8",'Minor retrofit'!$Z$18,IF(F72="Scenario2PBT8",'Minor retrofit'!$AA$18,IF(F72="Scenario3PBT8",'Minor retrofit'!$AB$18,"")))&amp;IF(F72="Scenario1PBT9",'Minor retrofit'!$AC$18,IF(F72="Scenario2PBT9",'Minor retrofit'!$AD$18,IF(F72="Scenario3PBT9",'Minor retrofit'!$AE$18,"")))&amp;IF(F72="Scenario1PBT10",'Minor retrofit'!$AF$18,IF(F72="Scenario2PBT10",'Minor retrofit'!$AG$18,IF(F72="Scenario3PBT10",'Minor retrofit'!$AH$18,"")))&amp;IF(F72="Scenario1PBT11",'Minor retrofit'!$AI$18,IF(F72="Scenario2PBT11",'Minor retrofit'!$AJ$18,IF(F72="Scenario3PBT11",'Minor retrofit'!$AK$18,"")))&amp;IF(F72="Scenario1PBT12",'Minor retrofit'!$AL$18,IF(F72="Scenario2PBT12",'Minor retrofit'!$AM$18,IF(F72="Scenario3PBT12",'Minor retrofit'!$AN$18,"")))&amp;IF(F72="Scenario1PBT13",'Minor retrofit'!$AO$18,IF(F72="Scenario2PBT13",'Minor retrofit'!$AP$18,IF(F72="Scenario3PBT13",'Minor retrofit'!$AQ$18,"")))&amp;IF(F72="Scenario1PBT14",'Minor retrofit'!$AR$18,IF(F72="Scenario2PBT14",'Minor retrofit'!$AS$18,IF(F72="Scenario3PBT14",'Minor retrofit'!$AT$18,"")))&amp;IF(F72="Scenario1PBT15",'Minor retrofit'!$AU$18,IF(F72="Scenario2PBT15",'Minor retrofit'!$AV$18,IF(F72="Scenario3PBT15",'Minor retrofit'!$AW$18,"")))</f>
        <v/>
      </c>
      <c r="L72" s="142">
        <f t="shared" si="47"/>
        <v>0</v>
      </c>
      <c r="M72" s="142" t="str">
        <f>IF(F72="Scenario1PBT1",'Minor retrofit'!$E$20,IF(F72="Scenario2PBT1",'Minor retrofit'!$F$20,IF(F72="Scenario3PBT1",'Minor retrofit'!$G$20,"")))&amp;IF(F72="Scenario1PBT2",'Minor retrofit'!$H$20,IF(F72="Scenario2PBT2",'Minor retrofit'!$I$20,IF(F72="Scenario3PBT2",'Minor retrofit'!$J$20,"")))&amp;IF(F72="Scenario1PBT3",'Minor retrofit'!$K$20,IF(F72="Scenario2PBT3",'Minor retrofit'!$L$20,IF(F72="Scenario3PBT3",'Minor retrofit'!$M$20,"")))&amp;IF(F72="Scenario1PBT4",'Minor retrofit'!$N$20,IF(F72="Scenario2PBT4",'Minor retrofit'!$O$20,IF(F72="Scenario3PBT4",'Minor retrofit'!$P$20,"")))&amp;IF(F72="Scenario1PBT5",'Minor retrofit'!$Q$20,IF(F72="Scenario2PBT5",'Minor retrofit'!$R$20,IF(F72="Scenario3PBT5",'Minor retrofit'!$S$20,"")))&amp;IF(F72="Scenario1PBT6",'Minor retrofit'!$T$20,IF(F72="Scenario2PBT6",'Minor retrofit'!$U$20,IF(F72="Scenario3PBT6",'Minor retrofit'!$V$20,"")))&amp;IF(F72="Scenario1PBT7",'Minor retrofit'!$W$20,IF(F72="Scenario2PBT7",'Minor retrofit'!$X$20,IF(F72="Scenario3PBT7",'Minor retrofit'!$Y$20,"")))&amp;IF(F72="Scenario1PBT8",'Minor retrofit'!$Z$20,IF(F72="Scenario2PBT8",'Minor retrofit'!$AA$20,IF(F72="Scenario3PBT8",'Minor retrofit'!$AB$20,"")))&amp;IF(F72="Scenario1PBT9",'Minor retrofit'!$AC$20,IF(F72="Scenario2PBT9",'Minor retrofit'!$AD$20,IF(F72="Scenario3PBT9",'Minor retrofit'!$AE$20,"")))&amp;IF(F72="Scenario1PBT10",'Minor retrofit'!$AF$20,IF(F72="Scenario2PBT10",'Minor retrofit'!$AG$20,IF(F72="Scenario3PBT10",'Minor retrofit'!$AH$20,"")))&amp;IF(F72="Scenario1PBT11",'Minor retrofit'!$AI$20,IF(F72="Scenario2PBT11",'Minor retrofit'!$AJ$20,IF(F72="Scenario3PBT11",'Minor retrofit'!$AK$20,"")))&amp;IF(F72="Scenario1PBT12",'Minor retrofit'!$AL$20,IF(F72="Scenario2PBT12",'Minor retrofit'!$AM$20,IF(F72="Scenario3PBT12",'Minor retrofit'!$AN$20,"")))&amp;IF(F72="Scenario1PBT13",'Minor retrofit'!$AO$20,IF(F72="Scenario2PBT13",'Minor retrofit'!$AP$20,IF(F72="Scenario3PBT13",'Minor retrofit'!$AQ$20,"")))&amp;IF(F72="Scenario1PBT14",'Minor retrofit'!$AR$20,IF(F72="Scenario2PBT14",'Minor retrofit'!$AS$20,IF(F72="Scenario3PBT14",'Minor retrofit'!$AT$20,"")))&amp;IF(F72="Scenario1PBT15",'Minor retrofit'!$AU$20,IF(F72="Scenario2PBT15",'Minor retrofit'!$AV$20,IF(F72="Scenario3PBT15",'Minor retrofit'!$AW$20,"")))</f>
        <v/>
      </c>
      <c r="N72" s="143">
        <f t="shared" si="48"/>
        <v>0</v>
      </c>
      <c r="O72" s="262" t="str">
        <f>IF(F72="Scenario1PBT1",'Minor retrofit'!$E$23,IF(F72="Scenario2PBT1",'Minor retrofit'!$F$23,IF(F72="Scenario3PBT1",'Minor retrofit'!$G$23,"")))&amp;IF(F72="Scenario1PBT2",'Minor retrofit'!$H$23,IF(F72="Scenario2PBT2",'Minor retrofit'!$I$23,IF(F72="Scenario3PBT2",'Minor retrofit'!$J$23,"")))&amp;IF(F72="Scenario1PBT3",'Minor retrofit'!$K$23,IF(F72="Scenario2PBT3",'Minor retrofit'!$L$23,IF(F72="Scenario3PBT3",'Minor retrofit'!$M$23,"")))&amp;IF(F72="Scenario1PBT4",'Minor retrofit'!$N$23,IF(F72="Scenario2PBT4",'Minor retrofit'!$O$23,IF(F72="Scenario3PBT4",'Minor retrofit'!$P$23,"")))&amp;IF(F72="Scenario1PBT5",'Minor retrofit'!$Q$23,IF(F72="Scenario2PBT5",'Minor retrofit'!$R$23,IF(F72="Scenario3PBT5",'Minor retrofit'!$S$23,"")))&amp;IF(F72="Scenario1PBT6",'Minor retrofit'!$T$23,IF(F72="Scenario2PBT6",'Minor retrofit'!$U$23,IF(F72="Scenario3PBT6",'Minor retrofit'!$V$23,"")))&amp;IF(F72="Scenario1PBT7",'Minor retrofit'!$W$23,IF(F72="Scenario2PBT7",'Minor retrofit'!$X$23,IF(F72="Scenario3PBT7",'Minor retrofit'!$Y$23,"")))&amp;IF(F72="Scenario1PBT8",'Minor retrofit'!$Z$23,IF(F72="Scenario2PBT8",'Minor retrofit'!$AA$23,IF(F72="Scenario3PBT8",'Minor retrofit'!$AB$23,"")))&amp;IF(F72="Scenario1PBT9",'Minor retrofit'!$AC$23,IF(F72="Scenario2PBT9",'Minor retrofit'!$AD$23,IF(F72="Scenario3PBT9",'Minor retrofit'!$AE$23,"")))&amp;IF(F72="Scenario1PBT10",'Minor retrofit'!$AF$23,IF(F72="Scenario2PBT10",'Minor retrofit'!$AG$23,IF(F72="Scenario3PBT10",'Minor retrofit'!$AH$23,"")))&amp;IF(F72="Scenario1PBT11",'Minor retrofit'!$AI$23,IF(F72="Scenario2PBT11",'Minor retrofit'!$AJ$23,IF(F72="Scenario3PBT11",'Minor retrofit'!$AK$23,"")))&amp;IF(F72="Scenario1PBT12",'Minor retrofit'!$AL$23,IF(F72="Scenario2PBT12",'Minor retrofit'!$AM$23,IF(F72="Scenario3PBT12",'Minor retrofit'!$AN$23,"")))&amp;IF(F72="Scenario1PBT13",'Minor retrofit'!$AO$23,IF(F72="Scenario2PBT13",'Minor retrofit'!$AP$23,IF(F72="Scenario3PBT13",'Minor retrofit'!$AQ$23,"")))&amp;IF(F72="Scenario1PBT14",'Minor retrofit'!$AR$23,IF(F72="Scenario2PBT14",'Minor retrofit'!$AS$23,IF(F72="Scenario3PBT14",'Minor retrofit'!$AT$23,"")))&amp;IF(F72="Scenario1PBT15",'Minor retrofit'!$AU$23,IF(F72="Scenario2PBT15",'Minor retrofit'!$AV$23,IF(F72="Scenario3PBT15",'Minor retrofit'!$AW$23,"")))</f>
        <v/>
      </c>
      <c r="P72" s="142">
        <f t="shared" si="49"/>
        <v>0</v>
      </c>
      <c r="Q72" s="142" t="str">
        <f>IF(F72="Scenario1PBT1",'Minor retrofit'!$E$25,IF(F72="Scenario2PBT1",'Minor retrofit'!$F$25,IF(F72="Scenario3PBT1",'Minor retrofit'!$G$25,"")))&amp;IF(F72="Scenario1PBT2",'Minor retrofit'!$H$25,IF(F72="Scenario2PBT2",'Minor retrofit'!$I$25,IF(F72="Scenario3PBT2",'Minor retrofit'!$J$25,"")))&amp;IF(F72="Scenario1PBT3",'Minor retrofit'!$K$25,IF(F72="Scenario2PBT3",'Minor retrofit'!$L$25,IF(F72="Scenario3PBT3",'Minor retrofit'!$M$25,"")))&amp;IF(F72="Scenario1PBT4",'Minor retrofit'!$N$25,IF(F72="Scenario2PBT4",'Minor retrofit'!$O$25,IF(F72="Scenario3PBT4",'Minor retrofit'!$P$25,"")))&amp;IF(F72="Scenario1PBT5",'Minor retrofit'!$Q$25,IF(F72="Scenario2PBT5",'Minor retrofit'!$R$25,IF(F72="Scenario3PBT5",'Minor retrofit'!$S$25,"")))&amp;IF(F72="Scenario1PBT6",'Minor retrofit'!$T$25,IF(F72="Scenario2PBT6",'Minor retrofit'!$U$25,IF(F72="Scenario3PBT6",'Minor retrofit'!$V$25,"")))&amp;IF(F72="Scenario1PBT7",'Minor retrofit'!$W$25,IF(F72="Scenario2PBT7",'Minor retrofit'!$X$25,IF(F72="Scenario3PBT7",'Minor retrofit'!$Y$25,"")))&amp;IF(F72="Scenario1PBT8",'Minor retrofit'!$Z$25,IF(F72="Scenario2PBT8",'Minor retrofit'!$AA$25,IF(F72="Scenario3PBT8",'Minor retrofit'!$AB$25,"")))&amp;IF(F72="Scenario1PBT9",'Minor retrofit'!$AC$25,IF(F72="Scenario2PBT9",'Minor retrofit'!$AD$25,IF(F72="Scenario3PBT9",'Minor retrofit'!$AE$25,"")))&amp;IF(F72="Scenario1PBT10",'Minor retrofit'!$AF$25,IF(F72="Scenario2PBT10",'Minor retrofit'!$AG$25,IF(F72="Scenario3PBT10",'Minor retrofit'!$AH$25,"")))&amp;IF(F72="Scenario1PBT11",'Minor retrofit'!$AI$25,IF(F72="Scenario2PBT11",'Minor retrofit'!$AJ$25,IF(F72="Scenario3PBT11",'Minor retrofit'!$AK$25,"")))&amp;IF(F72="Scenario1PBT12",'Minor retrofit'!$AL$25,IF(F72="Scenario2PBT12",'Minor retrofit'!$AM$25,IF(F72="Scenario3PBT12",'Minor retrofit'!$AN$25,"")))&amp;IF(F72="Scenario1PBT13",'Minor retrofit'!$AO$25,IF(F72="Scenario2PBT13",'Minor retrofit'!$AP$25,IF(F72="Scenario3PBT13",'Minor retrofit'!$AQ$25,"")))&amp;IF(F72="Scenario1PBT14",'Minor retrofit'!$AR$25,IF(F72="Scenario2PBT14",'Minor retrofit'!$AS$25,IF(F72="Scenario3PBT14",'Minor retrofit'!$AT$25,"")))&amp;IF(F72="Scenario1PBT15",'Minor retrofit'!$AU$25,IF(F72="Scenario2PBT15",'Minor retrofit'!$AV$25,IF(F72="Scenario3PBT15",'Minor retrofit'!$AW$25,"")))</f>
        <v/>
      </c>
      <c r="R72" s="142">
        <f t="shared" si="50"/>
        <v>0</v>
      </c>
      <c r="S72" s="142" t="str">
        <f>IF(F72="Scenario1PBT1",'Minor retrofit'!$E$27,IF(F72="Scenario2PBT1",'Minor retrofit'!$F$27,IF(F72="Scenario3PBT1",'Minor retrofit'!$G$27,"")))&amp;IF(F72="Scenario1PBT2",'Minor retrofit'!$H$27,IF(F72="Scenario2PBT2",'Minor retrofit'!$I$27,IF(F72="Scenario3PBT2",'Minor retrofit'!$J$27,"")))&amp;IF(F72="Scenario1PBT3",'Minor retrofit'!$K$27,IF(F72="Scenario2PBT3",'Minor retrofit'!$L$27,IF(F72="Scenario3PBT3",'Minor retrofit'!$M$27,"")))&amp;IF(F72="Scenario1PBT4",'Minor retrofit'!$N$27,IF(F72="Scenario2PBT4",'Minor retrofit'!$O$27,IF(F72="Scenario3PBT4",'Minor retrofit'!$P$27,"")))&amp;IF(F72="Scenario1PBT5",'Minor retrofit'!$Q$27,IF(F72="Scenario2PBT5",'Minor retrofit'!$R$27,IF(F72="Scenario3PBT5",'Minor retrofit'!$S$27,"")))&amp;IF(F72="Scenario1PBT6",'Minor retrofit'!$T$27,IF(F72="Scenario2PBT6",'Minor retrofit'!$U$27,IF(F72="Scenario3PBT6",'Minor retrofit'!$V$27,"")))&amp;IF(F72="Scenario1PBT7",'Minor retrofit'!$W$27,IF(F72="Scenario2PBT7",'Minor retrofit'!$X$27,IF(F72="Scenario3PBT7",'Minor retrofit'!$Y$27,"")))&amp;IF(F72="Scenario1PBT8",'Minor retrofit'!$Z$27,IF(F72="Scenario2PBT8",'Minor retrofit'!$AA$27,IF(F72="Scenario3PBT8",'Minor retrofit'!$AB$27,"")))&amp;IF(F72="Scenario1PBT9",'Minor retrofit'!$AC$27,IF(F72="Scenario2PBT9",'Minor retrofit'!$AD$27,IF(F72="Scenario3PBT9",'Minor retrofit'!$AE$27,"")))&amp;IF(F72="Scenario1PBT10",'Minor retrofit'!$AF$27,IF(F72="Scenario2PBT10",'Minor retrofit'!$AG$27,IF(F72="Scenario3PBT10",'Minor retrofit'!$AH$27,"")))&amp;IF(F72="Scenario1PBT11",'Minor retrofit'!$AI$27,IF(F72="Scenario2PBT11",'Minor retrofit'!$AJ$27,IF(F72="Scenario3PBT11",'Minor retrofit'!$AK$27,"")))&amp;IF(F72="Scenario1PBT12",'Minor retrofit'!$AL$27,IF(F72="Scenario2PBT12",'Minor retrofit'!$AM$27,IF(F72="Scenario3PBT12",'Minor retrofit'!$AN$27,"")))&amp;IF(F72="Scenario1PBT13",'Minor retrofit'!$AO$27,IF(F72="Scenario2PBT13",'Minor retrofit'!$AP$27,IF(F72="Scenario3PBT13",'Minor retrofit'!$AQ$27,"")))&amp;IF(F72="Scenario1PBT14",'Minor retrofit'!$AR$27,IF(F72="Scenario2PBT14",'Minor retrofit'!$AS$27,IF(F72="Scenario3PBT14",'Minor retrofit'!$AT$27,"")))&amp;IF(F72="Scenario1PBT15",'Minor retrofit'!$AU$27,IF(F72="Scenario2PBT15",'Minor retrofit'!$AV$27,IF(F72="Scenario3PBT15",'Minor retrofit'!$AW$27,"")))</f>
        <v/>
      </c>
      <c r="T72" s="263">
        <f t="shared" si="51"/>
        <v>0</v>
      </c>
      <c r="U72" s="262" t="str">
        <f>IF(F72="Scenario1PBT1",'Minor retrofit'!$E$38,IF(F72="Scenario2PBT1",'Minor retrofit'!$F$38,IF(F72="Scenario3PBT1",'Minor retrofit'!$G$38,"")))&amp;IF(F72="Scenario1PBT2",'Minor retrofit'!$H$38,IF(F72="Scenario2PBT2",'Minor retrofit'!$I$38,IF(F72="Scenario3PBT2",'Minor retrofit'!$J$38,"")))&amp;IF(F72="Scenario1PBT3",'Minor retrofit'!$K$38,IF(F72="Scenario2PBT3",'Minor retrofit'!$L$38,IF(F72="Scenario3PBT3",'Minor retrofit'!$M$38,"")))&amp;IF(F72="Scenario1PBT4",'Minor retrofit'!$N$38,IF(F72="Scenario2PBT4",'Minor retrofit'!$O$38,IF(F72="Scenario3PBT4",'Minor retrofit'!$P$38,"")))&amp;IF(F72="Scenario1PBT5",'Minor retrofit'!$Q$38,IF(F72="Scenario2PBT5",'Minor retrofit'!$R$38,IF(F72="Scenario3PBT5",'Minor retrofit'!$S$38,"")))&amp;IF(F72="Scenario1PBT6",'Minor retrofit'!$T$38,IF(F72="Scenario2PBT6",'Minor retrofit'!$U$38,IF(F72="Scenario3PBT6",'Minor retrofit'!$V$38,"")))&amp;IF(F72="Scenario1PBT7",'Minor retrofit'!$W$38,IF(F72="Scenario2PBT7",'Minor retrofit'!$X$38,IF(F72="Scenario3PBT7",'Minor retrofit'!$Y$38,"")))&amp;IF(F72="Scenario1PBT8",'Minor retrofit'!$Z$38,IF(F72="Scenario2PBT8",'Minor retrofit'!$AA$38,IF(F72="Scenario3PBT8",'Minor retrofit'!$AB$38,"")))&amp;IF(F72="Scenario1PBT9",'Minor retrofit'!$AC$38,IF(F72="Scenario2PBT9",'Minor retrofit'!$AD$38,IF(F72="Scenario3PBT9",'Minor retrofit'!$AE$38,"")))&amp;IF(F72="Scenario1PBT10",'Minor retrofit'!$AF$38,IF(F72="Scenario2PBT10",'Minor retrofit'!$AG$38,IF(F72="Scenario3PBT10",'Minor retrofit'!$AH$38,"")))&amp;IF(F72="Scenario1PBT11",'Minor retrofit'!$AI$38,IF(F72="Scenario2PBT11",'Minor retrofit'!$AJ$38,IF(F72="Scenario3PBT11",'Minor retrofit'!$AK$38,"")))&amp;IF(F72="Scenario1PBT12",'Minor retrofit'!$AL$38,IF(F72="Scenario2PBT12",'Minor retrofit'!$AM$38,IF(F72="Scenario3PBT12",'Minor retrofit'!$AN$38,"")))&amp;IF(F72="Scenario1PBT13",'Minor retrofit'!$AO$38,IF(F72="Scenario2PBT13",'Minor retrofit'!$AP$38,IF(F72="Scenario3PBT13",'Minor retrofit'!$AQ$38,"")))&amp;IF(F72="Scenario1PBT14",'Minor retrofit'!$AR$38,IF(F72="Scenario2PBT14",'Minor retrofit'!$AS$38,IF(F72="Scenario3PBT14",'Minor retrofit'!$AT$38,"")))&amp;IF(F72="Scenario1PBT15",'Minor retrofit'!$AU$38,IF(F72="Scenario2PBT15",'Minor retrofit'!$AV$38,IF(F72="Scenario3PBT15",'Minor retrofit'!$AW$38,"")))</f>
        <v/>
      </c>
      <c r="V72" s="142">
        <f t="shared" si="52"/>
        <v>0</v>
      </c>
      <c r="W72" s="142" t="str">
        <f>IF(F72="Scenario1PBT1",'Minor retrofit'!$E$40,IF(F72="Scenario2PBT1",'Minor retrofit'!$F$40,IF(F72="Scenario3PBT1",'Minor retrofit'!$G$40,"")))&amp;IF(F72="Scenario1PBT2",'Minor retrofit'!$H$40,IF(F72="Scenario2PBT2",'Minor retrofit'!$I$40,IF(F72="Scenario3PBT2",'Minor retrofit'!$J$40,"")))&amp;IF(F72="Scenario1PBT3",'Minor retrofit'!$K$40,IF(F72="Scenario2PBT3",'Minor retrofit'!$L$40,IF(F72="Scenario3PBT3",'Minor retrofit'!$M$40,"")))&amp;IF(F72="Scenario1PBT4",'Minor retrofit'!$N$40,IF(F72="Scenario2PBT4",'Minor retrofit'!$O$40,IF(F72="Scenario3PBT4",'Minor retrofit'!$P$40,"")))&amp;IF(F72="Scenario1PBT5",'Minor retrofit'!$Q$40,IF(F72="Scenario2PBT5",'Minor retrofit'!$R$40,IF(F72="Scenario3PBT5",'Minor retrofit'!$S$40,"")))&amp;IF(F72="Scenario1PBT6",'Minor retrofit'!$T$40,IF(F72="Scenario2PBT6",'Minor retrofit'!$U$40,IF(F72="Scenario3PBT6",'Minor retrofit'!$V$40,"")))&amp;IF(F72="Scenario1PBT7",'Minor retrofit'!$W$40,IF(F72="Scenario2PBT7",'Minor retrofit'!$X$40,IF(F72="Scenario3PBT7",'Minor retrofit'!$Y$40,"")))&amp;IF(F72="Scenario1PBT8",'Minor retrofit'!$Z$40,IF(F72="Scenario2PBT8",'Minor retrofit'!$AA$40,IF(F72="Scenario3PBT8",'Minor retrofit'!$AB$40,"")))&amp;IF(F72="Scenario1PBT9",'Minor retrofit'!$AC$40,IF(F72="Scenario2PBT9",'Minor retrofit'!$AD$40,IF(F72="Scenario3PBT9",'Minor retrofit'!$AE$40,"")))&amp;IF(F72="Scenario1PBT10",'Minor retrofit'!$AF$40,IF(F72="Scenario2PBT10",'Minor retrofit'!$AG$40,IF(F72="Scenario3PBT10",'Minor retrofit'!$AH$40,"")))&amp;IF(F72="Scenario1PBT11",'Minor retrofit'!$AI$40,IF(F72="Scenario2PBT11",'Minor retrofit'!$AJ$40,IF(F72="Scenario3PBT11",'Minor retrofit'!$AK$40,"")))&amp;IF(F72="Scenario1PBT12",'Minor retrofit'!$AL$40,IF(F72="Scenario2PBT12",'Minor retrofit'!$AM$40,IF(F72="Scenario3PBT12",'Minor retrofit'!$AN$40,"")))&amp;IF(F72="Scenario1PBT13",'Minor retrofit'!$AO$40,IF(F72="Scenario2PBT13",'Minor retrofit'!$AP$40,IF(F72="Scenario3PBT13",'Minor retrofit'!$AQ$40,"")))&amp;IF(F72="Scenario1PBT14",'Minor retrofit'!$AR$40,IF(F72="Scenario2PBT14",'Minor retrofit'!$AS$40,IF(F72="Scenario3PBT14",'Minor retrofit'!$AT$40,"")))&amp;IF(F72="Scenario1PBT15",'Minor retrofit'!$AU$40,IF(F72="Scenario2PBT15",'Minor retrofit'!$AV$40,IF(F72="Scenario3PBT15",'Minor retrofit'!$AW$40,"")))</f>
        <v/>
      </c>
      <c r="X72" s="142">
        <f t="shared" si="53"/>
        <v>0</v>
      </c>
      <c r="Y72" s="142" t="str">
        <f>IF(F72="Scenario1PBT1",'Minor retrofit'!$E$42,IF(F72="Scenario2PBT1",'Minor retrofit'!$F$42,IF(F72="Scenario3PBT1",'Minor retrofit'!$G$42,"")))&amp;IF(F72="Scenario1PBT2",'Minor retrofit'!$H$42,IF(F72="Scenario2PBT2",'Minor retrofit'!$I$42,IF(F72="Scenario3PBT2",'Minor retrofit'!$J$42,"")))&amp;IF(F72="Scenario1PBT3",'Minor retrofit'!$K$42,IF(F72="Scenario2PBT3",'Minor retrofit'!$L$42,IF(F72="Scenario3PBT3",'Minor retrofit'!$M$42,"")))&amp;IF(F72="Scenario1PBT4",'Minor retrofit'!$N$42,IF(F72="Scenario2PBT4",'Minor retrofit'!$O$42,IF(F72="Scenario3PBT4",'Minor retrofit'!$P$42,"")))&amp;IF(F72="Scenario1PBT5",'Minor retrofit'!$Q$42,IF(F72="Scenario2PBT5",'Minor retrofit'!$R$42,IF(F72="Scenario3PBT5",'Minor retrofit'!$S$42,"")))&amp;IF(F72="Scenario1PBT6",'Minor retrofit'!$T$42,IF(F72="Scenario2PBT6",'Minor retrofit'!$U$42,IF(F72="Scenario3PBT6",'Minor retrofit'!$V$42,"")))&amp;IF(F72="Scenario1PBT7",'Minor retrofit'!$W$42,IF(F72="Scenario2PBT7",'Minor retrofit'!$X$42,IF(F72="Scenario3PBT7",'Minor retrofit'!$Y$42,"")))&amp;IF(F72="Scenario1PBT8",'Minor retrofit'!$Z$42,IF(F72="Scenario2PBT8",'Minor retrofit'!$AA$42,IF(F72="Scenario3PBT8",'Minor retrofit'!$AB$42,"")))&amp;IF(F72="Scenario1PBT9",'Minor retrofit'!$AC$42,IF(F72="Scenario2PBT9",'Minor retrofit'!$AD$42,IF(F72="Scenario3PBT9",'Minor retrofit'!$AE$42,"")))&amp;IF(F72="Scenario1PBT10",'Minor retrofit'!$AF$42,IF(F72="Scenario2PBT10",'Minor retrofit'!$AG$42,IF(F72="Scenario3PBT10",'Minor retrofit'!$AH$42,"")))&amp;IF(F72="Scenario1PBT11",'Minor retrofit'!$AI$42,IF(F72="Scenario2PBT11",'Minor retrofit'!$AJ$42,IF(F72="Scenario3PBT11",'Minor retrofit'!$AK$42,"")))&amp;IF(F72="Scenario1PBT12",'Minor retrofit'!$AL$42,IF(F72="Scenario2PBT12",'Minor retrofit'!$AM$42,IF(F72="Scenario3PBT12",'Minor retrofit'!$AN$42,"")))&amp;IF(F72="Scenario1PBT13",'Minor retrofit'!$AO$42,IF(F72="Scenario2PBT13",'Minor retrofit'!$AP$42,IF(F72="Scenario3PBT13",'Minor retrofit'!$AQ$42,"")))&amp;IF(F72="Scenario1PBT14",'Minor retrofit'!$AR$42,IF(F72="Scenario2PBT14",'Minor retrofit'!$AS$42,IF(F72="Scenario3PBT14",'Minor retrofit'!$AT$42,"")))&amp;IF(F72="Scenario1PBT15",'Minor retrofit'!$AU$42,IF(F72="Scenario2PBT15",'Minor retrofit'!$AV$42,IF(F72="Scenario3PBT15",'Minor retrofit'!$AW$42,"")))</f>
        <v/>
      </c>
      <c r="Z72" s="142">
        <f t="shared" si="54"/>
        <v>0</v>
      </c>
      <c r="AA72" s="332" t="str">
        <f>IF(F72="Scenario1PBT1",'Minor retrofit'!$E$101,IF(F72="Scenario2PBT1",'Minor retrofit'!$F$101,IF(F72="Scenario3PBT1",'Minor retrofit'!$G$101,"")))&amp;IF(F72="Scenario1PBT2",'Minor retrofit'!$H$101,IF(F72="Scenario2PBT2",'Minor retrofit'!$I$101,IF(F72="Scenario3PBT2",'Minor retrofit'!$J$101,"")))&amp;IF(F72="Scenario1PBT3",'Minor retrofit'!$K$101,IF(F72="Scenario2PBT3",'Minor retrofit'!$L$101,IF(F72="Scenario3PBT3",'Minor retrofit'!$M$101,"")))&amp;IF(F72="Scenario1PBT4",'Minor retrofit'!$N$101,IF(F72="Scenario2PBT4",'Minor retrofit'!$O$101,IF(F72="Scenario3PBT4",'Minor retrofit'!$P$101,"")))&amp;IF(F72="Scenario1PBT5",'Minor retrofit'!$Q$101,IF(F72="Scenario2PBT5",'Minor retrofit'!$R$101,IF(F72="Scenario3PBT5",'Minor retrofit'!$S$101,"")))&amp;IF(F72="Scenario1PBT6",'Minor retrofit'!$T$101,IF(F72="Scenario2PBT6",'Minor retrofit'!$U$101,IF(F72="Scenario3PBT6",'Minor retrofit'!$V$101,"")))&amp;IF(F72="Scenario1PBT7",'Minor retrofit'!$W$101,IF(F72="Scenario2PBT7",'Minor retrofit'!$X$101,IF(F72="Scenario3PBT7",'Minor retrofit'!$Y$101,"")))&amp;IF(F72="Scenario1PBT8",'Minor retrofit'!$Z$101,IF(F72="Scenario2PBT8",'Minor retrofit'!$AA$101,IF(F72="Scenario3PBT8",'Minor retrofit'!$AB$101,"")))&amp;IF(F72="Scenario1PBT9",'Minor retrofit'!$AC$101,IF(F72="Scenario2PBT9",'Minor retrofit'!$AD$101,IF(F72="Scenario3PBT9",'Minor retrofit'!$AE$101,"")))&amp;IF(F72="Scenario1PBT10",'Minor retrofit'!$AF$101,IF(F72="Scenario2PBT10",'Minor retrofit'!$AG$101,IF(F72="Scenario3PBT10",'Minor retrofit'!$AH$101,"")))&amp;IF(F72="Scenario1PBT11",'Minor retrofit'!$AI$101,IF(F72="Scenario2PBT11",'Minor retrofit'!$AJ$101,IF(F72="Scenario3PBT11",'Minor retrofit'!$AK$101,"")))&amp;IF(F72="Scenario1PBT12",'Minor retrofit'!$AL$101,IF(F72="Scenario2PBT12",'Minor retrofit'!$AM$101,IF(F72="Scenario3PBT12",'Minor retrofit'!$AN$101,"")))&amp;IF(F72="Scenario1PBT13",'Minor retrofit'!$AO$101,IF(F72="Scenario2PBT13",'Minor retrofit'!$AP$101,IF(F72="Scenario3PBT13",'Minor retrofit'!$AQ$101,"")))&amp;IF(F72="Scenario1PBT14",'Minor retrofit'!$AR$101,IF(F72="Scenario2PBT14",'Minor retrofit'!$AS$101,IF(F72="Scenario3PBT14",'Minor retrofit'!$AT$101,"")))&amp;IF(F72="Scenario1PBT15",'Minor retrofit'!$AU$101,IF(F72="Scenario2PBT15",'Minor retrofit'!$AV$101,IF(F72="Scenario3PBT15",'Minor retrofit'!$AW$101,"")))</f>
        <v/>
      </c>
      <c r="AB72" s="233">
        <f t="shared" si="55"/>
        <v>0</v>
      </c>
      <c r="AC72" s="264">
        <f>IFERROR('Projection_Base-case'!G72-G72,0)</f>
        <v>0</v>
      </c>
      <c r="AD72" s="142">
        <f t="shared" si="34"/>
        <v>0</v>
      </c>
      <c r="AE72" s="142">
        <f>IFERROR(100*AC72/'Projection_Base-case'!G72,0)</f>
        <v>0</v>
      </c>
      <c r="AF72" s="142">
        <f>IFERROR('Projection_Base-case'!I72-I72,0)</f>
        <v>0</v>
      </c>
      <c r="AG72" s="142">
        <f t="shared" si="35"/>
        <v>0</v>
      </c>
      <c r="AH72" s="142">
        <f>IFERROR(100*AF72/'Projection_Base-case'!I72,0)</f>
        <v>0</v>
      </c>
      <c r="AI72" s="142">
        <f>IFERROR('Projection_Base-case'!K72-K72,0)</f>
        <v>0</v>
      </c>
      <c r="AJ72" s="142">
        <f t="shared" si="36"/>
        <v>0</v>
      </c>
      <c r="AK72" s="142">
        <f>IFERROR(100*AI72/'Projection_Base-case'!K72,0)</f>
        <v>0</v>
      </c>
      <c r="AL72" s="142">
        <f>IFERROR(M72-'Projection_Base-case'!M72,0)</f>
        <v>0</v>
      </c>
      <c r="AM72" s="142">
        <f t="shared" si="37"/>
        <v>0</v>
      </c>
      <c r="AN72" s="143">
        <f>IFERROR(100*AL72/'Projection_Base-case'!M72,0)</f>
        <v>0</v>
      </c>
      <c r="AO72" s="262">
        <f>IFERROR('Projection_Base-case'!O72-O72,0)</f>
        <v>0</v>
      </c>
      <c r="AP72" s="142">
        <f t="shared" si="38"/>
        <v>0</v>
      </c>
      <c r="AQ72" s="142">
        <f>IFERROR(100*AO72/'Projection_Base-case'!O72,0)</f>
        <v>0</v>
      </c>
      <c r="AR72" s="142">
        <f>IFERROR('Projection_Base-case'!Q72-Q72,0)</f>
        <v>0</v>
      </c>
      <c r="AS72" s="142">
        <f t="shared" si="39"/>
        <v>0</v>
      </c>
      <c r="AT72" s="142">
        <f>IFERROR(100*AR72/'Projection_Base-case'!Q72,0)</f>
        <v>0</v>
      </c>
      <c r="AU72" s="142">
        <f>IFERROR('Projection_Base-case'!S72-S72,0)</f>
        <v>0</v>
      </c>
      <c r="AV72" s="142">
        <f t="shared" si="40"/>
        <v>0</v>
      </c>
      <c r="AW72" s="143">
        <f>IFERROR(100*AU72/'Projection_Base-case'!S72,0)</f>
        <v>0</v>
      </c>
      <c r="AX72" s="262">
        <f>IFERROR('Projection_Base-case'!U72-U72,0)</f>
        <v>0</v>
      </c>
      <c r="AY72" s="142">
        <f t="shared" si="41"/>
        <v>0</v>
      </c>
      <c r="AZ72" s="142">
        <f>IFERROR(100*AX72/'Projection_Base-case'!U72,0)</f>
        <v>0</v>
      </c>
      <c r="BA72" s="142">
        <f>IFERROR('Projection_Base-case'!W72-W72,0)</f>
        <v>0</v>
      </c>
      <c r="BB72" s="142">
        <f t="shared" si="42"/>
        <v>0</v>
      </c>
      <c r="BC72" s="142">
        <f>IFERROR(100*BA72/'Projection_Base-case'!W72,0)</f>
        <v>0</v>
      </c>
      <c r="BD72" s="142">
        <f>IFERROR('Projection_Base-case'!Y72-Y72,0)</f>
        <v>0</v>
      </c>
      <c r="BE72" s="142">
        <f t="shared" si="43"/>
        <v>0</v>
      </c>
      <c r="BF72" s="142">
        <f>IFERROR(100*BD72/'Projection_Base-case'!Y72,0)</f>
        <v>0</v>
      </c>
      <c r="BG72" s="531">
        <f t="shared" si="56"/>
        <v>0</v>
      </c>
      <c r="BH72" s="532">
        <f t="shared" si="57"/>
        <v>0</v>
      </c>
    </row>
    <row r="73" spans="1:60" x14ac:dyDescent="0.25">
      <c r="A73" s="261">
        <v>68</v>
      </c>
      <c r="B73" s="142">
        <f>'Projection_Base-case'!B73</f>
        <v>0</v>
      </c>
      <c r="C73" s="142">
        <f>'Projection_Base-case'!C73</f>
        <v>0</v>
      </c>
      <c r="D73" s="142">
        <f>'Projection_Base-case'!D73</f>
        <v>0</v>
      </c>
      <c r="E73" s="149"/>
      <c r="F73" s="258" t="str">
        <f t="shared" si="44"/>
        <v>0</v>
      </c>
      <c r="G73" s="262" t="str">
        <f>IF(F73="Scenario1PBT1",'Minor retrofit'!$E$6,IF(F73="Scenario2PBT1",'Minor retrofit'!$F$6,IF(F73="Scenario3PBT1",'Minor retrofit'!$G$6,"")))&amp;IF(F73="Scenario1PBT2",'Minor retrofit'!$H$6,IF(F73="Scenario2PBT2",'Minor retrofit'!$I$6,IF(F73="Scenario3PBT2",'Minor retrofit'!$J$6,"")))&amp;IF(F73="Scenario1PBT3",'Minor retrofit'!$K$6,IF(F73="Scenario2PBT3",'Minor retrofit'!$L$6,IF(F73="Scenario3PBT3",'Minor retrofit'!$M$6,"")))&amp;IF(F73="Scenario1PBT4",'Minor retrofit'!$N$6,IF(F73="Scenario2PBT4",'Minor retrofit'!$O$6,IF(F73="Scenario3PBT4",'Minor retrofit'!$P$6,"")))&amp;IF(F73="Scenario1PBT5",'Minor retrofit'!$Q$6,IF(F73="Scenario2PBT5",'Minor retrofit'!$R$6,IF(F73="Scenario3PBT5",'Minor retrofit'!$S$6,"")))&amp;IF(F73="Scenario1PBT6",'Minor retrofit'!$T$6,IF(F73="Scenario2PBT6",'Minor retrofit'!$U$6,IF(F73="Scenario3PBT6",'Minor retrofit'!$V$6,"")))&amp;IF(F73="Scenario1PBT7",'Minor retrofit'!$W$6,IF(F73="Scenario2PBT7",'Minor retrofit'!$X$6,IF(F73="Scenario3PBT7",'Minor retrofit'!$Y$6,"")))&amp;IF(F73="Scenario1PBT8",'Minor retrofit'!$Z$6,IF(F73="Scenario2PBT8",'Minor retrofit'!$AA$6,IF(F73="Scenario3PBT8",'Minor retrofit'!$AB$6,"")))&amp;IF(F73="Scenario1PBT9",'Minor retrofit'!$AC$6,IF(F73="Scenario2PBT9",'Minor retrofit'!$AD$6,IF(F73="Scenario3PBT9",'Minor retrofit'!$AE$6,"")))&amp;IF(F73="Scenario1PBT10",'Minor retrofit'!$AF$6,IF(F73="Scenario2PBT10",'Minor retrofit'!$AG$6,IF(F73="Scenario3PBT10",'Minor retrofit'!$AH$6,"")))&amp;IF(F73="Scenario1PBT11",'Minor retrofit'!$AI$6,IF(F73="Scenario2PBT11",'Minor retrofit'!$AJ$6,IF(F73="Scenario3PBT11",'Minor retrofit'!$AK$6,"")))&amp;IF(F73="Scenario1PBT12",'Minor retrofit'!$AL$6,IF(F73="Scenario2PBT12",'Minor retrofit'!$AM$6,IF(F73="Scenario3PBT12",'Minor retrofit'!$AN$6,"")))&amp;IF(F73="Scenario1PBT13",'Minor retrofit'!$AO$6,IF(F73="Scenario2PBT13",'Minor retrofit'!$AP$6,IF(F73="Scenario3PBT13",'Minor retrofit'!$AQ$6,"")))&amp;IF(F73="Scenario1PBT14",'Minor retrofit'!$AR$6,IF(F73="Scenario2PBT14",'Minor retrofit'!$AS$6,IF(F73="Scenario3PBT14",'Minor retrofit'!$AT$6,"")))&amp;IF(F73="Scenario1PBT15",'Minor retrofit'!$AU$6,IF(F73="Scenario2PBT15",'Minor retrofit'!$AV$6,IF(F73="Scenario3PBT15",'Minor retrofit'!$AW$6,"")))</f>
        <v/>
      </c>
      <c r="H73" s="142">
        <f t="shared" si="45"/>
        <v>0</v>
      </c>
      <c r="I73" s="142" t="str">
        <f>IF(F73="Scenario1PBT1",'Minor retrofit'!$E$16,IF(F73="Scenario2PBT1",'Minor retrofit'!$F$16,IF(F73="Scenario3PBT1",'Minor retrofit'!$G$16,"")))&amp;IF(F73="Scenario1PBT2",'Minor retrofit'!$H$16,IF(F73="Scenario2PBT2",'Minor retrofit'!$I$16,IF(F73="Scenario3PBT2",'Minor retrofit'!$J$16,"")))&amp;IF(F73="Scenario1PBT3",'Minor retrofit'!$K$16,IF(F73="Scenario2PBT3",'Minor retrofit'!$L$16,IF(F73="Scenario3PBT3",'Minor retrofit'!$M$16,"")))&amp;IF(F73="Scenario1PBT4",'Minor retrofit'!$N$16,IF(F73="Scenario2PBT4",'Minor retrofit'!$O$16,IF(F73="Scenario3PBT4",'Minor retrofit'!$P$16,"")))&amp;IF(F73="Scenario1PBT5",'Minor retrofit'!$Q$16,IF(F73="Scenario2PBT5",'Minor retrofit'!$R$16,IF(F73="Scenario3PBT5",'Minor retrofit'!$S$16,"")))&amp;IF(F73="Scenario1PBT6",'Minor retrofit'!$T$16,IF(F73="Scenario2PBT6",'Minor retrofit'!$U$16,IF(F73="Scenario3PBT6",'Minor retrofit'!$V$16,"")))&amp;IF(F73="Scenario1PBT7",'Minor retrofit'!$W$16,IF(F73="Scenario2PBT7",'Minor retrofit'!$X$16,IF(F73="Scenario3PBT7",'Minor retrofit'!$Y$16,"")))&amp;IF(F73="Scenario1PBT8",'Minor retrofit'!$Z$16,IF(F73="Scenario2PBT8",'Minor retrofit'!$AA$16,IF(F73="Scenario3PBT8",'Minor retrofit'!$AB$16,"")))&amp;IF(F73="Scenario1PBT9",'Minor retrofit'!$AC$16,IF(F73="Scenario2PBT9",'Minor retrofit'!$AD$16,IF(F73="Scenario3PBT9",'Minor retrofit'!$AE$16,"")))&amp;IF(F73="Scenario1PBT10",'Minor retrofit'!$AF$16,IF(F73="Scenario2PBT10",'Minor retrofit'!$AG$16,IF(F73="Scenario3PBT10",'Minor retrofit'!$AH$16,"")))&amp;IF(F73="Scenario1PBT11",'Minor retrofit'!$AI$16,IF(F73="Scenario2PBT11",'Minor retrofit'!$AJ$16,IF(F73="Scenario3PBT11",'Minor retrofit'!$AK$16,"")))&amp;IF(F73="Scenario1PBT12",'Minor retrofit'!$AL$16,IF(F73="Scenario2PBT12",'Minor retrofit'!$AM$16,IF(F73="Scenario3PBT12",'Minor retrofit'!$AN$16,"")))&amp;IF(F73="Scenario1PBT13",'Minor retrofit'!$AO$16,IF(F73="Scenario2PBT13",'Minor retrofit'!$AP$16,IF(F73="Scenario3PBT13",'Minor retrofit'!$AQ$16,"")))&amp;IF(F73="Scenario1PBT14",'Minor retrofit'!$AR$16,IF(F73="Scenario2PBT14",'Minor retrofit'!$AS$16,IF(F73="Scenario3PBT14",'Minor retrofit'!$AT$16,"")))&amp;IF(F73="Scenario1PBT15",'Minor retrofit'!$AU$16,IF(F73="Scenario2PBT15",'Minor retrofit'!$AV$16,IF(F73="Scenario3PBT15",'Minor retrofit'!$AW$16,"")))</f>
        <v/>
      </c>
      <c r="J73" s="142">
        <f t="shared" si="46"/>
        <v>0</v>
      </c>
      <c r="K73" s="142" t="str">
        <f>IF(F73="Scenario1PBT1",'Minor retrofit'!$E$18,IF(F73="Scenario2PBT1",'Minor retrofit'!$F$18,IF(F73="Scenario3PBT1",'Minor retrofit'!$G$18,"")))&amp;IF(F73="Scenario1PBT2",'Minor retrofit'!$H$18,IF(F73="Scenario2PBT2",'Minor retrofit'!$I$18,IF(F73="Scenario3PBT2",'Minor retrofit'!$J$18,"")))&amp;IF(F73="Scenario1PBT3",'Minor retrofit'!$K$18,IF(F73="Scenario2PBT3",'Minor retrofit'!$L$18,IF(F73="Scenario3PBT3",'Minor retrofit'!$M$18,"")))&amp;IF(F73="Scenario1PBT4",'Minor retrofit'!$N$18,IF(F73="Scenario2PBT4",'Minor retrofit'!$O$18,IF(F73="Scenario3PBT4",'Minor retrofit'!$P$18,"")))&amp;IF(F73="Scenario1PBT5",'Minor retrofit'!$Q$18,IF(F73="Scenario2PBT5",'Minor retrofit'!$R$18,IF(F73="Scenario3PBT5",'Minor retrofit'!$S$18,"")))&amp;IF(F73="Scenario1PBT6",'Minor retrofit'!$T$18,IF(F73="Scenario2PBT6",'Minor retrofit'!$U$18,IF(F73="Scenario3PBT6",'Minor retrofit'!$V$18,"")))&amp;IF(F73="Scenario1PBT7",'Minor retrofit'!$W$18,IF(F73="Scenario2PBT7",'Minor retrofit'!$X$18,IF(F73="Scenario3PBT7",'Minor retrofit'!$Y$18,"")))&amp;IF(F73="Scenario1PBT8",'Minor retrofit'!$Z$18,IF(F73="Scenario2PBT8",'Minor retrofit'!$AA$18,IF(F73="Scenario3PBT8",'Minor retrofit'!$AB$18,"")))&amp;IF(F73="Scenario1PBT9",'Minor retrofit'!$AC$18,IF(F73="Scenario2PBT9",'Minor retrofit'!$AD$18,IF(F73="Scenario3PBT9",'Minor retrofit'!$AE$18,"")))&amp;IF(F73="Scenario1PBT10",'Minor retrofit'!$AF$18,IF(F73="Scenario2PBT10",'Minor retrofit'!$AG$18,IF(F73="Scenario3PBT10",'Minor retrofit'!$AH$18,"")))&amp;IF(F73="Scenario1PBT11",'Minor retrofit'!$AI$18,IF(F73="Scenario2PBT11",'Minor retrofit'!$AJ$18,IF(F73="Scenario3PBT11",'Minor retrofit'!$AK$18,"")))&amp;IF(F73="Scenario1PBT12",'Minor retrofit'!$AL$18,IF(F73="Scenario2PBT12",'Minor retrofit'!$AM$18,IF(F73="Scenario3PBT12",'Minor retrofit'!$AN$18,"")))&amp;IF(F73="Scenario1PBT13",'Minor retrofit'!$AO$18,IF(F73="Scenario2PBT13",'Minor retrofit'!$AP$18,IF(F73="Scenario3PBT13",'Minor retrofit'!$AQ$18,"")))&amp;IF(F73="Scenario1PBT14",'Minor retrofit'!$AR$18,IF(F73="Scenario2PBT14",'Minor retrofit'!$AS$18,IF(F73="Scenario3PBT14",'Minor retrofit'!$AT$18,"")))&amp;IF(F73="Scenario1PBT15",'Minor retrofit'!$AU$18,IF(F73="Scenario2PBT15",'Minor retrofit'!$AV$18,IF(F73="Scenario3PBT15",'Minor retrofit'!$AW$18,"")))</f>
        <v/>
      </c>
      <c r="L73" s="142">
        <f t="shared" si="47"/>
        <v>0</v>
      </c>
      <c r="M73" s="142" t="str">
        <f>IF(F73="Scenario1PBT1",'Minor retrofit'!$E$20,IF(F73="Scenario2PBT1",'Minor retrofit'!$F$20,IF(F73="Scenario3PBT1",'Minor retrofit'!$G$20,"")))&amp;IF(F73="Scenario1PBT2",'Minor retrofit'!$H$20,IF(F73="Scenario2PBT2",'Minor retrofit'!$I$20,IF(F73="Scenario3PBT2",'Minor retrofit'!$J$20,"")))&amp;IF(F73="Scenario1PBT3",'Minor retrofit'!$K$20,IF(F73="Scenario2PBT3",'Minor retrofit'!$L$20,IF(F73="Scenario3PBT3",'Minor retrofit'!$M$20,"")))&amp;IF(F73="Scenario1PBT4",'Minor retrofit'!$N$20,IF(F73="Scenario2PBT4",'Minor retrofit'!$O$20,IF(F73="Scenario3PBT4",'Minor retrofit'!$P$20,"")))&amp;IF(F73="Scenario1PBT5",'Minor retrofit'!$Q$20,IF(F73="Scenario2PBT5",'Minor retrofit'!$R$20,IF(F73="Scenario3PBT5",'Minor retrofit'!$S$20,"")))&amp;IF(F73="Scenario1PBT6",'Minor retrofit'!$T$20,IF(F73="Scenario2PBT6",'Minor retrofit'!$U$20,IF(F73="Scenario3PBT6",'Minor retrofit'!$V$20,"")))&amp;IF(F73="Scenario1PBT7",'Minor retrofit'!$W$20,IF(F73="Scenario2PBT7",'Minor retrofit'!$X$20,IF(F73="Scenario3PBT7",'Minor retrofit'!$Y$20,"")))&amp;IF(F73="Scenario1PBT8",'Minor retrofit'!$Z$20,IF(F73="Scenario2PBT8",'Minor retrofit'!$AA$20,IF(F73="Scenario3PBT8",'Minor retrofit'!$AB$20,"")))&amp;IF(F73="Scenario1PBT9",'Minor retrofit'!$AC$20,IF(F73="Scenario2PBT9",'Minor retrofit'!$AD$20,IF(F73="Scenario3PBT9",'Minor retrofit'!$AE$20,"")))&amp;IF(F73="Scenario1PBT10",'Minor retrofit'!$AF$20,IF(F73="Scenario2PBT10",'Minor retrofit'!$AG$20,IF(F73="Scenario3PBT10",'Minor retrofit'!$AH$20,"")))&amp;IF(F73="Scenario1PBT11",'Minor retrofit'!$AI$20,IF(F73="Scenario2PBT11",'Minor retrofit'!$AJ$20,IF(F73="Scenario3PBT11",'Minor retrofit'!$AK$20,"")))&amp;IF(F73="Scenario1PBT12",'Minor retrofit'!$AL$20,IF(F73="Scenario2PBT12",'Minor retrofit'!$AM$20,IF(F73="Scenario3PBT12",'Minor retrofit'!$AN$20,"")))&amp;IF(F73="Scenario1PBT13",'Minor retrofit'!$AO$20,IF(F73="Scenario2PBT13",'Minor retrofit'!$AP$20,IF(F73="Scenario3PBT13",'Minor retrofit'!$AQ$20,"")))&amp;IF(F73="Scenario1PBT14",'Minor retrofit'!$AR$20,IF(F73="Scenario2PBT14",'Minor retrofit'!$AS$20,IF(F73="Scenario3PBT14",'Minor retrofit'!$AT$20,"")))&amp;IF(F73="Scenario1PBT15",'Minor retrofit'!$AU$20,IF(F73="Scenario2PBT15",'Minor retrofit'!$AV$20,IF(F73="Scenario3PBT15",'Minor retrofit'!$AW$20,"")))</f>
        <v/>
      </c>
      <c r="N73" s="143">
        <f t="shared" si="48"/>
        <v>0</v>
      </c>
      <c r="O73" s="262" t="str">
        <f>IF(F73="Scenario1PBT1",'Minor retrofit'!$E$23,IF(F73="Scenario2PBT1",'Minor retrofit'!$F$23,IF(F73="Scenario3PBT1",'Minor retrofit'!$G$23,"")))&amp;IF(F73="Scenario1PBT2",'Minor retrofit'!$H$23,IF(F73="Scenario2PBT2",'Minor retrofit'!$I$23,IF(F73="Scenario3PBT2",'Minor retrofit'!$J$23,"")))&amp;IF(F73="Scenario1PBT3",'Minor retrofit'!$K$23,IF(F73="Scenario2PBT3",'Minor retrofit'!$L$23,IF(F73="Scenario3PBT3",'Minor retrofit'!$M$23,"")))&amp;IF(F73="Scenario1PBT4",'Minor retrofit'!$N$23,IF(F73="Scenario2PBT4",'Minor retrofit'!$O$23,IF(F73="Scenario3PBT4",'Minor retrofit'!$P$23,"")))&amp;IF(F73="Scenario1PBT5",'Minor retrofit'!$Q$23,IF(F73="Scenario2PBT5",'Minor retrofit'!$R$23,IF(F73="Scenario3PBT5",'Minor retrofit'!$S$23,"")))&amp;IF(F73="Scenario1PBT6",'Minor retrofit'!$T$23,IF(F73="Scenario2PBT6",'Minor retrofit'!$U$23,IF(F73="Scenario3PBT6",'Minor retrofit'!$V$23,"")))&amp;IF(F73="Scenario1PBT7",'Minor retrofit'!$W$23,IF(F73="Scenario2PBT7",'Minor retrofit'!$X$23,IF(F73="Scenario3PBT7",'Minor retrofit'!$Y$23,"")))&amp;IF(F73="Scenario1PBT8",'Minor retrofit'!$Z$23,IF(F73="Scenario2PBT8",'Minor retrofit'!$AA$23,IF(F73="Scenario3PBT8",'Minor retrofit'!$AB$23,"")))&amp;IF(F73="Scenario1PBT9",'Minor retrofit'!$AC$23,IF(F73="Scenario2PBT9",'Minor retrofit'!$AD$23,IF(F73="Scenario3PBT9",'Minor retrofit'!$AE$23,"")))&amp;IF(F73="Scenario1PBT10",'Minor retrofit'!$AF$23,IF(F73="Scenario2PBT10",'Minor retrofit'!$AG$23,IF(F73="Scenario3PBT10",'Minor retrofit'!$AH$23,"")))&amp;IF(F73="Scenario1PBT11",'Minor retrofit'!$AI$23,IF(F73="Scenario2PBT11",'Minor retrofit'!$AJ$23,IF(F73="Scenario3PBT11",'Minor retrofit'!$AK$23,"")))&amp;IF(F73="Scenario1PBT12",'Minor retrofit'!$AL$23,IF(F73="Scenario2PBT12",'Minor retrofit'!$AM$23,IF(F73="Scenario3PBT12",'Minor retrofit'!$AN$23,"")))&amp;IF(F73="Scenario1PBT13",'Minor retrofit'!$AO$23,IF(F73="Scenario2PBT13",'Minor retrofit'!$AP$23,IF(F73="Scenario3PBT13",'Minor retrofit'!$AQ$23,"")))&amp;IF(F73="Scenario1PBT14",'Minor retrofit'!$AR$23,IF(F73="Scenario2PBT14",'Minor retrofit'!$AS$23,IF(F73="Scenario3PBT14",'Minor retrofit'!$AT$23,"")))&amp;IF(F73="Scenario1PBT15",'Minor retrofit'!$AU$23,IF(F73="Scenario2PBT15",'Minor retrofit'!$AV$23,IF(F73="Scenario3PBT15",'Minor retrofit'!$AW$23,"")))</f>
        <v/>
      </c>
      <c r="P73" s="142">
        <f t="shared" si="49"/>
        <v>0</v>
      </c>
      <c r="Q73" s="142" t="str">
        <f>IF(F73="Scenario1PBT1",'Minor retrofit'!$E$25,IF(F73="Scenario2PBT1",'Minor retrofit'!$F$25,IF(F73="Scenario3PBT1",'Minor retrofit'!$G$25,"")))&amp;IF(F73="Scenario1PBT2",'Minor retrofit'!$H$25,IF(F73="Scenario2PBT2",'Minor retrofit'!$I$25,IF(F73="Scenario3PBT2",'Minor retrofit'!$J$25,"")))&amp;IF(F73="Scenario1PBT3",'Minor retrofit'!$K$25,IF(F73="Scenario2PBT3",'Minor retrofit'!$L$25,IF(F73="Scenario3PBT3",'Minor retrofit'!$M$25,"")))&amp;IF(F73="Scenario1PBT4",'Minor retrofit'!$N$25,IF(F73="Scenario2PBT4",'Minor retrofit'!$O$25,IF(F73="Scenario3PBT4",'Minor retrofit'!$P$25,"")))&amp;IF(F73="Scenario1PBT5",'Minor retrofit'!$Q$25,IF(F73="Scenario2PBT5",'Minor retrofit'!$R$25,IF(F73="Scenario3PBT5",'Minor retrofit'!$S$25,"")))&amp;IF(F73="Scenario1PBT6",'Minor retrofit'!$T$25,IF(F73="Scenario2PBT6",'Minor retrofit'!$U$25,IF(F73="Scenario3PBT6",'Minor retrofit'!$V$25,"")))&amp;IF(F73="Scenario1PBT7",'Minor retrofit'!$W$25,IF(F73="Scenario2PBT7",'Minor retrofit'!$X$25,IF(F73="Scenario3PBT7",'Minor retrofit'!$Y$25,"")))&amp;IF(F73="Scenario1PBT8",'Minor retrofit'!$Z$25,IF(F73="Scenario2PBT8",'Minor retrofit'!$AA$25,IF(F73="Scenario3PBT8",'Minor retrofit'!$AB$25,"")))&amp;IF(F73="Scenario1PBT9",'Minor retrofit'!$AC$25,IF(F73="Scenario2PBT9",'Minor retrofit'!$AD$25,IF(F73="Scenario3PBT9",'Minor retrofit'!$AE$25,"")))&amp;IF(F73="Scenario1PBT10",'Minor retrofit'!$AF$25,IF(F73="Scenario2PBT10",'Minor retrofit'!$AG$25,IF(F73="Scenario3PBT10",'Minor retrofit'!$AH$25,"")))&amp;IF(F73="Scenario1PBT11",'Minor retrofit'!$AI$25,IF(F73="Scenario2PBT11",'Minor retrofit'!$AJ$25,IF(F73="Scenario3PBT11",'Minor retrofit'!$AK$25,"")))&amp;IF(F73="Scenario1PBT12",'Minor retrofit'!$AL$25,IF(F73="Scenario2PBT12",'Minor retrofit'!$AM$25,IF(F73="Scenario3PBT12",'Minor retrofit'!$AN$25,"")))&amp;IF(F73="Scenario1PBT13",'Minor retrofit'!$AO$25,IF(F73="Scenario2PBT13",'Minor retrofit'!$AP$25,IF(F73="Scenario3PBT13",'Minor retrofit'!$AQ$25,"")))&amp;IF(F73="Scenario1PBT14",'Minor retrofit'!$AR$25,IF(F73="Scenario2PBT14",'Minor retrofit'!$AS$25,IF(F73="Scenario3PBT14",'Minor retrofit'!$AT$25,"")))&amp;IF(F73="Scenario1PBT15",'Minor retrofit'!$AU$25,IF(F73="Scenario2PBT15",'Minor retrofit'!$AV$25,IF(F73="Scenario3PBT15",'Minor retrofit'!$AW$25,"")))</f>
        <v/>
      </c>
      <c r="R73" s="142">
        <f t="shared" si="50"/>
        <v>0</v>
      </c>
      <c r="S73" s="142" t="str">
        <f>IF(F73="Scenario1PBT1",'Minor retrofit'!$E$27,IF(F73="Scenario2PBT1",'Minor retrofit'!$F$27,IF(F73="Scenario3PBT1",'Minor retrofit'!$G$27,"")))&amp;IF(F73="Scenario1PBT2",'Minor retrofit'!$H$27,IF(F73="Scenario2PBT2",'Minor retrofit'!$I$27,IF(F73="Scenario3PBT2",'Minor retrofit'!$J$27,"")))&amp;IF(F73="Scenario1PBT3",'Minor retrofit'!$K$27,IF(F73="Scenario2PBT3",'Minor retrofit'!$L$27,IF(F73="Scenario3PBT3",'Minor retrofit'!$M$27,"")))&amp;IF(F73="Scenario1PBT4",'Minor retrofit'!$N$27,IF(F73="Scenario2PBT4",'Minor retrofit'!$O$27,IF(F73="Scenario3PBT4",'Minor retrofit'!$P$27,"")))&amp;IF(F73="Scenario1PBT5",'Minor retrofit'!$Q$27,IF(F73="Scenario2PBT5",'Minor retrofit'!$R$27,IF(F73="Scenario3PBT5",'Minor retrofit'!$S$27,"")))&amp;IF(F73="Scenario1PBT6",'Minor retrofit'!$T$27,IF(F73="Scenario2PBT6",'Minor retrofit'!$U$27,IF(F73="Scenario3PBT6",'Minor retrofit'!$V$27,"")))&amp;IF(F73="Scenario1PBT7",'Minor retrofit'!$W$27,IF(F73="Scenario2PBT7",'Minor retrofit'!$X$27,IF(F73="Scenario3PBT7",'Minor retrofit'!$Y$27,"")))&amp;IF(F73="Scenario1PBT8",'Minor retrofit'!$Z$27,IF(F73="Scenario2PBT8",'Minor retrofit'!$AA$27,IF(F73="Scenario3PBT8",'Minor retrofit'!$AB$27,"")))&amp;IF(F73="Scenario1PBT9",'Minor retrofit'!$AC$27,IF(F73="Scenario2PBT9",'Minor retrofit'!$AD$27,IF(F73="Scenario3PBT9",'Minor retrofit'!$AE$27,"")))&amp;IF(F73="Scenario1PBT10",'Minor retrofit'!$AF$27,IF(F73="Scenario2PBT10",'Minor retrofit'!$AG$27,IF(F73="Scenario3PBT10",'Minor retrofit'!$AH$27,"")))&amp;IF(F73="Scenario1PBT11",'Minor retrofit'!$AI$27,IF(F73="Scenario2PBT11",'Minor retrofit'!$AJ$27,IF(F73="Scenario3PBT11",'Minor retrofit'!$AK$27,"")))&amp;IF(F73="Scenario1PBT12",'Minor retrofit'!$AL$27,IF(F73="Scenario2PBT12",'Minor retrofit'!$AM$27,IF(F73="Scenario3PBT12",'Minor retrofit'!$AN$27,"")))&amp;IF(F73="Scenario1PBT13",'Minor retrofit'!$AO$27,IF(F73="Scenario2PBT13",'Minor retrofit'!$AP$27,IF(F73="Scenario3PBT13",'Minor retrofit'!$AQ$27,"")))&amp;IF(F73="Scenario1PBT14",'Minor retrofit'!$AR$27,IF(F73="Scenario2PBT14",'Minor retrofit'!$AS$27,IF(F73="Scenario3PBT14",'Minor retrofit'!$AT$27,"")))&amp;IF(F73="Scenario1PBT15",'Minor retrofit'!$AU$27,IF(F73="Scenario2PBT15",'Minor retrofit'!$AV$27,IF(F73="Scenario3PBT15",'Minor retrofit'!$AW$27,"")))</f>
        <v/>
      </c>
      <c r="T73" s="263">
        <f t="shared" si="51"/>
        <v>0</v>
      </c>
      <c r="U73" s="262" t="str">
        <f>IF(F73="Scenario1PBT1",'Minor retrofit'!$E$38,IF(F73="Scenario2PBT1",'Minor retrofit'!$F$38,IF(F73="Scenario3PBT1",'Minor retrofit'!$G$38,"")))&amp;IF(F73="Scenario1PBT2",'Minor retrofit'!$H$38,IF(F73="Scenario2PBT2",'Minor retrofit'!$I$38,IF(F73="Scenario3PBT2",'Minor retrofit'!$J$38,"")))&amp;IF(F73="Scenario1PBT3",'Minor retrofit'!$K$38,IF(F73="Scenario2PBT3",'Minor retrofit'!$L$38,IF(F73="Scenario3PBT3",'Minor retrofit'!$M$38,"")))&amp;IF(F73="Scenario1PBT4",'Minor retrofit'!$N$38,IF(F73="Scenario2PBT4",'Minor retrofit'!$O$38,IF(F73="Scenario3PBT4",'Minor retrofit'!$P$38,"")))&amp;IF(F73="Scenario1PBT5",'Minor retrofit'!$Q$38,IF(F73="Scenario2PBT5",'Minor retrofit'!$R$38,IF(F73="Scenario3PBT5",'Minor retrofit'!$S$38,"")))&amp;IF(F73="Scenario1PBT6",'Minor retrofit'!$T$38,IF(F73="Scenario2PBT6",'Minor retrofit'!$U$38,IF(F73="Scenario3PBT6",'Minor retrofit'!$V$38,"")))&amp;IF(F73="Scenario1PBT7",'Minor retrofit'!$W$38,IF(F73="Scenario2PBT7",'Minor retrofit'!$X$38,IF(F73="Scenario3PBT7",'Minor retrofit'!$Y$38,"")))&amp;IF(F73="Scenario1PBT8",'Minor retrofit'!$Z$38,IF(F73="Scenario2PBT8",'Minor retrofit'!$AA$38,IF(F73="Scenario3PBT8",'Minor retrofit'!$AB$38,"")))&amp;IF(F73="Scenario1PBT9",'Minor retrofit'!$AC$38,IF(F73="Scenario2PBT9",'Minor retrofit'!$AD$38,IF(F73="Scenario3PBT9",'Minor retrofit'!$AE$38,"")))&amp;IF(F73="Scenario1PBT10",'Minor retrofit'!$AF$38,IF(F73="Scenario2PBT10",'Minor retrofit'!$AG$38,IF(F73="Scenario3PBT10",'Minor retrofit'!$AH$38,"")))&amp;IF(F73="Scenario1PBT11",'Minor retrofit'!$AI$38,IF(F73="Scenario2PBT11",'Minor retrofit'!$AJ$38,IF(F73="Scenario3PBT11",'Minor retrofit'!$AK$38,"")))&amp;IF(F73="Scenario1PBT12",'Minor retrofit'!$AL$38,IF(F73="Scenario2PBT12",'Minor retrofit'!$AM$38,IF(F73="Scenario3PBT12",'Minor retrofit'!$AN$38,"")))&amp;IF(F73="Scenario1PBT13",'Minor retrofit'!$AO$38,IF(F73="Scenario2PBT13",'Minor retrofit'!$AP$38,IF(F73="Scenario3PBT13",'Minor retrofit'!$AQ$38,"")))&amp;IF(F73="Scenario1PBT14",'Minor retrofit'!$AR$38,IF(F73="Scenario2PBT14",'Minor retrofit'!$AS$38,IF(F73="Scenario3PBT14",'Minor retrofit'!$AT$38,"")))&amp;IF(F73="Scenario1PBT15",'Minor retrofit'!$AU$38,IF(F73="Scenario2PBT15",'Minor retrofit'!$AV$38,IF(F73="Scenario3PBT15",'Minor retrofit'!$AW$38,"")))</f>
        <v/>
      </c>
      <c r="V73" s="142">
        <f t="shared" si="52"/>
        <v>0</v>
      </c>
      <c r="W73" s="142" t="str">
        <f>IF(F73="Scenario1PBT1",'Minor retrofit'!$E$40,IF(F73="Scenario2PBT1",'Minor retrofit'!$F$40,IF(F73="Scenario3PBT1",'Minor retrofit'!$G$40,"")))&amp;IF(F73="Scenario1PBT2",'Minor retrofit'!$H$40,IF(F73="Scenario2PBT2",'Minor retrofit'!$I$40,IF(F73="Scenario3PBT2",'Minor retrofit'!$J$40,"")))&amp;IF(F73="Scenario1PBT3",'Minor retrofit'!$K$40,IF(F73="Scenario2PBT3",'Minor retrofit'!$L$40,IF(F73="Scenario3PBT3",'Minor retrofit'!$M$40,"")))&amp;IF(F73="Scenario1PBT4",'Minor retrofit'!$N$40,IF(F73="Scenario2PBT4",'Minor retrofit'!$O$40,IF(F73="Scenario3PBT4",'Minor retrofit'!$P$40,"")))&amp;IF(F73="Scenario1PBT5",'Minor retrofit'!$Q$40,IF(F73="Scenario2PBT5",'Minor retrofit'!$R$40,IF(F73="Scenario3PBT5",'Minor retrofit'!$S$40,"")))&amp;IF(F73="Scenario1PBT6",'Minor retrofit'!$T$40,IF(F73="Scenario2PBT6",'Minor retrofit'!$U$40,IF(F73="Scenario3PBT6",'Minor retrofit'!$V$40,"")))&amp;IF(F73="Scenario1PBT7",'Minor retrofit'!$W$40,IF(F73="Scenario2PBT7",'Minor retrofit'!$X$40,IF(F73="Scenario3PBT7",'Minor retrofit'!$Y$40,"")))&amp;IF(F73="Scenario1PBT8",'Minor retrofit'!$Z$40,IF(F73="Scenario2PBT8",'Minor retrofit'!$AA$40,IF(F73="Scenario3PBT8",'Minor retrofit'!$AB$40,"")))&amp;IF(F73="Scenario1PBT9",'Minor retrofit'!$AC$40,IF(F73="Scenario2PBT9",'Minor retrofit'!$AD$40,IF(F73="Scenario3PBT9",'Minor retrofit'!$AE$40,"")))&amp;IF(F73="Scenario1PBT10",'Minor retrofit'!$AF$40,IF(F73="Scenario2PBT10",'Minor retrofit'!$AG$40,IF(F73="Scenario3PBT10",'Minor retrofit'!$AH$40,"")))&amp;IF(F73="Scenario1PBT11",'Minor retrofit'!$AI$40,IF(F73="Scenario2PBT11",'Minor retrofit'!$AJ$40,IF(F73="Scenario3PBT11",'Minor retrofit'!$AK$40,"")))&amp;IF(F73="Scenario1PBT12",'Minor retrofit'!$AL$40,IF(F73="Scenario2PBT12",'Minor retrofit'!$AM$40,IF(F73="Scenario3PBT12",'Minor retrofit'!$AN$40,"")))&amp;IF(F73="Scenario1PBT13",'Minor retrofit'!$AO$40,IF(F73="Scenario2PBT13",'Minor retrofit'!$AP$40,IF(F73="Scenario3PBT13",'Minor retrofit'!$AQ$40,"")))&amp;IF(F73="Scenario1PBT14",'Minor retrofit'!$AR$40,IF(F73="Scenario2PBT14",'Minor retrofit'!$AS$40,IF(F73="Scenario3PBT14",'Minor retrofit'!$AT$40,"")))&amp;IF(F73="Scenario1PBT15",'Minor retrofit'!$AU$40,IF(F73="Scenario2PBT15",'Minor retrofit'!$AV$40,IF(F73="Scenario3PBT15",'Minor retrofit'!$AW$40,"")))</f>
        <v/>
      </c>
      <c r="X73" s="142">
        <f t="shared" si="53"/>
        <v>0</v>
      </c>
      <c r="Y73" s="142" t="str">
        <f>IF(F73="Scenario1PBT1",'Minor retrofit'!$E$42,IF(F73="Scenario2PBT1",'Minor retrofit'!$F$42,IF(F73="Scenario3PBT1",'Minor retrofit'!$G$42,"")))&amp;IF(F73="Scenario1PBT2",'Minor retrofit'!$H$42,IF(F73="Scenario2PBT2",'Minor retrofit'!$I$42,IF(F73="Scenario3PBT2",'Minor retrofit'!$J$42,"")))&amp;IF(F73="Scenario1PBT3",'Minor retrofit'!$K$42,IF(F73="Scenario2PBT3",'Minor retrofit'!$L$42,IF(F73="Scenario3PBT3",'Minor retrofit'!$M$42,"")))&amp;IF(F73="Scenario1PBT4",'Minor retrofit'!$N$42,IF(F73="Scenario2PBT4",'Minor retrofit'!$O$42,IF(F73="Scenario3PBT4",'Minor retrofit'!$P$42,"")))&amp;IF(F73="Scenario1PBT5",'Minor retrofit'!$Q$42,IF(F73="Scenario2PBT5",'Minor retrofit'!$R$42,IF(F73="Scenario3PBT5",'Minor retrofit'!$S$42,"")))&amp;IF(F73="Scenario1PBT6",'Minor retrofit'!$T$42,IF(F73="Scenario2PBT6",'Minor retrofit'!$U$42,IF(F73="Scenario3PBT6",'Minor retrofit'!$V$42,"")))&amp;IF(F73="Scenario1PBT7",'Minor retrofit'!$W$42,IF(F73="Scenario2PBT7",'Minor retrofit'!$X$42,IF(F73="Scenario3PBT7",'Minor retrofit'!$Y$42,"")))&amp;IF(F73="Scenario1PBT8",'Minor retrofit'!$Z$42,IF(F73="Scenario2PBT8",'Minor retrofit'!$AA$42,IF(F73="Scenario3PBT8",'Minor retrofit'!$AB$42,"")))&amp;IF(F73="Scenario1PBT9",'Minor retrofit'!$AC$42,IF(F73="Scenario2PBT9",'Minor retrofit'!$AD$42,IF(F73="Scenario3PBT9",'Minor retrofit'!$AE$42,"")))&amp;IF(F73="Scenario1PBT10",'Minor retrofit'!$AF$42,IF(F73="Scenario2PBT10",'Minor retrofit'!$AG$42,IF(F73="Scenario3PBT10",'Minor retrofit'!$AH$42,"")))&amp;IF(F73="Scenario1PBT11",'Minor retrofit'!$AI$42,IF(F73="Scenario2PBT11",'Minor retrofit'!$AJ$42,IF(F73="Scenario3PBT11",'Minor retrofit'!$AK$42,"")))&amp;IF(F73="Scenario1PBT12",'Minor retrofit'!$AL$42,IF(F73="Scenario2PBT12",'Minor retrofit'!$AM$42,IF(F73="Scenario3PBT12",'Minor retrofit'!$AN$42,"")))&amp;IF(F73="Scenario1PBT13",'Minor retrofit'!$AO$42,IF(F73="Scenario2PBT13",'Minor retrofit'!$AP$42,IF(F73="Scenario3PBT13",'Minor retrofit'!$AQ$42,"")))&amp;IF(F73="Scenario1PBT14",'Minor retrofit'!$AR$42,IF(F73="Scenario2PBT14",'Minor retrofit'!$AS$42,IF(F73="Scenario3PBT14",'Minor retrofit'!$AT$42,"")))&amp;IF(F73="Scenario1PBT15",'Minor retrofit'!$AU$42,IF(F73="Scenario2PBT15",'Minor retrofit'!$AV$42,IF(F73="Scenario3PBT15",'Minor retrofit'!$AW$42,"")))</f>
        <v/>
      </c>
      <c r="Z73" s="142">
        <f t="shared" si="54"/>
        <v>0</v>
      </c>
      <c r="AA73" s="332" t="str">
        <f>IF(F73="Scenario1PBT1",'Minor retrofit'!$E$101,IF(F73="Scenario2PBT1",'Minor retrofit'!$F$101,IF(F73="Scenario3PBT1",'Minor retrofit'!$G$101,"")))&amp;IF(F73="Scenario1PBT2",'Minor retrofit'!$H$101,IF(F73="Scenario2PBT2",'Minor retrofit'!$I$101,IF(F73="Scenario3PBT2",'Minor retrofit'!$J$101,"")))&amp;IF(F73="Scenario1PBT3",'Minor retrofit'!$K$101,IF(F73="Scenario2PBT3",'Minor retrofit'!$L$101,IF(F73="Scenario3PBT3",'Minor retrofit'!$M$101,"")))&amp;IF(F73="Scenario1PBT4",'Minor retrofit'!$N$101,IF(F73="Scenario2PBT4",'Minor retrofit'!$O$101,IF(F73="Scenario3PBT4",'Minor retrofit'!$P$101,"")))&amp;IF(F73="Scenario1PBT5",'Minor retrofit'!$Q$101,IF(F73="Scenario2PBT5",'Minor retrofit'!$R$101,IF(F73="Scenario3PBT5",'Minor retrofit'!$S$101,"")))&amp;IF(F73="Scenario1PBT6",'Minor retrofit'!$T$101,IF(F73="Scenario2PBT6",'Minor retrofit'!$U$101,IF(F73="Scenario3PBT6",'Minor retrofit'!$V$101,"")))&amp;IF(F73="Scenario1PBT7",'Minor retrofit'!$W$101,IF(F73="Scenario2PBT7",'Minor retrofit'!$X$101,IF(F73="Scenario3PBT7",'Minor retrofit'!$Y$101,"")))&amp;IF(F73="Scenario1PBT8",'Minor retrofit'!$Z$101,IF(F73="Scenario2PBT8",'Minor retrofit'!$AA$101,IF(F73="Scenario3PBT8",'Minor retrofit'!$AB$101,"")))&amp;IF(F73="Scenario1PBT9",'Minor retrofit'!$AC$101,IF(F73="Scenario2PBT9",'Minor retrofit'!$AD$101,IF(F73="Scenario3PBT9",'Minor retrofit'!$AE$101,"")))&amp;IF(F73="Scenario1PBT10",'Minor retrofit'!$AF$101,IF(F73="Scenario2PBT10",'Minor retrofit'!$AG$101,IF(F73="Scenario3PBT10",'Minor retrofit'!$AH$101,"")))&amp;IF(F73="Scenario1PBT11",'Minor retrofit'!$AI$101,IF(F73="Scenario2PBT11",'Minor retrofit'!$AJ$101,IF(F73="Scenario3PBT11",'Minor retrofit'!$AK$101,"")))&amp;IF(F73="Scenario1PBT12",'Minor retrofit'!$AL$101,IF(F73="Scenario2PBT12",'Minor retrofit'!$AM$101,IF(F73="Scenario3PBT12",'Minor retrofit'!$AN$101,"")))&amp;IF(F73="Scenario1PBT13",'Minor retrofit'!$AO$101,IF(F73="Scenario2PBT13",'Minor retrofit'!$AP$101,IF(F73="Scenario3PBT13",'Minor retrofit'!$AQ$101,"")))&amp;IF(F73="Scenario1PBT14",'Minor retrofit'!$AR$101,IF(F73="Scenario2PBT14",'Minor retrofit'!$AS$101,IF(F73="Scenario3PBT14",'Minor retrofit'!$AT$101,"")))&amp;IF(F73="Scenario1PBT15",'Minor retrofit'!$AU$101,IF(F73="Scenario2PBT15",'Minor retrofit'!$AV$101,IF(F73="Scenario3PBT15",'Minor retrofit'!$AW$101,"")))</f>
        <v/>
      </c>
      <c r="AB73" s="233">
        <f t="shared" si="55"/>
        <v>0</v>
      </c>
      <c r="AC73" s="264">
        <f>IFERROR('Projection_Base-case'!G73-G73,0)</f>
        <v>0</v>
      </c>
      <c r="AD73" s="142">
        <f t="shared" si="34"/>
        <v>0</v>
      </c>
      <c r="AE73" s="142">
        <f>IFERROR(100*AC73/'Projection_Base-case'!G73,0)</f>
        <v>0</v>
      </c>
      <c r="AF73" s="142">
        <f>IFERROR('Projection_Base-case'!I73-I73,0)</f>
        <v>0</v>
      </c>
      <c r="AG73" s="142">
        <f t="shared" si="35"/>
        <v>0</v>
      </c>
      <c r="AH73" s="142">
        <f>IFERROR(100*AF73/'Projection_Base-case'!I73,0)</f>
        <v>0</v>
      </c>
      <c r="AI73" s="142">
        <f>IFERROR('Projection_Base-case'!K73-K73,0)</f>
        <v>0</v>
      </c>
      <c r="AJ73" s="142">
        <f t="shared" si="36"/>
        <v>0</v>
      </c>
      <c r="AK73" s="142">
        <f>IFERROR(100*AI73/'Projection_Base-case'!K73,0)</f>
        <v>0</v>
      </c>
      <c r="AL73" s="142">
        <f>IFERROR(M73-'Projection_Base-case'!M73,0)</f>
        <v>0</v>
      </c>
      <c r="AM73" s="142">
        <f t="shared" si="37"/>
        <v>0</v>
      </c>
      <c r="AN73" s="143">
        <f>IFERROR(100*AL73/'Projection_Base-case'!M73,0)</f>
        <v>0</v>
      </c>
      <c r="AO73" s="262">
        <f>IFERROR('Projection_Base-case'!O73-O73,0)</f>
        <v>0</v>
      </c>
      <c r="AP73" s="142">
        <f t="shared" si="38"/>
        <v>0</v>
      </c>
      <c r="AQ73" s="142">
        <f>IFERROR(100*AO73/'Projection_Base-case'!O73,0)</f>
        <v>0</v>
      </c>
      <c r="AR73" s="142">
        <f>IFERROR('Projection_Base-case'!Q73-Q73,0)</f>
        <v>0</v>
      </c>
      <c r="AS73" s="142">
        <f t="shared" si="39"/>
        <v>0</v>
      </c>
      <c r="AT73" s="142">
        <f>IFERROR(100*AR73/'Projection_Base-case'!Q73,0)</f>
        <v>0</v>
      </c>
      <c r="AU73" s="142">
        <f>IFERROR('Projection_Base-case'!S73-S73,0)</f>
        <v>0</v>
      </c>
      <c r="AV73" s="142">
        <f t="shared" si="40"/>
        <v>0</v>
      </c>
      <c r="AW73" s="143">
        <f>IFERROR(100*AU73/'Projection_Base-case'!S73,0)</f>
        <v>0</v>
      </c>
      <c r="AX73" s="262">
        <f>IFERROR('Projection_Base-case'!U73-U73,0)</f>
        <v>0</v>
      </c>
      <c r="AY73" s="142">
        <f t="shared" si="41"/>
        <v>0</v>
      </c>
      <c r="AZ73" s="142">
        <f>IFERROR(100*AX73/'Projection_Base-case'!U73,0)</f>
        <v>0</v>
      </c>
      <c r="BA73" s="142">
        <f>IFERROR('Projection_Base-case'!W73-W73,0)</f>
        <v>0</v>
      </c>
      <c r="BB73" s="142">
        <f t="shared" si="42"/>
        <v>0</v>
      </c>
      <c r="BC73" s="142">
        <f>IFERROR(100*BA73/'Projection_Base-case'!W73,0)</f>
        <v>0</v>
      </c>
      <c r="BD73" s="142">
        <f>IFERROR('Projection_Base-case'!Y73-Y73,0)</f>
        <v>0</v>
      </c>
      <c r="BE73" s="142">
        <f t="shared" si="43"/>
        <v>0</v>
      </c>
      <c r="BF73" s="142">
        <f>IFERROR(100*BD73/'Projection_Base-case'!Y73,0)</f>
        <v>0</v>
      </c>
      <c r="BG73" s="531">
        <f t="shared" si="56"/>
        <v>0</v>
      </c>
      <c r="BH73" s="532">
        <f t="shared" si="57"/>
        <v>0</v>
      </c>
    </row>
    <row r="74" spans="1:60" x14ac:dyDescent="0.25">
      <c r="A74" s="261">
        <v>69</v>
      </c>
      <c r="B74" s="142">
        <f>'Projection_Base-case'!B74</f>
        <v>0</v>
      </c>
      <c r="C74" s="142">
        <f>'Projection_Base-case'!C74</f>
        <v>0</v>
      </c>
      <c r="D74" s="142">
        <f>'Projection_Base-case'!D74</f>
        <v>0</v>
      </c>
      <c r="E74" s="149"/>
      <c r="F74" s="258" t="str">
        <f t="shared" si="44"/>
        <v>0</v>
      </c>
      <c r="G74" s="262" t="str">
        <f>IF(F74="Scenario1PBT1",'Minor retrofit'!$E$6,IF(F74="Scenario2PBT1",'Minor retrofit'!$F$6,IF(F74="Scenario3PBT1",'Minor retrofit'!$G$6,"")))&amp;IF(F74="Scenario1PBT2",'Minor retrofit'!$H$6,IF(F74="Scenario2PBT2",'Minor retrofit'!$I$6,IF(F74="Scenario3PBT2",'Minor retrofit'!$J$6,"")))&amp;IF(F74="Scenario1PBT3",'Minor retrofit'!$K$6,IF(F74="Scenario2PBT3",'Minor retrofit'!$L$6,IF(F74="Scenario3PBT3",'Minor retrofit'!$M$6,"")))&amp;IF(F74="Scenario1PBT4",'Minor retrofit'!$N$6,IF(F74="Scenario2PBT4",'Minor retrofit'!$O$6,IF(F74="Scenario3PBT4",'Minor retrofit'!$P$6,"")))&amp;IF(F74="Scenario1PBT5",'Minor retrofit'!$Q$6,IF(F74="Scenario2PBT5",'Minor retrofit'!$R$6,IF(F74="Scenario3PBT5",'Minor retrofit'!$S$6,"")))&amp;IF(F74="Scenario1PBT6",'Minor retrofit'!$T$6,IF(F74="Scenario2PBT6",'Minor retrofit'!$U$6,IF(F74="Scenario3PBT6",'Minor retrofit'!$V$6,"")))&amp;IF(F74="Scenario1PBT7",'Minor retrofit'!$W$6,IF(F74="Scenario2PBT7",'Minor retrofit'!$X$6,IF(F74="Scenario3PBT7",'Minor retrofit'!$Y$6,"")))&amp;IF(F74="Scenario1PBT8",'Minor retrofit'!$Z$6,IF(F74="Scenario2PBT8",'Minor retrofit'!$AA$6,IF(F74="Scenario3PBT8",'Minor retrofit'!$AB$6,"")))&amp;IF(F74="Scenario1PBT9",'Minor retrofit'!$AC$6,IF(F74="Scenario2PBT9",'Minor retrofit'!$AD$6,IF(F74="Scenario3PBT9",'Minor retrofit'!$AE$6,"")))&amp;IF(F74="Scenario1PBT10",'Minor retrofit'!$AF$6,IF(F74="Scenario2PBT10",'Minor retrofit'!$AG$6,IF(F74="Scenario3PBT10",'Minor retrofit'!$AH$6,"")))&amp;IF(F74="Scenario1PBT11",'Minor retrofit'!$AI$6,IF(F74="Scenario2PBT11",'Minor retrofit'!$AJ$6,IF(F74="Scenario3PBT11",'Minor retrofit'!$AK$6,"")))&amp;IF(F74="Scenario1PBT12",'Minor retrofit'!$AL$6,IF(F74="Scenario2PBT12",'Minor retrofit'!$AM$6,IF(F74="Scenario3PBT12",'Minor retrofit'!$AN$6,"")))&amp;IF(F74="Scenario1PBT13",'Minor retrofit'!$AO$6,IF(F74="Scenario2PBT13",'Minor retrofit'!$AP$6,IF(F74="Scenario3PBT13",'Minor retrofit'!$AQ$6,"")))&amp;IF(F74="Scenario1PBT14",'Minor retrofit'!$AR$6,IF(F74="Scenario2PBT14",'Minor retrofit'!$AS$6,IF(F74="Scenario3PBT14",'Minor retrofit'!$AT$6,"")))&amp;IF(F74="Scenario1PBT15",'Minor retrofit'!$AU$6,IF(F74="Scenario2PBT15",'Minor retrofit'!$AV$6,IF(F74="Scenario3PBT15",'Minor retrofit'!$AW$6,"")))</f>
        <v/>
      </c>
      <c r="H74" s="142">
        <f t="shared" si="45"/>
        <v>0</v>
      </c>
      <c r="I74" s="142" t="str">
        <f>IF(F74="Scenario1PBT1",'Minor retrofit'!$E$16,IF(F74="Scenario2PBT1",'Minor retrofit'!$F$16,IF(F74="Scenario3PBT1",'Minor retrofit'!$G$16,"")))&amp;IF(F74="Scenario1PBT2",'Minor retrofit'!$H$16,IF(F74="Scenario2PBT2",'Minor retrofit'!$I$16,IF(F74="Scenario3PBT2",'Minor retrofit'!$J$16,"")))&amp;IF(F74="Scenario1PBT3",'Minor retrofit'!$K$16,IF(F74="Scenario2PBT3",'Minor retrofit'!$L$16,IF(F74="Scenario3PBT3",'Minor retrofit'!$M$16,"")))&amp;IF(F74="Scenario1PBT4",'Minor retrofit'!$N$16,IF(F74="Scenario2PBT4",'Minor retrofit'!$O$16,IF(F74="Scenario3PBT4",'Minor retrofit'!$P$16,"")))&amp;IF(F74="Scenario1PBT5",'Minor retrofit'!$Q$16,IF(F74="Scenario2PBT5",'Minor retrofit'!$R$16,IF(F74="Scenario3PBT5",'Minor retrofit'!$S$16,"")))&amp;IF(F74="Scenario1PBT6",'Minor retrofit'!$T$16,IF(F74="Scenario2PBT6",'Minor retrofit'!$U$16,IF(F74="Scenario3PBT6",'Minor retrofit'!$V$16,"")))&amp;IF(F74="Scenario1PBT7",'Minor retrofit'!$W$16,IF(F74="Scenario2PBT7",'Minor retrofit'!$X$16,IF(F74="Scenario3PBT7",'Minor retrofit'!$Y$16,"")))&amp;IF(F74="Scenario1PBT8",'Minor retrofit'!$Z$16,IF(F74="Scenario2PBT8",'Minor retrofit'!$AA$16,IF(F74="Scenario3PBT8",'Minor retrofit'!$AB$16,"")))&amp;IF(F74="Scenario1PBT9",'Minor retrofit'!$AC$16,IF(F74="Scenario2PBT9",'Minor retrofit'!$AD$16,IF(F74="Scenario3PBT9",'Minor retrofit'!$AE$16,"")))&amp;IF(F74="Scenario1PBT10",'Minor retrofit'!$AF$16,IF(F74="Scenario2PBT10",'Minor retrofit'!$AG$16,IF(F74="Scenario3PBT10",'Minor retrofit'!$AH$16,"")))&amp;IF(F74="Scenario1PBT11",'Minor retrofit'!$AI$16,IF(F74="Scenario2PBT11",'Minor retrofit'!$AJ$16,IF(F74="Scenario3PBT11",'Minor retrofit'!$AK$16,"")))&amp;IF(F74="Scenario1PBT12",'Minor retrofit'!$AL$16,IF(F74="Scenario2PBT12",'Minor retrofit'!$AM$16,IF(F74="Scenario3PBT12",'Minor retrofit'!$AN$16,"")))&amp;IF(F74="Scenario1PBT13",'Minor retrofit'!$AO$16,IF(F74="Scenario2PBT13",'Minor retrofit'!$AP$16,IF(F74="Scenario3PBT13",'Minor retrofit'!$AQ$16,"")))&amp;IF(F74="Scenario1PBT14",'Minor retrofit'!$AR$16,IF(F74="Scenario2PBT14",'Minor retrofit'!$AS$16,IF(F74="Scenario3PBT14",'Minor retrofit'!$AT$16,"")))&amp;IF(F74="Scenario1PBT15",'Minor retrofit'!$AU$16,IF(F74="Scenario2PBT15",'Minor retrofit'!$AV$16,IF(F74="Scenario3PBT15",'Minor retrofit'!$AW$16,"")))</f>
        <v/>
      </c>
      <c r="J74" s="142">
        <f t="shared" si="46"/>
        <v>0</v>
      </c>
      <c r="K74" s="142" t="str">
        <f>IF(F74="Scenario1PBT1",'Minor retrofit'!$E$18,IF(F74="Scenario2PBT1",'Minor retrofit'!$F$18,IF(F74="Scenario3PBT1",'Minor retrofit'!$G$18,"")))&amp;IF(F74="Scenario1PBT2",'Minor retrofit'!$H$18,IF(F74="Scenario2PBT2",'Minor retrofit'!$I$18,IF(F74="Scenario3PBT2",'Minor retrofit'!$J$18,"")))&amp;IF(F74="Scenario1PBT3",'Minor retrofit'!$K$18,IF(F74="Scenario2PBT3",'Minor retrofit'!$L$18,IF(F74="Scenario3PBT3",'Minor retrofit'!$M$18,"")))&amp;IF(F74="Scenario1PBT4",'Minor retrofit'!$N$18,IF(F74="Scenario2PBT4",'Minor retrofit'!$O$18,IF(F74="Scenario3PBT4",'Minor retrofit'!$P$18,"")))&amp;IF(F74="Scenario1PBT5",'Minor retrofit'!$Q$18,IF(F74="Scenario2PBT5",'Minor retrofit'!$R$18,IF(F74="Scenario3PBT5",'Minor retrofit'!$S$18,"")))&amp;IF(F74="Scenario1PBT6",'Minor retrofit'!$T$18,IF(F74="Scenario2PBT6",'Minor retrofit'!$U$18,IF(F74="Scenario3PBT6",'Minor retrofit'!$V$18,"")))&amp;IF(F74="Scenario1PBT7",'Minor retrofit'!$W$18,IF(F74="Scenario2PBT7",'Minor retrofit'!$X$18,IF(F74="Scenario3PBT7",'Minor retrofit'!$Y$18,"")))&amp;IF(F74="Scenario1PBT8",'Minor retrofit'!$Z$18,IF(F74="Scenario2PBT8",'Minor retrofit'!$AA$18,IF(F74="Scenario3PBT8",'Minor retrofit'!$AB$18,"")))&amp;IF(F74="Scenario1PBT9",'Minor retrofit'!$AC$18,IF(F74="Scenario2PBT9",'Minor retrofit'!$AD$18,IF(F74="Scenario3PBT9",'Minor retrofit'!$AE$18,"")))&amp;IF(F74="Scenario1PBT10",'Minor retrofit'!$AF$18,IF(F74="Scenario2PBT10",'Minor retrofit'!$AG$18,IF(F74="Scenario3PBT10",'Minor retrofit'!$AH$18,"")))&amp;IF(F74="Scenario1PBT11",'Minor retrofit'!$AI$18,IF(F74="Scenario2PBT11",'Minor retrofit'!$AJ$18,IF(F74="Scenario3PBT11",'Minor retrofit'!$AK$18,"")))&amp;IF(F74="Scenario1PBT12",'Minor retrofit'!$AL$18,IF(F74="Scenario2PBT12",'Minor retrofit'!$AM$18,IF(F74="Scenario3PBT12",'Minor retrofit'!$AN$18,"")))&amp;IF(F74="Scenario1PBT13",'Minor retrofit'!$AO$18,IF(F74="Scenario2PBT13",'Minor retrofit'!$AP$18,IF(F74="Scenario3PBT13",'Minor retrofit'!$AQ$18,"")))&amp;IF(F74="Scenario1PBT14",'Minor retrofit'!$AR$18,IF(F74="Scenario2PBT14",'Minor retrofit'!$AS$18,IF(F74="Scenario3PBT14",'Minor retrofit'!$AT$18,"")))&amp;IF(F74="Scenario1PBT15",'Minor retrofit'!$AU$18,IF(F74="Scenario2PBT15",'Minor retrofit'!$AV$18,IF(F74="Scenario3PBT15",'Minor retrofit'!$AW$18,"")))</f>
        <v/>
      </c>
      <c r="L74" s="142">
        <f t="shared" si="47"/>
        <v>0</v>
      </c>
      <c r="M74" s="142" t="str">
        <f>IF(F74="Scenario1PBT1",'Minor retrofit'!$E$20,IF(F74="Scenario2PBT1",'Minor retrofit'!$F$20,IF(F74="Scenario3PBT1",'Minor retrofit'!$G$20,"")))&amp;IF(F74="Scenario1PBT2",'Minor retrofit'!$H$20,IF(F74="Scenario2PBT2",'Minor retrofit'!$I$20,IF(F74="Scenario3PBT2",'Minor retrofit'!$J$20,"")))&amp;IF(F74="Scenario1PBT3",'Minor retrofit'!$K$20,IF(F74="Scenario2PBT3",'Minor retrofit'!$L$20,IF(F74="Scenario3PBT3",'Minor retrofit'!$M$20,"")))&amp;IF(F74="Scenario1PBT4",'Minor retrofit'!$N$20,IF(F74="Scenario2PBT4",'Minor retrofit'!$O$20,IF(F74="Scenario3PBT4",'Minor retrofit'!$P$20,"")))&amp;IF(F74="Scenario1PBT5",'Minor retrofit'!$Q$20,IF(F74="Scenario2PBT5",'Minor retrofit'!$R$20,IF(F74="Scenario3PBT5",'Minor retrofit'!$S$20,"")))&amp;IF(F74="Scenario1PBT6",'Minor retrofit'!$T$20,IF(F74="Scenario2PBT6",'Minor retrofit'!$U$20,IF(F74="Scenario3PBT6",'Minor retrofit'!$V$20,"")))&amp;IF(F74="Scenario1PBT7",'Minor retrofit'!$W$20,IF(F74="Scenario2PBT7",'Minor retrofit'!$X$20,IF(F74="Scenario3PBT7",'Minor retrofit'!$Y$20,"")))&amp;IF(F74="Scenario1PBT8",'Minor retrofit'!$Z$20,IF(F74="Scenario2PBT8",'Minor retrofit'!$AA$20,IF(F74="Scenario3PBT8",'Minor retrofit'!$AB$20,"")))&amp;IF(F74="Scenario1PBT9",'Minor retrofit'!$AC$20,IF(F74="Scenario2PBT9",'Minor retrofit'!$AD$20,IF(F74="Scenario3PBT9",'Minor retrofit'!$AE$20,"")))&amp;IF(F74="Scenario1PBT10",'Minor retrofit'!$AF$20,IF(F74="Scenario2PBT10",'Minor retrofit'!$AG$20,IF(F74="Scenario3PBT10",'Minor retrofit'!$AH$20,"")))&amp;IF(F74="Scenario1PBT11",'Minor retrofit'!$AI$20,IF(F74="Scenario2PBT11",'Minor retrofit'!$AJ$20,IF(F74="Scenario3PBT11",'Minor retrofit'!$AK$20,"")))&amp;IF(F74="Scenario1PBT12",'Minor retrofit'!$AL$20,IF(F74="Scenario2PBT12",'Minor retrofit'!$AM$20,IF(F74="Scenario3PBT12",'Minor retrofit'!$AN$20,"")))&amp;IF(F74="Scenario1PBT13",'Minor retrofit'!$AO$20,IF(F74="Scenario2PBT13",'Minor retrofit'!$AP$20,IF(F74="Scenario3PBT13",'Minor retrofit'!$AQ$20,"")))&amp;IF(F74="Scenario1PBT14",'Minor retrofit'!$AR$20,IF(F74="Scenario2PBT14",'Minor retrofit'!$AS$20,IF(F74="Scenario3PBT14",'Minor retrofit'!$AT$20,"")))&amp;IF(F74="Scenario1PBT15",'Minor retrofit'!$AU$20,IF(F74="Scenario2PBT15",'Minor retrofit'!$AV$20,IF(F74="Scenario3PBT15",'Minor retrofit'!$AW$20,"")))</f>
        <v/>
      </c>
      <c r="N74" s="143">
        <f t="shared" si="48"/>
        <v>0</v>
      </c>
      <c r="O74" s="262" t="str">
        <f>IF(F74="Scenario1PBT1",'Minor retrofit'!$E$23,IF(F74="Scenario2PBT1",'Minor retrofit'!$F$23,IF(F74="Scenario3PBT1",'Minor retrofit'!$G$23,"")))&amp;IF(F74="Scenario1PBT2",'Minor retrofit'!$H$23,IF(F74="Scenario2PBT2",'Minor retrofit'!$I$23,IF(F74="Scenario3PBT2",'Minor retrofit'!$J$23,"")))&amp;IF(F74="Scenario1PBT3",'Minor retrofit'!$K$23,IF(F74="Scenario2PBT3",'Minor retrofit'!$L$23,IF(F74="Scenario3PBT3",'Minor retrofit'!$M$23,"")))&amp;IF(F74="Scenario1PBT4",'Minor retrofit'!$N$23,IF(F74="Scenario2PBT4",'Minor retrofit'!$O$23,IF(F74="Scenario3PBT4",'Minor retrofit'!$P$23,"")))&amp;IF(F74="Scenario1PBT5",'Minor retrofit'!$Q$23,IF(F74="Scenario2PBT5",'Minor retrofit'!$R$23,IF(F74="Scenario3PBT5",'Minor retrofit'!$S$23,"")))&amp;IF(F74="Scenario1PBT6",'Minor retrofit'!$T$23,IF(F74="Scenario2PBT6",'Minor retrofit'!$U$23,IF(F74="Scenario3PBT6",'Minor retrofit'!$V$23,"")))&amp;IF(F74="Scenario1PBT7",'Minor retrofit'!$W$23,IF(F74="Scenario2PBT7",'Minor retrofit'!$X$23,IF(F74="Scenario3PBT7",'Minor retrofit'!$Y$23,"")))&amp;IF(F74="Scenario1PBT8",'Minor retrofit'!$Z$23,IF(F74="Scenario2PBT8",'Minor retrofit'!$AA$23,IF(F74="Scenario3PBT8",'Minor retrofit'!$AB$23,"")))&amp;IF(F74="Scenario1PBT9",'Minor retrofit'!$AC$23,IF(F74="Scenario2PBT9",'Minor retrofit'!$AD$23,IF(F74="Scenario3PBT9",'Minor retrofit'!$AE$23,"")))&amp;IF(F74="Scenario1PBT10",'Minor retrofit'!$AF$23,IF(F74="Scenario2PBT10",'Minor retrofit'!$AG$23,IF(F74="Scenario3PBT10",'Minor retrofit'!$AH$23,"")))&amp;IF(F74="Scenario1PBT11",'Minor retrofit'!$AI$23,IF(F74="Scenario2PBT11",'Minor retrofit'!$AJ$23,IF(F74="Scenario3PBT11",'Minor retrofit'!$AK$23,"")))&amp;IF(F74="Scenario1PBT12",'Minor retrofit'!$AL$23,IF(F74="Scenario2PBT12",'Minor retrofit'!$AM$23,IF(F74="Scenario3PBT12",'Minor retrofit'!$AN$23,"")))&amp;IF(F74="Scenario1PBT13",'Minor retrofit'!$AO$23,IF(F74="Scenario2PBT13",'Minor retrofit'!$AP$23,IF(F74="Scenario3PBT13",'Minor retrofit'!$AQ$23,"")))&amp;IF(F74="Scenario1PBT14",'Minor retrofit'!$AR$23,IF(F74="Scenario2PBT14",'Minor retrofit'!$AS$23,IF(F74="Scenario3PBT14",'Minor retrofit'!$AT$23,"")))&amp;IF(F74="Scenario1PBT15",'Minor retrofit'!$AU$23,IF(F74="Scenario2PBT15",'Minor retrofit'!$AV$23,IF(F74="Scenario3PBT15",'Minor retrofit'!$AW$23,"")))</f>
        <v/>
      </c>
      <c r="P74" s="142">
        <f t="shared" si="49"/>
        <v>0</v>
      </c>
      <c r="Q74" s="142" t="str">
        <f>IF(F74="Scenario1PBT1",'Minor retrofit'!$E$25,IF(F74="Scenario2PBT1",'Minor retrofit'!$F$25,IF(F74="Scenario3PBT1",'Minor retrofit'!$G$25,"")))&amp;IF(F74="Scenario1PBT2",'Minor retrofit'!$H$25,IF(F74="Scenario2PBT2",'Minor retrofit'!$I$25,IF(F74="Scenario3PBT2",'Minor retrofit'!$J$25,"")))&amp;IF(F74="Scenario1PBT3",'Minor retrofit'!$K$25,IF(F74="Scenario2PBT3",'Minor retrofit'!$L$25,IF(F74="Scenario3PBT3",'Minor retrofit'!$M$25,"")))&amp;IF(F74="Scenario1PBT4",'Minor retrofit'!$N$25,IF(F74="Scenario2PBT4",'Minor retrofit'!$O$25,IF(F74="Scenario3PBT4",'Minor retrofit'!$P$25,"")))&amp;IF(F74="Scenario1PBT5",'Minor retrofit'!$Q$25,IF(F74="Scenario2PBT5",'Minor retrofit'!$R$25,IF(F74="Scenario3PBT5",'Minor retrofit'!$S$25,"")))&amp;IF(F74="Scenario1PBT6",'Minor retrofit'!$T$25,IF(F74="Scenario2PBT6",'Minor retrofit'!$U$25,IF(F74="Scenario3PBT6",'Minor retrofit'!$V$25,"")))&amp;IF(F74="Scenario1PBT7",'Minor retrofit'!$W$25,IF(F74="Scenario2PBT7",'Minor retrofit'!$X$25,IF(F74="Scenario3PBT7",'Minor retrofit'!$Y$25,"")))&amp;IF(F74="Scenario1PBT8",'Minor retrofit'!$Z$25,IF(F74="Scenario2PBT8",'Minor retrofit'!$AA$25,IF(F74="Scenario3PBT8",'Minor retrofit'!$AB$25,"")))&amp;IF(F74="Scenario1PBT9",'Minor retrofit'!$AC$25,IF(F74="Scenario2PBT9",'Minor retrofit'!$AD$25,IF(F74="Scenario3PBT9",'Minor retrofit'!$AE$25,"")))&amp;IF(F74="Scenario1PBT10",'Minor retrofit'!$AF$25,IF(F74="Scenario2PBT10",'Minor retrofit'!$AG$25,IF(F74="Scenario3PBT10",'Minor retrofit'!$AH$25,"")))&amp;IF(F74="Scenario1PBT11",'Minor retrofit'!$AI$25,IF(F74="Scenario2PBT11",'Minor retrofit'!$AJ$25,IF(F74="Scenario3PBT11",'Minor retrofit'!$AK$25,"")))&amp;IF(F74="Scenario1PBT12",'Minor retrofit'!$AL$25,IF(F74="Scenario2PBT12",'Minor retrofit'!$AM$25,IF(F74="Scenario3PBT12",'Minor retrofit'!$AN$25,"")))&amp;IF(F74="Scenario1PBT13",'Minor retrofit'!$AO$25,IF(F74="Scenario2PBT13",'Minor retrofit'!$AP$25,IF(F74="Scenario3PBT13",'Minor retrofit'!$AQ$25,"")))&amp;IF(F74="Scenario1PBT14",'Minor retrofit'!$AR$25,IF(F74="Scenario2PBT14",'Minor retrofit'!$AS$25,IF(F74="Scenario3PBT14",'Minor retrofit'!$AT$25,"")))&amp;IF(F74="Scenario1PBT15",'Minor retrofit'!$AU$25,IF(F74="Scenario2PBT15",'Minor retrofit'!$AV$25,IF(F74="Scenario3PBT15",'Minor retrofit'!$AW$25,"")))</f>
        <v/>
      </c>
      <c r="R74" s="142">
        <f t="shared" si="50"/>
        <v>0</v>
      </c>
      <c r="S74" s="142" t="str">
        <f>IF(F74="Scenario1PBT1",'Minor retrofit'!$E$27,IF(F74="Scenario2PBT1",'Minor retrofit'!$F$27,IF(F74="Scenario3PBT1",'Minor retrofit'!$G$27,"")))&amp;IF(F74="Scenario1PBT2",'Minor retrofit'!$H$27,IF(F74="Scenario2PBT2",'Minor retrofit'!$I$27,IF(F74="Scenario3PBT2",'Minor retrofit'!$J$27,"")))&amp;IF(F74="Scenario1PBT3",'Minor retrofit'!$K$27,IF(F74="Scenario2PBT3",'Minor retrofit'!$L$27,IF(F74="Scenario3PBT3",'Minor retrofit'!$M$27,"")))&amp;IF(F74="Scenario1PBT4",'Minor retrofit'!$N$27,IF(F74="Scenario2PBT4",'Minor retrofit'!$O$27,IF(F74="Scenario3PBT4",'Minor retrofit'!$P$27,"")))&amp;IF(F74="Scenario1PBT5",'Minor retrofit'!$Q$27,IF(F74="Scenario2PBT5",'Minor retrofit'!$R$27,IF(F74="Scenario3PBT5",'Minor retrofit'!$S$27,"")))&amp;IF(F74="Scenario1PBT6",'Minor retrofit'!$T$27,IF(F74="Scenario2PBT6",'Minor retrofit'!$U$27,IF(F74="Scenario3PBT6",'Minor retrofit'!$V$27,"")))&amp;IF(F74="Scenario1PBT7",'Minor retrofit'!$W$27,IF(F74="Scenario2PBT7",'Minor retrofit'!$X$27,IF(F74="Scenario3PBT7",'Minor retrofit'!$Y$27,"")))&amp;IF(F74="Scenario1PBT8",'Minor retrofit'!$Z$27,IF(F74="Scenario2PBT8",'Minor retrofit'!$AA$27,IF(F74="Scenario3PBT8",'Minor retrofit'!$AB$27,"")))&amp;IF(F74="Scenario1PBT9",'Minor retrofit'!$AC$27,IF(F74="Scenario2PBT9",'Minor retrofit'!$AD$27,IF(F74="Scenario3PBT9",'Minor retrofit'!$AE$27,"")))&amp;IF(F74="Scenario1PBT10",'Minor retrofit'!$AF$27,IF(F74="Scenario2PBT10",'Minor retrofit'!$AG$27,IF(F74="Scenario3PBT10",'Minor retrofit'!$AH$27,"")))&amp;IF(F74="Scenario1PBT11",'Minor retrofit'!$AI$27,IF(F74="Scenario2PBT11",'Minor retrofit'!$AJ$27,IF(F74="Scenario3PBT11",'Minor retrofit'!$AK$27,"")))&amp;IF(F74="Scenario1PBT12",'Minor retrofit'!$AL$27,IF(F74="Scenario2PBT12",'Minor retrofit'!$AM$27,IF(F74="Scenario3PBT12",'Minor retrofit'!$AN$27,"")))&amp;IF(F74="Scenario1PBT13",'Minor retrofit'!$AO$27,IF(F74="Scenario2PBT13",'Minor retrofit'!$AP$27,IF(F74="Scenario3PBT13",'Minor retrofit'!$AQ$27,"")))&amp;IF(F74="Scenario1PBT14",'Minor retrofit'!$AR$27,IF(F74="Scenario2PBT14",'Minor retrofit'!$AS$27,IF(F74="Scenario3PBT14",'Minor retrofit'!$AT$27,"")))&amp;IF(F74="Scenario1PBT15",'Minor retrofit'!$AU$27,IF(F74="Scenario2PBT15",'Minor retrofit'!$AV$27,IF(F74="Scenario3PBT15",'Minor retrofit'!$AW$27,"")))</f>
        <v/>
      </c>
      <c r="T74" s="263">
        <f t="shared" si="51"/>
        <v>0</v>
      </c>
      <c r="U74" s="262" t="str">
        <f>IF(F74="Scenario1PBT1",'Minor retrofit'!$E$38,IF(F74="Scenario2PBT1",'Minor retrofit'!$F$38,IF(F74="Scenario3PBT1",'Minor retrofit'!$G$38,"")))&amp;IF(F74="Scenario1PBT2",'Minor retrofit'!$H$38,IF(F74="Scenario2PBT2",'Minor retrofit'!$I$38,IF(F74="Scenario3PBT2",'Minor retrofit'!$J$38,"")))&amp;IF(F74="Scenario1PBT3",'Minor retrofit'!$K$38,IF(F74="Scenario2PBT3",'Minor retrofit'!$L$38,IF(F74="Scenario3PBT3",'Minor retrofit'!$M$38,"")))&amp;IF(F74="Scenario1PBT4",'Minor retrofit'!$N$38,IF(F74="Scenario2PBT4",'Minor retrofit'!$O$38,IF(F74="Scenario3PBT4",'Minor retrofit'!$P$38,"")))&amp;IF(F74="Scenario1PBT5",'Minor retrofit'!$Q$38,IF(F74="Scenario2PBT5",'Minor retrofit'!$R$38,IF(F74="Scenario3PBT5",'Minor retrofit'!$S$38,"")))&amp;IF(F74="Scenario1PBT6",'Minor retrofit'!$T$38,IF(F74="Scenario2PBT6",'Minor retrofit'!$U$38,IF(F74="Scenario3PBT6",'Minor retrofit'!$V$38,"")))&amp;IF(F74="Scenario1PBT7",'Minor retrofit'!$W$38,IF(F74="Scenario2PBT7",'Minor retrofit'!$X$38,IF(F74="Scenario3PBT7",'Minor retrofit'!$Y$38,"")))&amp;IF(F74="Scenario1PBT8",'Minor retrofit'!$Z$38,IF(F74="Scenario2PBT8",'Minor retrofit'!$AA$38,IF(F74="Scenario3PBT8",'Minor retrofit'!$AB$38,"")))&amp;IF(F74="Scenario1PBT9",'Minor retrofit'!$AC$38,IF(F74="Scenario2PBT9",'Minor retrofit'!$AD$38,IF(F74="Scenario3PBT9",'Minor retrofit'!$AE$38,"")))&amp;IF(F74="Scenario1PBT10",'Minor retrofit'!$AF$38,IF(F74="Scenario2PBT10",'Minor retrofit'!$AG$38,IF(F74="Scenario3PBT10",'Minor retrofit'!$AH$38,"")))&amp;IF(F74="Scenario1PBT11",'Minor retrofit'!$AI$38,IF(F74="Scenario2PBT11",'Minor retrofit'!$AJ$38,IF(F74="Scenario3PBT11",'Minor retrofit'!$AK$38,"")))&amp;IF(F74="Scenario1PBT12",'Minor retrofit'!$AL$38,IF(F74="Scenario2PBT12",'Minor retrofit'!$AM$38,IF(F74="Scenario3PBT12",'Minor retrofit'!$AN$38,"")))&amp;IF(F74="Scenario1PBT13",'Minor retrofit'!$AO$38,IF(F74="Scenario2PBT13",'Minor retrofit'!$AP$38,IF(F74="Scenario3PBT13",'Minor retrofit'!$AQ$38,"")))&amp;IF(F74="Scenario1PBT14",'Minor retrofit'!$AR$38,IF(F74="Scenario2PBT14",'Minor retrofit'!$AS$38,IF(F74="Scenario3PBT14",'Minor retrofit'!$AT$38,"")))&amp;IF(F74="Scenario1PBT15",'Minor retrofit'!$AU$38,IF(F74="Scenario2PBT15",'Minor retrofit'!$AV$38,IF(F74="Scenario3PBT15",'Minor retrofit'!$AW$38,"")))</f>
        <v/>
      </c>
      <c r="V74" s="142">
        <f t="shared" si="52"/>
        <v>0</v>
      </c>
      <c r="W74" s="142" t="str">
        <f>IF(F74="Scenario1PBT1",'Minor retrofit'!$E$40,IF(F74="Scenario2PBT1",'Minor retrofit'!$F$40,IF(F74="Scenario3PBT1",'Minor retrofit'!$G$40,"")))&amp;IF(F74="Scenario1PBT2",'Minor retrofit'!$H$40,IF(F74="Scenario2PBT2",'Minor retrofit'!$I$40,IF(F74="Scenario3PBT2",'Minor retrofit'!$J$40,"")))&amp;IF(F74="Scenario1PBT3",'Minor retrofit'!$K$40,IF(F74="Scenario2PBT3",'Minor retrofit'!$L$40,IF(F74="Scenario3PBT3",'Minor retrofit'!$M$40,"")))&amp;IF(F74="Scenario1PBT4",'Minor retrofit'!$N$40,IF(F74="Scenario2PBT4",'Minor retrofit'!$O$40,IF(F74="Scenario3PBT4",'Minor retrofit'!$P$40,"")))&amp;IF(F74="Scenario1PBT5",'Minor retrofit'!$Q$40,IF(F74="Scenario2PBT5",'Minor retrofit'!$R$40,IF(F74="Scenario3PBT5",'Minor retrofit'!$S$40,"")))&amp;IF(F74="Scenario1PBT6",'Minor retrofit'!$T$40,IF(F74="Scenario2PBT6",'Minor retrofit'!$U$40,IF(F74="Scenario3PBT6",'Minor retrofit'!$V$40,"")))&amp;IF(F74="Scenario1PBT7",'Minor retrofit'!$W$40,IF(F74="Scenario2PBT7",'Minor retrofit'!$X$40,IF(F74="Scenario3PBT7",'Minor retrofit'!$Y$40,"")))&amp;IF(F74="Scenario1PBT8",'Minor retrofit'!$Z$40,IF(F74="Scenario2PBT8",'Minor retrofit'!$AA$40,IF(F74="Scenario3PBT8",'Minor retrofit'!$AB$40,"")))&amp;IF(F74="Scenario1PBT9",'Minor retrofit'!$AC$40,IF(F74="Scenario2PBT9",'Minor retrofit'!$AD$40,IF(F74="Scenario3PBT9",'Minor retrofit'!$AE$40,"")))&amp;IF(F74="Scenario1PBT10",'Minor retrofit'!$AF$40,IF(F74="Scenario2PBT10",'Minor retrofit'!$AG$40,IF(F74="Scenario3PBT10",'Minor retrofit'!$AH$40,"")))&amp;IF(F74="Scenario1PBT11",'Minor retrofit'!$AI$40,IF(F74="Scenario2PBT11",'Minor retrofit'!$AJ$40,IF(F74="Scenario3PBT11",'Minor retrofit'!$AK$40,"")))&amp;IF(F74="Scenario1PBT12",'Minor retrofit'!$AL$40,IF(F74="Scenario2PBT12",'Minor retrofit'!$AM$40,IF(F74="Scenario3PBT12",'Minor retrofit'!$AN$40,"")))&amp;IF(F74="Scenario1PBT13",'Minor retrofit'!$AO$40,IF(F74="Scenario2PBT13",'Minor retrofit'!$AP$40,IF(F74="Scenario3PBT13",'Minor retrofit'!$AQ$40,"")))&amp;IF(F74="Scenario1PBT14",'Minor retrofit'!$AR$40,IF(F74="Scenario2PBT14",'Minor retrofit'!$AS$40,IF(F74="Scenario3PBT14",'Minor retrofit'!$AT$40,"")))&amp;IF(F74="Scenario1PBT15",'Minor retrofit'!$AU$40,IF(F74="Scenario2PBT15",'Minor retrofit'!$AV$40,IF(F74="Scenario3PBT15",'Minor retrofit'!$AW$40,"")))</f>
        <v/>
      </c>
      <c r="X74" s="142">
        <f t="shared" si="53"/>
        <v>0</v>
      </c>
      <c r="Y74" s="142" t="str">
        <f>IF(F74="Scenario1PBT1",'Minor retrofit'!$E$42,IF(F74="Scenario2PBT1",'Minor retrofit'!$F$42,IF(F74="Scenario3PBT1",'Minor retrofit'!$G$42,"")))&amp;IF(F74="Scenario1PBT2",'Minor retrofit'!$H$42,IF(F74="Scenario2PBT2",'Minor retrofit'!$I$42,IF(F74="Scenario3PBT2",'Minor retrofit'!$J$42,"")))&amp;IF(F74="Scenario1PBT3",'Minor retrofit'!$K$42,IF(F74="Scenario2PBT3",'Minor retrofit'!$L$42,IF(F74="Scenario3PBT3",'Minor retrofit'!$M$42,"")))&amp;IF(F74="Scenario1PBT4",'Minor retrofit'!$N$42,IF(F74="Scenario2PBT4",'Minor retrofit'!$O$42,IF(F74="Scenario3PBT4",'Minor retrofit'!$P$42,"")))&amp;IF(F74="Scenario1PBT5",'Minor retrofit'!$Q$42,IF(F74="Scenario2PBT5",'Minor retrofit'!$R$42,IF(F74="Scenario3PBT5",'Minor retrofit'!$S$42,"")))&amp;IF(F74="Scenario1PBT6",'Minor retrofit'!$T$42,IF(F74="Scenario2PBT6",'Minor retrofit'!$U$42,IF(F74="Scenario3PBT6",'Minor retrofit'!$V$42,"")))&amp;IF(F74="Scenario1PBT7",'Minor retrofit'!$W$42,IF(F74="Scenario2PBT7",'Minor retrofit'!$X$42,IF(F74="Scenario3PBT7",'Minor retrofit'!$Y$42,"")))&amp;IF(F74="Scenario1PBT8",'Minor retrofit'!$Z$42,IF(F74="Scenario2PBT8",'Minor retrofit'!$AA$42,IF(F74="Scenario3PBT8",'Minor retrofit'!$AB$42,"")))&amp;IF(F74="Scenario1PBT9",'Minor retrofit'!$AC$42,IF(F74="Scenario2PBT9",'Minor retrofit'!$AD$42,IF(F74="Scenario3PBT9",'Minor retrofit'!$AE$42,"")))&amp;IF(F74="Scenario1PBT10",'Minor retrofit'!$AF$42,IF(F74="Scenario2PBT10",'Minor retrofit'!$AG$42,IF(F74="Scenario3PBT10",'Minor retrofit'!$AH$42,"")))&amp;IF(F74="Scenario1PBT11",'Minor retrofit'!$AI$42,IF(F74="Scenario2PBT11",'Minor retrofit'!$AJ$42,IF(F74="Scenario3PBT11",'Minor retrofit'!$AK$42,"")))&amp;IF(F74="Scenario1PBT12",'Minor retrofit'!$AL$42,IF(F74="Scenario2PBT12",'Minor retrofit'!$AM$42,IF(F74="Scenario3PBT12",'Minor retrofit'!$AN$42,"")))&amp;IF(F74="Scenario1PBT13",'Minor retrofit'!$AO$42,IF(F74="Scenario2PBT13",'Minor retrofit'!$AP$42,IF(F74="Scenario3PBT13",'Minor retrofit'!$AQ$42,"")))&amp;IF(F74="Scenario1PBT14",'Minor retrofit'!$AR$42,IF(F74="Scenario2PBT14",'Minor retrofit'!$AS$42,IF(F74="Scenario3PBT14",'Minor retrofit'!$AT$42,"")))&amp;IF(F74="Scenario1PBT15",'Minor retrofit'!$AU$42,IF(F74="Scenario2PBT15",'Minor retrofit'!$AV$42,IF(F74="Scenario3PBT15",'Minor retrofit'!$AW$42,"")))</f>
        <v/>
      </c>
      <c r="Z74" s="142">
        <f t="shared" si="54"/>
        <v>0</v>
      </c>
      <c r="AA74" s="332" t="str">
        <f>IF(F74="Scenario1PBT1",'Minor retrofit'!$E$101,IF(F74="Scenario2PBT1",'Minor retrofit'!$F$101,IF(F74="Scenario3PBT1",'Minor retrofit'!$G$101,"")))&amp;IF(F74="Scenario1PBT2",'Minor retrofit'!$H$101,IF(F74="Scenario2PBT2",'Minor retrofit'!$I$101,IF(F74="Scenario3PBT2",'Minor retrofit'!$J$101,"")))&amp;IF(F74="Scenario1PBT3",'Minor retrofit'!$K$101,IF(F74="Scenario2PBT3",'Minor retrofit'!$L$101,IF(F74="Scenario3PBT3",'Minor retrofit'!$M$101,"")))&amp;IF(F74="Scenario1PBT4",'Minor retrofit'!$N$101,IF(F74="Scenario2PBT4",'Minor retrofit'!$O$101,IF(F74="Scenario3PBT4",'Minor retrofit'!$P$101,"")))&amp;IF(F74="Scenario1PBT5",'Minor retrofit'!$Q$101,IF(F74="Scenario2PBT5",'Minor retrofit'!$R$101,IF(F74="Scenario3PBT5",'Minor retrofit'!$S$101,"")))&amp;IF(F74="Scenario1PBT6",'Minor retrofit'!$T$101,IF(F74="Scenario2PBT6",'Minor retrofit'!$U$101,IF(F74="Scenario3PBT6",'Minor retrofit'!$V$101,"")))&amp;IF(F74="Scenario1PBT7",'Minor retrofit'!$W$101,IF(F74="Scenario2PBT7",'Minor retrofit'!$X$101,IF(F74="Scenario3PBT7",'Minor retrofit'!$Y$101,"")))&amp;IF(F74="Scenario1PBT8",'Minor retrofit'!$Z$101,IF(F74="Scenario2PBT8",'Minor retrofit'!$AA$101,IF(F74="Scenario3PBT8",'Minor retrofit'!$AB$101,"")))&amp;IF(F74="Scenario1PBT9",'Minor retrofit'!$AC$101,IF(F74="Scenario2PBT9",'Minor retrofit'!$AD$101,IF(F74="Scenario3PBT9",'Minor retrofit'!$AE$101,"")))&amp;IF(F74="Scenario1PBT10",'Minor retrofit'!$AF$101,IF(F74="Scenario2PBT10",'Minor retrofit'!$AG$101,IF(F74="Scenario3PBT10",'Minor retrofit'!$AH$101,"")))&amp;IF(F74="Scenario1PBT11",'Minor retrofit'!$AI$101,IF(F74="Scenario2PBT11",'Minor retrofit'!$AJ$101,IF(F74="Scenario3PBT11",'Minor retrofit'!$AK$101,"")))&amp;IF(F74="Scenario1PBT12",'Minor retrofit'!$AL$101,IF(F74="Scenario2PBT12",'Minor retrofit'!$AM$101,IF(F74="Scenario3PBT12",'Minor retrofit'!$AN$101,"")))&amp;IF(F74="Scenario1PBT13",'Minor retrofit'!$AO$101,IF(F74="Scenario2PBT13",'Minor retrofit'!$AP$101,IF(F74="Scenario3PBT13",'Minor retrofit'!$AQ$101,"")))&amp;IF(F74="Scenario1PBT14",'Minor retrofit'!$AR$101,IF(F74="Scenario2PBT14",'Minor retrofit'!$AS$101,IF(F74="Scenario3PBT14",'Minor retrofit'!$AT$101,"")))&amp;IF(F74="Scenario1PBT15",'Minor retrofit'!$AU$101,IF(F74="Scenario2PBT15",'Minor retrofit'!$AV$101,IF(F74="Scenario3PBT15",'Minor retrofit'!$AW$101,"")))</f>
        <v/>
      </c>
      <c r="AB74" s="233">
        <f t="shared" si="55"/>
        <v>0</v>
      </c>
      <c r="AC74" s="264">
        <f>IFERROR('Projection_Base-case'!G74-G74,0)</f>
        <v>0</v>
      </c>
      <c r="AD74" s="142">
        <f t="shared" si="34"/>
        <v>0</v>
      </c>
      <c r="AE74" s="142">
        <f>IFERROR(100*AC74/'Projection_Base-case'!G74,0)</f>
        <v>0</v>
      </c>
      <c r="AF74" s="142">
        <f>IFERROR('Projection_Base-case'!I74-I74,0)</f>
        <v>0</v>
      </c>
      <c r="AG74" s="142">
        <f t="shared" si="35"/>
        <v>0</v>
      </c>
      <c r="AH74" s="142">
        <f>IFERROR(100*AF74/'Projection_Base-case'!I74,0)</f>
        <v>0</v>
      </c>
      <c r="AI74" s="142">
        <f>IFERROR('Projection_Base-case'!K74-K74,0)</f>
        <v>0</v>
      </c>
      <c r="AJ74" s="142">
        <f t="shared" si="36"/>
        <v>0</v>
      </c>
      <c r="AK74" s="142">
        <f>IFERROR(100*AI74/'Projection_Base-case'!K74,0)</f>
        <v>0</v>
      </c>
      <c r="AL74" s="142">
        <f>IFERROR(M74-'Projection_Base-case'!M74,0)</f>
        <v>0</v>
      </c>
      <c r="AM74" s="142">
        <f t="shared" si="37"/>
        <v>0</v>
      </c>
      <c r="AN74" s="143">
        <f>IFERROR(100*AL74/'Projection_Base-case'!M74,0)</f>
        <v>0</v>
      </c>
      <c r="AO74" s="262">
        <f>IFERROR('Projection_Base-case'!O74-O74,0)</f>
        <v>0</v>
      </c>
      <c r="AP74" s="142">
        <f t="shared" si="38"/>
        <v>0</v>
      </c>
      <c r="AQ74" s="142">
        <f>IFERROR(100*AO74/'Projection_Base-case'!O74,0)</f>
        <v>0</v>
      </c>
      <c r="AR74" s="142">
        <f>IFERROR('Projection_Base-case'!Q74-Q74,0)</f>
        <v>0</v>
      </c>
      <c r="AS74" s="142">
        <f t="shared" si="39"/>
        <v>0</v>
      </c>
      <c r="AT74" s="142">
        <f>IFERROR(100*AR74/'Projection_Base-case'!Q74,0)</f>
        <v>0</v>
      </c>
      <c r="AU74" s="142">
        <f>IFERROR('Projection_Base-case'!S74-S74,0)</f>
        <v>0</v>
      </c>
      <c r="AV74" s="142">
        <f t="shared" si="40"/>
        <v>0</v>
      </c>
      <c r="AW74" s="143">
        <f>IFERROR(100*AU74/'Projection_Base-case'!S74,0)</f>
        <v>0</v>
      </c>
      <c r="AX74" s="262">
        <f>IFERROR('Projection_Base-case'!U74-U74,0)</f>
        <v>0</v>
      </c>
      <c r="AY74" s="142">
        <f t="shared" si="41"/>
        <v>0</v>
      </c>
      <c r="AZ74" s="142">
        <f>IFERROR(100*AX74/'Projection_Base-case'!U74,0)</f>
        <v>0</v>
      </c>
      <c r="BA74" s="142">
        <f>IFERROR('Projection_Base-case'!W74-W74,0)</f>
        <v>0</v>
      </c>
      <c r="BB74" s="142">
        <f t="shared" si="42"/>
        <v>0</v>
      </c>
      <c r="BC74" s="142">
        <f>IFERROR(100*BA74/'Projection_Base-case'!W74,0)</f>
        <v>0</v>
      </c>
      <c r="BD74" s="142">
        <f>IFERROR('Projection_Base-case'!Y74-Y74,0)</f>
        <v>0</v>
      </c>
      <c r="BE74" s="142">
        <f t="shared" si="43"/>
        <v>0</v>
      </c>
      <c r="BF74" s="142">
        <f>IFERROR(100*BD74/'Projection_Base-case'!Y74,0)</f>
        <v>0</v>
      </c>
      <c r="BG74" s="531">
        <f t="shared" si="56"/>
        <v>0</v>
      </c>
      <c r="BH74" s="532">
        <f t="shared" si="57"/>
        <v>0</v>
      </c>
    </row>
    <row r="75" spans="1:60" x14ac:dyDescent="0.25">
      <c r="A75" s="261">
        <v>70</v>
      </c>
      <c r="B75" s="142">
        <f>'Projection_Base-case'!B75</f>
        <v>0</v>
      </c>
      <c r="C75" s="142">
        <f>'Projection_Base-case'!C75</f>
        <v>0</v>
      </c>
      <c r="D75" s="142">
        <f>'Projection_Base-case'!D75</f>
        <v>0</v>
      </c>
      <c r="E75" s="149"/>
      <c r="F75" s="258" t="str">
        <f t="shared" si="44"/>
        <v>0</v>
      </c>
      <c r="G75" s="262" t="str">
        <f>IF(F75="Scenario1PBT1",'Minor retrofit'!$E$6,IF(F75="Scenario2PBT1",'Minor retrofit'!$F$6,IF(F75="Scenario3PBT1",'Minor retrofit'!$G$6,"")))&amp;IF(F75="Scenario1PBT2",'Minor retrofit'!$H$6,IF(F75="Scenario2PBT2",'Minor retrofit'!$I$6,IF(F75="Scenario3PBT2",'Minor retrofit'!$J$6,"")))&amp;IF(F75="Scenario1PBT3",'Minor retrofit'!$K$6,IF(F75="Scenario2PBT3",'Minor retrofit'!$L$6,IF(F75="Scenario3PBT3",'Minor retrofit'!$M$6,"")))&amp;IF(F75="Scenario1PBT4",'Minor retrofit'!$N$6,IF(F75="Scenario2PBT4",'Minor retrofit'!$O$6,IF(F75="Scenario3PBT4",'Minor retrofit'!$P$6,"")))&amp;IF(F75="Scenario1PBT5",'Minor retrofit'!$Q$6,IF(F75="Scenario2PBT5",'Minor retrofit'!$R$6,IF(F75="Scenario3PBT5",'Minor retrofit'!$S$6,"")))&amp;IF(F75="Scenario1PBT6",'Minor retrofit'!$T$6,IF(F75="Scenario2PBT6",'Minor retrofit'!$U$6,IF(F75="Scenario3PBT6",'Minor retrofit'!$V$6,"")))&amp;IF(F75="Scenario1PBT7",'Minor retrofit'!$W$6,IF(F75="Scenario2PBT7",'Minor retrofit'!$X$6,IF(F75="Scenario3PBT7",'Minor retrofit'!$Y$6,"")))&amp;IF(F75="Scenario1PBT8",'Minor retrofit'!$Z$6,IF(F75="Scenario2PBT8",'Minor retrofit'!$AA$6,IF(F75="Scenario3PBT8",'Minor retrofit'!$AB$6,"")))&amp;IF(F75="Scenario1PBT9",'Minor retrofit'!$AC$6,IF(F75="Scenario2PBT9",'Minor retrofit'!$AD$6,IF(F75="Scenario3PBT9",'Minor retrofit'!$AE$6,"")))&amp;IF(F75="Scenario1PBT10",'Minor retrofit'!$AF$6,IF(F75="Scenario2PBT10",'Minor retrofit'!$AG$6,IF(F75="Scenario3PBT10",'Minor retrofit'!$AH$6,"")))&amp;IF(F75="Scenario1PBT11",'Minor retrofit'!$AI$6,IF(F75="Scenario2PBT11",'Minor retrofit'!$AJ$6,IF(F75="Scenario3PBT11",'Minor retrofit'!$AK$6,"")))&amp;IF(F75="Scenario1PBT12",'Minor retrofit'!$AL$6,IF(F75="Scenario2PBT12",'Minor retrofit'!$AM$6,IF(F75="Scenario3PBT12",'Minor retrofit'!$AN$6,"")))&amp;IF(F75="Scenario1PBT13",'Minor retrofit'!$AO$6,IF(F75="Scenario2PBT13",'Minor retrofit'!$AP$6,IF(F75="Scenario3PBT13",'Minor retrofit'!$AQ$6,"")))&amp;IF(F75="Scenario1PBT14",'Minor retrofit'!$AR$6,IF(F75="Scenario2PBT14",'Minor retrofit'!$AS$6,IF(F75="Scenario3PBT14",'Minor retrofit'!$AT$6,"")))&amp;IF(F75="Scenario1PBT15",'Minor retrofit'!$AU$6,IF(F75="Scenario2PBT15",'Minor retrofit'!$AV$6,IF(F75="Scenario3PBT15",'Minor retrofit'!$AW$6,"")))</f>
        <v/>
      </c>
      <c r="H75" s="142">
        <f t="shared" si="45"/>
        <v>0</v>
      </c>
      <c r="I75" s="142" t="str">
        <f>IF(F75="Scenario1PBT1",'Minor retrofit'!$E$16,IF(F75="Scenario2PBT1",'Minor retrofit'!$F$16,IF(F75="Scenario3PBT1",'Minor retrofit'!$G$16,"")))&amp;IF(F75="Scenario1PBT2",'Minor retrofit'!$H$16,IF(F75="Scenario2PBT2",'Minor retrofit'!$I$16,IF(F75="Scenario3PBT2",'Minor retrofit'!$J$16,"")))&amp;IF(F75="Scenario1PBT3",'Minor retrofit'!$K$16,IF(F75="Scenario2PBT3",'Minor retrofit'!$L$16,IF(F75="Scenario3PBT3",'Minor retrofit'!$M$16,"")))&amp;IF(F75="Scenario1PBT4",'Minor retrofit'!$N$16,IF(F75="Scenario2PBT4",'Minor retrofit'!$O$16,IF(F75="Scenario3PBT4",'Minor retrofit'!$P$16,"")))&amp;IF(F75="Scenario1PBT5",'Minor retrofit'!$Q$16,IF(F75="Scenario2PBT5",'Minor retrofit'!$R$16,IF(F75="Scenario3PBT5",'Minor retrofit'!$S$16,"")))&amp;IF(F75="Scenario1PBT6",'Minor retrofit'!$T$16,IF(F75="Scenario2PBT6",'Minor retrofit'!$U$16,IF(F75="Scenario3PBT6",'Minor retrofit'!$V$16,"")))&amp;IF(F75="Scenario1PBT7",'Minor retrofit'!$W$16,IF(F75="Scenario2PBT7",'Minor retrofit'!$X$16,IF(F75="Scenario3PBT7",'Minor retrofit'!$Y$16,"")))&amp;IF(F75="Scenario1PBT8",'Minor retrofit'!$Z$16,IF(F75="Scenario2PBT8",'Minor retrofit'!$AA$16,IF(F75="Scenario3PBT8",'Minor retrofit'!$AB$16,"")))&amp;IF(F75="Scenario1PBT9",'Minor retrofit'!$AC$16,IF(F75="Scenario2PBT9",'Minor retrofit'!$AD$16,IF(F75="Scenario3PBT9",'Minor retrofit'!$AE$16,"")))&amp;IF(F75="Scenario1PBT10",'Minor retrofit'!$AF$16,IF(F75="Scenario2PBT10",'Minor retrofit'!$AG$16,IF(F75="Scenario3PBT10",'Minor retrofit'!$AH$16,"")))&amp;IF(F75="Scenario1PBT11",'Minor retrofit'!$AI$16,IF(F75="Scenario2PBT11",'Minor retrofit'!$AJ$16,IF(F75="Scenario3PBT11",'Minor retrofit'!$AK$16,"")))&amp;IF(F75="Scenario1PBT12",'Minor retrofit'!$AL$16,IF(F75="Scenario2PBT12",'Minor retrofit'!$AM$16,IF(F75="Scenario3PBT12",'Minor retrofit'!$AN$16,"")))&amp;IF(F75="Scenario1PBT13",'Minor retrofit'!$AO$16,IF(F75="Scenario2PBT13",'Minor retrofit'!$AP$16,IF(F75="Scenario3PBT13",'Minor retrofit'!$AQ$16,"")))&amp;IF(F75="Scenario1PBT14",'Minor retrofit'!$AR$16,IF(F75="Scenario2PBT14",'Minor retrofit'!$AS$16,IF(F75="Scenario3PBT14",'Minor retrofit'!$AT$16,"")))&amp;IF(F75="Scenario1PBT15",'Minor retrofit'!$AU$16,IF(F75="Scenario2PBT15",'Minor retrofit'!$AV$16,IF(F75="Scenario3PBT15",'Minor retrofit'!$AW$16,"")))</f>
        <v/>
      </c>
      <c r="J75" s="142">
        <f t="shared" si="46"/>
        <v>0</v>
      </c>
      <c r="K75" s="142" t="str">
        <f>IF(F75="Scenario1PBT1",'Minor retrofit'!$E$18,IF(F75="Scenario2PBT1",'Minor retrofit'!$F$18,IF(F75="Scenario3PBT1",'Minor retrofit'!$G$18,"")))&amp;IF(F75="Scenario1PBT2",'Minor retrofit'!$H$18,IF(F75="Scenario2PBT2",'Minor retrofit'!$I$18,IF(F75="Scenario3PBT2",'Minor retrofit'!$J$18,"")))&amp;IF(F75="Scenario1PBT3",'Minor retrofit'!$K$18,IF(F75="Scenario2PBT3",'Minor retrofit'!$L$18,IF(F75="Scenario3PBT3",'Minor retrofit'!$M$18,"")))&amp;IF(F75="Scenario1PBT4",'Minor retrofit'!$N$18,IF(F75="Scenario2PBT4",'Minor retrofit'!$O$18,IF(F75="Scenario3PBT4",'Minor retrofit'!$P$18,"")))&amp;IF(F75="Scenario1PBT5",'Minor retrofit'!$Q$18,IF(F75="Scenario2PBT5",'Minor retrofit'!$R$18,IF(F75="Scenario3PBT5",'Minor retrofit'!$S$18,"")))&amp;IF(F75="Scenario1PBT6",'Minor retrofit'!$T$18,IF(F75="Scenario2PBT6",'Minor retrofit'!$U$18,IF(F75="Scenario3PBT6",'Minor retrofit'!$V$18,"")))&amp;IF(F75="Scenario1PBT7",'Minor retrofit'!$W$18,IF(F75="Scenario2PBT7",'Minor retrofit'!$X$18,IF(F75="Scenario3PBT7",'Minor retrofit'!$Y$18,"")))&amp;IF(F75="Scenario1PBT8",'Minor retrofit'!$Z$18,IF(F75="Scenario2PBT8",'Minor retrofit'!$AA$18,IF(F75="Scenario3PBT8",'Minor retrofit'!$AB$18,"")))&amp;IF(F75="Scenario1PBT9",'Minor retrofit'!$AC$18,IF(F75="Scenario2PBT9",'Minor retrofit'!$AD$18,IF(F75="Scenario3PBT9",'Minor retrofit'!$AE$18,"")))&amp;IF(F75="Scenario1PBT10",'Minor retrofit'!$AF$18,IF(F75="Scenario2PBT10",'Minor retrofit'!$AG$18,IF(F75="Scenario3PBT10",'Minor retrofit'!$AH$18,"")))&amp;IF(F75="Scenario1PBT11",'Minor retrofit'!$AI$18,IF(F75="Scenario2PBT11",'Minor retrofit'!$AJ$18,IF(F75="Scenario3PBT11",'Minor retrofit'!$AK$18,"")))&amp;IF(F75="Scenario1PBT12",'Minor retrofit'!$AL$18,IF(F75="Scenario2PBT12",'Minor retrofit'!$AM$18,IF(F75="Scenario3PBT12",'Minor retrofit'!$AN$18,"")))&amp;IF(F75="Scenario1PBT13",'Minor retrofit'!$AO$18,IF(F75="Scenario2PBT13",'Minor retrofit'!$AP$18,IF(F75="Scenario3PBT13",'Minor retrofit'!$AQ$18,"")))&amp;IF(F75="Scenario1PBT14",'Minor retrofit'!$AR$18,IF(F75="Scenario2PBT14",'Minor retrofit'!$AS$18,IF(F75="Scenario3PBT14",'Minor retrofit'!$AT$18,"")))&amp;IF(F75="Scenario1PBT15",'Minor retrofit'!$AU$18,IF(F75="Scenario2PBT15",'Minor retrofit'!$AV$18,IF(F75="Scenario3PBT15",'Minor retrofit'!$AW$18,"")))</f>
        <v/>
      </c>
      <c r="L75" s="142">
        <f t="shared" si="47"/>
        <v>0</v>
      </c>
      <c r="M75" s="142" t="str">
        <f>IF(F75="Scenario1PBT1",'Minor retrofit'!$E$20,IF(F75="Scenario2PBT1",'Minor retrofit'!$F$20,IF(F75="Scenario3PBT1",'Minor retrofit'!$G$20,"")))&amp;IF(F75="Scenario1PBT2",'Minor retrofit'!$H$20,IF(F75="Scenario2PBT2",'Minor retrofit'!$I$20,IF(F75="Scenario3PBT2",'Minor retrofit'!$J$20,"")))&amp;IF(F75="Scenario1PBT3",'Minor retrofit'!$K$20,IF(F75="Scenario2PBT3",'Minor retrofit'!$L$20,IF(F75="Scenario3PBT3",'Minor retrofit'!$M$20,"")))&amp;IF(F75="Scenario1PBT4",'Minor retrofit'!$N$20,IF(F75="Scenario2PBT4",'Minor retrofit'!$O$20,IF(F75="Scenario3PBT4",'Minor retrofit'!$P$20,"")))&amp;IF(F75="Scenario1PBT5",'Minor retrofit'!$Q$20,IF(F75="Scenario2PBT5",'Minor retrofit'!$R$20,IF(F75="Scenario3PBT5",'Minor retrofit'!$S$20,"")))&amp;IF(F75="Scenario1PBT6",'Minor retrofit'!$T$20,IF(F75="Scenario2PBT6",'Minor retrofit'!$U$20,IF(F75="Scenario3PBT6",'Minor retrofit'!$V$20,"")))&amp;IF(F75="Scenario1PBT7",'Minor retrofit'!$W$20,IF(F75="Scenario2PBT7",'Minor retrofit'!$X$20,IF(F75="Scenario3PBT7",'Minor retrofit'!$Y$20,"")))&amp;IF(F75="Scenario1PBT8",'Minor retrofit'!$Z$20,IF(F75="Scenario2PBT8",'Minor retrofit'!$AA$20,IF(F75="Scenario3PBT8",'Minor retrofit'!$AB$20,"")))&amp;IF(F75="Scenario1PBT9",'Minor retrofit'!$AC$20,IF(F75="Scenario2PBT9",'Minor retrofit'!$AD$20,IF(F75="Scenario3PBT9",'Minor retrofit'!$AE$20,"")))&amp;IF(F75="Scenario1PBT10",'Minor retrofit'!$AF$20,IF(F75="Scenario2PBT10",'Minor retrofit'!$AG$20,IF(F75="Scenario3PBT10",'Minor retrofit'!$AH$20,"")))&amp;IF(F75="Scenario1PBT11",'Minor retrofit'!$AI$20,IF(F75="Scenario2PBT11",'Minor retrofit'!$AJ$20,IF(F75="Scenario3PBT11",'Minor retrofit'!$AK$20,"")))&amp;IF(F75="Scenario1PBT12",'Minor retrofit'!$AL$20,IF(F75="Scenario2PBT12",'Minor retrofit'!$AM$20,IF(F75="Scenario3PBT12",'Minor retrofit'!$AN$20,"")))&amp;IF(F75="Scenario1PBT13",'Minor retrofit'!$AO$20,IF(F75="Scenario2PBT13",'Minor retrofit'!$AP$20,IF(F75="Scenario3PBT13",'Minor retrofit'!$AQ$20,"")))&amp;IF(F75="Scenario1PBT14",'Minor retrofit'!$AR$20,IF(F75="Scenario2PBT14",'Minor retrofit'!$AS$20,IF(F75="Scenario3PBT14",'Minor retrofit'!$AT$20,"")))&amp;IF(F75="Scenario1PBT15",'Minor retrofit'!$AU$20,IF(F75="Scenario2PBT15",'Minor retrofit'!$AV$20,IF(F75="Scenario3PBT15",'Minor retrofit'!$AW$20,"")))</f>
        <v/>
      </c>
      <c r="N75" s="143">
        <f t="shared" si="48"/>
        <v>0</v>
      </c>
      <c r="O75" s="262" t="str">
        <f>IF(F75="Scenario1PBT1",'Minor retrofit'!$E$23,IF(F75="Scenario2PBT1",'Minor retrofit'!$F$23,IF(F75="Scenario3PBT1",'Minor retrofit'!$G$23,"")))&amp;IF(F75="Scenario1PBT2",'Minor retrofit'!$H$23,IF(F75="Scenario2PBT2",'Minor retrofit'!$I$23,IF(F75="Scenario3PBT2",'Minor retrofit'!$J$23,"")))&amp;IF(F75="Scenario1PBT3",'Minor retrofit'!$K$23,IF(F75="Scenario2PBT3",'Minor retrofit'!$L$23,IF(F75="Scenario3PBT3",'Minor retrofit'!$M$23,"")))&amp;IF(F75="Scenario1PBT4",'Minor retrofit'!$N$23,IF(F75="Scenario2PBT4",'Minor retrofit'!$O$23,IF(F75="Scenario3PBT4",'Minor retrofit'!$P$23,"")))&amp;IF(F75="Scenario1PBT5",'Minor retrofit'!$Q$23,IF(F75="Scenario2PBT5",'Minor retrofit'!$R$23,IF(F75="Scenario3PBT5",'Minor retrofit'!$S$23,"")))&amp;IF(F75="Scenario1PBT6",'Minor retrofit'!$T$23,IF(F75="Scenario2PBT6",'Minor retrofit'!$U$23,IF(F75="Scenario3PBT6",'Minor retrofit'!$V$23,"")))&amp;IF(F75="Scenario1PBT7",'Minor retrofit'!$W$23,IF(F75="Scenario2PBT7",'Minor retrofit'!$X$23,IF(F75="Scenario3PBT7",'Minor retrofit'!$Y$23,"")))&amp;IF(F75="Scenario1PBT8",'Minor retrofit'!$Z$23,IF(F75="Scenario2PBT8",'Minor retrofit'!$AA$23,IF(F75="Scenario3PBT8",'Minor retrofit'!$AB$23,"")))&amp;IF(F75="Scenario1PBT9",'Minor retrofit'!$AC$23,IF(F75="Scenario2PBT9",'Minor retrofit'!$AD$23,IF(F75="Scenario3PBT9",'Minor retrofit'!$AE$23,"")))&amp;IF(F75="Scenario1PBT10",'Minor retrofit'!$AF$23,IF(F75="Scenario2PBT10",'Minor retrofit'!$AG$23,IF(F75="Scenario3PBT10",'Minor retrofit'!$AH$23,"")))&amp;IF(F75="Scenario1PBT11",'Minor retrofit'!$AI$23,IF(F75="Scenario2PBT11",'Minor retrofit'!$AJ$23,IF(F75="Scenario3PBT11",'Minor retrofit'!$AK$23,"")))&amp;IF(F75="Scenario1PBT12",'Minor retrofit'!$AL$23,IF(F75="Scenario2PBT12",'Minor retrofit'!$AM$23,IF(F75="Scenario3PBT12",'Minor retrofit'!$AN$23,"")))&amp;IF(F75="Scenario1PBT13",'Minor retrofit'!$AO$23,IF(F75="Scenario2PBT13",'Minor retrofit'!$AP$23,IF(F75="Scenario3PBT13",'Minor retrofit'!$AQ$23,"")))&amp;IF(F75="Scenario1PBT14",'Minor retrofit'!$AR$23,IF(F75="Scenario2PBT14",'Minor retrofit'!$AS$23,IF(F75="Scenario3PBT14",'Minor retrofit'!$AT$23,"")))&amp;IF(F75="Scenario1PBT15",'Minor retrofit'!$AU$23,IF(F75="Scenario2PBT15",'Minor retrofit'!$AV$23,IF(F75="Scenario3PBT15",'Minor retrofit'!$AW$23,"")))</f>
        <v/>
      </c>
      <c r="P75" s="142">
        <f t="shared" si="49"/>
        <v>0</v>
      </c>
      <c r="Q75" s="142" t="str">
        <f>IF(F75="Scenario1PBT1",'Minor retrofit'!$E$25,IF(F75="Scenario2PBT1",'Minor retrofit'!$F$25,IF(F75="Scenario3PBT1",'Minor retrofit'!$G$25,"")))&amp;IF(F75="Scenario1PBT2",'Minor retrofit'!$H$25,IF(F75="Scenario2PBT2",'Minor retrofit'!$I$25,IF(F75="Scenario3PBT2",'Minor retrofit'!$J$25,"")))&amp;IF(F75="Scenario1PBT3",'Minor retrofit'!$K$25,IF(F75="Scenario2PBT3",'Minor retrofit'!$L$25,IF(F75="Scenario3PBT3",'Minor retrofit'!$M$25,"")))&amp;IF(F75="Scenario1PBT4",'Minor retrofit'!$N$25,IF(F75="Scenario2PBT4",'Minor retrofit'!$O$25,IF(F75="Scenario3PBT4",'Minor retrofit'!$P$25,"")))&amp;IF(F75="Scenario1PBT5",'Minor retrofit'!$Q$25,IF(F75="Scenario2PBT5",'Minor retrofit'!$R$25,IF(F75="Scenario3PBT5",'Minor retrofit'!$S$25,"")))&amp;IF(F75="Scenario1PBT6",'Minor retrofit'!$T$25,IF(F75="Scenario2PBT6",'Minor retrofit'!$U$25,IF(F75="Scenario3PBT6",'Minor retrofit'!$V$25,"")))&amp;IF(F75="Scenario1PBT7",'Minor retrofit'!$W$25,IF(F75="Scenario2PBT7",'Minor retrofit'!$X$25,IF(F75="Scenario3PBT7",'Minor retrofit'!$Y$25,"")))&amp;IF(F75="Scenario1PBT8",'Minor retrofit'!$Z$25,IF(F75="Scenario2PBT8",'Minor retrofit'!$AA$25,IF(F75="Scenario3PBT8",'Minor retrofit'!$AB$25,"")))&amp;IF(F75="Scenario1PBT9",'Minor retrofit'!$AC$25,IF(F75="Scenario2PBT9",'Minor retrofit'!$AD$25,IF(F75="Scenario3PBT9",'Minor retrofit'!$AE$25,"")))&amp;IF(F75="Scenario1PBT10",'Minor retrofit'!$AF$25,IF(F75="Scenario2PBT10",'Minor retrofit'!$AG$25,IF(F75="Scenario3PBT10",'Minor retrofit'!$AH$25,"")))&amp;IF(F75="Scenario1PBT11",'Minor retrofit'!$AI$25,IF(F75="Scenario2PBT11",'Minor retrofit'!$AJ$25,IF(F75="Scenario3PBT11",'Minor retrofit'!$AK$25,"")))&amp;IF(F75="Scenario1PBT12",'Minor retrofit'!$AL$25,IF(F75="Scenario2PBT12",'Minor retrofit'!$AM$25,IF(F75="Scenario3PBT12",'Minor retrofit'!$AN$25,"")))&amp;IF(F75="Scenario1PBT13",'Minor retrofit'!$AO$25,IF(F75="Scenario2PBT13",'Minor retrofit'!$AP$25,IF(F75="Scenario3PBT13",'Minor retrofit'!$AQ$25,"")))&amp;IF(F75="Scenario1PBT14",'Minor retrofit'!$AR$25,IF(F75="Scenario2PBT14",'Minor retrofit'!$AS$25,IF(F75="Scenario3PBT14",'Minor retrofit'!$AT$25,"")))&amp;IF(F75="Scenario1PBT15",'Minor retrofit'!$AU$25,IF(F75="Scenario2PBT15",'Minor retrofit'!$AV$25,IF(F75="Scenario3PBT15",'Minor retrofit'!$AW$25,"")))</f>
        <v/>
      </c>
      <c r="R75" s="142">
        <f t="shared" si="50"/>
        <v>0</v>
      </c>
      <c r="S75" s="142" t="str">
        <f>IF(F75="Scenario1PBT1",'Minor retrofit'!$E$27,IF(F75="Scenario2PBT1",'Minor retrofit'!$F$27,IF(F75="Scenario3PBT1",'Minor retrofit'!$G$27,"")))&amp;IF(F75="Scenario1PBT2",'Minor retrofit'!$H$27,IF(F75="Scenario2PBT2",'Minor retrofit'!$I$27,IF(F75="Scenario3PBT2",'Minor retrofit'!$J$27,"")))&amp;IF(F75="Scenario1PBT3",'Minor retrofit'!$K$27,IF(F75="Scenario2PBT3",'Minor retrofit'!$L$27,IF(F75="Scenario3PBT3",'Minor retrofit'!$M$27,"")))&amp;IF(F75="Scenario1PBT4",'Minor retrofit'!$N$27,IF(F75="Scenario2PBT4",'Minor retrofit'!$O$27,IF(F75="Scenario3PBT4",'Minor retrofit'!$P$27,"")))&amp;IF(F75="Scenario1PBT5",'Minor retrofit'!$Q$27,IF(F75="Scenario2PBT5",'Minor retrofit'!$R$27,IF(F75="Scenario3PBT5",'Minor retrofit'!$S$27,"")))&amp;IF(F75="Scenario1PBT6",'Minor retrofit'!$T$27,IF(F75="Scenario2PBT6",'Minor retrofit'!$U$27,IF(F75="Scenario3PBT6",'Minor retrofit'!$V$27,"")))&amp;IF(F75="Scenario1PBT7",'Minor retrofit'!$W$27,IF(F75="Scenario2PBT7",'Minor retrofit'!$X$27,IF(F75="Scenario3PBT7",'Minor retrofit'!$Y$27,"")))&amp;IF(F75="Scenario1PBT8",'Minor retrofit'!$Z$27,IF(F75="Scenario2PBT8",'Minor retrofit'!$AA$27,IF(F75="Scenario3PBT8",'Minor retrofit'!$AB$27,"")))&amp;IF(F75="Scenario1PBT9",'Minor retrofit'!$AC$27,IF(F75="Scenario2PBT9",'Minor retrofit'!$AD$27,IF(F75="Scenario3PBT9",'Minor retrofit'!$AE$27,"")))&amp;IF(F75="Scenario1PBT10",'Minor retrofit'!$AF$27,IF(F75="Scenario2PBT10",'Minor retrofit'!$AG$27,IF(F75="Scenario3PBT10",'Minor retrofit'!$AH$27,"")))&amp;IF(F75="Scenario1PBT11",'Minor retrofit'!$AI$27,IF(F75="Scenario2PBT11",'Minor retrofit'!$AJ$27,IF(F75="Scenario3PBT11",'Minor retrofit'!$AK$27,"")))&amp;IF(F75="Scenario1PBT12",'Minor retrofit'!$AL$27,IF(F75="Scenario2PBT12",'Minor retrofit'!$AM$27,IF(F75="Scenario3PBT12",'Minor retrofit'!$AN$27,"")))&amp;IF(F75="Scenario1PBT13",'Minor retrofit'!$AO$27,IF(F75="Scenario2PBT13",'Minor retrofit'!$AP$27,IF(F75="Scenario3PBT13",'Minor retrofit'!$AQ$27,"")))&amp;IF(F75="Scenario1PBT14",'Minor retrofit'!$AR$27,IF(F75="Scenario2PBT14",'Minor retrofit'!$AS$27,IF(F75="Scenario3PBT14",'Minor retrofit'!$AT$27,"")))&amp;IF(F75="Scenario1PBT15",'Minor retrofit'!$AU$27,IF(F75="Scenario2PBT15",'Minor retrofit'!$AV$27,IF(F75="Scenario3PBT15",'Minor retrofit'!$AW$27,"")))</f>
        <v/>
      </c>
      <c r="T75" s="263">
        <f t="shared" si="51"/>
        <v>0</v>
      </c>
      <c r="U75" s="262" t="str">
        <f>IF(F75="Scenario1PBT1",'Minor retrofit'!$E$38,IF(F75="Scenario2PBT1",'Minor retrofit'!$F$38,IF(F75="Scenario3PBT1",'Minor retrofit'!$G$38,"")))&amp;IF(F75="Scenario1PBT2",'Minor retrofit'!$H$38,IF(F75="Scenario2PBT2",'Minor retrofit'!$I$38,IF(F75="Scenario3PBT2",'Minor retrofit'!$J$38,"")))&amp;IF(F75="Scenario1PBT3",'Minor retrofit'!$K$38,IF(F75="Scenario2PBT3",'Minor retrofit'!$L$38,IF(F75="Scenario3PBT3",'Minor retrofit'!$M$38,"")))&amp;IF(F75="Scenario1PBT4",'Minor retrofit'!$N$38,IF(F75="Scenario2PBT4",'Minor retrofit'!$O$38,IF(F75="Scenario3PBT4",'Minor retrofit'!$P$38,"")))&amp;IF(F75="Scenario1PBT5",'Minor retrofit'!$Q$38,IF(F75="Scenario2PBT5",'Minor retrofit'!$R$38,IF(F75="Scenario3PBT5",'Minor retrofit'!$S$38,"")))&amp;IF(F75="Scenario1PBT6",'Minor retrofit'!$T$38,IF(F75="Scenario2PBT6",'Minor retrofit'!$U$38,IF(F75="Scenario3PBT6",'Minor retrofit'!$V$38,"")))&amp;IF(F75="Scenario1PBT7",'Minor retrofit'!$W$38,IF(F75="Scenario2PBT7",'Minor retrofit'!$X$38,IF(F75="Scenario3PBT7",'Minor retrofit'!$Y$38,"")))&amp;IF(F75="Scenario1PBT8",'Minor retrofit'!$Z$38,IF(F75="Scenario2PBT8",'Minor retrofit'!$AA$38,IF(F75="Scenario3PBT8",'Minor retrofit'!$AB$38,"")))&amp;IF(F75="Scenario1PBT9",'Minor retrofit'!$AC$38,IF(F75="Scenario2PBT9",'Minor retrofit'!$AD$38,IF(F75="Scenario3PBT9",'Minor retrofit'!$AE$38,"")))&amp;IF(F75="Scenario1PBT10",'Minor retrofit'!$AF$38,IF(F75="Scenario2PBT10",'Minor retrofit'!$AG$38,IF(F75="Scenario3PBT10",'Minor retrofit'!$AH$38,"")))&amp;IF(F75="Scenario1PBT11",'Minor retrofit'!$AI$38,IF(F75="Scenario2PBT11",'Minor retrofit'!$AJ$38,IF(F75="Scenario3PBT11",'Minor retrofit'!$AK$38,"")))&amp;IF(F75="Scenario1PBT12",'Minor retrofit'!$AL$38,IF(F75="Scenario2PBT12",'Minor retrofit'!$AM$38,IF(F75="Scenario3PBT12",'Minor retrofit'!$AN$38,"")))&amp;IF(F75="Scenario1PBT13",'Minor retrofit'!$AO$38,IF(F75="Scenario2PBT13",'Minor retrofit'!$AP$38,IF(F75="Scenario3PBT13",'Minor retrofit'!$AQ$38,"")))&amp;IF(F75="Scenario1PBT14",'Minor retrofit'!$AR$38,IF(F75="Scenario2PBT14",'Minor retrofit'!$AS$38,IF(F75="Scenario3PBT14",'Minor retrofit'!$AT$38,"")))&amp;IF(F75="Scenario1PBT15",'Minor retrofit'!$AU$38,IF(F75="Scenario2PBT15",'Minor retrofit'!$AV$38,IF(F75="Scenario3PBT15",'Minor retrofit'!$AW$38,"")))</f>
        <v/>
      </c>
      <c r="V75" s="142">
        <f t="shared" si="52"/>
        <v>0</v>
      </c>
      <c r="W75" s="142" t="str">
        <f>IF(F75="Scenario1PBT1",'Minor retrofit'!$E$40,IF(F75="Scenario2PBT1",'Minor retrofit'!$F$40,IF(F75="Scenario3PBT1",'Minor retrofit'!$G$40,"")))&amp;IF(F75="Scenario1PBT2",'Minor retrofit'!$H$40,IF(F75="Scenario2PBT2",'Minor retrofit'!$I$40,IF(F75="Scenario3PBT2",'Minor retrofit'!$J$40,"")))&amp;IF(F75="Scenario1PBT3",'Minor retrofit'!$K$40,IF(F75="Scenario2PBT3",'Minor retrofit'!$L$40,IF(F75="Scenario3PBT3",'Minor retrofit'!$M$40,"")))&amp;IF(F75="Scenario1PBT4",'Minor retrofit'!$N$40,IF(F75="Scenario2PBT4",'Minor retrofit'!$O$40,IF(F75="Scenario3PBT4",'Minor retrofit'!$P$40,"")))&amp;IF(F75="Scenario1PBT5",'Minor retrofit'!$Q$40,IF(F75="Scenario2PBT5",'Minor retrofit'!$R$40,IF(F75="Scenario3PBT5",'Minor retrofit'!$S$40,"")))&amp;IF(F75="Scenario1PBT6",'Minor retrofit'!$T$40,IF(F75="Scenario2PBT6",'Minor retrofit'!$U$40,IF(F75="Scenario3PBT6",'Minor retrofit'!$V$40,"")))&amp;IF(F75="Scenario1PBT7",'Minor retrofit'!$W$40,IF(F75="Scenario2PBT7",'Minor retrofit'!$X$40,IF(F75="Scenario3PBT7",'Minor retrofit'!$Y$40,"")))&amp;IF(F75="Scenario1PBT8",'Minor retrofit'!$Z$40,IF(F75="Scenario2PBT8",'Minor retrofit'!$AA$40,IF(F75="Scenario3PBT8",'Minor retrofit'!$AB$40,"")))&amp;IF(F75="Scenario1PBT9",'Minor retrofit'!$AC$40,IF(F75="Scenario2PBT9",'Minor retrofit'!$AD$40,IF(F75="Scenario3PBT9",'Minor retrofit'!$AE$40,"")))&amp;IF(F75="Scenario1PBT10",'Minor retrofit'!$AF$40,IF(F75="Scenario2PBT10",'Minor retrofit'!$AG$40,IF(F75="Scenario3PBT10",'Minor retrofit'!$AH$40,"")))&amp;IF(F75="Scenario1PBT11",'Minor retrofit'!$AI$40,IF(F75="Scenario2PBT11",'Minor retrofit'!$AJ$40,IF(F75="Scenario3PBT11",'Minor retrofit'!$AK$40,"")))&amp;IF(F75="Scenario1PBT12",'Minor retrofit'!$AL$40,IF(F75="Scenario2PBT12",'Minor retrofit'!$AM$40,IF(F75="Scenario3PBT12",'Minor retrofit'!$AN$40,"")))&amp;IF(F75="Scenario1PBT13",'Minor retrofit'!$AO$40,IF(F75="Scenario2PBT13",'Minor retrofit'!$AP$40,IF(F75="Scenario3PBT13",'Minor retrofit'!$AQ$40,"")))&amp;IF(F75="Scenario1PBT14",'Minor retrofit'!$AR$40,IF(F75="Scenario2PBT14",'Minor retrofit'!$AS$40,IF(F75="Scenario3PBT14",'Minor retrofit'!$AT$40,"")))&amp;IF(F75="Scenario1PBT15",'Minor retrofit'!$AU$40,IF(F75="Scenario2PBT15",'Minor retrofit'!$AV$40,IF(F75="Scenario3PBT15",'Minor retrofit'!$AW$40,"")))</f>
        <v/>
      </c>
      <c r="X75" s="142">
        <f t="shared" si="53"/>
        <v>0</v>
      </c>
      <c r="Y75" s="142" t="str">
        <f>IF(F75="Scenario1PBT1",'Minor retrofit'!$E$42,IF(F75="Scenario2PBT1",'Minor retrofit'!$F$42,IF(F75="Scenario3PBT1",'Minor retrofit'!$G$42,"")))&amp;IF(F75="Scenario1PBT2",'Minor retrofit'!$H$42,IF(F75="Scenario2PBT2",'Minor retrofit'!$I$42,IF(F75="Scenario3PBT2",'Minor retrofit'!$J$42,"")))&amp;IF(F75="Scenario1PBT3",'Minor retrofit'!$K$42,IF(F75="Scenario2PBT3",'Minor retrofit'!$L$42,IF(F75="Scenario3PBT3",'Minor retrofit'!$M$42,"")))&amp;IF(F75="Scenario1PBT4",'Minor retrofit'!$N$42,IF(F75="Scenario2PBT4",'Minor retrofit'!$O$42,IF(F75="Scenario3PBT4",'Minor retrofit'!$P$42,"")))&amp;IF(F75="Scenario1PBT5",'Minor retrofit'!$Q$42,IF(F75="Scenario2PBT5",'Minor retrofit'!$R$42,IF(F75="Scenario3PBT5",'Minor retrofit'!$S$42,"")))&amp;IF(F75="Scenario1PBT6",'Minor retrofit'!$T$42,IF(F75="Scenario2PBT6",'Minor retrofit'!$U$42,IF(F75="Scenario3PBT6",'Minor retrofit'!$V$42,"")))&amp;IF(F75="Scenario1PBT7",'Minor retrofit'!$W$42,IF(F75="Scenario2PBT7",'Minor retrofit'!$X$42,IF(F75="Scenario3PBT7",'Minor retrofit'!$Y$42,"")))&amp;IF(F75="Scenario1PBT8",'Minor retrofit'!$Z$42,IF(F75="Scenario2PBT8",'Minor retrofit'!$AA$42,IF(F75="Scenario3PBT8",'Minor retrofit'!$AB$42,"")))&amp;IF(F75="Scenario1PBT9",'Minor retrofit'!$AC$42,IF(F75="Scenario2PBT9",'Minor retrofit'!$AD$42,IF(F75="Scenario3PBT9",'Minor retrofit'!$AE$42,"")))&amp;IF(F75="Scenario1PBT10",'Minor retrofit'!$AF$42,IF(F75="Scenario2PBT10",'Minor retrofit'!$AG$42,IF(F75="Scenario3PBT10",'Minor retrofit'!$AH$42,"")))&amp;IF(F75="Scenario1PBT11",'Minor retrofit'!$AI$42,IF(F75="Scenario2PBT11",'Minor retrofit'!$AJ$42,IF(F75="Scenario3PBT11",'Minor retrofit'!$AK$42,"")))&amp;IF(F75="Scenario1PBT12",'Minor retrofit'!$AL$42,IF(F75="Scenario2PBT12",'Minor retrofit'!$AM$42,IF(F75="Scenario3PBT12",'Minor retrofit'!$AN$42,"")))&amp;IF(F75="Scenario1PBT13",'Minor retrofit'!$AO$42,IF(F75="Scenario2PBT13",'Minor retrofit'!$AP$42,IF(F75="Scenario3PBT13",'Minor retrofit'!$AQ$42,"")))&amp;IF(F75="Scenario1PBT14",'Minor retrofit'!$AR$42,IF(F75="Scenario2PBT14",'Minor retrofit'!$AS$42,IF(F75="Scenario3PBT14",'Minor retrofit'!$AT$42,"")))&amp;IF(F75="Scenario1PBT15",'Minor retrofit'!$AU$42,IF(F75="Scenario2PBT15",'Minor retrofit'!$AV$42,IF(F75="Scenario3PBT15",'Minor retrofit'!$AW$42,"")))</f>
        <v/>
      </c>
      <c r="Z75" s="142">
        <f t="shared" si="54"/>
        <v>0</v>
      </c>
      <c r="AA75" s="332" t="str">
        <f>IF(F75="Scenario1PBT1",'Minor retrofit'!$E$101,IF(F75="Scenario2PBT1",'Minor retrofit'!$F$101,IF(F75="Scenario3PBT1",'Minor retrofit'!$G$101,"")))&amp;IF(F75="Scenario1PBT2",'Minor retrofit'!$H$101,IF(F75="Scenario2PBT2",'Minor retrofit'!$I$101,IF(F75="Scenario3PBT2",'Minor retrofit'!$J$101,"")))&amp;IF(F75="Scenario1PBT3",'Minor retrofit'!$K$101,IF(F75="Scenario2PBT3",'Minor retrofit'!$L$101,IF(F75="Scenario3PBT3",'Minor retrofit'!$M$101,"")))&amp;IF(F75="Scenario1PBT4",'Minor retrofit'!$N$101,IF(F75="Scenario2PBT4",'Minor retrofit'!$O$101,IF(F75="Scenario3PBT4",'Minor retrofit'!$P$101,"")))&amp;IF(F75="Scenario1PBT5",'Minor retrofit'!$Q$101,IF(F75="Scenario2PBT5",'Minor retrofit'!$R$101,IF(F75="Scenario3PBT5",'Minor retrofit'!$S$101,"")))&amp;IF(F75="Scenario1PBT6",'Minor retrofit'!$T$101,IF(F75="Scenario2PBT6",'Minor retrofit'!$U$101,IF(F75="Scenario3PBT6",'Minor retrofit'!$V$101,"")))&amp;IF(F75="Scenario1PBT7",'Minor retrofit'!$W$101,IF(F75="Scenario2PBT7",'Minor retrofit'!$X$101,IF(F75="Scenario3PBT7",'Minor retrofit'!$Y$101,"")))&amp;IF(F75="Scenario1PBT8",'Minor retrofit'!$Z$101,IF(F75="Scenario2PBT8",'Minor retrofit'!$AA$101,IF(F75="Scenario3PBT8",'Minor retrofit'!$AB$101,"")))&amp;IF(F75="Scenario1PBT9",'Minor retrofit'!$AC$101,IF(F75="Scenario2PBT9",'Minor retrofit'!$AD$101,IF(F75="Scenario3PBT9",'Minor retrofit'!$AE$101,"")))&amp;IF(F75="Scenario1PBT10",'Minor retrofit'!$AF$101,IF(F75="Scenario2PBT10",'Minor retrofit'!$AG$101,IF(F75="Scenario3PBT10",'Minor retrofit'!$AH$101,"")))&amp;IF(F75="Scenario1PBT11",'Minor retrofit'!$AI$101,IF(F75="Scenario2PBT11",'Minor retrofit'!$AJ$101,IF(F75="Scenario3PBT11",'Minor retrofit'!$AK$101,"")))&amp;IF(F75="Scenario1PBT12",'Minor retrofit'!$AL$101,IF(F75="Scenario2PBT12",'Minor retrofit'!$AM$101,IF(F75="Scenario3PBT12",'Minor retrofit'!$AN$101,"")))&amp;IF(F75="Scenario1PBT13",'Minor retrofit'!$AO$101,IF(F75="Scenario2PBT13",'Minor retrofit'!$AP$101,IF(F75="Scenario3PBT13",'Minor retrofit'!$AQ$101,"")))&amp;IF(F75="Scenario1PBT14",'Minor retrofit'!$AR$101,IF(F75="Scenario2PBT14",'Minor retrofit'!$AS$101,IF(F75="Scenario3PBT14",'Minor retrofit'!$AT$101,"")))&amp;IF(F75="Scenario1PBT15",'Minor retrofit'!$AU$101,IF(F75="Scenario2PBT15",'Minor retrofit'!$AV$101,IF(F75="Scenario3PBT15",'Minor retrofit'!$AW$101,"")))</f>
        <v/>
      </c>
      <c r="AB75" s="233">
        <f t="shared" si="55"/>
        <v>0</v>
      </c>
      <c r="AC75" s="264">
        <f>IFERROR('Projection_Base-case'!G75-G75,0)</f>
        <v>0</v>
      </c>
      <c r="AD75" s="142">
        <f t="shared" si="34"/>
        <v>0</v>
      </c>
      <c r="AE75" s="142">
        <f>IFERROR(100*AC75/'Projection_Base-case'!G75,0)</f>
        <v>0</v>
      </c>
      <c r="AF75" s="142">
        <f>IFERROR('Projection_Base-case'!I75-I75,0)</f>
        <v>0</v>
      </c>
      <c r="AG75" s="142">
        <f t="shared" si="35"/>
        <v>0</v>
      </c>
      <c r="AH75" s="142">
        <f>IFERROR(100*AF75/'Projection_Base-case'!I75,0)</f>
        <v>0</v>
      </c>
      <c r="AI75" s="142">
        <f>IFERROR('Projection_Base-case'!K75-K75,0)</f>
        <v>0</v>
      </c>
      <c r="AJ75" s="142">
        <f t="shared" si="36"/>
        <v>0</v>
      </c>
      <c r="AK75" s="142">
        <f>IFERROR(100*AI75/'Projection_Base-case'!K75,0)</f>
        <v>0</v>
      </c>
      <c r="AL75" s="142">
        <f>IFERROR(M75-'Projection_Base-case'!M75,0)</f>
        <v>0</v>
      </c>
      <c r="AM75" s="142">
        <f t="shared" si="37"/>
        <v>0</v>
      </c>
      <c r="AN75" s="143">
        <f>IFERROR(100*AL75/'Projection_Base-case'!M75,0)</f>
        <v>0</v>
      </c>
      <c r="AO75" s="262">
        <f>IFERROR('Projection_Base-case'!O75-O75,0)</f>
        <v>0</v>
      </c>
      <c r="AP75" s="142">
        <f t="shared" si="38"/>
        <v>0</v>
      </c>
      <c r="AQ75" s="142">
        <f>IFERROR(100*AO75/'Projection_Base-case'!O75,0)</f>
        <v>0</v>
      </c>
      <c r="AR75" s="142">
        <f>IFERROR('Projection_Base-case'!Q75-Q75,0)</f>
        <v>0</v>
      </c>
      <c r="AS75" s="142">
        <f t="shared" si="39"/>
        <v>0</v>
      </c>
      <c r="AT75" s="142">
        <f>IFERROR(100*AR75/'Projection_Base-case'!Q75,0)</f>
        <v>0</v>
      </c>
      <c r="AU75" s="142">
        <f>IFERROR('Projection_Base-case'!S75-S75,0)</f>
        <v>0</v>
      </c>
      <c r="AV75" s="142">
        <f t="shared" si="40"/>
        <v>0</v>
      </c>
      <c r="AW75" s="143">
        <f>IFERROR(100*AU75/'Projection_Base-case'!S75,0)</f>
        <v>0</v>
      </c>
      <c r="AX75" s="262">
        <f>IFERROR('Projection_Base-case'!U75-U75,0)</f>
        <v>0</v>
      </c>
      <c r="AY75" s="142">
        <f t="shared" si="41"/>
        <v>0</v>
      </c>
      <c r="AZ75" s="142">
        <f>IFERROR(100*AX75/'Projection_Base-case'!U75,0)</f>
        <v>0</v>
      </c>
      <c r="BA75" s="142">
        <f>IFERROR('Projection_Base-case'!W75-W75,0)</f>
        <v>0</v>
      </c>
      <c r="BB75" s="142">
        <f t="shared" si="42"/>
        <v>0</v>
      </c>
      <c r="BC75" s="142">
        <f>IFERROR(100*BA75/'Projection_Base-case'!W75,0)</f>
        <v>0</v>
      </c>
      <c r="BD75" s="142">
        <f>IFERROR('Projection_Base-case'!Y75-Y75,0)</f>
        <v>0</v>
      </c>
      <c r="BE75" s="142">
        <f t="shared" si="43"/>
        <v>0</v>
      </c>
      <c r="BF75" s="142">
        <f>IFERROR(100*BD75/'Projection_Base-case'!Y75,0)</f>
        <v>0</v>
      </c>
      <c r="BG75" s="531">
        <f t="shared" si="56"/>
        <v>0</v>
      </c>
      <c r="BH75" s="532">
        <f t="shared" si="57"/>
        <v>0</v>
      </c>
    </row>
    <row r="76" spans="1:60" x14ac:dyDescent="0.25">
      <c r="A76" s="261">
        <v>71</v>
      </c>
      <c r="B76" s="142">
        <f>'Projection_Base-case'!B76</f>
        <v>0</v>
      </c>
      <c r="C76" s="142">
        <f>'Projection_Base-case'!C76</f>
        <v>0</v>
      </c>
      <c r="D76" s="142">
        <f>'Projection_Base-case'!D76</f>
        <v>0</v>
      </c>
      <c r="E76" s="149"/>
      <c r="F76" s="258" t="str">
        <f t="shared" si="44"/>
        <v>0</v>
      </c>
      <c r="G76" s="262" t="str">
        <f>IF(F76="Scenario1PBT1",'Minor retrofit'!$E$6,IF(F76="Scenario2PBT1",'Minor retrofit'!$F$6,IF(F76="Scenario3PBT1",'Minor retrofit'!$G$6,"")))&amp;IF(F76="Scenario1PBT2",'Minor retrofit'!$H$6,IF(F76="Scenario2PBT2",'Minor retrofit'!$I$6,IF(F76="Scenario3PBT2",'Minor retrofit'!$J$6,"")))&amp;IF(F76="Scenario1PBT3",'Minor retrofit'!$K$6,IF(F76="Scenario2PBT3",'Minor retrofit'!$L$6,IF(F76="Scenario3PBT3",'Minor retrofit'!$M$6,"")))&amp;IF(F76="Scenario1PBT4",'Minor retrofit'!$N$6,IF(F76="Scenario2PBT4",'Minor retrofit'!$O$6,IF(F76="Scenario3PBT4",'Minor retrofit'!$P$6,"")))&amp;IF(F76="Scenario1PBT5",'Minor retrofit'!$Q$6,IF(F76="Scenario2PBT5",'Minor retrofit'!$R$6,IF(F76="Scenario3PBT5",'Minor retrofit'!$S$6,"")))&amp;IF(F76="Scenario1PBT6",'Minor retrofit'!$T$6,IF(F76="Scenario2PBT6",'Minor retrofit'!$U$6,IF(F76="Scenario3PBT6",'Minor retrofit'!$V$6,"")))&amp;IF(F76="Scenario1PBT7",'Minor retrofit'!$W$6,IF(F76="Scenario2PBT7",'Minor retrofit'!$X$6,IF(F76="Scenario3PBT7",'Minor retrofit'!$Y$6,"")))&amp;IF(F76="Scenario1PBT8",'Minor retrofit'!$Z$6,IF(F76="Scenario2PBT8",'Minor retrofit'!$AA$6,IF(F76="Scenario3PBT8",'Minor retrofit'!$AB$6,"")))&amp;IF(F76="Scenario1PBT9",'Minor retrofit'!$AC$6,IF(F76="Scenario2PBT9",'Minor retrofit'!$AD$6,IF(F76="Scenario3PBT9",'Minor retrofit'!$AE$6,"")))&amp;IF(F76="Scenario1PBT10",'Minor retrofit'!$AF$6,IF(F76="Scenario2PBT10",'Minor retrofit'!$AG$6,IF(F76="Scenario3PBT10",'Minor retrofit'!$AH$6,"")))&amp;IF(F76="Scenario1PBT11",'Minor retrofit'!$AI$6,IF(F76="Scenario2PBT11",'Minor retrofit'!$AJ$6,IF(F76="Scenario3PBT11",'Minor retrofit'!$AK$6,"")))&amp;IF(F76="Scenario1PBT12",'Minor retrofit'!$AL$6,IF(F76="Scenario2PBT12",'Minor retrofit'!$AM$6,IF(F76="Scenario3PBT12",'Minor retrofit'!$AN$6,"")))&amp;IF(F76="Scenario1PBT13",'Minor retrofit'!$AO$6,IF(F76="Scenario2PBT13",'Minor retrofit'!$AP$6,IF(F76="Scenario3PBT13",'Minor retrofit'!$AQ$6,"")))&amp;IF(F76="Scenario1PBT14",'Minor retrofit'!$AR$6,IF(F76="Scenario2PBT14",'Minor retrofit'!$AS$6,IF(F76="Scenario3PBT14",'Minor retrofit'!$AT$6,"")))&amp;IF(F76="Scenario1PBT15",'Minor retrofit'!$AU$6,IF(F76="Scenario2PBT15",'Minor retrofit'!$AV$6,IF(F76="Scenario3PBT15",'Minor retrofit'!$AW$6,"")))</f>
        <v/>
      </c>
      <c r="H76" s="142">
        <f t="shared" si="45"/>
        <v>0</v>
      </c>
      <c r="I76" s="142" t="str">
        <f>IF(F76="Scenario1PBT1",'Minor retrofit'!$E$16,IF(F76="Scenario2PBT1",'Minor retrofit'!$F$16,IF(F76="Scenario3PBT1",'Minor retrofit'!$G$16,"")))&amp;IF(F76="Scenario1PBT2",'Minor retrofit'!$H$16,IF(F76="Scenario2PBT2",'Minor retrofit'!$I$16,IF(F76="Scenario3PBT2",'Minor retrofit'!$J$16,"")))&amp;IF(F76="Scenario1PBT3",'Minor retrofit'!$K$16,IF(F76="Scenario2PBT3",'Minor retrofit'!$L$16,IF(F76="Scenario3PBT3",'Minor retrofit'!$M$16,"")))&amp;IF(F76="Scenario1PBT4",'Minor retrofit'!$N$16,IF(F76="Scenario2PBT4",'Minor retrofit'!$O$16,IF(F76="Scenario3PBT4",'Minor retrofit'!$P$16,"")))&amp;IF(F76="Scenario1PBT5",'Minor retrofit'!$Q$16,IF(F76="Scenario2PBT5",'Minor retrofit'!$R$16,IF(F76="Scenario3PBT5",'Minor retrofit'!$S$16,"")))&amp;IF(F76="Scenario1PBT6",'Minor retrofit'!$T$16,IF(F76="Scenario2PBT6",'Minor retrofit'!$U$16,IF(F76="Scenario3PBT6",'Minor retrofit'!$V$16,"")))&amp;IF(F76="Scenario1PBT7",'Minor retrofit'!$W$16,IF(F76="Scenario2PBT7",'Minor retrofit'!$X$16,IF(F76="Scenario3PBT7",'Minor retrofit'!$Y$16,"")))&amp;IF(F76="Scenario1PBT8",'Minor retrofit'!$Z$16,IF(F76="Scenario2PBT8",'Minor retrofit'!$AA$16,IF(F76="Scenario3PBT8",'Minor retrofit'!$AB$16,"")))&amp;IF(F76="Scenario1PBT9",'Minor retrofit'!$AC$16,IF(F76="Scenario2PBT9",'Minor retrofit'!$AD$16,IF(F76="Scenario3PBT9",'Minor retrofit'!$AE$16,"")))&amp;IF(F76="Scenario1PBT10",'Minor retrofit'!$AF$16,IF(F76="Scenario2PBT10",'Minor retrofit'!$AG$16,IF(F76="Scenario3PBT10",'Minor retrofit'!$AH$16,"")))&amp;IF(F76="Scenario1PBT11",'Minor retrofit'!$AI$16,IF(F76="Scenario2PBT11",'Minor retrofit'!$AJ$16,IF(F76="Scenario3PBT11",'Minor retrofit'!$AK$16,"")))&amp;IF(F76="Scenario1PBT12",'Minor retrofit'!$AL$16,IF(F76="Scenario2PBT12",'Minor retrofit'!$AM$16,IF(F76="Scenario3PBT12",'Minor retrofit'!$AN$16,"")))&amp;IF(F76="Scenario1PBT13",'Minor retrofit'!$AO$16,IF(F76="Scenario2PBT13",'Minor retrofit'!$AP$16,IF(F76="Scenario3PBT13",'Minor retrofit'!$AQ$16,"")))&amp;IF(F76="Scenario1PBT14",'Minor retrofit'!$AR$16,IF(F76="Scenario2PBT14",'Minor retrofit'!$AS$16,IF(F76="Scenario3PBT14",'Minor retrofit'!$AT$16,"")))&amp;IF(F76="Scenario1PBT15",'Minor retrofit'!$AU$16,IF(F76="Scenario2PBT15",'Minor retrofit'!$AV$16,IF(F76="Scenario3PBT15",'Minor retrofit'!$AW$16,"")))</f>
        <v/>
      </c>
      <c r="J76" s="142">
        <f t="shared" si="46"/>
        <v>0</v>
      </c>
      <c r="K76" s="142" t="str">
        <f>IF(F76="Scenario1PBT1",'Minor retrofit'!$E$18,IF(F76="Scenario2PBT1",'Minor retrofit'!$F$18,IF(F76="Scenario3PBT1",'Minor retrofit'!$G$18,"")))&amp;IF(F76="Scenario1PBT2",'Minor retrofit'!$H$18,IF(F76="Scenario2PBT2",'Minor retrofit'!$I$18,IF(F76="Scenario3PBT2",'Minor retrofit'!$J$18,"")))&amp;IF(F76="Scenario1PBT3",'Minor retrofit'!$K$18,IF(F76="Scenario2PBT3",'Minor retrofit'!$L$18,IF(F76="Scenario3PBT3",'Minor retrofit'!$M$18,"")))&amp;IF(F76="Scenario1PBT4",'Minor retrofit'!$N$18,IF(F76="Scenario2PBT4",'Minor retrofit'!$O$18,IF(F76="Scenario3PBT4",'Minor retrofit'!$P$18,"")))&amp;IF(F76="Scenario1PBT5",'Minor retrofit'!$Q$18,IF(F76="Scenario2PBT5",'Minor retrofit'!$R$18,IF(F76="Scenario3PBT5",'Minor retrofit'!$S$18,"")))&amp;IF(F76="Scenario1PBT6",'Minor retrofit'!$T$18,IF(F76="Scenario2PBT6",'Minor retrofit'!$U$18,IF(F76="Scenario3PBT6",'Minor retrofit'!$V$18,"")))&amp;IF(F76="Scenario1PBT7",'Minor retrofit'!$W$18,IF(F76="Scenario2PBT7",'Minor retrofit'!$X$18,IF(F76="Scenario3PBT7",'Minor retrofit'!$Y$18,"")))&amp;IF(F76="Scenario1PBT8",'Minor retrofit'!$Z$18,IF(F76="Scenario2PBT8",'Minor retrofit'!$AA$18,IF(F76="Scenario3PBT8",'Minor retrofit'!$AB$18,"")))&amp;IF(F76="Scenario1PBT9",'Minor retrofit'!$AC$18,IF(F76="Scenario2PBT9",'Minor retrofit'!$AD$18,IF(F76="Scenario3PBT9",'Minor retrofit'!$AE$18,"")))&amp;IF(F76="Scenario1PBT10",'Minor retrofit'!$AF$18,IF(F76="Scenario2PBT10",'Minor retrofit'!$AG$18,IF(F76="Scenario3PBT10",'Minor retrofit'!$AH$18,"")))&amp;IF(F76="Scenario1PBT11",'Minor retrofit'!$AI$18,IF(F76="Scenario2PBT11",'Minor retrofit'!$AJ$18,IF(F76="Scenario3PBT11",'Minor retrofit'!$AK$18,"")))&amp;IF(F76="Scenario1PBT12",'Minor retrofit'!$AL$18,IF(F76="Scenario2PBT12",'Minor retrofit'!$AM$18,IF(F76="Scenario3PBT12",'Minor retrofit'!$AN$18,"")))&amp;IF(F76="Scenario1PBT13",'Minor retrofit'!$AO$18,IF(F76="Scenario2PBT13",'Minor retrofit'!$AP$18,IF(F76="Scenario3PBT13",'Minor retrofit'!$AQ$18,"")))&amp;IF(F76="Scenario1PBT14",'Minor retrofit'!$AR$18,IF(F76="Scenario2PBT14",'Minor retrofit'!$AS$18,IF(F76="Scenario3PBT14",'Minor retrofit'!$AT$18,"")))&amp;IF(F76="Scenario1PBT15",'Minor retrofit'!$AU$18,IF(F76="Scenario2PBT15",'Minor retrofit'!$AV$18,IF(F76="Scenario3PBT15",'Minor retrofit'!$AW$18,"")))</f>
        <v/>
      </c>
      <c r="L76" s="142">
        <f t="shared" si="47"/>
        <v>0</v>
      </c>
      <c r="M76" s="142" t="str">
        <f>IF(F76="Scenario1PBT1",'Minor retrofit'!$E$20,IF(F76="Scenario2PBT1",'Minor retrofit'!$F$20,IF(F76="Scenario3PBT1",'Minor retrofit'!$G$20,"")))&amp;IF(F76="Scenario1PBT2",'Minor retrofit'!$H$20,IF(F76="Scenario2PBT2",'Minor retrofit'!$I$20,IF(F76="Scenario3PBT2",'Minor retrofit'!$J$20,"")))&amp;IF(F76="Scenario1PBT3",'Minor retrofit'!$K$20,IF(F76="Scenario2PBT3",'Minor retrofit'!$L$20,IF(F76="Scenario3PBT3",'Minor retrofit'!$M$20,"")))&amp;IF(F76="Scenario1PBT4",'Minor retrofit'!$N$20,IF(F76="Scenario2PBT4",'Minor retrofit'!$O$20,IF(F76="Scenario3PBT4",'Minor retrofit'!$P$20,"")))&amp;IF(F76="Scenario1PBT5",'Minor retrofit'!$Q$20,IF(F76="Scenario2PBT5",'Minor retrofit'!$R$20,IF(F76="Scenario3PBT5",'Minor retrofit'!$S$20,"")))&amp;IF(F76="Scenario1PBT6",'Minor retrofit'!$T$20,IF(F76="Scenario2PBT6",'Minor retrofit'!$U$20,IF(F76="Scenario3PBT6",'Minor retrofit'!$V$20,"")))&amp;IF(F76="Scenario1PBT7",'Minor retrofit'!$W$20,IF(F76="Scenario2PBT7",'Minor retrofit'!$X$20,IF(F76="Scenario3PBT7",'Minor retrofit'!$Y$20,"")))&amp;IF(F76="Scenario1PBT8",'Minor retrofit'!$Z$20,IF(F76="Scenario2PBT8",'Minor retrofit'!$AA$20,IF(F76="Scenario3PBT8",'Minor retrofit'!$AB$20,"")))&amp;IF(F76="Scenario1PBT9",'Minor retrofit'!$AC$20,IF(F76="Scenario2PBT9",'Minor retrofit'!$AD$20,IF(F76="Scenario3PBT9",'Minor retrofit'!$AE$20,"")))&amp;IF(F76="Scenario1PBT10",'Minor retrofit'!$AF$20,IF(F76="Scenario2PBT10",'Minor retrofit'!$AG$20,IF(F76="Scenario3PBT10",'Minor retrofit'!$AH$20,"")))&amp;IF(F76="Scenario1PBT11",'Minor retrofit'!$AI$20,IF(F76="Scenario2PBT11",'Minor retrofit'!$AJ$20,IF(F76="Scenario3PBT11",'Minor retrofit'!$AK$20,"")))&amp;IF(F76="Scenario1PBT12",'Minor retrofit'!$AL$20,IF(F76="Scenario2PBT12",'Minor retrofit'!$AM$20,IF(F76="Scenario3PBT12",'Minor retrofit'!$AN$20,"")))&amp;IF(F76="Scenario1PBT13",'Minor retrofit'!$AO$20,IF(F76="Scenario2PBT13",'Minor retrofit'!$AP$20,IF(F76="Scenario3PBT13",'Minor retrofit'!$AQ$20,"")))&amp;IF(F76="Scenario1PBT14",'Minor retrofit'!$AR$20,IF(F76="Scenario2PBT14",'Minor retrofit'!$AS$20,IF(F76="Scenario3PBT14",'Minor retrofit'!$AT$20,"")))&amp;IF(F76="Scenario1PBT15",'Minor retrofit'!$AU$20,IF(F76="Scenario2PBT15",'Minor retrofit'!$AV$20,IF(F76="Scenario3PBT15",'Minor retrofit'!$AW$20,"")))</f>
        <v/>
      </c>
      <c r="N76" s="143">
        <f t="shared" si="48"/>
        <v>0</v>
      </c>
      <c r="O76" s="262" t="str">
        <f>IF(F76="Scenario1PBT1",'Minor retrofit'!$E$23,IF(F76="Scenario2PBT1",'Minor retrofit'!$F$23,IF(F76="Scenario3PBT1",'Minor retrofit'!$G$23,"")))&amp;IF(F76="Scenario1PBT2",'Minor retrofit'!$H$23,IF(F76="Scenario2PBT2",'Minor retrofit'!$I$23,IF(F76="Scenario3PBT2",'Minor retrofit'!$J$23,"")))&amp;IF(F76="Scenario1PBT3",'Minor retrofit'!$K$23,IF(F76="Scenario2PBT3",'Minor retrofit'!$L$23,IF(F76="Scenario3PBT3",'Minor retrofit'!$M$23,"")))&amp;IF(F76="Scenario1PBT4",'Minor retrofit'!$N$23,IF(F76="Scenario2PBT4",'Minor retrofit'!$O$23,IF(F76="Scenario3PBT4",'Minor retrofit'!$P$23,"")))&amp;IF(F76="Scenario1PBT5",'Minor retrofit'!$Q$23,IF(F76="Scenario2PBT5",'Minor retrofit'!$R$23,IF(F76="Scenario3PBT5",'Minor retrofit'!$S$23,"")))&amp;IF(F76="Scenario1PBT6",'Minor retrofit'!$T$23,IF(F76="Scenario2PBT6",'Minor retrofit'!$U$23,IF(F76="Scenario3PBT6",'Minor retrofit'!$V$23,"")))&amp;IF(F76="Scenario1PBT7",'Minor retrofit'!$W$23,IF(F76="Scenario2PBT7",'Minor retrofit'!$X$23,IF(F76="Scenario3PBT7",'Minor retrofit'!$Y$23,"")))&amp;IF(F76="Scenario1PBT8",'Minor retrofit'!$Z$23,IF(F76="Scenario2PBT8",'Minor retrofit'!$AA$23,IF(F76="Scenario3PBT8",'Minor retrofit'!$AB$23,"")))&amp;IF(F76="Scenario1PBT9",'Minor retrofit'!$AC$23,IF(F76="Scenario2PBT9",'Minor retrofit'!$AD$23,IF(F76="Scenario3PBT9",'Minor retrofit'!$AE$23,"")))&amp;IF(F76="Scenario1PBT10",'Minor retrofit'!$AF$23,IF(F76="Scenario2PBT10",'Minor retrofit'!$AG$23,IF(F76="Scenario3PBT10",'Minor retrofit'!$AH$23,"")))&amp;IF(F76="Scenario1PBT11",'Minor retrofit'!$AI$23,IF(F76="Scenario2PBT11",'Minor retrofit'!$AJ$23,IF(F76="Scenario3PBT11",'Minor retrofit'!$AK$23,"")))&amp;IF(F76="Scenario1PBT12",'Minor retrofit'!$AL$23,IF(F76="Scenario2PBT12",'Minor retrofit'!$AM$23,IF(F76="Scenario3PBT12",'Minor retrofit'!$AN$23,"")))&amp;IF(F76="Scenario1PBT13",'Minor retrofit'!$AO$23,IF(F76="Scenario2PBT13",'Minor retrofit'!$AP$23,IF(F76="Scenario3PBT13",'Minor retrofit'!$AQ$23,"")))&amp;IF(F76="Scenario1PBT14",'Minor retrofit'!$AR$23,IF(F76="Scenario2PBT14",'Minor retrofit'!$AS$23,IF(F76="Scenario3PBT14",'Minor retrofit'!$AT$23,"")))&amp;IF(F76="Scenario1PBT15",'Minor retrofit'!$AU$23,IF(F76="Scenario2PBT15",'Minor retrofit'!$AV$23,IF(F76="Scenario3PBT15",'Minor retrofit'!$AW$23,"")))</f>
        <v/>
      </c>
      <c r="P76" s="142">
        <f t="shared" si="49"/>
        <v>0</v>
      </c>
      <c r="Q76" s="142" t="str">
        <f>IF(F76="Scenario1PBT1",'Minor retrofit'!$E$25,IF(F76="Scenario2PBT1",'Minor retrofit'!$F$25,IF(F76="Scenario3PBT1",'Minor retrofit'!$G$25,"")))&amp;IF(F76="Scenario1PBT2",'Minor retrofit'!$H$25,IF(F76="Scenario2PBT2",'Minor retrofit'!$I$25,IF(F76="Scenario3PBT2",'Minor retrofit'!$J$25,"")))&amp;IF(F76="Scenario1PBT3",'Minor retrofit'!$K$25,IF(F76="Scenario2PBT3",'Minor retrofit'!$L$25,IF(F76="Scenario3PBT3",'Minor retrofit'!$M$25,"")))&amp;IF(F76="Scenario1PBT4",'Minor retrofit'!$N$25,IF(F76="Scenario2PBT4",'Minor retrofit'!$O$25,IF(F76="Scenario3PBT4",'Minor retrofit'!$P$25,"")))&amp;IF(F76="Scenario1PBT5",'Minor retrofit'!$Q$25,IF(F76="Scenario2PBT5",'Minor retrofit'!$R$25,IF(F76="Scenario3PBT5",'Minor retrofit'!$S$25,"")))&amp;IF(F76="Scenario1PBT6",'Minor retrofit'!$T$25,IF(F76="Scenario2PBT6",'Minor retrofit'!$U$25,IF(F76="Scenario3PBT6",'Minor retrofit'!$V$25,"")))&amp;IF(F76="Scenario1PBT7",'Minor retrofit'!$W$25,IF(F76="Scenario2PBT7",'Minor retrofit'!$X$25,IF(F76="Scenario3PBT7",'Minor retrofit'!$Y$25,"")))&amp;IF(F76="Scenario1PBT8",'Minor retrofit'!$Z$25,IF(F76="Scenario2PBT8",'Minor retrofit'!$AA$25,IF(F76="Scenario3PBT8",'Minor retrofit'!$AB$25,"")))&amp;IF(F76="Scenario1PBT9",'Minor retrofit'!$AC$25,IF(F76="Scenario2PBT9",'Minor retrofit'!$AD$25,IF(F76="Scenario3PBT9",'Minor retrofit'!$AE$25,"")))&amp;IF(F76="Scenario1PBT10",'Minor retrofit'!$AF$25,IF(F76="Scenario2PBT10",'Minor retrofit'!$AG$25,IF(F76="Scenario3PBT10",'Minor retrofit'!$AH$25,"")))&amp;IF(F76="Scenario1PBT11",'Minor retrofit'!$AI$25,IF(F76="Scenario2PBT11",'Minor retrofit'!$AJ$25,IF(F76="Scenario3PBT11",'Minor retrofit'!$AK$25,"")))&amp;IF(F76="Scenario1PBT12",'Minor retrofit'!$AL$25,IF(F76="Scenario2PBT12",'Minor retrofit'!$AM$25,IF(F76="Scenario3PBT12",'Minor retrofit'!$AN$25,"")))&amp;IF(F76="Scenario1PBT13",'Minor retrofit'!$AO$25,IF(F76="Scenario2PBT13",'Minor retrofit'!$AP$25,IF(F76="Scenario3PBT13",'Minor retrofit'!$AQ$25,"")))&amp;IF(F76="Scenario1PBT14",'Minor retrofit'!$AR$25,IF(F76="Scenario2PBT14",'Minor retrofit'!$AS$25,IF(F76="Scenario3PBT14",'Minor retrofit'!$AT$25,"")))&amp;IF(F76="Scenario1PBT15",'Minor retrofit'!$AU$25,IF(F76="Scenario2PBT15",'Minor retrofit'!$AV$25,IF(F76="Scenario3PBT15",'Minor retrofit'!$AW$25,"")))</f>
        <v/>
      </c>
      <c r="R76" s="142">
        <f t="shared" si="50"/>
        <v>0</v>
      </c>
      <c r="S76" s="142" t="str">
        <f>IF(F76="Scenario1PBT1",'Minor retrofit'!$E$27,IF(F76="Scenario2PBT1",'Minor retrofit'!$F$27,IF(F76="Scenario3PBT1",'Minor retrofit'!$G$27,"")))&amp;IF(F76="Scenario1PBT2",'Minor retrofit'!$H$27,IF(F76="Scenario2PBT2",'Minor retrofit'!$I$27,IF(F76="Scenario3PBT2",'Minor retrofit'!$J$27,"")))&amp;IF(F76="Scenario1PBT3",'Minor retrofit'!$K$27,IF(F76="Scenario2PBT3",'Minor retrofit'!$L$27,IF(F76="Scenario3PBT3",'Minor retrofit'!$M$27,"")))&amp;IF(F76="Scenario1PBT4",'Minor retrofit'!$N$27,IF(F76="Scenario2PBT4",'Minor retrofit'!$O$27,IF(F76="Scenario3PBT4",'Minor retrofit'!$P$27,"")))&amp;IF(F76="Scenario1PBT5",'Minor retrofit'!$Q$27,IF(F76="Scenario2PBT5",'Minor retrofit'!$R$27,IF(F76="Scenario3PBT5",'Minor retrofit'!$S$27,"")))&amp;IF(F76="Scenario1PBT6",'Minor retrofit'!$T$27,IF(F76="Scenario2PBT6",'Minor retrofit'!$U$27,IF(F76="Scenario3PBT6",'Minor retrofit'!$V$27,"")))&amp;IF(F76="Scenario1PBT7",'Minor retrofit'!$W$27,IF(F76="Scenario2PBT7",'Minor retrofit'!$X$27,IF(F76="Scenario3PBT7",'Minor retrofit'!$Y$27,"")))&amp;IF(F76="Scenario1PBT8",'Minor retrofit'!$Z$27,IF(F76="Scenario2PBT8",'Minor retrofit'!$AA$27,IF(F76="Scenario3PBT8",'Minor retrofit'!$AB$27,"")))&amp;IF(F76="Scenario1PBT9",'Minor retrofit'!$AC$27,IF(F76="Scenario2PBT9",'Minor retrofit'!$AD$27,IF(F76="Scenario3PBT9",'Minor retrofit'!$AE$27,"")))&amp;IF(F76="Scenario1PBT10",'Minor retrofit'!$AF$27,IF(F76="Scenario2PBT10",'Minor retrofit'!$AG$27,IF(F76="Scenario3PBT10",'Minor retrofit'!$AH$27,"")))&amp;IF(F76="Scenario1PBT11",'Minor retrofit'!$AI$27,IF(F76="Scenario2PBT11",'Minor retrofit'!$AJ$27,IF(F76="Scenario3PBT11",'Minor retrofit'!$AK$27,"")))&amp;IF(F76="Scenario1PBT12",'Minor retrofit'!$AL$27,IF(F76="Scenario2PBT12",'Minor retrofit'!$AM$27,IF(F76="Scenario3PBT12",'Minor retrofit'!$AN$27,"")))&amp;IF(F76="Scenario1PBT13",'Minor retrofit'!$AO$27,IF(F76="Scenario2PBT13",'Minor retrofit'!$AP$27,IF(F76="Scenario3PBT13",'Minor retrofit'!$AQ$27,"")))&amp;IF(F76="Scenario1PBT14",'Minor retrofit'!$AR$27,IF(F76="Scenario2PBT14",'Minor retrofit'!$AS$27,IF(F76="Scenario3PBT14",'Minor retrofit'!$AT$27,"")))&amp;IF(F76="Scenario1PBT15",'Minor retrofit'!$AU$27,IF(F76="Scenario2PBT15",'Minor retrofit'!$AV$27,IF(F76="Scenario3PBT15",'Minor retrofit'!$AW$27,"")))</f>
        <v/>
      </c>
      <c r="T76" s="263">
        <f t="shared" si="51"/>
        <v>0</v>
      </c>
      <c r="U76" s="262" t="str">
        <f>IF(F76="Scenario1PBT1",'Minor retrofit'!$E$38,IF(F76="Scenario2PBT1",'Minor retrofit'!$F$38,IF(F76="Scenario3PBT1",'Minor retrofit'!$G$38,"")))&amp;IF(F76="Scenario1PBT2",'Minor retrofit'!$H$38,IF(F76="Scenario2PBT2",'Minor retrofit'!$I$38,IF(F76="Scenario3PBT2",'Minor retrofit'!$J$38,"")))&amp;IF(F76="Scenario1PBT3",'Minor retrofit'!$K$38,IF(F76="Scenario2PBT3",'Minor retrofit'!$L$38,IF(F76="Scenario3PBT3",'Minor retrofit'!$M$38,"")))&amp;IF(F76="Scenario1PBT4",'Minor retrofit'!$N$38,IF(F76="Scenario2PBT4",'Minor retrofit'!$O$38,IF(F76="Scenario3PBT4",'Minor retrofit'!$P$38,"")))&amp;IF(F76="Scenario1PBT5",'Minor retrofit'!$Q$38,IF(F76="Scenario2PBT5",'Minor retrofit'!$R$38,IF(F76="Scenario3PBT5",'Minor retrofit'!$S$38,"")))&amp;IF(F76="Scenario1PBT6",'Minor retrofit'!$T$38,IF(F76="Scenario2PBT6",'Minor retrofit'!$U$38,IF(F76="Scenario3PBT6",'Minor retrofit'!$V$38,"")))&amp;IF(F76="Scenario1PBT7",'Minor retrofit'!$W$38,IF(F76="Scenario2PBT7",'Minor retrofit'!$X$38,IF(F76="Scenario3PBT7",'Minor retrofit'!$Y$38,"")))&amp;IF(F76="Scenario1PBT8",'Minor retrofit'!$Z$38,IF(F76="Scenario2PBT8",'Minor retrofit'!$AA$38,IF(F76="Scenario3PBT8",'Minor retrofit'!$AB$38,"")))&amp;IF(F76="Scenario1PBT9",'Minor retrofit'!$AC$38,IF(F76="Scenario2PBT9",'Minor retrofit'!$AD$38,IF(F76="Scenario3PBT9",'Minor retrofit'!$AE$38,"")))&amp;IF(F76="Scenario1PBT10",'Minor retrofit'!$AF$38,IF(F76="Scenario2PBT10",'Minor retrofit'!$AG$38,IF(F76="Scenario3PBT10",'Minor retrofit'!$AH$38,"")))&amp;IF(F76="Scenario1PBT11",'Minor retrofit'!$AI$38,IF(F76="Scenario2PBT11",'Minor retrofit'!$AJ$38,IF(F76="Scenario3PBT11",'Minor retrofit'!$AK$38,"")))&amp;IF(F76="Scenario1PBT12",'Minor retrofit'!$AL$38,IF(F76="Scenario2PBT12",'Minor retrofit'!$AM$38,IF(F76="Scenario3PBT12",'Minor retrofit'!$AN$38,"")))&amp;IF(F76="Scenario1PBT13",'Minor retrofit'!$AO$38,IF(F76="Scenario2PBT13",'Minor retrofit'!$AP$38,IF(F76="Scenario3PBT13",'Minor retrofit'!$AQ$38,"")))&amp;IF(F76="Scenario1PBT14",'Minor retrofit'!$AR$38,IF(F76="Scenario2PBT14",'Minor retrofit'!$AS$38,IF(F76="Scenario3PBT14",'Minor retrofit'!$AT$38,"")))&amp;IF(F76="Scenario1PBT15",'Minor retrofit'!$AU$38,IF(F76="Scenario2PBT15",'Minor retrofit'!$AV$38,IF(F76="Scenario3PBT15",'Minor retrofit'!$AW$38,"")))</f>
        <v/>
      </c>
      <c r="V76" s="142">
        <f t="shared" si="52"/>
        <v>0</v>
      </c>
      <c r="W76" s="142" t="str">
        <f>IF(F76="Scenario1PBT1",'Minor retrofit'!$E$40,IF(F76="Scenario2PBT1",'Minor retrofit'!$F$40,IF(F76="Scenario3PBT1",'Minor retrofit'!$G$40,"")))&amp;IF(F76="Scenario1PBT2",'Minor retrofit'!$H$40,IF(F76="Scenario2PBT2",'Minor retrofit'!$I$40,IF(F76="Scenario3PBT2",'Minor retrofit'!$J$40,"")))&amp;IF(F76="Scenario1PBT3",'Minor retrofit'!$K$40,IF(F76="Scenario2PBT3",'Minor retrofit'!$L$40,IF(F76="Scenario3PBT3",'Minor retrofit'!$M$40,"")))&amp;IF(F76="Scenario1PBT4",'Minor retrofit'!$N$40,IF(F76="Scenario2PBT4",'Minor retrofit'!$O$40,IF(F76="Scenario3PBT4",'Minor retrofit'!$P$40,"")))&amp;IF(F76="Scenario1PBT5",'Minor retrofit'!$Q$40,IF(F76="Scenario2PBT5",'Minor retrofit'!$R$40,IF(F76="Scenario3PBT5",'Minor retrofit'!$S$40,"")))&amp;IF(F76="Scenario1PBT6",'Minor retrofit'!$T$40,IF(F76="Scenario2PBT6",'Minor retrofit'!$U$40,IF(F76="Scenario3PBT6",'Minor retrofit'!$V$40,"")))&amp;IF(F76="Scenario1PBT7",'Minor retrofit'!$W$40,IF(F76="Scenario2PBT7",'Minor retrofit'!$X$40,IF(F76="Scenario3PBT7",'Minor retrofit'!$Y$40,"")))&amp;IF(F76="Scenario1PBT8",'Minor retrofit'!$Z$40,IF(F76="Scenario2PBT8",'Minor retrofit'!$AA$40,IF(F76="Scenario3PBT8",'Minor retrofit'!$AB$40,"")))&amp;IF(F76="Scenario1PBT9",'Minor retrofit'!$AC$40,IF(F76="Scenario2PBT9",'Minor retrofit'!$AD$40,IF(F76="Scenario3PBT9",'Minor retrofit'!$AE$40,"")))&amp;IF(F76="Scenario1PBT10",'Minor retrofit'!$AF$40,IF(F76="Scenario2PBT10",'Minor retrofit'!$AG$40,IF(F76="Scenario3PBT10",'Minor retrofit'!$AH$40,"")))&amp;IF(F76="Scenario1PBT11",'Minor retrofit'!$AI$40,IF(F76="Scenario2PBT11",'Minor retrofit'!$AJ$40,IF(F76="Scenario3PBT11",'Minor retrofit'!$AK$40,"")))&amp;IF(F76="Scenario1PBT12",'Minor retrofit'!$AL$40,IF(F76="Scenario2PBT12",'Minor retrofit'!$AM$40,IF(F76="Scenario3PBT12",'Minor retrofit'!$AN$40,"")))&amp;IF(F76="Scenario1PBT13",'Minor retrofit'!$AO$40,IF(F76="Scenario2PBT13",'Minor retrofit'!$AP$40,IF(F76="Scenario3PBT13",'Minor retrofit'!$AQ$40,"")))&amp;IF(F76="Scenario1PBT14",'Minor retrofit'!$AR$40,IF(F76="Scenario2PBT14",'Minor retrofit'!$AS$40,IF(F76="Scenario3PBT14",'Minor retrofit'!$AT$40,"")))&amp;IF(F76="Scenario1PBT15",'Minor retrofit'!$AU$40,IF(F76="Scenario2PBT15",'Minor retrofit'!$AV$40,IF(F76="Scenario3PBT15",'Minor retrofit'!$AW$40,"")))</f>
        <v/>
      </c>
      <c r="X76" s="142">
        <f t="shared" si="53"/>
        <v>0</v>
      </c>
      <c r="Y76" s="142" t="str">
        <f>IF(F76="Scenario1PBT1",'Minor retrofit'!$E$42,IF(F76="Scenario2PBT1",'Minor retrofit'!$F$42,IF(F76="Scenario3PBT1",'Minor retrofit'!$G$42,"")))&amp;IF(F76="Scenario1PBT2",'Minor retrofit'!$H$42,IF(F76="Scenario2PBT2",'Minor retrofit'!$I$42,IF(F76="Scenario3PBT2",'Minor retrofit'!$J$42,"")))&amp;IF(F76="Scenario1PBT3",'Minor retrofit'!$K$42,IF(F76="Scenario2PBT3",'Minor retrofit'!$L$42,IF(F76="Scenario3PBT3",'Minor retrofit'!$M$42,"")))&amp;IF(F76="Scenario1PBT4",'Minor retrofit'!$N$42,IF(F76="Scenario2PBT4",'Minor retrofit'!$O$42,IF(F76="Scenario3PBT4",'Minor retrofit'!$P$42,"")))&amp;IF(F76="Scenario1PBT5",'Minor retrofit'!$Q$42,IF(F76="Scenario2PBT5",'Minor retrofit'!$R$42,IF(F76="Scenario3PBT5",'Minor retrofit'!$S$42,"")))&amp;IF(F76="Scenario1PBT6",'Minor retrofit'!$T$42,IF(F76="Scenario2PBT6",'Minor retrofit'!$U$42,IF(F76="Scenario3PBT6",'Minor retrofit'!$V$42,"")))&amp;IF(F76="Scenario1PBT7",'Minor retrofit'!$W$42,IF(F76="Scenario2PBT7",'Minor retrofit'!$X$42,IF(F76="Scenario3PBT7",'Minor retrofit'!$Y$42,"")))&amp;IF(F76="Scenario1PBT8",'Minor retrofit'!$Z$42,IF(F76="Scenario2PBT8",'Minor retrofit'!$AA$42,IF(F76="Scenario3PBT8",'Minor retrofit'!$AB$42,"")))&amp;IF(F76="Scenario1PBT9",'Minor retrofit'!$AC$42,IF(F76="Scenario2PBT9",'Minor retrofit'!$AD$42,IF(F76="Scenario3PBT9",'Minor retrofit'!$AE$42,"")))&amp;IF(F76="Scenario1PBT10",'Minor retrofit'!$AF$42,IF(F76="Scenario2PBT10",'Minor retrofit'!$AG$42,IF(F76="Scenario3PBT10",'Minor retrofit'!$AH$42,"")))&amp;IF(F76="Scenario1PBT11",'Minor retrofit'!$AI$42,IF(F76="Scenario2PBT11",'Minor retrofit'!$AJ$42,IF(F76="Scenario3PBT11",'Minor retrofit'!$AK$42,"")))&amp;IF(F76="Scenario1PBT12",'Minor retrofit'!$AL$42,IF(F76="Scenario2PBT12",'Minor retrofit'!$AM$42,IF(F76="Scenario3PBT12",'Minor retrofit'!$AN$42,"")))&amp;IF(F76="Scenario1PBT13",'Minor retrofit'!$AO$42,IF(F76="Scenario2PBT13",'Minor retrofit'!$AP$42,IF(F76="Scenario3PBT13",'Minor retrofit'!$AQ$42,"")))&amp;IF(F76="Scenario1PBT14",'Minor retrofit'!$AR$42,IF(F76="Scenario2PBT14",'Minor retrofit'!$AS$42,IF(F76="Scenario3PBT14",'Minor retrofit'!$AT$42,"")))&amp;IF(F76="Scenario1PBT15",'Minor retrofit'!$AU$42,IF(F76="Scenario2PBT15",'Minor retrofit'!$AV$42,IF(F76="Scenario3PBT15",'Minor retrofit'!$AW$42,"")))</f>
        <v/>
      </c>
      <c r="Z76" s="142">
        <f t="shared" si="54"/>
        <v>0</v>
      </c>
      <c r="AA76" s="332" t="str">
        <f>IF(F76="Scenario1PBT1",'Minor retrofit'!$E$101,IF(F76="Scenario2PBT1",'Minor retrofit'!$F$101,IF(F76="Scenario3PBT1",'Minor retrofit'!$G$101,"")))&amp;IF(F76="Scenario1PBT2",'Minor retrofit'!$H$101,IF(F76="Scenario2PBT2",'Minor retrofit'!$I$101,IF(F76="Scenario3PBT2",'Minor retrofit'!$J$101,"")))&amp;IF(F76="Scenario1PBT3",'Minor retrofit'!$K$101,IF(F76="Scenario2PBT3",'Minor retrofit'!$L$101,IF(F76="Scenario3PBT3",'Minor retrofit'!$M$101,"")))&amp;IF(F76="Scenario1PBT4",'Minor retrofit'!$N$101,IF(F76="Scenario2PBT4",'Minor retrofit'!$O$101,IF(F76="Scenario3PBT4",'Minor retrofit'!$P$101,"")))&amp;IF(F76="Scenario1PBT5",'Minor retrofit'!$Q$101,IF(F76="Scenario2PBT5",'Minor retrofit'!$R$101,IF(F76="Scenario3PBT5",'Minor retrofit'!$S$101,"")))&amp;IF(F76="Scenario1PBT6",'Minor retrofit'!$T$101,IF(F76="Scenario2PBT6",'Minor retrofit'!$U$101,IF(F76="Scenario3PBT6",'Minor retrofit'!$V$101,"")))&amp;IF(F76="Scenario1PBT7",'Minor retrofit'!$W$101,IF(F76="Scenario2PBT7",'Minor retrofit'!$X$101,IF(F76="Scenario3PBT7",'Minor retrofit'!$Y$101,"")))&amp;IF(F76="Scenario1PBT8",'Minor retrofit'!$Z$101,IF(F76="Scenario2PBT8",'Minor retrofit'!$AA$101,IF(F76="Scenario3PBT8",'Minor retrofit'!$AB$101,"")))&amp;IF(F76="Scenario1PBT9",'Minor retrofit'!$AC$101,IF(F76="Scenario2PBT9",'Minor retrofit'!$AD$101,IF(F76="Scenario3PBT9",'Minor retrofit'!$AE$101,"")))&amp;IF(F76="Scenario1PBT10",'Minor retrofit'!$AF$101,IF(F76="Scenario2PBT10",'Minor retrofit'!$AG$101,IF(F76="Scenario3PBT10",'Minor retrofit'!$AH$101,"")))&amp;IF(F76="Scenario1PBT11",'Minor retrofit'!$AI$101,IF(F76="Scenario2PBT11",'Minor retrofit'!$AJ$101,IF(F76="Scenario3PBT11",'Minor retrofit'!$AK$101,"")))&amp;IF(F76="Scenario1PBT12",'Minor retrofit'!$AL$101,IF(F76="Scenario2PBT12",'Minor retrofit'!$AM$101,IF(F76="Scenario3PBT12",'Minor retrofit'!$AN$101,"")))&amp;IF(F76="Scenario1PBT13",'Minor retrofit'!$AO$101,IF(F76="Scenario2PBT13",'Minor retrofit'!$AP$101,IF(F76="Scenario3PBT13",'Minor retrofit'!$AQ$101,"")))&amp;IF(F76="Scenario1PBT14",'Minor retrofit'!$AR$101,IF(F76="Scenario2PBT14",'Minor retrofit'!$AS$101,IF(F76="Scenario3PBT14",'Minor retrofit'!$AT$101,"")))&amp;IF(F76="Scenario1PBT15",'Minor retrofit'!$AU$101,IF(F76="Scenario2PBT15",'Minor retrofit'!$AV$101,IF(F76="Scenario3PBT15",'Minor retrofit'!$AW$101,"")))</f>
        <v/>
      </c>
      <c r="AB76" s="233">
        <f t="shared" si="55"/>
        <v>0</v>
      </c>
      <c r="AC76" s="264">
        <f>IFERROR('Projection_Base-case'!G76-G76,0)</f>
        <v>0</v>
      </c>
      <c r="AD76" s="142">
        <f t="shared" si="34"/>
        <v>0</v>
      </c>
      <c r="AE76" s="142">
        <f>IFERROR(100*AC76/'Projection_Base-case'!G76,0)</f>
        <v>0</v>
      </c>
      <c r="AF76" s="142">
        <f>IFERROR('Projection_Base-case'!I76-I76,0)</f>
        <v>0</v>
      </c>
      <c r="AG76" s="142">
        <f t="shared" si="35"/>
        <v>0</v>
      </c>
      <c r="AH76" s="142">
        <f>IFERROR(100*AF76/'Projection_Base-case'!I76,0)</f>
        <v>0</v>
      </c>
      <c r="AI76" s="142">
        <f>IFERROR('Projection_Base-case'!K76-K76,0)</f>
        <v>0</v>
      </c>
      <c r="AJ76" s="142">
        <f t="shared" si="36"/>
        <v>0</v>
      </c>
      <c r="AK76" s="142">
        <f>IFERROR(100*AI76/'Projection_Base-case'!K76,0)</f>
        <v>0</v>
      </c>
      <c r="AL76" s="142">
        <f>IFERROR(M76-'Projection_Base-case'!M76,0)</f>
        <v>0</v>
      </c>
      <c r="AM76" s="142">
        <f t="shared" si="37"/>
        <v>0</v>
      </c>
      <c r="AN76" s="143">
        <f>IFERROR(100*AL76/'Projection_Base-case'!M76,0)</f>
        <v>0</v>
      </c>
      <c r="AO76" s="262">
        <f>IFERROR('Projection_Base-case'!O76-O76,0)</f>
        <v>0</v>
      </c>
      <c r="AP76" s="142">
        <f t="shared" si="38"/>
        <v>0</v>
      </c>
      <c r="AQ76" s="142">
        <f>IFERROR(100*AO76/'Projection_Base-case'!O76,0)</f>
        <v>0</v>
      </c>
      <c r="AR76" s="142">
        <f>IFERROR('Projection_Base-case'!Q76-Q76,0)</f>
        <v>0</v>
      </c>
      <c r="AS76" s="142">
        <f t="shared" si="39"/>
        <v>0</v>
      </c>
      <c r="AT76" s="142">
        <f>IFERROR(100*AR76/'Projection_Base-case'!Q76,0)</f>
        <v>0</v>
      </c>
      <c r="AU76" s="142">
        <f>IFERROR('Projection_Base-case'!S76-S76,0)</f>
        <v>0</v>
      </c>
      <c r="AV76" s="142">
        <f t="shared" si="40"/>
        <v>0</v>
      </c>
      <c r="AW76" s="143">
        <f>IFERROR(100*AU76/'Projection_Base-case'!S76,0)</f>
        <v>0</v>
      </c>
      <c r="AX76" s="262">
        <f>IFERROR('Projection_Base-case'!U76-U76,0)</f>
        <v>0</v>
      </c>
      <c r="AY76" s="142">
        <f t="shared" si="41"/>
        <v>0</v>
      </c>
      <c r="AZ76" s="142">
        <f>IFERROR(100*AX76/'Projection_Base-case'!U76,0)</f>
        <v>0</v>
      </c>
      <c r="BA76" s="142">
        <f>IFERROR('Projection_Base-case'!W76-W76,0)</f>
        <v>0</v>
      </c>
      <c r="BB76" s="142">
        <f t="shared" si="42"/>
        <v>0</v>
      </c>
      <c r="BC76" s="142">
        <f>IFERROR(100*BA76/'Projection_Base-case'!W76,0)</f>
        <v>0</v>
      </c>
      <c r="BD76" s="142">
        <f>IFERROR('Projection_Base-case'!Y76-Y76,0)</f>
        <v>0</v>
      </c>
      <c r="BE76" s="142">
        <f t="shared" si="43"/>
        <v>0</v>
      </c>
      <c r="BF76" s="142">
        <f>IFERROR(100*BD76/'Projection_Base-case'!Y76,0)</f>
        <v>0</v>
      </c>
      <c r="BG76" s="531">
        <f t="shared" si="56"/>
        <v>0</v>
      </c>
      <c r="BH76" s="532">
        <f t="shared" si="57"/>
        <v>0</v>
      </c>
    </row>
    <row r="77" spans="1:60" x14ac:dyDescent="0.25">
      <c r="A77" s="261">
        <v>72</v>
      </c>
      <c r="B77" s="142">
        <f>'Projection_Base-case'!B77</f>
        <v>0</v>
      </c>
      <c r="C77" s="142">
        <f>'Projection_Base-case'!C77</f>
        <v>0</v>
      </c>
      <c r="D77" s="142">
        <f>'Projection_Base-case'!D77</f>
        <v>0</v>
      </c>
      <c r="E77" s="149"/>
      <c r="F77" s="258" t="str">
        <f t="shared" si="44"/>
        <v>0</v>
      </c>
      <c r="G77" s="262" t="str">
        <f>IF(F77="Scenario1PBT1",'Minor retrofit'!$E$6,IF(F77="Scenario2PBT1",'Minor retrofit'!$F$6,IF(F77="Scenario3PBT1",'Minor retrofit'!$G$6,"")))&amp;IF(F77="Scenario1PBT2",'Minor retrofit'!$H$6,IF(F77="Scenario2PBT2",'Minor retrofit'!$I$6,IF(F77="Scenario3PBT2",'Minor retrofit'!$J$6,"")))&amp;IF(F77="Scenario1PBT3",'Minor retrofit'!$K$6,IF(F77="Scenario2PBT3",'Minor retrofit'!$L$6,IF(F77="Scenario3PBT3",'Minor retrofit'!$M$6,"")))&amp;IF(F77="Scenario1PBT4",'Minor retrofit'!$N$6,IF(F77="Scenario2PBT4",'Minor retrofit'!$O$6,IF(F77="Scenario3PBT4",'Minor retrofit'!$P$6,"")))&amp;IF(F77="Scenario1PBT5",'Minor retrofit'!$Q$6,IF(F77="Scenario2PBT5",'Minor retrofit'!$R$6,IF(F77="Scenario3PBT5",'Minor retrofit'!$S$6,"")))&amp;IF(F77="Scenario1PBT6",'Minor retrofit'!$T$6,IF(F77="Scenario2PBT6",'Minor retrofit'!$U$6,IF(F77="Scenario3PBT6",'Minor retrofit'!$V$6,"")))&amp;IF(F77="Scenario1PBT7",'Minor retrofit'!$W$6,IF(F77="Scenario2PBT7",'Minor retrofit'!$X$6,IF(F77="Scenario3PBT7",'Minor retrofit'!$Y$6,"")))&amp;IF(F77="Scenario1PBT8",'Minor retrofit'!$Z$6,IF(F77="Scenario2PBT8",'Minor retrofit'!$AA$6,IF(F77="Scenario3PBT8",'Minor retrofit'!$AB$6,"")))&amp;IF(F77="Scenario1PBT9",'Minor retrofit'!$AC$6,IF(F77="Scenario2PBT9",'Minor retrofit'!$AD$6,IF(F77="Scenario3PBT9",'Minor retrofit'!$AE$6,"")))&amp;IF(F77="Scenario1PBT10",'Minor retrofit'!$AF$6,IF(F77="Scenario2PBT10",'Minor retrofit'!$AG$6,IF(F77="Scenario3PBT10",'Minor retrofit'!$AH$6,"")))&amp;IF(F77="Scenario1PBT11",'Minor retrofit'!$AI$6,IF(F77="Scenario2PBT11",'Minor retrofit'!$AJ$6,IF(F77="Scenario3PBT11",'Minor retrofit'!$AK$6,"")))&amp;IF(F77="Scenario1PBT12",'Minor retrofit'!$AL$6,IF(F77="Scenario2PBT12",'Minor retrofit'!$AM$6,IF(F77="Scenario3PBT12",'Minor retrofit'!$AN$6,"")))&amp;IF(F77="Scenario1PBT13",'Minor retrofit'!$AO$6,IF(F77="Scenario2PBT13",'Minor retrofit'!$AP$6,IF(F77="Scenario3PBT13",'Minor retrofit'!$AQ$6,"")))&amp;IF(F77="Scenario1PBT14",'Minor retrofit'!$AR$6,IF(F77="Scenario2PBT14",'Minor retrofit'!$AS$6,IF(F77="Scenario3PBT14",'Minor retrofit'!$AT$6,"")))&amp;IF(F77="Scenario1PBT15",'Minor retrofit'!$AU$6,IF(F77="Scenario2PBT15",'Minor retrofit'!$AV$6,IF(F77="Scenario3PBT15",'Minor retrofit'!$AW$6,"")))</f>
        <v/>
      </c>
      <c r="H77" s="142">
        <f t="shared" si="45"/>
        <v>0</v>
      </c>
      <c r="I77" s="142" t="str">
        <f>IF(F77="Scenario1PBT1",'Minor retrofit'!$E$16,IF(F77="Scenario2PBT1",'Minor retrofit'!$F$16,IF(F77="Scenario3PBT1",'Minor retrofit'!$G$16,"")))&amp;IF(F77="Scenario1PBT2",'Minor retrofit'!$H$16,IF(F77="Scenario2PBT2",'Minor retrofit'!$I$16,IF(F77="Scenario3PBT2",'Minor retrofit'!$J$16,"")))&amp;IF(F77="Scenario1PBT3",'Minor retrofit'!$K$16,IF(F77="Scenario2PBT3",'Minor retrofit'!$L$16,IF(F77="Scenario3PBT3",'Minor retrofit'!$M$16,"")))&amp;IF(F77="Scenario1PBT4",'Minor retrofit'!$N$16,IF(F77="Scenario2PBT4",'Minor retrofit'!$O$16,IF(F77="Scenario3PBT4",'Minor retrofit'!$P$16,"")))&amp;IF(F77="Scenario1PBT5",'Minor retrofit'!$Q$16,IF(F77="Scenario2PBT5",'Minor retrofit'!$R$16,IF(F77="Scenario3PBT5",'Minor retrofit'!$S$16,"")))&amp;IF(F77="Scenario1PBT6",'Minor retrofit'!$T$16,IF(F77="Scenario2PBT6",'Minor retrofit'!$U$16,IF(F77="Scenario3PBT6",'Minor retrofit'!$V$16,"")))&amp;IF(F77="Scenario1PBT7",'Minor retrofit'!$W$16,IF(F77="Scenario2PBT7",'Minor retrofit'!$X$16,IF(F77="Scenario3PBT7",'Minor retrofit'!$Y$16,"")))&amp;IF(F77="Scenario1PBT8",'Minor retrofit'!$Z$16,IF(F77="Scenario2PBT8",'Minor retrofit'!$AA$16,IF(F77="Scenario3PBT8",'Minor retrofit'!$AB$16,"")))&amp;IF(F77="Scenario1PBT9",'Minor retrofit'!$AC$16,IF(F77="Scenario2PBT9",'Minor retrofit'!$AD$16,IF(F77="Scenario3PBT9",'Minor retrofit'!$AE$16,"")))&amp;IF(F77="Scenario1PBT10",'Minor retrofit'!$AF$16,IF(F77="Scenario2PBT10",'Minor retrofit'!$AG$16,IF(F77="Scenario3PBT10",'Minor retrofit'!$AH$16,"")))&amp;IF(F77="Scenario1PBT11",'Minor retrofit'!$AI$16,IF(F77="Scenario2PBT11",'Minor retrofit'!$AJ$16,IF(F77="Scenario3PBT11",'Minor retrofit'!$AK$16,"")))&amp;IF(F77="Scenario1PBT12",'Minor retrofit'!$AL$16,IF(F77="Scenario2PBT12",'Minor retrofit'!$AM$16,IF(F77="Scenario3PBT12",'Minor retrofit'!$AN$16,"")))&amp;IF(F77="Scenario1PBT13",'Minor retrofit'!$AO$16,IF(F77="Scenario2PBT13",'Minor retrofit'!$AP$16,IF(F77="Scenario3PBT13",'Minor retrofit'!$AQ$16,"")))&amp;IF(F77="Scenario1PBT14",'Minor retrofit'!$AR$16,IF(F77="Scenario2PBT14",'Minor retrofit'!$AS$16,IF(F77="Scenario3PBT14",'Minor retrofit'!$AT$16,"")))&amp;IF(F77="Scenario1PBT15",'Minor retrofit'!$AU$16,IF(F77="Scenario2PBT15",'Minor retrofit'!$AV$16,IF(F77="Scenario3PBT15",'Minor retrofit'!$AW$16,"")))</f>
        <v/>
      </c>
      <c r="J77" s="142">
        <f t="shared" si="46"/>
        <v>0</v>
      </c>
      <c r="K77" s="142" t="str">
        <f>IF(F77="Scenario1PBT1",'Minor retrofit'!$E$18,IF(F77="Scenario2PBT1",'Minor retrofit'!$F$18,IF(F77="Scenario3PBT1",'Minor retrofit'!$G$18,"")))&amp;IF(F77="Scenario1PBT2",'Minor retrofit'!$H$18,IF(F77="Scenario2PBT2",'Minor retrofit'!$I$18,IF(F77="Scenario3PBT2",'Minor retrofit'!$J$18,"")))&amp;IF(F77="Scenario1PBT3",'Minor retrofit'!$K$18,IF(F77="Scenario2PBT3",'Minor retrofit'!$L$18,IF(F77="Scenario3PBT3",'Minor retrofit'!$M$18,"")))&amp;IF(F77="Scenario1PBT4",'Minor retrofit'!$N$18,IF(F77="Scenario2PBT4",'Minor retrofit'!$O$18,IF(F77="Scenario3PBT4",'Minor retrofit'!$P$18,"")))&amp;IF(F77="Scenario1PBT5",'Minor retrofit'!$Q$18,IF(F77="Scenario2PBT5",'Minor retrofit'!$R$18,IF(F77="Scenario3PBT5",'Minor retrofit'!$S$18,"")))&amp;IF(F77="Scenario1PBT6",'Minor retrofit'!$T$18,IF(F77="Scenario2PBT6",'Minor retrofit'!$U$18,IF(F77="Scenario3PBT6",'Minor retrofit'!$V$18,"")))&amp;IF(F77="Scenario1PBT7",'Minor retrofit'!$W$18,IF(F77="Scenario2PBT7",'Minor retrofit'!$X$18,IF(F77="Scenario3PBT7",'Minor retrofit'!$Y$18,"")))&amp;IF(F77="Scenario1PBT8",'Minor retrofit'!$Z$18,IF(F77="Scenario2PBT8",'Minor retrofit'!$AA$18,IF(F77="Scenario3PBT8",'Minor retrofit'!$AB$18,"")))&amp;IF(F77="Scenario1PBT9",'Minor retrofit'!$AC$18,IF(F77="Scenario2PBT9",'Minor retrofit'!$AD$18,IF(F77="Scenario3PBT9",'Minor retrofit'!$AE$18,"")))&amp;IF(F77="Scenario1PBT10",'Minor retrofit'!$AF$18,IF(F77="Scenario2PBT10",'Minor retrofit'!$AG$18,IF(F77="Scenario3PBT10",'Minor retrofit'!$AH$18,"")))&amp;IF(F77="Scenario1PBT11",'Minor retrofit'!$AI$18,IF(F77="Scenario2PBT11",'Minor retrofit'!$AJ$18,IF(F77="Scenario3PBT11",'Minor retrofit'!$AK$18,"")))&amp;IF(F77="Scenario1PBT12",'Minor retrofit'!$AL$18,IF(F77="Scenario2PBT12",'Minor retrofit'!$AM$18,IF(F77="Scenario3PBT12",'Minor retrofit'!$AN$18,"")))&amp;IF(F77="Scenario1PBT13",'Minor retrofit'!$AO$18,IF(F77="Scenario2PBT13",'Minor retrofit'!$AP$18,IF(F77="Scenario3PBT13",'Minor retrofit'!$AQ$18,"")))&amp;IF(F77="Scenario1PBT14",'Minor retrofit'!$AR$18,IF(F77="Scenario2PBT14",'Minor retrofit'!$AS$18,IF(F77="Scenario3PBT14",'Minor retrofit'!$AT$18,"")))&amp;IF(F77="Scenario1PBT15",'Minor retrofit'!$AU$18,IF(F77="Scenario2PBT15",'Minor retrofit'!$AV$18,IF(F77="Scenario3PBT15",'Minor retrofit'!$AW$18,"")))</f>
        <v/>
      </c>
      <c r="L77" s="142">
        <f t="shared" si="47"/>
        <v>0</v>
      </c>
      <c r="M77" s="142" t="str">
        <f>IF(F77="Scenario1PBT1",'Minor retrofit'!$E$20,IF(F77="Scenario2PBT1",'Minor retrofit'!$F$20,IF(F77="Scenario3PBT1",'Minor retrofit'!$G$20,"")))&amp;IF(F77="Scenario1PBT2",'Minor retrofit'!$H$20,IF(F77="Scenario2PBT2",'Minor retrofit'!$I$20,IF(F77="Scenario3PBT2",'Minor retrofit'!$J$20,"")))&amp;IF(F77="Scenario1PBT3",'Minor retrofit'!$K$20,IF(F77="Scenario2PBT3",'Minor retrofit'!$L$20,IF(F77="Scenario3PBT3",'Minor retrofit'!$M$20,"")))&amp;IF(F77="Scenario1PBT4",'Minor retrofit'!$N$20,IF(F77="Scenario2PBT4",'Minor retrofit'!$O$20,IF(F77="Scenario3PBT4",'Minor retrofit'!$P$20,"")))&amp;IF(F77="Scenario1PBT5",'Minor retrofit'!$Q$20,IF(F77="Scenario2PBT5",'Minor retrofit'!$R$20,IF(F77="Scenario3PBT5",'Minor retrofit'!$S$20,"")))&amp;IF(F77="Scenario1PBT6",'Minor retrofit'!$T$20,IF(F77="Scenario2PBT6",'Minor retrofit'!$U$20,IF(F77="Scenario3PBT6",'Minor retrofit'!$V$20,"")))&amp;IF(F77="Scenario1PBT7",'Minor retrofit'!$W$20,IF(F77="Scenario2PBT7",'Minor retrofit'!$X$20,IF(F77="Scenario3PBT7",'Minor retrofit'!$Y$20,"")))&amp;IF(F77="Scenario1PBT8",'Minor retrofit'!$Z$20,IF(F77="Scenario2PBT8",'Minor retrofit'!$AA$20,IF(F77="Scenario3PBT8",'Minor retrofit'!$AB$20,"")))&amp;IF(F77="Scenario1PBT9",'Minor retrofit'!$AC$20,IF(F77="Scenario2PBT9",'Minor retrofit'!$AD$20,IF(F77="Scenario3PBT9",'Minor retrofit'!$AE$20,"")))&amp;IF(F77="Scenario1PBT10",'Minor retrofit'!$AF$20,IF(F77="Scenario2PBT10",'Minor retrofit'!$AG$20,IF(F77="Scenario3PBT10",'Minor retrofit'!$AH$20,"")))&amp;IF(F77="Scenario1PBT11",'Minor retrofit'!$AI$20,IF(F77="Scenario2PBT11",'Minor retrofit'!$AJ$20,IF(F77="Scenario3PBT11",'Minor retrofit'!$AK$20,"")))&amp;IF(F77="Scenario1PBT12",'Minor retrofit'!$AL$20,IF(F77="Scenario2PBT12",'Minor retrofit'!$AM$20,IF(F77="Scenario3PBT12",'Minor retrofit'!$AN$20,"")))&amp;IF(F77="Scenario1PBT13",'Minor retrofit'!$AO$20,IF(F77="Scenario2PBT13",'Minor retrofit'!$AP$20,IF(F77="Scenario3PBT13",'Minor retrofit'!$AQ$20,"")))&amp;IF(F77="Scenario1PBT14",'Minor retrofit'!$AR$20,IF(F77="Scenario2PBT14",'Minor retrofit'!$AS$20,IF(F77="Scenario3PBT14",'Minor retrofit'!$AT$20,"")))&amp;IF(F77="Scenario1PBT15",'Minor retrofit'!$AU$20,IF(F77="Scenario2PBT15",'Minor retrofit'!$AV$20,IF(F77="Scenario3PBT15",'Minor retrofit'!$AW$20,"")))</f>
        <v/>
      </c>
      <c r="N77" s="143">
        <f t="shared" si="48"/>
        <v>0</v>
      </c>
      <c r="O77" s="262" t="str">
        <f>IF(F77="Scenario1PBT1",'Minor retrofit'!$E$23,IF(F77="Scenario2PBT1",'Minor retrofit'!$F$23,IF(F77="Scenario3PBT1",'Minor retrofit'!$G$23,"")))&amp;IF(F77="Scenario1PBT2",'Minor retrofit'!$H$23,IF(F77="Scenario2PBT2",'Minor retrofit'!$I$23,IF(F77="Scenario3PBT2",'Minor retrofit'!$J$23,"")))&amp;IF(F77="Scenario1PBT3",'Minor retrofit'!$K$23,IF(F77="Scenario2PBT3",'Minor retrofit'!$L$23,IF(F77="Scenario3PBT3",'Minor retrofit'!$M$23,"")))&amp;IF(F77="Scenario1PBT4",'Minor retrofit'!$N$23,IF(F77="Scenario2PBT4",'Minor retrofit'!$O$23,IF(F77="Scenario3PBT4",'Minor retrofit'!$P$23,"")))&amp;IF(F77="Scenario1PBT5",'Minor retrofit'!$Q$23,IF(F77="Scenario2PBT5",'Minor retrofit'!$R$23,IF(F77="Scenario3PBT5",'Minor retrofit'!$S$23,"")))&amp;IF(F77="Scenario1PBT6",'Minor retrofit'!$T$23,IF(F77="Scenario2PBT6",'Minor retrofit'!$U$23,IF(F77="Scenario3PBT6",'Minor retrofit'!$V$23,"")))&amp;IF(F77="Scenario1PBT7",'Minor retrofit'!$W$23,IF(F77="Scenario2PBT7",'Minor retrofit'!$X$23,IF(F77="Scenario3PBT7",'Minor retrofit'!$Y$23,"")))&amp;IF(F77="Scenario1PBT8",'Minor retrofit'!$Z$23,IF(F77="Scenario2PBT8",'Minor retrofit'!$AA$23,IF(F77="Scenario3PBT8",'Minor retrofit'!$AB$23,"")))&amp;IF(F77="Scenario1PBT9",'Minor retrofit'!$AC$23,IF(F77="Scenario2PBT9",'Minor retrofit'!$AD$23,IF(F77="Scenario3PBT9",'Minor retrofit'!$AE$23,"")))&amp;IF(F77="Scenario1PBT10",'Minor retrofit'!$AF$23,IF(F77="Scenario2PBT10",'Minor retrofit'!$AG$23,IF(F77="Scenario3PBT10",'Minor retrofit'!$AH$23,"")))&amp;IF(F77="Scenario1PBT11",'Minor retrofit'!$AI$23,IF(F77="Scenario2PBT11",'Minor retrofit'!$AJ$23,IF(F77="Scenario3PBT11",'Minor retrofit'!$AK$23,"")))&amp;IF(F77="Scenario1PBT12",'Minor retrofit'!$AL$23,IF(F77="Scenario2PBT12",'Minor retrofit'!$AM$23,IF(F77="Scenario3PBT12",'Minor retrofit'!$AN$23,"")))&amp;IF(F77="Scenario1PBT13",'Minor retrofit'!$AO$23,IF(F77="Scenario2PBT13",'Minor retrofit'!$AP$23,IF(F77="Scenario3PBT13",'Minor retrofit'!$AQ$23,"")))&amp;IF(F77="Scenario1PBT14",'Minor retrofit'!$AR$23,IF(F77="Scenario2PBT14",'Minor retrofit'!$AS$23,IF(F77="Scenario3PBT14",'Minor retrofit'!$AT$23,"")))&amp;IF(F77="Scenario1PBT15",'Minor retrofit'!$AU$23,IF(F77="Scenario2PBT15",'Minor retrofit'!$AV$23,IF(F77="Scenario3PBT15",'Minor retrofit'!$AW$23,"")))</f>
        <v/>
      </c>
      <c r="P77" s="142">
        <f t="shared" si="49"/>
        <v>0</v>
      </c>
      <c r="Q77" s="142" t="str">
        <f>IF(F77="Scenario1PBT1",'Minor retrofit'!$E$25,IF(F77="Scenario2PBT1",'Minor retrofit'!$F$25,IF(F77="Scenario3PBT1",'Minor retrofit'!$G$25,"")))&amp;IF(F77="Scenario1PBT2",'Minor retrofit'!$H$25,IF(F77="Scenario2PBT2",'Minor retrofit'!$I$25,IF(F77="Scenario3PBT2",'Minor retrofit'!$J$25,"")))&amp;IF(F77="Scenario1PBT3",'Minor retrofit'!$K$25,IF(F77="Scenario2PBT3",'Minor retrofit'!$L$25,IF(F77="Scenario3PBT3",'Minor retrofit'!$M$25,"")))&amp;IF(F77="Scenario1PBT4",'Minor retrofit'!$N$25,IF(F77="Scenario2PBT4",'Minor retrofit'!$O$25,IF(F77="Scenario3PBT4",'Minor retrofit'!$P$25,"")))&amp;IF(F77="Scenario1PBT5",'Minor retrofit'!$Q$25,IF(F77="Scenario2PBT5",'Minor retrofit'!$R$25,IF(F77="Scenario3PBT5",'Minor retrofit'!$S$25,"")))&amp;IF(F77="Scenario1PBT6",'Minor retrofit'!$T$25,IF(F77="Scenario2PBT6",'Minor retrofit'!$U$25,IF(F77="Scenario3PBT6",'Minor retrofit'!$V$25,"")))&amp;IF(F77="Scenario1PBT7",'Minor retrofit'!$W$25,IF(F77="Scenario2PBT7",'Minor retrofit'!$X$25,IF(F77="Scenario3PBT7",'Minor retrofit'!$Y$25,"")))&amp;IF(F77="Scenario1PBT8",'Minor retrofit'!$Z$25,IF(F77="Scenario2PBT8",'Minor retrofit'!$AA$25,IF(F77="Scenario3PBT8",'Minor retrofit'!$AB$25,"")))&amp;IF(F77="Scenario1PBT9",'Minor retrofit'!$AC$25,IF(F77="Scenario2PBT9",'Minor retrofit'!$AD$25,IF(F77="Scenario3PBT9",'Minor retrofit'!$AE$25,"")))&amp;IF(F77="Scenario1PBT10",'Minor retrofit'!$AF$25,IF(F77="Scenario2PBT10",'Minor retrofit'!$AG$25,IF(F77="Scenario3PBT10",'Minor retrofit'!$AH$25,"")))&amp;IF(F77="Scenario1PBT11",'Minor retrofit'!$AI$25,IF(F77="Scenario2PBT11",'Minor retrofit'!$AJ$25,IF(F77="Scenario3PBT11",'Minor retrofit'!$AK$25,"")))&amp;IF(F77="Scenario1PBT12",'Minor retrofit'!$AL$25,IF(F77="Scenario2PBT12",'Minor retrofit'!$AM$25,IF(F77="Scenario3PBT12",'Minor retrofit'!$AN$25,"")))&amp;IF(F77="Scenario1PBT13",'Minor retrofit'!$AO$25,IF(F77="Scenario2PBT13",'Minor retrofit'!$AP$25,IF(F77="Scenario3PBT13",'Minor retrofit'!$AQ$25,"")))&amp;IF(F77="Scenario1PBT14",'Minor retrofit'!$AR$25,IF(F77="Scenario2PBT14",'Minor retrofit'!$AS$25,IF(F77="Scenario3PBT14",'Minor retrofit'!$AT$25,"")))&amp;IF(F77="Scenario1PBT15",'Minor retrofit'!$AU$25,IF(F77="Scenario2PBT15",'Minor retrofit'!$AV$25,IF(F77="Scenario3PBT15",'Minor retrofit'!$AW$25,"")))</f>
        <v/>
      </c>
      <c r="R77" s="142">
        <f t="shared" si="50"/>
        <v>0</v>
      </c>
      <c r="S77" s="142" t="str">
        <f>IF(F77="Scenario1PBT1",'Minor retrofit'!$E$27,IF(F77="Scenario2PBT1",'Minor retrofit'!$F$27,IF(F77="Scenario3PBT1",'Minor retrofit'!$G$27,"")))&amp;IF(F77="Scenario1PBT2",'Minor retrofit'!$H$27,IF(F77="Scenario2PBT2",'Minor retrofit'!$I$27,IF(F77="Scenario3PBT2",'Minor retrofit'!$J$27,"")))&amp;IF(F77="Scenario1PBT3",'Minor retrofit'!$K$27,IF(F77="Scenario2PBT3",'Minor retrofit'!$L$27,IF(F77="Scenario3PBT3",'Minor retrofit'!$M$27,"")))&amp;IF(F77="Scenario1PBT4",'Minor retrofit'!$N$27,IF(F77="Scenario2PBT4",'Minor retrofit'!$O$27,IF(F77="Scenario3PBT4",'Minor retrofit'!$P$27,"")))&amp;IF(F77="Scenario1PBT5",'Minor retrofit'!$Q$27,IF(F77="Scenario2PBT5",'Minor retrofit'!$R$27,IF(F77="Scenario3PBT5",'Minor retrofit'!$S$27,"")))&amp;IF(F77="Scenario1PBT6",'Minor retrofit'!$T$27,IF(F77="Scenario2PBT6",'Minor retrofit'!$U$27,IF(F77="Scenario3PBT6",'Minor retrofit'!$V$27,"")))&amp;IF(F77="Scenario1PBT7",'Minor retrofit'!$W$27,IF(F77="Scenario2PBT7",'Minor retrofit'!$X$27,IF(F77="Scenario3PBT7",'Minor retrofit'!$Y$27,"")))&amp;IF(F77="Scenario1PBT8",'Minor retrofit'!$Z$27,IF(F77="Scenario2PBT8",'Minor retrofit'!$AA$27,IF(F77="Scenario3PBT8",'Minor retrofit'!$AB$27,"")))&amp;IF(F77="Scenario1PBT9",'Minor retrofit'!$AC$27,IF(F77="Scenario2PBT9",'Minor retrofit'!$AD$27,IF(F77="Scenario3PBT9",'Minor retrofit'!$AE$27,"")))&amp;IF(F77="Scenario1PBT10",'Minor retrofit'!$AF$27,IF(F77="Scenario2PBT10",'Minor retrofit'!$AG$27,IF(F77="Scenario3PBT10",'Minor retrofit'!$AH$27,"")))&amp;IF(F77="Scenario1PBT11",'Minor retrofit'!$AI$27,IF(F77="Scenario2PBT11",'Minor retrofit'!$AJ$27,IF(F77="Scenario3PBT11",'Minor retrofit'!$AK$27,"")))&amp;IF(F77="Scenario1PBT12",'Minor retrofit'!$AL$27,IF(F77="Scenario2PBT12",'Minor retrofit'!$AM$27,IF(F77="Scenario3PBT12",'Minor retrofit'!$AN$27,"")))&amp;IF(F77="Scenario1PBT13",'Minor retrofit'!$AO$27,IF(F77="Scenario2PBT13",'Minor retrofit'!$AP$27,IF(F77="Scenario3PBT13",'Minor retrofit'!$AQ$27,"")))&amp;IF(F77="Scenario1PBT14",'Minor retrofit'!$AR$27,IF(F77="Scenario2PBT14",'Minor retrofit'!$AS$27,IF(F77="Scenario3PBT14",'Minor retrofit'!$AT$27,"")))&amp;IF(F77="Scenario1PBT15",'Minor retrofit'!$AU$27,IF(F77="Scenario2PBT15",'Minor retrofit'!$AV$27,IF(F77="Scenario3PBT15",'Minor retrofit'!$AW$27,"")))</f>
        <v/>
      </c>
      <c r="T77" s="263">
        <f t="shared" si="51"/>
        <v>0</v>
      </c>
      <c r="U77" s="262" t="str">
        <f>IF(F77="Scenario1PBT1",'Minor retrofit'!$E$38,IF(F77="Scenario2PBT1",'Minor retrofit'!$F$38,IF(F77="Scenario3PBT1",'Minor retrofit'!$G$38,"")))&amp;IF(F77="Scenario1PBT2",'Minor retrofit'!$H$38,IF(F77="Scenario2PBT2",'Minor retrofit'!$I$38,IF(F77="Scenario3PBT2",'Minor retrofit'!$J$38,"")))&amp;IF(F77="Scenario1PBT3",'Minor retrofit'!$K$38,IF(F77="Scenario2PBT3",'Minor retrofit'!$L$38,IF(F77="Scenario3PBT3",'Minor retrofit'!$M$38,"")))&amp;IF(F77="Scenario1PBT4",'Minor retrofit'!$N$38,IF(F77="Scenario2PBT4",'Minor retrofit'!$O$38,IF(F77="Scenario3PBT4",'Minor retrofit'!$P$38,"")))&amp;IF(F77="Scenario1PBT5",'Minor retrofit'!$Q$38,IF(F77="Scenario2PBT5",'Minor retrofit'!$R$38,IF(F77="Scenario3PBT5",'Minor retrofit'!$S$38,"")))&amp;IF(F77="Scenario1PBT6",'Minor retrofit'!$T$38,IF(F77="Scenario2PBT6",'Minor retrofit'!$U$38,IF(F77="Scenario3PBT6",'Minor retrofit'!$V$38,"")))&amp;IF(F77="Scenario1PBT7",'Minor retrofit'!$W$38,IF(F77="Scenario2PBT7",'Minor retrofit'!$X$38,IF(F77="Scenario3PBT7",'Minor retrofit'!$Y$38,"")))&amp;IF(F77="Scenario1PBT8",'Minor retrofit'!$Z$38,IF(F77="Scenario2PBT8",'Minor retrofit'!$AA$38,IF(F77="Scenario3PBT8",'Minor retrofit'!$AB$38,"")))&amp;IF(F77="Scenario1PBT9",'Minor retrofit'!$AC$38,IF(F77="Scenario2PBT9",'Minor retrofit'!$AD$38,IF(F77="Scenario3PBT9",'Minor retrofit'!$AE$38,"")))&amp;IF(F77="Scenario1PBT10",'Minor retrofit'!$AF$38,IF(F77="Scenario2PBT10",'Minor retrofit'!$AG$38,IF(F77="Scenario3PBT10",'Minor retrofit'!$AH$38,"")))&amp;IF(F77="Scenario1PBT11",'Minor retrofit'!$AI$38,IF(F77="Scenario2PBT11",'Minor retrofit'!$AJ$38,IF(F77="Scenario3PBT11",'Minor retrofit'!$AK$38,"")))&amp;IF(F77="Scenario1PBT12",'Minor retrofit'!$AL$38,IF(F77="Scenario2PBT12",'Minor retrofit'!$AM$38,IF(F77="Scenario3PBT12",'Minor retrofit'!$AN$38,"")))&amp;IF(F77="Scenario1PBT13",'Minor retrofit'!$AO$38,IF(F77="Scenario2PBT13",'Minor retrofit'!$AP$38,IF(F77="Scenario3PBT13",'Minor retrofit'!$AQ$38,"")))&amp;IF(F77="Scenario1PBT14",'Minor retrofit'!$AR$38,IF(F77="Scenario2PBT14",'Minor retrofit'!$AS$38,IF(F77="Scenario3PBT14",'Minor retrofit'!$AT$38,"")))&amp;IF(F77="Scenario1PBT15",'Minor retrofit'!$AU$38,IF(F77="Scenario2PBT15",'Minor retrofit'!$AV$38,IF(F77="Scenario3PBT15",'Minor retrofit'!$AW$38,"")))</f>
        <v/>
      </c>
      <c r="V77" s="142">
        <f t="shared" si="52"/>
        <v>0</v>
      </c>
      <c r="W77" s="142" t="str">
        <f>IF(F77="Scenario1PBT1",'Minor retrofit'!$E$40,IF(F77="Scenario2PBT1",'Minor retrofit'!$F$40,IF(F77="Scenario3PBT1",'Minor retrofit'!$G$40,"")))&amp;IF(F77="Scenario1PBT2",'Minor retrofit'!$H$40,IF(F77="Scenario2PBT2",'Minor retrofit'!$I$40,IF(F77="Scenario3PBT2",'Minor retrofit'!$J$40,"")))&amp;IF(F77="Scenario1PBT3",'Minor retrofit'!$K$40,IF(F77="Scenario2PBT3",'Minor retrofit'!$L$40,IF(F77="Scenario3PBT3",'Minor retrofit'!$M$40,"")))&amp;IF(F77="Scenario1PBT4",'Minor retrofit'!$N$40,IF(F77="Scenario2PBT4",'Minor retrofit'!$O$40,IF(F77="Scenario3PBT4",'Minor retrofit'!$P$40,"")))&amp;IF(F77="Scenario1PBT5",'Minor retrofit'!$Q$40,IF(F77="Scenario2PBT5",'Minor retrofit'!$R$40,IF(F77="Scenario3PBT5",'Minor retrofit'!$S$40,"")))&amp;IF(F77="Scenario1PBT6",'Minor retrofit'!$T$40,IF(F77="Scenario2PBT6",'Minor retrofit'!$U$40,IF(F77="Scenario3PBT6",'Minor retrofit'!$V$40,"")))&amp;IF(F77="Scenario1PBT7",'Minor retrofit'!$W$40,IF(F77="Scenario2PBT7",'Minor retrofit'!$X$40,IF(F77="Scenario3PBT7",'Minor retrofit'!$Y$40,"")))&amp;IF(F77="Scenario1PBT8",'Minor retrofit'!$Z$40,IF(F77="Scenario2PBT8",'Minor retrofit'!$AA$40,IF(F77="Scenario3PBT8",'Minor retrofit'!$AB$40,"")))&amp;IF(F77="Scenario1PBT9",'Minor retrofit'!$AC$40,IF(F77="Scenario2PBT9",'Minor retrofit'!$AD$40,IF(F77="Scenario3PBT9",'Minor retrofit'!$AE$40,"")))&amp;IF(F77="Scenario1PBT10",'Minor retrofit'!$AF$40,IF(F77="Scenario2PBT10",'Minor retrofit'!$AG$40,IF(F77="Scenario3PBT10",'Minor retrofit'!$AH$40,"")))&amp;IF(F77="Scenario1PBT11",'Minor retrofit'!$AI$40,IF(F77="Scenario2PBT11",'Minor retrofit'!$AJ$40,IF(F77="Scenario3PBT11",'Minor retrofit'!$AK$40,"")))&amp;IF(F77="Scenario1PBT12",'Minor retrofit'!$AL$40,IF(F77="Scenario2PBT12",'Minor retrofit'!$AM$40,IF(F77="Scenario3PBT12",'Minor retrofit'!$AN$40,"")))&amp;IF(F77="Scenario1PBT13",'Minor retrofit'!$AO$40,IF(F77="Scenario2PBT13",'Minor retrofit'!$AP$40,IF(F77="Scenario3PBT13",'Minor retrofit'!$AQ$40,"")))&amp;IF(F77="Scenario1PBT14",'Minor retrofit'!$AR$40,IF(F77="Scenario2PBT14",'Minor retrofit'!$AS$40,IF(F77="Scenario3PBT14",'Minor retrofit'!$AT$40,"")))&amp;IF(F77="Scenario1PBT15",'Minor retrofit'!$AU$40,IF(F77="Scenario2PBT15",'Minor retrofit'!$AV$40,IF(F77="Scenario3PBT15",'Minor retrofit'!$AW$40,"")))</f>
        <v/>
      </c>
      <c r="X77" s="142">
        <f t="shared" si="53"/>
        <v>0</v>
      </c>
      <c r="Y77" s="142" t="str">
        <f>IF(F77="Scenario1PBT1",'Minor retrofit'!$E$42,IF(F77="Scenario2PBT1",'Minor retrofit'!$F$42,IF(F77="Scenario3PBT1",'Minor retrofit'!$G$42,"")))&amp;IF(F77="Scenario1PBT2",'Minor retrofit'!$H$42,IF(F77="Scenario2PBT2",'Minor retrofit'!$I$42,IF(F77="Scenario3PBT2",'Minor retrofit'!$J$42,"")))&amp;IF(F77="Scenario1PBT3",'Minor retrofit'!$K$42,IF(F77="Scenario2PBT3",'Minor retrofit'!$L$42,IF(F77="Scenario3PBT3",'Minor retrofit'!$M$42,"")))&amp;IF(F77="Scenario1PBT4",'Minor retrofit'!$N$42,IF(F77="Scenario2PBT4",'Minor retrofit'!$O$42,IF(F77="Scenario3PBT4",'Minor retrofit'!$P$42,"")))&amp;IF(F77="Scenario1PBT5",'Minor retrofit'!$Q$42,IF(F77="Scenario2PBT5",'Minor retrofit'!$R$42,IF(F77="Scenario3PBT5",'Minor retrofit'!$S$42,"")))&amp;IF(F77="Scenario1PBT6",'Minor retrofit'!$T$42,IF(F77="Scenario2PBT6",'Minor retrofit'!$U$42,IF(F77="Scenario3PBT6",'Minor retrofit'!$V$42,"")))&amp;IF(F77="Scenario1PBT7",'Minor retrofit'!$W$42,IF(F77="Scenario2PBT7",'Minor retrofit'!$X$42,IF(F77="Scenario3PBT7",'Minor retrofit'!$Y$42,"")))&amp;IF(F77="Scenario1PBT8",'Minor retrofit'!$Z$42,IF(F77="Scenario2PBT8",'Minor retrofit'!$AA$42,IF(F77="Scenario3PBT8",'Minor retrofit'!$AB$42,"")))&amp;IF(F77="Scenario1PBT9",'Minor retrofit'!$AC$42,IF(F77="Scenario2PBT9",'Minor retrofit'!$AD$42,IF(F77="Scenario3PBT9",'Minor retrofit'!$AE$42,"")))&amp;IF(F77="Scenario1PBT10",'Minor retrofit'!$AF$42,IF(F77="Scenario2PBT10",'Minor retrofit'!$AG$42,IF(F77="Scenario3PBT10",'Minor retrofit'!$AH$42,"")))&amp;IF(F77="Scenario1PBT11",'Minor retrofit'!$AI$42,IF(F77="Scenario2PBT11",'Minor retrofit'!$AJ$42,IF(F77="Scenario3PBT11",'Minor retrofit'!$AK$42,"")))&amp;IF(F77="Scenario1PBT12",'Minor retrofit'!$AL$42,IF(F77="Scenario2PBT12",'Minor retrofit'!$AM$42,IF(F77="Scenario3PBT12",'Minor retrofit'!$AN$42,"")))&amp;IF(F77="Scenario1PBT13",'Minor retrofit'!$AO$42,IF(F77="Scenario2PBT13",'Minor retrofit'!$AP$42,IF(F77="Scenario3PBT13",'Minor retrofit'!$AQ$42,"")))&amp;IF(F77="Scenario1PBT14",'Minor retrofit'!$AR$42,IF(F77="Scenario2PBT14",'Minor retrofit'!$AS$42,IF(F77="Scenario3PBT14",'Minor retrofit'!$AT$42,"")))&amp;IF(F77="Scenario1PBT15",'Minor retrofit'!$AU$42,IF(F77="Scenario2PBT15",'Minor retrofit'!$AV$42,IF(F77="Scenario3PBT15",'Minor retrofit'!$AW$42,"")))</f>
        <v/>
      </c>
      <c r="Z77" s="142">
        <f t="shared" si="54"/>
        <v>0</v>
      </c>
      <c r="AA77" s="332" t="str">
        <f>IF(F77="Scenario1PBT1",'Minor retrofit'!$E$101,IF(F77="Scenario2PBT1",'Minor retrofit'!$F$101,IF(F77="Scenario3PBT1",'Minor retrofit'!$G$101,"")))&amp;IF(F77="Scenario1PBT2",'Minor retrofit'!$H$101,IF(F77="Scenario2PBT2",'Minor retrofit'!$I$101,IF(F77="Scenario3PBT2",'Minor retrofit'!$J$101,"")))&amp;IF(F77="Scenario1PBT3",'Minor retrofit'!$K$101,IF(F77="Scenario2PBT3",'Minor retrofit'!$L$101,IF(F77="Scenario3PBT3",'Minor retrofit'!$M$101,"")))&amp;IF(F77="Scenario1PBT4",'Minor retrofit'!$N$101,IF(F77="Scenario2PBT4",'Minor retrofit'!$O$101,IF(F77="Scenario3PBT4",'Minor retrofit'!$P$101,"")))&amp;IF(F77="Scenario1PBT5",'Minor retrofit'!$Q$101,IF(F77="Scenario2PBT5",'Minor retrofit'!$R$101,IF(F77="Scenario3PBT5",'Minor retrofit'!$S$101,"")))&amp;IF(F77="Scenario1PBT6",'Minor retrofit'!$T$101,IF(F77="Scenario2PBT6",'Minor retrofit'!$U$101,IF(F77="Scenario3PBT6",'Minor retrofit'!$V$101,"")))&amp;IF(F77="Scenario1PBT7",'Minor retrofit'!$W$101,IF(F77="Scenario2PBT7",'Minor retrofit'!$X$101,IF(F77="Scenario3PBT7",'Minor retrofit'!$Y$101,"")))&amp;IF(F77="Scenario1PBT8",'Minor retrofit'!$Z$101,IF(F77="Scenario2PBT8",'Minor retrofit'!$AA$101,IF(F77="Scenario3PBT8",'Minor retrofit'!$AB$101,"")))&amp;IF(F77="Scenario1PBT9",'Minor retrofit'!$AC$101,IF(F77="Scenario2PBT9",'Minor retrofit'!$AD$101,IF(F77="Scenario3PBT9",'Minor retrofit'!$AE$101,"")))&amp;IF(F77="Scenario1PBT10",'Minor retrofit'!$AF$101,IF(F77="Scenario2PBT10",'Minor retrofit'!$AG$101,IF(F77="Scenario3PBT10",'Minor retrofit'!$AH$101,"")))&amp;IF(F77="Scenario1PBT11",'Minor retrofit'!$AI$101,IF(F77="Scenario2PBT11",'Minor retrofit'!$AJ$101,IF(F77="Scenario3PBT11",'Minor retrofit'!$AK$101,"")))&amp;IF(F77="Scenario1PBT12",'Minor retrofit'!$AL$101,IF(F77="Scenario2PBT12",'Minor retrofit'!$AM$101,IF(F77="Scenario3PBT12",'Minor retrofit'!$AN$101,"")))&amp;IF(F77="Scenario1PBT13",'Minor retrofit'!$AO$101,IF(F77="Scenario2PBT13",'Minor retrofit'!$AP$101,IF(F77="Scenario3PBT13",'Minor retrofit'!$AQ$101,"")))&amp;IF(F77="Scenario1PBT14",'Minor retrofit'!$AR$101,IF(F77="Scenario2PBT14",'Minor retrofit'!$AS$101,IF(F77="Scenario3PBT14",'Minor retrofit'!$AT$101,"")))&amp;IF(F77="Scenario1PBT15",'Minor retrofit'!$AU$101,IF(F77="Scenario2PBT15",'Minor retrofit'!$AV$101,IF(F77="Scenario3PBT15",'Minor retrofit'!$AW$101,"")))</f>
        <v/>
      </c>
      <c r="AB77" s="233">
        <f t="shared" si="55"/>
        <v>0</v>
      </c>
      <c r="AC77" s="264">
        <f>IFERROR('Projection_Base-case'!G77-G77,0)</f>
        <v>0</v>
      </c>
      <c r="AD77" s="142">
        <f t="shared" si="34"/>
        <v>0</v>
      </c>
      <c r="AE77" s="142">
        <f>IFERROR(100*AC77/'Projection_Base-case'!G77,0)</f>
        <v>0</v>
      </c>
      <c r="AF77" s="142">
        <f>IFERROR('Projection_Base-case'!I77-I77,0)</f>
        <v>0</v>
      </c>
      <c r="AG77" s="142">
        <f t="shared" si="35"/>
        <v>0</v>
      </c>
      <c r="AH77" s="142">
        <f>IFERROR(100*AF77/'Projection_Base-case'!I77,0)</f>
        <v>0</v>
      </c>
      <c r="AI77" s="142">
        <f>IFERROR('Projection_Base-case'!K77-K77,0)</f>
        <v>0</v>
      </c>
      <c r="AJ77" s="142">
        <f t="shared" si="36"/>
        <v>0</v>
      </c>
      <c r="AK77" s="142">
        <f>IFERROR(100*AI77/'Projection_Base-case'!K77,0)</f>
        <v>0</v>
      </c>
      <c r="AL77" s="142">
        <f>IFERROR(M77-'Projection_Base-case'!M77,0)</f>
        <v>0</v>
      </c>
      <c r="AM77" s="142">
        <f t="shared" si="37"/>
        <v>0</v>
      </c>
      <c r="AN77" s="143">
        <f>IFERROR(100*AL77/'Projection_Base-case'!M77,0)</f>
        <v>0</v>
      </c>
      <c r="AO77" s="262">
        <f>IFERROR('Projection_Base-case'!O77-O77,0)</f>
        <v>0</v>
      </c>
      <c r="AP77" s="142">
        <f t="shared" si="38"/>
        <v>0</v>
      </c>
      <c r="AQ77" s="142">
        <f>IFERROR(100*AO77/'Projection_Base-case'!O77,0)</f>
        <v>0</v>
      </c>
      <c r="AR77" s="142">
        <f>IFERROR('Projection_Base-case'!Q77-Q77,0)</f>
        <v>0</v>
      </c>
      <c r="AS77" s="142">
        <f t="shared" si="39"/>
        <v>0</v>
      </c>
      <c r="AT77" s="142">
        <f>IFERROR(100*AR77/'Projection_Base-case'!Q77,0)</f>
        <v>0</v>
      </c>
      <c r="AU77" s="142">
        <f>IFERROR('Projection_Base-case'!S77-S77,0)</f>
        <v>0</v>
      </c>
      <c r="AV77" s="142">
        <f t="shared" si="40"/>
        <v>0</v>
      </c>
      <c r="AW77" s="143">
        <f>IFERROR(100*AU77/'Projection_Base-case'!S77,0)</f>
        <v>0</v>
      </c>
      <c r="AX77" s="262">
        <f>IFERROR('Projection_Base-case'!U77-U77,0)</f>
        <v>0</v>
      </c>
      <c r="AY77" s="142">
        <f t="shared" si="41"/>
        <v>0</v>
      </c>
      <c r="AZ77" s="142">
        <f>IFERROR(100*AX77/'Projection_Base-case'!U77,0)</f>
        <v>0</v>
      </c>
      <c r="BA77" s="142">
        <f>IFERROR('Projection_Base-case'!W77-W77,0)</f>
        <v>0</v>
      </c>
      <c r="BB77" s="142">
        <f t="shared" si="42"/>
        <v>0</v>
      </c>
      <c r="BC77" s="142">
        <f>IFERROR(100*BA77/'Projection_Base-case'!W77,0)</f>
        <v>0</v>
      </c>
      <c r="BD77" s="142">
        <f>IFERROR('Projection_Base-case'!Y77-Y77,0)</f>
        <v>0</v>
      </c>
      <c r="BE77" s="142">
        <f t="shared" si="43"/>
        <v>0</v>
      </c>
      <c r="BF77" s="142">
        <f>IFERROR(100*BD77/'Projection_Base-case'!Y77,0)</f>
        <v>0</v>
      </c>
      <c r="BG77" s="531">
        <f t="shared" si="56"/>
        <v>0</v>
      </c>
      <c r="BH77" s="532">
        <f t="shared" si="57"/>
        <v>0</v>
      </c>
    </row>
    <row r="78" spans="1:60" x14ac:dyDescent="0.25">
      <c r="A78" s="261">
        <v>73</v>
      </c>
      <c r="B78" s="142">
        <f>'Projection_Base-case'!B78</f>
        <v>0</v>
      </c>
      <c r="C78" s="142">
        <f>'Projection_Base-case'!C78</f>
        <v>0</v>
      </c>
      <c r="D78" s="142">
        <f>'Projection_Base-case'!D78</f>
        <v>0</v>
      </c>
      <c r="E78" s="149"/>
      <c r="F78" s="258" t="str">
        <f t="shared" si="44"/>
        <v>0</v>
      </c>
      <c r="G78" s="262" t="str">
        <f>IF(F78="Scenario1PBT1",'Minor retrofit'!$E$6,IF(F78="Scenario2PBT1",'Minor retrofit'!$F$6,IF(F78="Scenario3PBT1",'Minor retrofit'!$G$6,"")))&amp;IF(F78="Scenario1PBT2",'Minor retrofit'!$H$6,IF(F78="Scenario2PBT2",'Minor retrofit'!$I$6,IF(F78="Scenario3PBT2",'Minor retrofit'!$J$6,"")))&amp;IF(F78="Scenario1PBT3",'Minor retrofit'!$K$6,IF(F78="Scenario2PBT3",'Minor retrofit'!$L$6,IF(F78="Scenario3PBT3",'Minor retrofit'!$M$6,"")))&amp;IF(F78="Scenario1PBT4",'Minor retrofit'!$N$6,IF(F78="Scenario2PBT4",'Minor retrofit'!$O$6,IF(F78="Scenario3PBT4",'Minor retrofit'!$P$6,"")))&amp;IF(F78="Scenario1PBT5",'Minor retrofit'!$Q$6,IF(F78="Scenario2PBT5",'Minor retrofit'!$R$6,IF(F78="Scenario3PBT5",'Minor retrofit'!$S$6,"")))&amp;IF(F78="Scenario1PBT6",'Minor retrofit'!$T$6,IF(F78="Scenario2PBT6",'Minor retrofit'!$U$6,IF(F78="Scenario3PBT6",'Minor retrofit'!$V$6,"")))&amp;IF(F78="Scenario1PBT7",'Minor retrofit'!$W$6,IF(F78="Scenario2PBT7",'Minor retrofit'!$X$6,IF(F78="Scenario3PBT7",'Minor retrofit'!$Y$6,"")))&amp;IF(F78="Scenario1PBT8",'Minor retrofit'!$Z$6,IF(F78="Scenario2PBT8",'Minor retrofit'!$AA$6,IF(F78="Scenario3PBT8",'Minor retrofit'!$AB$6,"")))&amp;IF(F78="Scenario1PBT9",'Minor retrofit'!$AC$6,IF(F78="Scenario2PBT9",'Minor retrofit'!$AD$6,IF(F78="Scenario3PBT9",'Minor retrofit'!$AE$6,"")))&amp;IF(F78="Scenario1PBT10",'Minor retrofit'!$AF$6,IF(F78="Scenario2PBT10",'Minor retrofit'!$AG$6,IF(F78="Scenario3PBT10",'Minor retrofit'!$AH$6,"")))&amp;IF(F78="Scenario1PBT11",'Minor retrofit'!$AI$6,IF(F78="Scenario2PBT11",'Minor retrofit'!$AJ$6,IF(F78="Scenario3PBT11",'Minor retrofit'!$AK$6,"")))&amp;IF(F78="Scenario1PBT12",'Minor retrofit'!$AL$6,IF(F78="Scenario2PBT12",'Minor retrofit'!$AM$6,IF(F78="Scenario3PBT12",'Minor retrofit'!$AN$6,"")))&amp;IF(F78="Scenario1PBT13",'Minor retrofit'!$AO$6,IF(F78="Scenario2PBT13",'Minor retrofit'!$AP$6,IF(F78="Scenario3PBT13",'Minor retrofit'!$AQ$6,"")))&amp;IF(F78="Scenario1PBT14",'Minor retrofit'!$AR$6,IF(F78="Scenario2PBT14",'Minor retrofit'!$AS$6,IF(F78="Scenario3PBT14",'Minor retrofit'!$AT$6,"")))&amp;IF(F78="Scenario1PBT15",'Minor retrofit'!$AU$6,IF(F78="Scenario2PBT15",'Minor retrofit'!$AV$6,IF(F78="Scenario3PBT15",'Minor retrofit'!$AW$6,"")))</f>
        <v/>
      </c>
      <c r="H78" s="142">
        <f t="shared" si="45"/>
        <v>0</v>
      </c>
      <c r="I78" s="142" t="str">
        <f>IF(F78="Scenario1PBT1",'Minor retrofit'!$E$16,IF(F78="Scenario2PBT1",'Minor retrofit'!$F$16,IF(F78="Scenario3PBT1",'Minor retrofit'!$G$16,"")))&amp;IF(F78="Scenario1PBT2",'Minor retrofit'!$H$16,IF(F78="Scenario2PBT2",'Minor retrofit'!$I$16,IF(F78="Scenario3PBT2",'Minor retrofit'!$J$16,"")))&amp;IF(F78="Scenario1PBT3",'Minor retrofit'!$K$16,IF(F78="Scenario2PBT3",'Minor retrofit'!$L$16,IF(F78="Scenario3PBT3",'Minor retrofit'!$M$16,"")))&amp;IF(F78="Scenario1PBT4",'Minor retrofit'!$N$16,IF(F78="Scenario2PBT4",'Minor retrofit'!$O$16,IF(F78="Scenario3PBT4",'Minor retrofit'!$P$16,"")))&amp;IF(F78="Scenario1PBT5",'Minor retrofit'!$Q$16,IF(F78="Scenario2PBT5",'Minor retrofit'!$R$16,IF(F78="Scenario3PBT5",'Minor retrofit'!$S$16,"")))&amp;IF(F78="Scenario1PBT6",'Minor retrofit'!$T$16,IF(F78="Scenario2PBT6",'Minor retrofit'!$U$16,IF(F78="Scenario3PBT6",'Minor retrofit'!$V$16,"")))&amp;IF(F78="Scenario1PBT7",'Minor retrofit'!$W$16,IF(F78="Scenario2PBT7",'Minor retrofit'!$X$16,IF(F78="Scenario3PBT7",'Minor retrofit'!$Y$16,"")))&amp;IF(F78="Scenario1PBT8",'Minor retrofit'!$Z$16,IF(F78="Scenario2PBT8",'Minor retrofit'!$AA$16,IF(F78="Scenario3PBT8",'Minor retrofit'!$AB$16,"")))&amp;IF(F78="Scenario1PBT9",'Minor retrofit'!$AC$16,IF(F78="Scenario2PBT9",'Minor retrofit'!$AD$16,IF(F78="Scenario3PBT9",'Minor retrofit'!$AE$16,"")))&amp;IF(F78="Scenario1PBT10",'Minor retrofit'!$AF$16,IF(F78="Scenario2PBT10",'Minor retrofit'!$AG$16,IF(F78="Scenario3PBT10",'Minor retrofit'!$AH$16,"")))&amp;IF(F78="Scenario1PBT11",'Minor retrofit'!$AI$16,IF(F78="Scenario2PBT11",'Minor retrofit'!$AJ$16,IF(F78="Scenario3PBT11",'Minor retrofit'!$AK$16,"")))&amp;IF(F78="Scenario1PBT12",'Minor retrofit'!$AL$16,IF(F78="Scenario2PBT12",'Minor retrofit'!$AM$16,IF(F78="Scenario3PBT12",'Minor retrofit'!$AN$16,"")))&amp;IF(F78="Scenario1PBT13",'Minor retrofit'!$AO$16,IF(F78="Scenario2PBT13",'Minor retrofit'!$AP$16,IF(F78="Scenario3PBT13",'Minor retrofit'!$AQ$16,"")))&amp;IF(F78="Scenario1PBT14",'Minor retrofit'!$AR$16,IF(F78="Scenario2PBT14",'Minor retrofit'!$AS$16,IF(F78="Scenario3PBT14",'Minor retrofit'!$AT$16,"")))&amp;IF(F78="Scenario1PBT15",'Minor retrofit'!$AU$16,IF(F78="Scenario2PBT15",'Minor retrofit'!$AV$16,IF(F78="Scenario3PBT15",'Minor retrofit'!$AW$16,"")))</f>
        <v/>
      </c>
      <c r="J78" s="142">
        <f t="shared" si="46"/>
        <v>0</v>
      </c>
      <c r="K78" s="142" t="str">
        <f>IF(F78="Scenario1PBT1",'Minor retrofit'!$E$18,IF(F78="Scenario2PBT1",'Minor retrofit'!$F$18,IF(F78="Scenario3PBT1",'Minor retrofit'!$G$18,"")))&amp;IF(F78="Scenario1PBT2",'Minor retrofit'!$H$18,IF(F78="Scenario2PBT2",'Minor retrofit'!$I$18,IF(F78="Scenario3PBT2",'Minor retrofit'!$J$18,"")))&amp;IF(F78="Scenario1PBT3",'Minor retrofit'!$K$18,IF(F78="Scenario2PBT3",'Minor retrofit'!$L$18,IF(F78="Scenario3PBT3",'Minor retrofit'!$M$18,"")))&amp;IF(F78="Scenario1PBT4",'Minor retrofit'!$N$18,IF(F78="Scenario2PBT4",'Minor retrofit'!$O$18,IF(F78="Scenario3PBT4",'Minor retrofit'!$P$18,"")))&amp;IF(F78="Scenario1PBT5",'Minor retrofit'!$Q$18,IF(F78="Scenario2PBT5",'Minor retrofit'!$R$18,IF(F78="Scenario3PBT5",'Minor retrofit'!$S$18,"")))&amp;IF(F78="Scenario1PBT6",'Minor retrofit'!$T$18,IF(F78="Scenario2PBT6",'Minor retrofit'!$U$18,IF(F78="Scenario3PBT6",'Minor retrofit'!$V$18,"")))&amp;IF(F78="Scenario1PBT7",'Minor retrofit'!$W$18,IF(F78="Scenario2PBT7",'Minor retrofit'!$X$18,IF(F78="Scenario3PBT7",'Minor retrofit'!$Y$18,"")))&amp;IF(F78="Scenario1PBT8",'Minor retrofit'!$Z$18,IF(F78="Scenario2PBT8",'Minor retrofit'!$AA$18,IF(F78="Scenario3PBT8",'Minor retrofit'!$AB$18,"")))&amp;IF(F78="Scenario1PBT9",'Minor retrofit'!$AC$18,IF(F78="Scenario2PBT9",'Minor retrofit'!$AD$18,IF(F78="Scenario3PBT9",'Minor retrofit'!$AE$18,"")))&amp;IF(F78="Scenario1PBT10",'Minor retrofit'!$AF$18,IF(F78="Scenario2PBT10",'Minor retrofit'!$AG$18,IF(F78="Scenario3PBT10",'Minor retrofit'!$AH$18,"")))&amp;IF(F78="Scenario1PBT11",'Minor retrofit'!$AI$18,IF(F78="Scenario2PBT11",'Minor retrofit'!$AJ$18,IF(F78="Scenario3PBT11",'Minor retrofit'!$AK$18,"")))&amp;IF(F78="Scenario1PBT12",'Minor retrofit'!$AL$18,IF(F78="Scenario2PBT12",'Minor retrofit'!$AM$18,IF(F78="Scenario3PBT12",'Minor retrofit'!$AN$18,"")))&amp;IF(F78="Scenario1PBT13",'Minor retrofit'!$AO$18,IF(F78="Scenario2PBT13",'Minor retrofit'!$AP$18,IF(F78="Scenario3PBT13",'Minor retrofit'!$AQ$18,"")))&amp;IF(F78="Scenario1PBT14",'Minor retrofit'!$AR$18,IF(F78="Scenario2PBT14",'Minor retrofit'!$AS$18,IF(F78="Scenario3PBT14",'Minor retrofit'!$AT$18,"")))&amp;IF(F78="Scenario1PBT15",'Minor retrofit'!$AU$18,IF(F78="Scenario2PBT15",'Minor retrofit'!$AV$18,IF(F78="Scenario3PBT15",'Minor retrofit'!$AW$18,"")))</f>
        <v/>
      </c>
      <c r="L78" s="142">
        <f t="shared" si="47"/>
        <v>0</v>
      </c>
      <c r="M78" s="142" t="str">
        <f>IF(F78="Scenario1PBT1",'Minor retrofit'!$E$20,IF(F78="Scenario2PBT1",'Minor retrofit'!$F$20,IF(F78="Scenario3PBT1",'Minor retrofit'!$G$20,"")))&amp;IF(F78="Scenario1PBT2",'Minor retrofit'!$H$20,IF(F78="Scenario2PBT2",'Minor retrofit'!$I$20,IF(F78="Scenario3PBT2",'Minor retrofit'!$J$20,"")))&amp;IF(F78="Scenario1PBT3",'Minor retrofit'!$K$20,IF(F78="Scenario2PBT3",'Minor retrofit'!$L$20,IF(F78="Scenario3PBT3",'Minor retrofit'!$M$20,"")))&amp;IF(F78="Scenario1PBT4",'Minor retrofit'!$N$20,IF(F78="Scenario2PBT4",'Minor retrofit'!$O$20,IF(F78="Scenario3PBT4",'Minor retrofit'!$P$20,"")))&amp;IF(F78="Scenario1PBT5",'Minor retrofit'!$Q$20,IF(F78="Scenario2PBT5",'Minor retrofit'!$R$20,IF(F78="Scenario3PBT5",'Minor retrofit'!$S$20,"")))&amp;IF(F78="Scenario1PBT6",'Minor retrofit'!$T$20,IF(F78="Scenario2PBT6",'Minor retrofit'!$U$20,IF(F78="Scenario3PBT6",'Minor retrofit'!$V$20,"")))&amp;IF(F78="Scenario1PBT7",'Minor retrofit'!$W$20,IF(F78="Scenario2PBT7",'Minor retrofit'!$X$20,IF(F78="Scenario3PBT7",'Minor retrofit'!$Y$20,"")))&amp;IF(F78="Scenario1PBT8",'Minor retrofit'!$Z$20,IF(F78="Scenario2PBT8",'Minor retrofit'!$AA$20,IF(F78="Scenario3PBT8",'Minor retrofit'!$AB$20,"")))&amp;IF(F78="Scenario1PBT9",'Minor retrofit'!$AC$20,IF(F78="Scenario2PBT9",'Minor retrofit'!$AD$20,IF(F78="Scenario3PBT9",'Minor retrofit'!$AE$20,"")))&amp;IF(F78="Scenario1PBT10",'Minor retrofit'!$AF$20,IF(F78="Scenario2PBT10",'Minor retrofit'!$AG$20,IF(F78="Scenario3PBT10",'Minor retrofit'!$AH$20,"")))&amp;IF(F78="Scenario1PBT11",'Minor retrofit'!$AI$20,IF(F78="Scenario2PBT11",'Minor retrofit'!$AJ$20,IF(F78="Scenario3PBT11",'Minor retrofit'!$AK$20,"")))&amp;IF(F78="Scenario1PBT12",'Minor retrofit'!$AL$20,IF(F78="Scenario2PBT12",'Minor retrofit'!$AM$20,IF(F78="Scenario3PBT12",'Minor retrofit'!$AN$20,"")))&amp;IF(F78="Scenario1PBT13",'Minor retrofit'!$AO$20,IF(F78="Scenario2PBT13",'Minor retrofit'!$AP$20,IF(F78="Scenario3PBT13",'Minor retrofit'!$AQ$20,"")))&amp;IF(F78="Scenario1PBT14",'Minor retrofit'!$AR$20,IF(F78="Scenario2PBT14",'Minor retrofit'!$AS$20,IF(F78="Scenario3PBT14",'Minor retrofit'!$AT$20,"")))&amp;IF(F78="Scenario1PBT15",'Minor retrofit'!$AU$20,IF(F78="Scenario2PBT15",'Minor retrofit'!$AV$20,IF(F78="Scenario3PBT15",'Minor retrofit'!$AW$20,"")))</f>
        <v/>
      </c>
      <c r="N78" s="143">
        <f t="shared" si="48"/>
        <v>0</v>
      </c>
      <c r="O78" s="262" t="str">
        <f>IF(F78="Scenario1PBT1",'Minor retrofit'!$E$23,IF(F78="Scenario2PBT1",'Minor retrofit'!$F$23,IF(F78="Scenario3PBT1",'Minor retrofit'!$G$23,"")))&amp;IF(F78="Scenario1PBT2",'Minor retrofit'!$H$23,IF(F78="Scenario2PBT2",'Minor retrofit'!$I$23,IF(F78="Scenario3PBT2",'Minor retrofit'!$J$23,"")))&amp;IF(F78="Scenario1PBT3",'Minor retrofit'!$K$23,IF(F78="Scenario2PBT3",'Minor retrofit'!$L$23,IF(F78="Scenario3PBT3",'Minor retrofit'!$M$23,"")))&amp;IF(F78="Scenario1PBT4",'Minor retrofit'!$N$23,IF(F78="Scenario2PBT4",'Minor retrofit'!$O$23,IF(F78="Scenario3PBT4",'Minor retrofit'!$P$23,"")))&amp;IF(F78="Scenario1PBT5",'Minor retrofit'!$Q$23,IF(F78="Scenario2PBT5",'Minor retrofit'!$R$23,IF(F78="Scenario3PBT5",'Minor retrofit'!$S$23,"")))&amp;IF(F78="Scenario1PBT6",'Minor retrofit'!$T$23,IF(F78="Scenario2PBT6",'Minor retrofit'!$U$23,IF(F78="Scenario3PBT6",'Minor retrofit'!$V$23,"")))&amp;IF(F78="Scenario1PBT7",'Minor retrofit'!$W$23,IF(F78="Scenario2PBT7",'Minor retrofit'!$X$23,IF(F78="Scenario3PBT7",'Minor retrofit'!$Y$23,"")))&amp;IF(F78="Scenario1PBT8",'Minor retrofit'!$Z$23,IF(F78="Scenario2PBT8",'Minor retrofit'!$AA$23,IF(F78="Scenario3PBT8",'Minor retrofit'!$AB$23,"")))&amp;IF(F78="Scenario1PBT9",'Minor retrofit'!$AC$23,IF(F78="Scenario2PBT9",'Minor retrofit'!$AD$23,IF(F78="Scenario3PBT9",'Minor retrofit'!$AE$23,"")))&amp;IF(F78="Scenario1PBT10",'Minor retrofit'!$AF$23,IF(F78="Scenario2PBT10",'Minor retrofit'!$AG$23,IF(F78="Scenario3PBT10",'Minor retrofit'!$AH$23,"")))&amp;IF(F78="Scenario1PBT11",'Minor retrofit'!$AI$23,IF(F78="Scenario2PBT11",'Minor retrofit'!$AJ$23,IF(F78="Scenario3PBT11",'Minor retrofit'!$AK$23,"")))&amp;IF(F78="Scenario1PBT12",'Minor retrofit'!$AL$23,IF(F78="Scenario2PBT12",'Minor retrofit'!$AM$23,IF(F78="Scenario3PBT12",'Minor retrofit'!$AN$23,"")))&amp;IF(F78="Scenario1PBT13",'Minor retrofit'!$AO$23,IF(F78="Scenario2PBT13",'Minor retrofit'!$AP$23,IF(F78="Scenario3PBT13",'Minor retrofit'!$AQ$23,"")))&amp;IF(F78="Scenario1PBT14",'Minor retrofit'!$AR$23,IF(F78="Scenario2PBT14",'Minor retrofit'!$AS$23,IF(F78="Scenario3PBT14",'Minor retrofit'!$AT$23,"")))&amp;IF(F78="Scenario1PBT15",'Minor retrofit'!$AU$23,IF(F78="Scenario2PBT15",'Minor retrofit'!$AV$23,IF(F78="Scenario3PBT15",'Minor retrofit'!$AW$23,"")))</f>
        <v/>
      </c>
      <c r="P78" s="142">
        <f t="shared" si="49"/>
        <v>0</v>
      </c>
      <c r="Q78" s="142" t="str">
        <f>IF(F78="Scenario1PBT1",'Minor retrofit'!$E$25,IF(F78="Scenario2PBT1",'Minor retrofit'!$F$25,IF(F78="Scenario3PBT1",'Minor retrofit'!$G$25,"")))&amp;IF(F78="Scenario1PBT2",'Minor retrofit'!$H$25,IF(F78="Scenario2PBT2",'Minor retrofit'!$I$25,IF(F78="Scenario3PBT2",'Minor retrofit'!$J$25,"")))&amp;IF(F78="Scenario1PBT3",'Minor retrofit'!$K$25,IF(F78="Scenario2PBT3",'Minor retrofit'!$L$25,IF(F78="Scenario3PBT3",'Minor retrofit'!$M$25,"")))&amp;IF(F78="Scenario1PBT4",'Minor retrofit'!$N$25,IF(F78="Scenario2PBT4",'Minor retrofit'!$O$25,IF(F78="Scenario3PBT4",'Minor retrofit'!$P$25,"")))&amp;IF(F78="Scenario1PBT5",'Minor retrofit'!$Q$25,IF(F78="Scenario2PBT5",'Minor retrofit'!$R$25,IF(F78="Scenario3PBT5",'Minor retrofit'!$S$25,"")))&amp;IF(F78="Scenario1PBT6",'Minor retrofit'!$T$25,IF(F78="Scenario2PBT6",'Minor retrofit'!$U$25,IF(F78="Scenario3PBT6",'Minor retrofit'!$V$25,"")))&amp;IF(F78="Scenario1PBT7",'Minor retrofit'!$W$25,IF(F78="Scenario2PBT7",'Minor retrofit'!$X$25,IF(F78="Scenario3PBT7",'Minor retrofit'!$Y$25,"")))&amp;IF(F78="Scenario1PBT8",'Minor retrofit'!$Z$25,IF(F78="Scenario2PBT8",'Minor retrofit'!$AA$25,IF(F78="Scenario3PBT8",'Minor retrofit'!$AB$25,"")))&amp;IF(F78="Scenario1PBT9",'Minor retrofit'!$AC$25,IF(F78="Scenario2PBT9",'Minor retrofit'!$AD$25,IF(F78="Scenario3PBT9",'Minor retrofit'!$AE$25,"")))&amp;IF(F78="Scenario1PBT10",'Minor retrofit'!$AF$25,IF(F78="Scenario2PBT10",'Minor retrofit'!$AG$25,IF(F78="Scenario3PBT10",'Minor retrofit'!$AH$25,"")))&amp;IF(F78="Scenario1PBT11",'Minor retrofit'!$AI$25,IF(F78="Scenario2PBT11",'Minor retrofit'!$AJ$25,IF(F78="Scenario3PBT11",'Minor retrofit'!$AK$25,"")))&amp;IF(F78="Scenario1PBT12",'Minor retrofit'!$AL$25,IF(F78="Scenario2PBT12",'Minor retrofit'!$AM$25,IF(F78="Scenario3PBT12",'Minor retrofit'!$AN$25,"")))&amp;IF(F78="Scenario1PBT13",'Minor retrofit'!$AO$25,IF(F78="Scenario2PBT13",'Minor retrofit'!$AP$25,IF(F78="Scenario3PBT13",'Minor retrofit'!$AQ$25,"")))&amp;IF(F78="Scenario1PBT14",'Minor retrofit'!$AR$25,IF(F78="Scenario2PBT14",'Minor retrofit'!$AS$25,IF(F78="Scenario3PBT14",'Minor retrofit'!$AT$25,"")))&amp;IF(F78="Scenario1PBT15",'Minor retrofit'!$AU$25,IF(F78="Scenario2PBT15",'Minor retrofit'!$AV$25,IF(F78="Scenario3PBT15",'Minor retrofit'!$AW$25,"")))</f>
        <v/>
      </c>
      <c r="R78" s="142">
        <f t="shared" si="50"/>
        <v>0</v>
      </c>
      <c r="S78" s="142" t="str">
        <f>IF(F78="Scenario1PBT1",'Minor retrofit'!$E$27,IF(F78="Scenario2PBT1",'Minor retrofit'!$F$27,IF(F78="Scenario3PBT1",'Minor retrofit'!$G$27,"")))&amp;IF(F78="Scenario1PBT2",'Minor retrofit'!$H$27,IF(F78="Scenario2PBT2",'Minor retrofit'!$I$27,IF(F78="Scenario3PBT2",'Minor retrofit'!$J$27,"")))&amp;IF(F78="Scenario1PBT3",'Minor retrofit'!$K$27,IF(F78="Scenario2PBT3",'Minor retrofit'!$L$27,IF(F78="Scenario3PBT3",'Minor retrofit'!$M$27,"")))&amp;IF(F78="Scenario1PBT4",'Minor retrofit'!$N$27,IF(F78="Scenario2PBT4",'Minor retrofit'!$O$27,IF(F78="Scenario3PBT4",'Minor retrofit'!$P$27,"")))&amp;IF(F78="Scenario1PBT5",'Minor retrofit'!$Q$27,IF(F78="Scenario2PBT5",'Minor retrofit'!$R$27,IF(F78="Scenario3PBT5",'Minor retrofit'!$S$27,"")))&amp;IF(F78="Scenario1PBT6",'Minor retrofit'!$T$27,IF(F78="Scenario2PBT6",'Minor retrofit'!$U$27,IF(F78="Scenario3PBT6",'Minor retrofit'!$V$27,"")))&amp;IF(F78="Scenario1PBT7",'Minor retrofit'!$W$27,IF(F78="Scenario2PBT7",'Minor retrofit'!$X$27,IF(F78="Scenario3PBT7",'Minor retrofit'!$Y$27,"")))&amp;IF(F78="Scenario1PBT8",'Minor retrofit'!$Z$27,IF(F78="Scenario2PBT8",'Minor retrofit'!$AA$27,IF(F78="Scenario3PBT8",'Minor retrofit'!$AB$27,"")))&amp;IF(F78="Scenario1PBT9",'Minor retrofit'!$AC$27,IF(F78="Scenario2PBT9",'Minor retrofit'!$AD$27,IF(F78="Scenario3PBT9",'Minor retrofit'!$AE$27,"")))&amp;IF(F78="Scenario1PBT10",'Minor retrofit'!$AF$27,IF(F78="Scenario2PBT10",'Minor retrofit'!$AG$27,IF(F78="Scenario3PBT10",'Minor retrofit'!$AH$27,"")))&amp;IF(F78="Scenario1PBT11",'Minor retrofit'!$AI$27,IF(F78="Scenario2PBT11",'Minor retrofit'!$AJ$27,IF(F78="Scenario3PBT11",'Minor retrofit'!$AK$27,"")))&amp;IF(F78="Scenario1PBT12",'Minor retrofit'!$AL$27,IF(F78="Scenario2PBT12",'Minor retrofit'!$AM$27,IF(F78="Scenario3PBT12",'Minor retrofit'!$AN$27,"")))&amp;IF(F78="Scenario1PBT13",'Minor retrofit'!$AO$27,IF(F78="Scenario2PBT13",'Minor retrofit'!$AP$27,IF(F78="Scenario3PBT13",'Minor retrofit'!$AQ$27,"")))&amp;IF(F78="Scenario1PBT14",'Minor retrofit'!$AR$27,IF(F78="Scenario2PBT14",'Minor retrofit'!$AS$27,IF(F78="Scenario3PBT14",'Minor retrofit'!$AT$27,"")))&amp;IF(F78="Scenario1PBT15",'Minor retrofit'!$AU$27,IF(F78="Scenario2PBT15",'Minor retrofit'!$AV$27,IF(F78="Scenario3PBT15",'Minor retrofit'!$AW$27,"")))</f>
        <v/>
      </c>
      <c r="T78" s="263">
        <f t="shared" si="51"/>
        <v>0</v>
      </c>
      <c r="U78" s="262" t="str">
        <f>IF(F78="Scenario1PBT1",'Minor retrofit'!$E$38,IF(F78="Scenario2PBT1",'Minor retrofit'!$F$38,IF(F78="Scenario3PBT1",'Minor retrofit'!$G$38,"")))&amp;IF(F78="Scenario1PBT2",'Minor retrofit'!$H$38,IF(F78="Scenario2PBT2",'Minor retrofit'!$I$38,IF(F78="Scenario3PBT2",'Minor retrofit'!$J$38,"")))&amp;IF(F78="Scenario1PBT3",'Minor retrofit'!$K$38,IF(F78="Scenario2PBT3",'Minor retrofit'!$L$38,IF(F78="Scenario3PBT3",'Minor retrofit'!$M$38,"")))&amp;IF(F78="Scenario1PBT4",'Minor retrofit'!$N$38,IF(F78="Scenario2PBT4",'Minor retrofit'!$O$38,IF(F78="Scenario3PBT4",'Minor retrofit'!$P$38,"")))&amp;IF(F78="Scenario1PBT5",'Minor retrofit'!$Q$38,IF(F78="Scenario2PBT5",'Minor retrofit'!$R$38,IF(F78="Scenario3PBT5",'Minor retrofit'!$S$38,"")))&amp;IF(F78="Scenario1PBT6",'Minor retrofit'!$T$38,IF(F78="Scenario2PBT6",'Minor retrofit'!$U$38,IF(F78="Scenario3PBT6",'Minor retrofit'!$V$38,"")))&amp;IF(F78="Scenario1PBT7",'Minor retrofit'!$W$38,IF(F78="Scenario2PBT7",'Minor retrofit'!$X$38,IF(F78="Scenario3PBT7",'Minor retrofit'!$Y$38,"")))&amp;IF(F78="Scenario1PBT8",'Minor retrofit'!$Z$38,IF(F78="Scenario2PBT8",'Minor retrofit'!$AA$38,IF(F78="Scenario3PBT8",'Minor retrofit'!$AB$38,"")))&amp;IF(F78="Scenario1PBT9",'Minor retrofit'!$AC$38,IF(F78="Scenario2PBT9",'Minor retrofit'!$AD$38,IF(F78="Scenario3PBT9",'Minor retrofit'!$AE$38,"")))&amp;IF(F78="Scenario1PBT10",'Minor retrofit'!$AF$38,IF(F78="Scenario2PBT10",'Minor retrofit'!$AG$38,IF(F78="Scenario3PBT10",'Minor retrofit'!$AH$38,"")))&amp;IF(F78="Scenario1PBT11",'Minor retrofit'!$AI$38,IF(F78="Scenario2PBT11",'Minor retrofit'!$AJ$38,IF(F78="Scenario3PBT11",'Minor retrofit'!$AK$38,"")))&amp;IF(F78="Scenario1PBT12",'Minor retrofit'!$AL$38,IF(F78="Scenario2PBT12",'Minor retrofit'!$AM$38,IF(F78="Scenario3PBT12",'Minor retrofit'!$AN$38,"")))&amp;IF(F78="Scenario1PBT13",'Minor retrofit'!$AO$38,IF(F78="Scenario2PBT13",'Minor retrofit'!$AP$38,IF(F78="Scenario3PBT13",'Minor retrofit'!$AQ$38,"")))&amp;IF(F78="Scenario1PBT14",'Minor retrofit'!$AR$38,IF(F78="Scenario2PBT14",'Minor retrofit'!$AS$38,IF(F78="Scenario3PBT14",'Minor retrofit'!$AT$38,"")))&amp;IF(F78="Scenario1PBT15",'Minor retrofit'!$AU$38,IF(F78="Scenario2PBT15",'Minor retrofit'!$AV$38,IF(F78="Scenario3PBT15",'Minor retrofit'!$AW$38,"")))</f>
        <v/>
      </c>
      <c r="V78" s="142">
        <f t="shared" si="52"/>
        <v>0</v>
      </c>
      <c r="W78" s="142" t="str">
        <f>IF(F78="Scenario1PBT1",'Minor retrofit'!$E$40,IF(F78="Scenario2PBT1",'Minor retrofit'!$F$40,IF(F78="Scenario3PBT1",'Minor retrofit'!$G$40,"")))&amp;IF(F78="Scenario1PBT2",'Minor retrofit'!$H$40,IF(F78="Scenario2PBT2",'Minor retrofit'!$I$40,IF(F78="Scenario3PBT2",'Minor retrofit'!$J$40,"")))&amp;IF(F78="Scenario1PBT3",'Minor retrofit'!$K$40,IF(F78="Scenario2PBT3",'Minor retrofit'!$L$40,IF(F78="Scenario3PBT3",'Minor retrofit'!$M$40,"")))&amp;IF(F78="Scenario1PBT4",'Minor retrofit'!$N$40,IF(F78="Scenario2PBT4",'Minor retrofit'!$O$40,IF(F78="Scenario3PBT4",'Minor retrofit'!$P$40,"")))&amp;IF(F78="Scenario1PBT5",'Minor retrofit'!$Q$40,IF(F78="Scenario2PBT5",'Minor retrofit'!$R$40,IF(F78="Scenario3PBT5",'Minor retrofit'!$S$40,"")))&amp;IF(F78="Scenario1PBT6",'Minor retrofit'!$T$40,IF(F78="Scenario2PBT6",'Minor retrofit'!$U$40,IF(F78="Scenario3PBT6",'Minor retrofit'!$V$40,"")))&amp;IF(F78="Scenario1PBT7",'Minor retrofit'!$W$40,IF(F78="Scenario2PBT7",'Minor retrofit'!$X$40,IF(F78="Scenario3PBT7",'Minor retrofit'!$Y$40,"")))&amp;IF(F78="Scenario1PBT8",'Minor retrofit'!$Z$40,IF(F78="Scenario2PBT8",'Minor retrofit'!$AA$40,IF(F78="Scenario3PBT8",'Minor retrofit'!$AB$40,"")))&amp;IF(F78="Scenario1PBT9",'Minor retrofit'!$AC$40,IF(F78="Scenario2PBT9",'Minor retrofit'!$AD$40,IF(F78="Scenario3PBT9",'Minor retrofit'!$AE$40,"")))&amp;IF(F78="Scenario1PBT10",'Minor retrofit'!$AF$40,IF(F78="Scenario2PBT10",'Minor retrofit'!$AG$40,IF(F78="Scenario3PBT10",'Minor retrofit'!$AH$40,"")))&amp;IF(F78="Scenario1PBT11",'Minor retrofit'!$AI$40,IF(F78="Scenario2PBT11",'Minor retrofit'!$AJ$40,IF(F78="Scenario3PBT11",'Minor retrofit'!$AK$40,"")))&amp;IF(F78="Scenario1PBT12",'Minor retrofit'!$AL$40,IF(F78="Scenario2PBT12",'Minor retrofit'!$AM$40,IF(F78="Scenario3PBT12",'Minor retrofit'!$AN$40,"")))&amp;IF(F78="Scenario1PBT13",'Minor retrofit'!$AO$40,IF(F78="Scenario2PBT13",'Minor retrofit'!$AP$40,IF(F78="Scenario3PBT13",'Minor retrofit'!$AQ$40,"")))&amp;IF(F78="Scenario1PBT14",'Minor retrofit'!$AR$40,IF(F78="Scenario2PBT14",'Minor retrofit'!$AS$40,IF(F78="Scenario3PBT14",'Minor retrofit'!$AT$40,"")))&amp;IF(F78="Scenario1PBT15",'Minor retrofit'!$AU$40,IF(F78="Scenario2PBT15",'Minor retrofit'!$AV$40,IF(F78="Scenario3PBT15",'Minor retrofit'!$AW$40,"")))</f>
        <v/>
      </c>
      <c r="X78" s="142">
        <f t="shared" si="53"/>
        <v>0</v>
      </c>
      <c r="Y78" s="142" t="str">
        <f>IF(F78="Scenario1PBT1",'Minor retrofit'!$E$42,IF(F78="Scenario2PBT1",'Minor retrofit'!$F$42,IF(F78="Scenario3PBT1",'Minor retrofit'!$G$42,"")))&amp;IF(F78="Scenario1PBT2",'Minor retrofit'!$H$42,IF(F78="Scenario2PBT2",'Minor retrofit'!$I$42,IF(F78="Scenario3PBT2",'Minor retrofit'!$J$42,"")))&amp;IF(F78="Scenario1PBT3",'Minor retrofit'!$K$42,IF(F78="Scenario2PBT3",'Minor retrofit'!$L$42,IF(F78="Scenario3PBT3",'Minor retrofit'!$M$42,"")))&amp;IF(F78="Scenario1PBT4",'Minor retrofit'!$N$42,IF(F78="Scenario2PBT4",'Minor retrofit'!$O$42,IF(F78="Scenario3PBT4",'Minor retrofit'!$P$42,"")))&amp;IF(F78="Scenario1PBT5",'Minor retrofit'!$Q$42,IF(F78="Scenario2PBT5",'Minor retrofit'!$R$42,IF(F78="Scenario3PBT5",'Minor retrofit'!$S$42,"")))&amp;IF(F78="Scenario1PBT6",'Minor retrofit'!$T$42,IF(F78="Scenario2PBT6",'Minor retrofit'!$U$42,IF(F78="Scenario3PBT6",'Minor retrofit'!$V$42,"")))&amp;IF(F78="Scenario1PBT7",'Minor retrofit'!$W$42,IF(F78="Scenario2PBT7",'Minor retrofit'!$X$42,IF(F78="Scenario3PBT7",'Minor retrofit'!$Y$42,"")))&amp;IF(F78="Scenario1PBT8",'Minor retrofit'!$Z$42,IF(F78="Scenario2PBT8",'Minor retrofit'!$AA$42,IF(F78="Scenario3PBT8",'Minor retrofit'!$AB$42,"")))&amp;IF(F78="Scenario1PBT9",'Minor retrofit'!$AC$42,IF(F78="Scenario2PBT9",'Minor retrofit'!$AD$42,IF(F78="Scenario3PBT9",'Minor retrofit'!$AE$42,"")))&amp;IF(F78="Scenario1PBT10",'Minor retrofit'!$AF$42,IF(F78="Scenario2PBT10",'Minor retrofit'!$AG$42,IF(F78="Scenario3PBT10",'Minor retrofit'!$AH$42,"")))&amp;IF(F78="Scenario1PBT11",'Minor retrofit'!$AI$42,IF(F78="Scenario2PBT11",'Minor retrofit'!$AJ$42,IF(F78="Scenario3PBT11",'Minor retrofit'!$AK$42,"")))&amp;IF(F78="Scenario1PBT12",'Minor retrofit'!$AL$42,IF(F78="Scenario2PBT12",'Minor retrofit'!$AM$42,IF(F78="Scenario3PBT12",'Minor retrofit'!$AN$42,"")))&amp;IF(F78="Scenario1PBT13",'Minor retrofit'!$AO$42,IF(F78="Scenario2PBT13",'Minor retrofit'!$AP$42,IF(F78="Scenario3PBT13",'Minor retrofit'!$AQ$42,"")))&amp;IF(F78="Scenario1PBT14",'Minor retrofit'!$AR$42,IF(F78="Scenario2PBT14",'Minor retrofit'!$AS$42,IF(F78="Scenario3PBT14",'Minor retrofit'!$AT$42,"")))&amp;IF(F78="Scenario1PBT15",'Minor retrofit'!$AU$42,IF(F78="Scenario2PBT15",'Minor retrofit'!$AV$42,IF(F78="Scenario3PBT15",'Minor retrofit'!$AW$42,"")))</f>
        <v/>
      </c>
      <c r="Z78" s="142">
        <f t="shared" si="54"/>
        <v>0</v>
      </c>
      <c r="AA78" s="332" t="str">
        <f>IF(F78="Scenario1PBT1",'Minor retrofit'!$E$101,IF(F78="Scenario2PBT1",'Minor retrofit'!$F$101,IF(F78="Scenario3PBT1",'Minor retrofit'!$G$101,"")))&amp;IF(F78="Scenario1PBT2",'Minor retrofit'!$H$101,IF(F78="Scenario2PBT2",'Minor retrofit'!$I$101,IF(F78="Scenario3PBT2",'Minor retrofit'!$J$101,"")))&amp;IF(F78="Scenario1PBT3",'Minor retrofit'!$K$101,IF(F78="Scenario2PBT3",'Minor retrofit'!$L$101,IF(F78="Scenario3PBT3",'Minor retrofit'!$M$101,"")))&amp;IF(F78="Scenario1PBT4",'Minor retrofit'!$N$101,IF(F78="Scenario2PBT4",'Minor retrofit'!$O$101,IF(F78="Scenario3PBT4",'Minor retrofit'!$P$101,"")))&amp;IF(F78="Scenario1PBT5",'Minor retrofit'!$Q$101,IF(F78="Scenario2PBT5",'Minor retrofit'!$R$101,IF(F78="Scenario3PBT5",'Minor retrofit'!$S$101,"")))&amp;IF(F78="Scenario1PBT6",'Minor retrofit'!$T$101,IF(F78="Scenario2PBT6",'Minor retrofit'!$U$101,IF(F78="Scenario3PBT6",'Minor retrofit'!$V$101,"")))&amp;IF(F78="Scenario1PBT7",'Minor retrofit'!$W$101,IF(F78="Scenario2PBT7",'Minor retrofit'!$X$101,IF(F78="Scenario3PBT7",'Minor retrofit'!$Y$101,"")))&amp;IF(F78="Scenario1PBT8",'Minor retrofit'!$Z$101,IF(F78="Scenario2PBT8",'Minor retrofit'!$AA$101,IF(F78="Scenario3PBT8",'Minor retrofit'!$AB$101,"")))&amp;IF(F78="Scenario1PBT9",'Minor retrofit'!$AC$101,IF(F78="Scenario2PBT9",'Minor retrofit'!$AD$101,IF(F78="Scenario3PBT9",'Minor retrofit'!$AE$101,"")))&amp;IF(F78="Scenario1PBT10",'Minor retrofit'!$AF$101,IF(F78="Scenario2PBT10",'Minor retrofit'!$AG$101,IF(F78="Scenario3PBT10",'Minor retrofit'!$AH$101,"")))&amp;IF(F78="Scenario1PBT11",'Minor retrofit'!$AI$101,IF(F78="Scenario2PBT11",'Minor retrofit'!$AJ$101,IF(F78="Scenario3PBT11",'Minor retrofit'!$AK$101,"")))&amp;IF(F78="Scenario1PBT12",'Minor retrofit'!$AL$101,IF(F78="Scenario2PBT12",'Minor retrofit'!$AM$101,IF(F78="Scenario3PBT12",'Minor retrofit'!$AN$101,"")))&amp;IF(F78="Scenario1PBT13",'Minor retrofit'!$AO$101,IF(F78="Scenario2PBT13",'Minor retrofit'!$AP$101,IF(F78="Scenario3PBT13",'Minor retrofit'!$AQ$101,"")))&amp;IF(F78="Scenario1PBT14",'Minor retrofit'!$AR$101,IF(F78="Scenario2PBT14",'Minor retrofit'!$AS$101,IF(F78="Scenario3PBT14",'Minor retrofit'!$AT$101,"")))&amp;IF(F78="Scenario1PBT15",'Minor retrofit'!$AU$101,IF(F78="Scenario2PBT15",'Minor retrofit'!$AV$101,IF(F78="Scenario3PBT15",'Minor retrofit'!$AW$101,"")))</f>
        <v/>
      </c>
      <c r="AB78" s="233">
        <f t="shared" si="55"/>
        <v>0</v>
      </c>
      <c r="AC78" s="264">
        <f>IFERROR('Projection_Base-case'!G78-G78,0)</f>
        <v>0</v>
      </c>
      <c r="AD78" s="142">
        <f t="shared" si="34"/>
        <v>0</v>
      </c>
      <c r="AE78" s="142">
        <f>IFERROR(100*AC78/'Projection_Base-case'!G78,0)</f>
        <v>0</v>
      </c>
      <c r="AF78" s="142">
        <f>IFERROR('Projection_Base-case'!I78-I78,0)</f>
        <v>0</v>
      </c>
      <c r="AG78" s="142">
        <f t="shared" si="35"/>
        <v>0</v>
      </c>
      <c r="AH78" s="142">
        <f>IFERROR(100*AF78/'Projection_Base-case'!I78,0)</f>
        <v>0</v>
      </c>
      <c r="AI78" s="142">
        <f>IFERROR('Projection_Base-case'!K78-K78,0)</f>
        <v>0</v>
      </c>
      <c r="AJ78" s="142">
        <f t="shared" si="36"/>
        <v>0</v>
      </c>
      <c r="AK78" s="142">
        <f>IFERROR(100*AI78/'Projection_Base-case'!K78,0)</f>
        <v>0</v>
      </c>
      <c r="AL78" s="142">
        <f>IFERROR(M78-'Projection_Base-case'!M78,0)</f>
        <v>0</v>
      </c>
      <c r="AM78" s="142">
        <f t="shared" si="37"/>
        <v>0</v>
      </c>
      <c r="AN78" s="143">
        <f>IFERROR(100*AL78/'Projection_Base-case'!M78,0)</f>
        <v>0</v>
      </c>
      <c r="AO78" s="262">
        <f>IFERROR('Projection_Base-case'!O78-O78,0)</f>
        <v>0</v>
      </c>
      <c r="AP78" s="142">
        <f t="shared" si="38"/>
        <v>0</v>
      </c>
      <c r="AQ78" s="142">
        <f>IFERROR(100*AO78/'Projection_Base-case'!O78,0)</f>
        <v>0</v>
      </c>
      <c r="AR78" s="142">
        <f>IFERROR('Projection_Base-case'!Q78-Q78,0)</f>
        <v>0</v>
      </c>
      <c r="AS78" s="142">
        <f t="shared" si="39"/>
        <v>0</v>
      </c>
      <c r="AT78" s="142">
        <f>IFERROR(100*AR78/'Projection_Base-case'!Q78,0)</f>
        <v>0</v>
      </c>
      <c r="AU78" s="142">
        <f>IFERROR('Projection_Base-case'!S78-S78,0)</f>
        <v>0</v>
      </c>
      <c r="AV78" s="142">
        <f t="shared" si="40"/>
        <v>0</v>
      </c>
      <c r="AW78" s="143">
        <f>IFERROR(100*AU78/'Projection_Base-case'!S78,0)</f>
        <v>0</v>
      </c>
      <c r="AX78" s="262">
        <f>IFERROR('Projection_Base-case'!U78-U78,0)</f>
        <v>0</v>
      </c>
      <c r="AY78" s="142">
        <f t="shared" si="41"/>
        <v>0</v>
      </c>
      <c r="AZ78" s="142">
        <f>IFERROR(100*AX78/'Projection_Base-case'!U78,0)</f>
        <v>0</v>
      </c>
      <c r="BA78" s="142">
        <f>IFERROR('Projection_Base-case'!W78-W78,0)</f>
        <v>0</v>
      </c>
      <c r="BB78" s="142">
        <f t="shared" si="42"/>
        <v>0</v>
      </c>
      <c r="BC78" s="142">
        <f>IFERROR(100*BA78/'Projection_Base-case'!W78,0)</f>
        <v>0</v>
      </c>
      <c r="BD78" s="142">
        <f>IFERROR('Projection_Base-case'!Y78-Y78,0)</f>
        <v>0</v>
      </c>
      <c r="BE78" s="142">
        <f t="shared" si="43"/>
        <v>0</v>
      </c>
      <c r="BF78" s="142">
        <f>IFERROR(100*BD78/'Projection_Base-case'!Y78,0)</f>
        <v>0</v>
      </c>
      <c r="BG78" s="531">
        <f t="shared" si="56"/>
        <v>0</v>
      </c>
      <c r="BH78" s="532">
        <f t="shared" si="57"/>
        <v>0</v>
      </c>
    </row>
    <row r="79" spans="1:60" x14ac:dyDescent="0.25">
      <c r="A79" s="261">
        <v>74</v>
      </c>
      <c r="B79" s="142">
        <f>'Projection_Base-case'!B79</f>
        <v>0</v>
      </c>
      <c r="C79" s="142">
        <f>'Projection_Base-case'!C79</f>
        <v>0</v>
      </c>
      <c r="D79" s="142">
        <f>'Projection_Base-case'!D79</f>
        <v>0</v>
      </c>
      <c r="E79" s="149"/>
      <c r="F79" s="258" t="str">
        <f t="shared" si="44"/>
        <v>0</v>
      </c>
      <c r="G79" s="262" t="str">
        <f>IF(F79="Scenario1PBT1",'Minor retrofit'!$E$6,IF(F79="Scenario2PBT1",'Minor retrofit'!$F$6,IF(F79="Scenario3PBT1",'Minor retrofit'!$G$6,"")))&amp;IF(F79="Scenario1PBT2",'Minor retrofit'!$H$6,IF(F79="Scenario2PBT2",'Minor retrofit'!$I$6,IF(F79="Scenario3PBT2",'Minor retrofit'!$J$6,"")))&amp;IF(F79="Scenario1PBT3",'Minor retrofit'!$K$6,IF(F79="Scenario2PBT3",'Minor retrofit'!$L$6,IF(F79="Scenario3PBT3",'Minor retrofit'!$M$6,"")))&amp;IF(F79="Scenario1PBT4",'Minor retrofit'!$N$6,IF(F79="Scenario2PBT4",'Minor retrofit'!$O$6,IF(F79="Scenario3PBT4",'Minor retrofit'!$P$6,"")))&amp;IF(F79="Scenario1PBT5",'Minor retrofit'!$Q$6,IF(F79="Scenario2PBT5",'Minor retrofit'!$R$6,IF(F79="Scenario3PBT5",'Minor retrofit'!$S$6,"")))&amp;IF(F79="Scenario1PBT6",'Minor retrofit'!$T$6,IF(F79="Scenario2PBT6",'Minor retrofit'!$U$6,IF(F79="Scenario3PBT6",'Minor retrofit'!$V$6,"")))&amp;IF(F79="Scenario1PBT7",'Minor retrofit'!$W$6,IF(F79="Scenario2PBT7",'Minor retrofit'!$X$6,IF(F79="Scenario3PBT7",'Minor retrofit'!$Y$6,"")))&amp;IF(F79="Scenario1PBT8",'Minor retrofit'!$Z$6,IF(F79="Scenario2PBT8",'Minor retrofit'!$AA$6,IF(F79="Scenario3PBT8",'Minor retrofit'!$AB$6,"")))&amp;IF(F79="Scenario1PBT9",'Minor retrofit'!$AC$6,IF(F79="Scenario2PBT9",'Minor retrofit'!$AD$6,IF(F79="Scenario3PBT9",'Minor retrofit'!$AE$6,"")))&amp;IF(F79="Scenario1PBT10",'Minor retrofit'!$AF$6,IF(F79="Scenario2PBT10",'Minor retrofit'!$AG$6,IF(F79="Scenario3PBT10",'Minor retrofit'!$AH$6,"")))&amp;IF(F79="Scenario1PBT11",'Minor retrofit'!$AI$6,IF(F79="Scenario2PBT11",'Minor retrofit'!$AJ$6,IF(F79="Scenario3PBT11",'Minor retrofit'!$AK$6,"")))&amp;IF(F79="Scenario1PBT12",'Minor retrofit'!$AL$6,IF(F79="Scenario2PBT12",'Minor retrofit'!$AM$6,IF(F79="Scenario3PBT12",'Minor retrofit'!$AN$6,"")))&amp;IF(F79="Scenario1PBT13",'Minor retrofit'!$AO$6,IF(F79="Scenario2PBT13",'Minor retrofit'!$AP$6,IF(F79="Scenario3PBT13",'Minor retrofit'!$AQ$6,"")))&amp;IF(F79="Scenario1PBT14",'Minor retrofit'!$AR$6,IF(F79="Scenario2PBT14",'Minor retrofit'!$AS$6,IF(F79="Scenario3PBT14",'Minor retrofit'!$AT$6,"")))&amp;IF(F79="Scenario1PBT15",'Minor retrofit'!$AU$6,IF(F79="Scenario2PBT15",'Minor retrofit'!$AV$6,IF(F79="Scenario3PBT15",'Minor retrofit'!$AW$6,"")))</f>
        <v/>
      </c>
      <c r="H79" s="142">
        <f t="shared" si="45"/>
        <v>0</v>
      </c>
      <c r="I79" s="142" t="str">
        <f>IF(F79="Scenario1PBT1",'Minor retrofit'!$E$16,IF(F79="Scenario2PBT1",'Minor retrofit'!$F$16,IF(F79="Scenario3PBT1",'Minor retrofit'!$G$16,"")))&amp;IF(F79="Scenario1PBT2",'Minor retrofit'!$H$16,IF(F79="Scenario2PBT2",'Minor retrofit'!$I$16,IF(F79="Scenario3PBT2",'Minor retrofit'!$J$16,"")))&amp;IF(F79="Scenario1PBT3",'Minor retrofit'!$K$16,IF(F79="Scenario2PBT3",'Minor retrofit'!$L$16,IF(F79="Scenario3PBT3",'Minor retrofit'!$M$16,"")))&amp;IF(F79="Scenario1PBT4",'Minor retrofit'!$N$16,IF(F79="Scenario2PBT4",'Minor retrofit'!$O$16,IF(F79="Scenario3PBT4",'Minor retrofit'!$P$16,"")))&amp;IF(F79="Scenario1PBT5",'Minor retrofit'!$Q$16,IF(F79="Scenario2PBT5",'Minor retrofit'!$R$16,IF(F79="Scenario3PBT5",'Minor retrofit'!$S$16,"")))&amp;IF(F79="Scenario1PBT6",'Minor retrofit'!$T$16,IF(F79="Scenario2PBT6",'Minor retrofit'!$U$16,IF(F79="Scenario3PBT6",'Minor retrofit'!$V$16,"")))&amp;IF(F79="Scenario1PBT7",'Minor retrofit'!$W$16,IF(F79="Scenario2PBT7",'Minor retrofit'!$X$16,IF(F79="Scenario3PBT7",'Minor retrofit'!$Y$16,"")))&amp;IF(F79="Scenario1PBT8",'Minor retrofit'!$Z$16,IF(F79="Scenario2PBT8",'Minor retrofit'!$AA$16,IF(F79="Scenario3PBT8",'Minor retrofit'!$AB$16,"")))&amp;IF(F79="Scenario1PBT9",'Minor retrofit'!$AC$16,IF(F79="Scenario2PBT9",'Minor retrofit'!$AD$16,IF(F79="Scenario3PBT9",'Minor retrofit'!$AE$16,"")))&amp;IF(F79="Scenario1PBT10",'Minor retrofit'!$AF$16,IF(F79="Scenario2PBT10",'Minor retrofit'!$AG$16,IF(F79="Scenario3PBT10",'Minor retrofit'!$AH$16,"")))&amp;IF(F79="Scenario1PBT11",'Minor retrofit'!$AI$16,IF(F79="Scenario2PBT11",'Minor retrofit'!$AJ$16,IF(F79="Scenario3PBT11",'Minor retrofit'!$AK$16,"")))&amp;IF(F79="Scenario1PBT12",'Minor retrofit'!$AL$16,IF(F79="Scenario2PBT12",'Minor retrofit'!$AM$16,IF(F79="Scenario3PBT12",'Minor retrofit'!$AN$16,"")))&amp;IF(F79="Scenario1PBT13",'Minor retrofit'!$AO$16,IF(F79="Scenario2PBT13",'Minor retrofit'!$AP$16,IF(F79="Scenario3PBT13",'Minor retrofit'!$AQ$16,"")))&amp;IF(F79="Scenario1PBT14",'Minor retrofit'!$AR$16,IF(F79="Scenario2PBT14",'Minor retrofit'!$AS$16,IF(F79="Scenario3PBT14",'Minor retrofit'!$AT$16,"")))&amp;IF(F79="Scenario1PBT15",'Minor retrofit'!$AU$16,IF(F79="Scenario2PBT15",'Minor retrofit'!$AV$16,IF(F79="Scenario3PBT15",'Minor retrofit'!$AW$16,"")))</f>
        <v/>
      </c>
      <c r="J79" s="142">
        <f t="shared" si="46"/>
        <v>0</v>
      </c>
      <c r="K79" s="142" t="str">
        <f>IF(F79="Scenario1PBT1",'Minor retrofit'!$E$18,IF(F79="Scenario2PBT1",'Minor retrofit'!$F$18,IF(F79="Scenario3PBT1",'Minor retrofit'!$G$18,"")))&amp;IF(F79="Scenario1PBT2",'Minor retrofit'!$H$18,IF(F79="Scenario2PBT2",'Minor retrofit'!$I$18,IF(F79="Scenario3PBT2",'Minor retrofit'!$J$18,"")))&amp;IF(F79="Scenario1PBT3",'Minor retrofit'!$K$18,IF(F79="Scenario2PBT3",'Minor retrofit'!$L$18,IF(F79="Scenario3PBT3",'Minor retrofit'!$M$18,"")))&amp;IF(F79="Scenario1PBT4",'Minor retrofit'!$N$18,IF(F79="Scenario2PBT4",'Minor retrofit'!$O$18,IF(F79="Scenario3PBT4",'Minor retrofit'!$P$18,"")))&amp;IF(F79="Scenario1PBT5",'Minor retrofit'!$Q$18,IF(F79="Scenario2PBT5",'Minor retrofit'!$R$18,IF(F79="Scenario3PBT5",'Minor retrofit'!$S$18,"")))&amp;IF(F79="Scenario1PBT6",'Minor retrofit'!$T$18,IF(F79="Scenario2PBT6",'Minor retrofit'!$U$18,IF(F79="Scenario3PBT6",'Minor retrofit'!$V$18,"")))&amp;IF(F79="Scenario1PBT7",'Minor retrofit'!$W$18,IF(F79="Scenario2PBT7",'Minor retrofit'!$X$18,IF(F79="Scenario3PBT7",'Minor retrofit'!$Y$18,"")))&amp;IF(F79="Scenario1PBT8",'Minor retrofit'!$Z$18,IF(F79="Scenario2PBT8",'Minor retrofit'!$AA$18,IF(F79="Scenario3PBT8",'Minor retrofit'!$AB$18,"")))&amp;IF(F79="Scenario1PBT9",'Minor retrofit'!$AC$18,IF(F79="Scenario2PBT9",'Minor retrofit'!$AD$18,IF(F79="Scenario3PBT9",'Minor retrofit'!$AE$18,"")))&amp;IF(F79="Scenario1PBT10",'Minor retrofit'!$AF$18,IF(F79="Scenario2PBT10",'Minor retrofit'!$AG$18,IF(F79="Scenario3PBT10",'Minor retrofit'!$AH$18,"")))&amp;IF(F79="Scenario1PBT11",'Minor retrofit'!$AI$18,IF(F79="Scenario2PBT11",'Minor retrofit'!$AJ$18,IF(F79="Scenario3PBT11",'Minor retrofit'!$AK$18,"")))&amp;IF(F79="Scenario1PBT12",'Minor retrofit'!$AL$18,IF(F79="Scenario2PBT12",'Minor retrofit'!$AM$18,IF(F79="Scenario3PBT12",'Minor retrofit'!$AN$18,"")))&amp;IF(F79="Scenario1PBT13",'Minor retrofit'!$AO$18,IF(F79="Scenario2PBT13",'Minor retrofit'!$AP$18,IF(F79="Scenario3PBT13",'Minor retrofit'!$AQ$18,"")))&amp;IF(F79="Scenario1PBT14",'Minor retrofit'!$AR$18,IF(F79="Scenario2PBT14",'Minor retrofit'!$AS$18,IF(F79="Scenario3PBT14",'Minor retrofit'!$AT$18,"")))&amp;IF(F79="Scenario1PBT15",'Minor retrofit'!$AU$18,IF(F79="Scenario2PBT15",'Minor retrofit'!$AV$18,IF(F79="Scenario3PBT15",'Minor retrofit'!$AW$18,"")))</f>
        <v/>
      </c>
      <c r="L79" s="142">
        <f t="shared" si="47"/>
        <v>0</v>
      </c>
      <c r="M79" s="142" t="str">
        <f>IF(F79="Scenario1PBT1",'Minor retrofit'!$E$20,IF(F79="Scenario2PBT1",'Minor retrofit'!$F$20,IF(F79="Scenario3PBT1",'Minor retrofit'!$G$20,"")))&amp;IF(F79="Scenario1PBT2",'Minor retrofit'!$H$20,IF(F79="Scenario2PBT2",'Minor retrofit'!$I$20,IF(F79="Scenario3PBT2",'Minor retrofit'!$J$20,"")))&amp;IF(F79="Scenario1PBT3",'Minor retrofit'!$K$20,IF(F79="Scenario2PBT3",'Minor retrofit'!$L$20,IF(F79="Scenario3PBT3",'Minor retrofit'!$M$20,"")))&amp;IF(F79="Scenario1PBT4",'Minor retrofit'!$N$20,IF(F79="Scenario2PBT4",'Minor retrofit'!$O$20,IF(F79="Scenario3PBT4",'Minor retrofit'!$P$20,"")))&amp;IF(F79="Scenario1PBT5",'Minor retrofit'!$Q$20,IF(F79="Scenario2PBT5",'Minor retrofit'!$R$20,IF(F79="Scenario3PBT5",'Minor retrofit'!$S$20,"")))&amp;IF(F79="Scenario1PBT6",'Minor retrofit'!$T$20,IF(F79="Scenario2PBT6",'Minor retrofit'!$U$20,IF(F79="Scenario3PBT6",'Minor retrofit'!$V$20,"")))&amp;IF(F79="Scenario1PBT7",'Minor retrofit'!$W$20,IF(F79="Scenario2PBT7",'Minor retrofit'!$X$20,IF(F79="Scenario3PBT7",'Minor retrofit'!$Y$20,"")))&amp;IF(F79="Scenario1PBT8",'Minor retrofit'!$Z$20,IF(F79="Scenario2PBT8",'Minor retrofit'!$AA$20,IF(F79="Scenario3PBT8",'Minor retrofit'!$AB$20,"")))&amp;IF(F79="Scenario1PBT9",'Minor retrofit'!$AC$20,IF(F79="Scenario2PBT9",'Minor retrofit'!$AD$20,IF(F79="Scenario3PBT9",'Minor retrofit'!$AE$20,"")))&amp;IF(F79="Scenario1PBT10",'Minor retrofit'!$AF$20,IF(F79="Scenario2PBT10",'Minor retrofit'!$AG$20,IF(F79="Scenario3PBT10",'Minor retrofit'!$AH$20,"")))&amp;IF(F79="Scenario1PBT11",'Minor retrofit'!$AI$20,IF(F79="Scenario2PBT11",'Minor retrofit'!$AJ$20,IF(F79="Scenario3PBT11",'Minor retrofit'!$AK$20,"")))&amp;IF(F79="Scenario1PBT12",'Minor retrofit'!$AL$20,IF(F79="Scenario2PBT12",'Minor retrofit'!$AM$20,IF(F79="Scenario3PBT12",'Minor retrofit'!$AN$20,"")))&amp;IF(F79="Scenario1PBT13",'Minor retrofit'!$AO$20,IF(F79="Scenario2PBT13",'Minor retrofit'!$AP$20,IF(F79="Scenario3PBT13",'Minor retrofit'!$AQ$20,"")))&amp;IF(F79="Scenario1PBT14",'Minor retrofit'!$AR$20,IF(F79="Scenario2PBT14",'Minor retrofit'!$AS$20,IF(F79="Scenario3PBT14",'Minor retrofit'!$AT$20,"")))&amp;IF(F79="Scenario1PBT15",'Minor retrofit'!$AU$20,IF(F79="Scenario2PBT15",'Minor retrofit'!$AV$20,IF(F79="Scenario3PBT15",'Minor retrofit'!$AW$20,"")))</f>
        <v/>
      </c>
      <c r="N79" s="143">
        <f t="shared" si="48"/>
        <v>0</v>
      </c>
      <c r="O79" s="262" t="str">
        <f>IF(F79="Scenario1PBT1",'Minor retrofit'!$E$23,IF(F79="Scenario2PBT1",'Minor retrofit'!$F$23,IF(F79="Scenario3PBT1",'Minor retrofit'!$G$23,"")))&amp;IF(F79="Scenario1PBT2",'Minor retrofit'!$H$23,IF(F79="Scenario2PBT2",'Minor retrofit'!$I$23,IF(F79="Scenario3PBT2",'Minor retrofit'!$J$23,"")))&amp;IF(F79="Scenario1PBT3",'Minor retrofit'!$K$23,IF(F79="Scenario2PBT3",'Minor retrofit'!$L$23,IF(F79="Scenario3PBT3",'Minor retrofit'!$M$23,"")))&amp;IF(F79="Scenario1PBT4",'Minor retrofit'!$N$23,IF(F79="Scenario2PBT4",'Minor retrofit'!$O$23,IF(F79="Scenario3PBT4",'Minor retrofit'!$P$23,"")))&amp;IF(F79="Scenario1PBT5",'Minor retrofit'!$Q$23,IF(F79="Scenario2PBT5",'Minor retrofit'!$R$23,IF(F79="Scenario3PBT5",'Minor retrofit'!$S$23,"")))&amp;IF(F79="Scenario1PBT6",'Minor retrofit'!$T$23,IF(F79="Scenario2PBT6",'Minor retrofit'!$U$23,IF(F79="Scenario3PBT6",'Minor retrofit'!$V$23,"")))&amp;IF(F79="Scenario1PBT7",'Minor retrofit'!$W$23,IF(F79="Scenario2PBT7",'Minor retrofit'!$X$23,IF(F79="Scenario3PBT7",'Minor retrofit'!$Y$23,"")))&amp;IF(F79="Scenario1PBT8",'Minor retrofit'!$Z$23,IF(F79="Scenario2PBT8",'Minor retrofit'!$AA$23,IF(F79="Scenario3PBT8",'Minor retrofit'!$AB$23,"")))&amp;IF(F79="Scenario1PBT9",'Minor retrofit'!$AC$23,IF(F79="Scenario2PBT9",'Minor retrofit'!$AD$23,IF(F79="Scenario3PBT9",'Minor retrofit'!$AE$23,"")))&amp;IF(F79="Scenario1PBT10",'Minor retrofit'!$AF$23,IF(F79="Scenario2PBT10",'Minor retrofit'!$AG$23,IF(F79="Scenario3PBT10",'Minor retrofit'!$AH$23,"")))&amp;IF(F79="Scenario1PBT11",'Minor retrofit'!$AI$23,IF(F79="Scenario2PBT11",'Minor retrofit'!$AJ$23,IF(F79="Scenario3PBT11",'Minor retrofit'!$AK$23,"")))&amp;IF(F79="Scenario1PBT12",'Minor retrofit'!$AL$23,IF(F79="Scenario2PBT12",'Minor retrofit'!$AM$23,IF(F79="Scenario3PBT12",'Minor retrofit'!$AN$23,"")))&amp;IF(F79="Scenario1PBT13",'Minor retrofit'!$AO$23,IF(F79="Scenario2PBT13",'Minor retrofit'!$AP$23,IF(F79="Scenario3PBT13",'Minor retrofit'!$AQ$23,"")))&amp;IF(F79="Scenario1PBT14",'Minor retrofit'!$AR$23,IF(F79="Scenario2PBT14",'Minor retrofit'!$AS$23,IF(F79="Scenario3PBT14",'Minor retrofit'!$AT$23,"")))&amp;IF(F79="Scenario1PBT15",'Minor retrofit'!$AU$23,IF(F79="Scenario2PBT15",'Minor retrofit'!$AV$23,IF(F79="Scenario3PBT15",'Minor retrofit'!$AW$23,"")))</f>
        <v/>
      </c>
      <c r="P79" s="142">
        <f t="shared" si="49"/>
        <v>0</v>
      </c>
      <c r="Q79" s="142" t="str">
        <f>IF(F79="Scenario1PBT1",'Minor retrofit'!$E$25,IF(F79="Scenario2PBT1",'Minor retrofit'!$F$25,IF(F79="Scenario3PBT1",'Minor retrofit'!$G$25,"")))&amp;IF(F79="Scenario1PBT2",'Minor retrofit'!$H$25,IF(F79="Scenario2PBT2",'Minor retrofit'!$I$25,IF(F79="Scenario3PBT2",'Minor retrofit'!$J$25,"")))&amp;IF(F79="Scenario1PBT3",'Minor retrofit'!$K$25,IF(F79="Scenario2PBT3",'Minor retrofit'!$L$25,IF(F79="Scenario3PBT3",'Minor retrofit'!$M$25,"")))&amp;IF(F79="Scenario1PBT4",'Minor retrofit'!$N$25,IF(F79="Scenario2PBT4",'Minor retrofit'!$O$25,IF(F79="Scenario3PBT4",'Minor retrofit'!$P$25,"")))&amp;IF(F79="Scenario1PBT5",'Minor retrofit'!$Q$25,IF(F79="Scenario2PBT5",'Minor retrofit'!$R$25,IF(F79="Scenario3PBT5",'Minor retrofit'!$S$25,"")))&amp;IF(F79="Scenario1PBT6",'Minor retrofit'!$T$25,IF(F79="Scenario2PBT6",'Minor retrofit'!$U$25,IF(F79="Scenario3PBT6",'Minor retrofit'!$V$25,"")))&amp;IF(F79="Scenario1PBT7",'Minor retrofit'!$W$25,IF(F79="Scenario2PBT7",'Minor retrofit'!$X$25,IF(F79="Scenario3PBT7",'Minor retrofit'!$Y$25,"")))&amp;IF(F79="Scenario1PBT8",'Minor retrofit'!$Z$25,IF(F79="Scenario2PBT8",'Minor retrofit'!$AA$25,IF(F79="Scenario3PBT8",'Minor retrofit'!$AB$25,"")))&amp;IF(F79="Scenario1PBT9",'Minor retrofit'!$AC$25,IF(F79="Scenario2PBT9",'Minor retrofit'!$AD$25,IF(F79="Scenario3PBT9",'Minor retrofit'!$AE$25,"")))&amp;IF(F79="Scenario1PBT10",'Minor retrofit'!$AF$25,IF(F79="Scenario2PBT10",'Minor retrofit'!$AG$25,IF(F79="Scenario3PBT10",'Minor retrofit'!$AH$25,"")))&amp;IF(F79="Scenario1PBT11",'Minor retrofit'!$AI$25,IF(F79="Scenario2PBT11",'Minor retrofit'!$AJ$25,IF(F79="Scenario3PBT11",'Minor retrofit'!$AK$25,"")))&amp;IF(F79="Scenario1PBT12",'Minor retrofit'!$AL$25,IF(F79="Scenario2PBT12",'Minor retrofit'!$AM$25,IF(F79="Scenario3PBT12",'Minor retrofit'!$AN$25,"")))&amp;IF(F79="Scenario1PBT13",'Minor retrofit'!$AO$25,IF(F79="Scenario2PBT13",'Minor retrofit'!$AP$25,IF(F79="Scenario3PBT13",'Minor retrofit'!$AQ$25,"")))&amp;IF(F79="Scenario1PBT14",'Minor retrofit'!$AR$25,IF(F79="Scenario2PBT14",'Minor retrofit'!$AS$25,IF(F79="Scenario3PBT14",'Minor retrofit'!$AT$25,"")))&amp;IF(F79="Scenario1PBT15",'Minor retrofit'!$AU$25,IF(F79="Scenario2PBT15",'Minor retrofit'!$AV$25,IF(F79="Scenario3PBT15",'Minor retrofit'!$AW$25,"")))</f>
        <v/>
      </c>
      <c r="R79" s="142">
        <f t="shared" si="50"/>
        <v>0</v>
      </c>
      <c r="S79" s="142" t="str">
        <f>IF(F79="Scenario1PBT1",'Minor retrofit'!$E$27,IF(F79="Scenario2PBT1",'Minor retrofit'!$F$27,IF(F79="Scenario3PBT1",'Minor retrofit'!$G$27,"")))&amp;IF(F79="Scenario1PBT2",'Minor retrofit'!$H$27,IF(F79="Scenario2PBT2",'Minor retrofit'!$I$27,IF(F79="Scenario3PBT2",'Minor retrofit'!$J$27,"")))&amp;IF(F79="Scenario1PBT3",'Minor retrofit'!$K$27,IF(F79="Scenario2PBT3",'Minor retrofit'!$L$27,IF(F79="Scenario3PBT3",'Minor retrofit'!$M$27,"")))&amp;IF(F79="Scenario1PBT4",'Minor retrofit'!$N$27,IF(F79="Scenario2PBT4",'Minor retrofit'!$O$27,IF(F79="Scenario3PBT4",'Minor retrofit'!$P$27,"")))&amp;IF(F79="Scenario1PBT5",'Minor retrofit'!$Q$27,IF(F79="Scenario2PBT5",'Minor retrofit'!$R$27,IF(F79="Scenario3PBT5",'Minor retrofit'!$S$27,"")))&amp;IF(F79="Scenario1PBT6",'Minor retrofit'!$T$27,IF(F79="Scenario2PBT6",'Minor retrofit'!$U$27,IF(F79="Scenario3PBT6",'Minor retrofit'!$V$27,"")))&amp;IF(F79="Scenario1PBT7",'Minor retrofit'!$W$27,IF(F79="Scenario2PBT7",'Minor retrofit'!$X$27,IF(F79="Scenario3PBT7",'Minor retrofit'!$Y$27,"")))&amp;IF(F79="Scenario1PBT8",'Minor retrofit'!$Z$27,IF(F79="Scenario2PBT8",'Minor retrofit'!$AA$27,IF(F79="Scenario3PBT8",'Minor retrofit'!$AB$27,"")))&amp;IF(F79="Scenario1PBT9",'Minor retrofit'!$AC$27,IF(F79="Scenario2PBT9",'Minor retrofit'!$AD$27,IF(F79="Scenario3PBT9",'Minor retrofit'!$AE$27,"")))&amp;IF(F79="Scenario1PBT10",'Minor retrofit'!$AF$27,IF(F79="Scenario2PBT10",'Minor retrofit'!$AG$27,IF(F79="Scenario3PBT10",'Minor retrofit'!$AH$27,"")))&amp;IF(F79="Scenario1PBT11",'Minor retrofit'!$AI$27,IF(F79="Scenario2PBT11",'Minor retrofit'!$AJ$27,IF(F79="Scenario3PBT11",'Minor retrofit'!$AK$27,"")))&amp;IF(F79="Scenario1PBT12",'Minor retrofit'!$AL$27,IF(F79="Scenario2PBT12",'Minor retrofit'!$AM$27,IF(F79="Scenario3PBT12",'Minor retrofit'!$AN$27,"")))&amp;IF(F79="Scenario1PBT13",'Minor retrofit'!$AO$27,IF(F79="Scenario2PBT13",'Minor retrofit'!$AP$27,IF(F79="Scenario3PBT13",'Minor retrofit'!$AQ$27,"")))&amp;IF(F79="Scenario1PBT14",'Minor retrofit'!$AR$27,IF(F79="Scenario2PBT14",'Minor retrofit'!$AS$27,IF(F79="Scenario3PBT14",'Minor retrofit'!$AT$27,"")))&amp;IF(F79="Scenario1PBT15",'Minor retrofit'!$AU$27,IF(F79="Scenario2PBT15",'Minor retrofit'!$AV$27,IF(F79="Scenario3PBT15",'Minor retrofit'!$AW$27,"")))</f>
        <v/>
      </c>
      <c r="T79" s="263">
        <f t="shared" si="51"/>
        <v>0</v>
      </c>
      <c r="U79" s="262" t="str">
        <f>IF(F79="Scenario1PBT1",'Minor retrofit'!$E$38,IF(F79="Scenario2PBT1",'Minor retrofit'!$F$38,IF(F79="Scenario3PBT1",'Minor retrofit'!$G$38,"")))&amp;IF(F79="Scenario1PBT2",'Minor retrofit'!$H$38,IF(F79="Scenario2PBT2",'Minor retrofit'!$I$38,IF(F79="Scenario3PBT2",'Minor retrofit'!$J$38,"")))&amp;IF(F79="Scenario1PBT3",'Minor retrofit'!$K$38,IF(F79="Scenario2PBT3",'Minor retrofit'!$L$38,IF(F79="Scenario3PBT3",'Minor retrofit'!$M$38,"")))&amp;IF(F79="Scenario1PBT4",'Minor retrofit'!$N$38,IF(F79="Scenario2PBT4",'Minor retrofit'!$O$38,IF(F79="Scenario3PBT4",'Minor retrofit'!$P$38,"")))&amp;IF(F79="Scenario1PBT5",'Minor retrofit'!$Q$38,IF(F79="Scenario2PBT5",'Minor retrofit'!$R$38,IF(F79="Scenario3PBT5",'Minor retrofit'!$S$38,"")))&amp;IF(F79="Scenario1PBT6",'Minor retrofit'!$T$38,IF(F79="Scenario2PBT6",'Minor retrofit'!$U$38,IF(F79="Scenario3PBT6",'Minor retrofit'!$V$38,"")))&amp;IF(F79="Scenario1PBT7",'Minor retrofit'!$W$38,IF(F79="Scenario2PBT7",'Minor retrofit'!$X$38,IF(F79="Scenario3PBT7",'Minor retrofit'!$Y$38,"")))&amp;IF(F79="Scenario1PBT8",'Minor retrofit'!$Z$38,IF(F79="Scenario2PBT8",'Minor retrofit'!$AA$38,IF(F79="Scenario3PBT8",'Minor retrofit'!$AB$38,"")))&amp;IF(F79="Scenario1PBT9",'Minor retrofit'!$AC$38,IF(F79="Scenario2PBT9",'Minor retrofit'!$AD$38,IF(F79="Scenario3PBT9",'Minor retrofit'!$AE$38,"")))&amp;IF(F79="Scenario1PBT10",'Minor retrofit'!$AF$38,IF(F79="Scenario2PBT10",'Minor retrofit'!$AG$38,IF(F79="Scenario3PBT10",'Minor retrofit'!$AH$38,"")))&amp;IF(F79="Scenario1PBT11",'Minor retrofit'!$AI$38,IF(F79="Scenario2PBT11",'Minor retrofit'!$AJ$38,IF(F79="Scenario3PBT11",'Minor retrofit'!$AK$38,"")))&amp;IF(F79="Scenario1PBT12",'Minor retrofit'!$AL$38,IF(F79="Scenario2PBT12",'Minor retrofit'!$AM$38,IF(F79="Scenario3PBT12",'Minor retrofit'!$AN$38,"")))&amp;IF(F79="Scenario1PBT13",'Minor retrofit'!$AO$38,IF(F79="Scenario2PBT13",'Minor retrofit'!$AP$38,IF(F79="Scenario3PBT13",'Minor retrofit'!$AQ$38,"")))&amp;IF(F79="Scenario1PBT14",'Minor retrofit'!$AR$38,IF(F79="Scenario2PBT14",'Minor retrofit'!$AS$38,IF(F79="Scenario3PBT14",'Minor retrofit'!$AT$38,"")))&amp;IF(F79="Scenario1PBT15",'Minor retrofit'!$AU$38,IF(F79="Scenario2PBT15",'Minor retrofit'!$AV$38,IF(F79="Scenario3PBT15",'Minor retrofit'!$AW$38,"")))</f>
        <v/>
      </c>
      <c r="V79" s="142">
        <f t="shared" si="52"/>
        <v>0</v>
      </c>
      <c r="W79" s="142" t="str">
        <f>IF(F79="Scenario1PBT1",'Minor retrofit'!$E$40,IF(F79="Scenario2PBT1",'Minor retrofit'!$F$40,IF(F79="Scenario3PBT1",'Minor retrofit'!$G$40,"")))&amp;IF(F79="Scenario1PBT2",'Minor retrofit'!$H$40,IF(F79="Scenario2PBT2",'Minor retrofit'!$I$40,IF(F79="Scenario3PBT2",'Minor retrofit'!$J$40,"")))&amp;IF(F79="Scenario1PBT3",'Minor retrofit'!$K$40,IF(F79="Scenario2PBT3",'Minor retrofit'!$L$40,IF(F79="Scenario3PBT3",'Minor retrofit'!$M$40,"")))&amp;IF(F79="Scenario1PBT4",'Minor retrofit'!$N$40,IF(F79="Scenario2PBT4",'Minor retrofit'!$O$40,IF(F79="Scenario3PBT4",'Minor retrofit'!$P$40,"")))&amp;IF(F79="Scenario1PBT5",'Minor retrofit'!$Q$40,IF(F79="Scenario2PBT5",'Minor retrofit'!$R$40,IF(F79="Scenario3PBT5",'Minor retrofit'!$S$40,"")))&amp;IF(F79="Scenario1PBT6",'Minor retrofit'!$T$40,IF(F79="Scenario2PBT6",'Minor retrofit'!$U$40,IF(F79="Scenario3PBT6",'Minor retrofit'!$V$40,"")))&amp;IF(F79="Scenario1PBT7",'Minor retrofit'!$W$40,IF(F79="Scenario2PBT7",'Minor retrofit'!$X$40,IF(F79="Scenario3PBT7",'Minor retrofit'!$Y$40,"")))&amp;IF(F79="Scenario1PBT8",'Minor retrofit'!$Z$40,IF(F79="Scenario2PBT8",'Minor retrofit'!$AA$40,IF(F79="Scenario3PBT8",'Minor retrofit'!$AB$40,"")))&amp;IF(F79="Scenario1PBT9",'Minor retrofit'!$AC$40,IF(F79="Scenario2PBT9",'Minor retrofit'!$AD$40,IF(F79="Scenario3PBT9",'Minor retrofit'!$AE$40,"")))&amp;IF(F79="Scenario1PBT10",'Minor retrofit'!$AF$40,IF(F79="Scenario2PBT10",'Minor retrofit'!$AG$40,IF(F79="Scenario3PBT10",'Minor retrofit'!$AH$40,"")))&amp;IF(F79="Scenario1PBT11",'Minor retrofit'!$AI$40,IF(F79="Scenario2PBT11",'Minor retrofit'!$AJ$40,IF(F79="Scenario3PBT11",'Minor retrofit'!$AK$40,"")))&amp;IF(F79="Scenario1PBT12",'Minor retrofit'!$AL$40,IF(F79="Scenario2PBT12",'Minor retrofit'!$AM$40,IF(F79="Scenario3PBT12",'Minor retrofit'!$AN$40,"")))&amp;IF(F79="Scenario1PBT13",'Minor retrofit'!$AO$40,IF(F79="Scenario2PBT13",'Minor retrofit'!$AP$40,IF(F79="Scenario3PBT13",'Minor retrofit'!$AQ$40,"")))&amp;IF(F79="Scenario1PBT14",'Minor retrofit'!$AR$40,IF(F79="Scenario2PBT14",'Minor retrofit'!$AS$40,IF(F79="Scenario3PBT14",'Minor retrofit'!$AT$40,"")))&amp;IF(F79="Scenario1PBT15",'Minor retrofit'!$AU$40,IF(F79="Scenario2PBT15",'Minor retrofit'!$AV$40,IF(F79="Scenario3PBT15",'Minor retrofit'!$AW$40,"")))</f>
        <v/>
      </c>
      <c r="X79" s="142">
        <f t="shared" si="53"/>
        <v>0</v>
      </c>
      <c r="Y79" s="142" t="str">
        <f>IF(F79="Scenario1PBT1",'Minor retrofit'!$E$42,IF(F79="Scenario2PBT1",'Minor retrofit'!$F$42,IF(F79="Scenario3PBT1",'Minor retrofit'!$G$42,"")))&amp;IF(F79="Scenario1PBT2",'Minor retrofit'!$H$42,IF(F79="Scenario2PBT2",'Minor retrofit'!$I$42,IF(F79="Scenario3PBT2",'Minor retrofit'!$J$42,"")))&amp;IF(F79="Scenario1PBT3",'Minor retrofit'!$K$42,IF(F79="Scenario2PBT3",'Minor retrofit'!$L$42,IF(F79="Scenario3PBT3",'Minor retrofit'!$M$42,"")))&amp;IF(F79="Scenario1PBT4",'Minor retrofit'!$N$42,IF(F79="Scenario2PBT4",'Minor retrofit'!$O$42,IF(F79="Scenario3PBT4",'Minor retrofit'!$P$42,"")))&amp;IF(F79="Scenario1PBT5",'Minor retrofit'!$Q$42,IF(F79="Scenario2PBT5",'Minor retrofit'!$R$42,IF(F79="Scenario3PBT5",'Minor retrofit'!$S$42,"")))&amp;IF(F79="Scenario1PBT6",'Minor retrofit'!$T$42,IF(F79="Scenario2PBT6",'Minor retrofit'!$U$42,IF(F79="Scenario3PBT6",'Minor retrofit'!$V$42,"")))&amp;IF(F79="Scenario1PBT7",'Minor retrofit'!$W$42,IF(F79="Scenario2PBT7",'Minor retrofit'!$X$42,IF(F79="Scenario3PBT7",'Minor retrofit'!$Y$42,"")))&amp;IF(F79="Scenario1PBT8",'Minor retrofit'!$Z$42,IF(F79="Scenario2PBT8",'Minor retrofit'!$AA$42,IF(F79="Scenario3PBT8",'Minor retrofit'!$AB$42,"")))&amp;IF(F79="Scenario1PBT9",'Minor retrofit'!$AC$42,IF(F79="Scenario2PBT9",'Minor retrofit'!$AD$42,IF(F79="Scenario3PBT9",'Minor retrofit'!$AE$42,"")))&amp;IF(F79="Scenario1PBT10",'Minor retrofit'!$AF$42,IF(F79="Scenario2PBT10",'Minor retrofit'!$AG$42,IF(F79="Scenario3PBT10",'Minor retrofit'!$AH$42,"")))&amp;IF(F79="Scenario1PBT11",'Minor retrofit'!$AI$42,IF(F79="Scenario2PBT11",'Minor retrofit'!$AJ$42,IF(F79="Scenario3PBT11",'Minor retrofit'!$AK$42,"")))&amp;IF(F79="Scenario1PBT12",'Minor retrofit'!$AL$42,IF(F79="Scenario2PBT12",'Minor retrofit'!$AM$42,IF(F79="Scenario3PBT12",'Minor retrofit'!$AN$42,"")))&amp;IF(F79="Scenario1PBT13",'Minor retrofit'!$AO$42,IF(F79="Scenario2PBT13",'Minor retrofit'!$AP$42,IF(F79="Scenario3PBT13",'Minor retrofit'!$AQ$42,"")))&amp;IF(F79="Scenario1PBT14",'Minor retrofit'!$AR$42,IF(F79="Scenario2PBT14",'Minor retrofit'!$AS$42,IF(F79="Scenario3PBT14",'Minor retrofit'!$AT$42,"")))&amp;IF(F79="Scenario1PBT15",'Minor retrofit'!$AU$42,IF(F79="Scenario2PBT15",'Minor retrofit'!$AV$42,IF(F79="Scenario3PBT15",'Minor retrofit'!$AW$42,"")))</f>
        <v/>
      </c>
      <c r="Z79" s="142">
        <f t="shared" si="54"/>
        <v>0</v>
      </c>
      <c r="AA79" s="332" t="str">
        <f>IF(F79="Scenario1PBT1",'Minor retrofit'!$E$101,IF(F79="Scenario2PBT1",'Minor retrofit'!$F$101,IF(F79="Scenario3PBT1",'Minor retrofit'!$G$101,"")))&amp;IF(F79="Scenario1PBT2",'Minor retrofit'!$H$101,IF(F79="Scenario2PBT2",'Minor retrofit'!$I$101,IF(F79="Scenario3PBT2",'Minor retrofit'!$J$101,"")))&amp;IF(F79="Scenario1PBT3",'Minor retrofit'!$K$101,IF(F79="Scenario2PBT3",'Minor retrofit'!$L$101,IF(F79="Scenario3PBT3",'Minor retrofit'!$M$101,"")))&amp;IF(F79="Scenario1PBT4",'Minor retrofit'!$N$101,IF(F79="Scenario2PBT4",'Minor retrofit'!$O$101,IF(F79="Scenario3PBT4",'Minor retrofit'!$P$101,"")))&amp;IF(F79="Scenario1PBT5",'Minor retrofit'!$Q$101,IF(F79="Scenario2PBT5",'Minor retrofit'!$R$101,IF(F79="Scenario3PBT5",'Minor retrofit'!$S$101,"")))&amp;IF(F79="Scenario1PBT6",'Minor retrofit'!$T$101,IF(F79="Scenario2PBT6",'Minor retrofit'!$U$101,IF(F79="Scenario3PBT6",'Minor retrofit'!$V$101,"")))&amp;IF(F79="Scenario1PBT7",'Minor retrofit'!$W$101,IF(F79="Scenario2PBT7",'Minor retrofit'!$X$101,IF(F79="Scenario3PBT7",'Minor retrofit'!$Y$101,"")))&amp;IF(F79="Scenario1PBT8",'Minor retrofit'!$Z$101,IF(F79="Scenario2PBT8",'Minor retrofit'!$AA$101,IF(F79="Scenario3PBT8",'Minor retrofit'!$AB$101,"")))&amp;IF(F79="Scenario1PBT9",'Minor retrofit'!$AC$101,IF(F79="Scenario2PBT9",'Minor retrofit'!$AD$101,IF(F79="Scenario3PBT9",'Minor retrofit'!$AE$101,"")))&amp;IF(F79="Scenario1PBT10",'Minor retrofit'!$AF$101,IF(F79="Scenario2PBT10",'Minor retrofit'!$AG$101,IF(F79="Scenario3PBT10",'Minor retrofit'!$AH$101,"")))&amp;IF(F79="Scenario1PBT11",'Minor retrofit'!$AI$101,IF(F79="Scenario2PBT11",'Minor retrofit'!$AJ$101,IF(F79="Scenario3PBT11",'Minor retrofit'!$AK$101,"")))&amp;IF(F79="Scenario1PBT12",'Minor retrofit'!$AL$101,IF(F79="Scenario2PBT12",'Minor retrofit'!$AM$101,IF(F79="Scenario3PBT12",'Minor retrofit'!$AN$101,"")))&amp;IF(F79="Scenario1PBT13",'Minor retrofit'!$AO$101,IF(F79="Scenario2PBT13",'Minor retrofit'!$AP$101,IF(F79="Scenario3PBT13",'Minor retrofit'!$AQ$101,"")))&amp;IF(F79="Scenario1PBT14",'Minor retrofit'!$AR$101,IF(F79="Scenario2PBT14",'Minor retrofit'!$AS$101,IF(F79="Scenario3PBT14",'Minor retrofit'!$AT$101,"")))&amp;IF(F79="Scenario1PBT15",'Minor retrofit'!$AU$101,IF(F79="Scenario2PBT15",'Minor retrofit'!$AV$101,IF(F79="Scenario3PBT15",'Minor retrofit'!$AW$101,"")))</f>
        <v/>
      </c>
      <c r="AB79" s="233">
        <f t="shared" si="55"/>
        <v>0</v>
      </c>
      <c r="AC79" s="264">
        <f>IFERROR('Projection_Base-case'!G79-G79,0)</f>
        <v>0</v>
      </c>
      <c r="AD79" s="142">
        <f t="shared" si="34"/>
        <v>0</v>
      </c>
      <c r="AE79" s="142">
        <f>IFERROR(100*AC79/'Projection_Base-case'!G79,0)</f>
        <v>0</v>
      </c>
      <c r="AF79" s="142">
        <f>IFERROR('Projection_Base-case'!I79-I79,0)</f>
        <v>0</v>
      </c>
      <c r="AG79" s="142">
        <f t="shared" si="35"/>
        <v>0</v>
      </c>
      <c r="AH79" s="142">
        <f>IFERROR(100*AF79/'Projection_Base-case'!I79,0)</f>
        <v>0</v>
      </c>
      <c r="AI79" s="142">
        <f>IFERROR('Projection_Base-case'!K79-K79,0)</f>
        <v>0</v>
      </c>
      <c r="AJ79" s="142">
        <f t="shared" si="36"/>
        <v>0</v>
      </c>
      <c r="AK79" s="142">
        <f>IFERROR(100*AI79/'Projection_Base-case'!K79,0)</f>
        <v>0</v>
      </c>
      <c r="AL79" s="142">
        <f>IFERROR(M79-'Projection_Base-case'!M79,0)</f>
        <v>0</v>
      </c>
      <c r="AM79" s="142">
        <f t="shared" si="37"/>
        <v>0</v>
      </c>
      <c r="AN79" s="143">
        <f>IFERROR(100*AL79/'Projection_Base-case'!M79,0)</f>
        <v>0</v>
      </c>
      <c r="AO79" s="262">
        <f>IFERROR('Projection_Base-case'!O79-O79,0)</f>
        <v>0</v>
      </c>
      <c r="AP79" s="142">
        <f t="shared" si="38"/>
        <v>0</v>
      </c>
      <c r="AQ79" s="142">
        <f>IFERROR(100*AO79/'Projection_Base-case'!O79,0)</f>
        <v>0</v>
      </c>
      <c r="AR79" s="142">
        <f>IFERROR('Projection_Base-case'!Q79-Q79,0)</f>
        <v>0</v>
      </c>
      <c r="AS79" s="142">
        <f t="shared" si="39"/>
        <v>0</v>
      </c>
      <c r="AT79" s="142">
        <f>IFERROR(100*AR79/'Projection_Base-case'!Q79,0)</f>
        <v>0</v>
      </c>
      <c r="AU79" s="142">
        <f>IFERROR('Projection_Base-case'!S79-S79,0)</f>
        <v>0</v>
      </c>
      <c r="AV79" s="142">
        <f t="shared" si="40"/>
        <v>0</v>
      </c>
      <c r="AW79" s="143">
        <f>IFERROR(100*AU79/'Projection_Base-case'!S79,0)</f>
        <v>0</v>
      </c>
      <c r="AX79" s="262">
        <f>IFERROR('Projection_Base-case'!U79-U79,0)</f>
        <v>0</v>
      </c>
      <c r="AY79" s="142">
        <f t="shared" si="41"/>
        <v>0</v>
      </c>
      <c r="AZ79" s="142">
        <f>IFERROR(100*AX79/'Projection_Base-case'!U79,0)</f>
        <v>0</v>
      </c>
      <c r="BA79" s="142">
        <f>IFERROR('Projection_Base-case'!W79-W79,0)</f>
        <v>0</v>
      </c>
      <c r="BB79" s="142">
        <f t="shared" si="42"/>
        <v>0</v>
      </c>
      <c r="BC79" s="142">
        <f>IFERROR(100*BA79/'Projection_Base-case'!W79,0)</f>
        <v>0</v>
      </c>
      <c r="BD79" s="142">
        <f>IFERROR('Projection_Base-case'!Y79-Y79,0)</f>
        <v>0</v>
      </c>
      <c r="BE79" s="142">
        <f t="shared" si="43"/>
        <v>0</v>
      </c>
      <c r="BF79" s="142">
        <f>IFERROR(100*BD79/'Projection_Base-case'!Y79,0)</f>
        <v>0</v>
      </c>
      <c r="BG79" s="531">
        <f t="shared" si="56"/>
        <v>0</v>
      </c>
      <c r="BH79" s="532">
        <f t="shared" si="57"/>
        <v>0</v>
      </c>
    </row>
    <row r="80" spans="1:60" x14ac:dyDescent="0.25">
      <c r="A80" s="261">
        <v>75</v>
      </c>
      <c r="B80" s="142">
        <f>'Projection_Base-case'!B80</f>
        <v>0</v>
      </c>
      <c r="C80" s="142">
        <f>'Projection_Base-case'!C80</f>
        <v>0</v>
      </c>
      <c r="D80" s="142">
        <f>'Projection_Base-case'!D80</f>
        <v>0</v>
      </c>
      <c r="E80" s="149"/>
      <c r="F80" s="258" t="str">
        <f t="shared" si="44"/>
        <v>0</v>
      </c>
      <c r="G80" s="262" t="str">
        <f>IF(F80="Scenario1PBT1",'Minor retrofit'!$E$6,IF(F80="Scenario2PBT1",'Minor retrofit'!$F$6,IF(F80="Scenario3PBT1",'Minor retrofit'!$G$6,"")))&amp;IF(F80="Scenario1PBT2",'Minor retrofit'!$H$6,IF(F80="Scenario2PBT2",'Minor retrofit'!$I$6,IF(F80="Scenario3PBT2",'Minor retrofit'!$J$6,"")))&amp;IF(F80="Scenario1PBT3",'Minor retrofit'!$K$6,IF(F80="Scenario2PBT3",'Minor retrofit'!$L$6,IF(F80="Scenario3PBT3",'Minor retrofit'!$M$6,"")))&amp;IF(F80="Scenario1PBT4",'Minor retrofit'!$N$6,IF(F80="Scenario2PBT4",'Minor retrofit'!$O$6,IF(F80="Scenario3PBT4",'Minor retrofit'!$P$6,"")))&amp;IF(F80="Scenario1PBT5",'Minor retrofit'!$Q$6,IF(F80="Scenario2PBT5",'Minor retrofit'!$R$6,IF(F80="Scenario3PBT5",'Minor retrofit'!$S$6,"")))&amp;IF(F80="Scenario1PBT6",'Minor retrofit'!$T$6,IF(F80="Scenario2PBT6",'Minor retrofit'!$U$6,IF(F80="Scenario3PBT6",'Minor retrofit'!$V$6,"")))&amp;IF(F80="Scenario1PBT7",'Minor retrofit'!$W$6,IF(F80="Scenario2PBT7",'Minor retrofit'!$X$6,IF(F80="Scenario3PBT7",'Minor retrofit'!$Y$6,"")))&amp;IF(F80="Scenario1PBT8",'Minor retrofit'!$Z$6,IF(F80="Scenario2PBT8",'Minor retrofit'!$AA$6,IF(F80="Scenario3PBT8",'Minor retrofit'!$AB$6,"")))&amp;IF(F80="Scenario1PBT9",'Minor retrofit'!$AC$6,IF(F80="Scenario2PBT9",'Minor retrofit'!$AD$6,IF(F80="Scenario3PBT9",'Minor retrofit'!$AE$6,"")))&amp;IF(F80="Scenario1PBT10",'Minor retrofit'!$AF$6,IF(F80="Scenario2PBT10",'Minor retrofit'!$AG$6,IF(F80="Scenario3PBT10",'Minor retrofit'!$AH$6,"")))&amp;IF(F80="Scenario1PBT11",'Minor retrofit'!$AI$6,IF(F80="Scenario2PBT11",'Minor retrofit'!$AJ$6,IF(F80="Scenario3PBT11",'Minor retrofit'!$AK$6,"")))&amp;IF(F80="Scenario1PBT12",'Minor retrofit'!$AL$6,IF(F80="Scenario2PBT12",'Minor retrofit'!$AM$6,IF(F80="Scenario3PBT12",'Minor retrofit'!$AN$6,"")))&amp;IF(F80="Scenario1PBT13",'Minor retrofit'!$AO$6,IF(F80="Scenario2PBT13",'Minor retrofit'!$AP$6,IF(F80="Scenario3PBT13",'Minor retrofit'!$AQ$6,"")))&amp;IF(F80="Scenario1PBT14",'Minor retrofit'!$AR$6,IF(F80="Scenario2PBT14",'Minor retrofit'!$AS$6,IF(F80="Scenario3PBT14",'Minor retrofit'!$AT$6,"")))&amp;IF(F80="Scenario1PBT15",'Minor retrofit'!$AU$6,IF(F80="Scenario2PBT15",'Minor retrofit'!$AV$6,IF(F80="Scenario3PBT15",'Minor retrofit'!$AW$6,"")))</f>
        <v/>
      </c>
      <c r="H80" s="142">
        <f t="shared" si="45"/>
        <v>0</v>
      </c>
      <c r="I80" s="142" t="str">
        <f>IF(F80="Scenario1PBT1",'Minor retrofit'!$E$16,IF(F80="Scenario2PBT1",'Minor retrofit'!$F$16,IF(F80="Scenario3PBT1",'Minor retrofit'!$G$16,"")))&amp;IF(F80="Scenario1PBT2",'Minor retrofit'!$H$16,IF(F80="Scenario2PBT2",'Minor retrofit'!$I$16,IF(F80="Scenario3PBT2",'Minor retrofit'!$J$16,"")))&amp;IF(F80="Scenario1PBT3",'Minor retrofit'!$K$16,IF(F80="Scenario2PBT3",'Minor retrofit'!$L$16,IF(F80="Scenario3PBT3",'Minor retrofit'!$M$16,"")))&amp;IF(F80="Scenario1PBT4",'Minor retrofit'!$N$16,IF(F80="Scenario2PBT4",'Minor retrofit'!$O$16,IF(F80="Scenario3PBT4",'Minor retrofit'!$P$16,"")))&amp;IF(F80="Scenario1PBT5",'Minor retrofit'!$Q$16,IF(F80="Scenario2PBT5",'Minor retrofit'!$R$16,IF(F80="Scenario3PBT5",'Minor retrofit'!$S$16,"")))&amp;IF(F80="Scenario1PBT6",'Minor retrofit'!$T$16,IF(F80="Scenario2PBT6",'Minor retrofit'!$U$16,IF(F80="Scenario3PBT6",'Minor retrofit'!$V$16,"")))&amp;IF(F80="Scenario1PBT7",'Minor retrofit'!$W$16,IF(F80="Scenario2PBT7",'Minor retrofit'!$X$16,IF(F80="Scenario3PBT7",'Minor retrofit'!$Y$16,"")))&amp;IF(F80="Scenario1PBT8",'Minor retrofit'!$Z$16,IF(F80="Scenario2PBT8",'Minor retrofit'!$AA$16,IF(F80="Scenario3PBT8",'Minor retrofit'!$AB$16,"")))&amp;IF(F80="Scenario1PBT9",'Minor retrofit'!$AC$16,IF(F80="Scenario2PBT9",'Minor retrofit'!$AD$16,IF(F80="Scenario3PBT9",'Minor retrofit'!$AE$16,"")))&amp;IF(F80="Scenario1PBT10",'Minor retrofit'!$AF$16,IF(F80="Scenario2PBT10",'Minor retrofit'!$AG$16,IF(F80="Scenario3PBT10",'Minor retrofit'!$AH$16,"")))&amp;IF(F80="Scenario1PBT11",'Minor retrofit'!$AI$16,IF(F80="Scenario2PBT11",'Minor retrofit'!$AJ$16,IF(F80="Scenario3PBT11",'Minor retrofit'!$AK$16,"")))&amp;IF(F80="Scenario1PBT12",'Minor retrofit'!$AL$16,IF(F80="Scenario2PBT12",'Minor retrofit'!$AM$16,IF(F80="Scenario3PBT12",'Minor retrofit'!$AN$16,"")))&amp;IF(F80="Scenario1PBT13",'Minor retrofit'!$AO$16,IF(F80="Scenario2PBT13",'Minor retrofit'!$AP$16,IF(F80="Scenario3PBT13",'Minor retrofit'!$AQ$16,"")))&amp;IF(F80="Scenario1PBT14",'Minor retrofit'!$AR$16,IF(F80="Scenario2PBT14",'Minor retrofit'!$AS$16,IF(F80="Scenario3PBT14",'Minor retrofit'!$AT$16,"")))&amp;IF(F80="Scenario1PBT15",'Minor retrofit'!$AU$16,IF(F80="Scenario2PBT15",'Minor retrofit'!$AV$16,IF(F80="Scenario3PBT15",'Minor retrofit'!$AW$16,"")))</f>
        <v/>
      </c>
      <c r="J80" s="142">
        <f t="shared" si="46"/>
        <v>0</v>
      </c>
      <c r="K80" s="142" t="str">
        <f>IF(F80="Scenario1PBT1",'Minor retrofit'!$E$18,IF(F80="Scenario2PBT1",'Minor retrofit'!$F$18,IF(F80="Scenario3PBT1",'Minor retrofit'!$G$18,"")))&amp;IF(F80="Scenario1PBT2",'Minor retrofit'!$H$18,IF(F80="Scenario2PBT2",'Minor retrofit'!$I$18,IF(F80="Scenario3PBT2",'Minor retrofit'!$J$18,"")))&amp;IF(F80="Scenario1PBT3",'Minor retrofit'!$K$18,IF(F80="Scenario2PBT3",'Minor retrofit'!$L$18,IF(F80="Scenario3PBT3",'Minor retrofit'!$M$18,"")))&amp;IF(F80="Scenario1PBT4",'Minor retrofit'!$N$18,IF(F80="Scenario2PBT4",'Minor retrofit'!$O$18,IF(F80="Scenario3PBT4",'Minor retrofit'!$P$18,"")))&amp;IF(F80="Scenario1PBT5",'Minor retrofit'!$Q$18,IF(F80="Scenario2PBT5",'Minor retrofit'!$R$18,IF(F80="Scenario3PBT5",'Minor retrofit'!$S$18,"")))&amp;IF(F80="Scenario1PBT6",'Minor retrofit'!$T$18,IF(F80="Scenario2PBT6",'Minor retrofit'!$U$18,IF(F80="Scenario3PBT6",'Minor retrofit'!$V$18,"")))&amp;IF(F80="Scenario1PBT7",'Minor retrofit'!$W$18,IF(F80="Scenario2PBT7",'Minor retrofit'!$X$18,IF(F80="Scenario3PBT7",'Minor retrofit'!$Y$18,"")))&amp;IF(F80="Scenario1PBT8",'Minor retrofit'!$Z$18,IF(F80="Scenario2PBT8",'Minor retrofit'!$AA$18,IF(F80="Scenario3PBT8",'Minor retrofit'!$AB$18,"")))&amp;IF(F80="Scenario1PBT9",'Minor retrofit'!$AC$18,IF(F80="Scenario2PBT9",'Minor retrofit'!$AD$18,IF(F80="Scenario3PBT9",'Minor retrofit'!$AE$18,"")))&amp;IF(F80="Scenario1PBT10",'Minor retrofit'!$AF$18,IF(F80="Scenario2PBT10",'Minor retrofit'!$AG$18,IF(F80="Scenario3PBT10",'Minor retrofit'!$AH$18,"")))&amp;IF(F80="Scenario1PBT11",'Minor retrofit'!$AI$18,IF(F80="Scenario2PBT11",'Minor retrofit'!$AJ$18,IF(F80="Scenario3PBT11",'Minor retrofit'!$AK$18,"")))&amp;IF(F80="Scenario1PBT12",'Minor retrofit'!$AL$18,IF(F80="Scenario2PBT12",'Minor retrofit'!$AM$18,IF(F80="Scenario3PBT12",'Minor retrofit'!$AN$18,"")))&amp;IF(F80="Scenario1PBT13",'Minor retrofit'!$AO$18,IF(F80="Scenario2PBT13",'Minor retrofit'!$AP$18,IF(F80="Scenario3PBT13",'Minor retrofit'!$AQ$18,"")))&amp;IF(F80="Scenario1PBT14",'Minor retrofit'!$AR$18,IF(F80="Scenario2PBT14",'Minor retrofit'!$AS$18,IF(F80="Scenario3PBT14",'Minor retrofit'!$AT$18,"")))&amp;IF(F80="Scenario1PBT15",'Minor retrofit'!$AU$18,IF(F80="Scenario2PBT15",'Minor retrofit'!$AV$18,IF(F80="Scenario3PBT15",'Minor retrofit'!$AW$18,"")))</f>
        <v/>
      </c>
      <c r="L80" s="142">
        <f t="shared" si="47"/>
        <v>0</v>
      </c>
      <c r="M80" s="142" t="str">
        <f>IF(F80="Scenario1PBT1",'Minor retrofit'!$E$20,IF(F80="Scenario2PBT1",'Minor retrofit'!$F$20,IF(F80="Scenario3PBT1",'Minor retrofit'!$G$20,"")))&amp;IF(F80="Scenario1PBT2",'Minor retrofit'!$H$20,IF(F80="Scenario2PBT2",'Minor retrofit'!$I$20,IF(F80="Scenario3PBT2",'Minor retrofit'!$J$20,"")))&amp;IF(F80="Scenario1PBT3",'Minor retrofit'!$K$20,IF(F80="Scenario2PBT3",'Minor retrofit'!$L$20,IF(F80="Scenario3PBT3",'Minor retrofit'!$M$20,"")))&amp;IF(F80="Scenario1PBT4",'Minor retrofit'!$N$20,IF(F80="Scenario2PBT4",'Minor retrofit'!$O$20,IF(F80="Scenario3PBT4",'Minor retrofit'!$P$20,"")))&amp;IF(F80="Scenario1PBT5",'Minor retrofit'!$Q$20,IF(F80="Scenario2PBT5",'Minor retrofit'!$R$20,IF(F80="Scenario3PBT5",'Minor retrofit'!$S$20,"")))&amp;IF(F80="Scenario1PBT6",'Minor retrofit'!$T$20,IF(F80="Scenario2PBT6",'Minor retrofit'!$U$20,IF(F80="Scenario3PBT6",'Minor retrofit'!$V$20,"")))&amp;IF(F80="Scenario1PBT7",'Minor retrofit'!$W$20,IF(F80="Scenario2PBT7",'Minor retrofit'!$X$20,IF(F80="Scenario3PBT7",'Minor retrofit'!$Y$20,"")))&amp;IF(F80="Scenario1PBT8",'Minor retrofit'!$Z$20,IF(F80="Scenario2PBT8",'Minor retrofit'!$AA$20,IF(F80="Scenario3PBT8",'Minor retrofit'!$AB$20,"")))&amp;IF(F80="Scenario1PBT9",'Minor retrofit'!$AC$20,IF(F80="Scenario2PBT9",'Minor retrofit'!$AD$20,IF(F80="Scenario3PBT9",'Minor retrofit'!$AE$20,"")))&amp;IF(F80="Scenario1PBT10",'Minor retrofit'!$AF$20,IF(F80="Scenario2PBT10",'Minor retrofit'!$AG$20,IF(F80="Scenario3PBT10",'Minor retrofit'!$AH$20,"")))&amp;IF(F80="Scenario1PBT11",'Minor retrofit'!$AI$20,IF(F80="Scenario2PBT11",'Minor retrofit'!$AJ$20,IF(F80="Scenario3PBT11",'Minor retrofit'!$AK$20,"")))&amp;IF(F80="Scenario1PBT12",'Minor retrofit'!$AL$20,IF(F80="Scenario2PBT12",'Minor retrofit'!$AM$20,IF(F80="Scenario3PBT12",'Minor retrofit'!$AN$20,"")))&amp;IF(F80="Scenario1PBT13",'Minor retrofit'!$AO$20,IF(F80="Scenario2PBT13",'Minor retrofit'!$AP$20,IF(F80="Scenario3PBT13",'Minor retrofit'!$AQ$20,"")))&amp;IF(F80="Scenario1PBT14",'Minor retrofit'!$AR$20,IF(F80="Scenario2PBT14",'Minor retrofit'!$AS$20,IF(F80="Scenario3PBT14",'Minor retrofit'!$AT$20,"")))&amp;IF(F80="Scenario1PBT15",'Minor retrofit'!$AU$20,IF(F80="Scenario2PBT15",'Minor retrofit'!$AV$20,IF(F80="Scenario3PBT15",'Minor retrofit'!$AW$20,"")))</f>
        <v/>
      </c>
      <c r="N80" s="143">
        <f t="shared" si="48"/>
        <v>0</v>
      </c>
      <c r="O80" s="262" t="str">
        <f>IF(F80="Scenario1PBT1",'Minor retrofit'!$E$23,IF(F80="Scenario2PBT1",'Minor retrofit'!$F$23,IF(F80="Scenario3PBT1",'Minor retrofit'!$G$23,"")))&amp;IF(F80="Scenario1PBT2",'Minor retrofit'!$H$23,IF(F80="Scenario2PBT2",'Minor retrofit'!$I$23,IF(F80="Scenario3PBT2",'Minor retrofit'!$J$23,"")))&amp;IF(F80="Scenario1PBT3",'Minor retrofit'!$K$23,IF(F80="Scenario2PBT3",'Minor retrofit'!$L$23,IF(F80="Scenario3PBT3",'Minor retrofit'!$M$23,"")))&amp;IF(F80="Scenario1PBT4",'Minor retrofit'!$N$23,IF(F80="Scenario2PBT4",'Minor retrofit'!$O$23,IF(F80="Scenario3PBT4",'Minor retrofit'!$P$23,"")))&amp;IF(F80="Scenario1PBT5",'Minor retrofit'!$Q$23,IF(F80="Scenario2PBT5",'Minor retrofit'!$R$23,IF(F80="Scenario3PBT5",'Minor retrofit'!$S$23,"")))&amp;IF(F80="Scenario1PBT6",'Minor retrofit'!$T$23,IF(F80="Scenario2PBT6",'Minor retrofit'!$U$23,IF(F80="Scenario3PBT6",'Minor retrofit'!$V$23,"")))&amp;IF(F80="Scenario1PBT7",'Minor retrofit'!$W$23,IF(F80="Scenario2PBT7",'Minor retrofit'!$X$23,IF(F80="Scenario3PBT7",'Minor retrofit'!$Y$23,"")))&amp;IF(F80="Scenario1PBT8",'Minor retrofit'!$Z$23,IF(F80="Scenario2PBT8",'Minor retrofit'!$AA$23,IF(F80="Scenario3PBT8",'Minor retrofit'!$AB$23,"")))&amp;IF(F80="Scenario1PBT9",'Minor retrofit'!$AC$23,IF(F80="Scenario2PBT9",'Minor retrofit'!$AD$23,IF(F80="Scenario3PBT9",'Minor retrofit'!$AE$23,"")))&amp;IF(F80="Scenario1PBT10",'Minor retrofit'!$AF$23,IF(F80="Scenario2PBT10",'Minor retrofit'!$AG$23,IF(F80="Scenario3PBT10",'Minor retrofit'!$AH$23,"")))&amp;IF(F80="Scenario1PBT11",'Minor retrofit'!$AI$23,IF(F80="Scenario2PBT11",'Minor retrofit'!$AJ$23,IF(F80="Scenario3PBT11",'Minor retrofit'!$AK$23,"")))&amp;IF(F80="Scenario1PBT12",'Minor retrofit'!$AL$23,IF(F80="Scenario2PBT12",'Minor retrofit'!$AM$23,IF(F80="Scenario3PBT12",'Minor retrofit'!$AN$23,"")))&amp;IF(F80="Scenario1PBT13",'Minor retrofit'!$AO$23,IF(F80="Scenario2PBT13",'Minor retrofit'!$AP$23,IF(F80="Scenario3PBT13",'Minor retrofit'!$AQ$23,"")))&amp;IF(F80="Scenario1PBT14",'Minor retrofit'!$AR$23,IF(F80="Scenario2PBT14",'Minor retrofit'!$AS$23,IF(F80="Scenario3PBT14",'Minor retrofit'!$AT$23,"")))&amp;IF(F80="Scenario1PBT15",'Minor retrofit'!$AU$23,IF(F80="Scenario2PBT15",'Minor retrofit'!$AV$23,IF(F80="Scenario3PBT15",'Minor retrofit'!$AW$23,"")))</f>
        <v/>
      </c>
      <c r="P80" s="142">
        <f t="shared" si="49"/>
        <v>0</v>
      </c>
      <c r="Q80" s="142" t="str">
        <f>IF(F80="Scenario1PBT1",'Minor retrofit'!$E$25,IF(F80="Scenario2PBT1",'Minor retrofit'!$F$25,IF(F80="Scenario3PBT1",'Minor retrofit'!$G$25,"")))&amp;IF(F80="Scenario1PBT2",'Minor retrofit'!$H$25,IF(F80="Scenario2PBT2",'Minor retrofit'!$I$25,IF(F80="Scenario3PBT2",'Minor retrofit'!$J$25,"")))&amp;IF(F80="Scenario1PBT3",'Minor retrofit'!$K$25,IF(F80="Scenario2PBT3",'Minor retrofit'!$L$25,IF(F80="Scenario3PBT3",'Minor retrofit'!$M$25,"")))&amp;IF(F80="Scenario1PBT4",'Minor retrofit'!$N$25,IF(F80="Scenario2PBT4",'Minor retrofit'!$O$25,IF(F80="Scenario3PBT4",'Minor retrofit'!$P$25,"")))&amp;IF(F80="Scenario1PBT5",'Minor retrofit'!$Q$25,IF(F80="Scenario2PBT5",'Minor retrofit'!$R$25,IF(F80="Scenario3PBT5",'Minor retrofit'!$S$25,"")))&amp;IF(F80="Scenario1PBT6",'Minor retrofit'!$T$25,IF(F80="Scenario2PBT6",'Minor retrofit'!$U$25,IF(F80="Scenario3PBT6",'Minor retrofit'!$V$25,"")))&amp;IF(F80="Scenario1PBT7",'Minor retrofit'!$W$25,IF(F80="Scenario2PBT7",'Minor retrofit'!$X$25,IF(F80="Scenario3PBT7",'Minor retrofit'!$Y$25,"")))&amp;IF(F80="Scenario1PBT8",'Minor retrofit'!$Z$25,IF(F80="Scenario2PBT8",'Minor retrofit'!$AA$25,IF(F80="Scenario3PBT8",'Minor retrofit'!$AB$25,"")))&amp;IF(F80="Scenario1PBT9",'Minor retrofit'!$AC$25,IF(F80="Scenario2PBT9",'Minor retrofit'!$AD$25,IF(F80="Scenario3PBT9",'Minor retrofit'!$AE$25,"")))&amp;IF(F80="Scenario1PBT10",'Minor retrofit'!$AF$25,IF(F80="Scenario2PBT10",'Minor retrofit'!$AG$25,IF(F80="Scenario3PBT10",'Minor retrofit'!$AH$25,"")))&amp;IF(F80="Scenario1PBT11",'Minor retrofit'!$AI$25,IF(F80="Scenario2PBT11",'Minor retrofit'!$AJ$25,IF(F80="Scenario3PBT11",'Minor retrofit'!$AK$25,"")))&amp;IF(F80="Scenario1PBT12",'Minor retrofit'!$AL$25,IF(F80="Scenario2PBT12",'Minor retrofit'!$AM$25,IF(F80="Scenario3PBT12",'Minor retrofit'!$AN$25,"")))&amp;IF(F80="Scenario1PBT13",'Minor retrofit'!$AO$25,IF(F80="Scenario2PBT13",'Minor retrofit'!$AP$25,IF(F80="Scenario3PBT13",'Minor retrofit'!$AQ$25,"")))&amp;IF(F80="Scenario1PBT14",'Minor retrofit'!$AR$25,IF(F80="Scenario2PBT14",'Minor retrofit'!$AS$25,IF(F80="Scenario3PBT14",'Minor retrofit'!$AT$25,"")))&amp;IF(F80="Scenario1PBT15",'Minor retrofit'!$AU$25,IF(F80="Scenario2PBT15",'Minor retrofit'!$AV$25,IF(F80="Scenario3PBT15",'Minor retrofit'!$AW$25,"")))</f>
        <v/>
      </c>
      <c r="R80" s="142">
        <f t="shared" si="50"/>
        <v>0</v>
      </c>
      <c r="S80" s="142" t="str">
        <f>IF(F80="Scenario1PBT1",'Minor retrofit'!$E$27,IF(F80="Scenario2PBT1",'Minor retrofit'!$F$27,IF(F80="Scenario3PBT1",'Minor retrofit'!$G$27,"")))&amp;IF(F80="Scenario1PBT2",'Minor retrofit'!$H$27,IF(F80="Scenario2PBT2",'Minor retrofit'!$I$27,IF(F80="Scenario3PBT2",'Minor retrofit'!$J$27,"")))&amp;IF(F80="Scenario1PBT3",'Minor retrofit'!$K$27,IF(F80="Scenario2PBT3",'Minor retrofit'!$L$27,IF(F80="Scenario3PBT3",'Minor retrofit'!$M$27,"")))&amp;IF(F80="Scenario1PBT4",'Minor retrofit'!$N$27,IF(F80="Scenario2PBT4",'Minor retrofit'!$O$27,IF(F80="Scenario3PBT4",'Minor retrofit'!$P$27,"")))&amp;IF(F80="Scenario1PBT5",'Minor retrofit'!$Q$27,IF(F80="Scenario2PBT5",'Minor retrofit'!$R$27,IF(F80="Scenario3PBT5",'Minor retrofit'!$S$27,"")))&amp;IF(F80="Scenario1PBT6",'Minor retrofit'!$T$27,IF(F80="Scenario2PBT6",'Minor retrofit'!$U$27,IF(F80="Scenario3PBT6",'Minor retrofit'!$V$27,"")))&amp;IF(F80="Scenario1PBT7",'Minor retrofit'!$W$27,IF(F80="Scenario2PBT7",'Minor retrofit'!$X$27,IF(F80="Scenario3PBT7",'Minor retrofit'!$Y$27,"")))&amp;IF(F80="Scenario1PBT8",'Minor retrofit'!$Z$27,IF(F80="Scenario2PBT8",'Minor retrofit'!$AA$27,IF(F80="Scenario3PBT8",'Minor retrofit'!$AB$27,"")))&amp;IF(F80="Scenario1PBT9",'Minor retrofit'!$AC$27,IF(F80="Scenario2PBT9",'Minor retrofit'!$AD$27,IF(F80="Scenario3PBT9",'Minor retrofit'!$AE$27,"")))&amp;IF(F80="Scenario1PBT10",'Minor retrofit'!$AF$27,IF(F80="Scenario2PBT10",'Minor retrofit'!$AG$27,IF(F80="Scenario3PBT10",'Minor retrofit'!$AH$27,"")))&amp;IF(F80="Scenario1PBT11",'Minor retrofit'!$AI$27,IF(F80="Scenario2PBT11",'Minor retrofit'!$AJ$27,IF(F80="Scenario3PBT11",'Minor retrofit'!$AK$27,"")))&amp;IF(F80="Scenario1PBT12",'Minor retrofit'!$AL$27,IF(F80="Scenario2PBT12",'Minor retrofit'!$AM$27,IF(F80="Scenario3PBT12",'Minor retrofit'!$AN$27,"")))&amp;IF(F80="Scenario1PBT13",'Minor retrofit'!$AO$27,IF(F80="Scenario2PBT13",'Minor retrofit'!$AP$27,IF(F80="Scenario3PBT13",'Minor retrofit'!$AQ$27,"")))&amp;IF(F80="Scenario1PBT14",'Minor retrofit'!$AR$27,IF(F80="Scenario2PBT14",'Minor retrofit'!$AS$27,IF(F80="Scenario3PBT14",'Minor retrofit'!$AT$27,"")))&amp;IF(F80="Scenario1PBT15",'Minor retrofit'!$AU$27,IF(F80="Scenario2PBT15",'Minor retrofit'!$AV$27,IF(F80="Scenario3PBT15",'Minor retrofit'!$AW$27,"")))</f>
        <v/>
      </c>
      <c r="T80" s="263">
        <f t="shared" si="51"/>
        <v>0</v>
      </c>
      <c r="U80" s="262" t="str">
        <f>IF(F80="Scenario1PBT1",'Minor retrofit'!$E$38,IF(F80="Scenario2PBT1",'Minor retrofit'!$F$38,IF(F80="Scenario3PBT1",'Minor retrofit'!$G$38,"")))&amp;IF(F80="Scenario1PBT2",'Minor retrofit'!$H$38,IF(F80="Scenario2PBT2",'Minor retrofit'!$I$38,IF(F80="Scenario3PBT2",'Minor retrofit'!$J$38,"")))&amp;IF(F80="Scenario1PBT3",'Minor retrofit'!$K$38,IF(F80="Scenario2PBT3",'Minor retrofit'!$L$38,IF(F80="Scenario3PBT3",'Minor retrofit'!$M$38,"")))&amp;IF(F80="Scenario1PBT4",'Minor retrofit'!$N$38,IF(F80="Scenario2PBT4",'Minor retrofit'!$O$38,IF(F80="Scenario3PBT4",'Minor retrofit'!$P$38,"")))&amp;IF(F80="Scenario1PBT5",'Minor retrofit'!$Q$38,IF(F80="Scenario2PBT5",'Minor retrofit'!$R$38,IF(F80="Scenario3PBT5",'Minor retrofit'!$S$38,"")))&amp;IF(F80="Scenario1PBT6",'Minor retrofit'!$T$38,IF(F80="Scenario2PBT6",'Minor retrofit'!$U$38,IF(F80="Scenario3PBT6",'Minor retrofit'!$V$38,"")))&amp;IF(F80="Scenario1PBT7",'Minor retrofit'!$W$38,IF(F80="Scenario2PBT7",'Minor retrofit'!$X$38,IF(F80="Scenario3PBT7",'Minor retrofit'!$Y$38,"")))&amp;IF(F80="Scenario1PBT8",'Minor retrofit'!$Z$38,IF(F80="Scenario2PBT8",'Minor retrofit'!$AA$38,IF(F80="Scenario3PBT8",'Minor retrofit'!$AB$38,"")))&amp;IF(F80="Scenario1PBT9",'Minor retrofit'!$AC$38,IF(F80="Scenario2PBT9",'Minor retrofit'!$AD$38,IF(F80="Scenario3PBT9",'Minor retrofit'!$AE$38,"")))&amp;IF(F80="Scenario1PBT10",'Minor retrofit'!$AF$38,IF(F80="Scenario2PBT10",'Minor retrofit'!$AG$38,IF(F80="Scenario3PBT10",'Minor retrofit'!$AH$38,"")))&amp;IF(F80="Scenario1PBT11",'Minor retrofit'!$AI$38,IF(F80="Scenario2PBT11",'Minor retrofit'!$AJ$38,IF(F80="Scenario3PBT11",'Minor retrofit'!$AK$38,"")))&amp;IF(F80="Scenario1PBT12",'Minor retrofit'!$AL$38,IF(F80="Scenario2PBT12",'Minor retrofit'!$AM$38,IF(F80="Scenario3PBT12",'Minor retrofit'!$AN$38,"")))&amp;IF(F80="Scenario1PBT13",'Minor retrofit'!$AO$38,IF(F80="Scenario2PBT13",'Minor retrofit'!$AP$38,IF(F80="Scenario3PBT13",'Minor retrofit'!$AQ$38,"")))&amp;IF(F80="Scenario1PBT14",'Minor retrofit'!$AR$38,IF(F80="Scenario2PBT14",'Minor retrofit'!$AS$38,IF(F80="Scenario3PBT14",'Minor retrofit'!$AT$38,"")))&amp;IF(F80="Scenario1PBT15",'Minor retrofit'!$AU$38,IF(F80="Scenario2PBT15",'Minor retrofit'!$AV$38,IF(F80="Scenario3PBT15",'Minor retrofit'!$AW$38,"")))</f>
        <v/>
      </c>
      <c r="V80" s="142">
        <f t="shared" si="52"/>
        <v>0</v>
      </c>
      <c r="W80" s="142" t="str">
        <f>IF(F80="Scenario1PBT1",'Minor retrofit'!$E$40,IF(F80="Scenario2PBT1",'Minor retrofit'!$F$40,IF(F80="Scenario3PBT1",'Minor retrofit'!$G$40,"")))&amp;IF(F80="Scenario1PBT2",'Minor retrofit'!$H$40,IF(F80="Scenario2PBT2",'Minor retrofit'!$I$40,IF(F80="Scenario3PBT2",'Minor retrofit'!$J$40,"")))&amp;IF(F80="Scenario1PBT3",'Minor retrofit'!$K$40,IF(F80="Scenario2PBT3",'Minor retrofit'!$L$40,IF(F80="Scenario3PBT3",'Minor retrofit'!$M$40,"")))&amp;IF(F80="Scenario1PBT4",'Minor retrofit'!$N$40,IF(F80="Scenario2PBT4",'Minor retrofit'!$O$40,IF(F80="Scenario3PBT4",'Minor retrofit'!$P$40,"")))&amp;IF(F80="Scenario1PBT5",'Minor retrofit'!$Q$40,IF(F80="Scenario2PBT5",'Minor retrofit'!$R$40,IF(F80="Scenario3PBT5",'Minor retrofit'!$S$40,"")))&amp;IF(F80="Scenario1PBT6",'Minor retrofit'!$T$40,IF(F80="Scenario2PBT6",'Minor retrofit'!$U$40,IF(F80="Scenario3PBT6",'Minor retrofit'!$V$40,"")))&amp;IF(F80="Scenario1PBT7",'Minor retrofit'!$W$40,IF(F80="Scenario2PBT7",'Minor retrofit'!$X$40,IF(F80="Scenario3PBT7",'Minor retrofit'!$Y$40,"")))&amp;IF(F80="Scenario1PBT8",'Minor retrofit'!$Z$40,IF(F80="Scenario2PBT8",'Minor retrofit'!$AA$40,IF(F80="Scenario3PBT8",'Minor retrofit'!$AB$40,"")))&amp;IF(F80="Scenario1PBT9",'Minor retrofit'!$AC$40,IF(F80="Scenario2PBT9",'Minor retrofit'!$AD$40,IF(F80="Scenario3PBT9",'Minor retrofit'!$AE$40,"")))&amp;IF(F80="Scenario1PBT10",'Minor retrofit'!$AF$40,IF(F80="Scenario2PBT10",'Minor retrofit'!$AG$40,IF(F80="Scenario3PBT10",'Minor retrofit'!$AH$40,"")))&amp;IF(F80="Scenario1PBT11",'Minor retrofit'!$AI$40,IF(F80="Scenario2PBT11",'Minor retrofit'!$AJ$40,IF(F80="Scenario3PBT11",'Minor retrofit'!$AK$40,"")))&amp;IF(F80="Scenario1PBT12",'Minor retrofit'!$AL$40,IF(F80="Scenario2PBT12",'Minor retrofit'!$AM$40,IF(F80="Scenario3PBT12",'Minor retrofit'!$AN$40,"")))&amp;IF(F80="Scenario1PBT13",'Minor retrofit'!$AO$40,IF(F80="Scenario2PBT13",'Minor retrofit'!$AP$40,IF(F80="Scenario3PBT13",'Minor retrofit'!$AQ$40,"")))&amp;IF(F80="Scenario1PBT14",'Minor retrofit'!$AR$40,IF(F80="Scenario2PBT14",'Minor retrofit'!$AS$40,IF(F80="Scenario3PBT14",'Minor retrofit'!$AT$40,"")))&amp;IF(F80="Scenario1PBT15",'Minor retrofit'!$AU$40,IF(F80="Scenario2PBT15",'Minor retrofit'!$AV$40,IF(F80="Scenario3PBT15",'Minor retrofit'!$AW$40,"")))</f>
        <v/>
      </c>
      <c r="X80" s="142">
        <f t="shared" si="53"/>
        <v>0</v>
      </c>
      <c r="Y80" s="142" t="str">
        <f>IF(F80="Scenario1PBT1",'Minor retrofit'!$E$42,IF(F80="Scenario2PBT1",'Minor retrofit'!$F$42,IF(F80="Scenario3PBT1",'Minor retrofit'!$G$42,"")))&amp;IF(F80="Scenario1PBT2",'Minor retrofit'!$H$42,IF(F80="Scenario2PBT2",'Minor retrofit'!$I$42,IF(F80="Scenario3PBT2",'Minor retrofit'!$J$42,"")))&amp;IF(F80="Scenario1PBT3",'Minor retrofit'!$K$42,IF(F80="Scenario2PBT3",'Minor retrofit'!$L$42,IF(F80="Scenario3PBT3",'Minor retrofit'!$M$42,"")))&amp;IF(F80="Scenario1PBT4",'Minor retrofit'!$N$42,IF(F80="Scenario2PBT4",'Minor retrofit'!$O$42,IF(F80="Scenario3PBT4",'Minor retrofit'!$P$42,"")))&amp;IF(F80="Scenario1PBT5",'Minor retrofit'!$Q$42,IF(F80="Scenario2PBT5",'Minor retrofit'!$R$42,IF(F80="Scenario3PBT5",'Minor retrofit'!$S$42,"")))&amp;IF(F80="Scenario1PBT6",'Minor retrofit'!$T$42,IF(F80="Scenario2PBT6",'Minor retrofit'!$U$42,IF(F80="Scenario3PBT6",'Minor retrofit'!$V$42,"")))&amp;IF(F80="Scenario1PBT7",'Minor retrofit'!$W$42,IF(F80="Scenario2PBT7",'Minor retrofit'!$X$42,IF(F80="Scenario3PBT7",'Minor retrofit'!$Y$42,"")))&amp;IF(F80="Scenario1PBT8",'Minor retrofit'!$Z$42,IF(F80="Scenario2PBT8",'Minor retrofit'!$AA$42,IF(F80="Scenario3PBT8",'Minor retrofit'!$AB$42,"")))&amp;IF(F80="Scenario1PBT9",'Minor retrofit'!$AC$42,IF(F80="Scenario2PBT9",'Minor retrofit'!$AD$42,IF(F80="Scenario3PBT9",'Minor retrofit'!$AE$42,"")))&amp;IF(F80="Scenario1PBT10",'Minor retrofit'!$AF$42,IF(F80="Scenario2PBT10",'Minor retrofit'!$AG$42,IF(F80="Scenario3PBT10",'Minor retrofit'!$AH$42,"")))&amp;IF(F80="Scenario1PBT11",'Minor retrofit'!$AI$42,IF(F80="Scenario2PBT11",'Minor retrofit'!$AJ$42,IF(F80="Scenario3PBT11",'Minor retrofit'!$AK$42,"")))&amp;IF(F80="Scenario1PBT12",'Minor retrofit'!$AL$42,IF(F80="Scenario2PBT12",'Minor retrofit'!$AM$42,IF(F80="Scenario3PBT12",'Minor retrofit'!$AN$42,"")))&amp;IF(F80="Scenario1PBT13",'Minor retrofit'!$AO$42,IF(F80="Scenario2PBT13",'Minor retrofit'!$AP$42,IF(F80="Scenario3PBT13",'Minor retrofit'!$AQ$42,"")))&amp;IF(F80="Scenario1PBT14",'Minor retrofit'!$AR$42,IF(F80="Scenario2PBT14",'Minor retrofit'!$AS$42,IF(F80="Scenario3PBT14",'Minor retrofit'!$AT$42,"")))&amp;IF(F80="Scenario1PBT15",'Minor retrofit'!$AU$42,IF(F80="Scenario2PBT15",'Minor retrofit'!$AV$42,IF(F80="Scenario3PBT15",'Minor retrofit'!$AW$42,"")))</f>
        <v/>
      </c>
      <c r="Z80" s="142">
        <f t="shared" si="54"/>
        <v>0</v>
      </c>
      <c r="AA80" s="332" t="str">
        <f>IF(F80="Scenario1PBT1",'Minor retrofit'!$E$101,IF(F80="Scenario2PBT1",'Minor retrofit'!$F$101,IF(F80="Scenario3PBT1",'Minor retrofit'!$G$101,"")))&amp;IF(F80="Scenario1PBT2",'Minor retrofit'!$H$101,IF(F80="Scenario2PBT2",'Minor retrofit'!$I$101,IF(F80="Scenario3PBT2",'Minor retrofit'!$J$101,"")))&amp;IF(F80="Scenario1PBT3",'Minor retrofit'!$K$101,IF(F80="Scenario2PBT3",'Minor retrofit'!$L$101,IF(F80="Scenario3PBT3",'Minor retrofit'!$M$101,"")))&amp;IF(F80="Scenario1PBT4",'Minor retrofit'!$N$101,IF(F80="Scenario2PBT4",'Minor retrofit'!$O$101,IF(F80="Scenario3PBT4",'Minor retrofit'!$P$101,"")))&amp;IF(F80="Scenario1PBT5",'Minor retrofit'!$Q$101,IF(F80="Scenario2PBT5",'Minor retrofit'!$R$101,IF(F80="Scenario3PBT5",'Minor retrofit'!$S$101,"")))&amp;IF(F80="Scenario1PBT6",'Minor retrofit'!$T$101,IF(F80="Scenario2PBT6",'Minor retrofit'!$U$101,IF(F80="Scenario3PBT6",'Minor retrofit'!$V$101,"")))&amp;IF(F80="Scenario1PBT7",'Minor retrofit'!$W$101,IF(F80="Scenario2PBT7",'Minor retrofit'!$X$101,IF(F80="Scenario3PBT7",'Minor retrofit'!$Y$101,"")))&amp;IF(F80="Scenario1PBT8",'Minor retrofit'!$Z$101,IF(F80="Scenario2PBT8",'Minor retrofit'!$AA$101,IF(F80="Scenario3PBT8",'Minor retrofit'!$AB$101,"")))&amp;IF(F80="Scenario1PBT9",'Minor retrofit'!$AC$101,IF(F80="Scenario2PBT9",'Minor retrofit'!$AD$101,IF(F80="Scenario3PBT9",'Minor retrofit'!$AE$101,"")))&amp;IF(F80="Scenario1PBT10",'Minor retrofit'!$AF$101,IF(F80="Scenario2PBT10",'Minor retrofit'!$AG$101,IF(F80="Scenario3PBT10",'Minor retrofit'!$AH$101,"")))&amp;IF(F80="Scenario1PBT11",'Minor retrofit'!$AI$101,IF(F80="Scenario2PBT11",'Minor retrofit'!$AJ$101,IF(F80="Scenario3PBT11",'Minor retrofit'!$AK$101,"")))&amp;IF(F80="Scenario1PBT12",'Minor retrofit'!$AL$101,IF(F80="Scenario2PBT12",'Minor retrofit'!$AM$101,IF(F80="Scenario3PBT12",'Minor retrofit'!$AN$101,"")))&amp;IF(F80="Scenario1PBT13",'Minor retrofit'!$AO$101,IF(F80="Scenario2PBT13",'Minor retrofit'!$AP$101,IF(F80="Scenario3PBT13",'Minor retrofit'!$AQ$101,"")))&amp;IF(F80="Scenario1PBT14",'Minor retrofit'!$AR$101,IF(F80="Scenario2PBT14",'Minor retrofit'!$AS$101,IF(F80="Scenario3PBT14",'Minor retrofit'!$AT$101,"")))&amp;IF(F80="Scenario1PBT15",'Minor retrofit'!$AU$101,IF(F80="Scenario2PBT15",'Minor retrofit'!$AV$101,IF(F80="Scenario3PBT15",'Minor retrofit'!$AW$101,"")))</f>
        <v/>
      </c>
      <c r="AB80" s="233">
        <f t="shared" si="55"/>
        <v>0</v>
      </c>
      <c r="AC80" s="264">
        <f>IFERROR('Projection_Base-case'!G80-G80,0)</f>
        <v>0</v>
      </c>
      <c r="AD80" s="142">
        <f t="shared" si="34"/>
        <v>0</v>
      </c>
      <c r="AE80" s="142">
        <f>IFERROR(100*AC80/'Projection_Base-case'!G80,0)</f>
        <v>0</v>
      </c>
      <c r="AF80" s="142">
        <f>IFERROR('Projection_Base-case'!I80-I80,0)</f>
        <v>0</v>
      </c>
      <c r="AG80" s="142">
        <f t="shared" si="35"/>
        <v>0</v>
      </c>
      <c r="AH80" s="142">
        <f>IFERROR(100*AF80/'Projection_Base-case'!I80,0)</f>
        <v>0</v>
      </c>
      <c r="AI80" s="142">
        <f>IFERROR('Projection_Base-case'!K80-K80,0)</f>
        <v>0</v>
      </c>
      <c r="AJ80" s="142">
        <f t="shared" si="36"/>
        <v>0</v>
      </c>
      <c r="AK80" s="142">
        <f>IFERROR(100*AI80/'Projection_Base-case'!K80,0)</f>
        <v>0</v>
      </c>
      <c r="AL80" s="142">
        <f>IFERROR(M80-'Projection_Base-case'!M80,0)</f>
        <v>0</v>
      </c>
      <c r="AM80" s="142">
        <f t="shared" si="37"/>
        <v>0</v>
      </c>
      <c r="AN80" s="143">
        <f>IFERROR(100*AL80/'Projection_Base-case'!M80,0)</f>
        <v>0</v>
      </c>
      <c r="AO80" s="262">
        <f>IFERROR('Projection_Base-case'!O80-O80,0)</f>
        <v>0</v>
      </c>
      <c r="AP80" s="142">
        <f t="shared" si="38"/>
        <v>0</v>
      </c>
      <c r="AQ80" s="142">
        <f>IFERROR(100*AO80/'Projection_Base-case'!O80,0)</f>
        <v>0</v>
      </c>
      <c r="AR80" s="142">
        <f>IFERROR('Projection_Base-case'!Q80-Q80,0)</f>
        <v>0</v>
      </c>
      <c r="AS80" s="142">
        <f t="shared" si="39"/>
        <v>0</v>
      </c>
      <c r="AT80" s="142">
        <f>IFERROR(100*AR80/'Projection_Base-case'!Q80,0)</f>
        <v>0</v>
      </c>
      <c r="AU80" s="142">
        <f>IFERROR('Projection_Base-case'!S80-S80,0)</f>
        <v>0</v>
      </c>
      <c r="AV80" s="142">
        <f t="shared" si="40"/>
        <v>0</v>
      </c>
      <c r="AW80" s="143">
        <f>IFERROR(100*AU80/'Projection_Base-case'!S80,0)</f>
        <v>0</v>
      </c>
      <c r="AX80" s="262">
        <f>IFERROR('Projection_Base-case'!U80-U80,0)</f>
        <v>0</v>
      </c>
      <c r="AY80" s="142">
        <f t="shared" si="41"/>
        <v>0</v>
      </c>
      <c r="AZ80" s="142">
        <f>IFERROR(100*AX80/'Projection_Base-case'!U80,0)</f>
        <v>0</v>
      </c>
      <c r="BA80" s="142">
        <f>IFERROR('Projection_Base-case'!W80-W80,0)</f>
        <v>0</v>
      </c>
      <c r="BB80" s="142">
        <f t="shared" si="42"/>
        <v>0</v>
      </c>
      <c r="BC80" s="142">
        <f>IFERROR(100*BA80/'Projection_Base-case'!W80,0)</f>
        <v>0</v>
      </c>
      <c r="BD80" s="142">
        <f>IFERROR('Projection_Base-case'!Y80-Y80,0)</f>
        <v>0</v>
      </c>
      <c r="BE80" s="142">
        <f t="shared" si="43"/>
        <v>0</v>
      </c>
      <c r="BF80" s="142">
        <f>IFERROR(100*BD80/'Projection_Base-case'!Y80,0)</f>
        <v>0</v>
      </c>
      <c r="BG80" s="531">
        <f t="shared" si="56"/>
        <v>0</v>
      </c>
      <c r="BH80" s="532">
        <f t="shared" si="57"/>
        <v>0</v>
      </c>
    </row>
    <row r="81" spans="1:60" x14ac:dyDescent="0.25">
      <c r="A81" s="261">
        <v>76</v>
      </c>
      <c r="B81" s="142">
        <f>'Projection_Base-case'!B81</f>
        <v>0</v>
      </c>
      <c r="C81" s="142">
        <f>'Projection_Base-case'!C81</f>
        <v>0</v>
      </c>
      <c r="D81" s="142">
        <f>'Projection_Base-case'!D81</f>
        <v>0</v>
      </c>
      <c r="E81" s="149"/>
      <c r="F81" s="258" t="str">
        <f t="shared" si="44"/>
        <v>0</v>
      </c>
      <c r="G81" s="262" t="str">
        <f>IF(F81="Scenario1PBT1",'Minor retrofit'!$E$6,IF(F81="Scenario2PBT1",'Minor retrofit'!$F$6,IF(F81="Scenario3PBT1",'Minor retrofit'!$G$6,"")))&amp;IF(F81="Scenario1PBT2",'Minor retrofit'!$H$6,IF(F81="Scenario2PBT2",'Minor retrofit'!$I$6,IF(F81="Scenario3PBT2",'Minor retrofit'!$J$6,"")))&amp;IF(F81="Scenario1PBT3",'Minor retrofit'!$K$6,IF(F81="Scenario2PBT3",'Minor retrofit'!$L$6,IF(F81="Scenario3PBT3",'Minor retrofit'!$M$6,"")))&amp;IF(F81="Scenario1PBT4",'Minor retrofit'!$N$6,IF(F81="Scenario2PBT4",'Minor retrofit'!$O$6,IF(F81="Scenario3PBT4",'Minor retrofit'!$P$6,"")))&amp;IF(F81="Scenario1PBT5",'Minor retrofit'!$Q$6,IF(F81="Scenario2PBT5",'Minor retrofit'!$R$6,IF(F81="Scenario3PBT5",'Minor retrofit'!$S$6,"")))&amp;IF(F81="Scenario1PBT6",'Minor retrofit'!$T$6,IF(F81="Scenario2PBT6",'Minor retrofit'!$U$6,IF(F81="Scenario3PBT6",'Minor retrofit'!$V$6,"")))&amp;IF(F81="Scenario1PBT7",'Minor retrofit'!$W$6,IF(F81="Scenario2PBT7",'Minor retrofit'!$X$6,IF(F81="Scenario3PBT7",'Minor retrofit'!$Y$6,"")))&amp;IF(F81="Scenario1PBT8",'Minor retrofit'!$Z$6,IF(F81="Scenario2PBT8",'Minor retrofit'!$AA$6,IF(F81="Scenario3PBT8",'Minor retrofit'!$AB$6,"")))&amp;IF(F81="Scenario1PBT9",'Minor retrofit'!$AC$6,IF(F81="Scenario2PBT9",'Minor retrofit'!$AD$6,IF(F81="Scenario3PBT9",'Minor retrofit'!$AE$6,"")))&amp;IF(F81="Scenario1PBT10",'Minor retrofit'!$AF$6,IF(F81="Scenario2PBT10",'Minor retrofit'!$AG$6,IF(F81="Scenario3PBT10",'Minor retrofit'!$AH$6,"")))&amp;IF(F81="Scenario1PBT11",'Minor retrofit'!$AI$6,IF(F81="Scenario2PBT11",'Minor retrofit'!$AJ$6,IF(F81="Scenario3PBT11",'Minor retrofit'!$AK$6,"")))&amp;IF(F81="Scenario1PBT12",'Minor retrofit'!$AL$6,IF(F81="Scenario2PBT12",'Minor retrofit'!$AM$6,IF(F81="Scenario3PBT12",'Minor retrofit'!$AN$6,"")))&amp;IF(F81="Scenario1PBT13",'Minor retrofit'!$AO$6,IF(F81="Scenario2PBT13",'Minor retrofit'!$AP$6,IF(F81="Scenario3PBT13",'Minor retrofit'!$AQ$6,"")))&amp;IF(F81="Scenario1PBT14",'Minor retrofit'!$AR$6,IF(F81="Scenario2PBT14",'Minor retrofit'!$AS$6,IF(F81="Scenario3PBT14",'Minor retrofit'!$AT$6,"")))&amp;IF(F81="Scenario1PBT15",'Minor retrofit'!$AU$6,IF(F81="Scenario2PBT15",'Minor retrofit'!$AV$6,IF(F81="Scenario3PBT15",'Minor retrofit'!$AW$6,"")))</f>
        <v/>
      </c>
      <c r="H81" s="142">
        <f t="shared" si="45"/>
        <v>0</v>
      </c>
      <c r="I81" s="142" t="str">
        <f>IF(F81="Scenario1PBT1",'Minor retrofit'!$E$16,IF(F81="Scenario2PBT1",'Minor retrofit'!$F$16,IF(F81="Scenario3PBT1",'Minor retrofit'!$G$16,"")))&amp;IF(F81="Scenario1PBT2",'Minor retrofit'!$H$16,IF(F81="Scenario2PBT2",'Minor retrofit'!$I$16,IF(F81="Scenario3PBT2",'Minor retrofit'!$J$16,"")))&amp;IF(F81="Scenario1PBT3",'Minor retrofit'!$K$16,IF(F81="Scenario2PBT3",'Minor retrofit'!$L$16,IF(F81="Scenario3PBT3",'Minor retrofit'!$M$16,"")))&amp;IF(F81="Scenario1PBT4",'Minor retrofit'!$N$16,IF(F81="Scenario2PBT4",'Minor retrofit'!$O$16,IF(F81="Scenario3PBT4",'Minor retrofit'!$P$16,"")))&amp;IF(F81="Scenario1PBT5",'Minor retrofit'!$Q$16,IF(F81="Scenario2PBT5",'Minor retrofit'!$R$16,IF(F81="Scenario3PBT5",'Minor retrofit'!$S$16,"")))&amp;IF(F81="Scenario1PBT6",'Minor retrofit'!$T$16,IF(F81="Scenario2PBT6",'Minor retrofit'!$U$16,IF(F81="Scenario3PBT6",'Minor retrofit'!$V$16,"")))&amp;IF(F81="Scenario1PBT7",'Minor retrofit'!$W$16,IF(F81="Scenario2PBT7",'Minor retrofit'!$X$16,IF(F81="Scenario3PBT7",'Minor retrofit'!$Y$16,"")))&amp;IF(F81="Scenario1PBT8",'Minor retrofit'!$Z$16,IF(F81="Scenario2PBT8",'Minor retrofit'!$AA$16,IF(F81="Scenario3PBT8",'Minor retrofit'!$AB$16,"")))&amp;IF(F81="Scenario1PBT9",'Minor retrofit'!$AC$16,IF(F81="Scenario2PBT9",'Minor retrofit'!$AD$16,IF(F81="Scenario3PBT9",'Minor retrofit'!$AE$16,"")))&amp;IF(F81="Scenario1PBT10",'Minor retrofit'!$AF$16,IF(F81="Scenario2PBT10",'Minor retrofit'!$AG$16,IF(F81="Scenario3PBT10",'Minor retrofit'!$AH$16,"")))&amp;IF(F81="Scenario1PBT11",'Minor retrofit'!$AI$16,IF(F81="Scenario2PBT11",'Minor retrofit'!$AJ$16,IF(F81="Scenario3PBT11",'Minor retrofit'!$AK$16,"")))&amp;IF(F81="Scenario1PBT12",'Minor retrofit'!$AL$16,IF(F81="Scenario2PBT12",'Minor retrofit'!$AM$16,IF(F81="Scenario3PBT12",'Minor retrofit'!$AN$16,"")))&amp;IF(F81="Scenario1PBT13",'Minor retrofit'!$AO$16,IF(F81="Scenario2PBT13",'Minor retrofit'!$AP$16,IF(F81="Scenario3PBT13",'Minor retrofit'!$AQ$16,"")))&amp;IF(F81="Scenario1PBT14",'Minor retrofit'!$AR$16,IF(F81="Scenario2PBT14",'Minor retrofit'!$AS$16,IF(F81="Scenario3PBT14",'Minor retrofit'!$AT$16,"")))&amp;IF(F81="Scenario1PBT15",'Minor retrofit'!$AU$16,IF(F81="Scenario2PBT15",'Minor retrofit'!$AV$16,IF(F81="Scenario3PBT15",'Minor retrofit'!$AW$16,"")))</f>
        <v/>
      </c>
      <c r="J81" s="142">
        <f t="shared" si="46"/>
        <v>0</v>
      </c>
      <c r="K81" s="142" t="str">
        <f>IF(F81="Scenario1PBT1",'Minor retrofit'!$E$18,IF(F81="Scenario2PBT1",'Minor retrofit'!$F$18,IF(F81="Scenario3PBT1",'Minor retrofit'!$G$18,"")))&amp;IF(F81="Scenario1PBT2",'Minor retrofit'!$H$18,IF(F81="Scenario2PBT2",'Minor retrofit'!$I$18,IF(F81="Scenario3PBT2",'Minor retrofit'!$J$18,"")))&amp;IF(F81="Scenario1PBT3",'Minor retrofit'!$K$18,IF(F81="Scenario2PBT3",'Minor retrofit'!$L$18,IF(F81="Scenario3PBT3",'Minor retrofit'!$M$18,"")))&amp;IF(F81="Scenario1PBT4",'Minor retrofit'!$N$18,IF(F81="Scenario2PBT4",'Minor retrofit'!$O$18,IF(F81="Scenario3PBT4",'Minor retrofit'!$P$18,"")))&amp;IF(F81="Scenario1PBT5",'Minor retrofit'!$Q$18,IF(F81="Scenario2PBT5",'Minor retrofit'!$R$18,IF(F81="Scenario3PBT5",'Minor retrofit'!$S$18,"")))&amp;IF(F81="Scenario1PBT6",'Minor retrofit'!$T$18,IF(F81="Scenario2PBT6",'Minor retrofit'!$U$18,IF(F81="Scenario3PBT6",'Minor retrofit'!$V$18,"")))&amp;IF(F81="Scenario1PBT7",'Minor retrofit'!$W$18,IF(F81="Scenario2PBT7",'Minor retrofit'!$X$18,IF(F81="Scenario3PBT7",'Minor retrofit'!$Y$18,"")))&amp;IF(F81="Scenario1PBT8",'Minor retrofit'!$Z$18,IF(F81="Scenario2PBT8",'Minor retrofit'!$AA$18,IF(F81="Scenario3PBT8",'Minor retrofit'!$AB$18,"")))&amp;IF(F81="Scenario1PBT9",'Minor retrofit'!$AC$18,IF(F81="Scenario2PBT9",'Minor retrofit'!$AD$18,IF(F81="Scenario3PBT9",'Minor retrofit'!$AE$18,"")))&amp;IF(F81="Scenario1PBT10",'Minor retrofit'!$AF$18,IF(F81="Scenario2PBT10",'Minor retrofit'!$AG$18,IF(F81="Scenario3PBT10",'Minor retrofit'!$AH$18,"")))&amp;IF(F81="Scenario1PBT11",'Minor retrofit'!$AI$18,IF(F81="Scenario2PBT11",'Minor retrofit'!$AJ$18,IF(F81="Scenario3PBT11",'Minor retrofit'!$AK$18,"")))&amp;IF(F81="Scenario1PBT12",'Minor retrofit'!$AL$18,IF(F81="Scenario2PBT12",'Minor retrofit'!$AM$18,IF(F81="Scenario3PBT12",'Minor retrofit'!$AN$18,"")))&amp;IF(F81="Scenario1PBT13",'Minor retrofit'!$AO$18,IF(F81="Scenario2PBT13",'Minor retrofit'!$AP$18,IF(F81="Scenario3PBT13",'Minor retrofit'!$AQ$18,"")))&amp;IF(F81="Scenario1PBT14",'Minor retrofit'!$AR$18,IF(F81="Scenario2PBT14",'Minor retrofit'!$AS$18,IF(F81="Scenario3PBT14",'Minor retrofit'!$AT$18,"")))&amp;IF(F81="Scenario1PBT15",'Minor retrofit'!$AU$18,IF(F81="Scenario2PBT15",'Minor retrofit'!$AV$18,IF(F81="Scenario3PBT15",'Minor retrofit'!$AW$18,"")))</f>
        <v/>
      </c>
      <c r="L81" s="142">
        <f t="shared" si="47"/>
        <v>0</v>
      </c>
      <c r="M81" s="142" t="str">
        <f>IF(F81="Scenario1PBT1",'Minor retrofit'!$E$20,IF(F81="Scenario2PBT1",'Minor retrofit'!$F$20,IF(F81="Scenario3PBT1",'Minor retrofit'!$G$20,"")))&amp;IF(F81="Scenario1PBT2",'Minor retrofit'!$H$20,IF(F81="Scenario2PBT2",'Minor retrofit'!$I$20,IF(F81="Scenario3PBT2",'Minor retrofit'!$J$20,"")))&amp;IF(F81="Scenario1PBT3",'Minor retrofit'!$K$20,IF(F81="Scenario2PBT3",'Minor retrofit'!$L$20,IF(F81="Scenario3PBT3",'Minor retrofit'!$M$20,"")))&amp;IF(F81="Scenario1PBT4",'Minor retrofit'!$N$20,IF(F81="Scenario2PBT4",'Minor retrofit'!$O$20,IF(F81="Scenario3PBT4",'Minor retrofit'!$P$20,"")))&amp;IF(F81="Scenario1PBT5",'Minor retrofit'!$Q$20,IF(F81="Scenario2PBT5",'Minor retrofit'!$R$20,IF(F81="Scenario3PBT5",'Minor retrofit'!$S$20,"")))&amp;IF(F81="Scenario1PBT6",'Minor retrofit'!$T$20,IF(F81="Scenario2PBT6",'Minor retrofit'!$U$20,IF(F81="Scenario3PBT6",'Minor retrofit'!$V$20,"")))&amp;IF(F81="Scenario1PBT7",'Minor retrofit'!$W$20,IF(F81="Scenario2PBT7",'Minor retrofit'!$X$20,IF(F81="Scenario3PBT7",'Minor retrofit'!$Y$20,"")))&amp;IF(F81="Scenario1PBT8",'Minor retrofit'!$Z$20,IF(F81="Scenario2PBT8",'Minor retrofit'!$AA$20,IF(F81="Scenario3PBT8",'Minor retrofit'!$AB$20,"")))&amp;IF(F81="Scenario1PBT9",'Minor retrofit'!$AC$20,IF(F81="Scenario2PBT9",'Minor retrofit'!$AD$20,IF(F81="Scenario3PBT9",'Minor retrofit'!$AE$20,"")))&amp;IF(F81="Scenario1PBT10",'Minor retrofit'!$AF$20,IF(F81="Scenario2PBT10",'Minor retrofit'!$AG$20,IF(F81="Scenario3PBT10",'Minor retrofit'!$AH$20,"")))&amp;IF(F81="Scenario1PBT11",'Minor retrofit'!$AI$20,IF(F81="Scenario2PBT11",'Minor retrofit'!$AJ$20,IF(F81="Scenario3PBT11",'Minor retrofit'!$AK$20,"")))&amp;IF(F81="Scenario1PBT12",'Minor retrofit'!$AL$20,IF(F81="Scenario2PBT12",'Minor retrofit'!$AM$20,IF(F81="Scenario3PBT12",'Minor retrofit'!$AN$20,"")))&amp;IF(F81="Scenario1PBT13",'Minor retrofit'!$AO$20,IF(F81="Scenario2PBT13",'Minor retrofit'!$AP$20,IF(F81="Scenario3PBT13",'Minor retrofit'!$AQ$20,"")))&amp;IF(F81="Scenario1PBT14",'Minor retrofit'!$AR$20,IF(F81="Scenario2PBT14",'Minor retrofit'!$AS$20,IF(F81="Scenario3PBT14",'Minor retrofit'!$AT$20,"")))&amp;IF(F81="Scenario1PBT15",'Minor retrofit'!$AU$20,IF(F81="Scenario2PBT15",'Minor retrofit'!$AV$20,IF(F81="Scenario3PBT15",'Minor retrofit'!$AW$20,"")))</f>
        <v/>
      </c>
      <c r="N81" s="143">
        <f t="shared" si="48"/>
        <v>0</v>
      </c>
      <c r="O81" s="262" t="str">
        <f>IF(F81="Scenario1PBT1",'Minor retrofit'!$E$23,IF(F81="Scenario2PBT1",'Minor retrofit'!$F$23,IF(F81="Scenario3PBT1",'Minor retrofit'!$G$23,"")))&amp;IF(F81="Scenario1PBT2",'Minor retrofit'!$H$23,IF(F81="Scenario2PBT2",'Minor retrofit'!$I$23,IF(F81="Scenario3PBT2",'Minor retrofit'!$J$23,"")))&amp;IF(F81="Scenario1PBT3",'Minor retrofit'!$K$23,IF(F81="Scenario2PBT3",'Minor retrofit'!$L$23,IF(F81="Scenario3PBT3",'Minor retrofit'!$M$23,"")))&amp;IF(F81="Scenario1PBT4",'Minor retrofit'!$N$23,IF(F81="Scenario2PBT4",'Minor retrofit'!$O$23,IF(F81="Scenario3PBT4",'Minor retrofit'!$P$23,"")))&amp;IF(F81="Scenario1PBT5",'Minor retrofit'!$Q$23,IF(F81="Scenario2PBT5",'Minor retrofit'!$R$23,IF(F81="Scenario3PBT5",'Minor retrofit'!$S$23,"")))&amp;IF(F81="Scenario1PBT6",'Minor retrofit'!$T$23,IF(F81="Scenario2PBT6",'Minor retrofit'!$U$23,IF(F81="Scenario3PBT6",'Minor retrofit'!$V$23,"")))&amp;IF(F81="Scenario1PBT7",'Minor retrofit'!$W$23,IF(F81="Scenario2PBT7",'Minor retrofit'!$X$23,IF(F81="Scenario3PBT7",'Minor retrofit'!$Y$23,"")))&amp;IF(F81="Scenario1PBT8",'Minor retrofit'!$Z$23,IF(F81="Scenario2PBT8",'Minor retrofit'!$AA$23,IF(F81="Scenario3PBT8",'Minor retrofit'!$AB$23,"")))&amp;IF(F81="Scenario1PBT9",'Minor retrofit'!$AC$23,IF(F81="Scenario2PBT9",'Minor retrofit'!$AD$23,IF(F81="Scenario3PBT9",'Minor retrofit'!$AE$23,"")))&amp;IF(F81="Scenario1PBT10",'Minor retrofit'!$AF$23,IF(F81="Scenario2PBT10",'Minor retrofit'!$AG$23,IF(F81="Scenario3PBT10",'Minor retrofit'!$AH$23,"")))&amp;IF(F81="Scenario1PBT11",'Minor retrofit'!$AI$23,IF(F81="Scenario2PBT11",'Minor retrofit'!$AJ$23,IF(F81="Scenario3PBT11",'Minor retrofit'!$AK$23,"")))&amp;IF(F81="Scenario1PBT12",'Minor retrofit'!$AL$23,IF(F81="Scenario2PBT12",'Minor retrofit'!$AM$23,IF(F81="Scenario3PBT12",'Minor retrofit'!$AN$23,"")))&amp;IF(F81="Scenario1PBT13",'Minor retrofit'!$AO$23,IF(F81="Scenario2PBT13",'Minor retrofit'!$AP$23,IF(F81="Scenario3PBT13",'Minor retrofit'!$AQ$23,"")))&amp;IF(F81="Scenario1PBT14",'Minor retrofit'!$AR$23,IF(F81="Scenario2PBT14",'Minor retrofit'!$AS$23,IF(F81="Scenario3PBT14",'Minor retrofit'!$AT$23,"")))&amp;IF(F81="Scenario1PBT15",'Minor retrofit'!$AU$23,IF(F81="Scenario2PBT15",'Minor retrofit'!$AV$23,IF(F81="Scenario3PBT15",'Minor retrofit'!$AW$23,"")))</f>
        <v/>
      </c>
      <c r="P81" s="142">
        <f t="shared" si="49"/>
        <v>0</v>
      </c>
      <c r="Q81" s="142" t="str">
        <f>IF(F81="Scenario1PBT1",'Minor retrofit'!$E$25,IF(F81="Scenario2PBT1",'Minor retrofit'!$F$25,IF(F81="Scenario3PBT1",'Minor retrofit'!$G$25,"")))&amp;IF(F81="Scenario1PBT2",'Minor retrofit'!$H$25,IF(F81="Scenario2PBT2",'Minor retrofit'!$I$25,IF(F81="Scenario3PBT2",'Minor retrofit'!$J$25,"")))&amp;IF(F81="Scenario1PBT3",'Minor retrofit'!$K$25,IF(F81="Scenario2PBT3",'Minor retrofit'!$L$25,IF(F81="Scenario3PBT3",'Minor retrofit'!$M$25,"")))&amp;IF(F81="Scenario1PBT4",'Minor retrofit'!$N$25,IF(F81="Scenario2PBT4",'Minor retrofit'!$O$25,IF(F81="Scenario3PBT4",'Minor retrofit'!$P$25,"")))&amp;IF(F81="Scenario1PBT5",'Minor retrofit'!$Q$25,IF(F81="Scenario2PBT5",'Minor retrofit'!$R$25,IF(F81="Scenario3PBT5",'Minor retrofit'!$S$25,"")))&amp;IF(F81="Scenario1PBT6",'Minor retrofit'!$T$25,IF(F81="Scenario2PBT6",'Minor retrofit'!$U$25,IF(F81="Scenario3PBT6",'Minor retrofit'!$V$25,"")))&amp;IF(F81="Scenario1PBT7",'Minor retrofit'!$W$25,IF(F81="Scenario2PBT7",'Minor retrofit'!$X$25,IF(F81="Scenario3PBT7",'Minor retrofit'!$Y$25,"")))&amp;IF(F81="Scenario1PBT8",'Minor retrofit'!$Z$25,IF(F81="Scenario2PBT8",'Minor retrofit'!$AA$25,IF(F81="Scenario3PBT8",'Minor retrofit'!$AB$25,"")))&amp;IF(F81="Scenario1PBT9",'Minor retrofit'!$AC$25,IF(F81="Scenario2PBT9",'Minor retrofit'!$AD$25,IF(F81="Scenario3PBT9",'Minor retrofit'!$AE$25,"")))&amp;IF(F81="Scenario1PBT10",'Minor retrofit'!$AF$25,IF(F81="Scenario2PBT10",'Minor retrofit'!$AG$25,IF(F81="Scenario3PBT10",'Minor retrofit'!$AH$25,"")))&amp;IF(F81="Scenario1PBT11",'Minor retrofit'!$AI$25,IF(F81="Scenario2PBT11",'Minor retrofit'!$AJ$25,IF(F81="Scenario3PBT11",'Minor retrofit'!$AK$25,"")))&amp;IF(F81="Scenario1PBT12",'Minor retrofit'!$AL$25,IF(F81="Scenario2PBT12",'Minor retrofit'!$AM$25,IF(F81="Scenario3PBT12",'Minor retrofit'!$AN$25,"")))&amp;IF(F81="Scenario1PBT13",'Minor retrofit'!$AO$25,IF(F81="Scenario2PBT13",'Minor retrofit'!$AP$25,IF(F81="Scenario3PBT13",'Minor retrofit'!$AQ$25,"")))&amp;IF(F81="Scenario1PBT14",'Minor retrofit'!$AR$25,IF(F81="Scenario2PBT14",'Minor retrofit'!$AS$25,IF(F81="Scenario3PBT14",'Minor retrofit'!$AT$25,"")))&amp;IF(F81="Scenario1PBT15",'Minor retrofit'!$AU$25,IF(F81="Scenario2PBT15",'Minor retrofit'!$AV$25,IF(F81="Scenario3PBT15",'Minor retrofit'!$AW$25,"")))</f>
        <v/>
      </c>
      <c r="R81" s="142">
        <f t="shared" si="50"/>
        <v>0</v>
      </c>
      <c r="S81" s="142" t="str">
        <f>IF(F81="Scenario1PBT1",'Minor retrofit'!$E$27,IF(F81="Scenario2PBT1",'Minor retrofit'!$F$27,IF(F81="Scenario3PBT1",'Minor retrofit'!$G$27,"")))&amp;IF(F81="Scenario1PBT2",'Minor retrofit'!$H$27,IF(F81="Scenario2PBT2",'Minor retrofit'!$I$27,IF(F81="Scenario3PBT2",'Minor retrofit'!$J$27,"")))&amp;IF(F81="Scenario1PBT3",'Minor retrofit'!$K$27,IF(F81="Scenario2PBT3",'Minor retrofit'!$L$27,IF(F81="Scenario3PBT3",'Minor retrofit'!$M$27,"")))&amp;IF(F81="Scenario1PBT4",'Minor retrofit'!$N$27,IF(F81="Scenario2PBT4",'Minor retrofit'!$O$27,IF(F81="Scenario3PBT4",'Minor retrofit'!$P$27,"")))&amp;IF(F81="Scenario1PBT5",'Minor retrofit'!$Q$27,IF(F81="Scenario2PBT5",'Minor retrofit'!$R$27,IF(F81="Scenario3PBT5",'Minor retrofit'!$S$27,"")))&amp;IF(F81="Scenario1PBT6",'Minor retrofit'!$T$27,IF(F81="Scenario2PBT6",'Minor retrofit'!$U$27,IF(F81="Scenario3PBT6",'Minor retrofit'!$V$27,"")))&amp;IF(F81="Scenario1PBT7",'Minor retrofit'!$W$27,IF(F81="Scenario2PBT7",'Minor retrofit'!$X$27,IF(F81="Scenario3PBT7",'Minor retrofit'!$Y$27,"")))&amp;IF(F81="Scenario1PBT8",'Minor retrofit'!$Z$27,IF(F81="Scenario2PBT8",'Minor retrofit'!$AA$27,IF(F81="Scenario3PBT8",'Minor retrofit'!$AB$27,"")))&amp;IF(F81="Scenario1PBT9",'Minor retrofit'!$AC$27,IF(F81="Scenario2PBT9",'Minor retrofit'!$AD$27,IF(F81="Scenario3PBT9",'Minor retrofit'!$AE$27,"")))&amp;IF(F81="Scenario1PBT10",'Minor retrofit'!$AF$27,IF(F81="Scenario2PBT10",'Minor retrofit'!$AG$27,IF(F81="Scenario3PBT10",'Minor retrofit'!$AH$27,"")))&amp;IF(F81="Scenario1PBT11",'Minor retrofit'!$AI$27,IF(F81="Scenario2PBT11",'Minor retrofit'!$AJ$27,IF(F81="Scenario3PBT11",'Minor retrofit'!$AK$27,"")))&amp;IF(F81="Scenario1PBT12",'Minor retrofit'!$AL$27,IF(F81="Scenario2PBT12",'Minor retrofit'!$AM$27,IF(F81="Scenario3PBT12",'Minor retrofit'!$AN$27,"")))&amp;IF(F81="Scenario1PBT13",'Minor retrofit'!$AO$27,IF(F81="Scenario2PBT13",'Minor retrofit'!$AP$27,IF(F81="Scenario3PBT13",'Minor retrofit'!$AQ$27,"")))&amp;IF(F81="Scenario1PBT14",'Minor retrofit'!$AR$27,IF(F81="Scenario2PBT14",'Minor retrofit'!$AS$27,IF(F81="Scenario3PBT14",'Minor retrofit'!$AT$27,"")))&amp;IF(F81="Scenario1PBT15",'Minor retrofit'!$AU$27,IF(F81="Scenario2PBT15",'Minor retrofit'!$AV$27,IF(F81="Scenario3PBT15",'Minor retrofit'!$AW$27,"")))</f>
        <v/>
      </c>
      <c r="T81" s="263">
        <f t="shared" si="51"/>
        <v>0</v>
      </c>
      <c r="U81" s="262" t="str">
        <f>IF(F81="Scenario1PBT1",'Minor retrofit'!$E$38,IF(F81="Scenario2PBT1",'Minor retrofit'!$F$38,IF(F81="Scenario3PBT1",'Minor retrofit'!$G$38,"")))&amp;IF(F81="Scenario1PBT2",'Minor retrofit'!$H$38,IF(F81="Scenario2PBT2",'Minor retrofit'!$I$38,IF(F81="Scenario3PBT2",'Minor retrofit'!$J$38,"")))&amp;IF(F81="Scenario1PBT3",'Minor retrofit'!$K$38,IF(F81="Scenario2PBT3",'Minor retrofit'!$L$38,IF(F81="Scenario3PBT3",'Minor retrofit'!$M$38,"")))&amp;IF(F81="Scenario1PBT4",'Minor retrofit'!$N$38,IF(F81="Scenario2PBT4",'Minor retrofit'!$O$38,IF(F81="Scenario3PBT4",'Minor retrofit'!$P$38,"")))&amp;IF(F81="Scenario1PBT5",'Minor retrofit'!$Q$38,IF(F81="Scenario2PBT5",'Minor retrofit'!$R$38,IF(F81="Scenario3PBT5",'Minor retrofit'!$S$38,"")))&amp;IF(F81="Scenario1PBT6",'Minor retrofit'!$T$38,IF(F81="Scenario2PBT6",'Minor retrofit'!$U$38,IF(F81="Scenario3PBT6",'Minor retrofit'!$V$38,"")))&amp;IF(F81="Scenario1PBT7",'Minor retrofit'!$W$38,IF(F81="Scenario2PBT7",'Minor retrofit'!$X$38,IF(F81="Scenario3PBT7",'Minor retrofit'!$Y$38,"")))&amp;IF(F81="Scenario1PBT8",'Minor retrofit'!$Z$38,IF(F81="Scenario2PBT8",'Minor retrofit'!$AA$38,IF(F81="Scenario3PBT8",'Minor retrofit'!$AB$38,"")))&amp;IF(F81="Scenario1PBT9",'Minor retrofit'!$AC$38,IF(F81="Scenario2PBT9",'Minor retrofit'!$AD$38,IF(F81="Scenario3PBT9",'Minor retrofit'!$AE$38,"")))&amp;IF(F81="Scenario1PBT10",'Minor retrofit'!$AF$38,IF(F81="Scenario2PBT10",'Minor retrofit'!$AG$38,IF(F81="Scenario3PBT10",'Minor retrofit'!$AH$38,"")))&amp;IF(F81="Scenario1PBT11",'Minor retrofit'!$AI$38,IF(F81="Scenario2PBT11",'Minor retrofit'!$AJ$38,IF(F81="Scenario3PBT11",'Minor retrofit'!$AK$38,"")))&amp;IF(F81="Scenario1PBT12",'Minor retrofit'!$AL$38,IF(F81="Scenario2PBT12",'Minor retrofit'!$AM$38,IF(F81="Scenario3PBT12",'Minor retrofit'!$AN$38,"")))&amp;IF(F81="Scenario1PBT13",'Minor retrofit'!$AO$38,IF(F81="Scenario2PBT13",'Minor retrofit'!$AP$38,IF(F81="Scenario3PBT13",'Minor retrofit'!$AQ$38,"")))&amp;IF(F81="Scenario1PBT14",'Minor retrofit'!$AR$38,IF(F81="Scenario2PBT14",'Minor retrofit'!$AS$38,IF(F81="Scenario3PBT14",'Minor retrofit'!$AT$38,"")))&amp;IF(F81="Scenario1PBT15",'Minor retrofit'!$AU$38,IF(F81="Scenario2PBT15",'Minor retrofit'!$AV$38,IF(F81="Scenario3PBT15",'Minor retrofit'!$AW$38,"")))</f>
        <v/>
      </c>
      <c r="V81" s="142">
        <f t="shared" si="52"/>
        <v>0</v>
      </c>
      <c r="W81" s="142" t="str">
        <f>IF(F81="Scenario1PBT1",'Minor retrofit'!$E$40,IF(F81="Scenario2PBT1",'Minor retrofit'!$F$40,IF(F81="Scenario3PBT1",'Minor retrofit'!$G$40,"")))&amp;IF(F81="Scenario1PBT2",'Minor retrofit'!$H$40,IF(F81="Scenario2PBT2",'Minor retrofit'!$I$40,IF(F81="Scenario3PBT2",'Minor retrofit'!$J$40,"")))&amp;IF(F81="Scenario1PBT3",'Minor retrofit'!$K$40,IF(F81="Scenario2PBT3",'Minor retrofit'!$L$40,IF(F81="Scenario3PBT3",'Minor retrofit'!$M$40,"")))&amp;IF(F81="Scenario1PBT4",'Minor retrofit'!$N$40,IF(F81="Scenario2PBT4",'Minor retrofit'!$O$40,IF(F81="Scenario3PBT4",'Minor retrofit'!$P$40,"")))&amp;IF(F81="Scenario1PBT5",'Minor retrofit'!$Q$40,IF(F81="Scenario2PBT5",'Minor retrofit'!$R$40,IF(F81="Scenario3PBT5",'Minor retrofit'!$S$40,"")))&amp;IF(F81="Scenario1PBT6",'Minor retrofit'!$T$40,IF(F81="Scenario2PBT6",'Minor retrofit'!$U$40,IF(F81="Scenario3PBT6",'Minor retrofit'!$V$40,"")))&amp;IF(F81="Scenario1PBT7",'Minor retrofit'!$W$40,IF(F81="Scenario2PBT7",'Minor retrofit'!$X$40,IF(F81="Scenario3PBT7",'Minor retrofit'!$Y$40,"")))&amp;IF(F81="Scenario1PBT8",'Minor retrofit'!$Z$40,IF(F81="Scenario2PBT8",'Minor retrofit'!$AA$40,IF(F81="Scenario3PBT8",'Minor retrofit'!$AB$40,"")))&amp;IF(F81="Scenario1PBT9",'Minor retrofit'!$AC$40,IF(F81="Scenario2PBT9",'Minor retrofit'!$AD$40,IF(F81="Scenario3PBT9",'Minor retrofit'!$AE$40,"")))&amp;IF(F81="Scenario1PBT10",'Minor retrofit'!$AF$40,IF(F81="Scenario2PBT10",'Minor retrofit'!$AG$40,IF(F81="Scenario3PBT10",'Minor retrofit'!$AH$40,"")))&amp;IF(F81="Scenario1PBT11",'Minor retrofit'!$AI$40,IF(F81="Scenario2PBT11",'Minor retrofit'!$AJ$40,IF(F81="Scenario3PBT11",'Minor retrofit'!$AK$40,"")))&amp;IF(F81="Scenario1PBT12",'Minor retrofit'!$AL$40,IF(F81="Scenario2PBT12",'Minor retrofit'!$AM$40,IF(F81="Scenario3PBT12",'Minor retrofit'!$AN$40,"")))&amp;IF(F81="Scenario1PBT13",'Minor retrofit'!$AO$40,IF(F81="Scenario2PBT13",'Minor retrofit'!$AP$40,IF(F81="Scenario3PBT13",'Minor retrofit'!$AQ$40,"")))&amp;IF(F81="Scenario1PBT14",'Minor retrofit'!$AR$40,IF(F81="Scenario2PBT14",'Minor retrofit'!$AS$40,IF(F81="Scenario3PBT14",'Minor retrofit'!$AT$40,"")))&amp;IF(F81="Scenario1PBT15",'Minor retrofit'!$AU$40,IF(F81="Scenario2PBT15",'Minor retrofit'!$AV$40,IF(F81="Scenario3PBT15",'Minor retrofit'!$AW$40,"")))</f>
        <v/>
      </c>
      <c r="X81" s="142">
        <f t="shared" si="53"/>
        <v>0</v>
      </c>
      <c r="Y81" s="142" t="str">
        <f>IF(F81="Scenario1PBT1",'Minor retrofit'!$E$42,IF(F81="Scenario2PBT1",'Minor retrofit'!$F$42,IF(F81="Scenario3PBT1",'Minor retrofit'!$G$42,"")))&amp;IF(F81="Scenario1PBT2",'Minor retrofit'!$H$42,IF(F81="Scenario2PBT2",'Minor retrofit'!$I$42,IF(F81="Scenario3PBT2",'Minor retrofit'!$J$42,"")))&amp;IF(F81="Scenario1PBT3",'Minor retrofit'!$K$42,IF(F81="Scenario2PBT3",'Minor retrofit'!$L$42,IF(F81="Scenario3PBT3",'Minor retrofit'!$M$42,"")))&amp;IF(F81="Scenario1PBT4",'Minor retrofit'!$N$42,IF(F81="Scenario2PBT4",'Minor retrofit'!$O$42,IF(F81="Scenario3PBT4",'Minor retrofit'!$P$42,"")))&amp;IF(F81="Scenario1PBT5",'Minor retrofit'!$Q$42,IF(F81="Scenario2PBT5",'Minor retrofit'!$R$42,IF(F81="Scenario3PBT5",'Minor retrofit'!$S$42,"")))&amp;IF(F81="Scenario1PBT6",'Minor retrofit'!$T$42,IF(F81="Scenario2PBT6",'Minor retrofit'!$U$42,IF(F81="Scenario3PBT6",'Minor retrofit'!$V$42,"")))&amp;IF(F81="Scenario1PBT7",'Minor retrofit'!$W$42,IF(F81="Scenario2PBT7",'Minor retrofit'!$X$42,IF(F81="Scenario3PBT7",'Minor retrofit'!$Y$42,"")))&amp;IF(F81="Scenario1PBT8",'Minor retrofit'!$Z$42,IF(F81="Scenario2PBT8",'Minor retrofit'!$AA$42,IF(F81="Scenario3PBT8",'Minor retrofit'!$AB$42,"")))&amp;IF(F81="Scenario1PBT9",'Minor retrofit'!$AC$42,IF(F81="Scenario2PBT9",'Minor retrofit'!$AD$42,IF(F81="Scenario3PBT9",'Minor retrofit'!$AE$42,"")))&amp;IF(F81="Scenario1PBT10",'Minor retrofit'!$AF$42,IF(F81="Scenario2PBT10",'Minor retrofit'!$AG$42,IF(F81="Scenario3PBT10",'Minor retrofit'!$AH$42,"")))&amp;IF(F81="Scenario1PBT11",'Minor retrofit'!$AI$42,IF(F81="Scenario2PBT11",'Minor retrofit'!$AJ$42,IF(F81="Scenario3PBT11",'Minor retrofit'!$AK$42,"")))&amp;IF(F81="Scenario1PBT12",'Minor retrofit'!$AL$42,IF(F81="Scenario2PBT12",'Minor retrofit'!$AM$42,IF(F81="Scenario3PBT12",'Minor retrofit'!$AN$42,"")))&amp;IF(F81="Scenario1PBT13",'Minor retrofit'!$AO$42,IF(F81="Scenario2PBT13",'Minor retrofit'!$AP$42,IF(F81="Scenario3PBT13",'Minor retrofit'!$AQ$42,"")))&amp;IF(F81="Scenario1PBT14",'Minor retrofit'!$AR$42,IF(F81="Scenario2PBT14",'Minor retrofit'!$AS$42,IF(F81="Scenario3PBT14",'Minor retrofit'!$AT$42,"")))&amp;IF(F81="Scenario1PBT15",'Minor retrofit'!$AU$42,IF(F81="Scenario2PBT15",'Minor retrofit'!$AV$42,IF(F81="Scenario3PBT15",'Minor retrofit'!$AW$42,"")))</f>
        <v/>
      </c>
      <c r="Z81" s="142">
        <f t="shared" si="54"/>
        <v>0</v>
      </c>
      <c r="AA81" s="332" t="str">
        <f>IF(F81="Scenario1PBT1",'Minor retrofit'!$E$101,IF(F81="Scenario2PBT1",'Minor retrofit'!$F$101,IF(F81="Scenario3PBT1",'Minor retrofit'!$G$101,"")))&amp;IF(F81="Scenario1PBT2",'Minor retrofit'!$H$101,IF(F81="Scenario2PBT2",'Minor retrofit'!$I$101,IF(F81="Scenario3PBT2",'Minor retrofit'!$J$101,"")))&amp;IF(F81="Scenario1PBT3",'Minor retrofit'!$K$101,IF(F81="Scenario2PBT3",'Minor retrofit'!$L$101,IF(F81="Scenario3PBT3",'Minor retrofit'!$M$101,"")))&amp;IF(F81="Scenario1PBT4",'Minor retrofit'!$N$101,IF(F81="Scenario2PBT4",'Minor retrofit'!$O$101,IF(F81="Scenario3PBT4",'Minor retrofit'!$P$101,"")))&amp;IF(F81="Scenario1PBT5",'Minor retrofit'!$Q$101,IF(F81="Scenario2PBT5",'Minor retrofit'!$R$101,IF(F81="Scenario3PBT5",'Minor retrofit'!$S$101,"")))&amp;IF(F81="Scenario1PBT6",'Minor retrofit'!$T$101,IF(F81="Scenario2PBT6",'Minor retrofit'!$U$101,IF(F81="Scenario3PBT6",'Minor retrofit'!$V$101,"")))&amp;IF(F81="Scenario1PBT7",'Minor retrofit'!$W$101,IF(F81="Scenario2PBT7",'Minor retrofit'!$X$101,IF(F81="Scenario3PBT7",'Minor retrofit'!$Y$101,"")))&amp;IF(F81="Scenario1PBT8",'Minor retrofit'!$Z$101,IF(F81="Scenario2PBT8",'Minor retrofit'!$AA$101,IF(F81="Scenario3PBT8",'Minor retrofit'!$AB$101,"")))&amp;IF(F81="Scenario1PBT9",'Minor retrofit'!$AC$101,IF(F81="Scenario2PBT9",'Minor retrofit'!$AD$101,IF(F81="Scenario3PBT9",'Minor retrofit'!$AE$101,"")))&amp;IF(F81="Scenario1PBT10",'Minor retrofit'!$AF$101,IF(F81="Scenario2PBT10",'Minor retrofit'!$AG$101,IF(F81="Scenario3PBT10",'Minor retrofit'!$AH$101,"")))&amp;IF(F81="Scenario1PBT11",'Minor retrofit'!$AI$101,IF(F81="Scenario2PBT11",'Minor retrofit'!$AJ$101,IF(F81="Scenario3PBT11",'Minor retrofit'!$AK$101,"")))&amp;IF(F81="Scenario1PBT12",'Minor retrofit'!$AL$101,IF(F81="Scenario2PBT12",'Minor retrofit'!$AM$101,IF(F81="Scenario3PBT12",'Minor retrofit'!$AN$101,"")))&amp;IF(F81="Scenario1PBT13",'Minor retrofit'!$AO$101,IF(F81="Scenario2PBT13",'Minor retrofit'!$AP$101,IF(F81="Scenario3PBT13",'Minor retrofit'!$AQ$101,"")))&amp;IF(F81="Scenario1PBT14",'Minor retrofit'!$AR$101,IF(F81="Scenario2PBT14",'Minor retrofit'!$AS$101,IF(F81="Scenario3PBT14",'Minor retrofit'!$AT$101,"")))&amp;IF(F81="Scenario1PBT15",'Minor retrofit'!$AU$101,IF(F81="Scenario2PBT15",'Minor retrofit'!$AV$101,IF(F81="Scenario3PBT15",'Minor retrofit'!$AW$101,"")))</f>
        <v/>
      </c>
      <c r="AB81" s="233">
        <f t="shared" si="55"/>
        <v>0</v>
      </c>
      <c r="AC81" s="264">
        <f>IFERROR('Projection_Base-case'!G81-G81,0)</f>
        <v>0</v>
      </c>
      <c r="AD81" s="142">
        <f t="shared" si="34"/>
        <v>0</v>
      </c>
      <c r="AE81" s="142">
        <f>IFERROR(100*AC81/'Projection_Base-case'!G81,0)</f>
        <v>0</v>
      </c>
      <c r="AF81" s="142">
        <f>IFERROR('Projection_Base-case'!I81-I81,0)</f>
        <v>0</v>
      </c>
      <c r="AG81" s="142">
        <f t="shared" si="35"/>
        <v>0</v>
      </c>
      <c r="AH81" s="142">
        <f>IFERROR(100*AF81/'Projection_Base-case'!I81,0)</f>
        <v>0</v>
      </c>
      <c r="AI81" s="142">
        <f>IFERROR('Projection_Base-case'!K81-K81,0)</f>
        <v>0</v>
      </c>
      <c r="AJ81" s="142">
        <f t="shared" si="36"/>
        <v>0</v>
      </c>
      <c r="AK81" s="142">
        <f>IFERROR(100*AI81/'Projection_Base-case'!K81,0)</f>
        <v>0</v>
      </c>
      <c r="AL81" s="142">
        <f>IFERROR(M81-'Projection_Base-case'!M81,0)</f>
        <v>0</v>
      </c>
      <c r="AM81" s="142">
        <f t="shared" si="37"/>
        <v>0</v>
      </c>
      <c r="AN81" s="143">
        <f>IFERROR(100*AL81/'Projection_Base-case'!M81,0)</f>
        <v>0</v>
      </c>
      <c r="AO81" s="262">
        <f>IFERROR('Projection_Base-case'!O81-O81,0)</f>
        <v>0</v>
      </c>
      <c r="AP81" s="142">
        <f t="shared" si="38"/>
        <v>0</v>
      </c>
      <c r="AQ81" s="142">
        <f>IFERROR(100*AO81/'Projection_Base-case'!O81,0)</f>
        <v>0</v>
      </c>
      <c r="AR81" s="142">
        <f>IFERROR('Projection_Base-case'!Q81-Q81,0)</f>
        <v>0</v>
      </c>
      <c r="AS81" s="142">
        <f t="shared" si="39"/>
        <v>0</v>
      </c>
      <c r="AT81" s="142">
        <f>IFERROR(100*AR81/'Projection_Base-case'!Q81,0)</f>
        <v>0</v>
      </c>
      <c r="AU81" s="142">
        <f>IFERROR('Projection_Base-case'!S81-S81,0)</f>
        <v>0</v>
      </c>
      <c r="AV81" s="142">
        <f t="shared" si="40"/>
        <v>0</v>
      </c>
      <c r="AW81" s="143">
        <f>IFERROR(100*AU81/'Projection_Base-case'!S81,0)</f>
        <v>0</v>
      </c>
      <c r="AX81" s="262">
        <f>IFERROR('Projection_Base-case'!U81-U81,0)</f>
        <v>0</v>
      </c>
      <c r="AY81" s="142">
        <f t="shared" si="41"/>
        <v>0</v>
      </c>
      <c r="AZ81" s="142">
        <f>IFERROR(100*AX81/'Projection_Base-case'!U81,0)</f>
        <v>0</v>
      </c>
      <c r="BA81" s="142">
        <f>IFERROR('Projection_Base-case'!W81-W81,0)</f>
        <v>0</v>
      </c>
      <c r="BB81" s="142">
        <f t="shared" si="42"/>
        <v>0</v>
      </c>
      <c r="BC81" s="142">
        <f>IFERROR(100*BA81/'Projection_Base-case'!W81,0)</f>
        <v>0</v>
      </c>
      <c r="BD81" s="142">
        <f>IFERROR('Projection_Base-case'!Y81-Y81,0)</f>
        <v>0</v>
      </c>
      <c r="BE81" s="142">
        <f t="shared" si="43"/>
        <v>0</v>
      </c>
      <c r="BF81" s="142">
        <f>IFERROR(100*BD81/'Projection_Base-case'!Y81,0)</f>
        <v>0</v>
      </c>
      <c r="BG81" s="531">
        <f t="shared" si="56"/>
        <v>0</v>
      </c>
      <c r="BH81" s="532">
        <f t="shared" si="57"/>
        <v>0</v>
      </c>
    </row>
    <row r="82" spans="1:60" x14ac:dyDescent="0.25">
      <c r="A82" s="261">
        <v>77</v>
      </c>
      <c r="B82" s="142">
        <f>'Projection_Base-case'!B82</f>
        <v>0</v>
      </c>
      <c r="C82" s="142">
        <f>'Projection_Base-case'!C82</f>
        <v>0</v>
      </c>
      <c r="D82" s="142">
        <f>'Projection_Base-case'!D82</f>
        <v>0</v>
      </c>
      <c r="E82" s="149"/>
      <c r="F82" s="258" t="str">
        <f t="shared" si="44"/>
        <v>0</v>
      </c>
      <c r="G82" s="262" t="str">
        <f>IF(F82="Scenario1PBT1",'Minor retrofit'!$E$6,IF(F82="Scenario2PBT1",'Minor retrofit'!$F$6,IF(F82="Scenario3PBT1",'Minor retrofit'!$G$6,"")))&amp;IF(F82="Scenario1PBT2",'Minor retrofit'!$H$6,IF(F82="Scenario2PBT2",'Minor retrofit'!$I$6,IF(F82="Scenario3PBT2",'Minor retrofit'!$J$6,"")))&amp;IF(F82="Scenario1PBT3",'Minor retrofit'!$K$6,IF(F82="Scenario2PBT3",'Minor retrofit'!$L$6,IF(F82="Scenario3PBT3",'Minor retrofit'!$M$6,"")))&amp;IF(F82="Scenario1PBT4",'Minor retrofit'!$N$6,IF(F82="Scenario2PBT4",'Minor retrofit'!$O$6,IF(F82="Scenario3PBT4",'Minor retrofit'!$P$6,"")))&amp;IF(F82="Scenario1PBT5",'Minor retrofit'!$Q$6,IF(F82="Scenario2PBT5",'Minor retrofit'!$R$6,IF(F82="Scenario3PBT5",'Minor retrofit'!$S$6,"")))&amp;IF(F82="Scenario1PBT6",'Minor retrofit'!$T$6,IF(F82="Scenario2PBT6",'Minor retrofit'!$U$6,IF(F82="Scenario3PBT6",'Minor retrofit'!$V$6,"")))&amp;IF(F82="Scenario1PBT7",'Minor retrofit'!$W$6,IF(F82="Scenario2PBT7",'Minor retrofit'!$X$6,IF(F82="Scenario3PBT7",'Minor retrofit'!$Y$6,"")))&amp;IF(F82="Scenario1PBT8",'Minor retrofit'!$Z$6,IF(F82="Scenario2PBT8",'Minor retrofit'!$AA$6,IF(F82="Scenario3PBT8",'Minor retrofit'!$AB$6,"")))&amp;IF(F82="Scenario1PBT9",'Minor retrofit'!$AC$6,IF(F82="Scenario2PBT9",'Minor retrofit'!$AD$6,IF(F82="Scenario3PBT9",'Minor retrofit'!$AE$6,"")))&amp;IF(F82="Scenario1PBT10",'Minor retrofit'!$AF$6,IF(F82="Scenario2PBT10",'Minor retrofit'!$AG$6,IF(F82="Scenario3PBT10",'Minor retrofit'!$AH$6,"")))&amp;IF(F82="Scenario1PBT11",'Minor retrofit'!$AI$6,IF(F82="Scenario2PBT11",'Minor retrofit'!$AJ$6,IF(F82="Scenario3PBT11",'Minor retrofit'!$AK$6,"")))&amp;IF(F82="Scenario1PBT12",'Minor retrofit'!$AL$6,IF(F82="Scenario2PBT12",'Minor retrofit'!$AM$6,IF(F82="Scenario3PBT12",'Minor retrofit'!$AN$6,"")))&amp;IF(F82="Scenario1PBT13",'Minor retrofit'!$AO$6,IF(F82="Scenario2PBT13",'Minor retrofit'!$AP$6,IF(F82="Scenario3PBT13",'Minor retrofit'!$AQ$6,"")))&amp;IF(F82="Scenario1PBT14",'Minor retrofit'!$AR$6,IF(F82="Scenario2PBT14",'Minor retrofit'!$AS$6,IF(F82="Scenario3PBT14",'Minor retrofit'!$AT$6,"")))&amp;IF(F82="Scenario1PBT15",'Minor retrofit'!$AU$6,IF(F82="Scenario2PBT15",'Minor retrofit'!$AV$6,IF(F82="Scenario3PBT15",'Minor retrofit'!$AW$6,"")))</f>
        <v/>
      </c>
      <c r="H82" s="142">
        <f t="shared" si="45"/>
        <v>0</v>
      </c>
      <c r="I82" s="142" t="str">
        <f>IF(F82="Scenario1PBT1",'Minor retrofit'!$E$16,IF(F82="Scenario2PBT1",'Minor retrofit'!$F$16,IF(F82="Scenario3PBT1",'Minor retrofit'!$G$16,"")))&amp;IF(F82="Scenario1PBT2",'Minor retrofit'!$H$16,IF(F82="Scenario2PBT2",'Minor retrofit'!$I$16,IF(F82="Scenario3PBT2",'Minor retrofit'!$J$16,"")))&amp;IF(F82="Scenario1PBT3",'Minor retrofit'!$K$16,IF(F82="Scenario2PBT3",'Minor retrofit'!$L$16,IF(F82="Scenario3PBT3",'Minor retrofit'!$M$16,"")))&amp;IF(F82="Scenario1PBT4",'Minor retrofit'!$N$16,IF(F82="Scenario2PBT4",'Minor retrofit'!$O$16,IF(F82="Scenario3PBT4",'Minor retrofit'!$P$16,"")))&amp;IF(F82="Scenario1PBT5",'Minor retrofit'!$Q$16,IF(F82="Scenario2PBT5",'Minor retrofit'!$R$16,IF(F82="Scenario3PBT5",'Minor retrofit'!$S$16,"")))&amp;IF(F82="Scenario1PBT6",'Minor retrofit'!$T$16,IF(F82="Scenario2PBT6",'Minor retrofit'!$U$16,IF(F82="Scenario3PBT6",'Minor retrofit'!$V$16,"")))&amp;IF(F82="Scenario1PBT7",'Minor retrofit'!$W$16,IF(F82="Scenario2PBT7",'Minor retrofit'!$X$16,IF(F82="Scenario3PBT7",'Minor retrofit'!$Y$16,"")))&amp;IF(F82="Scenario1PBT8",'Minor retrofit'!$Z$16,IF(F82="Scenario2PBT8",'Minor retrofit'!$AA$16,IF(F82="Scenario3PBT8",'Minor retrofit'!$AB$16,"")))&amp;IF(F82="Scenario1PBT9",'Minor retrofit'!$AC$16,IF(F82="Scenario2PBT9",'Minor retrofit'!$AD$16,IF(F82="Scenario3PBT9",'Minor retrofit'!$AE$16,"")))&amp;IF(F82="Scenario1PBT10",'Minor retrofit'!$AF$16,IF(F82="Scenario2PBT10",'Minor retrofit'!$AG$16,IF(F82="Scenario3PBT10",'Minor retrofit'!$AH$16,"")))&amp;IF(F82="Scenario1PBT11",'Minor retrofit'!$AI$16,IF(F82="Scenario2PBT11",'Minor retrofit'!$AJ$16,IF(F82="Scenario3PBT11",'Minor retrofit'!$AK$16,"")))&amp;IF(F82="Scenario1PBT12",'Minor retrofit'!$AL$16,IF(F82="Scenario2PBT12",'Minor retrofit'!$AM$16,IF(F82="Scenario3PBT12",'Minor retrofit'!$AN$16,"")))&amp;IF(F82="Scenario1PBT13",'Minor retrofit'!$AO$16,IF(F82="Scenario2PBT13",'Minor retrofit'!$AP$16,IF(F82="Scenario3PBT13",'Minor retrofit'!$AQ$16,"")))&amp;IF(F82="Scenario1PBT14",'Minor retrofit'!$AR$16,IF(F82="Scenario2PBT14",'Minor retrofit'!$AS$16,IF(F82="Scenario3PBT14",'Minor retrofit'!$AT$16,"")))&amp;IF(F82="Scenario1PBT15",'Minor retrofit'!$AU$16,IF(F82="Scenario2PBT15",'Minor retrofit'!$AV$16,IF(F82="Scenario3PBT15",'Minor retrofit'!$AW$16,"")))</f>
        <v/>
      </c>
      <c r="J82" s="142">
        <f t="shared" si="46"/>
        <v>0</v>
      </c>
      <c r="K82" s="142" t="str">
        <f>IF(F82="Scenario1PBT1",'Minor retrofit'!$E$18,IF(F82="Scenario2PBT1",'Minor retrofit'!$F$18,IF(F82="Scenario3PBT1",'Minor retrofit'!$G$18,"")))&amp;IF(F82="Scenario1PBT2",'Minor retrofit'!$H$18,IF(F82="Scenario2PBT2",'Minor retrofit'!$I$18,IF(F82="Scenario3PBT2",'Minor retrofit'!$J$18,"")))&amp;IF(F82="Scenario1PBT3",'Minor retrofit'!$K$18,IF(F82="Scenario2PBT3",'Minor retrofit'!$L$18,IF(F82="Scenario3PBT3",'Minor retrofit'!$M$18,"")))&amp;IF(F82="Scenario1PBT4",'Minor retrofit'!$N$18,IF(F82="Scenario2PBT4",'Minor retrofit'!$O$18,IF(F82="Scenario3PBT4",'Minor retrofit'!$P$18,"")))&amp;IF(F82="Scenario1PBT5",'Minor retrofit'!$Q$18,IF(F82="Scenario2PBT5",'Minor retrofit'!$R$18,IF(F82="Scenario3PBT5",'Minor retrofit'!$S$18,"")))&amp;IF(F82="Scenario1PBT6",'Minor retrofit'!$T$18,IF(F82="Scenario2PBT6",'Minor retrofit'!$U$18,IF(F82="Scenario3PBT6",'Minor retrofit'!$V$18,"")))&amp;IF(F82="Scenario1PBT7",'Minor retrofit'!$W$18,IF(F82="Scenario2PBT7",'Minor retrofit'!$X$18,IF(F82="Scenario3PBT7",'Minor retrofit'!$Y$18,"")))&amp;IF(F82="Scenario1PBT8",'Minor retrofit'!$Z$18,IF(F82="Scenario2PBT8",'Minor retrofit'!$AA$18,IF(F82="Scenario3PBT8",'Minor retrofit'!$AB$18,"")))&amp;IF(F82="Scenario1PBT9",'Minor retrofit'!$AC$18,IF(F82="Scenario2PBT9",'Minor retrofit'!$AD$18,IF(F82="Scenario3PBT9",'Minor retrofit'!$AE$18,"")))&amp;IF(F82="Scenario1PBT10",'Minor retrofit'!$AF$18,IF(F82="Scenario2PBT10",'Minor retrofit'!$AG$18,IF(F82="Scenario3PBT10",'Minor retrofit'!$AH$18,"")))&amp;IF(F82="Scenario1PBT11",'Minor retrofit'!$AI$18,IF(F82="Scenario2PBT11",'Minor retrofit'!$AJ$18,IF(F82="Scenario3PBT11",'Minor retrofit'!$AK$18,"")))&amp;IF(F82="Scenario1PBT12",'Minor retrofit'!$AL$18,IF(F82="Scenario2PBT12",'Minor retrofit'!$AM$18,IF(F82="Scenario3PBT12",'Minor retrofit'!$AN$18,"")))&amp;IF(F82="Scenario1PBT13",'Minor retrofit'!$AO$18,IF(F82="Scenario2PBT13",'Minor retrofit'!$AP$18,IF(F82="Scenario3PBT13",'Minor retrofit'!$AQ$18,"")))&amp;IF(F82="Scenario1PBT14",'Minor retrofit'!$AR$18,IF(F82="Scenario2PBT14",'Minor retrofit'!$AS$18,IF(F82="Scenario3PBT14",'Minor retrofit'!$AT$18,"")))&amp;IF(F82="Scenario1PBT15",'Minor retrofit'!$AU$18,IF(F82="Scenario2PBT15",'Minor retrofit'!$AV$18,IF(F82="Scenario3PBT15",'Minor retrofit'!$AW$18,"")))</f>
        <v/>
      </c>
      <c r="L82" s="142">
        <f t="shared" si="47"/>
        <v>0</v>
      </c>
      <c r="M82" s="142" t="str">
        <f>IF(F82="Scenario1PBT1",'Minor retrofit'!$E$20,IF(F82="Scenario2PBT1",'Minor retrofit'!$F$20,IF(F82="Scenario3PBT1",'Minor retrofit'!$G$20,"")))&amp;IF(F82="Scenario1PBT2",'Minor retrofit'!$H$20,IF(F82="Scenario2PBT2",'Minor retrofit'!$I$20,IF(F82="Scenario3PBT2",'Minor retrofit'!$J$20,"")))&amp;IF(F82="Scenario1PBT3",'Minor retrofit'!$K$20,IF(F82="Scenario2PBT3",'Minor retrofit'!$L$20,IF(F82="Scenario3PBT3",'Minor retrofit'!$M$20,"")))&amp;IF(F82="Scenario1PBT4",'Minor retrofit'!$N$20,IF(F82="Scenario2PBT4",'Minor retrofit'!$O$20,IF(F82="Scenario3PBT4",'Minor retrofit'!$P$20,"")))&amp;IF(F82="Scenario1PBT5",'Minor retrofit'!$Q$20,IF(F82="Scenario2PBT5",'Minor retrofit'!$R$20,IF(F82="Scenario3PBT5",'Minor retrofit'!$S$20,"")))&amp;IF(F82="Scenario1PBT6",'Minor retrofit'!$T$20,IF(F82="Scenario2PBT6",'Minor retrofit'!$U$20,IF(F82="Scenario3PBT6",'Minor retrofit'!$V$20,"")))&amp;IF(F82="Scenario1PBT7",'Minor retrofit'!$W$20,IF(F82="Scenario2PBT7",'Minor retrofit'!$X$20,IF(F82="Scenario3PBT7",'Minor retrofit'!$Y$20,"")))&amp;IF(F82="Scenario1PBT8",'Minor retrofit'!$Z$20,IF(F82="Scenario2PBT8",'Minor retrofit'!$AA$20,IF(F82="Scenario3PBT8",'Minor retrofit'!$AB$20,"")))&amp;IF(F82="Scenario1PBT9",'Minor retrofit'!$AC$20,IF(F82="Scenario2PBT9",'Minor retrofit'!$AD$20,IF(F82="Scenario3PBT9",'Minor retrofit'!$AE$20,"")))&amp;IF(F82="Scenario1PBT10",'Minor retrofit'!$AF$20,IF(F82="Scenario2PBT10",'Minor retrofit'!$AG$20,IF(F82="Scenario3PBT10",'Minor retrofit'!$AH$20,"")))&amp;IF(F82="Scenario1PBT11",'Minor retrofit'!$AI$20,IF(F82="Scenario2PBT11",'Minor retrofit'!$AJ$20,IF(F82="Scenario3PBT11",'Minor retrofit'!$AK$20,"")))&amp;IF(F82="Scenario1PBT12",'Minor retrofit'!$AL$20,IF(F82="Scenario2PBT12",'Minor retrofit'!$AM$20,IF(F82="Scenario3PBT12",'Minor retrofit'!$AN$20,"")))&amp;IF(F82="Scenario1PBT13",'Minor retrofit'!$AO$20,IF(F82="Scenario2PBT13",'Minor retrofit'!$AP$20,IF(F82="Scenario3PBT13",'Minor retrofit'!$AQ$20,"")))&amp;IF(F82="Scenario1PBT14",'Minor retrofit'!$AR$20,IF(F82="Scenario2PBT14",'Minor retrofit'!$AS$20,IF(F82="Scenario3PBT14",'Minor retrofit'!$AT$20,"")))&amp;IF(F82="Scenario1PBT15",'Minor retrofit'!$AU$20,IF(F82="Scenario2PBT15",'Minor retrofit'!$AV$20,IF(F82="Scenario3PBT15",'Minor retrofit'!$AW$20,"")))</f>
        <v/>
      </c>
      <c r="N82" s="143">
        <f t="shared" si="48"/>
        <v>0</v>
      </c>
      <c r="O82" s="262" t="str">
        <f>IF(F82="Scenario1PBT1",'Minor retrofit'!$E$23,IF(F82="Scenario2PBT1",'Minor retrofit'!$F$23,IF(F82="Scenario3PBT1",'Minor retrofit'!$G$23,"")))&amp;IF(F82="Scenario1PBT2",'Minor retrofit'!$H$23,IF(F82="Scenario2PBT2",'Minor retrofit'!$I$23,IF(F82="Scenario3PBT2",'Minor retrofit'!$J$23,"")))&amp;IF(F82="Scenario1PBT3",'Minor retrofit'!$K$23,IF(F82="Scenario2PBT3",'Minor retrofit'!$L$23,IF(F82="Scenario3PBT3",'Minor retrofit'!$M$23,"")))&amp;IF(F82="Scenario1PBT4",'Minor retrofit'!$N$23,IF(F82="Scenario2PBT4",'Minor retrofit'!$O$23,IF(F82="Scenario3PBT4",'Minor retrofit'!$P$23,"")))&amp;IF(F82="Scenario1PBT5",'Minor retrofit'!$Q$23,IF(F82="Scenario2PBT5",'Minor retrofit'!$R$23,IF(F82="Scenario3PBT5",'Minor retrofit'!$S$23,"")))&amp;IF(F82="Scenario1PBT6",'Minor retrofit'!$T$23,IF(F82="Scenario2PBT6",'Minor retrofit'!$U$23,IF(F82="Scenario3PBT6",'Minor retrofit'!$V$23,"")))&amp;IF(F82="Scenario1PBT7",'Minor retrofit'!$W$23,IF(F82="Scenario2PBT7",'Minor retrofit'!$X$23,IF(F82="Scenario3PBT7",'Minor retrofit'!$Y$23,"")))&amp;IF(F82="Scenario1PBT8",'Minor retrofit'!$Z$23,IF(F82="Scenario2PBT8",'Minor retrofit'!$AA$23,IF(F82="Scenario3PBT8",'Minor retrofit'!$AB$23,"")))&amp;IF(F82="Scenario1PBT9",'Minor retrofit'!$AC$23,IF(F82="Scenario2PBT9",'Minor retrofit'!$AD$23,IF(F82="Scenario3PBT9",'Minor retrofit'!$AE$23,"")))&amp;IF(F82="Scenario1PBT10",'Minor retrofit'!$AF$23,IF(F82="Scenario2PBT10",'Minor retrofit'!$AG$23,IF(F82="Scenario3PBT10",'Minor retrofit'!$AH$23,"")))&amp;IF(F82="Scenario1PBT11",'Minor retrofit'!$AI$23,IF(F82="Scenario2PBT11",'Minor retrofit'!$AJ$23,IF(F82="Scenario3PBT11",'Minor retrofit'!$AK$23,"")))&amp;IF(F82="Scenario1PBT12",'Minor retrofit'!$AL$23,IF(F82="Scenario2PBT12",'Minor retrofit'!$AM$23,IF(F82="Scenario3PBT12",'Minor retrofit'!$AN$23,"")))&amp;IF(F82="Scenario1PBT13",'Minor retrofit'!$AO$23,IF(F82="Scenario2PBT13",'Minor retrofit'!$AP$23,IF(F82="Scenario3PBT13",'Minor retrofit'!$AQ$23,"")))&amp;IF(F82="Scenario1PBT14",'Minor retrofit'!$AR$23,IF(F82="Scenario2PBT14",'Minor retrofit'!$AS$23,IF(F82="Scenario3PBT14",'Minor retrofit'!$AT$23,"")))&amp;IF(F82="Scenario1PBT15",'Minor retrofit'!$AU$23,IF(F82="Scenario2PBT15",'Minor retrofit'!$AV$23,IF(F82="Scenario3PBT15",'Minor retrofit'!$AW$23,"")))</f>
        <v/>
      </c>
      <c r="P82" s="142">
        <f t="shared" si="49"/>
        <v>0</v>
      </c>
      <c r="Q82" s="142" t="str">
        <f>IF(F82="Scenario1PBT1",'Minor retrofit'!$E$25,IF(F82="Scenario2PBT1",'Minor retrofit'!$F$25,IF(F82="Scenario3PBT1",'Minor retrofit'!$G$25,"")))&amp;IF(F82="Scenario1PBT2",'Minor retrofit'!$H$25,IF(F82="Scenario2PBT2",'Minor retrofit'!$I$25,IF(F82="Scenario3PBT2",'Minor retrofit'!$J$25,"")))&amp;IF(F82="Scenario1PBT3",'Minor retrofit'!$K$25,IF(F82="Scenario2PBT3",'Minor retrofit'!$L$25,IF(F82="Scenario3PBT3",'Minor retrofit'!$M$25,"")))&amp;IF(F82="Scenario1PBT4",'Minor retrofit'!$N$25,IF(F82="Scenario2PBT4",'Minor retrofit'!$O$25,IF(F82="Scenario3PBT4",'Minor retrofit'!$P$25,"")))&amp;IF(F82="Scenario1PBT5",'Minor retrofit'!$Q$25,IF(F82="Scenario2PBT5",'Minor retrofit'!$R$25,IF(F82="Scenario3PBT5",'Minor retrofit'!$S$25,"")))&amp;IF(F82="Scenario1PBT6",'Minor retrofit'!$T$25,IF(F82="Scenario2PBT6",'Minor retrofit'!$U$25,IF(F82="Scenario3PBT6",'Minor retrofit'!$V$25,"")))&amp;IF(F82="Scenario1PBT7",'Minor retrofit'!$W$25,IF(F82="Scenario2PBT7",'Minor retrofit'!$X$25,IF(F82="Scenario3PBT7",'Minor retrofit'!$Y$25,"")))&amp;IF(F82="Scenario1PBT8",'Minor retrofit'!$Z$25,IF(F82="Scenario2PBT8",'Minor retrofit'!$AA$25,IF(F82="Scenario3PBT8",'Minor retrofit'!$AB$25,"")))&amp;IF(F82="Scenario1PBT9",'Minor retrofit'!$AC$25,IF(F82="Scenario2PBT9",'Minor retrofit'!$AD$25,IF(F82="Scenario3PBT9",'Minor retrofit'!$AE$25,"")))&amp;IF(F82="Scenario1PBT10",'Minor retrofit'!$AF$25,IF(F82="Scenario2PBT10",'Minor retrofit'!$AG$25,IF(F82="Scenario3PBT10",'Minor retrofit'!$AH$25,"")))&amp;IF(F82="Scenario1PBT11",'Minor retrofit'!$AI$25,IF(F82="Scenario2PBT11",'Minor retrofit'!$AJ$25,IF(F82="Scenario3PBT11",'Minor retrofit'!$AK$25,"")))&amp;IF(F82="Scenario1PBT12",'Minor retrofit'!$AL$25,IF(F82="Scenario2PBT12",'Minor retrofit'!$AM$25,IF(F82="Scenario3PBT12",'Minor retrofit'!$AN$25,"")))&amp;IF(F82="Scenario1PBT13",'Minor retrofit'!$AO$25,IF(F82="Scenario2PBT13",'Minor retrofit'!$AP$25,IF(F82="Scenario3PBT13",'Minor retrofit'!$AQ$25,"")))&amp;IF(F82="Scenario1PBT14",'Minor retrofit'!$AR$25,IF(F82="Scenario2PBT14",'Minor retrofit'!$AS$25,IF(F82="Scenario3PBT14",'Minor retrofit'!$AT$25,"")))&amp;IF(F82="Scenario1PBT15",'Minor retrofit'!$AU$25,IF(F82="Scenario2PBT15",'Minor retrofit'!$AV$25,IF(F82="Scenario3PBT15",'Minor retrofit'!$AW$25,"")))</f>
        <v/>
      </c>
      <c r="R82" s="142">
        <f t="shared" si="50"/>
        <v>0</v>
      </c>
      <c r="S82" s="142" t="str">
        <f>IF(F82="Scenario1PBT1",'Minor retrofit'!$E$27,IF(F82="Scenario2PBT1",'Minor retrofit'!$F$27,IF(F82="Scenario3PBT1",'Minor retrofit'!$G$27,"")))&amp;IF(F82="Scenario1PBT2",'Minor retrofit'!$H$27,IF(F82="Scenario2PBT2",'Minor retrofit'!$I$27,IF(F82="Scenario3PBT2",'Minor retrofit'!$J$27,"")))&amp;IF(F82="Scenario1PBT3",'Minor retrofit'!$K$27,IF(F82="Scenario2PBT3",'Minor retrofit'!$L$27,IF(F82="Scenario3PBT3",'Minor retrofit'!$M$27,"")))&amp;IF(F82="Scenario1PBT4",'Minor retrofit'!$N$27,IF(F82="Scenario2PBT4",'Minor retrofit'!$O$27,IF(F82="Scenario3PBT4",'Minor retrofit'!$P$27,"")))&amp;IF(F82="Scenario1PBT5",'Minor retrofit'!$Q$27,IF(F82="Scenario2PBT5",'Minor retrofit'!$R$27,IF(F82="Scenario3PBT5",'Minor retrofit'!$S$27,"")))&amp;IF(F82="Scenario1PBT6",'Minor retrofit'!$T$27,IF(F82="Scenario2PBT6",'Minor retrofit'!$U$27,IF(F82="Scenario3PBT6",'Minor retrofit'!$V$27,"")))&amp;IF(F82="Scenario1PBT7",'Minor retrofit'!$W$27,IF(F82="Scenario2PBT7",'Minor retrofit'!$X$27,IF(F82="Scenario3PBT7",'Minor retrofit'!$Y$27,"")))&amp;IF(F82="Scenario1PBT8",'Minor retrofit'!$Z$27,IF(F82="Scenario2PBT8",'Minor retrofit'!$AA$27,IF(F82="Scenario3PBT8",'Minor retrofit'!$AB$27,"")))&amp;IF(F82="Scenario1PBT9",'Minor retrofit'!$AC$27,IF(F82="Scenario2PBT9",'Minor retrofit'!$AD$27,IF(F82="Scenario3PBT9",'Minor retrofit'!$AE$27,"")))&amp;IF(F82="Scenario1PBT10",'Minor retrofit'!$AF$27,IF(F82="Scenario2PBT10",'Minor retrofit'!$AG$27,IF(F82="Scenario3PBT10",'Minor retrofit'!$AH$27,"")))&amp;IF(F82="Scenario1PBT11",'Minor retrofit'!$AI$27,IF(F82="Scenario2PBT11",'Minor retrofit'!$AJ$27,IF(F82="Scenario3PBT11",'Minor retrofit'!$AK$27,"")))&amp;IF(F82="Scenario1PBT12",'Minor retrofit'!$AL$27,IF(F82="Scenario2PBT12",'Minor retrofit'!$AM$27,IF(F82="Scenario3PBT12",'Minor retrofit'!$AN$27,"")))&amp;IF(F82="Scenario1PBT13",'Minor retrofit'!$AO$27,IF(F82="Scenario2PBT13",'Minor retrofit'!$AP$27,IF(F82="Scenario3PBT13",'Minor retrofit'!$AQ$27,"")))&amp;IF(F82="Scenario1PBT14",'Minor retrofit'!$AR$27,IF(F82="Scenario2PBT14",'Minor retrofit'!$AS$27,IF(F82="Scenario3PBT14",'Minor retrofit'!$AT$27,"")))&amp;IF(F82="Scenario1PBT15",'Minor retrofit'!$AU$27,IF(F82="Scenario2PBT15",'Minor retrofit'!$AV$27,IF(F82="Scenario3PBT15",'Minor retrofit'!$AW$27,"")))</f>
        <v/>
      </c>
      <c r="T82" s="263">
        <f t="shared" si="51"/>
        <v>0</v>
      </c>
      <c r="U82" s="262" t="str">
        <f>IF(F82="Scenario1PBT1",'Minor retrofit'!$E$38,IF(F82="Scenario2PBT1",'Minor retrofit'!$F$38,IF(F82="Scenario3PBT1",'Minor retrofit'!$G$38,"")))&amp;IF(F82="Scenario1PBT2",'Minor retrofit'!$H$38,IF(F82="Scenario2PBT2",'Minor retrofit'!$I$38,IF(F82="Scenario3PBT2",'Minor retrofit'!$J$38,"")))&amp;IF(F82="Scenario1PBT3",'Minor retrofit'!$K$38,IF(F82="Scenario2PBT3",'Minor retrofit'!$L$38,IF(F82="Scenario3PBT3",'Minor retrofit'!$M$38,"")))&amp;IF(F82="Scenario1PBT4",'Minor retrofit'!$N$38,IF(F82="Scenario2PBT4",'Minor retrofit'!$O$38,IF(F82="Scenario3PBT4",'Minor retrofit'!$P$38,"")))&amp;IF(F82="Scenario1PBT5",'Minor retrofit'!$Q$38,IF(F82="Scenario2PBT5",'Minor retrofit'!$R$38,IF(F82="Scenario3PBT5",'Minor retrofit'!$S$38,"")))&amp;IF(F82="Scenario1PBT6",'Minor retrofit'!$T$38,IF(F82="Scenario2PBT6",'Minor retrofit'!$U$38,IF(F82="Scenario3PBT6",'Minor retrofit'!$V$38,"")))&amp;IF(F82="Scenario1PBT7",'Minor retrofit'!$W$38,IF(F82="Scenario2PBT7",'Minor retrofit'!$X$38,IF(F82="Scenario3PBT7",'Minor retrofit'!$Y$38,"")))&amp;IF(F82="Scenario1PBT8",'Minor retrofit'!$Z$38,IF(F82="Scenario2PBT8",'Minor retrofit'!$AA$38,IF(F82="Scenario3PBT8",'Minor retrofit'!$AB$38,"")))&amp;IF(F82="Scenario1PBT9",'Minor retrofit'!$AC$38,IF(F82="Scenario2PBT9",'Minor retrofit'!$AD$38,IF(F82="Scenario3PBT9",'Minor retrofit'!$AE$38,"")))&amp;IF(F82="Scenario1PBT10",'Minor retrofit'!$AF$38,IF(F82="Scenario2PBT10",'Minor retrofit'!$AG$38,IF(F82="Scenario3PBT10",'Minor retrofit'!$AH$38,"")))&amp;IF(F82="Scenario1PBT11",'Minor retrofit'!$AI$38,IF(F82="Scenario2PBT11",'Minor retrofit'!$AJ$38,IF(F82="Scenario3PBT11",'Minor retrofit'!$AK$38,"")))&amp;IF(F82="Scenario1PBT12",'Minor retrofit'!$AL$38,IF(F82="Scenario2PBT12",'Minor retrofit'!$AM$38,IF(F82="Scenario3PBT12",'Minor retrofit'!$AN$38,"")))&amp;IF(F82="Scenario1PBT13",'Minor retrofit'!$AO$38,IF(F82="Scenario2PBT13",'Minor retrofit'!$AP$38,IF(F82="Scenario3PBT13",'Minor retrofit'!$AQ$38,"")))&amp;IF(F82="Scenario1PBT14",'Minor retrofit'!$AR$38,IF(F82="Scenario2PBT14",'Minor retrofit'!$AS$38,IF(F82="Scenario3PBT14",'Minor retrofit'!$AT$38,"")))&amp;IF(F82="Scenario1PBT15",'Minor retrofit'!$AU$38,IF(F82="Scenario2PBT15",'Minor retrofit'!$AV$38,IF(F82="Scenario3PBT15",'Minor retrofit'!$AW$38,"")))</f>
        <v/>
      </c>
      <c r="V82" s="142">
        <f t="shared" si="52"/>
        <v>0</v>
      </c>
      <c r="W82" s="142" t="str">
        <f>IF(F82="Scenario1PBT1",'Minor retrofit'!$E$40,IF(F82="Scenario2PBT1",'Minor retrofit'!$F$40,IF(F82="Scenario3PBT1",'Minor retrofit'!$G$40,"")))&amp;IF(F82="Scenario1PBT2",'Minor retrofit'!$H$40,IF(F82="Scenario2PBT2",'Minor retrofit'!$I$40,IF(F82="Scenario3PBT2",'Minor retrofit'!$J$40,"")))&amp;IF(F82="Scenario1PBT3",'Minor retrofit'!$K$40,IF(F82="Scenario2PBT3",'Minor retrofit'!$L$40,IF(F82="Scenario3PBT3",'Minor retrofit'!$M$40,"")))&amp;IF(F82="Scenario1PBT4",'Minor retrofit'!$N$40,IF(F82="Scenario2PBT4",'Minor retrofit'!$O$40,IF(F82="Scenario3PBT4",'Minor retrofit'!$P$40,"")))&amp;IF(F82="Scenario1PBT5",'Minor retrofit'!$Q$40,IF(F82="Scenario2PBT5",'Minor retrofit'!$R$40,IF(F82="Scenario3PBT5",'Minor retrofit'!$S$40,"")))&amp;IF(F82="Scenario1PBT6",'Minor retrofit'!$T$40,IF(F82="Scenario2PBT6",'Minor retrofit'!$U$40,IF(F82="Scenario3PBT6",'Minor retrofit'!$V$40,"")))&amp;IF(F82="Scenario1PBT7",'Minor retrofit'!$W$40,IF(F82="Scenario2PBT7",'Minor retrofit'!$X$40,IF(F82="Scenario3PBT7",'Minor retrofit'!$Y$40,"")))&amp;IF(F82="Scenario1PBT8",'Minor retrofit'!$Z$40,IF(F82="Scenario2PBT8",'Minor retrofit'!$AA$40,IF(F82="Scenario3PBT8",'Minor retrofit'!$AB$40,"")))&amp;IF(F82="Scenario1PBT9",'Minor retrofit'!$AC$40,IF(F82="Scenario2PBT9",'Minor retrofit'!$AD$40,IF(F82="Scenario3PBT9",'Minor retrofit'!$AE$40,"")))&amp;IF(F82="Scenario1PBT10",'Minor retrofit'!$AF$40,IF(F82="Scenario2PBT10",'Minor retrofit'!$AG$40,IF(F82="Scenario3PBT10",'Minor retrofit'!$AH$40,"")))&amp;IF(F82="Scenario1PBT11",'Minor retrofit'!$AI$40,IF(F82="Scenario2PBT11",'Minor retrofit'!$AJ$40,IF(F82="Scenario3PBT11",'Minor retrofit'!$AK$40,"")))&amp;IF(F82="Scenario1PBT12",'Minor retrofit'!$AL$40,IF(F82="Scenario2PBT12",'Minor retrofit'!$AM$40,IF(F82="Scenario3PBT12",'Minor retrofit'!$AN$40,"")))&amp;IF(F82="Scenario1PBT13",'Minor retrofit'!$AO$40,IF(F82="Scenario2PBT13",'Minor retrofit'!$AP$40,IF(F82="Scenario3PBT13",'Minor retrofit'!$AQ$40,"")))&amp;IF(F82="Scenario1PBT14",'Minor retrofit'!$AR$40,IF(F82="Scenario2PBT14",'Minor retrofit'!$AS$40,IF(F82="Scenario3PBT14",'Minor retrofit'!$AT$40,"")))&amp;IF(F82="Scenario1PBT15",'Minor retrofit'!$AU$40,IF(F82="Scenario2PBT15",'Minor retrofit'!$AV$40,IF(F82="Scenario3PBT15",'Minor retrofit'!$AW$40,"")))</f>
        <v/>
      </c>
      <c r="X82" s="142">
        <f t="shared" si="53"/>
        <v>0</v>
      </c>
      <c r="Y82" s="142" t="str">
        <f>IF(F82="Scenario1PBT1",'Minor retrofit'!$E$42,IF(F82="Scenario2PBT1",'Minor retrofit'!$F$42,IF(F82="Scenario3PBT1",'Minor retrofit'!$G$42,"")))&amp;IF(F82="Scenario1PBT2",'Minor retrofit'!$H$42,IF(F82="Scenario2PBT2",'Minor retrofit'!$I$42,IF(F82="Scenario3PBT2",'Minor retrofit'!$J$42,"")))&amp;IF(F82="Scenario1PBT3",'Minor retrofit'!$K$42,IF(F82="Scenario2PBT3",'Minor retrofit'!$L$42,IF(F82="Scenario3PBT3",'Minor retrofit'!$M$42,"")))&amp;IF(F82="Scenario1PBT4",'Minor retrofit'!$N$42,IF(F82="Scenario2PBT4",'Minor retrofit'!$O$42,IF(F82="Scenario3PBT4",'Minor retrofit'!$P$42,"")))&amp;IF(F82="Scenario1PBT5",'Minor retrofit'!$Q$42,IF(F82="Scenario2PBT5",'Minor retrofit'!$R$42,IF(F82="Scenario3PBT5",'Minor retrofit'!$S$42,"")))&amp;IF(F82="Scenario1PBT6",'Minor retrofit'!$T$42,IF(F82="Scenario2PBT6",'Minor retrofit'!$U$42,IF(F82="Scenario3PBT6",'Minor retrofit'!$V$42,"")))&amp;IF(F82="Scenario1PBT7",'Minor retrofit'!$W$42,IF(F82="Scenario2PBT7",'Minor retrofit'!$X$42,IF(F82="Scenario3PBT7",'Minor retrofit'!$Y$42,"")))&amp;IF(F82="Scenario1PBT8",'Minor retrofit'!$Z$42,IF(F82="Scenario2PBT8",'Minor retrofit'!$AA$42,IF(F82="Scenario3PBT8",'Minor retrofit'!$AB$42,"")))&amp;IF(F82="Scenario1PBT9",'Minor retrofit'!$AC$42,IF(F82="Scenario2PBT9",'Minor retrofit'!$AD$42,IF(F82="Scenario3PBT9",'Minor retrofit'!$AE$42,"")))&amp;IF(F82="Scenario1PBT10",'Minor retrofit'!$AF$42,IF(F82="Scenario2PBT10",'Minor retrofit'!$AG$42,IF(F82="Scenario3PBT10",'Minor retrofit'!$AH$42,"")))&amp;IF(F82="Scenario1PBT11",'Minor retrofit'!$AI$42,IF(F82="Scenario2PBT11",'Minor retrofit'!$AJ$42,IF(F82="Scenario3PBT11",'Minor retrofit'!$AK$42,"")))&amp;IF(F82="Scenario1PBT12",'Minor retrofit'!$AL$42,IF(F82="Scenario2PBT12",'Minor retrofit'!$AM$42,IF(F82="Scenario3PBT12",'Minor retrofit'!$AN$42,"")))&amp;IF(F82="Scenario1PBT13",'Minor retrofit'!$AO$42,IF(F82="Scenario2PBT13",'Minor retrofit'!$AP$42,IF(F82="Scenario3PBT13",'Minor retrofit'!$AQ$42,"")))&amp;IF(F82="Scenario1PBT14",'Minor retrofit'!$AR$42,IF(F82="Scenario2PBT14",'Minor retrofit'!$AS$42,IF(F82="Scenario3PBT14",'Minor retrofit'!$AT$42,"")))&amp;IF(F82="Scenario1PBT15",'Minor retrofit'!$AU$42,IF(F82="Scenario2PBT15",'Minor retrofit'!$AV$42,IF(F82="Scenario3PBT15",'Minor retrofit'!$AW$42,"")))</f>
        <v/>
      </c>
      <c r="Z82" s="142">
        <f t="shared" si="54"/>
        <v>0</v>
      </c>
      <c r="AA82" s="332" t="str">
        <f>IF(F82="Scenario1PBT1",'Minor retrofit'!$E$101,IF(F82="Scenario2PBT1",'Minor retrofit'!$F$101,IF(F82="Scenario3PBT1",'Minor retrofit'!$G$101,"")))&amp;IF(F82="Scenario1PBT2",'Minor retrofit'!$H$101,IF(F82="Scenario2PBT2",'Minor retrofit'!$I$101,IF(F82="Scenario3PBT2",'Minor retrofit'!$J$101,"")))&amp;IF(F82="Scenario1PBT3",'Minor retrofit'!$K$101,IF(F82="Scenario2PBT3",'Minor retrofit'!$L$101,IF(F82="Scenario3PBT3",'Minor retrofit'!$M$101,"")))&amp;IF(F82="Scenario1PBT4",'Minor retrofit'!$N$101,IF(F82="Scenario2PBT4",'Minor retrofit'!$O$101,IF(F82="Scenario3PBT4",'Minor retrofit'!$P$101,"")))&amp;IF(F82="Scenario1PBT5",'Minor retrofit'!$Q$101,IF(F82="Scenario2PBT5",'Minor retrofit'!$R$101,IF(F82="Scenario3PBT5",'Minor retrofit'!$S$101,"")))&amp;IF(F82="Scenario1PBT6",'Minor retrofit'!$T$101,IF(F82="Scenario2PBT6",'Minor retrofit'!$U$101,IF(F82="Scenario3PBT6",'Minor retrofit'!$V$101,"")))&amp;IF(F82="Scenario1PBT7",'Minor retrofit'!$W$101,IF(F82="Scenario2PBT7",'Minor retrofit'!$X$101,IF(F82="Scenario3PBT7",'Minor retrofit'!$Y$101,"")))&amp;IF(F82="Scenario1PBT8",'Minor retrofit'!$Z$101,IF(F82="Scenario2PBT8",'Minor retrofit'!$AA$101,IF(F82="Scenario3PBT8",'Minor retrofit'!$AB$101,"")))&amp;IF(F82="Scenario1PBT9",'Minor retrofit'!$AC$101,IF(F82="Scenario2PBT9",'Minor retrofit'!$AD$101,IF(F82="Scenario3PBT9",'Minor retrofit'!$AE$101,"")))&amp;IF(F82="Scenario1PBT10",'Minor retrofit'!$AF$101,IF(F82="Scenario2PBT10",'Minor retrofit'!$AG$101,IF(F82="Scenario3PBT10",'Minor retrofit'!$AH$101,"")))&amp;IF(F82="Scenario1PBT11",'Minor retrofit'!$AI$101,IF(F82="Scenario2PBT11",'Minor retrofit'!$AJ$101,IF(F82="Scenario3PBT11",'Minor retrofit'!$AK$101,"")))&amp;IF(F82="Scenario1PBT12",'Minor retrofit'!$AL$101,IF(F82="Scenario2PBT12",'Minor retrofit'!$AM$101,IF(F82="Scenario3PBT12",'Minor retrofit'!$AN$101,"")))&amp;IF(F82="Scenario1PBT13",'Minor retrofit'!$AO$101,IF(F82="Scenario2PBT13",'Minor retrofit'!$AP$101,IF(F82="Scenario3PBT13",'Minor retrofit'!$AQ$101,"")))&amp;IF(F82="Scenario1PBT14",'Minor retrofit'!$AR$101,IF(F82="Scenario2PBT14",'Minor retrofit'!$AS$101,IF(F82="Scenario3PBT14",'Minor retrofit'!$AT$101,"")))&amp;IF(F82="Scenario1PBT15",'Minor retrofit'!$AU$101,IF(F82="Scenario2PBT15",'Minor retrofit'!$AV$101,IF(F82="Scenario3PBT15",'Minor retrofit'!$AW$101,"")))</f>
        <v/>
      </c>
      <c r="AB82" s="233">
        <f t="shared" si="55"/>
        <v>0</v>
      </c>
      <c r="AC82" s="264">
        <f>IFERROR('Projection_Base-case'!G82-G82,0)</f>
        <v>0</v>
      </c>
      <c r="AD82" s="142">
        <f t="shared" si="34"/>
        <v>0</v>
      </c>
      <c r="AE82" s="142">
        <f>IFERROR(100*AC82/'Projection_Base-case'!G82,0)</f>
        <v>0</v>
      </c>
      <c r="AF82" s="142">
        <f>IFERROR('Projection_Base-case'!I82-I82,0)</f>
        <v>0</v>
      </c>
      <c r="AG82" s="142">
        <f t="shared" si="35"/>
        <v>0</v>
      </c>
      <c r="AH82" s="142">
        <f>IFERROR(100*AF82/'Projection_Base-case'!I82,0)</f>
        <v>0</v>
      </c>
      <c r="AI82" s="142">
        <f>IFERROR('Projection_Base-case'!K82-K82,0)</f>
        <v>0</v>
      </c>
      <c r="AJ82" s="142">
        <f t="shared" si="36"/>
        <v>0</v>
      </c>
      <c r="AK82" s="142">
        <f>IFERROR(100*AI82/'Projection_Base-case'!K82,0)</f>
        <v>0</v>
      </c>
      <c r="AL82" s="142">
        <f>IFERROR(M82-'Projection_Base-case'!M82,0)</f>
        <v>0</v>
      </c>
      <c r="AM82" s="142">
        <f t="shared" si="37"/>
        <v>0</v>
      </c>
      <c r="AN82" s="143">
        <f>IFERROR(100*AL82/'Projection_Base-case'!M82,0)</f>
        <v>0</v>
      </c>
      <c r="AO82" s="262">
        <f>IFERROR('Projection_Base-case'!O82-O82,0)</f>
        <v>0</v>
      </c>
      <c r="AP82" s="142">
        <f t="shared" si="38"/>
        <v>0</v>
      </c>
      <c r="AQ82" s="142">
        <f>IFERROR(100*AO82/'Projection_Base-case'!O82,0)</f>
        <v>0</v>
      </c>
      <c r="AR82" s="142">
        <f>IFERROR('Projection_Base-case'!Q82-Q82,0)</f>
        <v>0</v>
      </c>
      <c r="AS82" s="142">
        <f t="shared" si="39"/>
        <v>0</v>
      </c>
      <c r="AT82" s="142">
        <f>IFERROR(100*AR82/'Projection_Base-case'!Q82,0)</f>
        <v>0</v>
      </c>
      <c r="AU82" s="142">
        <f>IFERROR('Projection_Base-case'!S82-S82,0)</f>
        <v>0</v>
      </c>
      <c r="AV82" s="142">
        <f t="shared" si="40"/>
        <v>0</v>
      </c>
      <c r="AW82" s="143">
        <f>IFERROR(100*AU82/'Projection_Base-case'!S82,0)</f>
        <v>0</v>
      </c>
      <c r="AX82" s="262">
        <f>IFERROR('Projection_Base-case'!U82-U82,0)</f>
        <v>0</v>
      </c>
      <c r="AY82" s="142">
        <f t="shared" si="41"/>
        <v>0</v>
      </c>
      <c r="AZ82" s="142">
        <f>IFERROR(100*AX82/'Projection_Base-case'!U82,0)</f>
        <v>0</v>
      </c>
      <c r="BA82" s="142">
        <f>IFERROR('Projection_Base-case'!W82-W82,0)</f>
        <v>0</v>
      </c>
      <c r="BB82" s="142">
        <f t="shared" si="42"/>
        <v>0</v>
      </c>
      <c r="BC82" s="142">
        <f>IFERROR(100*BA82/'Projection_Base-case'!W82,0)</f>
        <v>0</v>
      </c>
      <c r="BD82" s="142">
        <f>IFERROR('Projection_Base-case'!Y82-Y82,0)</f>
        <v>0</v>
      </c>
      <c r="BE82" s="142">
        <f t="shared" si="43"/>
        <v>0</v>
      </c>
      <c r="BF82" s="142">
        <f>IFERROR(100*BD82/'Projection_Base-case'!Y82,0)</f>
        <v>0</v>
      </c>
      <c r="BG82" s="531">
        <f t="shared" si="56"/>
        <v>0</v>
      </c>
      <c r="BH82" s="532">
        <f t="shared" si="57"/>
        <v>0</v>
      </c>
    </row>
    <row r="83" spans="1:60" x14ac:dyDescent="0.25">
      <c r="A83" s="261">
        <v>78</v>
      </c>
      <c r="B83" s="142">
        <f>'Projection_Base-case'!B83</f>
        <v>0</v>
      </c>
      <c r="C83" s="142">
        <f>'Projection_Base-case'!C83</f>
        <v>0</v>
      </c>
      <c r="D83" s="142">
        <f>'Projection_Base-case'!D83</f>
        <v>0</v>
      </c>
      <c r="E83" s="149"/>
      <c r="F83" s="258" t="str">
        <f t="shared" si="44"/>
        <v>0</v>
      </c>
      <c r="G83" s="262" t="str">
        <f>IF(F83="Scenario1PBT1",'Minor retrofit'!$E$6,IF(F83="Scenario2PBT1",'Minor retrofit'!$F$6,IF(F83="Scenario3PBT1",'Minor retrofit'!$G$6,"")))&amp;IF(F83="Scenario1PBT2",'Minor retrofit'!$H$6,IF(F83="Scenario2PBT2",'Minor retrofit'!$I$6,IF(F83="Scenario3PBT2",'Minor retrofit'!$J$6,"")))&amp;IF(F83="Scenario1PBT3",'Minor retrofit'!$K$6,IF(F83="Scenario2PBT3",'Minor retrofit'!$L$6,IF(F83="Scenario3PBT3",'Minor retrofit'!$M$6,"")))&amp;IF(F83="Scenario1PBT4",'Minor retrofit'!$N$6,IF(F83="Scenario2PBT4",'Minor retrofit'!$O$6,IF(F83="Scenario3PBT4",'Minor retrofit'!$P$6,"")))&amp;IF(F83="Scenario1PBT5",'Minor retrofit'!$Q$6,IF(F83="Scenario2PBT5",'Minor retrofit'!$R$6,IF(F83="Scenario3PBT5",'Minor retrofit'!$S$6,"")))&amp;IF(F83="Scenario1PBT6",'Minor retrofit'!$T$6,IF(F83="Scenario2PBT6",'Minor retrofit'!$U$6,IF(F83="Scenario3PBT6",'Minor retrofit'!$V$6,"")))&amp;IF(F83="Scenario1PBT7",'Minor retrofit'!$W$6,IF(F83="Scenario2PBT7",'Minor retrofit'!$X$6,IF(F83="Scenario3PBT7",'Minor retrofit'!$Y$6,"")))&amp;IF(F83="Scenario1PBT8",'Minor retrofit'!$Z$6,IF(F83="Scenario2PBT8",'Minor retrofit'!$AA$6,IF(F83="Scenario3PBT8",'Minor retrofit'!$AB$6,"")))&amp;IF(F83="Scenario1PBT9",'Minor retrofit'!$AC$6,IF(F83="Scenario2PBT9",'Minor retrofit'!$AD$6,IF(F83="Scenario3PBT9",'Minor retrofit'!$AE$6,"")))&amp;IF(F83="Scenario1PBT10",'Minor retrofit'!$AF$6,IF(F83="Scenario2PBT10",'Minor retrofit'!$AG$6,IF(F83="Scenario3PBT10",'Minor retrofit'!$AH$6,"")))&amp;IF(F83="Scenario1PBT11",'Minor retrofit'!$AI$6,IF(F83="Scenario2PBT11",'Minor retrofit'!$AJ$6,IF(F83="Scenario3PBT11",'Minor retrofit'!$AK$6,"")))&amp;IF(F83="Scenario1PBT12",'Minor retrofit'!$AL$6,IF(F83="Scenario2PBT12",'Minor retrofit'!$AM$6,IF(F83="Scenario3PBT12",'Minor retrofit'!$AN$6,"")))&amp;IF(F83="Scenario1PBT13",'Minor retrofit'!$AO$6,IF(F83="Scenario2PBT13",'Minor retrofit'!$AP$6,IF(F83="Scenario3PBT13",'Minor retrofit'!$AQ$6,"")))&amp;IF(F83="Scenario1PBT14",'Minor retrofit'!$AR$6,IF(F83="Scenario2PBT14",'Minor retrofit'!$AS$6,IF(F83="Scenario3PBT14",'Minor retrofit'!$AT$6,"")))&amp;IF(F83="Scenario1PBT15",'Minor retrofit'!$AU$6,IF(F83="Scenario2PBT15",'Minor retrofit'!$AV$6,IF(F83="Scenario3PBT15",'Minor retrofit'!$AW$6,"")))</f>
        <v/>
      </c>
      <c r="H83" s="142">
        <f t="shared" si="45"/>
        <v>0</v>
      </c>
      <c r="I83" s="142" t="str">
        <f>IF(F83="Scenario1PBT1",'Minor retrofit'!$E$16,IF(F83="Scenario2PBT1",'Minor retrofit'!$F$16,IF(F83="Scenario3PBT1",'Minor retrofit'!$G$16,"")))&amp;IF(F83="Scenario1PBT2",'Minor retrofit'!$H$16,IF(F83="Scenario2PBT2",'Minor retrofit'!$I$16,IF(F83="Scenario3PBT2",'Minor retrofit'!$J$16,"")))&amp;IF(F83="Scenario1PBT3",'Minor retrofit'!$K$16,IF(F83="Scenario2PBT3",'Minor retrofit'!$L$16,IF(F83="Scenario3PBT3",'Minor retrofit'!$M$16,"")))&amp;IF(F83="Scenario1PBT4",'Minor retrofit'!$N$16,IF(F83="Scenario2PBT4",'Minor retrofit'!$O$16,IF(F83="Scenario3PBT4",'Minor retrofit'!$P$16,"")))&amp;IF(F83="Scenario1PBT5",'Minor retrofit'!$Q$16,IF(F83="Scenario2PBT5",'Minor retrofit'!$R$16,IF(F83="Scenario3PBT5",'Minor retrofit'!$S$16,"")))&amp;IF(F83="Scenario1PBT6",'Minor retrofit'!$T$16,IF(F83="Scenario2PBT6",'Minor retrofit'!$U$16,IF(F83="Scenario3PBT6",'Minor retrofit'!$V$16,"")))&amp;IF(F83="Scenario1PBT7",'Minor retrofit'!$W$16,IF(F83="Scenario2PBT7",'Minor retrofit'!$X$16,IF(F83="Scenario3PBT7",'Minor retrofit'!$Y$16,"")))&amp;IF(F83="Scenario1PBT8",'Minor retrofit'!$Z$16,IF(F83="Scenario2PBT8",'Minor retrofit'!$AA$16,IF(F83="Scenario3PBT8",'Minor retrofit'!$AB$16,"")))&amp;IF(F83="Scenario1PBT9",'Minor retrofit'!$AC$16,IF(F83="Scenario2PBT9",'Minor retrofit'!$AD$16,IF(F83="Scenario3PBT9",'Minor retrofit'!$AE$16,"")))&amp;IF(F83="Scenario1PBT10",'Minor retrofit'!$AF$16,IF(F83="Scenario2PBT10",'Minor retrofit'!$AG$16,IF(F83="Scenario3PBT10",'Minor retrofit'!$AH$16,"")))&amp;IF(F83="Scenario1PBT11",'Minor retrofit'!$AI$16,IF(F83="Scenario2PBT11",'Minor retrofit'!$AJ$16,IF(F83="Scenario3PBT11",'Minor retrofit'!$AK$16,"")))&amp;IF(F83="Scenario1PBT12",'Minor retrofit'!$AL$16,IF(F83="Scenario2PBT12",'Minor retrofit'!$AM$16,IF(F83="Scenario3PBT12",'Minor retrofit'!$AN$16,"")))&amp;IF(F83="Scenario1PBT13",'Minor retrofit'!$AO$16,IF(F83="Scenario2PBT13",'Minor retrofit'!$AP$16,IF(F83="Scenario3PBT13",'Minor retrofit'!$AQ$16,"")))&amp;IF(F83="Scenario1PBT14",'Minor retrofit'!$AR$16,IF(F83="Scenario2PBT14",'Minor retrofit'!$AS$16,IF(F83="Scenario3PBT14",'Minor retrofit'!$AT$16,"")))&amp;IF(F83="Scenario1PBT15",'Minor retrofit'!$AU$16,IF(F83="Scenario2PBT15",'Minor retrofit'!$AV$16,IF(F83="Scenario3PBT15",'Minor retrofit'!$AW$16,"")))</f>
        <v/>
      </c>
      <c r="J83" s="142">
        <f t="shared" si="46"/>
        <v>0</v>
      </c>
      <c r="K83" s="142" t="str">
        <f>IF(F83="Scenario1PBT1",'Minor retrofit'!$E$18,IF(F83="Scenario2PBT1",'Minor retrofit'!$F$18,IF(F83="Scenario3PBT1",'Minor retrofit'!$G$18,"")))&amp;IF(F83="Scenario1PBT2",'Minor retrofit'!$H$18,IF(F83="Scenario2PBT2",'Minor retrofit'!$I$18,IF(F83="Scenario3PBT2",'Minor retrofit'!$J$18,"")))&amp;IF(F83="Scenario1PBT3",'Minor retrofit'!$K$18,IF(F83="Scenario2PBT3",'Minor retrofit'!$L$18,IF(F83="Scenario3PBT3",'Minor retrofit'!$M$18,"")))&amp;IF(F83="Scenario1PBT4",'Minor retrofit'!$N$18,IF(F83="Scenario2PBT4",'Minor retrofit'!$O$18,IF(F83="Scenario3PBT4",'Minor retrofit'!$P$18,"")))&amp;IF(F83="Scenario1PBT5",'Minor retrofit'!$Q$18,IF(F83="Scenario2PBT5",'Minor retrofit'!$R$18,IF(F83="Scenario3PBT5",'Minor retrofit'!$S$18,"")))&amp;IF(F83="Scenario1PBT6",'Minor retrofit'!$T$18,IF(F83="Scenario2PBT6",'Minor retrofit'!$U$18,IF(F83="Scenario3PBT6",'Minor retrofit'!$V$18,"")))&amp;IF(F83="Scenario1PBT7",'Minor retrofit'!$W$18,IF(F83="Scenario2PBT7",'Minor retrofit'!$X$18,IF(F83="Scenario3PBT7",'Minor retrofit'!$Y$18,"")))&amp;IF(F83="Scenario1PBT8",'Minor retrofit'!$Z$18,IF(F83="Scenario2PBT8",'Minor retrofit'!$AA$18,IF(F83="Scenario3PBT8",'Minor retrofit'!$AB$18,"")))&amp;IF(F83="Scenario1PBT9",'Minor retrofit'!$AC$18,IF(F83="Scenario2PBT9",'Minor retrofit'!$AD$18,IF(F83="Scenario3PBT9",'Minor retrofit'!$AE$18,"")))&amp;IF(F83="Scenario1PBT10",'Minor retrofit'!$AF$18,IF(F83="Scenario2PBT10",'Minor retrofit'!$AG$18,IF(F83="Scenario3PBT10",'Minor retrofit'!$AH$18,"")))&amp;IF(F83="Scenario1PBT11",'Minor retrofit'!$AI$18,IF(F83="Scenario2PBT11",'Minor retrofit'!$AJ$18,IF(F83="Scenario3PBT11",'Minor retrofit'!$AK$18,"")))&amp;IF(F83="Scenario1PBT12",'Minor retrofit'!$AL$18,IF(F83="Scenario2PBT12",'Minor retrofit'!$AM$18,IF(F83="Scenario3PBT12",'Minor retrofit'!$AN$18,"")))&amp;IF(F83="Scenario1PBT13",'Minor retrofit'!$AO$18,IF(F83="Scenario2PBT13",'Minor retrofit'!$AP$18,IF(F83="Scenario3PBT13",'Minor retrofit'!$AQ$18,"")))&amp;IF(F83="Scenario1PBT14",'Minor retrofit'!$AR$18,IF(F83="Scenario2PBT14",'Minor retrofit'!$AS$18,IF(F83="Scenario3PBT14",'Minor retrofit'!$AT$18,"")))&amp;IF(F83="Scenario1PBT15",'Minor retrofit'!$AU$18,IF(F83="Scenario2PBT15",'Minor retrofit'!$AV$18,IF(F83="Scenario3PBT15",'Minor retrofit'!$AW$18,"")))</f>
        <v/>
      </c>
      <c r="L83" s="142">
        <f t="shared" si="47"/>
        <v>0</v>
      </c>
      <c r="M83" s="142" t="str">
        <f>IF(F83="Scenario1PBT1",'Minor retrofit'!$E$20,IF(F83="Scenario2PBT1",'Minor retrofit'!$F$20,IF(F83="Scenario3PBT1",'Minor retrofit'!$G$20,"")))&amp;IF(F83="Scenario1PBT2",'Minor retrofit'!$H$20,IF(F83="Scenario2PBT2",'Minor retrofit'!$I$20,IF(F83="Scenario3PBT2",'Minor retrofit'!$J$20,"")))&amp;IF(F83="Scenario1PBT3",'Minor retrofit'!$K$20,IF(F83="Scenario2PBT3",'Minor retrofit'!$L$20,IF(F83="Scenario3PBT3",'Minor retrofit'!$M$20,"")))&amp;IF(F83="Scenario1PBT4",'Minor retrofit'!$N$20,IF(F83="Scenario2PBT4",'Minor retrofit'!$O$20,IF(F83="Scenario3PBT4",'Minor retrofit'!$P$20,"")))&amp;IF(F83="Scenario1PBT5",'Minor retrofit'!$Q$20,IF(F83="Scenario2PBT5",'Minor retrofit'!$R$20,IF(F83="Scenario3PBT5",'Minor retrofit'!$S$20,"")))&amp;IF(F83="Scenario1PBT6",'Minor retrofit'!$T$20,IF(F83="Scenario2PBT6",'Minor retrofit'!$U$20,IF(F83="Scenario3PBT6",'Minor retrofit'!$V$20,"")))&amp;IF(F83="Scenario1PBT7",'Minor retrofit'!$W$20,IF(F83="Scenario2PBT7",'Minor retrofit'!$X$20,IF(F83="Scenario3PBT7",'Minor retrofit'!$Y$20,"")))&amp;IF(F83="Scenario1PBT8",'Minor retrofit'!$Z$20,IF(F83="Scenario2PBT8",'Minor retrofit'!$AA$20,IF(F83="Scenario3PBT8",'Minor retrofit'!$AB$20,"")))&amp;IF(F83="Scenario1PBT9",'Minor retrofit'!$AC$20,IF(F83="Scenario2PBT9",'Minor retrofit'!$AD$20,IF(F83="Scenario3PBT9",'Minor retrofit'!$AE$20,"")))&amp;IF(F83="Scenario1PBT10",'Minor retrofit'!$AF$20,IF(F83="Scenario2PBT10",'Minor retrofit'!$AG$20,IF(F83="Scenario3PBT10",'Minor retrofit'!$AH$20,"")))&amp;IF(F83="Scenario1PBT11",'Minor retrofit'!$AI$20,IF(F83="Scenario2PBT11",'Minor retrofit'!$AJ$20,IF(F83="Scenario3PBT11",'Minor retrofit'!$AK$20,"")))&amp;IF(F83="Scenario1PBT12",'Minor retrofit'!$AL$20,IF(F83="Scenario2PBT12",'Minor retrofit'!$AM$20,IF(F83="Scenario3PBT12",'Minor retrofit'!$AN$20,"")))&amp;IF(F83="Scenario1PBT13",'Minor retrofit'!$AO$20,IF(F83="Scenario2PBT13",'Minor retrofit'!$AP$20,IF(F83="Scenario3PBT13",'Minor retrofit'!$AQ$20,"")))&amp;IF(F83="Scenario1PBT14",'Minor retrofit'!$AR$20,IF(F83="Scenario2PBT14",'Minor retrofit'!$AS$20,IF(F83="Scenario3PBT14",'Minor retrofit'!$AT$20,"")))&amp;IF(F83="Scenario1PBT15",'Minor retrofit'!$AU$20,IF(F83="Scenario2PBT15",'Minor retrofit'!$AV$20,IF(F83="Scenario3PBT15",'Minor retrofit'!$AW$20,"")))</f>
        <v/>
      </c>
      <c r="N83" s="143">
        <f t="shared" si="48"/>
        <v>0</v>
      </c>
      <c r="O83" s="262" t="str">
        <f>IF(F83="Scenario1PBT1",'Minor retrofit'!$E$23,IF(F83="Scenario2PBT1",'Minor retrofit'!$F$23,IF(F83="Scenario3PBT1",'Minor retrofit'!$G$23,"")))&amp;IF(F83="Scenario1PBT2",'Minor retrofit'!$H$23,IF(F83="Scenario2PBT2",'Minor retrofit'!$I$23,IF(F83="Scenario3PBT2",'Minor retrofit'!$J$23,"")))&amp;IF(F83="Scenario1PBT3",'Minor retrofit'!$K$23,IF(F83="Scenario2PBT3",'Minor retrofit'!$L$23,IF(F83="Scenario3PBT3",'Minor retrofit'!$M$23,"")))&amp;IF(F83="Scenario1PBT4",'Minor retrofit'!$N$23,IF(F83="Scenario2PBT4",'Minor retrofit'!$O$23,IF(F83="Scenario3PBT4",'Minor retrofit'!$P$23,"")))&amp;IF(F83="Scenario1PBT5",'Minor retrofit'!$Q$23,IF(F83="Scenario2PBT5",'Minor retrofit'!$R$23,IF(F83="Scenario3PBT5",'Minor retrofit'!$S$23,"")))&amp;IF(F83="Scenario1PBT6",'Minor retrofit'!$T$23,IF(F83="Scenario2PBT6",'Minor retrofit'!$U$23,IF(F83="Scenario3PBT6",'Minor retrofit'!$V$23,"")))&amp;IF(F83="Scenario1PBT7",'Minor retrofit'!$W$23,IF(F83="Scenario2PBT7",'Minor retrofit'!$X$23,IF(F83="Scenario3PBT7",'Minor retrofit'!$Y$23,"")))&amp;IF(F83="Scenario1PBT8",'Minor retrofit'!$Z$23,IF(F83="Scenario2PBT8",'Minor retrofit'!$AA$23,IF(F83="Scenario3PBT8",'Minor retrofit'!$AB$23,"")))&amp;IF(F83="Scenario1PBT9",'Minor retrofit'!$AC$23,IF(F83="Scenario2PBT9",'Minor retrofit'!$AD$23,IF(F83="Scenario3PBT9",'Minor retrofit'!$AE$23,"")))&amp;IF(F83="Scenario1PBT10",'Minor retrofit'!$AF$23,IF(F83="Scenario2PBT10",'Minor retrofit'!$AG$23,IF(F83="Scenario3PBT10",'Minor retrofit'!$AH$23,"")))&amp;IF(F83="Scenario1PBT11",'Minor retrofit'!$AI$23,IF(F83="Scenario2PBT11",'Minor retrofit'!$AJ$23,IF(F83="Scenario3PBT11",'Minor retrofit'!$AK$23,"")))&amp;IF(F83="Scenario1PBT12",'Minor retrofit'!$AL$23,IF(F83="Scenario2PBT12",'Minor retrofit'!$AM$23,IF(F83="Scenario3PBT12",'Minor retrofit'!$AN$23,"")))&amp;IF(F83="Scenario1PBT13",'Minor retrofit'!$AO$23,IF(F83="Scenario2PBT13",'Minor retrofit'!$AP$23,IF(F83="Scenario3PBT13",'Minor retrofit'!$AQ$23,"")))&amp;IF(F83="Scenario1PBT14",'Minor retrofit'!$AR$23,IF(F83="Scenario2PBT14",'Minor retrofit'!$AS$23,IF(F83="Scenario3PBT14",'Minor retrofit'!$AT$23,"")))&amp;IF(F83="Scenario1PBT15",'Minor retrofit'!$AU$23,IF(F83="Scenario2PBT15",'Minor retrofit'!$AV$23,IF(F83="Scenario3PBT15",'Minor retrofit'!$AW$23,"")))</f>
        <v/>
      </c>
      <c r="P83" s="142">
        <f t="shared" si="49"/>
        <v>0</v>
      </c>
      <c r="Q83" s="142" t="str">
        <f>IF(F83="Scenario1PBT1",'Minor retrofit'!$E$25,IF(F83="Scenario2PBT1",'Minor retrofit'!$F$25,IF(F83="Scenario3PBT1",'Minor retrofit'!$G$25,"")))&amp;IF(F83="Scenario1PBT2",'Minor retrofit'!$H$25,IF(F83="Scenario2PBT2",'Minor retrofit'!$I$25,IF(F83="Scenario3PBT2",'Minor retrofit'!$J$25,"")))&amp;IF(F83="Scenario1PBT3",'Minor retrofit'!$K$25,IF(F83="Scenario2PBT3",'Minor retrofit'!$L$25,IF(F83="Scenario3PBT3",'Minor retrofit'!$M$25,"")))&amp;IF(F83="Scenario1PBT4",'Minor retrofit'!$N$25,IF(F83="Scenario2PBT4",'Minor retrofit'!$O$25,IF(F83="Scenario3PBT4",'Minor retrofit'!$P$25,"")))&amp;IF(F83="Scenario1PBT5",'Minor retrofit'!$Q$25,IF(F83="Scenario2PBT5",'Minor retrofit'!$R$25,IF(F83="Scenario3PBT5",'Minor retrofit'!$S$25,"")))&amp;IF(F83="Scenario1PBT6",'Minor retrofit'!$T$25,IF(F83="Scenario2PBT6",'Minor retrofit'!$U$25,IF(F83="Scenario3PBT6",'Minor retrofit'!$V$25,"")))&amp;IF(F83="Scenario1PBT7",'Minor retrofit'!$W$25,IF(F83="Scenario2PBT7",'Minor retrofit'!$X$25,IF(F83="Scenario3PBT7",'Minor retrofit'!$Y$25,"")))&amp;IF(F83="Scenario1PBT8",'Minor retrofit'!$Z$25,IF(F83="Scenario2PBT8",'Minor retrofit'!$AA$25,IF(F83="Scenario3PBT8",'Minor retrofit'!$AB$25,"")))&amp;IF(F83="Scenario1PBT9",'Minor retrofit'!$AC$25,IF(F83="Scenario2PBT9",'Minor retrofit'!$AD$25,IF(F83="Scenario3PBT9",'Minor retrofit'!$AE$25,"")))&amp;IF(F83="Scenario1PBT10",'Minor retrofit'!$AF$25,IF(F83="Scenario2PBT10",'Minor retrofit'!$AG$25,IF(F83="Scenario3PBT10",'Minor retrofit'!$AH$25,"")))&amp;IF(F83="Scenario1PBT11",'Minor retrofit'!$AI$25,IF(F83="Scenario2PBT11",'Minor retrofit'!$AJ$25,IF(F83="Scenario3PBT11",'Minor retrofit'!$AK$25,"")))&amp;IF(F83="Scenario1PBT12",'Minor retrofit'!$AL$25,IF(F83="Scenario2PBT12",'Minor retrofit'!$AM$25,IF(F83="Scenario3PBT12",'Minor retrofit'!$AN$25,"")))&amp;IF(F83="Scenario1PBT13",'Minor retrofit'!$AO$25,IF(F83="Scenario2PBT13",'Minor retrofit'!$AP$25,IF(F83="Scenario3PBT13",'Minor retrofit'!$AQ$25,"")))&amp;IF(F83="Scenario1PBT14",'Minor retrofit'!$AR$25,IF(F83="Scenario2PBT14",'Minor retrofit'!$AS$25,IF(F83="Scenario3PBT14",'Minor retrofit'!$AT$25,"")))&amp;IF(F83="Scenario1PBT15",'Minor retrofit'!$AU$25,IF(F83="Scenario2PBT15",'Minor retrofit'!$AV$25,IF(F83="Scenario3PBT15",'Minor retrofit'!$AW$25,"")))</f>
        <v/>
      </c>
      <c r="R83" s="142">
        <f t="shared" si="50"/>
        <v>0</v>
      </c>
      <c r="S83" s="142" t="str">
        <f>IF(F83="Scenario1PBT1",'Minor retrofit'!$E$27,IF(F83="Scenario2PBT1",'Minor retrofit'!$F$27,IF(F83="Scenario3PBT1",'Minor retrofit'!$G$27,"")))&amp;IF(F83="Scenario1PBT2",'Minor retrofit'!$H$27,IF(F83="Scenario2PBT2",'Minor retrofit'!$I$27,IF(F83="Scenario3PBT2",'Minor retrofit'!$J$27,"")))&amp;IF(F83="Scenario1PBT3",'Minor retrofit'!$K$27,IF(F83="Scenario2PBT3",'Minor retrofit'!$L$27,IF(F83="Scenario3PBT3",'Minor retrofit'!$M$27,"")))&amp;IF(F83="Scenario1PBT4",'Minor retrofit'!$N$27,IF(F83="Scenario2PBT4",'Minor retrofit'!$O$27,IF(F83="Scenario3PBT4",'Minor retrofit'!$P$27,"")))&amp;IF(F83="Scenario1PBT5",'Minor retrofit'!$Q$27,IF(F83="Scenario2PBT5",'Minor retrofit'!$R$27,IF(F83="Scenario3PBT5",'Minor retrofit'!$S$27,"")))&amp;IF(F83="Scenario1PBT6",'Minor retrofit'!$T$27,IF(F83="Scenario2PBT6",'Minor retrofit'!$U$27,IF(F83="Scenario3PBT6",'Minor retrofit'!$V$27,"")))&amp;IF(F83="Scenario1PBT7",'Minor retrofit'!$W$27,IF(F83="Scenario2PBT7",'Minor retrofit'!$X$27,IF(F83="Scenario3PBT7",'Minor retrofit'!$Y$27,"")))&amp;IF(F83="Scenario1PBT8",'Minor retrofit'!$Z$27,IF(F83="Scenario2PBT8",'Minor retrofit'!$AA$27,IF(F83="Scenario3PBT8",'Minor retrofit'!$AB$27,"")))&amp;IF(F83="Scenario1PBT9",'Minor retrofit'!$AC$27,IF(F83="Scenario2PBT9",'Minor retrofit'!$AD$27,IF(F83="Scenario3PBT9",'Minor retrofit'!$AE$27,"")))&amp;IF(F83="Scenario1PBT10",'Minor retrofit'!$AF$27,IF(F83="Scenario2PBT10",'Minor retrofit'!$AG$27,IF(F83="Scenario3PBT10",'Minor retrofit'!$AH$27,"")))&amp;IF(F83="Scenario1PBT11",'Minor retrofit'!$AI$27,IF(F83="Scenario2PBT11",'Minor retrofit'!$AJ$27,IF(F83="Scenario3PBT11",'Minor retrofit'!$AK$27,"")))&amp;IF(F83="Scenario1PBT12",'Minor retrofit'!$AL$27,IF(F83="Scenario2PBT12",'Minor retrofit'!$AM$27,IF(F83="Scenario3PBT12",'Minor retrofit'!$AN$27,"")))&amp;IF(F83="Scenario1PBT13",'Minor retrofit'!$AO$27,IF(F83="Scenario2PBT13",'Minor retrofit'!$AP$27,IF(F83="Scenario3PBT13",'Minor retrofit'!$AQ$27,"")))&amp;IF(F83="Scenario1PBT14",'Minor retrofit'!$AR$27,IF(F83="Scenario2PBT14",'Minor retrofit'!$AS$27,IF(F83="Scenario3PBT14",'Minor retrofit'!$AT$27,"")))&amp;IF(F83="Scenario1PBT15",'Minor retrofit'!$AU$27,IF(F83="Scenario2PBT15",'Minor retrofit'!$AV$27,IF(F83="Scenario3PBT15",'Minor retrofit'!$AW$27,"")))</f>
        <v/>
      </c>
      <c r="T83" s="263">
        <f t="shared" si="51"/>
        <v>0</v>
      </c>
      <c r="U83" s="262" t="str">
        <f>IF(F83="Scenario1PBT1",'Minor retrofit'!$E$38,IF(F83="Scenario2PBT1",'Minor retrofit'!$F$38,IF(F83="Scenario3PBT1",'Minor retrofit'!$G$38,"")))&amp;IF(F83="Scenario1PBT2",'Minor retrofit'!$H$38,IF(F83="Scenario2PBT2",'Minor retrofit'!$I$38,IF(F83="Scenario3PBT2",'Minor retrofit'!$J$38,"")))&amp;IF(F83="Scenario1PBT3",'Minor retrofit'!$K$38,IF(F83="Scenario2PBT3",'Minor retrofit'!$L$38,IF(F83="Scenario3PBT3",'Minor retrofit'!$M$38,"")))&amp;IF(F83="Scenario1PBT4",'Minor retrofit'!$N$38,IF(F83="Scenario2PBT4",'Minor retrofit'!$O$38,IF(F83="Scenario3PBT4",'Minor retrofit'!$P$38,"")))&amp;IF(F83="Scenario1PBT5",'Minor retrofit'!$Q$38,IF(F83="Scenario2PBT5",'Minor retrofit'!$R$38,IF(F83="Scenario3PBT5",'Minor retrofit'!$S$38,"")))&amp;IF(F83="Scenario1PBT6",'Minor retrofit'!$T$38,IF(F83="Scenario2PBT6",'Minor retrofit'!$U$38,IF(F83="Scenario3PBT6",'Minor retrofit'!$V$38,"")))&amp;IF(F83="Scenario1PBT7",'Minor retrofit'!$W$38,IF(F83="Scenario2PBT7",'Minor retrofit'!$X$38,IF(F83="Scenario3PBT7",'Minor retrofit'!$Y$38,"")))&amp;IF(F83="Scenario1PBT8",'Minor retrofit'!$Z$38,IF(F83="Scenario2PBT8",'Minor retrofit'!$AA$38,IF(F83="Scenario3PBT8",'Minor retrofit'!$AB$38,"")))&amp;IF(F83="Scenario1PBT9",'Minor retrofit'!$AC$38,IF(F83="Scenario2PBT9",'Minor retrofit'!$AD$38,IF(F83="Scenario3PBT9",'Minor retrofit'!$AE$38,"")))&amp;IF(F83="Scenario1PBT10",'Minor retrofit'!$AF$38,IF(F83="Scenario2PBT10",'Minor retrofit'!$AG$38,IF(F83="Scenario3PBT10",'Minor retrofit'!$AH$38,"")))&amp;IF(F83="Scenario1PBT11",'Minor retrofit'!$AI$38,IF(F83="Scenario2PBT11",'Minor retrofit'!$AJ$38,IF(F83="Scenario3PBT11",'Minor retrofit'!$AK$38,"")))&amp;IF(F83="Scenario1PBT12",'Minor retrofit'!$AL$38,IF(F83="Scenario2PBT12",'Minor retrofit'!$AM$38,IF(F83="Scenario3PBT12",'Minor retrofit'!$AN$38,"")))&amp;IF(F83="Scenario1PBT13",'Minor retrofit'!$AO$38,IF(F83="Scenario2PBT13",'Minor retrofit'!$AP$38,IF(F83="Scenario3PBT13",'Minor retrofit'!$AQ$38,"")))&amp;IF(F83="Scenario1PBT14",'Minor retrofit'!$AR$38,IF(F83="Scenario2PBT14",'Minor retrofit'!$AS$38,IF(F83="Scenario3PBT14",'Minor retrofit'!$AT$38,"")))&amp;IF(F83="Scenario1PBT15",'Minor retrofit'!$AU$38,IF(F83="Scenario2PBT15",'Minor retrofit'!$AV$38,IF(F83="Scenario3PBT15",'Minor retrofit'!$AW$38,"")))</f>
        <v/>
      </c>
      <c r="V83" s="142">
        <f t="shared" si="52"/>
        <v>0</v>
      </c>
      <c r="W83" s="142" t="str">
        <f>IF(F83="Scenario1PBT1",'Minor retrofit'!$E$40,IF(F83="Scenario2PBT1",'Minor retrofit'!$F$40,IF(F83="Scenario3PBT1",'Minor retrofit'!$G$40,"")))&amp;IF(F83="Scenario1PBT2",'Minor retrofit'!$H$40,IF(F83="Scenario2PBT2",'Minor retrofit'!$I$40,IF(F83="Scenario3PBT2",'Minor retrofit'!$J$40,"")))&amp;IF(F83="Scenario1PBT3",'Minor retrofit'!$K$40,IF(F83="Scenario2PBT3",'Minor retrofit'!$L$40,IF(F83="Scenario3PBT3",'Minor retrofit'!$M$40,"")))&amp;IF(F83="Scenario1PBT4",'Minor retrofit'!$N$40,IF(F83="Scenario2PBT4",'Minor retrofit'!$O$40,IF(F83="Scenario3PBT4",'Minor retrofit'!$P$40,"")))&amp;IF(F83="Scenario1PBT5",'Minor retrofit'!$Q$40,IF(F83="Scenario2PBT5",'Minor retrofit'!$R$40,IF(F83="Scenario3PBT5",'Minor retrofit'!$S$40,"")))&amp;IF(F83="Scenario1PBT6",'Minor retrofit'!$T$40,IF(F83="Scenario2PBT6",'Minor retrofit'!$U$40,IF(F83="Scenario3PBT6",'Minor retrofit'!$V$40,"")))&amp;IF(F83="Scenario1PBT7",'Minor retrofit'!$W$40,IF(F83="Scenario2PBT7",'Minor retrofit'!$X$40,IF(F83="Scenario3PBT7",'Minor retrofit'!$Y$40,"")))&amp;IF(F83="Scenario1PBT8",'Minor retrofit'!$Z$40,IF(F83="Scenario2PBT8",'Minor retrofit'!$AA$40,IF(F83="Scenario3PBT8",'Minor retrofit'!$AB$40,"")))&amp;IF(F83="Scenario1PBT9",'Minor retrofit'!$AC$40,IF(F83="Scenario2PBT9",'Minor retrofit'!$AD$40,IF(F83="Scenario3PBT9",'Minor retrofit'!$AE$40,"")))&amp;IF(F83="Scenario1PBT10",'Minor retrofit'!$AF$40,IF(F83="Scenario2PBT10",'Minor retrofit'!$AG$40,IF(F83="Scenario3PBT10",'Minor retrofit'!$AH$40,"")))&amp;IF(F83="Scenario1PBT11",'Minor retrofit'!$AI$40,IF(F83="Scenario2PBT11",'Minor retrofit'!$AJ$40,IF(F83="Scenario3PBT11",'Minor retrofit'!$AK$40,"")))&amp;IF(F83="Scenario1PBT12",'Minor retrofit'!$AL$40,IF(F83="Scenario2PBT12",'Minor retrofit'!$AM$40,IF(F83="Scenario3PBT12",'Minor retrofit'!$AN$40,"")))&amp;IF(F83="Scenario1PBT13",'Minor retrofit'!$AO$40,IF(F83="Scenario2PBT13",'Minor retrofit'!$AP$40,IF(F83="Scenario3PBT13",'Minor retrofit'!$AQ$40,"")))&amp;IF(F83="Scenario1PBT14",'Minor retrofit'!$AR$40,IF(F83="Scenario2PBT14",'Minor retrofit'!$AS$40,IF(F83="Scenario3PBT14",'Minor retrofit'!$AT$40,"")))&amp;IF(F83="Scenario1PBT15",'Minor retrofit'!$AU$40,IF(F83="Scenario2PBT15",'Minor retrofit'!$AV$40,IF(F83="Scenario3PBT15",'Minor retrofit'!$AW$40,"")))</f>
        <v/>
      </c>
      <c r="X83" s="142">
        <f t="shared" si="53"/>
        <v>0</v>
      </c>
      <c r="Y83" s="142" t="str">
        <f>IF(F83="Scenario1PBT1",'Minor retrofit'!$E$42,IF(F83="Scenario2PBT1",'Minor retrofit'!$F$42,IF(F83="Scenario3PBT1",'Minor retrofit'!$G$42,"")))&amp;IF(F83="Scenario1PBT2",'Minor retrofit'!$H$42,IF(F83="Scenario2PBT2",'Minor retrofit'!$I$42,IF(F83="Scenario3PBT2",'Minor retrofit'!$J$42,"")))&amp;IF(F83="Scenario1PBT3",'Minor retrofit'!$K$42,IF(F83="Scenario2PBT3",'Minor retrofit'!$L$42,IF(F83="Scenario3PBT3",'Minor retrofit'!$M$42,"")))&amp;IF(F83="Scenario1PBT4",'Minor retrofit'!$N$42,IF(F83="Scenario2PBT4",'Minor retrofit'!$O$42,IF(F83="Scenario3PBT4",'Minor retrofit'!$P$42,"")))&amp;IF(F83="Scenario1PBT5",'Minor retrofit'!$Q$42,IF(F83="Scenario2PBT5",'Minor retrofit'!$R$42,IF(F83="Scenario3PBT5",'Minor retrofit'!$S$42,"")))&amp;IF(F83="Scenario1PBT6",'Minor retrofit'!$T$42,IF(F83="Scenario2PBT6",'Minor retrofit'!$U$42,IF(F83="Scenario3PBT6",'Minor retrofit'!$V$42,"")))&amp;IF(F83="Scenario1PBT7",'Minor retrofit'!$W$42,IF(F83="Scenario2PBT7",'Minor retrofit'!$X$42,IF(F83="Scenario3PBT7",'Minor retrofit'!$Y$42,"")))&amp;IF(F83="Scenario1PBT8",'Minor retrofit'!$Z$42,IF(F83="Scenario2PBT8",'Minor retrofit'!$AA$42,IF(F83="Scenario3PBT8",'Minor retrofit'!$AB$42,"")))&amp;IF(F83="Scenario1PBT9",'Minor retrofit'!$AC$42,IF(F83="Scenario2PBT9",'Minor retrofit'!$AD$42,IF(F83="Scenario3PBT9",'Minor retrofit'!$AE$42,"")))&amp;IF(F83="Scenario1PBT10",'Minor retrofit'!$AF$42,IF(F83="Scenario2PBT10",'Minor retrofit'!$AG$42,IF(F83="Scenario3PBT10",'Minor retrofit'!$AH$42,"")))&amp;IF(F83="Scenario1PBT11",'Minor retrofit'!$AI$42,IF(F83="Scenario2PBT11",'Minor retrofit'!$AJ$42,IF(F83="Scenario3PBT11",'Minor retrofit'!$AK$42,"")))&amp;IF(F83="Scenario1PBT12",'Minor retrofit'!$AL$42,IF(F83="Scenario2PBT12",'Minor retrofit'!$AM$42,IF(F83="Scenario3PBT12",'Minor retrofit'!$AN$42,"")))&amp;IF(F83="Scenario1PBT13",'Minor retrofit'!$AO$42,IF(F83="Scenario2PBT13",'Minor retrofit'!$AP$42,IF(F83="Scenario3PBT13",'Minor retrofit'!$AQ$42,"")))&amp;IF(F83="Scenario1PBT14",'Minor retrofit'!$AR$42,IF(F83="Scenario2PBT14",'Minor retrofit'!$AS$42,IF(F83="Scenario3PBT14",'Minor retrofit'!$AT$42,"")))&amp;IF(F83="Scenario1PBT15",'Minor retrofit'!$AU$42,IF(F83="Scenario2PBT15",'Minor retrofit'!$AV$42,IF(F83="Scenario3PBT15",'Minor retrofit'!$AW$42,"")))</f>
        <v/>
      </c>
      <c r="Z83" s="142">
        <f t="shared" si="54"/>
        <v>0</v>
      </c>
      <c r="AA83" s="332" t="str">
        <f>IF(F83="Scenario1PBT1",'Minor retrofit'!$E$101,IF(F83="Scenario2PBT1",'Minor retrofit'!$F$101,IF(F83="Scenario3PBT1",'Minor retrofit'!$G$101,"")))&amp;IF(F83="Scenario1PBT2",'Minor retrofit'!$H$101,IF(F83="Scenario2PBT2",'Minor retrofit'!$I$101,IF(F83="Scenario3PBT2",'Minor retrofit'!$J$101,"")))&amp;IF(F83="Scenario1PBT3",'Minor retrofit'!$K$101,IF(F83="Scenario2PBT3",'Minor retrofit'!$L$101,IF(F83="Scenario3PBT3",'Minor retrofit'!$M$101,"")))&amp;IF(F83="Scenario1PBT4",'Minor retrofit'!$N$101,IF(F83="Scenario2PBT4",'Minor retrofit'!$O$101,IF(F83="Scenario3PBT4",'Minor retrofit'!$P$101,"")))&amp;IF(F83="Scenario1PBT5",'Minor retrofit'!$Q$101,IF(F83="Scenario2PBT5",'Minor retrofit'!$R$101,IF(F83="Scenario3PBT5",'Minor retrofit'!$S$101,"")))&amp;IF(F83="Scenario1PBT6",'Minor retrofit'!$T$101,IF(F83="Scenario2PBT6",'Minor retrofit'!$U$101,IF(F83="Scenario3PBT6",'Minor retrofit'!$V$101,"")))&amp;IF(F83="Scenario1PBT7",'Minor retrofit'!$W$101,IF(F83="Scenario2PBT7",'Minor retrofit'!$X$101,IF(F83="Scenario3PBT7",'Minor retrofit'!$Y$101,"")))&amp;IF(F83="Scenario1PBT8",'Minor retrofit'!$Z$101,IF(F83="Scenario2PBT8",'Minor retrofit'!$AA$101,IF(F83="Scenario3PBT8",'Minor retrofit'!$AB$101,"")))&amp;IF(F83="Scenario1PBT9",'Minor retrofit'!$AC$101,IF(F83="Scenario2PBT9",'Minor retrofit'!$AD$101,IF(F83="Scenario3PBT9",'Minor retrofit'!$AE$101,"")))&amp;IF(F83="Scenario1PBT10",'Minor retrofit'!$AF$101,IF(F83="Scenario2PBT10",'Minor retrofit'!$AG$101,IF(F83="Scenario3PBT10",'Minor retrofit'!$AH$101,"")))&amp;IF(F83="Scenario1PBT11",'Minor retrofit'!$AI$101,IF(F83="Scenario2PBT11",'Minor retrofit'!$AJ$101,IF(F83="Scenario3PBT11",'Minor retrofit'!$AK$101,"")))&amp;IF(F83="Scenario1PBT12",'Minor retrofit'!$AL$101,IF(F83="Scenario2PBT12",'Minor retrofit'!$AM$101,IF(F83="Scenario3PBT12",'Minor retrofit'!$AN$101,"")))&amp;IF(F83="Scenario1PBT13",'Minor retrofit'!$AO$101,IF(F83="Scenario2PBT13",'Minor retrofit'!$AP$101,IF(F83="Scenario3PBT13",'Minor retrofit'!$AQ$101,"")))&amp;IF(F83="Scenario1PBT14",'Minor retrofit'!$AR$101,IF(F83="Scenario2PBT14",'Minor retrofit'!$AS$101,IF(F83="Scenario3PBT14",'Minor retrofit'!$AT$101,"")))&amp;IF(F83="Scenario1PBT15",'Minor retrofit'!$AU$101,IF(F83="Scenario2PBT15",'Minor retrofit'!$AV$101,IF(F83="Scenario3PBT15",'Minor retrofit'!$AW$101,"")))</f>
        <v/>
      </c>
      <c r="AB83" s="233">
        <f t="shared" si="55"/>
        <v>0</v>
      </c>
      <c r="AC83" s="264">
        <f>IFERROR('Projection_Base-case'!G83-G83,0)</f>
        <v>0</v>
      </c>
      <c r="AD83" s="142">
        <f t="shared" si="34"/>
        <v>0</v>
      </c>
      <c r="AE83" s="142">
        <f>IFERROR(100*AC83/'Projection_Base-case'!G83,0)</f>
        <v>0</v>
      </c>
      <c r="AF83" s="142">
        <f>IFERROR('Projection_Base-case'!I83-I83,0)</f>
        <v>0</v>
      </c>
      <c r="AG83" s="142">
        <f t="shared" si="35"/>
        <v>0</v>
      </c>
      <c r="AH83" s="142">
        <f>IFERROR(100*AF83/'Projection_Base-case'!I83,0)</f>
        <v>0</v>
      </c>
      <c r="AI83" s="142">
        <f>IFERROR('Projection_Base-case'!K83-K83,0)</f>
        <v>0</v>
      </c>
      <c r="AJ83" s="142">
        <f t="shared" si="36"/>
        <v>0</v>
      </c>
      <c r="AK83" s="142">
        <f>IFERROR(100*AI83/'Projection_Base-case'!K83,0)</f>
        <v>0</v>
      </c>
      <c r="AL83" s="142">
        <f>IFERROR(M83-'Projection_Base-case'!M83,0)</f>
        <v>0</v>
      </c>
      <c r="AM83" s="142">
        <f t="shared" si="37"/>
        <v>0</v>
      </c>
      <c r="AN83" s="143">
        <f>IFERROR(100*AL83/'Projection_Base-case'!M83,0)</f>
        <v>0</v>
      </c>
      <c r="AO83" s="262">
        <f>IFERROR('Projection_Base-case'!O83-O83,0)</f>
        <v>0</v>
      </c>
      <c r="AP83" s="142">
        <f t="shared" si="38"/>
        <v>0</v>
      </c>
      <c r="AQ83" s="142">
        <f>IFERROR(100*AO83/'Projection_Base-case'!O83,0)</f>
        <v>0</v>
      </c>
      <c r="AR83" s="142">
        <f>IFERROR('Projection_Base-case'!Q83-Q83,0)</f>
        <v>0</v>
      </c>
      <c r="AS83" s="142">
        <f t="shared" si="39"/>
        <v>0</v>
      </c>
      <c r="AT83" s="142">
        <f>IFERROR(100*AR83/'Projection_Base-case'!Q83,0)</f>
        <v>0</v>
      </c>
      <c r="AU83" s="142">
        <f>IFERROR('Projection_Base-case'!S83-S83,0)</f>
        <v>0</v>
      </c>
      <c r="AV83" s="142">
        <f t="shared" si="40"/>
        <v>0</v>
      </c>
      <c r="AW83" s="143">
        <f>IFERROR(100*AU83/'Projection_Base-case'!S83,0)</f>
        <v>0</v>
      </c>
      <c r="AX83" s="262">
        <f>IFERROR('Projection_Base-case'!U83-U83,0)</f>
        <v>0</v>
      </c>
      <c r="AY83" s="142">
        <f t="shared" si="41"/>
        <v>0</v>
      </c>
      <c r="AZ83" s="142">
        <f>IFERROR(100*AX83/'Projection_Base-case'!U83,0)</f>
        <v>0</v>
      </c>
      <c r="BA83" s="142">
        <f>IFERROR('Projection_Base-case'!W83-W83,0)</f>
        <v>0</v>
      </c>
      <c r="BB83" s="142">
        <f t="shared" si="42"/>
        <v>0</v>
      </c>
      <c r="BC83" s="142">
        <f>IFERROR(100*BA83/'Projection_Base-case'!W83,0)</f>
        <v>0</v>
      </c>
      <c r="BD83" s="142">
        <f>IFERROR('Projection_Base-case'!Y83-Y83,0)</f>
        <v>0</v>
      </c>
      <c r="BE83" s="142">
        <f t="shared" si="43"/>
        <v>0</v>
      </c>
      <c r="BF83" s="142">
        <f>IFERROR(100*BD83/'Projection_Base-case'!Y83,0)</f>
        <v>0</v>
      </c>
      <c r="BG83" s="531">
        <f t="shared" si="56"/>
        <v>0</v>
      </c>
      <c r="BH83" s="532">
        <f t="shared" si="57"/>
        <v>0</v>
      </c>
    </row>
    <row r="84" spans="1:60" x14ac:dyDescent="0.25">
      <c r="A84" s="261">
        <v>79</v>
      </c>
      <c r="B84" s="142">
        <f>'Projection_Base-case'!B84</f>
        <v>0</v>
      </c>
      <c r="C84" s="142">
        <f>'Projection_Base-case'!C84</f>
        <v>0</v>
      </c>
      <c r="D84" s="142">
        <f>'Projection_Base-case'!D84</f>
        <v>0</v>
      </c>
      <c r="E84" s="149"/>
      <c r="F84" s="258" t="str">
        <f t="shared" si="44"/>
        <v>0</v>
      </c>
      <c r="G84" s="262" t="str">
        <f>IF(F84="Scenario1PBT1",'Minor retrofit'!$E$6,IF(F84="Scenario2PBT1",'Minor retrofit'!$F$6,IF(F84="Scenario3PBT1",'Minor retrofit'!$G$6,"")))&amp;IF(F84="Scenario1PBT2",'Minor retrofit'!$H$6,IF(F84="Scenario2PBT2",'Minor retrofit'!$I$6,IF(F84="Scenario3PBT2",'Minor retrofit'!$J$6,"")))&amp;IF(F84="Scenario1PBT3",'Minor retrofit'!$K$6,IF(F84="Scenario2PBT3",'Minor retrofit'!$L$6,IF(F84="Scenario3PBT3",'Minor retrofit'!$M$6,"")))&amp;IF(F84="Scenario1PBT4",'Minor retrofit'!$N$6,IF(F84="Scenario2PBT4",'Minor retrofit'!$O$6,IF(F84="Scenario3PBT4",'Minor retrofit'!$P$6,"")))&amp;IF(F84="Scenario1PBT5",'Minor retrofit'!$Q$6,IF(F84="Scenario2PBT5",'Minor retrofit'!$R$6,IF(F84="Scenario3PBT5",'Minor retrofit'!$S$6,"")))&amp;IF(F84="Scenario1PBT6",'Minor retrofit'!$T$6,IF(F84="Scenario2PBT6",'Minor retrofit'!$U$6,IF(F84="Scenario3PBT6",'Minor retrofit'!$V$6,"")))&amp;IF(F84="Scenario1PBT7",'Minor retrofit'!$W$6,IF(F84="Scenario2PBT7",'Minor retrofit'!$X$6,IF(F84="Scenario3PBT7",'Minor retrofit'!$Y$6,"")))&amp;IF(F84="Scenario1PBT8",'Minor retrofit'!$Z$6,IF(F84="Scenario2PBT8",'Minor retrofit'!$AA$6,IF(F84="Scenario3PBT8",'Minor retrofit'!$AB$6,"")))&amp;IF(F84="Scenario1PBT9",'Minor retrofit'!$AC$6,IF(F84="Scenario2PBT9",'Minor retrofit'!$AD$6,IF(F84="Scenario3PBT9",'Minor retrofit'!$AE$6,"")))&amp;IF(F84="Scenario1PBT10",'Minor retrofit'!$AF$6,IF(F84="Scenario2PBT10",'Minor retrofit'!$AG$6,IF(F84="Scenario3PBT10",'Minor retrofit'!$AH$6,"")))&amp;IF(F84="Scenario1PBT11",'Minor retrofit'!$AI$6,IF(F84="Scenario2PBT11",'Minor retrofit'!$AJ$6,IF(F84="Scenario3PBT11",'Minor retrofit'!$AK$6,"")))&amp;IF(F84="Scenario1PBT12",'Minor retrofit'!$AL$6,IF(F84="Scenario2PBT12",'Minor retrofit'!$AM$6,IF(F84="Scenario3PBT12",'Minor retrofit'!$AN$6,"")))&amp;IF(F84="Scenario1PBT13",'Minor retrofit'!$AO$6,IF(F84="Scenario2PBT13",'Minor retrofit'!$AP$6,IF(F84="Scenario3PBT13",'Minor retrofit'!$AQ$6,"")))&amp;IF(F84="Scenario1PBT14",'Minor retrofit'!$AR$6,IF(F84="Scenario2PBT14",'Minor retrofit'!$AS$6,IF(F84="Scenario3PBT14",'Minor retrofit'!$AT$6,"")))&amp;IF(F84="Scenario1PBT15",'Minor retrofit'!$AU$6,IF(F84="Scenario2PBT15",'Minor retrofit'!$AV$6,IF(F84="Scenario3PBT15",'Minor retrofit'!$AW$6,"")))</f>
        <v/>
      </c>
      <c r="H84" s="142">
        <f t="shared" si="45"/>
        <v>0</v>
      </c>
      <c r="I84" s="142" t="str">
        <f>IF(F84="Scenario1PBT1",'Minor retrofit'!$E$16,IF(F84="Scenario2PBT1",'Minor retrofit'!$F$16,IF(F84="Scenario3PBT1",'Minor retrofit'!$G$16,"")))&amp;IF(F84="Scenario1PBT2",'Minor retrofit'!$H$16,IF(F84="Scenario2PBT2",'Minor retrofit'!$I$16,IF(F84="Scenario3PBT2",'Minor retrofit'!$J$16,"")))&amp;IF(F84="Scenario1PBT3",'Minor retrofit'!$K$16,IF(F84="Scenario2PBT3",'Minor retrofit'!$L$16,IF(F84="Scenario3PBT3",'Minor retrofit'!$M$16,"")))&amp;IF(F84="Scenario1PBT4",'Minor retrofit'!$N$16,IF(F84="Scenario2PBT4",'Minor retrofit'!$O$16,IF(F84="Scenario3PBT4",'Minor retrofit'!$P$16,"")))&amp;IF(F84="Scenario1PBT5",'Minor retrofit'!$Q$16,IF(F84="Scenario2PBT5",'Minor retrofit'!$R$16,IF(F84="Scenario3PBT5",'Minor retrofit'!$S$16,"")))&amp;IF(F84="Scenario1PBT6",'Minor retrofit'!$T$16,IF(F84="Scenario2PBT6",'Minor retrofit'!$U$16,IF(F84="Scenario3PBT6",'Minor retrofit'!$V$16,"")))&amp;IF(F84="Scenario1PBT7",'Minor retrofit'!$W$16,IF(F84="Scenario2PBT7",'Minor retrofit'!$X$16,IF(F84="Scenario3PBT7",'Minor retrofit'!$Y$16,"")))&amp;IF(F84="Scenario1PBT8",'Minor retrofit'!$Z$16,IF(F84="Scenario2PBT8",'Minor retrofit'!$AA$16,IF(F84="Scenario3PBT8",'Minor retrofit'!$AB$16,"")))&amp;IF(F84="Scenario1PBT9",'Minor retrofit'!$AC$16,IF(F84="Scenario2PBT9",'Minor retrofit'!$AD$16,IF(F84="Scenario3PBT9",'Minor retrofit'!$AE$16,"")))&amp;IF(F84="Scenario1PBT10",'Minor retrofit'!$AF$16,IF(F84="Scenario2PBT10",'Minor retrofit'!$AG$16,IF(F84="Scenario3PBT10",'Minor retrofit'!$AH$16,"")))&amp;IF(F84="Scenario1PBT11",'Minor retrofit'!$AI$16,IF(F84="Scenario2PBT11",'Minor retrofit'!$AJ$16,IF(F84="Scenario3PBT11",'Minor retrofit'!$AK$16,"")))&amp;IF(F84="Scenario1PBT12",'Minor retrofit'!$AL$16,IF(F84="Scenario2PBT12",'Minor retrofit'!$AM$16,IF(F84="Scenario3PBT12",'Minor retrofit'!$AN$16,"")))&amp;IF(F84="Scenario1PBT13",'Minor retrofit'!$AO$16,IF(F84="Scenario2PBT13",'Minor retrofit'!$AP$16,IF(F84="Scenario3PBT13",'Minor retrofit'!$AQ$16,"")))&amp;IF(F84="Scenario1PBT14",'Minor retrofit'!$AR$16,IF(F84="Scenario2PBT14",'Minor retrofit'!$AS$16,IF(F84="Scenario3PBT14",'Minor retrofit'!$AT$16,"")))&amp;IF(F84="Scenario1PBT15",'Minor retrofit'!$AU$16,IF(F84="Scenario2PBT15",'Minor retrofit'!$AV$16,IF(F84="Scenario3PBT15",'Minor retrofit'!$AW$16,"")))</f>
        <v/>
      </c>
      <c r="J84" s="142">
        <f t="shared" si="46"/>
        <v>0</v>
      </c>
      <c r="K84" s="142" t="str">
        <f>IF(F84="Scenario1PBT1",'Minor retrofit'!$E$18,IF(F84="Scenario2PBT1",'Minor retrofit'!$F$18,IF(F84="Scenario3PBT1",'Minor retrofit'!$G$18,"")))&amp;IF(F84="Scenario1PBT2",'Minor retrofit'!$H$18,IF(F84="Scenario2PBT2",'Minor retrofit'!$I$18,IF(F84="Scenario3PBT2",'Minor retrofit'!$J$18,"")))&amp;IF(F84="Scenario1PBT3",'Minor retrofit'!$K$18,IF(F84="Scenario2PBT3",'Minor retrofit'!$L$18,IF(F84="Scenario3PBT3",'Minor retrofit'!$M$18,"")))&amp;IF(F84="Scenario1PBT4",'Minor retrofit'!$N$18,IF(F84="Scenario2PBT4",'Minor retrofit'!$O$18,IF(F84="Scenario3PBT4",'Minor retrofit'!$P$18,"")))&amp;IF(F84="Scenario1PBT5",'Minor retrofit'!$Q$18,IF(F84="Scenario2PBT5",'Minor retrofit'!$R$18,IF(F84="Scenario3PBT5",'Minor retrofit'!$S$18,"")))&amp;IF(F84="Scenario1PBT6",'Minor retrofit'!$T$18,IF(F84="Scenario2PBT6",'Minor retrofit'!$U$18,IF(F84="Scenario3PBT6",'Minor retrofit'!$V$18,"")))&amp;IF(F84="Scenario1PBT7",'Minor retrofit'!$W$18,IF(F84="Scenario2PBT7",'Minor retrofit'!$X$18,IF(F84="Scenario3PBT7",'Minor retrofit'!$Y$18,"")))&amp;IF(F84="Scenario1PBT8",'Minor retrofit'!$Z$18,IF(F84="Scenario2PBT8",'Minor retrofit'!$AA$18,IF(F84="Scenario3PBT8",'Minor retrofit'!$AB$18,"")))&amp;IF(F84="Scenario1PBT9",'Minor retrofit'!$AC$18,IF(F84="Scenario2PBT9",'Minor retrofit'!$AD$18,IF(F84="Scenario3PBT9",'Minor retrofit'!$AE$18,"")))&amp;IF(F84="Scenario1PBT10",'Minor retrofit'!$AF$18,IF(F84="Scenario2PBT10",'Minor retrofit'!$AG$18,IF(F84="Scenario3PBT10",'Minor retrofit'!$AH$18,"")))&amp;IF(F84="Scenario1PBT11",'Minor retrofit'!$AI$18,IF(F84="Scenario2PBT11",'Minor retrofit'!$AJ$18,IF(F84="Scenario3PBT11",'Minor retrofit'!$AK$18,"")))&amp;IF(F84="Scenario1PBT12",'Minor retrofit'!$AL$18,IF(F84="Scenario2PBT12",'Minor retrofit'!$AM$18,IF(F84="Scenario3PBT12",'Minor retrofit'!$AN$18,"")))&amp;IF(F84="Scenario1PBT13",'Minor retrofit'!$AO$18,IF(F84="Scenario2PBT13",'Minor retrofit'!$AP$18,IF(F84="Scenario3PBT13",'Minor retrofit'!$AQ$18,"")))&amp;IF(F84="Scenario1PBT14",'Minor retrofit'!$AR$18,IF(F84="Scenario2PBT14",'Minor retrofit'!$AS$18,IF(F84="Scenario3PBT14",'Minor retrofit'!$AT$18,"")))&amp;IF(F84="Scenario1PBT15",'Minor retrofit'!$AU$18,IF(F84="Scenario2PBT15",'Minor retrofit'!$AV$18,IF(F84="Scenario3PBT15",'Minor retrofit'!$AW$18,"")))</f>
        <v/>
      </c>
      <c r="L84" s="142">
        <f t="shared" si="47"/>
        <v>0</v>
      </c>
      <c r="M84" s="142" t="str">
        <f>IF(F84="Scenario1PBT1",'Minor retrofit'!$E$20,IF(F84="Scenario2PBT1",'Minor retrofit'!$F$20,IF(F84="Scenario3PBT1",'Minor retrofit'!$G$20,"")))&amp;IF(F84="Scenario1PBT2",'Minor retrofit'!$H$20,IF(F84="Scenario2PBT2",'Minor retrofit'!$I$20,IF(F84="Scenario3PBT2",'Minor retrofit'!$J$20,"")))&amp;IF(F84="Scenario1PBT3",'Minor retrofit'!$K$20,IF(F84="Scenario2PBT3",'Minor retrofit'!$L$20,IF(F84="Scenario3PBT3",'Minor retrofit'!$M$20,"")))&amp;IF(F84="Scenario1PBT4",'Minor retrofit'!$N$20,IF(F84="Scenario2PBT4",'Minor retrofit'!$O$20,IF(F84="Scenario3PBT4",'Minor retrofit'!$P$20,"")))&amp;IF(F84="Scenario1PBT5",'Minor retrofit'!$Q$20,IF(F84="Scenario2PBT5",'Minor retrofit'!$R$20,IF(F84="Scenario3PBT5",'Minor retrofit'!$S$20,"")))&amp;IF(F84="Scenario1PBT6",'Minor retrofit'!$T$20,IF(F84="Scenario2PBT6",'Minor retrofit'!$U$20,IF(F84="Scenario3PBT6",'Minor retrofit'!$V$20,"")))&amp;IF(F84="Scenario1PBT7",'Minor retrofit'!$W$20,IF(F84="Scenario2PBT7",'Minor retrofit'!$X$20,IF(F84="Scenario3PBT7",'Minor retrofit'!$Y$20,"")))&amp;IF(F84="Scenario1PBT8",'Minor retrofit'!$Z$20,IF(F84="Scenario2PBT8",'Minor retrofit'!$AA$20,IF(F84="Scenario3PBT8",'Minor retrofit'!$AB$20,"")))&amp;IF(F84="Scenario1PBT9",'Minor retrofit'!$AC$20,IF(F84="Scenario2PBT9",'Minor retrofit'!$AD$20,IF(F84="Scenario3PBT9",'Minor retrofit'!$AE$20,"")))&amp;IF(F84="Scenario1PBT10",'Minor retrofit'!$AF$20,IF(F84="Scenario2PBT10",'Minor retrofit'!$AG$20,IF(F84="Scenario3PBT10",'Minor retrofit'!$AH$20,"")))&amp;IF(F84="Scenario1PBT11",'Minor retrofit'!$AI$20,IF(F84="Scenario2PBT11",'Minor retrofit'!$AJ$20,IF(F84="Scenario3PBT11",'Minor retrofit'!$AK$20,"")))&amp;IF(F84="Scenario1PBT12",'Minor retrofit'!$AL$20,IF(F84="Scenario2PBT12",'Minor retrofit'!$AM$20,IF(F84="Scenario3PBT12",'Minor retrofit'!$AN$20,"")))&amp;IF(F84="Scenario1PBT13",'Minor retrofit'!$AO$20,IF(F84="Scenario2PBT13",'Minor retrofit'!$AP$20,IF(F84="Scenario3PBT13",'Minor retrofit'!$AQ$20,"")))&amp;IF(F84="Scenario1PBT14",'Minor retrofit'!$AR$20,IF(F84="Scenario2PBT14",'Minor retrofit'!$AS$20,IF(F84="Scenario3PBT14",'Minor retrofit'!$AT$20,"")))&amp;IF(F84="Scenario1PBT15",'Minor retrofit'!$AU$20,IF(F84="Scenario2PBT15",'Minor retrofit'!$AV$20,IF(F84="Scenario3PBT15",'Minor retrofit'!$AW$20,"")))</f>
        <v/>
      </c>
      <c r="N84" s="143">
        <f t="shared" si="48"/>
        <v>0</v>
      </c>
      <c r="O84" s="262" t="str">
        <f>IF(F84="Scenario1PBT1",'Minor retrofit'!$E$23,IF(F84="Scenario2PBT1",'Minor retrofit'!$F$23,IF(F84="Scenario3PBT1",'Minor retrofit'!$G$23,"")))&amp;IF(F84="Scenario1PBT2",'Minor retrofit'!$H$23,IF(F84="Scenario2PBT2",'Minor retrofit'!$I$23,IF(F84="Scenario3PBT2",'Minor retrofit'!$J$23,"")))&amp;IF(F84="Scenario1PBT3",'Minor retrofit'!$K$23,IF(F84="Scenario2PBT3",'Minor retrofit'!$L$23,IF(F84="Scenario3PBT3",'Minor retrofit'!$M$23,"")))&amp;IF(F84="Scenario1PBT4",'Minor retrofit'!$N$23,IF(F84="Scenario2PBT4",'Minor retrofit'!$O$23,IF(F84="Scenario3PBT4",'Minor retrofit'!$P$23,"")))&amp;IF(F84="Scenario1PBT5",'Minor retrofit'!$Q$23,IF(F84="Scenario2PBT5",'Minor retrofit'!$R$23,IF(F84="Scenario3PBT5",'Minor retrofit'!$S$23,"")))&amp;IF(F84="Scenario1PBT6",'Minor retrofit'!$T$23,IF(F84="Scenario2PBT6",'Minor retrofit'!$U$23,IF(F84="Scenario3PBT6",'Minor retrofit'!$V$23,"")))&amp;IF(F84="Scenario1PBT7",'Minor retrofit'!$W$23,IF(F84="Scenario2PBT7",'Minor retrofit'!$X$23,IF(F84="Scenario3PBT7",'Minor retrofit'!$Y$23,"")))&amp;IF(F84="Scenario1PBT8",'Minor retrofit'!$Z$23,IF(F84="Scenario2PBT8",'Minor retrofit'!$AA$23,IF(F84="Scenario3PBT8",'Minor retrofit'!$AB$23,"")))&amp;IF(F84="Scenario1PBT9",'Minor retrofit'!$AC$23,IF(F84="Scenario2PBT9",'Minor retrofit'!$AD$23,IF(F84="Scenario3PBT9",'Minor retrofit'!$AE$23,"")))&amp;IF(F84="Scenario1PBT10",'Minor retrofit'!$AF$23,IF(F84="Scenario2PBT10",'Minor retrofit'!$AG$23,IF(F84="Scenario3PBT10",'Minor retrofit'!$AH$23,"")))&amp;IF(F84="Scenario1PBT11",'Minor retrofit'!$AI$23,IF(F84="Scenario2PBT11",'Minor retrofit'!$AJ$23,IF(F84="Scenario3PBT11",'Minor retrofit'!$AK$23,"")))&amp;IF(F84="Scenario1PBT12",'Minor retrofit'!$AL$23,IF(F84="Scenario2PBT12",'Minor retrofit'!$AM$23,IF(F84="Scenario3PBT12",'Minor retrofit'!$AN$23,"")))&amp;IF(F84="Scenario1PBT13",'Minor retrofit'!$AO$23,IF(F84="Scenario2PBT13",'Minor retrofit'!$AP$23,IF(F84="Scenario3PBT13",'Minor retrofit'!$AQ$23,"")))&amp;IF(F84="Scenario1PBT14",'Minor retrofit'!$AR$23,IF(F84="Scenario2PBT14",'Minor retrofit'!$AS$23,IF(F84="Scenario3PBT14",'Minor retrofit'!$AT$23,"")))&amp;IF(F84="Scenario1PBT15",'Minor retrofit'!$AU$23,IF(F84="Scenario2PBT15",'Minor retrofit'!$AV$23,IF(F84="Scenario3PBT15",'Minor retrofit'!$AW$23,"")))</f>
        <v/>
      </c>
      <c r="P84" s="142">
        <f t="shared" si="49"/>
        <v>0</v>
      </c>
      <c r="Q84" s="142" t="str">
        <f>IF(F84="Scenario1PBT1",'Minor retrofit'!$E$25,IF(F84="Scenario2PBT1",'Minor retrofit'!$F$25,IF(F84="Scenario3PBT1",'Minor retrofit'!$G$25,"")))&amp;IF(F84="Scenario1PBT2",'Minor retrofit'!$H$25,IF(F84="Scenario2PBT2",'Minor retrofit'!$I$25,IF(F84="Scenario3PBT2",'Minor retrofit'!$J$25,"")))&amp;IF(F84="Scenario1PBT3",'Minor retrofit'!$K$25,IF(F84="Scenario2PBT3",'Minor retrofit'!$L$25,IF(F84="Scenario3PBT3",'Minor retrofit'!$M$25,"")))&amp;IF(F84="Scenario1PBT4",'Minor retrofit'!$N$25,IF(F84="Scenario2PBT4",'Minor retrofit'!$O$25,IF(F84="Scenario3PBT4",'Minor retrofit'!$P$25,"")))&amp;IF(F84="Scenario1PBT5",'Minor retrofit'!$Q$25,IF(F84="Scenario2PBT5",'Minor retrofit'!$R$25,IF(F84="Scenario3PBT5",'Minor retrofit'!$S$25,"")))&amp;IF(F84="Scenario1PBT6",'Minor retrofit'!$T$25,IF(F84="Scenario2PBT6",'Minor retrofit'!$U$25,IF(F84="Scenario3PBT6",'Minor retrofit'!$V$25,"")))&amp;IF(F84="Scenario1PBT7",'Minor retrofit'!$W$25,IF(F84="Scenario2PBT7",'Minor retrofit'!$X$25,IF(F84="Scenario3PBT7",'Minor retrofit'!$Y$25,"")))&amp;IF(F84="Scenario1PBT8",'Minor retrofit'!$Z$25,IF(F84="Scenario2PBT8",'Minor retrofit'!$AA$25,IF(F84="Scenario3PBT8",'Minor retrofit'!$AB$25,"")))&amp;IF(F84="Scenario1PBT9",'Minor retrofit'!$AC$25,IF(F84="Scenario2PBT9",'Minor retrofit'!$AD$25,IF(F84="Scenario3PBT9",'Minor retrofit'!$AE$25,"")))&amp;IF(F84="Scenario1PBT10",'Minor retrofit'!$AF$25,IF(F84="Scenario2PBT10",'Minor retrofit'!$AG$25,IF(F84="Scenario3PBT10",'Minor retrofit'!$AH$25,"")))&amp;IF(F84="Scenario1PBT11",'Minor retrofit'!$AI$25,IF(F84="Scenario2PBT11",'Minor retrofit'!$AJ$25,IF(F84="Scenario3PBT11",'Minor retrofit'!$AK$25,"")))&amp;IF(F84="Scenario1PBT12",'Minor retrofit'!$AL$25,IF(F84="Scenario2PBT12",'Minor retrofit'!$AM$25,IF(F84="Scenario3PBT12",'Minor retrofit'!$AN$25,"")))&amp;IF(F84="Scenario1PBT13",'Minor retrofit'!$AO$25,IF(F84="Scenario2PBT13",'Minor retrofit'!$AP$25,IF(F84="Scenario3PBT13",'Minor retrofit'!$AQ$25,"")))&amp;IF(F84="Scenario1PBT14",'Minor retrofit'!$AR$25,IF(F84="Scenario2PBT14",'Minor retrofit'!$AS$25,IF(F84="Scenario3PBT14",'Minor retrofit'!$AT$25,"")))&amp;IF(F84="Scenario1PBT15",'Minor retrofit'!$AU$25,IF(F84="Scenario2PBT15",'Minor retrofit'!$AV$25,IF(F84="Scenario3PBT15",'Minor retrofit'!$AW$25,"")))</f>
        <v/>
      </c>
      <c r="R84" s="142">
        <f t="shared" si="50"/>
        <v>0</v>
      </c>
      <c r="S84" s="142" t="str">
        <f>IF(F84="Scenario1PBT1",'Minor retrofit'!$E$27,IF(F84="Scenario2PBT1",'Minor retrofit'!$F$27,IF(F84="Scenario3PBT1",'Minor retrofit'!$G$27,"")))&amp;IF(F84="Scenario1PBT2",'Minor retrofit'!$H$27,IF(F84="Scenario2PBT2",'Minor retrofit'!$I$27,IF(F84="Scenario3PBT2",'Minor retrofit'!$J$27,"")))&amp;IF(F84="Scenario1PBT3",'Minor retrofit'!$K$27,IF(F84="Scenario2PBT3",'Minor retrofit'!$L$27,IF(F84="Scenario3PBT3",'Minor retrofit'!$M$27,"")))&amp;IF(F84="Scenario1PBT4",'Minor retrofit'!$N$27,IF(F84="Scenario2PBT4",'Minor retrofit'!$O$27,IF(F84="Scenario3PBT4",'Minor retrofit'!$P$27,"")))&amp;IF(F84="Scenario1PBT5",'Minor retrofit'!$Q$27,IF(F84="Scenario2PBT5",'Minor retrofit'!$R$27,IF(F84="Scenario3PBT5",'Minor retrofit'!$S$27,"")))&amp;IF(F84="Scenario1PBT6",'Minor retrofit'!$T$27,IF(F84="Scenario2PBT6",'Minor retrofit'!$U$27,IF(F84="Scenario3PBT6",'Minor retrofit'!$V$27,"")))&amp;IF(F84="Scenario1PBT7",'Minor retrofit'!$W$27,IF(F84="Scenario2PBT7",'Minor retrofit'!$X$27,IF(F84="Scenario3PBT7",'Minor retrofit'!$Y$27,"")))&amp;IF(F84="Scenario1PBT8",'Minor retrofit'!$Z$27,IF(F84="Scenario2PBT8",'Minor retrofit'!$AA$27,IF(F84="Scenario3PBT8",'Minor retrofit'!$AB$27,"")))&amp;IF(F84="Scenario1PBT9",'Minor retrofit'!$AC$27,IF(F84="Scenario2PBT9",'Minor retrofit'!$AD$27,IF(F84="Scenario3PBT9",'Minor retrofit'!$AE$27,"")))&amp;IF(F84="Scenario1PBT10",'Minor retrofit'!$AF$27,IF(F84="Scenario2PBT10",'Minor retrofit'!$AG$27,IF(F84="Scenario3PBT10",'Minor retrofit'!$AH$27,"")))&amp;IF(F84="Scenario1PBT11",'Minor retrofit'!$AI$27,IF(F84="Scenario2PBT11",'Minor retrofit'!$AJ$27,IF(F84="Scenario3PBT11",'Minor retrofit'!$AK$27,"")))&amp;IF(F84="Scenario1PBT12",'Minor retrofit'!$AL$27,IF(F84="Scenario2PBT12",'Minor retrofit'!$AM$27,IF(F84="Scenario3PBT12",'Minor retrofit'!$AN$27,"")))&amp;IF(F84="Scenario1PBT13",'Minor retrofit'!$AO$27,IF(F84="Scenario2PBT13",'Minor retrofit'!$AP$27,IF(F84="Scenario3PBT13",'Minor retrofit'!$AQ$27,"")))&amp;IF(F84="Scenario1PBT14",'Minor retrofit'!$AR$27,IF(F84="Scenario2PBT14",'Minor retrofit'!$AS$27,IF(F84="Scenario3PBT14",'Minor retrofit'!$AT$27,"")))&amp;IF(F84="Scenario1PBT15",'Minor retrofit'!$AU$27,IF(F84="Scenario2PBT15",'Minor retrofit'!$AV$27,IF(F84="Scenario3PBT15",'Minor retrofit'!$AW$27,"")))</f>
        <v/>
      </c>
      <c r="T84" s="263">
        <f t="shared" si="51"/>
        <v>0</v>
      </c>
      <c r="U84" s="262" t="str">
        <f>IF(F84="Scenario1PBT1",'Minor retrofit'!$E$38,IF(F84="Scenario2PBT1",'Minor retrofit'!$F$38,IF(F84="Scenario3PBT1",'Minor retrofit'!$G$38,"")))&amp;IF(F84="Scenario1PBT2",'Minor retrofit'!$H$38,IF(F84="Scenario2PBT2",'Minor retrofit'!$I$38,IF(F84="Scenario3PBT2",'Minor retrofit'!$J$38,"")))&amp;IF(F84="Scenario1PBT3",'Minor retrofit'!$K$38,IF(F84="Scenario2PBT3",'Minor retrofit'!$L$38,IF(F84="Scenario3PBT3",'Minor retrofit'!$M$38,"")))&amp;IF(F84="Scenario1PBT4",'Minor retrofit'!$N$38,IF(F84="Scenario2PBT4",'Minor retrofit'!$O$38,IF(F84="Scenario3PBT4",'Minor retrofit'!$P$38,"")))&amp;IF(F84="Scenario1PBT5",'Minor retrofit'!$Q$38,IF(F84="Scenario2PBT5",'Minor retrofit'!$R$38,IF(F84="Scenario3PBT5",'Minor retrofit'!$S$38,"")))&amp;IF(F84="Scenario1PBT6",'Minor retrofit'!$T$38,IF(F84="Scenario2PBT6",'Minor retrofit'!$U$38,IF(F84="Scenario3PBT6",'Minor retrofit'!$V$38,"")))&amp;IF(F84="Scenario1PBT7",'Minor retrofit'!$W$38,IF(F84="Scenario2PBT7",'Minor retrofit'!$X$38,IF(F84="Scenario3PBT7",'Minor retrofit'!$Y$38,"")))&amp;IF(F84="Scenario1PBT8",'Minor retrofit'!$Z$38,IF(F84="Scenario2PBT8",'Minor retrofit'!$AA$38,IF(F84="Scenario3PBT8",'Minor retrofit'!$AB$38,"")))&amp;IF(F84="Scenario1PBT9",'Minor retrofit'!$AC$38,IF(F84="Scenario2PBT9",'Minor retrofit'!$AD$38,IF(F84="Scenario3PBT9",'Minor retrofit'!$AE$38,"")))&amp;IF(F84="Scenario1PBT10",'Minor retrofit'!$AF$38,IF(F84="Scenario2PBT10",'Minor retrofit'!$AG$38,IF(F84="Scenario3PBT10",'Minor retrofit'!$AH$38,"")))&amp;IF(F84="Scenario1PBT11",'Minor retrofit'!$AI$38,IF(F84="Scenario2PBT11",'Minor retrofit'!$AJ$38,IF(F84="Scenario3PBT11",'Minor retrofit'!$AK$38,"")))&amp;IF(F84="Scenario1PBT12",'Minor retrofit'!$AL$38,IF(F84="Scenario2PBT12",'Minor retrofit'!$AM$38,IF(F84="Scenario3PBT12",'Minor retrofit'!$AN$38,"")))&amp;IF(F84="Scenario1PBT13",'Minor retrofit'!$AO$38,IF(F84="Scenario2PBT13",'Minor retrofit'!$AP$38,IF(F84="Scenario3PBT13",'Minor retrofit'!$AQ$38,"")))&amp;IF(F84="Scenario1PBT14",'Minor retrofit'!$AR$38,IF(F84="Scenario2PBT14",'Minor retrofit'!$AS$38,IF(F84="Scenario3PBT14",'Minor retrofit'!$AT$38,"")))&amp;IF(F84="Scenario1PBT15",'Minor retrofit'!$AU$38,IF(F84="Scenario2PBT15",'Minor retrofit'!$AV$38,IF(F84="Scenario3PBT15",'Minor retrofit'!$AW$38,"")))</f>
        <v/>
      </c>
      <c r="V84" s="142">
        <f t="shared" si="52"/>
        <v>0</v>
      </c>
      <c r="W84" s="142" t="str">
        <f>IF(F84="Scenario1PBT1",'Minor retrofit'!$E$40,IF(F84="Scenario2PBT1",'Minor retrofit'!$F$40,IF(F84="Scenario3PBT1",'Minor retrofit'!$G$40,"")))&amp;IF(F84="Scenario1PBT2",'Minor retrofit'!$H$40,IF(F84="Scenario2PBT2",'Minor retrofit'!$I$40,IF(F84="Scenario3PBT2",'Minor retrofit'!$J$40,"")))&amp;IF(F84="Scenario1PBT3",'Minor retrofit'!$K$40,IF(F84="Scenario2PBT3",'Minor retrofit'!$L$40,IF(F84="Scenario3PBT3",'Minor retrofit'!$M$40,"")))&amp;IF(F84="Scenario1PBT4",'Minor retrofit'!$N$40,IF(F84="Scenario2PBT4",'Minor retrofit'!$O$40,IF(F84="Scenario3PBT4",'Minor retrofit'!$P$40,"")))&amp;IF(F84="Scenario1PBT5",'Minor retrofit'!$Q$40,IF(F84="Scenario2PBT5",'Minor retrofit'!$R$40,IF(F84="Scenario3PBT5",'Minor retrofit'!$S$40,"")))&amp;IF(F84="Scenario1PBT6",'Minor retrofit'!$T$40,IF(F84="Scenario2PBT6",'Minor retrofit'!$U$40,IF(F84="Scenario3PBT6",'Minor retrofit'!$V$40,"")))&amp;IF(F84="Scenario1PBT7",'Minor retrofit'!$W$40,IF(F84="Scenario2PBT7",'Minor retrofit'!$X$40,IF(F84="Scenario3PBT7",'Minor retrofit'!$Y$40,"")))&amp;IF(F84="Scenario1PBT8",'Minor retrofit'!$Z$40,IF(F84="Scenario2PBT8",'Minor retrofit'!$AA$40,IF(F84="Scenario3PBT8",'Minor retrofit'!$AB$40,"")))&amp;IF(F84="Scenario1PBT9",'Minor retrofit'!$AC$40,IF(F84="Scenario2PBT9",'Minor retrofit'!$AD$40,IF(F84="Scenario3PBT9",'Minor retrofit'!$AE$40,"")))&amp;IF(F84="Scenario1PBT10",'Minor retrofit'!$AF$40,IF(F84="Scenario2PBT10",'Minor retrofit'!$AG$40,IF(F84="Scenario3PBT10",'Minor retrofit'!$AH$40,"")))&amp;IF(F84="Scenario1PBT11",'Minor retrofit'!$AI$40,IF(F84="Scenario2PBT11",'Minor retrofit'!$AJ$40,IF(F84="Scenario3PBT11",'Minor retrofit'!$AK$40,"")))&amp;IF(F84="Scenario1PBT12",'Minor retrofit'!$AL$40,IF(F84="Scenario2PBT12",'Minor retrofit'!$AM$40,IF(F84="Scenario3PBT12",'Minor retrofit'!$AN$40,"")))&amp;IF(F84="Scenario1PBT13",'Minor retrofit'!$AO$40,IF(F84="Scenario2PBT13",'Minor retrofit'!$AP$40,IF(F84="Scenario3PBT13",'Minor retrofit'!$AQ$40,"")))&amp;IF(F84="Scenario1PBT14",'Minor retrofit'!$AR$40,IF(F84="Scenario2PBT14",'Minor retrofit'!$AS$40,IF(F84="Scenario3PBT14",'Minor retrofit'!$AT$40,"")))&amp;IF(F84="Scenario1PBT15",'Minor retrofit'!$AU$40,IF(F84="Scenario2PBT15",'Minor retrofit'!$AV$40,IF(F84="Scenario3PBT15",'Minor retrofit'!$AW$40,"")))</f>
        <v/>
      </c>
      <c r="X84" s="142">
        <f t="shared" si="53"/>
        <v>0</v>
      </c>
      <c r="Y84" s="142" t="str">
        <f>IF(F84="Scenario1PBT1",'Minor retrofit'!$E$42,IF(F84="Scenario2PBT1",'Minor retrofit'!$F$42,IF(F84="Scenario3PBT1",'Minor retrofit'!$G$42,"")))&amp;IF(F84="Scenario1PBT2",'Minor retrofit'!$H$42,IF(F84="Scenario2PBT2",'Minor retrofit'!$I$42,IF(F84="Scenario3PBT2",'Minor retrofit'!$J$42,"")))&amp;IF(F84="Scenario1PBT3",'Minor retrofit'!$K$42,IF(F84="Scenario2PBT3",'Minor retrofit'!$L$42,IF(F84="Scenario3PBT3",'Minor retrofit'!$M$42,"")))&amp;IF(F84="Scenario1PBT4",'Minor retrofit'!$N$42,IF(F84="Scenario2PBT4",'Minor retrofit'!$O$42,IF(F84="Scenario3PBT4",'Minor retrofit'!$P$42,"")))&amp;IF(F84="Scenario1PBT5",'Minor retrofit'!$Q$42,IF(F84="Scenario2PBT5",'Minor retrofit'!$R$42,IF(F84="Scenario3PBT5",'Minor retrofit'!$S$42,"")))&amp;IF(F84="Scenario1PBT6",'Minor retrofit'!$T$42,IF(F84="Scenario2PBT6",'Minor retrofit'!$U$42,IF(F84="Scenario3PBT6",'Minor retrofit'!$V$42,"")))&amp;IF(F84="Scenario1PBT7",'Minor retrofit'!$W$42,IF(F84="Scenario2PBT7",'Minor retrofit'!$X$42,IF(F84="Scenario3PBT7",'Minor retrofit'!$Y$42,"")))&amp;IF(F84="Scenario1PBT8",'Minor retrofit'!$Z$42,IF(F84="Scenario2PBT8",'Minor retrofit'!$AA$42,IF(F84="Scenario3PBT8",'Minor retrofit'!$AB$42,"")))&amp;IF(F84="Scenario1PBT9",'Minor retrofit'!$AC$42,IF(F84="Scenario2PBT9",'Minor retrofit'!$AD$42,IF(F84="Scenario3PBT9",'Minor retrofit'!$AE$42,"")))&amp;IF(F84="Scenario1PBT10",'Minor retrofit'!$AF$42,IF(F84="Scenario2PBT10",'Minor retrofit'!$AG$42,IF(F84="Scenario3PBT10",'Minor retrofit'!$AH$42,"")))&amp;IF(F84="Scenario1PBT11",'Minor retrofit'!$AI$42,IF(F84="Scenario2PBT11",'Minor retrofit'!$AJ$42,IF(F84="Scenario3PBT11",'Minor retrofit'!$AK$42,"")))&amp;IF(F84="Scenario1PBT12",'Minor retrofit'!$AL$42,IF(F84="Scenario2PBT12",'Minor retrofit'!$AM$42,IF(F84="Scenario3PBT12",'Minor retrofit'!$AN$42,"")))&amp;IF(F84="Scenario1PBT13",'Minor retrofit'!$AO$42,IF(F84="Scenario2PBT13",'Minor retrofit'!$AP$42,IF(F84="Scenario3PBT13",'Minor retrofit'!$AQ$42,"")))&amp;IF(F84="Scenario1PBT14",'Minor retrofit'!$AR$42,IF(F84="Scenario2PBT14",'Minor retrofit'!$AS$42,IF(F84="Scenario3PBT14",'Minor retrofit'!$AT$42,"")))&amp;IF(F84="Scenario1PBT15",'Minor retrofit'!$AU$42,IF(F84="Scenario2PBT15",'Minor retrofit'!$AV$42,IF(F84="Scenario3PBT15",'Minor retrofit'!$AW$42,"")))</f>
        <v/>
      </c>
      <c r="Z84" s="142">
        <f t="shared" si="54"/>
        <v>0</v>
      </c>
      <c r="AA84" s="332" t="str">
        <f>IF(F84="Scenario1PBT1",'Minor retrofit'!$E$101,IF(F84="Scenario2PBT1",'Minor retrofit'!$F$101,IF(F84="Scenario3PBT1",'Minor retrofit'!$G$101,"")))&amp;IF(F84="Scenario1PBT2",'Minor retrofit'!$H$101,IF(F84="Scenario2PBT2",'Minor retrofit'!$I$101,IF(F84="Scenario3PBT2",'Minor retrofit'!$J$101,"")))&amp;IF(F84="Scenario1PBT3",'Minor retrofit'!$K$101,IF(F84="Scenario2PBT3",'Minor retrofit'!$L$101,IF(F84="Scenario3PBT3",'Minor retrofit'!$M$101,"")))&amp;IF(F84="Scenario1PBT4",'Minor retrofit'!$N$101,IF(F84="Scenario2PBT4",'Minor retrofit'!$O$101,IF(F84="Scenario3PBT4",'Minor retrofit'!$P$101,"")))&amp;IF(F84="Scenario1PBT5",'Minor retrofit'!$Q$101,IF(F84="Scenario2PBT5",'Minor retrofit'!$R$101,IF(F84="Scenario3PBT5",'Minor retrofit'!$S$101,"")))&amp;IF(F84="Scenario1PBT6",'Minor retrofit'!$T$101,IF(F84="Scenario2PBT6",'Minor retrofit'!$U$101,IF(F84="Scenario3PBT6",'Minor retrofit'!$V$101,"")))&amp;IF(F84="Scenario1PBT7",'Minor retrofit'!$W$101,IF(F84="Scenario2PBT7",'Minor retrofit'!$X$101,IF(F84="Scenario3PBT7",'Minor retrofit'!$Y$101,"")))&amp;IF(F84="Scenario1PBT8",'Minor retrofit'!$Z$101,IF(F84="Scenario2PBT8",'Minor retrofit'!$AA$101,IF(F84="Scenario3PBT8",'Minor retrofit'!$AB$101,"")))&amp;IF(F84="Scenario1PBT9",'Minor retrofit'!$AC$101,IF(F84="Scenario2PBT9",'Minor retrofit'!$AD$101,IF(F84="Scenario3PBT9",'Minor retrofit'!$AE$101,"")))&amp;IF(F84="Scenario1PBT10",'Minor retrofit'!$AF$101,IF(F84="Scenario2PBT10",'Minor retrofit'!$AG$101,IF(F84="Scenario3PBT10",'Minor retrofit'!$AH$101,"")))&amp;IF(F84="Scenario1PBT11",'Minor retrofit'!$AI$101,IF(F84="Scenario2PBT11",'Minor retrofit'!$AJ$101,IF(F84="Scenario3PBT11",'Minor retrofit'!$AK$101,"")))&amp;IF(F84="Scenario1PBT12",'Minor retrofit'!$AL$101,IF(F84="Scenario2PBT12",'Minor retrofit'!$AM$101,IF(F84="Scenario3PBT12",'Minor retrofit'!$AN$101,"")))&amp;IF(F84="Scenario1PBT13",'Minor retrofit'!$AO$101,IF(F84="Scenario2PBT13",'Minor retrofit'!$AP$101,IF(F84="Scenario3PBT13",'Minor retrofit'!$AQ$101,"")))&amp;IF(F84="Scenario1PBT14",'Minor retrofit'!$AR$101,IF(F84="Scenario2PBT14",'Minor retrofit'!$AS$101,IF(F84="Scenario3PBT14",'Minor retrofit'!$AT$101,"")))&amp;IF(F84="Scenario1PBT15",'Minor retrofit'!$AU$101,IF(F84="Scenario2PBT15",'Minor retrofit'!$AV$101,IF(F84="Scenario3PBT15",'Minor retrofit'!$AW$101,"")))</f>
        <v/>
      </c>
      <c r="AB84" s="233">
        <f t="shared" si="55"/>
        <v>0</v>
      </c>
      <c r="AC84" s="264">
        <f>IFERROR('Projection_Base-case'!G84-G84,0)</f>
        <v>0</v>
      </c>
      <c r="AD84" s="142">
        <f t="shared" si="34"/>
        <v>0</v>
      </c>
      <c r="AE84" s="142">
        <f>IFERROR(100*AC84/'Projection_Base-case'!G84,0)</f>
        <v>0</v>
      </c>
      <c r="AF84" s="142">
        <f>IFERROR('Projection_Base-case'!I84-I84,0)</f>
        <v>0</v>
      </c>
      <c r="AG84" s="142">
        <f t="shared" si="35"/>
        <v>0</v>
      </c>
      <c r="AH84" s="142">
        <f>IFERROR(100*AF84/'Projection_Base-case'!I84,0)</f>
        <v>0</v>
      </c>
      <c r="AI84" s="142">
        <f>IFERROR('Projection_Base-case'!K84-K84,0)</f>
        <v>0</v>
      </c>
      <c r="AJ84" s="142">
        <f t="shared" si="36"/>
        <v>0</v>
      </c>
      <c r="AK84" s="142">
        <f>IFERROR(100*AI84/'Projection_Base-case'!K84,0)</f>
        <v>0</v>
      </c>
      <c r="AL84" s="142">
        <f>IFERROR(M84-'Projection_Base-case'!M84,0)</f>
        <v>0</v>
      </c>
      <c r="AM84" s="142">
        <f t="shared" si="37"/>
        <v>0</v>
      </c>
      <c r="AN84" s="143">
        <f>IFERROR(100*AL84/'Projection_Base-case'!M84,0)</f>
        <v>0</v>
      </c>
      <c r="AO84" s="262">
        <f>IFERROR('Projection_Base-case'!O84-O84,0)</f>
        <v>0</v>
      </c>
      <c r="AP84" s="142">
        <f t="shared" si="38"/>
        <v>0</v>
      </c>
      <c r="AQ84" s="142">
        <f>IFERROR(100*AO84/'Projection_Base-case'!O84,0)</f>
        <v>0</v>
      </c>
      <c r="AR84" s="142">
        <f>IFERROR('Projection_Base-case'!Q84-Q84,0)</f>
        <v>0</v>
      </c>
      <c r="AS84" s="142">
        <f t="shared" si="39"/>
        <v>0</v>
      </c>
      <c r="AT84" s="142">
        <f>IFERROR(100*AR84/'Projection_Base-case'!Q84,0)</f>
        <v>0</v>
      </c>
      <c r="AU84" s="142">
        <f>IFERROR('Projection_Base-case'!S84-S84,0)</f>
        <v>0</v>
      </c>
      <c r="AV84" s="142">
        <f t="shared" si="40"/>
        <v>0</v>
      </c>
      <c r="AW84" s="143">
        <f>IFERROR(100*AU84/'Projection_Base-case'!S84,0)</f>
        <v>0</v>
      </c>
      <c r="AX84" s="262">
        <f>IFERROR('Projection_Base-case'!U84-U84,0)</f>
        <v>0</v>
      </c>
      <c r="AY84" s="142">
        <f t="shared" si="41"/>
        <v>0</v>
      </c>
      <c r="AZ84" s="142">
        <f>IFERROR(100*AX84/'Projection_Base-case'!U84,0)</f>
        <v>0</v>
      </c>
      <c r="BA84" s="142">
        <f>IFERROR('Projection_Base-case'!W84-W84,0)</f>
        <v>0</v>
      </c>
      <c r="BB84" s="142">
        <f t="shared" si="42"/>
        <v>0</v>
      </c>
      <c r="BC84" s="142">
        <f>IFERROR(100*BA84/'Projection_Base-case'!W84,0)</f>
        <v>0</v>
      </c>
      <c r="BD84" s="142">
        <f>IFERROR('Projection_Base-case'!Y84-Y84,0)</f>
        <v>0</v>
      </c>
      <c r="BE84" s="142">
        <f t="shared" si="43"/>
        <v>0</v>
      </c>
      <c r="BF84" s="142">
        <f>IFERROR(100*BD84/'Projection_Base-case'!Y84,0)</f>
        <v>0</v>
      </c>
      <c r="BG84" s="531">
        <f t="shared" si="56"/>
        <v>0</v>
      </c>
      <c r="BH84" s="532">
        <f t="shared" si="57"/>
        <v>0</v>
      </c>
    </row>
    <row r="85" spans="1:60" x14ac:dyDescent="0.25">
      <c r="A85" s="261">
        <v>80</v>
      </c>
      <c r="B85" s="142">
        <f>'Projection_Base-case'!B85</f>
        <v>0</v>
      </c>
      <c r="C85" s="142">
        <f>'Projection_Base-case'!C85</f>
        <v>0</v>
      </c>
      <c r="D85" s="142">
        <f>'Projection_Base-case'!D85</f>
        <v>0</v>
      </c>
      <c r="E85" s="149"/>
      <c r="F85" s="258" t="str">
        <f t="shared" si="44"/>
        <v>0</v>
      </c>
      <c r="G85" s="262" t="str">
        <f>IF(F85="Scenario1PBT1",'Minor retrofit'!$E$6,IF(F85="Scenario2PBT1",'Minor retrofit'!$F$6,IF(F85="Scenario3PBT1",'Minor retrofit'!$G$6,"")))&amp;IF(F85="Scenario1PBT2",'Minor retrofit'!$H$6,IF(F85="Scenario2PBT2",'Minor retrofit'!$I$6,IF(F85="Scenario3PBT2",'Minor retrofit'!$J$6,"")))&amp;IF(F85="Scenario1PBT3",'Minor retrofit'!$K$6,IF(F85="Scenario2PBT3",'Minor retrofit'!$L$6,IF(F85="Scenario3PBT3",'Minor retrofit'!$M$6,"")))&amp;IF(F85="Scenario1PBT4",'Minor retrofit'!$N$6,IF(F85="Scenario2PBT4",'Minor retrofit'!$O$6,IF(F85="Scenario3PBT4",'Minor retrofit'!$P$6,"")))&amp;IF(F85="Scenario1PBT5",'Minor retrofit'!$Q$6,IF(F85="Scenario2PBT5",'Minor retrofit'!$R$6,IF(F85="Scenario3PBT5",'Minor retrofit'!$S$6,"")))&amp;IF(F85="Scenario1PBT6",'Minor retrofit'!$T$6,IF(F85="Scenario2PBT6",'Minor retrofit'!$U$6,IF(F85="Scenario3PBT6",'Minor retrofit'!$V$6,"")))&amp;IF(F85="Scenario1PBT7",'Minor retrofit'!$W$6,IF(F85="Scenario2PBT7",'Minor retrofit'!$X$6,IF(F85="Scenario3PBT7",'Minor retrofit'!$Y$6,"")))&amp;IF(F85="Scenario1PBT8",'Minor retrofit'!$Z$6,IF(F85="Scenario2PBT8",'Minor retrofit'!$AA$6,IF(F85="Scenario3PBT8",'Minor retrofit'!$AB$6,"")))&amp;IF(F85="Scenario1PBT9",'Minor retrofit'!$AC$6,IF(F85="Scenario2PBT9",'Minor retrofit'!$AD$6,IF(F85="Scenario3PBT9",'Minor retrofit'!$AE$6,"")))&amp;IF(F85="Scenario1PBT10",'Minor retrofit'!$AF$6,IF(F85="Scenario2PBT10",'Minor retrofit'!$AG$6,IF(F85="Scenario3PBT10",'Minor retrofit'!$AH$6,"")))&amp;IF(F85="Scenario1PBT11",'Minor retrofit'!$AI$6,IF(F85="Scenario2PBT11",'Minor retrofit'!$AJ$6,IF(F85="Scenario3PBT11",'Minor retrofit'!$AK$6,"")))&amp;IF(F85="Scenario1PBT12",'Minor retrofit'!$AL$6,IF(F85="Scenario2PBT12",'Minor retrofit'!$AM$6,IF(F85="Scenario3PBT12",'Minor retrofit'!$AN$6,"")))&amp;IF(F85="Scenario1PBT13",'Minor retrofit'!$AO$6,IF(F85="Scenario2PBT13",'Minor retrofit'!$AP$6,IF(F85="Scenario3PBT13",'Minor retrofit'!$AQ$6,"")))&amp;IF(F85="Scenario1PBT14",'Minor retrofit'!$AR$6,IF(F85="Scenario2PBT14",'Minor retrofit'!$AS$6,IF(F85="Scenario3PBT14",'Minor retrofit'!$AT$6,"")))&amp;IF(F85="Scenario1PBT15",'Minor retrofit'!$AU$6,IF(F85="Scenario2PBT15",'Minor retrofit'!$AV$6,IF(F85="Scenario3PBT15",'Minor retrofit'!$AW$6,"")))</f>
        <v/>
      </c>
      <c r="H85" s="142">
        <f t="shared" si="45"/>
        <v>0</v>
      </c>
      <c r="I85" s="142" t="str">
        <f>IF(F85="Scenario1PBT1",'Minor retrofit'!$E$16,IF(F85="Scenario2PBT1",'Minor retrofit'!$F$16,IF(F85="Scenario3PBT1",'Minor retrofit'!$G$16,"")))&amp;IF(F85="Scenario1PBT2",'Minor retrofit'!$H$16,IF(F85="Scenario2PBT2",'Minor retrofit'!$I$16,IF(F85="Scenario3PBT2",'Minor retrofit'!$J$16,"")))&amp;IF(F85="Scenario1PBT3",'Minor retrofit'!$K$16,IF(F85="Scenario2PBT3",'Minor retrofit'!$L$16,IF(F85="Scenario3PBT3",'Minor retrofit'!$M$16,"")))&amp;IF(F85="Scenario1PBT4",'Minor retrofit'!$N$16,IF(F85="Scenario2PBT4",'Minor retrofit'!$O$16,IF(F85="Scenario3PBT4",'Minor retrofit'!$P$16,"")))&amp;IF(F85="Scenario1PBT5",'Minor retrofit'!$Q$16,IF(F85="Scenario2PBT5",'Minor retrofit'!$R$16,IF(F85="Scenario3PBT5",'Minor retrofit'!$S$16,"")))&amp;IF(F85="Scenario1PBT6",'Minor retrofit'!$T$16,IF(F85="Scenario2PBT6",'Minor retrofit'!$U$16,IF(F85="Scenario3PBT6",'Minor retrofit'!$V$16,"")))&amp;IF(F85="Scenario1PBT7",'Minor retrofit'!$W$16,IF(F85="Scenario2PBT7",'Minor retrofit'!$X$16,IF(F85="Scenario3PBT7",'Minor retrofit'!$Y$16,"")))&amp;IF(F85="Scenario1PBT8",'Minor retrofit'!$Z$16,IF(F85="Scenario2PBT8",'Minor retrofit'!$AA$16,IF(F85="Scenario3PBT8",'Minor retrofit'!$AB$16,"")))&amp;IF(F85="Scenario1PBT9",'Minor retrofit'!$AC$16,IF(F85="Scenario2PBT9",'Minor retrofit'!$AD$16,IF(F85="Scenario3PBT9",'Minor retrofit'!$AE$16,"")))&amp;IF(F85="Scenario1PBT10",'Minor retrofit'!$AF$16,IF(F85="Scenario2PBT10",'Minor retrofit'!$AG$16,IF(F85="Scenario3PBT10",'Minor retrofit'!$AH$16,"")))&amp;IF(F85="Scenario1PBT11",'Minor retrofit'!$AI$16,IF(F85="Scenario2PBT11",'Minor retrofit'!$AJ$16,IF(F85="Scenario3PBT11",'Minor retrofit'!$AK$16,"")))&amp;IF(F85="Scenario1PBT12",'Minor retrofit'!$AL$16,IF(F85="Scenario2PBT12",'Minor retrofit'!$AM$16,IF(F85="Scenario3PBT12",'Minor retrofit'!$AN$16,"")))&amp;IF(F85="Scenario1PBT13",'Minor retrofit'!$AO$16,IF(F85="Scenario2PBT13",'Minor retrofit'!$AP$16,IF(F85="Scenario3PBT13",'Minor retrofit'!$AQ$16,"")))&amp;IF(F85="Scenario1PBT14",'Minor retrofit'!$AR$16,IF(F85="Scenario2PBT14",'Minor retrofit'!$AS$16,IF(F85="Scenario3PBT14",'Minor retrofit'!$AT$16,"")))&amp;IF(F85="Scenario1PBT15",'Minor retrofit'!$AU$16,IF(F85="Scenario2PBT15",'Minor retrofit'!$AV$16,IF(F85="Scenario3PBT15",'Minor retrofit'!$AW$16,"")))</f>
        <v/>
      </c>
      <c r="J85" s="142">
        <f t="shared" si="46"/>
        <v>0</v>
      </c>
      <c r="K85" s="142" t="str">
        <f>IF(F85="Scenario1PBT1",'Minor retrofit'!$E$18,IF(F85="Scenario2PBT1",'Minor retrofit'!$F$18,IF(F85="Scenario3PBT1",'Minor retrofit'!$G$18,"")))&amp;IF(F85="Scenario1PBT2",'Minor retrofit'!$H$18,IF(F85="Scenario2PBT2",'Minor retrofit'!$I$18,IF(F85="Scenario3PBT2",'Minor retrofit'!$J$18,"")))&amp;IF(F85="Scenario1PBT3",'Minor retrofit'!$K$18,IF(F85="Scenario2PBT3",'Minor retrofit'!$L$18,IF(F85="Scenario3PBT3",'Minor retrofit'!$M$18,"")))&amp;IF(F85="Scenario1PBT4",'Minor retrofit'!$N$18,IF(F85="Scenario2PBT4",'Minor retrofit'!$O$18,IF(F85="Scenario3PBT4",'Minor retrofit'!$P$18,"")))&amp;IF(F85="Scenario1PBT5",'Minor retrofit'!$Q$18,IF(F85="Scenario2PBT5",'Minor retrofit'!$R$18,IF(F85="Scenario3PBT5",'Minor retrofit'!$S$18,"")))&amp;IF(F85="Scenario1PBT6",'Minor retrofit'!$T$18,IF(F85="Scenario2PBT6",'Minor retrofit'!$U$18,IF(F85="Scenario3PBT6",'Minor retrofit'!$V$18,"")))&amp;IF(F85="Scenario1PBT7",'Minor retrofit'!$W$18,IF(F85="Scenario2PBT7",'Minor retrofit'!$X$18,IF(F85="Scenario3PBT7",'Minor retrofit'!$Y$18,"")))&amp;IF(F85="Scenario1PBT8",'Minor retrofit'!$Z$18,IF(F85="Scenario2PBT8",'Minor retrofit'!$AA$18,IF(F85="Scenario3PBT8",'Minor retrofit'!$AB$18,"")))&amp;IF(F85="Scenario1PBT9",'Minor retrofit'!$AC$18,IF(F85="Scenario2PBT9",'Minor retrofit'!$AD$18,IF(F85="Scenario3PBT9",'Minor retrofit'!$AE$18,"")))&amp;IF(F85="Scenario1PBT10",'Minor retrofit'!$AF$18,IF(F85="Scenario2PBT10",'Minor retrofit'!$AG$18,IF(F85="Scenario3PBT10",'Minor retrofit'!$AH$18,"")))&amp;IF(F85="Scenario1PBT11",'Minor retrofit'!$AI$18,IF(F85="Scenario2PBT11",'Minor retrofit'!$AJ$18,IF(F85="Scenario3PBT11",'Minor retrofit'!$AK$18,"")))&amp;IF(F85="Scenario1PBT12",'Minor retrofit'!$AL$18,IF(F85="Scenario2PBT12",'Minor retrofit'!$AM$18,IF(F85="Scenario3PBT12",'Minor retrofit'!$AN$18,"")))&amp;IF(F85="Scenario1PBT13",'Minor retrofit'!$AO$18,IF(F85="Scenario2PBT13",'Minor retrofit'!$AP$18,IF(F85="Scenario3PBT13",'Minor retrofit'!$AQ$18,"")))&amp;IF(F85="Scenario1PBT14",'Minor retrofit'!$AR$18,IF(F85="Scenario2PBT14",'Minor retrofit'!$AS$18,IF(F85="Scenario3PBT14",'Minor retrofit'!$AT$18,"")))&amp;IF(F85="Scenario1PBT15",'Minor retrofit'!$AU$18,IF(F85="Scenario2PBT15",'Minor retrofit'!$AV$18,IF(F85="Scenario3PBT15",'Minor retrofit'!$AW$18,"")))</f>
        <v/>
      </c>
      <c r="L85" s="142">
        <f t="shared" si="47"/>
        <v>0</v>
      </c>
      <c r="M85" s="142" t="str">
        <f>IF(F85="Scenario1PBT1",'Minor retrofit'!$E$20,IF(F85="Scenario2PBT1",'Minor retrofit'!$F$20,IF(F85="Scenario3PBT1",'Minor retrofit'!$G$20,"")))&amp;IF(F85="Scenario1PBT2",'Minor retrofit'!$H$20,IF(F85="Scenario2PBT2",'Minor retrofit'!$I$20,IF(F85="Scenario3PBT2",'Minor retrofit'!$J$20,"")))&amp;IF(F85="Scenario1PBT3",'Minor retrofit'!$K$20,IF(F85="Scenario2PBT3",'Minor retrofit'!$L$20,IF(F85="Scenario3PBT3",'Minor retrofit'!$M$20,"")))&amp;IF(F85="Scenario1PBT4",'Minor retrofit'!$N$20,IF(F85="Scenario2PBT4",'Minor retrofit'!$O$20,IF(F85="Scenario3PBT4",'Minor retrofit'!$P$20,"")))&amp;IF(F85="Scenario1PBT5",'Minor retrofit'!$Q$20,IF(F85="Scenario2PBT5",'Minor retrofit'!$R$20,IF(F85="Scenario3PBT5",'Minor retrofit'!$S$20,"")))&amp;IF(F85="Scenario1PBT6",'Minor retrofit'!$T$20,IF(F85="Scenario2PBT6",'Minor retrofit'!$U$20,IF(F85="Scenario3PBT6",'Minor retrofit'!$V$20,"")))&amp;IF(F85="Scenario1PBT7",'Minor retrofit'!$W$20,IF(F85="Scenario2PBT7",'Minor retrofit'!$X$20,IF(F85="Scenario3PBT7",'Minor retrofit'!$Y$20,"")))&amp;IF(F85="Scenario1PBT8",'Minor retrofit'!$Z$20,IF(F85="Scenario2PBT8",'Minor retrofit'!$AA$20,IF(F85="Scenario3PBT8",'Minor retrofit'!$AB$20,"")))&amp;IF(F85="Scenario1PBT9",'Minor retrofit'!$AC$20,IF(F85="Scenario2PBT9",'Minor retrofit'!$AD$20,IF(F85="Scenario3PBT9",'Minor retrofit'!$AE$20,"")))&amp;IF(F85="Scenario1PBT10",'Minor retrofit'!$AF$20,IF(F85="Scenario2PBT10",'Minor retrofit'!$AG$20,IF(F85="Scenario3PBT10",'Minor retrofit'!$AH$20,"")))&amp;IF(F85="Scenario1PBT11",'Minor retrofit'!$AI$20,IF(F85="Scenario2PBT11",'Minor retrofit'!$AJ$20,IF(F85="Scenario3PBT11",'Minor retrofit'!$AK$20,"")))&amp;IF(F85="Scenario1PBT12",'Minor retrofit'!$AL$20,IF(F85="Scenario2PBT12",'Minor retrofit'!$AM$20,IF(F85="Scenario3PBT12",'Minor retrofit'!$AN$20,"")))&amp;IF(F85="Scenario1PBT13",'Minor retrofit'!$AO$20,IF(F85="Scenario2PBT13",'Minor retrofit'!$AP$20,IF(F85="Scenario3PBT13",'Minor retrofit'!$AQ$20,"")))&amp;IF(F85="Scenario1PBT14",'Minor retrofit'!$AR$20,IF(F85="Scenario2PBT14",'Minor retrofit'!$AS$20,IF(F85="Scenario3PBT14",'Minor retrofit'!$AT$20,"")))&amp;IF(F85="Scenario1PBT15",'Minor retrofit'!$AU$20,IF(F85="Scenario2PBT15",'Minor retrofit'!$AV$20,IF(F85="Scenario3PBT15",'Minor retrofit'!$AW$20,"")))</f>
        <v/>
      </c>
      <c r="N85" s="143">
        <f t="shared" si="48"/>
        <v>0</v>
      </c>
      <c r="O85" s="262" t="str">
        <f>IF(F85="Scenario1PBT1",'Minor retrofit'!$E$23,IF(F85="Scenario2PBT1",'Minor retrofit'!$F$23,IF(F85="Scenario3PBT1",'Minor retrofit'!$G$23,"")))&amp;IF(F85="Scenario1PBT2",'Minor retrofit'!$H$23,IF(F85="Scenario2PBT2",'Minor retrofit'!$I$23,IF(F85="Scenario3PBT2",'Minor retrofit'!$J$23,"")))&amp;IF(F85="Scenario1PBT3",'Minor retrofit'!$K$23,IF(F85="Scenario2PBT3",'Minor retrofit'!$L$23,IF(F85="Scenario3PBT3",'Minor retrofit'!$M$23,"")))&amp;IF(F85="Scenario1PBT4",'Minor retrofit'!$N$23,IF(F85="Scenario2PBT4",'Minor retrofit'!$O$23,IF(F85="Scenario3PBT4",'Minor retrofit'!$P$23,"")))&amp;IF(F85="Scenario1PBT5",'Minor retrofit'!$Q$23,IF(F85="Scenario2PBT5",'Minor retrofit'!$R$23,IF(F85="Scenario3PBT5",'Minor retrofit'!$S$23,"")))&amp;IF(F85="Scenario1PBT6",'Minor retrofit'!$T$23,IF(F85="Scenario2PBT6",'Minor retrofit'!$U$23,IF(F85="Scenario3PBT6",'Minor retrofit'!$V$23,"")))&amp;IF(F85="Scenario1PBT7",'Minor retrofit'!$W$23,IF(F85="Scenario2PBT7",'Minor retrofit'!$X$23,IF(F85="Scenario3PBT7",'Minor retrofit'!$Y$23,"")))&amp;IF(F85="Scenario1PBT8",'Minor retrofit'!$Z$23,IF(F85="Scenario2PBT8",'Minor retrofit'!$AA$23,IF(F85="Scenario3PBT8",'Minor retrofit'!$AB$23,"")))&amp;IF(F85="Scenario1PBT9",'Minor retrofit'!$AC$23,IF(F85="Scenario2PBT9",'Minor retrofit'!$AD$23,IF(F85="Scenario3PBT9",'Minor retrofit'!$AE$23,"")))&amp;IF(F85="Scenario1PBT10",'Minor retrofit'!$AF$23,IF(F85="Scenario2PBT10",'Minor retrofit'!$AG$23,IF(F85="Scenario3PBT10",'Minor retrofit'!$AH$23,"")))&amp;IF(F85="Scenario1PBT11",'Minor retrofit'!$AI$23,IF(F85="Scenario2PBT11",'Minor retrofit'!$AJ$23,IF(F85="Scenario3PBT11",'Minor retrofit'!$AK$23,"")))&amp;IF(F85="Scenario1PBT12",'Minor retrofit'!$AL$23,IF(F85="Scenario2PBT12",'Minor retrofit'!$AM$23,IF(F85="Scenario3PBT12",'Minor retrofit'!$AN$23,"")))&amp;IF(F85="Scenario1PBT13",'Minor retrofit'!$AO$23,IF(F85="Scenario2PBT13",'Minor retrofit'!$AP$23,IF(F85="Scenario3PBT13",'Minor retrofit'!$AQ$23,"")))&amp;IF(F85="Scenario1PBT14",'Minor retrofit'!$AR$23,IF(F85="Scenario2PBT14",'Minor retrofit'!$AS$23,IF(F85="Scenario3PBT14",'Minor retrofit'!$AT$23,"")))&amp;IF(F85="Scenario1PBT15",'Minor retrofit'!$AU$23,IF(F85="Scenario2PBT15",'Minor retrofit'!$AV$23,IF(F85="Scenario3PBT15",'Minor retrofit'!$AW$23,"")))</f>
        <v/>
      </c>
      <c r="P85" s="142">
        <f t="shared" si="49"/>
        <v>0</v>
      </c>
      <c r="Q85" s="142" t="str">
        <f>IF(F85="Scenario1PBT1",'Minor retrofit'!$E$25,IF(F85="Scenario2PBT1",'Minor retrofit'!$F$25,IF(F85="Scenario3PBT1",'Minor retrofit'!$G$25,"")))&amp;IF(F85="Scenario1PBT2",'Minor retrofit'!$H$25,IF(F85="Scenario2PBT2",'Minor retrofit'!$I$25,IF(F85="Scenario3PBT2",'Minor retrofit'!$J$25,"")))&amp;IF(F85="Scenario1PBT3",'Minor retrofit'!$K$25,IF(F85="Scenario2PBT3",'Minor retrofit'!$L$25,IF(F85="Scenario3PBT3",'Minor retrofit'!$M$25,"")))&amp;IF(F85="Scenario1PBT4",'Minor retrofit'!$N$25,IF(F85="Scenario2PBT4",'Minor retrofit'!$O$25,IF(F85="Scenario3PBT4",'Minor retrofit'!$P$25,"")))&amp;IF(F85="Scenario1PBT5",'Minor retrofit'!$Q$25,IF(F85="Scenario2PBT5",'Minor retrofit'!$R$25,IF(F85="Scenario3PBT5",'Minor retrofit'!$S$25,"")))&amp;IF(F85="Scenario1PBT6",'Minor retrofit'!$T$25,IF(F85="Scenario2PBT6",'Minor retrofit'!$U$25,IF(F85="Scenario3PBT6",'Minor retrofit'!$V$25,"")))&amp;IF(F85="Scenario1PBT7",'Minor retrofit'!$W$25,IF(F85="Scenario2PBT7",'Minor retrofit'!$X$25,IF(F85="Scenario3PBT7",'Minor retrofit'!$Y$25,"")))&amp;IF(F85="Scenario1PBT8",'Minor retrofit'!$Z$25,IF(F85="Scenario2PBT8",'Minor retrofit'!$AA$25,IF(F85="Scenario3PBT8",'Minor retrofit'!$AB$25,"")))&amp;IF(F85="Scenario1PBT9",'Minor retrofit'!$AC$25,IF(F85="Scenario2PBT9",'Minor retrofit'!$AD$25,IF(F85="Scenario3PBT9",'Minor retrofit'!$AE$25,"")))&amp;IF(F85="Scenario1PBT10",'Minor retrofit'!$AF$25,IF(F85="Scenario2PBT10",'Minor retrofit'!$AG$25,IF(F85="Scenario3PBT10",'Minor retrofit'!$AH$25,"")))&amp;IF(F85="Scenario1PBT11",'Minor retrofit'!$AI$25,IF(F85="Scenario2PBT11",'Minor retrofit'!$AJ$25,IF(F85="Scenario3PBT11",'Minor retrofit'!$AK$25,"")))&amp;IF(F85="Scenario1PBT12",'Minor retrofit'!$AL$25,IF(F85="Scenario2PBT12",'Minor retrofit'!$AM$25,IF(F85="Scenario3PBT12",'Minor retrofit'!$AN$25,"")))&amp;IF(F85="Scenario1PBT13",'Minor retrofit'!$AO$25,IF(F85="Scenario2PBT13",'Minor retrofit'!$AP$25,IF(F85="Scenario3PBT13",'Minor retrofit'!$AQ$25,"")))&amp;IF(F85="Scenario1PBT14",'Minor retrofit'!$AR$25,IF(F85="Scenario2PBT14",'Minor retrofit'!$AS$25,IF(F85="Scenario3PBT14",'Minor retrofit'!$AT$25,"")))&amp;IF(F85="Scenario1PBT15",'Minor retrofit'!$AU$25,IF(F85="Scenario2PBT15",'Minor retrofit'!$AV$25,IF(F85="Scenario3PBT15",'Minor retrofit'!$AW$25,"")))</f>
        <v/>
      </c>
      <c r="R85" s="142">
        <f t="shared" si="50"/>
        <v>0</v>
      </c>
      <c r="S85" s="142" t="str">
        <f>IF(F85="Scenario1PBT1",'Minor retrofit'!$E$27,IF(F85="Scenario2PBT1",'Minor retrofit'!$F$27,IF(F85="Scenario3PBT1",'Minor retrofit'!$G$27,"")))&amp;IF(F85="Scenario1PBT2",'Minor retrofit'!$H$27,IF(F85="Scenario2PBT2",'Minor retrofit'!$I$27,IF(F85="Scenario3PBT2",'Minor retrofit'!$J$27,"")))&amp;IF(F85="Scenario1PBT3",'Minor retrofit'!$K$27,IF(F85="Scenario2PBT3",'Minor retrofit'!$L$27,IF(F85="Scenario3PBT3",'Minor retrofit'!$M$27,"")))&amp;IF(F85="Scenario1PBT4",'Minor retrofit'!$N$27,IF(F85="Scenario2PBT4",'Minor retrofit'!$O$27,IF(F85="Scenario3PBT4",'Minor retrofit'!$P$27,"")))&amp;IF(F85="Scenario1PBT5",'Minor retrofit'!$Q$27,IF(F85="Scenario2PBT5",'Minor retrofit'!$R$27,IF(F85="Scenario3PBT5",'Minor retrofit'!$S$27,"")))&amp;IF(F85="Scenario1PBT6",'Minor retrofit'!$T$27,IF(F85="Scenario2PBT6",'Minor retrofit'!$U$27,IF(F85="Scenario3PBT6",'Minor retrofit'!$V$27,"")))&amp;IF(F85="Scenario1PBT7",'Minor retrofit'!$W$27,IF(F85="Scenario2PBT7",'Minor retrofit'!$X$27,IF(F85="Scenario3PBT7",'Minor retrofit'!$Y$27,"")))&amp;IF(F85="Scenario1PBT8",'Minor retrofit'!$Z$27,IF(F85="Scenario2PBT8",'Minor retrofit'!$AA$27,IF(F85="Scenario3PBT8",'Minor retrofit'!$AB$27,"")))&amp;IF(F85="Scenario1PBT9",'Minor retrofit'!$AC$27,IF(F85="Scenario2PBT9",'Minor retrofit'!$AD$27,IF(F85="Scenario3PBT9",'Minor retrofit'!$AE$27,"")))&amp;IF(F85="Scenario1PBT10",'Minor retrofit'!$AF$27,IF(F85="Scenario2PBT10",'Minor retrofit'!$AG$27,IF(F85="Scenario3PBT10",'Minor retrofit'!$AH$27,"")))&amp;IF(F85="Scenario1PBT11",'Minor retrofit'!$AI$27,IF(F85="Scenario2PBT11",'Minor retrofit'!$AJ$27,IF(F85="Scenario3PBT11",'Minor retrofit'!$AK$27,"")))&amp;IF(F85="Scenario1PBT12",'Minor retrofit'!$AL$27,IF(F85="Scenario2PBT12",'Minor retrofit'!$AM$27,IF(F85="Scenario3PBT12",'Minor retrofit'!$AN$27,"")))&amp;IF(F85="Scenario1PBT13",'Minor retrofit'!$AO$27,IF(F85="Scenario2PBT13",'Minor retrofit'!$AP$27,IF(F85="Scenario3PBT13",'Minor retrofit'!$AQ$27,"")))&amp;IF(F85="Scenario1PBT14",'Minor retrofit'!$AR$27,IF(F85="Scenario2PBT14",'Minor retrofit'!$AS$27,IF(F85="Scenario3PBT14",'Minor retrofit'!$AT$27,"")))&amp;IF(F85="Scenario1PBT15",'Minor retrofit'!$AU$27,IF(F85="Scenario2PBT15",'Minor retrofit'!$AV$27,IF(F85="Scenario3PBT15",'Minor retrofit'!$AW$27,"")))</f>
        <v/>
      </c>
      <c r="T85" s="263">
        <f t="shared" si="51"/>
        <v>0</v>
      </c>
      <c r="U85" s="262" t="str">
        <f>IF(F85="Scenario1PBT1",'Minor retrofit'!$E$38,IF(F85="Scenario2PBT1",'Minor retrofit'!$F$38,IF(F85="Scenario3PBT1",'Minor retrofit'!$G$38,"")))&amp;IF(F85="Scenario1PBT2",'Minor retrofit'!$H$38,IF(F85="Scenario2PBT2",'Minor retrofit'!$I$38,IF(F85="Scenario3PBT2",'Minor retrofit'!$J$38,"")))&amp;IF(F85="Scenario1PBT3",'Minor retrofit'!$K$38,IF(F85="Scenario2PBT3",'Minor retrofit'!$L$38,IF(F85="Scenario3PBT3",'Minor retrofit'!$M$38,"")))&amp;IF(F85="Scenario1PBT4",'Minor retrofit'!$N$38,IF(F85="Scenario2PBT4",'Minor retrofit'!$O$38,IF(F85="Scenario3PBT4",'Minor retrofit'!$P$38,"")))&amp;IF(F85="Scenario1PBT5",'Minor retrofit'!$Q$38,IF(F85="Scenario2PBT5",'Minor retrofit'!$R$38,IF(F85="Scenario3PBT5",'Minor retrofit'!$S$38,"")))&amp;IF(F85="Scenario1PBT6",'Minor retrofit'!$T$38,IF(F85="Scenario2PBT6",'Minor retrofit'!$U$38,IF(F85="Scenario3PBT6",'Minor retrofit'!$V$38,"")))&amp;IF(F85="Scenario1PBT7",'Minor retrofit'!$W$38,IF(F85="Scenario2PBT7",'Minor retrofit'!$X$38,IF(F85="Scenario3PBT7",'Minor retrofit'!$Y$38,"")))&amp;IF(F85="Scenario1PBT8",'Minor retrofit'!$Z$38,IF(F85="Scenario2PBT8",'Minor retrofit'!$AA$38,IF(F85="Scenario3PBT8",'Minor retrofit'!$AB$38,"")))&amp;IF(F85="Scenario1PBT9",'Minor retrofit'!$AC$38,IF(F85="Scenario2PBT9",'Minor retrofit'!$AD$38,IF(F85="Scenario3PBT9",'Minor retrofit'!$AE$38,"")))&amp;IF(F85="Scenario1PBT10",'Minor retrofit'!$AF$38,IF(F85="Scenario2PBT10",'Minor retrofit'!$AG$38,IF(F85="Scenario3PBT10",'Minor retrofit'!$AH$38,"")))&amp;IF(F85="Scenario1PBT11",'Minor retrofit'!$AI$38,IF(F85="Scenario2PBT11",'Minor retrofit'!$AJ$38,IF(F85="Scenario3PBT11",'Minor retrofit'!$AK$38,"")))&amp;IF(F85="Scenario1PBT12",'Minor retrofit'!$AL$38,IF(F85="Scenario2PBT12",'Minor retrofit'!$AM$38,IF(F85="Scenario3PBT12",'Minor retrofit'!$AN$38,"")))&amp;IF(F85="Scenario1PBT13",'Minor retrofit'!$AO$38,IF(F85="Scenario2PBT13",'Minor retrofit'!$AP$38,IF(F85="Scenario3PBT13",'Minor retrofit'!$AQ$38,"")))&amp;IF(F85="Scenario1PBT14",'Minor retrofit'!$AR$38,IF(F85="Scenario2PBT14",'Minor retrofit'!$AS$38,IF(F85="Scenario3PBT14",'Minor retrofit'!$AT$38,"")))&amp;IF(F85="Scenario1PBT15",'Minor retrofit'!$AU$38,IF(F85="Scenario2PBT15",'Minor retrofit'!$AV$38,IF(F85="Scenario3PBT15",'Minor retrofit'!$AW$38,"")))</f>
        <v/>
      </c>
      <c r="V85" s="142">
        <f t="shared" si="52"/>
        <v>0</v>
      </c>
      <c r="W85" s="142" t="str">
        <f>IF(F85="Scenario1PBT1",'Minor retrofit'!$E$40,IF(F85="Scenario2PBT1",'Minor retrofit'!$F$40,IF(F85="Scenario3PBT1",'Minor retrofit'!$G$40,"")))&amp;IF(F85="Scenario1PBT2",'Minor retrofit'!$H$40,IF(F85="Scenario2PBT2",'Minor retrofit'!$I$40,IF(F85="Scenario3PBT2",'Minor retrofit'!$J$40,"")))&amp;IF(F85="Scenario1PBT3",'Minor retrofit'!$K$40,IF(F85="Scenario2PBT3",'Minor retrofit'!$L$40,IF(F85="Scenario3PBT3",'Minor retrofit'!$M$40,"")))&amp;IF(F85="Scenario1PBT4",'Minor retrofit'!$N$40,IF(F85="Scenario2PBT4",'Minor retrofit'!$O$40,IF(F85="Scenario3PBT4",'Minor retrofit'!$P$40,"")))&amp;IF(F85="Scenario1PBT5",'Minor retrofit'!$Q$40,IF(F85="Scenario2PBT5",'Minor retrofit'!$R$40,IF(F85="Scenario3PBT5",'Minor retrofit'!$S$40,"")))&amp;IF(F85="Scenario1PBT6",'Minor retrofit'!$T$40,IF(F85="Scenario2PBT6",'Minor retrofit'!$U$40,IF(F85="Scenario3PBT6",'Minor retrofit'!$V$40,"")))&amp;IF(F85="Scenario1PBT7",'Minor retrofit'!$W$40,IF(F85="Scenario2PBT7",'Minor retrofit'!$X$40,IF(F85="Scenario3PBT7",'Minor retrofit'!$Y$40,"")))&amp;IF(F85="Scenario1PBT8",'Minor retrofit'!$Z$40,IF(F85="Scenario2PBT8",'Minor retrofit'!$AA$40,IF(F85="Scenario3PBT8",'Minor retrofit'!$AB$40,"")))&amp;IF(F85="Scenario1PBT9",'Minor retrofit'!$AC$40,IF(F85="Scenario2PBT9",'Minor retrofit'!$AD$40,IF(F85="Scenario3PBT9",'Minor retrofit'!$AE$40,"")))&amp;IF(F85="Scenario1PBT10",'Minor retrofit'!$AF$40,IF(F85="Scenario2PBT10",'Minor retrofit'!$AG$40,IF(F85="Scenario3PBT10",'Minor retrofit'!$AH$40,"")))&amp;IF(F85="Scenario1PBT11",'Minor retrofit'!$AI$40,IF(F85="Scenario2PBT11",'Minor retrofit'!$AJ$40,IF(F85="Scenario3PBT11",'Minor retrofit'!$AK$40,"")))&amp;IF(F85="Scenario1PBT12",'Minor retrofit'!$AL$40,IF(F85="Scenario2PBT12",'Minor retrofit'!$AM$40,IF(F85="Scenario3PBT12",'Minor retrofit'!$AN$40,"")))&amp;IF(F85="Scenario1PBT13",'Minor retrofit'!$AO$40,IF(F85="Scenario2PBT13",'Minor retrofit'!$AP$40,IF(F85="Scenario3PBT13",'Minor retrofit'!$AQ$40,"")))&amp;IF(F85="Scenario1PBT14",'Minor retrofit'!$AR$40,IF(F85="Scenario2PBT14",'Minor retrofit'!$AS$40,IF(F85="Scenario3PBT14",'Minor retrofit'!$AT$40,"")))&amp;IF(F85="Scenario1PBT15",'Minor retrofit'!$AU$40,IF(F85="Scenario2PBT15",'Minor retrofit'!$AV$40,IF(F85="Scenario3PBT15",'Minor retrofit'!$AW$40,"")))</f>
        <v/>
      </c>
      <c r="X85" s="142">
        <f t="shared" si="53"/>
        <v>0</v>
      </c>
      <c r="Y85" s="142" t="str">
        <f>IF(F85="Scenario1PBT1",'Minor retrofit'!$E$42,IF(F85="Scenario2PBT1",'Minor retrofit'!$F$42,IF(F85="Scenario3PBT1",'Minor retrofit'!$G$42,"")))&amp;IF(F85="Scenario1PBT2",'Minor retrofit'!$H$42,IF(F85="Scenario2PBT2",'Minor retrofit'!$I$42,IF(F85="Scenario3PBT2",'Minor retrofit'!$J$42,"")))&amp;IF(F85="Scenario1PBT3",'Minor retrofit'!$K$42,IF(F85="Scenario2PBT3",'Minor retrofit'!$L$42,IF(F85="Scenario3PBT3",'Minor retrofit'!$M$42,"")))&amp;IF(F85="Scenario1PBT4",'Minor retrofit'!$N$42,IF(F85="Scenario2PBT4",'Minor retrofit'!$O$42,IF(F85="Scenario3PBT4",'Minor retrofit'!$P$42,"")))&amp;IF(F85="Scenario1PBT5",'Minor retrofit'!$Q$42,IF(F85="Scenario2PBT5",'Minor retrofit'!$R$42,IF(F85="Scenario3PBT5",'Minor retrofit'!$S$42,"")))&amp;IF(F85="Scenario1PBT6",'Minor retrofit'!$T$42,IF(F85="Scenario2PBT6",'Minor retrofit'!$U$42,IF(F85="Scenario3PBT6",'Minor retrofit'!$V$42,"")))&amp;IF(F85="Scenario1PBT7",'Minor retrofit'!$W$42,IF(F85="Scenario2PBT7",'Minor retrofit'!$X$42,IF(F85="Scenario3PBT7",'Minor retrofit'!$Y$42,"")))&amp;IF(F85="Scenario1PBT8",'Minor retrofit'!$Z$42,IF(F85="Scenario2PBT8",'Minor retrofit'!$AA$42,IF(F85="Scenario3PBT8",'Minor retrofit'!$AB$42,"")))&amp;IF(F85="Scenario1PBT9",'Minor retrofit'!$AC$42,IF(F85="Scenario2PBT9",'Minor retrofit'!$AD$42,IF(F85="Scenario3PBT9",'Minor retrofit'!$AE$42,"")))&amp;IF(F85="Scenario1PBT10",'Minor retrofit'!$AF$42,IF(F85="Scenario2PBT10",'Minor retrofit'!$AG$42,IF(F85="Scenario3PBT10",'Minor retrofit'!$AH$42,"")))&amp;IF(F85="Scenario1PBT11",'Minor retrofit'!$AI$42,IF(F85="Scenario2PBT11",'Minor retrofit'!$AJ$42,IF(F85="Scenario3PBT11",'Minor retrofit'!$AK$42,"")))&amp;IF(F85="Scenario1PBT12",'Minor retrofit'!$AL$42,IF(F85="Scenario2PBT12",'Minor retrofit'!$AM$42,IF(F85="Scenario3PBT12",'Minor retrofit'!$AN$42,"")))&amp;IF(F85="Scenario1PBT13",'Minor retrofit'!$AO$42,IF(F85="Scenario2PBT13",'Minor retrofit'!$AP$42,IF(F85="Scenario3PBT13",'Minor retrofit'!$AQ$42,"")))&amp;IF(F85="Scenario1PBT14",'Minor retrofit'!$AR$42,IF(F85="Scenario2PBT14",'Minor retrofit'!$AS$42,IF(F85="Scenario3PBT14",'Minor retrofit'!$AT$42,"")))&amp;IF(F85="Scenario1PBT15",'Minor retrofit'!$AU$42,IF(F85="Scenario2PBT15",'Minor retrofit'!$AV$42,IF(F85="Scenario3PBT15",'Minor retrofit'!$AW$42,"")))</f>
        <v/>
      </c>
      <c r="Z85" s="142">
        <f t="shared" si="54"/>
        <v>0</v>
      </c>
      <c r="AA85" s="332" t="str">
        <f>IF(F85="Scenario1PBT1",'Minor retrofit'!$E$101,IF(F85="Scenario2PBT1",'Minor retrofit'!$F$101,IF(F85="Scenario3PBT1",'Minor retrofit'!$G$101,"")))&amp;IF(F85="Scenario1PBT2",'Minor retrofit'!$H$101,IF(F85="Scenario2PBT2",'Minor retrofit'!$I$101,IF(F85="Scenario3PBT2",'Minor retrofit'!$J$101,"")))&amp;IF(F85="Scenario1PBT3",'Minor retrofit'!$K$101,IF(F85="Scenario2PBT3",'Minor retrofit'!$L$101,IF(F85="Scenario3PBT3",'Minor retrofit'!$M$101,"")))&amp;IF(F85="Scenario1PBT4",'Minor retrofit'!$N$101,IF(F85="Scenario2PBT4",'Minor retrofit'!$O$101,IF(F85="Scenario3PBT4",'Minor retrofit'!$P$101,"")))&amp;IF(F85="Scenario1PBT5",'Minor retrofit'!$Q$101,IF(F85="Scenario2PBT5",'Minor retrofit'!$R$101,IF(F85="Scenario3PBT5",'Minor retrofit'!$S$101,"")))&amp;IF(F85="Scenario1PBT6",'Minor retrofit'!$T$101,IF(F85="Scenario2PBT6",'Minor retrofit'!$U$101,IF(F85="Scenario3PBT6",'Minor retrofit'!$V$101,"")))&amp;IF(F85="Scenario1PBT7",'Minor retrofit'!$W$101,IF(F85="Scenario2PBT7",'Minor retrofit'!$X$101,IF(F85="Scenario3PBT7",'Minor retrofit'!$Y$101,"")))&amp;IF(F85="Scenario1PBT8",'Minor retrofit'!$Z$101,IF(F85="Scenario2PBT8",'Minor retrofit'!$AA$101,IF(F85="Scenario3PBT8",'Minor retrofit'!$AB$101,"")))&amp;IF(F85="Scenario1PBT9",'Minor retrofit'!$AC$101,IF(F85="Scenario2PBT9",'Minor retrofit'!$AD$101,IF(F85="Scenario3PBT9",'Minor retrofit'!$AE$101,"")))&amp;IF(F85="Scenario1PBT10",'Minor retrofit'!$AF$101,IF(F85="Scenario2PBT10",'Minor retrofit'!$AG$101,IF(F85="Scenario3PBT10",'Minor retrofit'!$AH$101,"")))&amp;IF(F85="Scenario1PBT11",'Minor retrofit'!$AI$101,IF(F85="Scenario2PBT11",'Minor retrofit'!$AJ$101,IF(F85="Scenario3PBT11",'Minor retrofit'!$AK$101,"")))&amp;IF(F85="Scenario1PBT12",'Minor retrofit'!$AL$101,IF(F85="Scenario2PBT12",'Minor retrofit'!$AM$101,IF(F85="Scenario3PBT12",'Minor retrofit'!$AN$101,"")))&amp;IF(F85="Scenario1PBT13",'Minor retrofit'!$AO$101,IF(F85="Scenario2PBT13",'Minor retrofit'!$AP$101,IF(F85="Scenario3PBT13",'Minor retrofit'!$AQ$101,"")))&amp;IF(F85="Scenario1PBT14",'Minor retrofit'!$AR$101,IF(F85="Scenario2PBT14",'Minor retrofit'!$AS$101,IF(F85="Scenario3PBT14",'Minor retrofit'!$AT$101,"")))&amp;IF(F85="Scenario1PBT15",'Minor retrofit'!$AU$101,IF(F85="Scenario2PBT15",'Minor retrofit'!$AV$101,IF(F85="Scenario3PBT15",'Minor retrofit'!$AW$101,"")))</f>
        <v/>
      </c>
      <c r="AB85" s="233">
        <f t="shared" si="55"/>
        <v>0</v>
      </c>
      <c r="AC85" s="264">
        <f>IFERROR('Projection_Base-case'!G85-G85,0)</f>
        <v>0</v>
      </c>
      <c r="AD85" s="142">
        <f t="shared" si="34"/>
        <v>0</v>
      </c>
      <c r="AE85" s="142">
        <f>IFERROR(100*AC85/'Projection_Base-case'!G85,0)</f>
        <v>0</v>
      </c>
      <c r="AF85" s="142">
        <f>IFERROR('Projection_Base-case'!I85-I85,0)</f>
        <v>0</v>
      </c>
      <c r="AG85" s="142">
        <f t="shared" si="35"/>
        <v>0</v>
      </c>
      <c r="AH85" s="142">
        <f>IFERROR(100*AF85/'Projection_Base-case'!I85,0)</f>
        <v>0</v>
      </c>
      <c r="AI85" s="142">
        <f>IFERROR('Projection_Base-case'!K85-K85,0)</f>
        <v>0</v>
      </c>
      <c r="AJ85" s="142">
        <f t="shared" si="36"/>
        <v>0</v>
      </c>
      <c r="AK85" s="142">
        <f>IFERROR(100*AI85/'Projection_Base-case'!K85,0)</f>
        <v>0</v>
      </c>
      <c r="AL85" s="142">
        <f>IFERROR(M85-'Projection_Base-case'!M85,0)</f>
        <v>0</v>
      </c>
      <c r="AM85" s="142">
        <f t="shared" si="37"/>
        <v>0</v>
      </c>
      <c r="AN85" s="143">
        <f>IFERROR(100*AL85/'Projection_Base-case'!M85,0)</f>
        <v>0</v>
      </c>
      <c r="AO85" s="262">
        <f>IFERROR('Projection_Base-case'!O85-O85,0)</f>
        <v>0</v>
      </c>
      <c r="AP85" s="142">
        <f t="shared" si="38"/>
        <v>0</v>
      </c>
      <c r="AQ85" s="142">
        <f>IFERROR(100*AO85/'Projection_Base-case'!O85,0)</f>
        <v>0</v>
      </c>
      <c r="AR85" s="142">
        <f>IFERROR('Projection_Base-case'!Q85-Q85,0)</f>
        <v>0</v>
      </c>
      <c r="AS85" s="142">
        <f t="shared" si="39"/>
        <v>0</v>
      </c>
      <c r="AT85" s="142">
        <f>IFERROR(100*AR85/'Projection_Base-case'!Q85,0)</f>
        <v>0</v>
      </c>
      <c r="AU85" s="142">
        <f>IFERROR('Projection_Base-case'!S85-S85,0)</f>
        <v>0</v>
      </c>
      <c r="AV85" s="142">
        <f t="shared" si="40"/>
        <v>0</v>
      </c>
      <c r="AW85" s="143">
        <f>IFERROR(100*AU85/'Projection_Base-case'!S85,0)</f>
        <v>0</v>
      </c>
      <c r="AX85" s="262">
        <f>IFERROR('Projection_Base-case'!U85-U85,0)</f>
        <v>0</v>
      </c>
      <c r="AY85" s="142">
        <f t="shared" si="41"/>
        <v>0</v>
      </c>
      <c r="AZ85" s="142">
        <f>IFERROR(100*AX85/'Projection_Base-case'!U85,0)</f>
        <v>0</v>
      </c>
      <c r="BA85" s="142">
        <f>IFERROR('Projection_Base-case'!W85-W85,0)</f>
        <v>0</v>
      </c>
      <c r="BB85" s="142">
        <f t="shared" si="42"/>
        <v>0</v>
      </c>
      <c r="BC85" s="142">
        <f>IFERROR(100*BA85/'Projection_Base-case'!W85,0)</f>
        <v>0</v>
      </c>
      <c r="BD85" s="142">
        <f>IFERROR('Projection_Base-case'!Y85-Y85,0)</f>
        <v>0</v>
      </c>
      <c r="BE85" s="142">
        <f t="shared" si="43"/>
        <v>0</v>
      </c>
      <c r="BF85" s="142">
        <f>IFERROR(100*BD85/'Projection_Base-case'!Y85,0)</f>
        <v>0</v>
      </c>
      <c r="BG85" s="531">
        <f t="shared" si="56"/>
        <v>0</v>
      </c>
      <c r="BH85" s="532">
        <f t="shared" si="57"/>
        <v>0</v>
      </c>
    </row>
    <row r="86" spans="1:60" x14ac:dyDescent="0.25">
      <c r="A86" s="261">
        <v>81</v>
      </c>
      <c r="B86" s="142">
        <f>'Projection_Base-case'!B86</f>
        <v>0</v>
      </c>
      <c r="C86" s="142">
        <f>'Projection_Base-case'!C86</f>
        <v>0</v>
      </c>
      <c r="D86" s="142">
        <f>'Projection_Base-case'!D86</f>
        <v>0</v>
      </c>
      <c r="E86" s="149"/>
      <c r="F86" s="258" t="str">
        <f t="shared" si="44"/>
        <v>0</v>
      </c>
      <c r="G86" s="262" t="str">
        <f>IF(F86="Scenario1PBT1",'Minor retrofit'!$E$6,IF(F86="Scenario2PBT1",'Minor retrofit'!$F$6,IF(F86="Scenario3PBT1",'Minor retrofit'!$G$6,"")))&amp;IF(F86="Scenario1PBT2",'Minor retrofit'!$H$6,IF(F86="Scenario2PBT2",'Minor retrofit'!$I$6,IF(F86="Scenario3PBT2",'Minor retrofit'!$J$6,"")))&amp;IF(F86="Scenario1PBT3",'Minor retrofit'!$K$6,IF(F86="Scenario2PBT3",'Minor retrofit'!$L$6,IF(F86="Scenario3PBT3",'Minor retrofit'!$M$6,"")))&amp;IF(F86="Scenario1PBT4",'Minor retrofit'!$N$6,IF(F86="Scenario2PBT4",'Minor retrofit'!$O$6,IF(F86="Scenario3PBT4",'Minor retrofit'!$P$6,"")))&amp;IF(F86="Scenario1PBT5",'Minor retrofit'!$Q$6,IF(F86="Scenario2PBT5",'Minor retrofit'!$R$6,IF(F86="Scenario3PBT5",'Minor retrofit'!$S$6,"")))&amp;IF(F86="Scenario1PBT6",'Minor retrofit'!$T$6,IF(F86="Scenario2PBT6",'Minor retrofit'!$U$6,IF(F86="Scenario3PBT6",'Minor retrofit'!$V$6,"")))&amp;IF(F86="Scenario1PBT7",'Minor retrofit'!$W$6,IF(F86="Scenario2PBT7",'Minor retrofit'!$X$6,IF(F86="Scenario3PBT7",'Minor retrofit'!$Y$6,"")))&amp;IF(F86="Scenario1PBT8",'Minor retrofit'!$Z$6,IF(F86="Scenario2PBT8",'Minor retrofit'!$AA$6,IF(F86="Scenario3PBT8",'Minor retrofit'!$AB$6,"")))&amp;IF(F86="Scenario1PBT9",'Minor retrofit'!$AC$6,IF(F86="Scenario2PBT9",'Minor retrofit'!$AD$6,IF(F86="Scenario3PBT9",'Minor retrofit'!$AE$6,"")))&amp;IF(F86="Scenario1PBT10",'Minor retrofit'!$AF$6,IF(F86="Scenario2PBT10",'Minor retrofit'!$AG$6,IF(F86="Scenario3PBT10",'Minor retrofit'!$AH$6,"")))&amp;IF(F86="Scenario1PBT11",'Minor retrofit'!$AI$6,IF(F86="Scenario2PBT11",'Minor retrofit'!$AJ$6,IF(F86="Scenario3PBT11",'Minor retrofit'!$AK$6,"")))&amp;IF(F86="Scenario1PBT12",'Minor retrofit'!$AL$6,IF(F86="Scenario2PBT12",'Minor retrofit'!$AM$6,IF(F86="Scenario3PBT12",'Minor retrofit'!$AN$6,"")))&amp;IF(F86="Scenario1PBT13",'Minor retrofit'!$AO$6,IF(F86="Scenario2PBT13",'Minor retrofit'!$AP$6,IF(F86="Scenario3PBT13",'Minor retrofit'!$AQ$6,"")))&amp;IF(F86="Scenario1PBT14",'Minor retrofit'!$AR$6,IF(F86="Scenario2PBT14",'Minor retrofit'!$AS$6,IF(F86="Scenario3PBT14",'Minor retrofit'!$AT$6,"")))&amp;IF(F86="Scenario1PBT15",'Minor retrofit'!$AU$6,IF(F86="Scenario2PBT15",'Minor retrofit'!$AV$6,IF(F86="Scenario3PBT15",'Minor retrofit'!$AW$6,"")))</f>
        <v/>
      </c>
      <c r="H86" s="142">
        <f t="shared" si="45"/>
        <v>0</v>
      </c>
      <c r="I86" s="142" t="str">
        <f>IF(F86="Scenario1PBT1",'Minor retrofit'!$E$16,IF(F86="Scenario2PBT1",'Minor retrofit'!$F$16,IF(F86="Scenario3PBT1",'Minor retrofit'!$G$16,"")))&amp;IF(F86="Scenario1PBT2",'Minor retrofit'!$H$16,IF(F86="Scenario2PBT2",'Minor retrofit'!$I$16,IF(F86="Scenario3PBT2",'Minor retrofit'!$J$16,"")))&amp;IF(F86="Scenario1PBT3",'Minor retrofit'!$K$16,IF(F86="Scenario2PBT3",'Minor retrofit'!$L$16,IF(F86="Scenario3PBT3",'Minor retrofit'!$M$16,"")))&amp;IF(F86="Scenario1PBT4",'Minor retrofit'!$N$16,IF(F86="Scenario2PBT4",'Minor retrofit'!$O$16,IF(F86="Scenario3PBT4",'Minor retrofit'!$P$16,"")))&amp;IF(F86="Scenario1PBT5",'Minor retrofit'!$Q$16,IF(F86="Scenario2PBT5",'Minor retrofit'!$R$16,IF(F86="Scenario3PBT5",'Minor retrofit'!$S$16,"")))&amp;IF(F86="Scenario1PBT6",'Minor retrofit'!$T$16,IF(F86="Scenario2PBT6",'Minor retrofit'!$U$16,IF(F86="Scenario3PBT6",'Minor retrofit'!$V$16,"")))&amp;IF(F86="Scenario1PBT7",'Minor retrofit'!$W$16,IF(F86="Scenario2PBT7",'Minor retrofit'!$X$16,IF(F86="Scenario3PBT7",'Minor retrofit'!$Y$16,"")))&amp;IF(F86="Scenario1PBT8",'Minor retrofit'!$Z$16,IF(F86="Scenario2PBT8",'Minor retrofit'!$AA$16,IF(F86="Scenario3PBT8",'Minor retrofit'!$AB$16,"")))&amp;IF(F86="Scenario1PBT9",'Minor retrofit'!$AC$16,IF(F86="Scenario2PBT9",'Minor retrofit'!$AD$16,IF(F86="Scenario3PBT9",'Minor retrofit'!$AE$16,"")))&amp;IF(F86="Scenario1PBT10",'Minor retrofit'!$AF$16,IF(F86="Scenario2PBT10",'Minor retrofit'!$AG$16,IF(F86="Scenario3PBT10",'Minor retrofit'!$AH$16,"")))&amp;IF(F86="Scenario1PBT11",'Minor retrofit'!$AI$16,IF(F86="Scenario2PBT11",'Minor retrofit'!$AJ$16,IF(F86="Scenario3PBT11",'Minor retrofit'!$AK$16,"")))&amp;IF(F86="Scenario1PBT12",'Minor retrofit'!$AL$16,IF(F86="Scenario2PBT12",'Minor retrofit'!$AM$16,IF(F86="Scenario3PBT12",'Minor retrofit'!$AN$16,"")))&amp;IF(F86="Scenario1PBT13",'Minor retrofit'!$AO$16,IF(F86="Scenario2PBT13",'Minor retrofit'!$AP$16,IF(F86="Scenario3PBT13",'Minor retrofit'!$AQ$16,"")))&amp;IF(F86="Scenario1PBT14",'Minor retrofit'!$AR$16,IF(F86="Scenario2PBT14",'Minor retrofit'!$AS$16,IF(F86="Scenario3PBT14",'Minor retrofit'!$AT$16,"")))&amp;IF(F86="Scenario1PBT15",'Minor retrofit'!$AU$16,IF(F86="Scenario2PBT15",'Minor retrofit'!$AV$16,IF(F86="Scenario3PBT15",'Minor retrofit'!$AW$16,"")))</f>
        <v/>
      </c>
      <c r="J86" s="142">
        <f t="shared" si="46"/>
        <v>0</v>
      </c>
      <c r="K86" s="142" t="str">
        <f>IF(F86="Scenario1PBT1",'Minor retrofit'!$E$18,IF(F86="Scenario2PBT1",'Minor retrofit'!$F$18,IF(F86="Scenario3PBT1",'Minor retrofit'!$G$18,"")))&amp;IF(F86="Scenario1PBT2",'Minor retrofit'!$H$18,IF(F86="Scenario2PBT2",'Minor retrofit'!$I$18,IF(F86="Scenario3PBT2",'Minor retrofit'!$J$18,"")))&amp;IF(F86="Scenario1PBT3",'Minor retrofit'!$K$18,IF(F86="Scenario2PBT3",'Minor retrofit'!$L$18,IF(F86="Scenario3PBT3",'Minor retrofit'!$M$18,"")))&amp;IF(F86="Scenario1PBT4",'Minor retrofit'!$N$18,IF(F86="Scenario2PBT4",'Minor retrofit'!$O$18,IF(F86="Scenario3PBT4",'Minor retrofit'!$P$18,"")))&amp;IF(F86="Scenario1PBT5",'Minor retrofit'!$Q$18,IF(F86="Scenario2PBT5",'Minor retrofit'!$R$18,IF(F86="Scenario3PBT5",'Minor retrofit'!$S$18,"")))&amp;IF(F86="Scenario1PBT6",'Minor retrofit'!$T$18,IF(F86="Scenario2PBT6",'Minor retrofit'!$U$18,IF(F86="Scenario3PBT6",'Minor retrofit'!$V$18,"")))&amp;IF(F86="Scenario1PBT7",'Minor retrofit'!$W$18,IF(F86="Scenario2PBT7",'Minor retrofit'!$X$18,IF(F86="Scenario3PBT7",'Minor retrofit'!$Y$18,"")))&amp;IF(F86="Scenario1PBT8",'Minor retrofit'!$Z$18,IF(F86="Scenario2PBT8",'Minor retrofit'!$AA$18,IF(F86="Scenario3PBT8",'Minor retrofit'!$AB$18,"")))&amp;IF(F86="Scenario1PBT9",'Minor retrofit'!$AC$18,IF(F86="Scenario2PBT9",'Minor retrofit'!$AD$18,IF(F86="Scenario3PBT9",'Minor retrofit'!$AE$18,"")))&amp;IF(F86="Scenario1PBT10",'Minor retrofit'!$AF$18,IF(F86="Scenario2PBT10",'Minor retrofit'!$AG$18,IF(F86="Scenario3PBT10",'Minor retrofit'!$AH$18,"")))&amp;IF(F86="Scenario1PBT11",'Minor retrofit'!$AI$18,IF(F86="Scenario2PBT11",'Minor retrofit'!$AJ$18,IF(F86="Scenario3PBT11",'Minor retrofit'!$AK$18,"")))&amp;IF(F86="Scenario1PBT12",'Minor retrofit'!$AL$18,IF(F86="Scenario2PBT12",'Minor retrofit'!$AM$18,IF(F86="Scenario3PBT12",'Minor retrofit'!$AN$18,"")))&amp;IF(F86="Scenario1PBT13",'Minor retrofit'!$AO$18,IF(F86="Scenario2PBT13",'Minor retrofit'!$AP$18,IF(F86="Scenario3PBT13",'Minor retrofit'!$AQ$18,"")))&amp;IF(F86="Scenario1PBT14",'Minor retrofit'!$AR$18,IF(F86="Scenario2PBT14",'Minor retrofit'!$AS$18,IF(F86="Scenario3PBT14",'Minor retrofit'!$AT$18,"")))&amp;IF(F86="Scenario1PBT15",'Minor retrofit'!$AU$18,IF(F86="Scenario2PBT15",'Minor retrofit'!$AV$18,IF(F86="Scenario3PBT15",'Minor retrofit'!$AW$18,"")))</f>
        <v/>
      </c>
      <c r="L86" s="142">
        <f t="shared" si="47"/>
        <v>0</v>
      </c>
      <c r="M86" s="142" t="str">
        <f>IF(F86="Scenario1PBT1",'Minor retrofit'!$E$20,IF(F86="Scenario2PBT1",'Minor retrofit'!$F$20,IF(F86="Scenario3PBT1",'Minor retrofit'!$G$20,"")))&amp;IF(F86="Scenario1PBT2",'Minor retrofit'!$H$20,IF(F86="Scenario2PBT2",'Minor retrofit'!$I$20,IF(F86="Scenario3PBT2",'Minor retrofit'!$J$20,"")))&amp;IF(F86="Scenario1PBT3",'Minor retrofit'!$K$20,IF(F86="Scenario2PBT3",'Minor retrofit'!$L$20,IF(F86="Scenario3PBT3",'Minor retrofit'!$M$20,"")))&amp;IF(F86="Scenario1PBT4",'Minor retrofit'!$N$20,IF(F86="Scenario2PBT4",'Minor retrofit'!$O$20,IF(F86="Scenario3PBT4",'Minor retrofit'!$P$20,"")))&amp;IF(F86="Scenario1PBT5",'Minor retrofit'!$Q$20,IF(F86="Scenario2PBT5",'Minor retrofit'!$R$20,IF(F86="Scenario3PBT5",'Minor retrofit'!$S$20,"")))&amp;IF(F86="Scenario1PBT6",'Minor retrofit'!$T$20,IF(F86="Scenario2PBT6",'Minor retrofit'!$U$20,IF(F86="Scenario3PBT6",'Minor retrofit'!$V$20,"")))&amp;IF(F86="Scenario1PBT7",'Minor retrofit'!$W$20,IF(F86="Scenario2PBT7",'Minor retrofit'!$X$20,IF(F86="Scenario3PBT7",'Minor retrofit'!$Y$20,"")))&amp;IF(F86="Scenario1PBT8",'Minor retrofit'!$Z$20,IF(F86="Scenario2PBT8",'Minor retrofit'!$AA$20,IF(F86="Scenario3PBT8",'Minor retrofit'!$AB$20,"")))&amp;IF(F86="Scenario1PBT9",'Minor retrofit'!$AC$20,IF(F86="Scenario2PBT9",'Minor retrofit'!$AD$20,IF(F86="Scenario3PBT9",'Minor retrofit'!$AE$20,"")))&amp;IF(F86="Scenario1PBT10",'Minor retrofit'!$AF$20,IF(F86="Scenario2PBT10",'Minor retrofit'!$AG$20,IF(F86="Scenario3PBT10",'Minor retrofit'!$AH$20,"")))&amp;IF(F86="Scenario1PBT11",'Minor retrofit'!$AI$20,IF(F86="Scenario2PBT11",'Minor retrofit'!$AJ$20,IF(F86="Scenario3PBT11",'Minor retrofit'!$AK$20,"")))&amp;IF(F86="Scenario1PBT12",'Minor retrofit'!$AL$20,IF(F86="Scenario2PBT12",'Minor retrofit'!$AM$20,IF(F86="Scenario3PBT12",'Minor retrofit'!$AN$20,"")))&amp;IF(F86="Scenario1PBT13",'Minor retrofit'!$AO$20,IF(F86="Scenario2PBT13",'Minor retrofit'!$AP$20,IF(F86="Scenario3PBT13",'Minor retrofit'!$AQ$20,"")))&amp;IF(F86="Scenario1PBT14",'Minor retrofit'!$AR$20,IF(F86="Scenario2PBT14",'Minor retrofit'!$AS$20,IF(F86="Scenario3PBT14",'Minor retrofit'!$AT$20,"")))&amp;IF(F86="Scenario1PBT15",'Minor retrofit'!$AU$20,IF(F86="Scenario2PBT15",'Minor retrofit'!$AV$20,IF(F86="Scenario3PBT15",'Minor retrofit'!$AW$20,"")))</f>
        <v/>
      </c>
      <c r="N86" s="143">
        <f t="shared" si="48"/>
        <v>0</v>
      </c>
      <c r="O86" s="262" t="str">
        <f>IF(F86="Scenario1PBT1",'Minor retrofit'!$E$23,IF(F86="Scenario2PBT1",'Minor retrofit'!$F$23,IF(F86="Scenario3PBT1",'Minor retrofit'!$G$23,"")))&amp;IF(F86="Scenario1PBT2",'Minor retrofit'!$H$23,IF(F86="Scenario2PBT2",'Minor retrofit'!$I$23,IF(F86="Scenario3PBT2",'Minor retrofit'!$J$23,"")))&amp;IF(F86="Scenario1PBT3",'Minor retrofit'!$K$23,IF(F86="Scenario2PBT3",'Minor retrofit'!$L$23,IF(F86="Scenario3PBT3",'Minor retrofit'!$M$23,"")))&amp;IF(F86="Scenario1PBT4",'Minor retrofit'!$N$23,IF(F86="Scenario2PBT4",'Minor retrofit'!$O$23,IF(F86="Scenario3PBT4",'Minor retrofit'!$P$23,"")))&amp;IF(F86="Scenario1PBT5",'Minor retrofit'!$Q$23,IF(F86="Scenario2PBT5",'Minor retrofit'!$R$23,IF(F86="Scenario3PBT5",'Minor retrofit'!$S$23,"")))&amp;IF(F86="Scenario1PBT6",'Minor retrofit'!$T$23,IF(F86="Scenario2PBT6",'Minor retrofit'!$U$23,IF(F86="Scenario3PBT6",'Minor retrofit'!$V$23,"")))&amp;IF(F86="Scenario1PBT7",'Minor retrofit'!$W$23,IF(F86="Scenario2PBT7",'Minor retrofit'!$X$23,IF(F86="Scenario3PBT7",'Minor retrofit'!$Y$23,"")))&amp;IF(F86="Scenario1PBT8",'Minor retrofit'!$Z$23,IF(F86="Scenario2PBT8",'Minor retrofit'!$AA$23,IF(F86="Scenario3PBT8",'Minor retrofit'!$AB$23,"")))&amp;IF(F86="Scenario1PBT9",'Minor retrofit'!$AC$23,IF(F86="Scenario2PBT9",'Minor retrofit'!$AD$23,IF(F86="Scenario3PBT9",'Minor retrofit'!$AE$23,"")))&amp;IF(F86="Scenario1PBT10",'Minor retrofit'!$AF$23,IF(F86="Scenario2PBT10",'Minor retrofit'!$AG$23,IF(F86="Scenario3PBT10",'Minor retrofit'!$AH$23,"")))&amp;IF(F86="Scenario1PBT11",'Minor retrofit'!$AI$23,IF(F86="Scenario2PBT11",'Minor retrofit'!$AJ$23,IF(F86="Scenario3PBT11",'Minor retrofit'!$AK$23,"")))&amp;IF(F86="Scenario1PBT12",'Minor retrofit'!$AL$23,IF(F86="Scenario2PBT12",'Minor retrofit'!$AM$23,IF(F86="Scenario3PBT12",'Minor retrofit'!$AN$23,"")))&amp;IF(F86="Scenario1PBT13",'Minor retrofit'!$AO$23,IF(F86="Scenario2PBT13",'Minor retrofit'!$AP$23,IF(F86="Scenario3PBT13",'Minor retrofit'!$AQ$23,"")))&amp;IF(F86="Scenario1PBT14",'Minor retrofit'!$AR$23,IF(F86="Scenario2PBT14",'Minor retrofit'!$AS$23,IF(F86="Scenario3PBT14",'Minor retrofit'!$AT$23,"")))&amp;IF(F86="Scenario1PBT15",'Minor retrofit'!$AU$23,IF(F86="Scenario2PBT15",'Minor retrofit'!$AV$23,IF(F86="Scenario3PBT15",'Minor retrofit'!$AW$23,"")))</f>
        <v/>
      </c>
      <c r="P86" s="142">
        <f t="shared" si="49"/>
        <v>0</v>
      </c>
      <c r="Q86" s="142" t="str">
        <f>IF(F86="Scenario1PBT1",'Minor retrofit'!$E$25,IF(F86="Scenario2PBT1",'Minor retrofit'!$F$25,IF(F86="Scenario3PBT1",'Minor retrofit'!$G$25,"")))&amp;IF(F86="Scenario1PBT2",'Minor retrofit'!$H$25,IF(F86="Scenario2PBT2",'Minor retrofit'!$I$25,IF(F86="Scenario3PBT2",'Minor retrofit'!$J$25,"")))&amp;IF(F86="Scenario1PBT3",'Minor retrofit'!$K$25,IF(F86="Scenario2PBT3",'Minor retrofit'!$L$25,IF(F86="Scenario3PBT3",'Minor retrofit'!$M$25,"")))&amp;IF(F86="Scenario1PBT4",'Minor retrofit'!$N$25,IF(F86="Scenario2PBT4",'Minor retrofit'!$O$25,IF(F86="Scenario3PBT4",'Minor retrofit'!$P$25,"")))&amp;IF(F86="Scenario1PBT5",'Minor retrofit'!$Q$25,IF(F86="Scenario2PBT5",'Minor retrofit'!$R$25,IF(F86="Scenario3PBT5",'Minor retrofit'!$S$25,"")))&amp;IF(F86="Scenario1PBT6",'Minor retrofit'!$T$25,IF(F86="Scenario2PBT6",'Minor retrofit'!$U$25,IF(F86="Scenario3PBT6",'Minor retrofit'!$V$25,"")))&amp;IF(F86="Scenario1PBT7",'Minor retrofit'!$W$25,IF(F86="Scenario2PBT7",'Minor retrofit'!$X$25,IF(F86="Scenario3PBT7",'Minor retrofit'!$Y$25,"")))&amp;IF(F86="Scenario1PBT8",'Minor retrofit'!$Z$25,IF(F86="Scenario2PBT8",'Minor retrofit'!$AA$25,IF(F86="Scenario3PBT8",'Minor retrofit'!$AB$25,"")))&amp;IF(F86="Scenario1PBT9",'Minor retrofit'!$AC$25,IF(F86="Scenario2PBT9",'Minor retrofit'!$AD$25,IF(F86="Scenario3PBT9",'Minor retrofit'!$AE$25,"")))&amp;IF(F86="Scenario1PBT10",'Minor retrofit'!$AF$25,IF(F86="Scenario2PBT10",'Minor retrofit'!$AG$25,IF(F86="Scenario3PBT10",'Minor retrofit'!$AH$25,"")))&amp;IF(F86="Scenario1PBT11",'Minor retrofit'!$AI$25,IF(F86="Scenario2PBT11",'Minor retrofit'!$AJ$25,IF(F86="Scenario3PBT11",'Minor retrofit'!$AK$25,"")))&amp;IF(F86="Scenario1PBT12",'Minor retrofit'!$AL$25,IF(F86="Scenario2PBT12",'Minor retrofit'!$AM$25,IF(F86="Scenario3PBT12",'Minor retrofit'!$AN$25,"")))&amp;IF(F86="Scenario1PBT13",'Minor retrofit'!$AO$25,IF(F86="Scenario2PBT13",'Minor retrofit'!$AP$25,IF(F86="Scenario3PBT13",'Minor retrofit'!$AQ$25,"")))&amp;IF(F86="Scenario1PBT14",'Minor retrofit'!$AR$25,IF(F86="Scenario2PBT14",'Minor retrofit'!$AS$25,IF(F86="Scenario3PBT14",'Minor retrofit'!$AT$25,"")))&amp;IF(F86="Scenario1PBT15",'Minor retrofit'!$AU$25,IF(F86="Scenario2PBT15",'Minor retrofit'!$AV$25,IF(F86="Scenario3PBT15",'Minor retrofit'!$AW$25,"")))</f>
        <v/>
      </c>
      <c r="R86" s="142">
        <f t="shared" si="50"/>
        <v>0</v>
      </c>
      <c r="S86" s="142" t="str">
        <f>IF(F86="Scenario1PBT1",'Minor retrofit'!$E$27,IF(F86="Scenario2PBT1",'Minor retrofit'!$F$27,IF(F86="Scenario3PBT1",'Minor retrofit'!$G$27,"")))&amp;IF(F86="Scenario1PBT2",'Minor retrofit'!$H$27,IF(F86="Scenario2PBT2",'Minor retrofit'!$I$27,IF(F86="Scenario3PBT2",'Minor retrofit'!$J$27,"")))&amp;IF(F86="Scenario1PBT3",'Minor retrofit'!$K$27,IF(F86="Scenario2PBT3",'Minor retrofit'!$L$27,IF(F86="Scenario3PBT3",'Minor retrofit'!$M$27,"")))&amp;IF(F86="Scenario1PBT4",'Minor retrofit'!$N$27,IF(F86="Scenario2PBT4",'Minor retrofit'!$O$27,IF(F86="Scenario3PBT4",'Minor retrofit'!$P$27,"")))&amp;IF(F86="Scenario1PBT5",'Minor retrofit'!$Q$27,IF(F86="Scenario2PBT5",'Minor retrofit'!$R$27,IF(F86="Scenario3PBT5",'Minor retrofit'!$S$27,"")))&amp;IF(F86="Scenario1PBT6",'Minor retrofit'!$T$27,IF(F86="Scenario2PBT6",'Minor retrofit'!$U$27,IF(F86="Scenario3PBT6",'Minor retrofit'!$V$27,"")))&amp;IF(F86="Scenario1PBT7",'Minor retrofit'!$W$27,IF(F86="Scenario2PBT7",'Minor retrofit'!$X$27,IF(F86="Scenario3PBT7",'Minor retrofit'!$Y$27,"")))&amp;IF(F86="Scenario1PBT8",'Minor retrofit'!$Z$27,IF(F86="Scenario2PBT8",'Minor retrofit'!$AA$27,IF(F86="Scenario3PBT8",'Minor retrofit'!$AB$27,"")))&amp;IF(F86="Scenario1PBT9",'Minor retrofit'!$AC$27,IF(F86="Scenario2PBT9",'Minor retrofit'!$AD$27,IF(F86="Scenario3PBT9",'Minor retrofit'!$AE$27,"")))&amp;IF(F86="Scenario1PBT10",'Minor retrofit'!$AF$27,IF(F86="Scenario2PBT10",'Minor retrofit'!$AG$27,IF(F86="Scenario3PBT10",'Minor retrofit'!$AH$27,"")))&amp;IF(F86="Scenario1PBT11",'Minor retrofit'!$AI$27,IF(F86="Scenario2PBT11",'Minor retrofit'!$AJ$27,IF(F86="Scenario3PBT11",'Minor retrofit'!$AK$27,"")))&amp;IF(F86="Scenario1PBT12",'Minor retrofit'!$AL$27,IF(F86="Scenario2PBT12",'Minor retrofit'!$AM$27,IF(F86="Scenario3PBT12",'Minor retrofit'!$AN$27,"")))&amp;IF(F86="Scenario1PBT13",'Minor retrofit'!$AO$27,IF(F86="Scenario2PBT13",'Minor retrofit'!$AP$27,IF(F86="Scenario3PBT13",'Minor retrofit'!$AQ$27,"")))&amp;IF(F86="Scenario1PBT14",'Minor retrofit'!$AR$27,IF(F86="Scenario2PBT14",'Minor retrofit'!$AS$27,IF(F86="Scenario3PBT14",'Minor retrofit'!$AT$27,"")))&amp;IF(F86="Scenario1PBT15",'Minor retrofit'!$AU$27,IF(F86="Scenario2PBT15",'Minor retrofit'!$AV$27,IF(F86="Scenario3PBT15",'Minor retrofit'!$AW$27,"")))</f>
        <v/>
      </c>
      <c r="T86" s="263">
        <f t="shared" si="51"/>
        <v>0</v>
      </c>
      <c r="U86" s="262" t="str">
        <f>IF(F86="Scenario1PBT1",'Minor retrofit'!$E$38,IF(F86="Scenario2PBT1",'Minor retrofit'!$F$38,IF(F86="Scenario3PBT1",'Minor retrofit'!$G$38,"")))&amp;IF(F86="Scenario1PBT2",'Minor retrofit'!$H$38,IF(F86="Scenario2PBT2",'Minor retrofit'!$I$38,IF(F86="Scenario3PBT2",'Minor retrofit'!$J$38,"")))&amp;IF(F86="Scenario1PBT3",'Minor retrofit'!$K$38,IF(F86="Scenario2PBT3",'Minor retrofit'!$L$38,IF(F86="Scenario3PBT3",'Minor retrofit'!$M$38,"")))&amp;IF(F86="Scenario1PBT4",'Minor retrofit'!$N$38,IF(F86="Scenario2PBT4",'Minor retrofit'!$O$38,IF(F86="Scenario3PBT4",'Minor retrofit'!$P$38,"")))&amp;IF(F86="Scenario1PBT5",'Minor retrofit'!$Q$38,IF(F86="Scenario2PBT5",'Minor retrofit'!$R$38,IF(F86="Scenario3PBT5",'Minor retrofit'!$S$38,"")))&amp;IF(F86="Scenario1PBT6",'Minor retrofit'!$T$38,IF(F86="Scenario2PBT6",'Minor retrofit'!$U$38,IF(F86="Scenario3PBT6",'Minor retrofit'!$V$38,"")))&amp;IF(F86="Scenario1PBT7",'Minor retrofit'!$W$38,IF(F86="Scenario2PBT7",'Minor retrofit'!$X$38,IF(F86="Scenario3PBT7",'Minor retrofit'!$Y$38,"")))&amp;IF(F86="Scenario1PBT8",'Minor retrofit'!$Z$38,IF(F86="Scenario2PBT8",'Minor retrofit'!$AA$38,IF(F86="Scenario3PBT8",'Minor retrofit'!$AB$38,"")))&amp;IF(F86="Scenario1PBT9",'Minor retrofit'!$AC$38,IF(F86="Scenario2PBT9",'Minor retrofit'!$AD$38,IF(F86="Scenario3PBT9",'Minor retrofit'!$AE$38,"")))&amp;IF(F86="Scenario1PBT10",'Minor retrofit'!$AF$38,IF(F86="Scenario2PBT10",'Minor retrofit'!$AG$38,IF(F86="Scenario3PBT10",'Minor retrofit'!$AH$38,"")))&amp;IF(F86="Scenario1PBT11",'Minor retrofit'!$AI$38,IF(F86="Scenario2PBT11",'Minor retrofit'!$AJ$38,IF(F86="Scenario3PBT11",'Minor retrofit'!$AK$38,"")))&amp;IF(F86="Scenario1PBT12",'Minor retrofit'!$AL$38,IF(F86="Scenario2PBT12",'Minor retrofit'!$AM$38,IF(F86="Scenario3PBT12",'Minor retrofit'!$AN$38,"")))&amp;IF(F86="Scenario1PBT13",'Minor retrofit'!$AO$38,IF(F86="Scenario2PBT13",'Minor retrofit'!$AP$38,IF(F86="Scenario3PBT13",'Minor retrofit'!$AQ$38,"")))&amp;IF(F86="Scenario1PBT14",'Minor retrofit'!$AR$38,IF(F86="Scenario2PBT14",'Minor retrofit'!$AS$38,IF(F86="Scenario3PBT14",'Minor retrofit'!$AT$38,"")))&amp;IF(F86="Scenario1PBT15",'Minor retrofit'!$AU$38,IF(F86="Scenario2PBT15",'Minor retrofit'!$AV$38,IF(F86="Scenario3PBT15",'Minor retrofit'!$AW$38,"")))</f>
        <v/>
      </c>
      <c r="V86" s="142">
        <f t="shared" si="52"/>
        <v>0</v>
      </c>
      <c r="W86" s="142" t="str">
        <f>IF(F86="Scenario1PBT1",'Minor retrofit'!$E$40,IF(F86="Scenario2PBT1",'Minor retrofit'!$F$40,IF(F86="Scenario3PBT1",'Minor retrofit'!$G$40,"")))&amp;IF(F86="Scenario1PBT2",'Minor retrofit'!$H$40,IF(F86="Scenario2PBT2",'Minor retrofit'!$I$40,IF(F86="Scenario3PBT2",'Minor retrofit'!$J$40,"")))&amp;IF(F86="Scenario1PBT3",'Minor retrofit'!$K$40,IF(F86="Scenario2PBT3",'Minor retrofit'!$L$40,IF(F86="Scenario3PBT3",'Minor retrofit'!$M$40,"")))&amp;IF(F86="Scenario1PBT4",'Minor retrofit'!$N$40,IF(F86="Scenario2PBT4",'Minor retrofit'!$O$40,IF(F86="Scenario3PBT4",'Minor retrofit'!$P$40,"")))&amp;IF(F86="Scenario1PBT5",'Minor retrofit'!$Q$40,IF(F86="Scenario2PBT5",'Minor retrofit'!$R$40,IF(F86="Scenario3PBT5",'Minor retrofit'!$S$40,"")))&amp;IF(F86="Scenario1PBT6",'Minor retrofit'!$T$40,IF(F86="Scenario2PBT6",'Minor retrofit'!$U$40,IF(F86="Scenario3PBT6",'Minor retrofit'!$V$40,"")))&amp;IF(F86="Scenario1PBT7",'Minor retrofit'!$W$40,IF(F86="Scenario2PBT7",'Minor retrofit'!$X$40,IF(F86="Scenario3PBT7",'Minor retrofit'!$Y$40,"")))&amp;IF(F86="Scenario1PBT8",'Minor retrofit'!$Z$40,IF(F86="Scenario2PBT8",'Minor retrofit'!$AA$40,IF(F86="Scenario3PBT8",'Minor retrofit'!$AB$40,"")))&amp;IF(F86="Scenario1PBT9",'Minor retrofit'!$AC$40,IF(F86="Scenario2PBT9",'Minor retrofit'!$AD$40,IF(F86="Scenario3PBT9",'Minor retrofit'!$AE$40,"")))&amp;IF(F86="Scenario1PBT10",'Minor retrofit'!$AF$40,IF(F86="Scenario2PBT10",'Minor retrofit'!$AG$40,IF(F86="Scenario3PBT10",'Minor retrofit'!$AH$40,"")))&amp;IF(F86="Scenario1PBT11",'Minor retrofit'!$AI$40,IF(F86="Scenario2PBT11",'Minor retrofit'!$AJ$40,IF(F86="Scenario3PBT11",'Minor retrofit'!$AK$40,"")))&amp;IF(F86="Scenario1PBT12",'Minor retrofit'!$AL$40,IF(F86="Scenario2PBT12",'Minor retrofit'!$AM$40,IF(F86="Scenario3PBT12",'Minor retrofit'!$AN$40,"")))&amp;IF(F86="Scenario1PBT13",'Minor retrofit'!$AO$40,IF(F86="Scenario2PBT13",'Minor retrofit'!$AP$40,IF(F86="Scenario3PBT13",'Minor retrofit'!$AQ$40,"")))&amp;IF(F86="Scenario1PBT14",'Minor retrofit'!$AR$40,IF(F86="Scenario2PBT14",'Minor retrofit'!$AS$40,IF(F86="Scenario3PBT14",'Minor retrofit'!$AT$40,"")))&amp;IF(F86="Scenario1PBT15",'Minor retrofit'!$AU$40,IF(F86="Scenario2PBT15",'Minor retrofit'!$AV$40,IF(F86="Scenario3PBT15",'Minor retrofit'!$AW$40,"")))</f>
        <v/>
      </c>
      <c r="X86" s="142">
        <f t="shared" si="53"/>
        <v>0</v>
      </c>
      <c r="Y86" s="142" t="str">
        <f>IF(F86="Scenario1PBT1",'Minor retrofit'!$E$42,IF(F86="Scenario2PBT1",'Minor retrofit'!$F$42,IF(F86="Scenario3PBT1",'Minor retrofit'!$G$42,"")))&amp;IF(F86="Scenario1PBT2",'Minor retrofit'!$H$42,IF(F86="Scenario2PBT2",'Minor retrofit'!$I$42,IF(F86="Scenario3PBT2",'Minor retrofit'!$J$42,"")))&amp;IF(F86="Scenario1PBT3",'Minor retrofit'!$K$42,IF(F86="Scenario2PBT3",'Minor retrofit'!$L$42,IF(F86="Scenario3PBT3",'Minor retrofit'!$M$42,"")))&amp;IF(F86="Scenario1PBT4",'Minor retrofit'!$N$42,IF(F86="Scenario2PBT4",'Minor retrofit'!$O$42,IF(F86="Scenario3PBT4",'Minor retrofit'!$P$42,"")))&amp;IF(F86="Scenario1PBT5",'Minor retrofit'!$Q$42,IF(F86="Scenario2PBT5",'Minor retrofit'!$R$42,IF(F86="Scenario3PBT5",'Minor retrofit'!$S$42,"")))&amp;IF(F86="Scenario1PBT6",'Minor retrofit'!$T$42,IF(F86="Scenario2PBT6",'Minor retrofit'!$U$42,IF(F86="Scenario3PBT6",'Minor retrofit'!$V$42,"")))&amp;IF(F86="Scenario1PBT7",'Minor retrofit'!$W$42,IF(F86="Scenario2PBT7",'Minor retrofit'!$X$42,IF(F86="Scenario3PBT7",'Minor retrofit'!$Y$42,"")))&amp;IF(F86="Scenario1PBT8",'Minor retrofit'!$Z$42,IF(F86="Scenario2PBT8",'Minor retrofit'!$AA$42,IF(F86="Scenario3PBT8",'Minor retrofit'!$AB$42,"")))&amp;IF(F86="Scenario1PBT9",'Minor retrofit'!$AC$42,IF(F86="Scenario2PBT9",'Minor retrofit'!$AD$42,IF(F86="Scenario3PBT9",'Minor retrofit'!$AE$42,"")))&amp;IF(F86="Scenario1PBT10",'Minor retrofit'!$AF$42,IF(F86="Scenario2PBT10",'Minor retrofit'!$AG$42,IF(F86="Scenario3PBT10",'Minor retrofit'!$AH$42,"")))&amp;IF(F86="Scenario1PBT11",'Minor retrofit'!$AI$42,IF(F86="Scenario2PBT11",'Minor retrofit'!$AJ$42,IF(F86="Scenario3PBT11",'Minor retrofit'!$AK$42,"")))&amp;IF(F86="Scenario1PBT12",'Minor retrofit'!$AL$42,IF(F86="Scenario2PBT12",'Minor retrofit'!$AM$42,IF(F86="Scenario3PBT12",'Minor retrofit'!$AN$42,"")))&amp;IF(F86="Scenario1PBT13",'Minor retrofit'!$AO$42,IF(F86="Scenario2PBT13",'Minor retrofit'!$AP$42,IF(F86="Scenario3PBT13",'Minor retrofit'!$AQ$42,"")))&amp;IF(F86="Scenario1PBT14",'Minor retrofit'!$AR$42,IF(F86="Scenario2PBT14",'Minor retrofit'!$AS$42,IF(F86="Scenario3PBT14",'Minor retrofit'!$AT$42,"")))&amp;IF(F86="Scenario1PBT15",'Minor retrofit'!$AU$42,IF(F86="Scenario2PBT15",'Minor retrofit'!$AV$42,IF(F86="Scenario3PBT15",'Minor retrofit'!$AW$42,"")))</f>
        <v/>
      </c>
      <c r="Z86" s="142">
        <f t="shared" si="54"/>
        <v>0</v>
      </c>
      <c r="AA86" s="332" t="str">
        <f>IF(F86="Scenario1PBT1",'Minor retrofit'!$E$101,IF(F86="Scenario2PBT1",'Minor retrofit'!$F$101,IF(F86="Scenario3PBT1",'Minor retrofit'!$G$101,"")))&amp;IF(F86="Scenario1PBT2",'Minor retrofit'!$H$101,IF(F86="Scenario2PBT2",'Minor retrofit'!$I$101,IF(F86="Scenario3PBT2",'Minor retrofit'!$J$101,"")))&amp;IF(F86="Scenario1PBT3",'Minor retrofit'!$K$101,IF(F86="Scenario2PBT3",'Minor retrofit'!$L$101,IF(F86="Scenario3PBT3",'Minor retrofit'!$M$101,"")))&amp;IF(F86="Scenario1PBT4",'Minor retrofit'!$N$101,IF(F86="Scenario2PBT4",'Minor retrofit'!$O$101,IF(F86="Scenario3PBT4",'Minor retrofit'!$P$101,"")))&amp;IF(F86="Scenario1PBT5",'Minor retrofit'!$Q$101,IF(F86="Scenario2PBT5",'Minor retrofit'!$R$101,IF(F86="Scenario3PBT5",'Minor retrofit'!$S$101,"")))&amp;IF(F86="Scenario1PBT6",'Minor retrofit'!$T$101,IF(F86="Scenario2PBT6",'Minor retrofit'!$U$101,IF(F86="Scenario3PBT6",'Minor retrofit'!$V$101,"")))&amp;IF(F86="Scenario1PBT7",'Minor retrofit'!$W$101,IF(F86="Scenario2PBT7",'Minor retrofit'!$X$101,IF(F86="Scenario3PBT7",'Minor retrofit'!$Y$101,"")))&amp;IF(F86="Scenario1PBT8",'Minor retrofit'!$Z$101,IF(F86="Scenario2PBT8",'Minor retrofit'!$AA$101,IF(F86="Scenario3PBT8",'Minor retrofit'!$AB$101,"")))&amp;IF(F86="Scenario1PBT9",'Minor retrofit'!$AC$101,IF(F86="Scenario2PBT9",'Minor retrofit'!$AD$101,IF(F86="Scenario3PBT9",'Minor retrofit'!$AE$101,"")))&amp;IF(F86="Scenario1PBT10",'Minor retrofit'!$AF$101,IF(F86="Scenario2PBT10",'Minor retrofit'!$AG$101,IF(F86="Scenario3PBT10",'Minor retrofit'!$AH$101,"")))&amp;IF(F86="Scenario1PBT11",'Minor retrofit'!$AI$101,IF(F86="Scenario2PBT11",'Minor retrofit'!$AJ$101,IF(F86="Scenario3PBT11",'Minor retrofit'!$AK$101,"")))&amp;IF(F86="Scenario1PBT12",'Minor retrofit'!$AL$101,IF(F86="Scenario2PBT12",'Minor retrofit'!$AM$101,IF(F86="Scenario3PBT12",'Minor retrofit'!$AN$101,"")))&amp;IF(F86="Scenario1PBT13",'Minor retrofit'!$AO$101,IF(F86="Scenario2PBT13",'Minor retrofit'!$AP$101,IF(F86="Scenario3PBT13",'Minor retrofit'!$AQ$101,"")))&amp;IF(F86="Scenario1PBT14",'Minor retrofit'!$AR$101,IF(F86="Scenario2PBT14",'Minor retrofit'!$AS$101,IF(F86="Scenario3PBT14",'Minor retrofit'!$AT$101,"")))&amp;IF(F86="Scenario1PBT15",'Minor retrofit'!$AU$101,IF(F86="Scenario2PBT15",'Minor retrofit'!$AV$101,IF(F86="Scenario3PBT15",'Minor retrofit'!$AW$101,"")))</f>
        <v/>
      </c>
      <c r="AB86" s="233">
        <f t="shared" si="55"/>
        <v>0</v>
      </c>
      <c r="AC86" s="264">
        <f>IFERROR('Projection_Base-case'!G86-G86,0)</f>
        <v>0</v>
      </c>
      <c r="AD86" s="142">
        <f t="shared" si="34"/>
        <v>0</v>
      </c>
      <c r="AE86" s="142">
        <f>IFERROR(100*AC86/'Projection_Base-case'!G86,0)</f>
        <v>0</v>
      </c>
      <c r="AF86" s="142">
        <f>IFERROR('Projection_Base-case'!I86-I86,0)</f>
        <v>0</v>
      </c>
      <c r="AG86" s="142">
        <f t="shared" si="35"/>
        <v>0</v>
      </c>
      <c r="AH86" s="142">
        <f>IFERROR(100*AF86/'Projection_Base-case'!I86,0)</f>
        <v>0</v>
      </c>
      <c r="AI86" s="142">
        <f>IFERROR('Projection_Base-case'!K86-K86,0)</f>
        <v>0</v>
      </c>
      <c r="AJ86" s="142">
        <f t="shared" si="36"/>
        <v>0</v>
      </c>
      <c r="AK86" s="142">
        <f>IFERROR(100*AI86/'Projection_Base-case'!K86,0)</f>
        <v>0</v>
      </c>
      <c r="AL86" s="142">
        <f>IFERROR(M86-'Projection_Base-case'!M86,0)</f>
        <v>0</v>
      </c>
      <c r="AM86" s="142">
        <f t="shared" si="37"/>
        <v>0</v>
      </c>
      <c r="AN86" s="143">
        <f>IFERROR(100*AL86/'Projection_Base-case'!M86,0)</f>
        <v>0</v>
      </c>
      <c r="AO86" s="262">
        <f>IFERROR('Projection_Base-case'!O86-O86,0)</f>
        <v>0</v>
      </c>
      <c r="AP86" s="142">
        <f t="shared" si="38"/>
        <v>0</v>
      </c>
      <c r="AQ86" s="142">
        <f>IFERROR(100*AO86/'Projection_Base-case'!O86,0)</f>
        <v>0</v>
      </c>
      <c r="AR86" s="142">
        <f>IFERROR('Projection_Base-case'!Q86-Q86,0)</f>
        <v>0</v>
      </c>
      <c r="AS86" s="142">
        <f t="shared" si="39"/>
        <v>0</v>
      </c>
      <c r="AT86" s="142">
        <f>IFERROR(100*AR86/'Projection_Base-case'!Q86,0)</f>
        <v>0</v>
      </c>
      <c r="AU86" s="142">
        <f>IFERROR('Projection_Base-case'!S86-S86,0)</f>
        <v>0</v>
      </c>
      <c r="AV86" s="142">
        <f t="shared" si="40"/>
        <v>0</v>
      </c>
      <c r="AW86" s="143">
        <f>IFERROR(100*AU86/'Projection_Base-case'!S86,0)</f>
        <v>0</v>
      </c>
      <c r="AX86" s="262">
        <f>IFERROR('Projection_Base-case'!U86-U86,0)</f>
        <v>0</v>
      </c>
      <c r="AY86" s="142">
        <f t="shared" si="41"/>
        <v>0</v>
      </c>
      <c r="AZ86" s="142">
        <f>IFERROR(100*AX86/'Projection_Base-case'!U86,0)</f>
        <v>0</v>
      </c>
      <c r="BA86" s="142">
        <f>IFERROR('Projection_Base-case'!W86-W86,0)</f>
        <v>0</v>
      </c>
      <c r="BB86" s="142">
        <f t="shared" si="42"/>
        <v>0</v>
      </c>
      <c r="BC86" s="142">
        <f>IFERROR(100*BA86/'Projection_Base-case'!W86,0)</f>
        <v>0</v>
      </c>
      <c r="BD86" s="142">
        <f>IFERROR('Projection_Base-case'!Y86-Y86,0)</f>
        <v>0</v>
      </c>
      <c r="BE86" s="142">
        <f t="shared" si="43"/>
        <v>0</v>
      </c>
      <c r="BF86" s="142">
        <f>IFERROR(100*BD86/'Projection_Base-case'!Y86,0)</f>
        <v>0</v>
      </c>
      <c r="BG86" s="531">
        <f t="shared" si="56"/>
        <v>0</v>
      </c>
      <c r="BH86" s="532">
        <f t="shared" si="57"/>
        <v>0</v>
      </c>
    </row>
    <row r="87" spans="1:60" x14ac:dyDescent="0.25">
      <c r="A87" s="261">
        <v>82</v>
      </c>
      <c r="B87" s="142">
        <f>'Projection_Base-case'!B87</f>
        <v>0</v>
      </c>
      <c r="C87" s="142">
        <f>'Projection_Base-case'!C87</f>
        <v>0</v>
      </c>
      <c r="D87" s="142">
        <f>'Projection_Base-case'!D87</f>
        <v>0</v>
      </c>
      <c r="E87" s="149"/>
      <c r="F87" s="258" t="str">
        <f t="shared" si="44"/>
        <v>0</v>
      </c>
      <c r="G87" s="262" t="str">
        <f>IF(F87="Scenario1PBT1",'Minor retrofit'!$E$6,IF(F87="Scenario2PBT1",'Minor retrofit'!$F$6,IF(F87="Scenario3PBT1",'Minor retrofit'!$G$6,"")))&amp;IF(F87="Scenario1PBT2",'Minor retrofit'!$H$6,IF(F87="Scenario2PBT2",'Minor retrofit'!$I$6,IF(F87="Scenario3PBT2",'Minor retrofit'!$J$6,"")))&amp;IF(F87="Scenario1PBT3",'Minor retrofit'!$K$6,IF(F87="Scenario2PBT3",'Minor retrofit'!$L$6,IF(F87="Scenario3PBT3",'Minor retrofit'!$M$6,"")))&amp;IF(F87="Scenario1PBT4",'Minor retrofit'!$N$6,IF(F87="Scenario2PBT4",'Minor retrofit'!$O$6,IF(F87="Scenario3PBT4",'Minor retrofit'!$P$6,"")))&amp;IF(F87="Scenario1PBT5",'Minor retrofit'!$Q$6,IF(F87="Scenario2PBT5",'Minor retrofit'!$R$6,IF(F87="Scenario3PBT5",'Minor retrofit'!$S$6,"")))&amp;IF(F87="Scenario1PBT6",'Minor retrofit'!$T$6,IF(F87="Scenario2PBT6",'Minor retrofit'!$U$6,IF(F87="Scenario3PBT6",'Minor retrofit'!$V$6,"")))&amp;IF(F87="Scenario1PBT7",'Minor retrofit'!$W$6,IF(F87="Scenario2PBT7",'Minor retrofit'!$X$6,IF(F87="Scenario3PBT7",'Minor retrofit'!$Y$6,"")))&amp;IF(F87="Scenario1PBT8",'Minor retrofit'!$Z$6,IF(F87="Scenario2PBT8",'Minor retrofit'!$AA$6,IF(F87="Scenario3PBT8",'Minor retrofit'!$AB$6,"")))&amp;IF(F87="Scenario1PBT9",'Minor retrofit'!$AC$6,IF(F87="Scenario2PBT9",'Minor retrofit'!$AD$6,IF(F87="Scenario3PBT9",'Minor retrofit'!$AE$6,"")))&amp;IF(F87="Scenario1PBT10",'Minor retrofit'!$AF$6,IF(F87="Scenario2PBT10",'Minor retrofit'!$AG$6,IF(F87="Scenario3PBT10",'Minor retrofit'!$AH$6,"")))&amp;IF(F87="Scenario1PBT11",'Minor retrofit'!$AI$6,IF(F87="Scenario2PBT11",'Minor retrofit'!$AJ$6,IF(F87="Scenario3PBT11",'Minor retrofit'!$AK$6,"")))&amp;IF(F87="Scenario1PBT12",'Minor retrofit'!$AL$6,IF(F87="Scenario2PBT12",'Minor retrofit'!$AM$6,IF(F87="Scenario3PBT12",'Minor retrofit'!$AN$6,"")))&amp;IF(F87="Scenario1PBT13",'Minor retrofit'!$AO$6,IF(F87="Scenario2PBT13",'Minor retrofit'!$AP$6,IF(F87="Scenario3PBT13",'Minor retrofit'!$AQ$6,"")))&amp;IF(F87="Scenario1PBT14",'Minor retrofit'!$AR$6,IF(F87="Scenario2PBT14",'Minor retrofit'!$AS$6,IF(F87="Scenario3PBT14",'Minor retrofit'!$AT$6,"")))&amp;IF(F87="Scenario1PBT15",'Minor retrofit'!$AU$6,IF(F87="Scenario2PBT15",'Minor retrofit'!$AV$6,IF(F87="Scenario3PBT15",'Minor retrofit'!$AW$6,"")))</f>
        <v/>
      </c>
      <c r="H87" s="142">
        <f t="shared" si="45"/>
        <v>0</v>
      </c>
      <c r="I87" s="142" t="str">
        <f>IF(F87="Scenario1PBT1",'Minor retrofit'!$E$16,IF(F87="Scenario2PBT1",'Minor retrofit'!$F$16,IF(F87="Scenario3PBT1",'Minor retrofit'!$G$16,"")))&amp;IF(F87="Scenario1PBT2",'Minor retrofit'!$H$16,IF(F87="Scenario2PBT2",'Minor retrofit'!$I$16,IF(F87="Scenario3PBT2",'Minor retrofit'!$J$16,"")))&amp;IF(F87="Scenario1PBT3",'Minor retrofit'!$K$16,IF(F87="Scenario2PBT3",'Minor retrofit'!$L$16,IF(F87="Scenario3PBT3",'Minor retrofit'!$M$16,"")))&amp;IF(F87="Scenario1PBT4",'Minor retrofit'!$N$16,IF(F87="Scenario2PBT4",'Minor retrofit'!$O$16,IF(F87="Scenario3PBT4",'Minor retrofit'!$P$16,"")))&amp;IF(F87="Scenario1PBT5",'Minor retrofit'!$Q$16,IF(F87="Scenario2PBT5",'Minor retrofit'!$R$16,IF(F87="Scenario3PBT5",'Minor retrofit'!$S$16,"")))&amp;IF(F87="Scenario1PBT6",'Minor retrofit'!$T$16,IF(F87="Scenario2PBT6",'Minor retrofit'!$U$16,IF(F87="Scenario3PBT6",'Minor retrofit'!$V$16,"")))&amp;IF(F87="Scenario1PBT7",'Minor retrofit'!$W$16,IF(F87="Scenario2PBT7",'Minor retrofit'!$X$16,IF(F87="Scenario3PBT7",'Minor retrofit'!$Y$16,"")))&amp;IF(F87="Scenario1PBT8",'Minor retrofit'!$Z$16,IF(F87="Scenario2PBT8",'Minor retrofit'!$AA$16,IF(F87="Scenario3PBT8",'Minor retrofit'!$AB$16,"")))&amp;IF(F87="Scenario1PBT9",'Minor retrofit'!$AC$16,IF(F87="Scenario2PBT9",'Minor retrofit'!$AD$16,IF(F87="Scenario3PBT9",'Minor retrofit'!$AE$16,"")))&amp;IF(F87="Scenario1PBT10",'Minor retrofit'!$AF$16,IF(F87="Scenario2PBT10",'Minor retrofit'!$AG$16,IF(F87="Scenario3PBT10",'Minor retrofit'!$AH$16,"")))&amp;IF(F87="Scenario1PBT11",'Minor retrofit'!$AI$16,IF(F87="Scenario2PBT11",'Minor retrofit'!$AJ$16,IF(F87="Scenario3PBT11",'Minor retrofit'!$AK$16,"")))&amp;IF(F87="Scenario1PBT12",'Minor retrofit'!$AL$16,IF(F87="Scenario2PBT12",'Minor retrofit'!$AM$16,IF(F87="Scenario3PBT12",'Minor retrofit'!$AN$16,"")))&amp;IF(F87="Scenario1PBT13",'Minor retrofit'!$AO$16,IF(F87="Scenario2PBT13",'Minor retrofit'!$AP$16,IF(F87="Scenario3PBT13",'Minor retrofit'!$AQ$16,"")))&amp;IF(F87="Scenario1PBT14",'Minor retrofit'!$AR$16,IF(F87="Scenario2PBT14",'Minor retrofit'!$AS$16,IF(F87="Scenario3PBT14",'Minor retrofit'!$AT$16,"")))&amp;IF(F87="Scenario1PBT15",'Minor retrofit'!$AU$16,IF(F87="Scenario2PBT15",'Minor retrofit'!$AV$16,IF(F87="Scenario3PBT15",'Minor retrofit'!$AW$16,"")))</f>
        <v/>
      </c>
      <c r="J87" s="142">
        <f t="shared" si="46"/>
        <v>0</v>
      </c>
      <c r="K87" s="142" t="str">
        <f>IF(F87="Scenario1PBT1",'Minor retrofit'!$E$18,IF(F87="Scenario2PBT1",'Minor retrofit'!$F$18,IF(F87="Scenario3PBT1",'Minor retrofit'!$G$18,"")))&amp;IF(F87="Scenario1PBT2",'Minor retrofit'!$H$18,IF(F87="Scenario2PBT2",'Minor retrofit'!$I$18,IF(F87="Scenario3PBT2",'Minor retrofit'!$J$18,"")))&amp;IF(F87="Scenario1PBT3",'Minor retrofit'!$K$18,IF(F87="Scenario2PBT3",'Minor retrofit'!$L$18,IF(F87="Scenario3PBT3",'Minor retrofit'!$M$18,"")))&amp;IF(F87="Scenario1PBT4",'Minor retrofit'!$N$18,IF(F87="Scenario2PBT4",'Minor retrofit'!$O$18,IF(F87="Scenario3PBT4",'Minor retrofit'!$P$18,"")))&amp;IF(F87="Scenario1PBT5",'Minor retrofit'!$Q$18,IF(F87="Scenario2PBT5",'Minor retrofit'!$R$18,IF(F87="Scenario3PBT5",'Minor retrofit'!$S$18,"")))&amp;IF(F87="Scenario1PBT6",'Minor retrofit'!$T$18,IF(F87="Scenario2PBT6",'Minor retrofit'!$U$18,IF(F87="Scenario3PBT6",'Minor retrofit'!$V$18,"")))&amp;IF(F87="Scenario1PBT7",'Minor retrofit'!$W$18,IF(F87="Scenario2PBT7",'Minor retrofit'!$X$18,IF(F87="Scenario3PBT7",'Minor retrofit'!$Y$18,"")))&amp;IF(F87="Scenario1PBT8",'Minor retrofit'!$Z$18,IF(F87="Scenario2PBT8",'Minor retrofit'!$AA$18,IF(F87="Scenario3PBT8",'Minor retrofit'!$AB$18,"")))&amp;IF(F87="Scenario1PBT9",'Minor retrofit'!$AC$18,IF(F87="Scenario2PBT9",'Minor retrofit'!$AD$18,IF(F87="Scenario3PBT9",'Minor retrofit'!$AE$18,"")))&amp;IF(F87="Scenario1PBT10",'Minor retrofit'!$AF$18,IF(F87="Scenario2PBT10",'Minor retrofit'!$AG$18,IF(F87="Scenario3PBT10",'Minor retrofit'!$AH$18,"")))&amp;IF(F87="Scenario1PBT11",'Minor retrofit'!$AI$18,IF(F87="Scenario2PBT11",'Minor retrofit'!$AJ$18,IF(F87="Scenario3PBT11",'Minor retrofit'!$AK$18,"")))&amp;IF(F87="Scenario1PBT12",'Minor retrofit'!$AL$18,IF(F87="Scenario2PBT12",'Minor retrofit'!$AM$18,IF(F87="Scenario3PBT12",'Minor retrofit'!$AN$18,"")))&amp;IF(F87="Scenario1PBT13",'Minor retrofit'!$AO$18,IF(F87="Scenario2PBT13",'Minor retrofit'!$AP$18,IF(F87="Scenario3PBT13",'Minor retrofit'!$AQ$18,"")))&amp;IF(F87="Scenario1PBT14",'Minor retrofit'!$AR$18,IF(F87="Scenario2PBT14",'Minor retrofit'!$AS$18,IF(F87="Scenario3PBT14",'Minor retrofit'!$AT$18,"")))&amp;IF(F87="Scenario1PBT15",'Minor retrofit'!$AU$18,IF(F87="Scenario2PBT15",'Minor retrofit'!$AV$18,IF(F87="Scenario3PBT15",'Minor retrofit'!$AW$18,"")))</f>
        <v/>
      </c>
      <c r="L87" s="142">
        <f t="shared" si="47"/>
        <v>0</v>
      </c>
      <c r="M87" s="142" t="str">
        <f>IF(F87="Scenario1PBT1",'Minor retrofit'!$E$20,IF(F87="Scenario2PBT1",'Minor retrofit'!$F$20,IF(F87="Scenario3PBT1",'Minor retrofit'!$G$20,"")))&amp;IF(F87="Scenario1PBT2",'Minor retrofit'!$H$20,IF(F87="Scenario2PBT2",'Minor retrofit'!$I$20,IF(F87="Scenario3PBT2",'Minor retrofit'!$J$20,"")))&amp;IF(F87="Scenario1PBT3",'Minor retrofit'!$K$20,IF(F87="Scenario2PBT3",'Minor retrofit'!$L$20,IF(F87="Scenario3PBT3",'Minor retrofit'!$M$20,"")))&amp;IF(F87="Scenario1PBT4",'Minor retrofit'!$N$20,IF(F87="Scenario2PBT4",'Minor retrofit'!$O$20,IF(F87="Scenario3PBT4",'Minor retrofit'!$P$20,"")))&amp;IF(F87="Scenario1PBT5",'Minor retrofit'!$Q$20,IF(F87="Scenario2PBT5",'Minor retrofit'!$R$20,IF(F87="Scenario3PBT5",'Minor retrofit'!$S$20,"")))&amp;IF(F87="Scenario1PBT6",'Minor retrofit'!$T$20,IF(F87="Scenario2PBT6",'Minor retrofit'!$U$20,IF(F87="Scenario3PBT6",'Minor retrofit'!$V$20,"")))&amp;IF(F87="Scenario1PBT7",'Minor retrofit'!$W$20,IF(F87="Scenario2PBT7",'Minor retrofit'!$X$20,IF(F87="Scenario3PBT7",'Minor retrofit'!$Y$20,"")))&amp;IF(F87="Scenario1PBT8",'Minor retrofit'!$Z$20,IF(F87="Scenario2PBT8",'Minor retrofit'!$AA$20,IF(F87="Scenario3PBT8",'Minor retrofit'!$AB$20,"")))&amp;IF(F87="Scenario1PBT9",'Minor retrofit'!$AC$20,IF(F87="Scenario2PBT9",'Minor retrofit'!$AD$20,IF(F87="Scenario3PBT9",'Minor retrofit'!$AE$20,"")))&amp;IF(F87="Scenario1PBT10",'Minor retrofit'!$AF$20,IF(F87="Scenario2PBT10",'Minor retrofit'!$AG$20,IF(F87="Scenario3PBT10",'Minor retrofit'!$AH$20,"")))&amp;IF(F87="Scenario1PBT11",'Minor retrofit'!$AI$20,IF(F87="Scenario2PBT11",'Minor retrofit'!$AJ$20,IF(F87="Scenario3PBT11",'Minor retrofit'!$AK$20,"")))&amp;IF(F87="Scenario1PBT12",'Minor retrofit'!$AL$20,IF(F87="Scenario2PBT12",'Minor retrofit'!$AM$20,IF(F87="Scenario3PBT12",'Minor retrofit'!$AN$20,"")))&amp;IF(F87="Scenario1PBT13",'Minor retrofit'!$AO$20,IF(F87="Scenario2PBT13",'Minor retrofit'!$AP$20,IF(F87="Scenario3PBT13",'Minor retrofit'!$AQ$20,"")))&amp;IF(F87="Scenario1PBT14",'Minor retrofit'!$AR$20,IF(F87="Scenario2PBT14",'Minor retrofit'!$AS$20,IF(F87="Scenario3PBT14",'Minor retrofit'!$AT$20,"")))&amp;IF(F87="Scenario1PBT15",'Minor retrofit'!$AU$20,IF(F87="Scenario2PBT15",'Minor retrofit'!$AV$20,IF(F87="Scenario3PBT15",'Minor retrofit'!$AW$20,"")))</f>
        <v/>
      </c>
      <c r="N87" s="143">
        <f t="shared" si="48"/>
        <v>0</v>
      </c>
      <c r="O87" s="262" t="str">
        <f>IF(F87="Scenario1PBT1",'Minor retrofit'!$E$23,IF(F87="Scenario2PBT1",'Minor retrofit'!$F$23,IF(F87="Scenario3PBT1",'Minor retrofit'!$G$23,"")))&amp;IF(F87="Scenario1PBT2",'Minor retrofit'!$H$23,IF(F87="Scenario2PBT2",'Minor retrofit'!$I$23,IF(F87="Scenario3PBT2",'Minor retrofit'!$J$23,"")))&amp;IF(F87="Scenario1PBT3",'Minor retrofit'!$K$23,IF(F87="Scenario2PBT3",'Minor retrofit'!$L$23,IF(F87="Scenario3PBT3",'Minor retrofit'!$M$23,"")))&amp;IF(F87="Scenario1PBT4",'Minor retrofit'!$N$23,IF(F87="Scenario2PBT4",'Minor retrofit'!$O$23,IF(F87="Scenario3PBT4",'Minor retrofit'!$P$23,"")))&amp;IF(F87="Scenario1PBT5",'Minor retrofit'!$Q$23,IF(F87="Scenario2PBT5",'Minor retrofit'!$R$23,IF(F87="Scenario3PBT5",'Minor retrofit'!$S$23,"")))&amp;IF(F87="Scenario1PBT6",'Minor retrofit'!$T$23,IF(F87="Scenario2PBT6",'Minor retrofit'!$U$23,IF(F87="Scenario3PBT6",'Minor retrofit'!$V$23,"")))&amp;IF(F87="Scenario1PBT7",'Minor retrofit'!$W$23,IF(F87="Scenario2PBT7",'Minor retrofit'!$X$23,IF(F87="Scenario3PBT7",'Minor retrofit'!$Y$23,"")))&amp;IF(F87="Scenario1PBT8",'Minor retrofit'!$Z$23,IF(F87="Scenario2PBT8",'Minor retrofit'!$AA$23,IF(F87="Scenario3PBT8",'Minor retrofit'!$AB$23,"")))&amp;IF(F87="Scenario1PBT9",'Minor retrofit'!$AC$23,IF(F87="Scenario2PBT9",'Minor retrofit'!$AD$23,IF(F87="Scenario3PBT9",'Minor retrofit'!$AE$23,"")))&amp;IF(F87="Scenario1PBT10",'Minor retrofit'!$AF$23,IF(F87="Scenario2PBT10",'Minor retrofit'!$AG$23,IF(F87="Scenario3PBT10",'Minor retrofit'!$AH$23,"")))&amp;IF(F87="Scenario1PBT11",'Minor retrofit'!$AI$23,IF(F87="Scenario2PBT11",'Minor retrofit'!$AJ$23,IF(F87="Scenario3PBT11",'Minor retrofit'!$AK$23,"")))&amp;IF(F87="Scenario1PBT12",'Minor retrofit'!$AL$23,IF(F87="Scenario2PBT12",'Minor retrofit'!$AM$23,IF(F87="Scenario3PBT12",'Minor retrofit'!$AN$23,"")))&amp;IF(F87="Scenario1PBT13",'Minor retrofit'!$AO$23,IF(F87="Scenario2PBT13",'Minor retrofit'!$AP$23,IF(F87="Scenario3PBT13",'Minor retrofit'!$AQ$23,"")))&amp;IF(F87="Scenario1PBT14",'Minor retrofit'!$AR$23,IF(F87="Scenario2PBT14",'Minor retrofit'!$AS$23,IF(F87="Scenario3PBT14",'Minor retrofit'!$AT$23,"")))&amp;IF(F87="Scenario1PBT15",'Minor retrofit'!$AU$23,IF(F87="Scenario2PBT15",'Minor retrofit'!$AV$23,IF(F87="Scenario3PBT15",'Minor retrofit'!$AW$23,"")))</f>
        <v/>
      </c>
      <c r="P87" s="142">
        <f t="shared" si="49"/>
        <v>0</v>
      </c>
      <c r="Q87" s="142" t="str">
        <f>IF(F87="Scenario1PBT1",'Minor retrofit'!$E$25,IF(F87="Scenario2PBT1",'Minor retrofit'!$F$25,IF(F87="Scenario3PBT1",'Minor retrofit'!$G$25,"")))&amp;IF(F87="Scenario1PBT2",'Minor retrofit'!$H$25,IF(F87="Scenario2PBT2",'Minor retrofit'!$I$25,IF(F87="Scenario3PBT2",'Minor retrofit'!$J$25,"")))&amp;IF(F87="Scenario1PBT3",'Minor retrofit'!$K$25,IF(F87="Scenario2PBT3",'Minor retrofit'!$L$25,IF(F87="Scenario3PBT3",'Minor retrofit'!$M$25,"")))&amp;IF(F87="Scenario1PBT4",'Minor retrofit'!$N$25,IF(F87="Scenario2PBT4",'Minor retrofit'!$O$25,IF(F87="Scenario3PBT4",'Minor retrofit'!$P$25,"")))&amp;IF(F87="Scenario1PBT5",'Minor retrofit'!$Q$25,IF(F87="Scenario2PBT5",'Minor retrofit'!$R$25,IF(F87="Scenario3PBT5",'Minor retrofit'!$S$25,"")))&amp;IF(F87="Scenario1PBT6",'Minor retrofit'!$T$25,IF(F87="Scenario2PBT6",'Minor retrofit'!$U$25,IF(F87="Scenario3PBT6",'Minor retrofit'!$V$25,"")))&amp;IF(F87="Scenario1PBT7",'Minor retrofit'!$W$25,IF(F87="Scenario2PBT7",'Minor retrofit'!$X$25,IF(F87="Scenario3PBT7",'Minor retrofit'!$Y$25,"")))&amp;IF(F87="Scenario1PBT8",'Minor retrofit'!$Z$25,IF(F87="Scenario2PBT8",'Minor retrofit'!$AA$25,IF(F87="Scenario3PBT8",'Minor retrofit'!$AB$25,"")))&amp;IF(F87="Scenario1PBT9",'Minor retrofit'!$AC$25,IF(F87="Scenario2PBT9",'Minor retrofit'!$AD$25,IF(F87="Scenario3PBT9",'Minor retrofit'!$AE$25,"")))&amp;IF(F87="Scenario1PBT10",'Minor retrofit'!$AF$25,IF(F87="Scenario2PBT10",'Minor retrofit'!$AG$25,IF(F87="Scenario3PBT10",'Minor retrofit'!$AH$25,"")))&amp;IF(F87="Scenario1PBT11",'Minor retrofit'!$AI$25,IF(F87="Scenario2PBT11",'Minor retrofit'!$AJ$25,IF(F87="Scenario3PBT11",'Minor retrofit'!$AK$25,"")))&amp;IF(F87="Scenario1PBT12",'Minor retrofit'!$AL$25,IF(F87="Scenario2PBT12",'Minor retrofit'!$AM$25,IF(F87="Scenario3PBT12",'Minor retrofit'!$AN$25,"")))&amp;IF(F87="Scenario1PBT13",'Minor retrofit'!$AO$25,IF(F87="Scenario2PBT13",'Minor retrofit'!$AP$25,IF(F87="Scenario3PBT13",'Minor retrofit'!$AQ$25,"")))&amp;IF(F87="Scenario1PBT14",'Minor retrofit'!$AR$25,IF(F87="Scenario2PBT14",'Minor retrofit'!$AS$25,IF(F87="Scenario3PBT14",'Minor retrofit'!$AT$25,"")))&amp;IF(F87="Scenario1PBT15",'Minor retrofit'!$AU$25,IF(F87="Scenario2PBT15",'Minor retrofit'!$AV$25,IF(F87="Scenario3PBT15",'Minor retrofit'!$AW$25,"")))</f>
        <v/>
      </c>
      <c r="R87" s="142">
        <f t="shared" si="50"/>
        <v>0</v>
      </c>
      <c r="S87" s="142" t="str">
        <f>IF(F87="Scenario1PBT1",'Minor retrofit'!$E$27,IF(F87="Scenario2PBT1",'Minor retrofit'!$F$27,IF(F87="Scenario3PBT1",'Minor retrofit'!$G$27,"")))&amp;IF(F87="Scenario1PBT2",'Minor retrofit'!$H$27,IF(F87="Scenario2PBT2",'Minor retrofit'!$I$27,IF(F87="Scenario3PBT2",'Minor retrofit'!$J$27,"")))&amp;IF(F87="Scenario1PBT3",'Minor retrofit'!$K$27,IF(F87="Scenario2PBT3",'Minor retrofit'!$L$27,IF(F87="Scenario3PBT3",'Minor retrofit'!$M$27,"")))&amp;IF(F87="Scenario1PBT4",'Minor retrofit'!$N$27,IF(F87="Scenario2PBT4",'Minor retrofit'!$O$27,IF(F87="Scenario3PBT4",'Minor retrofit'!$P$27,"")))&amp;IF(F87="Scenario1PBT5",'Minor retrofit'!$Q$27,IF(F87="Scenario2PBT5",'Minor retrofit'!$R$27,IF(F87="Scenario3PBT5",'Minor retrofit'!$S$27,"")))&amp;IF(F87="Scenario1PBT6",'Minor retrofit'!$T$27,IF(F87="Scenario2PBT6",'Minor retrofit'!$U$27,IF(F87="Scenario3PBT6",'Minor retrofit'!$V$27,"")))&amp;IF(F87="Scenario1PBT7",'Minor retrofit'!$W$27,IF(F87="Scenario2PBT7",'Minor retrofit'!$X$27,IF(F87="Scenario3PBT7",'Minor retrofit'!$Y$27,"")))&amp;IF(F87="Scenario1PBT8",'Minor retrofit'!$Z$27,IF(F87="Scenario2PBT8",'Minor retrofit'!$AA$27,IF(F87="Scenario3PBT8",'Minor retrofit'!$AB$27,"")))&amp;IF(F87="Scenario1PBT9",'Minor retrofit'!$AC$27,IF(F87="Scenario2PBT9",'Minor retrofit'!$AD$27,IF(F87="Scenario3PBT9",'Minor retrofit'!$AE$27,"")))&amp;IF(F87="Scenario1PBT10",'Minor retrofit'!$AF$27,IF(F87="Scenario2PBT10",'Minor retrofit'!$AG$27,IF(F87="Scenario3PBT10",'Minor retrofit'!$AH$27,"")))&amp;IF(F87="Scenario1PBT11",'Minor retrofit'!$AI$27,IF(F87="Scenario2PBT11",'Minor retrofit'!$AJ$27,IF(F87="Scenario3PBT11",'Minor retrofit'!$AK$27,"")))&amp;IF(F87="Scenario1PBT12",'Minor retrofit'!$AL$27,IF(F87="Scenario2PBT12",'Minor retrofit'!$AM$27,IF(F87="Scenario3PBT12",'Minor retrofit'!$AN$27,"")))&amp;IF(F87="Scenario1PBT13",'Minor retrofit'!$AO$27,IF(F87="Scenario2PBT13",'Minor retrofit'!$AP$27,IF(F87="Scenario3PBT13",'Minor retrofit'!$AQ$27,"")))&amp;IF(F87="Scenario1PBT14",'Minor retrofit'!$AR$27,IF(F87="Scenario2PBT14",'Minor retrofit'!$AS$27,IF(F87="Scenario3PBT14",'Minor retrofit'!$AT$27,"")))&amp;IF(F87="Scenario1PBT15",'Minor retrofit'!$AU$27,IF(F87="Scenario2PBT15",'Minor retrofit'!$AV$27,IF(F87="Scenario3PBT15",'Minor retrofit'!$AW$27,"")))</f>
        <v/>
      </c>
      <c r="T87" s="263">
        <f t="shared" si="51"/>
        <v>0</v>
      </c>
      <c r="U87" s="262" t="str">
        <f>IF(F87="Scenario1PBT1",'Minor retrofit'!$E$38,IF(F87="Scenario2PBT1",'Minor retrofit'!$F$38,IF(F87="Scenario3PBT1",'Minor retrofit'!$G$38,"")))&amp;IF(F87="Scenario1PBT2",'Minor retrofit'!$H$38,IF(F87="Scenario2PBT2",'Minor retrofit'!$I$38,IF(F87="Scenario3PBT2",'Minor retrofit'!$J$38,"")))&amp;IF(F87="Scenario1PBT3",'Minor retrofit'!$K$38,IF(F87="Scenario2PBT3",'Minor retrofit'!$L$38,IF(F87="Scenario3PBT3",'Minor retrofit'!$M$38,"")))&amp;IF(F87="Scenario1PBT4",'Minor retrofit'!$N$38,IF(F87="Scenario2PBT4",'Minor retrofit'!$O$38,IF(F87="Scenario3PBT4",'Minor retrofit'!$P$38,"")))&amp;IF(F87="Scenario1PBT5",'Minor retrofit'!$Q$38,IF(F87="Scenario2PBT5",'Minor retrofit'!$R$38,IF(F87="Scenario3PBT5",'Minor retrofit'!$S$38,"")))&amp;IF(F87="Scenario1PBT6",'Minor retrofit'!$T$38,IF(F87="Scenario2PBT6",'Minor retrofit'!$U$38,IF(F87="Scenario3PBT6",'Minor retrofit'!$V$38,"")))&amp;IF(F87="Scenario1PBT7",'Minor retrofit'!$W$38,IF(F87="Scenario2PBT7",'Minor retrofit'!$X$38,IF(F87="Scenario3PBT7",'Minor retrofit'!$Y$38,"")))&amp;IF(F87="Scenario1PBT8",'Minor retrofit'!$Z$38,IF(F87="Scenario2PBT8",'Minor retrofit'!$AA$38,IF(F87="Scenario3PBT8",'Minor retrofit'!$AB$38,"")))&amp;IF(F87="Scenario1PBT9",'Minor retrofit'!$AC$38,IF(F87="Scenario2PBT9",'Minor retrofit'!$AD$38,IF(F87="Scenario3PBT9",'Minor retrofit'!$AE$38,"")))&amp;IF(F87="Scenario1PBT10",'Minor retrofit'!$AF$38,IF(F87="Scenario2PBT10",'Minor retrofit'!$AG$38,IF(F87="Scenario3PBT10",'Minor retrofit'!$AH$38,"")))&amp;IF(F87="Scenario1PBT11",'Minor retrofit'!$AI$38,IF(F87="Scenario2PBT11",'Minor retrofit'!$AJ$38,IF(F87="Scenario3PBT11",'Minor retrofit'!$AK$38,"")))&amp;IF(F87="Scenario1PBT12",'Minor retrofit'!$AL$38,IF(F87="Scenario2PBT12",'Minor retrofit'!$AM$38,IF(F87="Scenario3PBT12",'Minor retrofit'!$AN$38,"")))&amp;IF(F87="Scenario1PBT13",'Minor retrofit'!$AO$38,IF(F87="Scenario2PBT13",'Minor retrofit'!$AP$38,IF(F87="Scenario3PBT13",'Minor retrofit'!$AQ$38,"")))&amp;IF(F87="Scenario1PBT14",'Minor retrofit'!$AR$38,IF(F87="Scenario2PBT14",'Minor retrofit'!$AS$38,IF(F87="Scenario3PBT14",'Minor retrofit'!$AT$38,"")))&amp;IF(F87="Scenario1PBT15",'Minor retrofit'!$AU$38,IF(F87="Scenario2PBT15",'Minor retrofit'!$AV$38,IF(F87="Scenario3PBT15",'Minor retrofit'!$AW$38,"")))</f>
        <v/>
      </c>
      <c r="V87" s="142">
        <f t="shared" si="52"/>
        <v>0</v>
      </c>
      <c r="W87" s="142" t="str">
        <f>IF(F87="Scenario1PBT1",'Minor retrofit'!$E$40,IF(F87="Scenario2PBT1",'Minor retrofit'!$F$40,IF(F87="Scenario3PBT1",'Minor retrofit'!$G$40,"")))&amp;IF(F87="Scenario1PBT2",'Minor retrofit'!$H$40,IF(F87="Scenario2PBT2",'Minor retrofit'!$I$40,IF(F87="Scenario3PBT2",'Minor retrofit'!$J$40,"")))&amp;IF(F87="Scenario1PBT3",'Minor retrofit'!$K$40,IF(F87="Scenario2PBT3",'Minor retrofit'!$L$40,IF(F87="Scenario3PBT3",'Minor retrofit'!$M$40,"")))&amp;IF(F87="Scenario1PBT4",'Minor retrofit'!$N$40,IF(F87="Scenario2PBT4",'Minor retrofit'!$O$40,IF(F87="Scenario3PBT4",'Minor retrofit'!$P$40,"")))&amp;IF(F87="Scenario1PBT5",'Minor retrofit'!$Q$40,IF(F87="Scenario2PBT5",'Minor retrofit'!$R$40,IF(F87="Scenario3PBT5",'Minor retrofit'!$S$40,"")))&amp;IF(F87="Scenario1PBT6",'Minor retrofit'!$T$40,IF(F87="Scenario2PBT6",'Minor retrofit'!$U$40,IF(F87="Scenario3PBT6",'Minor retrofit'!$V$40,"")))&amp;IF(F87="Scenario1PBT7",'Minor retrofit'!$W$40,IF(F87="Scenario2PBT7",'Minor retrofit'!$X$40,IF(F87="Scenario3PBT7",'Minor retrofit'!$Y$40,"")))&amp;IF(F87="Scenario1PBT8",'Minor retrofit'!$Z$40,IF(F87="Scenario2PBT8",'Minor retrofit'!$AA$40,IF(F87="Scenario3PBT8",'Minor retrofit'!$AB$40,"")))&amp;IF(F87="Scenario1PBT9",'Minor retrofit'!$AC$40,IF(F87="Scenario2PBT9",'Minor retrofit'!$AD$40,IF(F87="Scenario3PBT9",'Minor retrofit'!$AE$40,"")))&amp;IF(F87="Scenario1PBT10",'Minor retrofit'!$AF$40,IF(F87="Scenario2PBT10",'Minor retrofit'!$AG$40,IF(F87="Scenario3PBT10",'Minor retrofit'!$AH$40,"")))&amp;IF(F87="Scenario1PBT11",'Minor retrofit'!$AI$40,IF(F87="Scenario2PBT11",'Minor retrofit'!$AJ$40,IF(F87="Scenario3PBT11",'Minor retrofit'!$AK$40,"")))&amp;IF(F87="Scenario1PBT12",'Minor retrofit'!$AL$40,IF(F87="Scenario2PBT12",'Minor retrofit'!$AM$40,IF(F87="Scenario3PBT12",'Minor retrofit'!$AN$40,"")))&amp;IF(F87="Scenario1PBT13",'Minor retrofit'!$AO$40,IF(F87="Scenario2PBT13",'Minor retrofit'!$AP$40,IF(F87="Scenario3PBT13",'Minor retrofit'!$AQ$40,"")))&amp;IF(F87="Scenario1PBT14",'Minor retrofit'!$AR$40,IF(F87="Scenario2PBT14",'Minor retrofit'!$AS$40,IF(F87="Scenario3PBT14",'Minor retrofit'!$AT$40,"")))&amp;IF(F87="Scenario1PBT15",'Minor retrofit'!$AU$40,IF(F87="Scenario2PBT15",'Minor retrofit'!$AV$40,IF(F87="Scenario3PBT15",'Minor retrofit'!$AW$40,"")))</f>
        <v/>
      </c>
      <c r="X87" s="142">
        <f t="shared" si="53"/>
        <v>0</v>
      </c>
      <c r="Y87" s="142" t="str">
        <f>IF(F87="Scenario1PBT1",'Minor retrofit'!$E$42,IF(F87="Scenario2PBT1",'Minor retrofit'!$F$42,IF(F87="Scenario3PBT1",'Minor retrofit'!$G$42,"")))&amp;IF(F87="Scenario1PBT2",'Minor retrofit'!$H$42,IF(F87="Scenario2PBT2",'Minor retrofit'!$I$42,IF(F87="Scenario3PBT2",'Minor retrofit'!$J$42,"")))&amp;IF(F87="Scenario1PBT3",'Minor retrofit'!$K$42,IF(F87="Scenario2PBT3",'Minor retrofit'!$L$42,IF(F87="Scenario3PBT3",'Minor retrofit'!$M$42,"")))&amp;IF(F87="Scenario1PBT4",'Minor retrofit'!$N$42,IF(F87="Scenario2PBT4",'Minor retrofit'!$O$42,IF(F87="Scenario3PBT4",'Minor retrofit'!$P$42,"")))&amp;IF(F87="Scenario1PBT5",'Minor retrofit'!$Q$42,IF(F87="Scenario2PBT5",'Minor retrofit'!$R$42,IF(F87="Scenario3PBT5",'Minor retrofit'!$S$42,"")))&amp;IF(F87="Scenario1PBT6",'Minor retrofit'!$T$42,IF(F87="Scenario2PBT6",'Minor retrofit'!$U$42,IF(F87="Scenario3PBT6",'Minor retrofit'!$V$42,"")))&amp;IF(F87="Scenario1PBT7",'Minor retrofit'!$W$42,IF(F87="Scenario2PBT7",'Minor retrofit'!$X$42,IF(F87="Scenario3PBT7",'Minor retrofit'!$Y$42,"")))&amp;IF(F87="Scenario1PBT8",'Minor retrofit'!$Z$42,IF(F87="Scenario2PBT8",'Minor retrofit'!$AA$42,IF(F87="Scenario3PBT8",'Minor retrofit'!$AB$42,"")))&amp;IF(F87="Scenario1PBT9",'Minor retrofit'!$AC$42,IF(F87="Scenario2PBT9",'Minor retrofit'!$AD$42,IF(F87="Scenario3PBT9",'Minor retrofit'!$AE$42,"")))&amp;IF(F87="Scenario1PBT10",'Minor retrofit'!$AF$42,IF(F87="Scenario2PBT10",'Minor retrofit'!$AG$42,IF(F87="Scenario3PBT10",'Minor retrofit'!$AH$42,"")))&amp;IF(F87="Scenario1PBT11",'Minor retrofit'!$AI$42,IF(F87="Scenario2PBT11",'Minor retrofit'!$AJ$42,IF(F87="Scenario3PBT11",'Minor retrofit'!$AK$42,"")))&amp;IF(F87="Scenario1PBT12",'Minor retrofit'!$AL$42,IF(F87="Scenario2PBT12",'Minor retrofit'!$AM$42,IF(F87="Scenario3PBT12",'Minor retrofit'!$AN$42,"")))&amp;IF(F87="Scenario1PBT13",'Minor retrofit'!$AO$42,IF(F87="Scenario2PBT13",'Minor retrofit'!$AP$42,IF(F87="Scenario3PBT13",'Minor retrofit'!$AQ$42,"")))&amp;IF(F87="Scenario1PBT14",'Minor retrofit'!$AR$42,IF(F87="Scenario2PBT14",'Minor retrofit'!$AS$42,IF(F87="Scenario3PBT14",'Minor retrofit'!$AT$42,"")))&amp;IF(F87="Scenario1PBT15",'Minor retrofit'!$AU$42,IF(F87="Scenario2PBT15",'Minor retrofit'!$AV$42,IF(F87="Scenario3PBT15",'Minor retrofit'!$AW$42,"")))</f>
        <v/>
      </c>
      <c r="Z87" s="142">
        <f t="shared" si="54"/>
        <v>0</v>
      </c>
      <c r="AA87" s="332" t="str">
        <f>IF(F87="Scenario1PBT1",'Minor retrofit'!$E$101,IF(F87="Scenario2PBT1",'Minor retrofit'!$F$101,IF(F87="Scenario3PBT1",'Minor retrofit'!$G$101,"")))&amp;IF(F87="Scenario1PBT2",'Minor retrofit'!$H$101,IF(F87="Scenario2PBT2",'Minor retrofit'!$I$101,IF(F87="Scenario3PBT2",'Minor retrofit'!$J$101,"")))&amp;IF(F87="Scenario1PBT3",'Minor retrofit'!$K$101,IF(F87="Scenario2PBT3",'Minor retrofit'!$L$101,IF(F87="Scenario3PBT3",'Minor retrofit'!$M$101,"")))&amp;IF(F87="Scenario1PBT4",'Minor retrofit'!$N$101,IF(F87="Scenario2PBT4",'Minor retrofit'!$O$101,IF(F87="Scenario3PBT4",'Minor retrofit'!$P$101,"")))&amp;IF(F87="Scenario1PBT5",'Minor retrofit'!$Q$101,IF(F87="Scenario2PBT5",'Minor retrofit'!$R$101,IF(F87="Scenario3PBT5",'Minor retrofit'!$S$101,"")))&amp;IF(F87="Scenario1PBT6",'Minor retrofit'!$T$101,IF(F87="Scenario2PBT6",'Minor retrofit'!$U$101,IF(F87="Scenario3PBT6",'Minor retrofit'!$V$101,"")))&amp;IF(F87="Scenario1PBT7",'Minor retrofit'!$W$101,IF(F87="Scenario2PBT7",'Minor retrofit'!$X$101,IF(F87="Scenario3PBT7",'Minor retrofit'!$Y$101,"")))&amp;IF(F87="Scenario1PBT8",'Minor retrofit'!$Z$101,IF(F87="Scenario2PBT8",'Minor retrofit'!$AA$101,IF(F87="Scenario3PBT8",'Minor retrofit'!$AB$101,"")))&amp;IF(F87="Scenario1PBT9",'Minor retrofit'!$AC$101,IF(F87="Scenario2PBT9",'Minor retrofit'!$AD$101,IF(F87="Scenario3PBT9",'Minor retrofit'!$AE$101,"")))&amp;IF(F87="Scenario1PBT10",'Minor retrofit'!$AF$101,IF(F87="Scenario2PBT10",'Minor retrofit'!$AG$101,IF(F87="Scenario3PBT10",'Minor retrofit'!$AH$101,"")))&amp;IF(F87="Scenario1PBT11",'Minor retrofit'!$AI$101,IF(F87="Scenario2PBT11",'Minor retrofit'!$AJ$101,IF(F87="Scenario3PBT11",'Minor retrofit'!$AK$101,"")))&amp;IF(F87="Scenario1PBT12",'Minor retrofit'!$AL$101,IF(F87="Scenario2PBT12",'Minor retrofit'!$AM$101,IF(F87="Scenario3PBT12",'Minor retrofit'!$AN$101,"")))&amp;IF(F87="Scenario1PBT13",'Minor retrofit'!$AO$101,IF(F87="Scenario2PBT13",'Minor retrofit'!$AP$101,IF(F87="Scenario3PBT13",'Minor retrofit'!$AQ$101,"")))&amp;IF(F87="Scenario1PBT14",'Minor retrofit'!$AR$101,IF(F87="Scenario2PBT14",'Minor retrofit'!$AS$101,IF(F87="Scenario3PBT14",'Minor retrofit'!$AT$101,"")))&amp;IF(F87="Scenario1PBT15",'Minor retrofit'!$AU$101,IF(F87="Scenario2PBT15",'Minor retrofit'!$AV$101,IF(F87="Scenario3PBT15",'Minor retrofit'!$AW$101,"")))</f>
        <v/>
      </c>
      <c r="AB87" s="233">
        <f t="shared" si="55"/>
        <v>0</v>
      </c>
      <c r="AC87" s="264">
        <f>IFERROR('Projection_Base-case'!G87-G87,0)</f>
        <v>0</v>
      </c>
      <c r="AD87" s="142">
        <f t="shared" si="34"/>
        <v>0</v>
      </c>
      <c r="AE87" s="142">
        <f>IFERROR(100*AC87/'Projection_Base-case'!G87,0)</f>
        <v>0</v>
      </c>
      <c r="AF87" s="142">
        <f>IFERROR('Projection_Base-case'!I87-I87,0)</f>
        <v>0</v>
      </c>
      <c r="AG87" s="142">
        <f t="shared" si="35"/>
        <v>0</v>
      </c>
      <c r="AH87" s="142">
        <f>IFERROR(100*AF87/'Projection_Base-case'!I87,0)</f>
        <v>0</v>
      </c>
      <c r="AI87" s="142">
        <f>IFERROR('Projection_Base-case'!K87-K87,0)</f>
        <v>0</v>
      </c>
      <c r="AJ87" s="142">
        <f t="shared" si="36"/>
        <v>0</v>
      </c>
      <c r="AK87" s="142">
        <f>IFERROR(100*AI87/'Projection_Base-case'!K87,0)</f>
        <v>0</v>
      </c>
      <c r="AL87" s="142">
        <f>IFERROR(M87-'Projection_Base-case'!M87,0)</f>
        <v>0</v>
      </c>
      <c r="AM87" s="142">
        <f t="shared" si="37"/>
        <v>0</v>
      </c>
      <c r="AN87" s="143">
        <f>IFERROR(100*AL87/'Projection_Base-case'!M87,0)</f>
        <v>0</v>
      </c>
      <c r="AO87" s="262">
        <f>IFERROR('Projection_Base-case'!O87-O87,0)</f>
        <v>0</v>
      </c>
      <c r="AP87" s="142">
        <f t="shared" si="38"/>
        <v>0</v>
      </c>
      <c r="AQ87" s="142">
        <f>IFERROR(100*AO87/'Projection_Base-case'!O87,0)</f>
        <v>0</v>
      </c>
      <c r="AR87" s="142">
        <f>IFERROR('Projection_Base-case'!Q87-Q87,0)</f>
        <v>0</v>
      </c>
      <c r="AS87" s="142">
        <f t="shared" si="39"/>
        <v>0</v>
      </c>
      <c r="AT87" s="142">
        <f>IFERROR(100*AR87/'Projection_Base-case'!Q87,0)</f>
        <v>0</v>
      </c>
      <c r="AU87" s="142">
        <f>IFERROR('Projection_Base-case'!S87-S87,0)</f>
        <v>0</v>
      </c>
      <c r="AV87" s="142">
        <f t="shared" si="40"/>
        <v>0</v>
      </c>
      <c r="AW87" s="143">
        <f>IFERROR(100*AU87/'Projection_Base-case'!S87,0)</f>
        <v>0</v>
      </c>
      <c r="AX87" s="262">
        <f>IFERROR('Projection_Base-case'!U87-U87,0)</f>
        <v>0</v>
      </c>
      <c r="AY87" s="142">
        <f t="shared" si="41"/>
        <v>0</v>
      </c>
      <c r="AZ87" s="142">
        <f>IFERROR(100*AX87/'Projection_Base-case'!U87,0)</f>
        <v>0</v>
      </c>
      <c r="BA87" s="142">
        <f>IFERROR('Projection_Base-case'!W87-W87,0)</f>
        <v>0</v>
      </c>
      <c r="BB87" s="142">
        <f t="shared" si="42"/>
        <v>0</v>
      </c>
      <c r="BC87" s="142">
        <f>IFERROR(100*BA87/'Projection_Base-case'!W87,0)</f>
        <v>0</v>
      </c>
      <c r="BD87" s="142">
        <f>IFERROR('Projection_Base-case'!Y87-Y87,0)</f>
        <v>0</v>
      </c>
      <c r="BE87" s="142">
        <f t="shared" si="43"/>
        <v>0</v>
      </c>
      <c r="BF87" s="142">
        <f>IFERROR(100*BD87/'Projection_Base-case'!Y87,0)</f>
        <v>0</v>
      </c>
      <c r="BG87" s="531">
        <f t="shared" si="56"/>
        <v>0</v>
      </c>
      <c r="BH87" s="532">
        <f t="shared" si="57"/>
        <v>0</v>
      </c>
    </row>
    <row r="88" spans="1:60" x14ac:dyDescent="0.25">
      <c r="A88" s="261">
        <v>83</v>
      </c>
      <c r="B88" s="142">
        <f>'Projection_Base-case'!B88</f>
        <v>0</v>
      </c>
      <c r="C88" s="142">
        <f>'Projection_Base-case'!C88</f>
        <v>0</v>
      </c>
      <c r="D88" s="142">
        <f>'Projection_Base-case'!D88</f>
        <v>0</v>
      </c>
      <c r="E88" s="149"/>
      <c r="F88" s="258" t="str">
        <f t="shared" si="44"/>
        <v>0</v>
      </c>
      <c r="G88" s="262" t="str">
        <f>IF(F88="Scenario1PBT1",'Minor retrofit'!$E$6,IF(F88="Scenario2PBT1",'Minor retrofit'!$F$6,IF(F88="Scenario3PBT1",'Minor retrofit'!$G$6,"")))&amp;IF(F88="Scenario1PBT2",'Minor retrofit'!$H$6,IF(F88="Scenario2PBT2",'Minor retrofit'!$I$6,IF(F88="Scenario3PBT2",'Minor retrofit'!$J$6,"")))&amp;IF(F88="Scenario1PBT3",'Minor retrofit'!$K$6,IF(F88="Scenario2PBT3",'Minor retrofit'!$L$6,IF(F88="Scenario3PBT3",'Minor retrofit'!$M$6,"")))&amp;IF(F88="Scenario1PBT4",'Minor retrofit'!$N$6,IF(F88="Scenario2PBT4",'Minor retrofit'!$O$6,IF(F88="Scenario3PBT4",'Minor retrofit'!$P$6,"")))&amp;IF(F88="Scenario1PBT5",'Minor retrofit'!$Q$6,IF(F88="Scenario2PBT5",'Minor retrofit'!$R$6,IF(F88="Scenario3PBT5",'Minor retrofit'!$S$6,"")))&amp;IF(F88="Scenario1PBT6",'Minor retrofit'!$T$6,IF(F88="Scenario2PBT6",'Minor retrofit'!$U$6,IF(F88="Scenario3PBT6",'Minor retrofit'!$V$6,"")))&amp;IF(F88="Scenario1PBT7",'Minor retrofit'!$W$6,IF(F88="Scenario2PBT7",'Minor retrofit'!$X$6,IF(F88="Scenario3PBT7",'Minor retrofit'!$Y$6,"")))&amp;IF(F88="Scenario1PBT8",'Minor retrofit'!$Z$6,IF(F88="Scenario2PBT8",'Minor retrofit'!$AA$6,IF(F88="Scenario3PBT8",'Minor retrofit'!$AB$6,"")))&amp;IF(F88="Scenario1PBT9",'Minor retrofit'!$AC$6,IF(F88="Scenario2PBT9",'Minor retrofit'!$AD$6,IF(F88="Scenario3PBT9",'Minor retrofit'!$AE$6,"")))&amp;IF(F88="Scenario1PBT10",'Minor retrofit'!$AF$6,IF(F88="Scenario2PBT10",'Minor retrofit'!$AG$6,IF(F88="Scenario3PBT10",'Minor retrofit'!$AH$6,"")))&amp;IF(F88="Scenario1PBT11",'Minor retrofit'!$AI$6,IF(F88="Scenario2PBT11",'Minor retrofit'!$AJ$6,IF(F88="Scenario3PBT11",'Minor retrofit'!$AK$6,"")))&amp;IF(F88="Scenario1PBT12",'Minor retrofit'!$AL$6,IF(F88="Scenario2PBT12",'Minor retrofit'!$AM$6,IF(F88="Scenario3PBT12",'Minor retrofit'!$AN$6,"")))&amp;IF(F88="Scenario1PBT13",'Minor retrofit'!$AO$6,IF(F88="Scenario2PBT13",'Minor retrofit'!$AP$6,IF(F88="Scenario3PBT13",'Minor retrofit'!$AQ$6,"")))&amp;IF(F88="Scenario1PBT14",'Minor retrofit'!$AR$6,IF(F88="Scenario2PBT14",'Minor retrofit'!$AS$6,IF(F88="Scenario3PBT14",'Minor retrofit'!$AT$6,"")))&amp;IF(F88="Scenario1PBT15",'Minor retrofit'!$AU$6,IF(F88="Scenario2PBT15",'Minor retrofit'!$AV$6,IF(F88="Scenario3PBT15",'Minor retrofit'!$AW$6,"")))</f>
        <v/>
      </c>
      <c r="H88" s="142">
        <f t="shared" si="45"/>
        <v>0</v>
      </c>
      <c r="I88" s="142" t="str">
        <f>IF(F88="Scenario1PBT1",'Minor retrofit'!$E$16,IF(F88="Scenario2PBT1",'Minor retrofit'!$F$16,IF(F88="Scenario3PBT1",'Minor retrofit'!$G$16,"")))&amp;IF(F88="Scenario1PBT2",'Minor retrofit'!$H$16,IF(F88="Scenario2PBT2",'Minor retrofit'!$I$16,IF(F88="Scenario3PBT2",'Minor retrofit'!$J$16,"")))&amp;IF(F88="Scenario1PBT3",'Minor retrofit'!$K$16,IF(F88="Scenario2PBT3",'Minor retrofit'!$L$16,IF(F88="Scenario3PBT3",'Minor retrofit'!$M$16,"")))&amp;IF(F88="Scenario1PBT4",'Minor retrofit'!$N$16,IF(F88="Scenario2PBT4",'Minor retrofit'!$O$16,IF(F88="Scenario3PBT4",'Minor retrofit'!$P$16,"")))&amp;IF(F88="Scenario1PBT5",'Minor retrofit'!$Q$16,IF(F88="Scenario2PBT5",'Minor retrofit'!$R$16,IF(F88="Scenario3PBT5",'Minor retrofit'!$S$16,"")))&amp;IF(F88="Scenario1PBT6",'Minor retrofit'!$T$16,IF(F88="Scenario2PBT6",'Minor retrofit'!$U$16,IF(F88="Scenario3PBT6",'Minor retrofit'!$V$16,"")))&amp;IF(F88="Scenario1PBT7",'Minor retrofit'!$W$16,IF(F88="Scenario2PBT7",'Minor retrofit'!$X$16,IF(F88="Scenario3PBT7",'Minor retrofit'!$Y$16,"")))&amp;IF(F88="Scenario1PBT8",'Minor retrofit'!$Z$16,IF(F88="Scenario2PBT8",'Minor retrofit'!$AA$16,IF(F88="Scenario3PBT8",'Minor retrofit'!$AB$16,"")))&amp;IF(F88="Scenario1PBT9",'Minor retrofit'!$AC$16,IF(F88="Scenario2PBT9",'Minor retrofit'!$AD$16,IF(F88="Scenario3PBT9",'Minor retrofit'!$AE$16,"")))&amp;IF(F88="Scenario1PBT10",'Minor retrofit'!$AF$16,IF(F88="Scenario2PBT10",'Minor retrofit'!$AG$16,IF(F88="Scenario3PBT10",'Minor retrofit'!$AH$16,"")))&amp;IF(F88="Scenario1PBT11",'Minor retrofit'!$AI$16,IF(F88="Scenario2PBT11",'Minor retrofit'!$AJ$16,IF(F88="Scenario3PBT11",'Minor retrofit'!$AK$16,"")))&amp;IF(F88="Scenario1PBT12",'Minor retrofit'!$AL$16,IF(F88="Scenario2PBT12",'Minor retrofit'!$AM$16,IF(F88="Scenario3PBT12",'Minor retrofit'!$AN$16,"")))&amp;IF(F88="Scenario1PBT13",'Minor retrofit'!$AO$16,IF(F88="Scenario2PBT13",'Minor retrofit'!$AP$16,IF(F88="Scenario3PBT13",'Minor retrofit'!$AQ$16,"")))&amp;IF(F88="Scenario1PBT14",'Minor retrofit'!$AR$16,IF(F88="Scenario2PBT14",'Minor retrofit'!$AS$16,IF(F88="Scenario3PBT14",'Minor retrofit'!$AT$16,"")))&amp;IF(F88="Scenario1PBT15",'Minor retrofit'!$AU$16,IF(F88="Scenario2PBT15",'Minor retrofit'!$AV$16,IF(F88="Scenario3PBT15",'Minor retrofit'!$AW$16,"")))</f>
        <v/>
      </c>
      <c r="J88" s="142">
        <f t="shared" si="46"/>
        <v>0</v>
      </c>
      <c r="K88" s="142" t="str">
        <f>IF(F88="Scenario1PBT1",'Minor retrofit'!$E$18,IF(F88="Scenario2PBT1",'Minor retrofit'!$F$18,IF(F88="Scenario3PBT1",'Minor retrofit'!$G$18,"")))&amp;IF(F88="Scenario1PBT2",'Minor retrofit'!$H$18,IF(F88="Scenario2PBT2",'Minor retrofit'!$I$18,IF(F88="Scenario3PBT2",'Minor retrofit'!$J$18,"")))&amp;IF(F88="Scenario1PBT3",'Minor retrofit'!$K$18,IF(F88="Scenario2PBT3",'Minor retrofit'!$L$18,IF(F88="Scenario3PBT3",'Minor retrofit'!$M$18,"")))&amp;IF(F88="Scenario1PBT4",'Minor retrofit'!$N$18,IF(F88="Scenario2PBT4",'Minor retrofit'!$O$18,IF(F88="Scenario3PBT4",'Minor retrofit'!$P$18,"")))&amp;IF(F88="Scenario1PBT5",'Minor retrofit'!$Q$18,IF(F88="Scenario2PBT5",'Minor retrofit'!$R$18,IF(F88="Scenario3PBT5",'Minor retrofit'!$S$18,"")))&amp;IF(F88="Scenario1PBT6",'Minor retrofit'!$T$18,IF(F88="Scenario2PBT6",'Minor retrofit'!$U$18,IF(F88="Scenario3PBT6",'Minor retrofit'!$V$18,"")))&amp;IF(F88="Scenario1PBT7",'Minor retrofit'!$W$18,IF(F88="Scenario2PBT7",'Minor retrofit'!$X$18,IF(F88="Scenario3PBT7",'Minor retrofit'!$Y$18,"")))&amp;IF(F88="Scenario1PBT8",'Minor retrofit'!$Z$18,IF(F88="Scenario2PBT8",'Minor retrofit'!$AA$18,IF(F88="Scenario3PBT8",'Minor retrofit'!$AB$18,"")))&amp;IF(F88="Scenario1PBT9",'Minor retrofit'!$AC$18,IF(F88="Scenario2PBT9",'Minor retrofit'!$AD$18,IF(F88="Scenario3PBT9",'Minor retrofit'!$AE$18,"")))&amp;IF(F88="Scenario1PBT10",'Minor retrofit'!$AF$18,IF(F88="Scenario2PBT10",'Minor retrofit'!$AG$18,IF(F88="Scenario3PBT10",'Minor retrofit'!$AH$18,"")))&amp;IF(F88="Scenario1PBT11",'Minor retrofit'!$AI$18,IF(F88="Scenario2PBT11",'Minor retrofit'!$AJ$18,IF(F88="Scenario3PBT11",'Minor retrofit'!$AK$18,"")))&amp;IF(F88="Scenario1PBT12",'Minor retrofit'!$AL$18,IF(F88="Scenario2PBT12",'Minor retrofit'!$AM$18,IF(F88="Scenario3PBT12",'Minor retrofit'!$AN$18,"")))&amp;IF(F88="Scenario1PBT13",'Minor retrofit'!$AO$18,IF(F88="Scenario2PBT13",'Minor retrofit'!$AP$18,IF(F88="Scenario3PBT13",'Minor retrofit'!$AQ$18,"")))&amp;IF(F88="Scenario1PBT14",'Minor retrofit'!$AR$18,IF(F88="Scenario2PBT14",'Minor retrofit'!$AS$18,IF(F88="Scenario3PBT14",'Minor retrofit'!$AT$18,"")))&amp;IF(F88="Scenario1PBT15",'Minor retrofit'!$AU$18,IF(F88="Scenario2PBT15",'Minor retrofit'!$AV$18,IF(F88="Scenario3PBT15",'Minor retrofit'!$AW$18,"")))</f>
        <v/>
      </c>
      <c r="L88" s="142">
        <f t="shared" si="47"/>
        <v>0</v>
      </c>
      <c r="M88" s="142" t="str">
        <f>IF(F88="Scenario1PBT1",'Minor retrofit'!$E$20,IF(F88="Scenario2PBT1",'Minor retrofit'!$F$20,IF(F88="Scenario3PBT1",'Minor retrofit'!$G$20,"")))&amp;IF(F88="Scenario1PBT2",'Minor retrofit'!$H$20,IF(F88="Scenario2PBT2",'Minor retrofit'!$I$20,IF(F88="Scenario3PBT2",'Minor retrofit'!$J$20,"")))&amp;IF(F88="Scenario1PBT3",'Minor retrofit'!$K$20,IF(F88="Scenario2PBT3",'Minor retrofit'!$L$20,IF(F88="Scenario3PBT3",'Minor retrofit'!$M$20,"")))&amp;IF(F88="Scenario1PBT4",'Minor retrofit'!$N$20,IF(F88="Scenario2PBT4",'Minor retrofit'!$O$20,IF(F88="Scenario3PBT4",'Minor retrofit'!$P$20,"")))&amp;IF(F88="Scenario1PBT5",'Minor retrofit'!$Q$20,IF(F88="Scenario2PBT5",'Minor retrofit'!$R$20,IF(F88="Scenario3PBT5",'Minor retrofit'!$S$20,"")))&amp;IF(F88="Scenario1PBT6",'Minor retrofit'!$T$20,IF(F88="Scenario2PBT6",'Minor retrofit'!$U$20,IF(F88="Scenario3PBT6",'Minor retrofit'!$V$20,"")))&amp;IF(F88="Scenario1PBT7",'Minor retrofit'!$W$20,IF(F88="Scenario2PBT7",'Minor retrofit'!$X$20,IF(F88="Scenario3PBT7",'Minor retrofit'!$Y$20,"")))&amp;IF(F88="Scenario1PBT8",'Minor retrofit'!$Z$20,IF(F88="Scenario2PBT8",'Minor retrofit'!$AA$20,IF(F88="Scenario3PBT8",'Minor retrofit'!$AB$20,"")))&amp;IF(F88="Scenario1PBT9",'Minor retrofit'!$AC$20,IF(F88="Scenario2PBT9",'Minor retrofit'!$AD$20,IF(F88="Scenario3PBT9",'Minor retrofit'!$AE$20,"")))&amp;IF(F88="Scenario1PBT10",'Minor retrofit'!$AF$20,IF(F88="Scenario2PBT10",'Minor retrofit'!$AG$20,IF(F88="Scenario3PBT10",'Minor retrofit'!$AH$20,"")))&amp;IF(F88="Scenario1PBT11",'Minor retrofit'!$AI$20,IF(F88="Scenario2PBT11",'Minor retrofit'!$AJ$20,IF(F88="Scenario3PBT11",'Minor retrofit'!$AK$20,"")))&amp;IF(F88="Scenario1PBT12",'Minor retrofit'!$AL$20,IF(F88="Scenario2PBT12",'Minor retrofit'!$AM$20,IF(F88="Scenario3PBT12",'Minor retrofit'!$AN$20,"")))&amp;IF(F88="Scenario1PBT13",'Minor retrofit'!$AO$20,IF(F88="Scenario2PBT13",'Minor retrofit'!$AP$20,IF(F88="Scenario3PBT13",'Minor retrofit'!$AQ$20,"")))&amp;IF(F88="Scenario1PBT14",'Minor retrofit'!$AR$20,IF(F88="Scenario2PBT14",'Minor retrofit'!$AS$20,IF(F88="Scenario3PBT14",'Minor retrofit'!$AT$20,"")))&amp;IF(F88="Scenario1PBT15",'Minor retrofit'!$AU$20,IF(F88="Scenario2PBT15",'Minor retrofit'!$AV$20,IF(F88="Scenario3PBT15",'Minor retrofit'!$AW$20,"")))</f>
        <v/>
      </c>
      <c r="N88" s="143">
        <f t="shared" si="48"/>
        <v>0</v>
      </c>
      <c r="O88" s="262" t="str">
        <f>IF(F88="Scenario1PBT1",'Minor retrofit'!$E$23,IF(F88="Scenario2PBT1",'Minor retrofit'!$F$23,IF(F88="Scenario3PBT1",'Minor retrofit'!$G$23,"")))&amp;IF(F88="Scenario1PBT2",'Minor retrofit'!$H$23,IF(F88="Scenario2PBT2",'Minor retrofit'!$I$23,IF(F88="Scenario3PBT2",'Minor retrofit'!$J$23,"")))&amp;IF(F88="Scenario1PBT3",'Minor retrofit'!$K$23,IF(F88="Scenario2PBT3",'Minor retrofit'!$L$23,IF(F88="Scenario3PBT3",'Minor retrofit'!$M$23,"")))&amp;IF(F88="Scenario1PBT4",'Minor retrofit'!$N$23,IF(F88="Scenario2PBT4",'Minor retrofit'!$O$23,IF(F88="Scenario3PBT4",'Minor retrofit'!$P$23,"")))&amp;IF(F88="Scenario1PBT5",'Minor retrofit'!$Q$23,IF(F88="Scenario2PBT5",'Minor retrofit'!$R$23,IF(F88="Scenario3PBT5",'Minor retrofit'!$S$23,"")))&amp;IF(F88="Scenario1PBT6",'Minor retrofit'!$T$23,IF(F88="Scenario2PBT6",'Minor retrofit'!$U$23,IF(F88="Scenario3PBT6",'Minor retrofit'!$V$23,"")))&amp;IF(F88="Scenario1PBT7",'Minor retrofit'!$W$23,IF(F88="Scenario2PBT7",'Minor retrofit'!$X$23,IF(F88="Scenario3PBT7",'Minor retrofit'!$Y$23,"")))&amp;IF(F88="Scenario1PBT8",'Minor retrofit'!$Z$23,IF(F88="Scenario2PBT8",'Minor retrofit'!$AA$23,IF(F88="Scenario3PBT8",'Minor retrofit'!$AB$23,"")))&amp;IF(F88="Scenario1PBT9",'Minor retrofit'!$AC$23,IF(F88="Scenario2PBT9",'Minor retrofit'!$AD$23,IF(F88="Scenario3PBT9",'Minor retrofit'!$AE$23,"")))&amp;IF(F88="Scenario1PBT10",'Minor retrofit'!$AF$23,IF(F88="Scenario2PBT10",'Minor retrofit'!$AG$23,IF(F88="Scenario3PBT10",'Minor retrofit'!$AH$23,"")))&amp;IF(F88="Scenario1PBT11",'Minor retrofit'!$AI$23,IF(F88="Scenario2PBT11",'Minor retrofit'!$AJ$23,IF(F88="Scenario3PBT11",'Minor retrofit'!$AK$23,"")))&amp;IF(F88="Scenario1PBT12",'Minor retrofit'!$AL$23,IF(F88="Scenario2PBT12",'Minor retrofit'!$AM$23,IF(F88="Scenario3PBT12",'Minor retrofit'!$AN$23,"")))&amp;IF(F88="Scenario1PBT13",'Minor retrofit'!$AO$23,IF(F88="Scenario2PBT13",'Minor retrofit'!$AP$23,IF(F88="Scenario3PBT13",'Minor retrofit'!$AQ$23,"")))&amp;IF(F88="Scenario1PBT14",'Minor retrofit'!$AR$23,IF(F88="Scenario2PBT14",'Minor retrofit'!$AS$23,IF(F88="Scenario3PBT14",'Minor retrofit'!$AT$23,"")))&amp;IF(F88="Scenario1PBT15",'Minor retrofit'!$AU$23,IF(F88="Scenario2PBT15",'Minor retrofit'!$AV$23,IF(F88="Scenario3PBT15",'Minor retrofit'!$AW$23,"")))</f>
        <v/>
      </c>
      <c r="P88" s="142">
        <f t="shared" si="49"/>
        <v>0</v>
      </c>
      <c r="Q88" s="142" t="str">
        <f>IF(F88="Scenario1PBT1",'Minor retrofit'!$E$25,IF(F88="Scenario2PBT1",'Minor retrofit'!$F$25,IF(F88="Scenario3PBT1",'Minor retrofit'!$G$25,"")))&amp;IF(F88="Scenario1PBT2",'Minor retrofit'!$H$25,IF(F88="Scenario2PBT2",'Minor retrofit'!$I$25,IF(F88="Scenario3PBT2",'Minor retrofit'!$J$25,"")))&amp;IF(F88="Scenario1PBT3",'Minor retrofit'!$K$25,IF(F88="Scenario2PBT3",'Minor retrofit'!$L$25,IF(F88="Scenario3PBT3",'Minor retrofit'!$M$25,"")))&amp;IF(F88="Scenario1PBT4",'Minor retrofit'!$N$25,IF(F88="Scenario2PBT4",'Minor retrofit'!$O$25,IF(F88="Scenario3PBT4",'Minor retrofit'!$P$25,"")))&amp;IF(F88="Scenario1PBT5",'Minor retrofit'!$Q$25,IF(F88="Scenario2PBT5",'Minor retrofit'!$R$25,IF(F88="Scenario3PBT5",'Minor retrofit'!$S$25,"")))&amp;IF(F88="Scenario1PBT6",'Minor retrofit'!$T$25,IF(F88="Scenario2PBT6",'Minor retrofit'!$U$25,IF(F88="Scenario3PBT6",'Minor retrofit'!$V$25,"")))&amp;IF(F88="Scenario1PBT7",'Minor retrofit'!$W$25,IF(F88="Scenario2PBT7",'Minor retrofit'!$X$25,IF(F88="Scenario3PBT7",'Minor retrofit'!$Y$25,"")))&amp;IF(F88="Scenario1PBT8",'Minor retrofit'!$Z$25,IF(F88="Scenario2PBT8",'Minor retrofit'!$AA$25,IF(F88="Scenario3PBT8",'Minor retrofit'!$AB$25,"")))&amp;IF(F88="Scenario1PBT9",'Minor retrofit'!$AC$25,IF(F88="Scenario2PBT9",'Minor retrofit'!$AD$25,IF(F88="Scenario3PBT9",'Minor retrofit'!$AE$25,"")))&amp;IF(F88="Scenario1PBT10",'Minor retrofit'!$AF$25,IF(F88="Scenario2PBT10",'Minor retrofit'!$AG$25,IF(F88="Scenario3PBT10",'Minor retrofit'!$AH$25,"")))&amp;IF(F88="Scenario1PBT11",'Minor retrofit'!$AI$25,IF(F88="Scenario2PBT11",'Minor retrofit'!$AJ$25,IF(F88="Scenario3PBT11",'Minor retrofit'!$AK$25,"")))&amp;IF(F88="Scenario1PBT12",'Minor retrofit'!$AL$25,IF(F88="Scenario2PBT12",'Minor retrofit'!$AM$25,IF(F88="Scenario3PBT12",'Minor retrofit'!$AN$25,"")))&amp;IF(F88="Scenario1PBT13",'Minor retrofit'!$AO$25,IF(F88="Scenario2PBT13",'Minor retrofit'!$AP$25,IF(F88="Scenario3PBT13",'Minor retrofit'!$AQ$25,"")))&amp;IF(F88="Scenario1PBT14",'Minor retrofit'!$AR$25,IF(F88="Scenario2PBT14",'Minor retrofit'!$AS$25,IF(F88="Scenario3PBT14",'Minor retrofit'!$AT$25,"")))&amp;IF(F88="Scenario1PBT15",'Minor retrofit'!$AU$25,IF(F88="Scenario2PBT15",'Minor retrofit'!$AV$25,IF(F88="Scenario3PBT15",'Minor retrofit'!$AW$25,"")))</f>
        <v/>
      </c>
      <c r="R88" s="142">
        <f t="shared" si="50"/>
        <v>0</v>
      </c>
      <c r="S88" s="142" t="str">
        <f>IF(F88="Scenario1PBT1",'Minor retrofit'!$E$27,IF(F88="Scenario2PBT1",'Minor retrofit'!$F$27,IF(F88="Scenario3PBT1",'Minor retrofit'!$G$27,"")))&amp;IF(F88="Scenario1PBT2",'Minor retrofit'!$H$27,IF(F88="Scenario2PBT2",'Minor retrofit'!$I$27,IF(F88="Scenario3PBT2",'Minor retrofit'!$J$27,"")))&amp;IF(F88="Scenario1PBT3",'Minor retrofit'!$K$27,IF(F88="Scenario2PBT3",'Minor retrofit'!$L$27,IF(F88="Scenario3PBT3",'Minor retrofit'!$M$27,"")))&amp;IF(F88="Scenario1PBT4",'Minor retrofit'!$N$27,IF(F88="Scenario2PBT4",'Minor retrofit'!$O$27,IF(F88="Scenario3PBT4",'Minor retrofit'!$P$27,"")))&amp;IF(F88="Scenario1PBT5",'Minor retrofit'!$Q$27,IF(F88="Scenario2PBT5",'Minor retrofit'!$R$27,IF(F88="Scenario3PBT5",'Minor retrofit'!$S$27,"")))&amp;IF(F88="Scenario1PBT6",'Minor retrofit'!$T$27,IF(F88="Scenario2PBT6",'Minor retrofit'!$U$27,IF(F88="Scenario3PBT6",'Minor retrofit'!$V$27,"")))&amp;IF(F88="Scenario1PBT7",'Minor retrofit'!$W$27,IF(F88="Scenario2PBT7",'Minor retrofit'!$X$27,IF(F88="Scenario3PBT7",'Minor retrofit'!$Y$27,"")))&amp;IF(F88="Scenario1PBT8",'Minor retrofit'!$Z$27,IF(F88="Scenario2PBT8",'Minor retrofit'!$AA$27,IF(F88="Scenario3PBT8",'Minor retrofit'!$AB$27,"")))&amp;IF(F88="Scenario1PBT9",'Minor retrofit'!$AC$27,IF(F88="Scenario2PBT9",'Minor retrofit'!$AD$27,IF(F88="Scenario3PBT9",'Minor retrofit'!$AE$27,"")))&amp;IF(F88="Scenario1PBT10",'Minor retrofit'!$AF$27,IF(F88="Scenario2PBT10",'Minor retrofit'!$AG$27,IF(F88="Scenario3PBT10",'Minor retrofit'!$AH$27,"")))&amp;IF(F88="Scenario1PBT11",'Minor retrofit'!$AI$27,IF(F88="Scenario2PBT11",'Minor retrofit'!$AJ$27,IF(F88="Scenario3PBT11",'Minor retrofit'!$AK$27,"")))&amp;IF(F88="Scenario1PBT12",'Minor retrofit'!$AL$27,IF(F88="Scenario2PBT12",'Minor retrofit'!$AM$27,IF(F88="Scenario3PBT12",'Minor retrofit'!$AN$27,"")))&amp;IF(F88="Scenario1PBT13",'Minor retrofit'!$AO$27,IF(F88="Scenario2PBT13",'Minor retrofit'!$AP$27,IF(F88="Scenario3PBT13",'Minor retrofit'!$AQ$27,"")))&amp;IF(F88="Scenario1PBT14",'Minor retrofit'!$AR$27,IF(F88="Scenario2PBT14",'Minor retrofit'!$AS$27,IF(F88="Scenario3PBT14",'Minor retrofit'!$AT$27,"")))&amp;IF(F88="Scenario1PBT15",'Minor retrofit'!$AU$27,IF(F88="Scenario2PBT15",'Minor retrofit'!$AV$27,IF(F88="Scenario3PBT15",'Minor retrofit'!$AW$27,"")))</f>
        <v/>
      </c>
      <c r="T88" s="263">
        <f t="shared" si="51"/>
        <v>0</v>
      </c>
      <c r="U88" s="262" t="str">
        <f>IF(F88="Scenario1PBT1",'Minor retrofit'!$E$38,IF(F88="Scenario2PBT1",'Minor retrofit'!$F$38,IF(F88="Scenario3PBT1",'Minor retrofit'!$G$38,"")))&amp;IF(F88="Scenario1PBT2",'Minor retrofit'!$H$38,IF(F88="Scenario2PBT2",'Minor retrofit'!$I$38,IF(F88="Scenario3PBT2",'Minor retrofit'!$J$38,"")))&amp;IF(F88="Scenario1PBT3",'Minor retrofit'!$K$38,IF(F88="Scenario2PBT3",'Minor retrofit'!$L$38,IF(F88="Scenario3PBT3",'Minor retrofit'!$M$38,"")))&amp;IF(F88="Scenario1PBT4",'Minor retrofit'!$N$38,IF(F88="Scenario2PBT4",'Minor retrofit'!$O$38,IF(F88="Scenario3PBT4",'Minor retrofit'!$P$38,"")))&amp;IF(F88="Scenario1PBT5",'Minor retrofit'!$Q$38,IF(F88="Scenario2PBT5",'Minor retrofit'!$R$38,IF(F88="Scenario3PBT5",'Minor retrofit'!$S$38,"")))&amp;IF(F88="Scenario1PBT6",'Minor retrofit'!$T$38,IF(F88="Scenario2PBT6",'Minor retrofit'!$U$38,IF(F88="Scenario3PBT6",'Minor retrofit'!$V$38,"")))&amp;IF(F88="Scenario1PBT7",'Minor retrofit'!$W$38,IF(F88="Scenario2PBT7",'Minor retrofit'!$X$38,IF(F88="Scenario3PBT7",'Minor retrofit'!$Y$38,"")))&amp;IF(F88="Scenario1PBT8",'Minor retrofit'!$Z$38,IF(F88="Scenario2PBT8",'Minor retrofit'!$AA$38,IF(F88="Scenario3PBT8",'Minor retrofit'!$AB$38,"")))&amp;IF(F88="Scenario1PBT9",'Minor retrofit'!$AC$38,IF(F88="Scenario2PBT9",'Minor retrofit'!$AD$38,IF(F88="Scenario3PBT9",'Minor retrofit'!$AE$38,"")))&amp;IF(F88="Scenario1PBT10",'Minor retrofit'!$AF$38,IF(F88="Scenario2PBT10",'Minor retrofit'!$AG$38,IF(F88="Scenario3PBT10",'Minor retrofit'!$AH$38,"")))&amp;IF(F88="Scenario1PBT11",'Minor retrofit'!$AI$38,IF(F88="Scenario2PBT11",'Minor retrofit'!$AJ$38,IF(F88="Scenario3PBT11",'Minor retrofit'!$AK$38,"")))&amp;IF(F88="Scenario1PBT12",'Minor retrofit'!$AL$38,IF(F88="Scenario2PBT12",'Minor retrofit'!$AM$38,IF(F88="Scenario3PBT12",'Minor retrofit'!$AN$38,"")))&amp;IF(F88="Scenario1PBT13",'Minor retrofit'!$AO$38,IF(F88="Scenario2PBT13",'Minor retrofit'!$AP$38,IF(F88="Scenario3PBT13",'Minor retrofit'!$AQ$38,"")))&amp;IF(F88="Scenario1PBT14",'Minor retrofit'!$AR$38,IF(F88="Scenario2PBT14",'Minor retrofit'!$AS$38,IF(F88="Scenario3PBT14",'Minor retrofit'!$AT$38,"")))&amp;IF(F88="Scenario1PBT15",'Minor retrofit'!$AU$38,IF(F88="Scenario2PBT15",'Minor retrofit'!$AV$38,IF(F88="Scenario3PBT15",'Minor retrofit'!$AW$38,"")))</f>
        <v/>
      </c>
      <c r="V88" s="142">
        <f t="shared" si="52"/>
        <v>0</v>
      </c>
      <c r="W88" s="142" t="str">
        <f>IF(F88="Scenario1PBT1",'Minor retrofit'!$E$40,IF(F88="Scenario2PBT1",'Minor retrofit'!$F$40,IF(F88="Scenario3PBT1",'Minor retrofit'!$G$40,"")))&amp;IF(F88="Scenario1PBT2",'Minor retrofit'!$H$40,IF(F88="Scenario2PBT2",'Minor retrofit'!$I$40,IF(F88="Scenario3PBT2",'Minor retrofit'!$J$40,"")))&amp;IF(F88="Scenario1PBT3",'Minor retrofit'!$K$40,IF(F88="Scenario2PBT3",'Minor retrofit'!$L$40,IF(F88="Scenario3PBT3",'Minor retrofit'!$M$40,"")))&amp;IF(F88="Scenario1PBT4",'Minor retrofit'!$N$40,IF(F88="Scenario2PBT4",'Minor retrofit'!$O$40,IF(F88="Scenario3PBT4",'Minor retrofit'!$P$40,"")))&amp;IF(F88="Scenario1PBT5",'Minor retrofit'!$Q$40,IF(F88="Scenario2PBT5",'Minor retrofit'!$R$40,IF(F88="Scenario3PBT5",'Minor retrofit'!$S$40,"")))&amp;IF(F88="Scenario1PBT6",'Minor retrofit'!$T$40,IF(F88="Scenario2PBT6",'Minor retrofit'!$U$40,IF(F88="Scenario3PBT6",'Minor retrofit'!$V$40,"")))&amp;IF(F88="Scenario1PBT7",'Minor retrofit'!$W$40,IF(F88="Scenario2PBT7",'Minor retrofit'!$X$40,IF(F88="Scenario3PBT7",'Minor retrofit'!$Y$40,"")))&amp;IF(F88="Scenario1PBT8",'Minor retrofit'!$Z$40,IF(F88="Scenario2PBT8",'Minor retrofit'!$AA$40,IF(F88="Scenario3PBT8",'Minor retrofit'!$AB$40,"")))&amp;IF(F88="Scenario1PBT9",'Minor retrofit'!$AC$40,IF(F88="Scenario2PBT9",'Minor retrofit'!$AD$40,IF(F88="Scenario3PBT9",'Minor retrofit'!$AE$40,"")))&amp;IF(F88="Scenario1PBT10",'Minor retrofit'!$AF$40,IF(F88="Scenario2PBT10",'Minor retrofit'!$AG$40,IF(F88="Scenario3PBT10",'Minor retrofit'!$AH$40,"")))&amp;IF(F88="Scenario1PBT11",'Minor retrofit'!$AI$40,IF(F88="Scenario2PBT11",'Minor retrofit'!$AJ$40,IF(F88="Scenario3PBT11",'Minor retrofit'!$AK$40,"")))&amp;IF(F88="Scenario1PBT12",'Minor retrofit'!$AL$40,IF(F88="Scenario2PBT12",'Minor retrofit'!$AM$40,IF(F88="Scenario3PBT12",'Minor retrofit'!$AN$40,"")))&amp;IF(F88="Scenario1PBT13",'Minor retrofit'!$AO$40,IF(F88="Scenario2PBT13",'Minor retrofit'!$AP$40,IF(F88="Scenario3PBT13",'Minor retrofit'!$AQ$40,"")))&amp;IF(F88="Scenario1PBT14",'Minor retrofit'!$AR$40,IF(F88="Scenario2PBT14",'Minor retrofit'!$AS$40,IF(F88="Scenario3PBT14",'Minor retrofit'!$AT$40,"")))&amp;IF(F88="Scenario1PBT15",'Minor retrofit'!$AU$40,IF(F88="Scenario2PBT15",'Minor retrofit'!$AV$40,IF(F88="Scenario3PBT15",'Minor retrofit'!$AW$40,"")))</f>
        <v/>
      </c>
      <c r="X88" s="142">
        <f t="shared" si="53"/>
        <v>0</v>
      </c>
      <c r="Y88" s="142" t="str">
        <f>IF(F88="Scenario1PBT1",'Minor retrofit'!$E$42,IF(F88="Scenario2PBT1",'Minor retrofit'!$F$42,IF(F88="Scenario3PBT1",'Minor retrofit'!$G$42,"")))&amp;IF(F88="Scenario1PBT2",'Minor retrofit'!$H$42,IF(F88="Scenario2PBT2",'Minor retrofit'!$I$42,IF(F88="Scenario3PBT2",'Minor retrofit'!$J$42,"")))&amp;IF(F88="Scenario1PBT3",'Minor retrofit'!$K$42,IF(F88="Scenario2PBT3",'Minor retrofit'!$L$42,IF(F88="Scenario3PBT3",'Minor retrofit'!$M$42,"")))&amp;IF(F88="Scenario1PBT4",'Minor retrofit'!$N$42,IF(F88="Scenario2PBT4",'Minor retrofit'!$O$42,IF(F88="Scenario3PBT4",'Minor retrofit'!$P$42,"")))&amp;IF(F88="Scenario1PBT5",'Minor retrofit'!$Q$42,IF(F88="Scenario2PBT5",'Minor retrofit'!$R$42,IF(F88="Scenario3PBT5",'Minor retrofit'!$S$42,"")))&amp;IF(F88="Scenario1PBT6",'Minor retrofit'!$T$42,IF(F88="Scenario2PBT6",'Minor retrofit'!$U$42,IF(F88="Scenario3PBT6",'Minor retrofit'!$V$42,"")))&amp;IF(F88="Scenario1PBT7",'Minor retrofit'!$W$42,IF(F88="Scenario2PBT7",'Minor retrofit'!$X$42,IF(F88="Scenario3PBT7",'Minor retrofit'!$Y$42,"")))&amp;IF(F88="Scenario1PBT8",'Minor retrofit'!$Z$42,IF(F88="Scenario2PBT8",'Minor retrofit'!$AA$42,IF(F88="Scenario3PBT8",'Minor retrofit'!$AB$42,"")))&amp;IF(F88="Scenario1PBT9",'Minor retrofit'!$AC$42,IF(F88="Scenario2PBT9",'Minor retrofit'!$AD$42,IF(F88="Scenario3PBT9",'Minor retrofit'!$AE$42,"")))&amp;IF(F88="Scenario1PBT10",'Minor retrofit'!$AF$42,IF(F88="Scenario2PBT10",'Minor retrofit'!$AG$42,IF(F88="Scenario3PBT10",'Minor retrofit'!$AH$42,"")))&amp;IF(F88="Scenario1PBT11",'Minor retrofit'!$AI$42,IF(F88="Scenario2PBT11",'Minor retrofit'!$AJ$42,IF(F88="Scenario3PBT11",'Minor retrofit'!$AK$42,"")))&amp;IF(F88="Scenario1PBT12",'Minor retrofit'!$AL$42,IF(F88="Scenario2PBT12",'Minor retrofit'!$AM$42,IF(F88="Scenario3PBT12",'Minor retrofit'!$AN$42,"")))&amp;IF(F88="Scenario1PBT13",'Minor retrofit'!$AO$42,IF(F88="Scenario2PBT13",'Minor retrofit'!$AP$42,IF(F88="Scenario3PBT13",'Minor retrofit'!$AQ$42,"")))&amp;IF(F88="Scenario1PBT14",'Minor retrofit'!$AR$42,IF(F88="Scenario2PBT14",'Minor retrofit'!$AS$42,IF(F88="Scenario3PBT14",'Minor retrofit'!$AT$42,"")))&amp;IF(F88="Scenario1PBT15",'Minor retrofit'!$AU$42,IF(F88="Scenario2PBT15",'Minor retrofit'!$AV$42,IF(F88="Scenario3PBT15",'Minor retrofit'!$AW$42,"")))</f>
        <v/>
      </c>
      <c r="Z88" s="142">
        <f t="shared" si="54"/>
        <v>0</v>
      </c>
      <c r="AA88" s="332" t="str">
        <f>IF(F88="Scenario1PBT1",'Minor retrofit'!$E$101,IF(F88="Scenario2PBT1",'Minor retrofit'!$F$101,IF(F88="Scenario3PBT1",'Minor retrofit'!$G$101,"")))&amp;IF(F88="Scenario1PBT2",'Minor retrofit'!$H$101,IF(F88="Scenario2PBT2",'Minor retrofit'!$I$101,IF(F88="Scenario3PBT2",'Minor retrofit'!$J$101,"")))&amp;IF(F88="Scenario1PBT3",'Minor retrofit'!$K$101,IF(F88="Scenario2PBT3",'Minor retrofit'!$L$101,IF(F88="Scenario3PBT3",'Minor retrofit'!$M$101,"")))&amp;IF(F88="Scenario1PBT4",'Minor retrofit'!$N$101,IF(F88="Scenario2PBT4",'Minor retrofit'!$O$101,IF(F88="Scenario3PBT4",'Minor retrofit'!$P$101,"")))&amp;IF(F88="Scenario1PBT5",'Minor retrofit'!$Q$101,IF(F88="Scenario2PBT5",'Minor retrofit'!$R$101,IF(F88="Scenario3PBT5",'Minor retrofit'!$S$101,"")))&amp;IF(F88="Scenario1PBT6",'Minor retrofit'!$T$101,IF(F88="Scenario2PBT6",'Minor retrofit'!$U$101,IF(F88="Scenario3PBT6",'Minor retrofit'!$V$101,"")))&amp;IF(F88="Scenario1PBT7",'Minor retrofit'!$W$101,IF(F88="Scenario2PBT7",'Minor retrofit'!$X$101,IF(F88="Scenario3PBT7",'Minor retrofit'!$Y$101,"")))&amp;IF(F88="Scenario1PBT8",'Minor retrofit'!$Z$101,IF(F88="Scenario2PBT8",'Minor retrofit'!$AA$101,IF(F88="Scenario3PBT8",'Minor retrofit'!$AB$101,"")))&amp;IF(F88="Scenario1PBT9",'Minor retrofit'!$AC$101,IF(F88="Scenario2PBT9",'Minor retrofit'!$AD$101,IF(F88="Scenario3PBT9",'Minor retrofit'!$AE$101,"")))&amp;IF(F88="Scenario1PBT10",'Minor retrofit'!$AF$101,IF(F88="Scenario2PBT10",'Minor retrofit'!$AG$101,IF(F88="Scenario3PBT10",'Minor retrofit'!$AH$101,"")))&amp;IF(F88="Scenario1PBT11",'Minor retrofit'!$AI$101,IF(F88="Scenario2PBT11",'Minor retrofit'!$AJ$101,IF(F88="Scenario3PBT11",'Minor retrofit'!$AK$101,"")))&amp;IF(F88="Scenario1PBT12",'Minor retrofit'!$AL$101,IF(F88="Scenario2PBT12",'Minor retrofit'!$AM$101,IF(F88="Scenario3PBT12",'Minor retrofit'!$AN$101,"")))&amp;IF(F88="Scenario1PBT13",'Minor retrofit'!$AO$101,IF(F88="Scenario2PBT13",'Minor retrofit'!$AP$101,IF(F88="Scenario3PBT13",'Minor retrofit'!$AQ$101,"")))&amp;IF(F88="Scenario1PBT14",'Minor retrofit'!$AR$101,IF(F88="Scenario2PBT14",'Minor retrofit'!$AS$101,IF(F88="Scenario3PBT14",'Minor retrofit'!$AT$101,"")))&amp;IF(F88="Scenario1PBT15",'Minor retrofit'!$AU$101,IF(F88="Scenario2PBT15",'Minor retrofit'!$AV$101,IF(F88="Scenario3PBT15",'Minor retrofit'!$AW$101,"")))</f>
        <v/>
      </c>
      <c r="AB88" s="233">
        <f t="shared" si="55"/>
        <v>0</v>
      </c>
      <c r="AC88" s="264">
        <f>IFERROR('Projection_Base-case'!G88-G88,0)</f>
        <v>0</v>
      </c>
      <c r="AD88" s="142">
        <f t="shared" si="34"/>
        <v>0</v>
      </c>
      <c r="AE88" s="142">
        <f>IFERROR(100*AC88/'Projection_Base-case'!G88,0)</f>
        <v>0</v>
      </c>
      <c r="AF88" s="142">
        <f>IFERROR('Projection_Base-case'!I88-I88,0)</f>
        <v>0</v>
      </c>
      <c r="AG88" s="142">
        <f t="shared" si="35"/>
        <v>0</v>
      </c>
      <c r="AH88" s="142">
        <f>IFERROR(100*AF88/'Projection_Base-case'!I88,0)</f>
        <v>0</v>
      </c>
      <c r="AI88" s="142">
        <f>IFERROR('Projection_Base-case'!K88-K88,0)</f>
        <v>0</v>
      </c>
      <c r="AJ88" s="142">
        <f t="shared" si="36"/>
        <v>0</v>
      </c>
      <c r="AK88" s="142">
        <f>IFERROR(100*AI88/'Projection_Base-case'!K88,0)</f>
        <v>0</v>
      </c>
      <c r="AL88" s="142">
        <f>IFERROR(M88-'Projection_Base-case'!M88,0)</f>
        <v>0</v>
      </c>
      <c r="AM88" s="142">
        <f t="shared" si="37"/>
        <v>0</v>
      </c>
      <c r="AN88" s="143">
        <f>IFERROR(100*AL88/'Projection_Base-case'!M88,0)</f>
        <v>0</v>
      </c>
      <c r="AO88" s="262">
        <f>IFERROR('Projection_Base-case'!O88-O88,0)</f>
        <v>0</v>
      </c>
      <c r="AP88" s="142">
        <f t="shared" si="38"/>
        <v>0</v>
      </c>
      <c r="AQ88" s="142">
        <f>IFERROR(100*AO88/'Projection_Base-case'!O88,0)</f>
        <v>0</v>
      </c>
      <c r="AR88" s="142">
        <f>IFERROR('Projection_Base-case'!Q88-Q88,0)</f>
        <v>0</v>
      </c>
      <c r="AS88" s="142">
        <f t="shared" si="39"/>
        <v>0</v>
      </c>
      <c r="AT88" s="142">
        <f>IFERROR(100*AR88/'Projection_Base-case'!Q88,0)</f>
        <v>0</v>
      </c>
      <c r="AU88" s="142">
        <f>IFERROR('Projection_Base-case'!S88-S88,0)</f>
        <v>0</v>
      </c>
      <c r="AV88" s="142">
        <f t="shared" si="40"/>
        <v>0</v>
      </c>
      <c r="AW88" s="143">
        <f>IFERROR(100*AU88/'Projection_Base-case'!S88,0)</f>
        <v>0</v>
      </c>
      <c r="AX88" s="262">
        <f>IFERROR('Projection_Base-case'!U88-U88,0)</f>
        <v>0</v>
      </c>
      <c r="AY88" s="142">
        <f t="shared" si="41"/>
        <v>0</v>
      </c>
      <c r="AZ88" s="142">
        <f>IFERROR(100*AX88/'Projection_Base-case'!U88,0)</f>
        <v>0</v>
      </c>
      <c r="BA88" s="142">
        <f>IFERROR('Projection_Base-case'!W88-W88,0)</f>
        <v>0</v>
      </c>
      <c r="BB88" s="142">
        <f t="shared" si="42"/>
        <v>0</v>
      </c>
      <c r="BC88" s="142">
        <f>IFERROR(100*BA88/'Projection_Base-case'!W88,0)</f>
        <v>0</v>
      </c>
      <c r="BD88" s="142">
        <f>IFERROR('Projection_Base-case'!Y88-Y88,0)</f>
        <v>0</v>
      </c>
      <c r="BE88" s="142">
        <f t="shared" si="43"/>
        <v>0</v>
      </c>
      <c r="BF88" s="142">
        <f>IFERROR(100*BD88/'Projection_Base-case'!Y88,0)</f>
        <v>0</v>
      </c>
      <c r="BG88" s="531">
        <f t="shared" si="56"/>
        <v>0</v>
      </c>
      <c r="BH88" s="532">
        <f t="shared" si="57"/>
        <v>0</v>
      </c>
    </row>
    <row r="89" spans="1:60" x14ac:dyDescent="0.25">
      <c r="A89" s="261">
        <v>84</v>
      </c>
      <c r="B89" s="142">
        <f>'Projection_Base-case'!B89</f>
        <v>0</v>
      </c>
      <c r="C89" s="142">
        <f>'Projection_Base-case'!C89</f>
        <v>0</v>
      </c>
      <c r="D89" s="142">
        <f>'Projection_Base-case'!D89</f>
        <v>0</v>
      </c>
      <c r="E89" s="149"/>
      <c r="F89" s="258" t="str">
        <f t="shared" si="44"/>
        <v>0</v>
      </c>
      <c r="G89" s="262" t="str">
        <f>IF(F89="Scenario1PBT1",'Minor retrofit'!$E$6,IF(F89="Scenario2PBT1",'Minor retrofit'!$F$6,IF(F89="Scenario3PBT1",'Minor retrofit'!$G$6,"")))&amp;IF(F89="Scenario1PBT2",'Minor retrofit'!$H$6,IF(F89="Scenario2PBT2",'Minor retrofit'!$I$6,IF(F89="Scenario3PBT2",'Minor retrofit'!$J$6,"")))&amp;IF(F89="Scenario1PBT3",'Minor retrofit'!$K$6,IF(F89="Scenario2PBT3",'Minor retrofit'!$L$6,IF(F89="Scenario3PBT3",'Minor retrofit'!$M$6,"")))&amp;IF(F89="Scenario1PBT4",'Minor retrofit'!$N$6,IF(F89="Scenario2PBT4",'Minor retrofit'!$O$6,IF(F89="Scenario3PBT4",'Minor retrofit'!$P$6,"")))&amp;IF(F89="Scenario1PBT5",'Minor retrofit'!$Q$6,IF(F89="Scenario2PBT5",'Minor retrofit'!$R$6,IF(F89="Scenario3PBT5",'Minor retrofit'!$S$6,"")))&amp;IF(F89="Scenario1PBT6",'Minor retrofit'!$T$6,IF(F89="Scenario2PBT6",'Minor retrofit'!$U$6,IF(F89="Scenario3PBT6",'Minor retrofit'!$V$6,"")))&amp;IF(F89="Scenario1PBT7",'Minor retrofit'!$W$6,IF(F89="Scenario2PBT7",'Minor retrofit'!$X$6,IF(F89="Scenario3PBT7",'Minor retrofit'!$Y$6,"")))&amp;IF(F89="Scenario1PBT8",'Minor retrofit'!$Z$6,IF(F89="Scenario2PBT8",'Minor retrofit'!$AA$6,IF(F89="Scenario3PBT8",'Minor retrofit'!$AB$6,"")))&amp;IF(F89="Scenario1PBT9",'Minor retrofit'!$AC$6,IF(F89="Scenario2PBT9",'Minor retrofit'!$AD$6,IF(F89="Scenario3PBT9",'Minor retrofit'!$AE$6,"")))&amp;IF(F89="Scenario1PBT10",'Minor retrofit'!$AF$6,IF(F89="Scenario2PBT10",'Minor retrofit'!$AG$6,IF(F89="Scenario3PBT10",'Minor retrofit'!$AH$6,"")))&amp;IF(F89="Scenario1PBT11",'Minor retrofit'!$AI$6,IF(F89="Scenario2PBT11",'Minor retrofit'!$AJ$6,IF(F89="Scenario3PBT11",'Minor retrofit'!$AK$6,"")))&amp;IF(F89="Scenario1PBT12",'Minor retrofit'!$AL$6,IF(F89="Scenario2PBT12",'Minor retrofit'!$AM$6,IF(F89="Scenario3PBT12",'Minor retrofit'!$AN$6,"")))&amp;IF(F89="Scenario1PBT13",'Minor retrofit'!$AO$6,IF(F89="Scenario2PBT13",'Minor retrofit'!$AP$6,IF(F89="Scenario3PBT13",'Minor retrofit'!$AQ$6,"")))&amp;IF(F89="Scenario1PBT14",'Minor retrofit'!$AR$6,IF(F89="Scenario2PBT14",'Minor retrofit'!$AS$6,IF(F89="Scenario3PBT14",'Minor retrofit'!$AT$6,"")))&amp;IF(F89="Scenario1PBT15",'Minor retrofit'!$AU$6,IF(F89="Scenario2PBT15",'Minor retrofit'!$AV$6,IF(F89="Scenario3PBT15",'Minor retrofit'!$AW$6,"")))</f>
        <v/>
      </c>
      <c r="H89" s="142">
        <f t="shared" si="45"/>
        <v>0</v>
      </c>
      <c r="I89" s="142" t="str">
        <f>IF(F89="Scenario1PBT1",'Minor retrofit'!$E$16,IF(F89="Scenario2PBT1",'Minor retrofit'!$F$16,IF(F89="Scenario3PBT1",'Minor retrofit'!$G$16,"")))&amp;IF(F89="Scenario1PBT2",'Minor retrofit'!$H$16,IF(F89="Scenario2PBT2",'Minor retrofit'!$I$16,IF(F89="Scenario3PBT2",'Minor retrofit'!$J$16,"")))&amp;IF(F89="Scenario1PBT3",'Minor retrofit'!$K$16,IF(F89="Scenario2PBT3",'Minor retrofit'!$L$16,IF(F89="Scenario3PBT3",'Minor retrofit'!$M$16,"")))&amp;IF(F89="Scenario1PBT4",'Minor retrofit'!$N$16,IF(F89="Scenario2PBT4",'Minor retrofit'!$O$16,IF(F89="Scenario3PBT4",'Minor retrofit'!$P$16,"")))&amp;IF(F89="Scenario1PBT5",'Minor retrofit'!$Q$16,IF(F89="Scenario2PBT5",'Minor retrofit'!$R$16,IF(F89="Scenario3PBT5",'Minor retrofit'!$S$16,"")))&amp;IF(F89="Scenario1PBT6",'Minor retrofit'!$T$16,IF(F89="Scenario2PBT6",'Minor retrofit'!$U$16,IF(F89="Scenario3PBT6",'Minor retrofit'!$V$16,"")))&amp;IF(F89="Scenario1PBT7",'Minor retrofit'!$W$16,IF(F89="Scenario2PBT7",'Minor retrofit'!$X$16,IF(F89="Scenario3PBT7",'Minor retrofit'!$Y$16,"")))&amp;IF(F89="Scenario1PBT8",'Minor retrofit'!$Z$16,IF(F89="Scenario2PBT8",'Minor retrofit'!$AA$16,IF(F89="Scenario3PBT8",'Minor retrofit'!$AB$16,"")))&amp;IF(F89="Scenario1PBT9",'Minor retrofit'!$AC$16,IF(F89="Scenario2PBT9",'Minor retrofit'!$AD$16,IF(F89="Scenario3PBT9",'Minor retrofit'!$AE$16,"")))&amp;IF(F89="Scenario1PBT10",'Minor retrofit'!$AF$16,IF(F89="Scenario2PBT10",'Minor retrofit'!$AG$16,IF(F89="Scenario3PBT10",'Minor retrofit'!$AH$16,"")))&amp;IF(F89="Scenario1PBT11",'Minor retrofit'!$AI$16,IF(F89="Scenario2PBT11",'Minor retrofit'!$AJ$16,IF(F89="Scenario3PBT11",'Minor retrofit'!$AK$16,"")))&amp;IF(F89="Scenario1PBT12",'Minor retrofit'!$AL$16,IF(F89="Scenario2PBT12",'Minor retrofit'!$AM$16,IF(F89="Scenario3PBT12",'Minor retrofit'!$AN$16,"")))&amp;IF(F89="Scenario1PBT13",'Minor retrofit'!$AO$16,IF(F89="Scenario2PBT13",'Minor retrofit'!$AP$16,IF(F89="Scenario3PBT13",'Minor retrofit'!$AQ$16,"")))&amp;IF(F89="Scenario1PBT14",'Minor retrofit'!$AR$16,IF(F89="Scenario2PBT14",'Minor retrofit'!$AS$16,IF(F89="Scenario3PBT14",'Minor retrofit'!$AT$16,"")))&amp;IF(F89="Scenario1PBT15",'Minor retrofit'!$AU$16,IF(F89="Scenario2PBT15",'Minor retrofit'!$AV$16,IF(F89="Scenario3PBT15",'Minor retrofit'!$AW$16,"")))</f>
        <v/>
      </c>
      <c r="J89" s="142">
        <f t="shared" si="46"/>
        <v>0</v>
      </c>
      <c r="K89" s="142" t="str">
        <f>IF(F89="Scenario1PBT1",'Minor retrofit'!$E$18,IF(F89="Scenario2PBT1",'Minor retrofit'!$F$18,IF(F89="Scenario3PBT1",'Minor retrofit'!$G$18,"")))&amp;IF(F89="Scenario1PBT2",'Minor retrofit'!$H$18,IF(F89="Scenario2PBT2",'Minor retrofit'!$I$18,IF(F89="Scenario3PBT2",'Minor retrofit'!$J$18,"")))&amp;IF(F89="Scenario1PBT3",'Minor retrofit'!$K$18,IF(F89="Scenario2PBT3",'Minor retrofit'!$L$18,IF(F89="Scenario3PBT3",'Minor retrofit'!$M$18,"")))&amp;IF(F89="Scenario1PBT4",'Minor retrofit'!$N$18,IF(F89="Scenario2PBT4",'Minor retrofit'!$O$18,IF(F89="Scenario3PBT4",'Minor retrofit'!$P$18,"")))&amp;IF(F89="Scenario1PBT5",'Minor retrofit'!$Q$18,IF(F89="Scenario2PBT5",'Minor retrofit'!$R$18,IF(F89="Scenario3PBT5",'Minor retrofit'!$S$18,"")))&amp;IF(F89="Scenario1PBT6",'Minor retrofit'!$T$18,IF(F89="Scenario2PBT6",'Minor retrofit'!$U$18,IF(F89="Scenario3PBT6",'Minor retrofit'!$V$18,"")))&amp;IF(F89="Scenario1PBT7",'Minor retrofit'!$W$18,IF(F89="Scenario2PBT7",'Minor retrofit'!$X$18,IF(F89="Scenario3PBT7",'Minor retrofit'!$Y$18,"")))&amp;IF(F89="Scenario1PBT8",'Minor retrofit'!$Z$18,IF(F89="Scenario2PBT8",'Minor retrofit'!$AA$18,IF(F89="Scenario3PBT8",'Minor retrofit'!$AB$18,"")))&amp;IF(F89="Scenario1PBT9",'Minor retrofit'!$AC$18,IF(F89="Scenario2PBT9",'Minor retrofit'!$AD$18,IF(F89="Scenario3PBT9",'Minor retrofit'!$AE$18,"")))&amp;IF(F89="Scenario1PBT10",'Minor retrofit'!$AF$18,IF(F89="Scenario2PBT10",'Minor retrofit'!$AG$18,IF(F89="Scenario3PBT10",'Minor retrofit'!$AH$18,"")))&amp;IF(F89="Scenario1PBT11",'Minor retrofit'!$AI$18,IF(F89="Scenario2PBT11",'Minor retrofit'!$AJ$18,IF(F89="Scenario3PBT11",'Minor retrofit'!$AK$18,"")))&amp;IF(F89="Scenario1PBT12",'Minor retrofit'!$AL$18,IF(F89="Scenario2PBT12",'Minor retrofit'!$AM$18,IF(F89="Scenario3PBT12",'Minor retrofit'!$AN$18,"")))&amp;IF(F89="Scenario1PBT13",'Minor retrofit'!$AO$18,IF(F89="Scenario2PBT13",'Minor retrofit'!$AP$18,IF(F89="Scenario3PBT13",'Minor retrofit'!$AQ$18,"")))&amp;IF(F89="Scenario1PBT14",'Minor retrofit'!$AR$18,IF(F89="Scenario2PBT14",'Minor retrofit'!$AS$18,IF(F89="Scenario3PBT14",'Minor retrofit'!$AT$18,"")))&amp;IF(F89="Scenario1PBT15",'Minor retrofit'!$AU$18,IF(F89="Scenario2PBT15",'Minor retrofit'!$AV$18,IF(F89="Scenario3PBT15",'Minor retrofit'!$AW$18,"")))</f>
        <v/>
      </c>
      <c r="L89" s="142">
        <f t="shared" si="47"/>
        <v>0</v>
      </c>
      <c r="M89" s="142" t="str">
        <f>IF(F89="Scenario1PBT1",'Minor retrofit'!$E$20,IF(F89="Scenario2PBT1",'Minor retrofit'!$F$20,IF(F89="Scenario3PBT1",'Minor retrofit'!$G$20,"")))&amp;IF(F89="Scenario1PBT2",'Minor retrofit'!$H$20,IF(F89="Scenario2PBT2",'Minor retrofit'!$I$20,IF(F89="Scenario3PBT2",'Minor retrofit'!$J$20,"")))&amp;IF(F89="Scenario1PBT3",'Minor retrofit'!$K$20,IF(F89="Scenario2PBT3",'Minor retrofit'!$L$20,IF(F89="Scenario3PBT3",'Minor retrofit'!$M$20,"")))&amp;IF(F89="Scenario1PBT4",'Minor retrofit'!$N$20,IF(F89="Scenario2PBT4",'Minor retrofit'!$O$20,IF(F89="Scenario3PBT4",'Minor retrofit'!$P$20,"")))&amp;IF(F89="Scenario1PBT5",'Minor retrofit'!$Q$20,IF(F89="Scenario2PBT5",'Minor retrofit'!$R$20,IF(F89="Scenario3PBT5",'Minor retrofit'!$S$20,"")))&amp;IF(F89="Scenario1PBT6",'Minor retrofit'!$T$20,IF(F89="Scenario2PBT6",'Minor retrofit'!$U$20,IF(F89="Scenario3PBT6",'Minor retrofit'!$V$20,"")))&amp;IF(F89="Scenario1PBT7",'Minor retrofit'!$W$20,IF(F89="Scenario2PBT7",'Minor retrofit'!$X$20,IF(F89="Scenario3PBT7",'Minor retrofit'!$Y$20,"")))&amp;IF(F89="Scenario1PBT8",'Minor retrofit'!$Z$20,IF(F89="Scenario2PBT8",'Minor retrofit'!$AA$20,IF(F89="Scenario3PBT8",'Minor retrofit'!$AB$20,"")))&amp;IF(F89="Scenario1PBT9",'Minor retrofit'!$AC$20,IF(F89="Scenario2PBT9",'Minor retrofit'!$AD$20,IF(F89="Scenario3PBT9",'Minor retrofit'!$AE$20,"")))&amp;IF(F89="Scenario1PBT10",'Minor retrofit'!$AF$20,IF(F89="Scenario2PBT10",'Minor retrofit'!$AG$20,IF(F89="Scenario3PBT10",'Minor retrofit'!$AH$20,"")))&amp;IF(F89="Scenario1PBT11",'Minor retrofit'!$AI$20,IF(F89="Scenario2PBT11",'Minor retrofit'!$AJ$20,IF(F89="Scenario3PBT11",'Minor retrofit'!$AK$20,"")))&amp;IF(F89="Scenario1PBT12",'Minor retrofit'!$AL$20,IF(F89="Scenario2PBT12",'Minor retrofit'!$AM$20,IF(F89="Scenario3PBT12",'Minor retrofit'!$AN$20,"")))&amp;IF(F89="Scenario1PBT13",'Minor retrofit'!$AO$20,IF(F89="Scenario2PBT13",'Minor retrofit'!$AP$20,IF(F89="Scenario3PBT13",'Minor retrofit'!$AQ$20,"")))&amp;IF(F89="Scenario1PBT14",'Minor retrofit'!$AR$20,IF(F89="Scenario2PBT14",'Minor retrofit'!$AS$20,IF(F89="Scenario3PBT14",'Minor retrofit'!$AT$20,"")))&amp;IF(F89="Scenario1PBT15",'Minor retrofit'!$AU$20,IF(F89="Scenario2PBT15",'Minor retrofit'!$AV$20,IF(F89="Scenario3PBT15",'Minor retrofit'!$AW$20,"")))</f>
        <v/>
      </c>
      <c r="N89" s="143">
        <f t="shared" si="48"/>
        <v>0</v>
      </c>
      <c r="O89" s="262" t="str">
        <f>IF(F89="Scenario1PBT1",'Minor retrofit'!$E$23,IF(F89="Scenario2PBT1",'Minor retrofit'!$F$23,IF(F89="Scenario3PBT1",'Minor retrofit'!$G$23,"")))&amp;IF(F89="Scenario1PBT2",'Minor retrofit'!$H$23,IF(F89="Scenario2PBT2",'Minor retrofit'!$I$23,IF(F89="Scenario3PBT2",'Minor retrofit'!$J$23,"")))&amp;IF(F89="Scenario1PBT3",'Minor retrofit'!$K$23,IF(F89="Scenario2PBT3",'Minor retrofit'!$L$23,IF(F89="Scenario3PBT3",'Minor retrofit'!$M$23,"")))&amp;IF(F89="Scenario1PBT4",'Minor retrofit'!$N$23,IF(F89="Scenario2PBT4",'Minor retrofit'!$O$23,IF(F89="Scenario3PBT4",'Minor retrofit'!$P$23,"")))&amp;IF(F89="Scenario1PBT5",'Minor retrofit'!$Q$23,IF(F89="Scenario2PBT5",'Minor retrofit'!$R$23,IF(F89="Scenario3PBT5",'Minor retrofit'!$S$23,"")))&amp;IF(F89="Scenario1PBT6",'Minor retrofit'!$T$23,IF(F89="Scenario2PBT6",'Minor retrofit'!$U$23,IF(F89="Scenario3PBT6",'Minor retrofit'!$V$23,"")))&amp;IF(F89="Scenario1PBT7",'Minor retrofit'!$W$23,IF(F89="Scenario2PBT7",'Minor retrofit'!$X$23,IF(F89="Scenario3PBT7",'Minor retrofit'!$Y$23,"")))&amp;IF(F89="Scenario1PBT8",'Minor retrofit'!$Z$23,IF(F89="Scenario2PBT8",'Minor retrofit'!$AA$23,IF(F89="Scenario3PBT8",'Minor retrofit'!$AB$23,"")))&amp;IF(F89="Scenario1PBT9",'Minor retrofit'!$AC$23,IF(F89="Scenario2PBT9",'Minor retrofit'!$AD$23,IF(F89="Scenario3PBT9",'Minor retrofit'!$AE$23,"")))&amp;IF(F89="Scenario1PBT10",'Minor retrofit'!$AF$23,IF(F89="Scenario2PBT10",'Minor retrofit'!$AG$23,IF(F89="Scenario3PBT10",'Minor retrofit'!$AH$23,"")))&amp;IF(F89="Scenario1PBT11",'Minor retrofit'!$AI$23,IF(F89="Scenario2PBT11",'Minor retrofit'!$AJ$23,IF(F89="Scenario3PBT11",'Minor retrofit'!$AK$23,"")))&amp;IF(F89="Scenario1PBT12",'Minor retrofit'!$AL$23,IF(F89="Scenario2PBT12",'Minor retrofit'!$AM$23,IF(F89="Scenario3PBT12",'Minor retrofit'!$AN$23,"")))&amp;IF(F89="Scenario1PBT13",'Minor retrofit'!$AO$23,IF(F89="Scenario2PBT13",'Minor retrofit'!$AP$23,IF(F89="Scenario3PBT13",'Minor retrofit'!$AQ$23,"")))&amp;IF(F89="Scenario1PBT14",'Minor retrofit'!$AR$23,IF(F89="Scenario2PBT14",'Minor retrofit'!$AS$23,IF(F89="Scenario3PBT14",'Minor retrofit'!$AT$23,"")))&amp;IF(F89="Scenario1PBT15",'Minor retrofit'!$AU$23,IF(F89="Scenario2PBT15",'Minor retrofit'!$AV$23,IF(F89="Scenario3PBT15",'Minor retrofit'!$AW$23,"")))</f>
        <v/>
      </c>
      <c r="P89" s="142">
        <f t="shared" si="49"/>
        <v>0</v>
      </c>
      <c r="Q89" s="142" t="str">
        <f>IF(F89="Scenario1PBT1",'Minor retrofit'!$E$25,IF(F89="Scenario2PBT1",'Minor retrofit'!$F$25,IF(F89="Scenario3PBT1",'Minor retrofit'!$G$25,"")))&amp;IF(F89="Scenario1PBT2",'Minor retrofit'!$H$25,IF(F89="Scenario2PBT2",'Minor retrofit'!$I$25,IF(F89="Scenario3PBT2",'Minor retrofit'!$J$25,"")))&amp;IF(F89="Scenario1PBT3",'Minor retrofit'!$K$25,IF(F89="Scenario2PBT3",'Minor retrofit'!$L$25,IF(F89="Scenario3PBT3",'Minor retrofit'!$M$25,"")))&amp;IF(F89="Scenario1PBT4",'Minor retrofit'!$N$25,IF(F89="Scenario2PBT4",'Minor retrofit'!$O$25,IF(F89="Scenario3PBT4",'Minor retrofit'!$P$25,"")))&amp;IF(F89="Scenario1PBT5",'Minor retrofit'!$Q$25,IF(F89="Scenario2PBT5",'Minor retrofit'!$R$25,IF(F89="Scenario3PBT5",'Minor retrofit'!$S$25,"")))&amp;IF(F89="Scenario1PBT6",'Minor retrofit'!$T$25,IF(F89="Scenario2PBT6",'Minor retrofit'!$U$25,IF(F89="Scenario3PBT6",'Minor retrofit'!$V$25,"")))&amp;IF(F89="Scenario1PBT7",'Minor retrofit'!$W$25,IF(F89="Scenario2PBT7",'Minor retrofit'!$X$25,IF(F89="Scenario3PBT7",'Minor retrofit'!$Y$25,"")))&amp;IF(F89="Scenario1PBT8",'Minor retrofit'!$Z$25,IF(F89="Scenario2PBT8",'Minor retrofit'!$AA$25,IF(F89="Scenario3PBT8",'Minor retrofit'!$AB$25,"")))&amp;IF(F89="Scenario1PBT9",'Minor retrofit'!$AC$25,IF(F89="Scenario2PBT9",'Minor retrofit'!$AD$25,IF(F89="Scenario3PBT9",'Minor retrofit'!$AE$25,"")))&amp;IF(F89="Scenario1PBT10",'Minor retrofit'!$AF$25,IF(F89="Scenario2PBT10",'Minor retrofit'!$AG$25,IF(F89="Scenario3PBT10",'Minor retrofit'!$AH$25,"")))&amp;IF(F89="Scenario1PBT11",'Minor retrofit'!$AI$25,IF(F89="Scenario2PBT11",'Minor retrofit'!$AJ$25,IF(F89="Scenario3PBT11",'Minor retrofit'!$AK$25,"")))&amp;IF(F89="Scenario1PBT12",'Minor retrofit'!$AL$25,IF(F89="Scenario2PBT12",'Minor retrofit'!$AM$25,IF(F89="Scenario3PBT12",'Minor retrofit'!$AN$25,"")))&amp;IF(F89="Scenario1PBT13",'Minor retrofit'!$AO$25,IF(F89="Scenario2PBT13",'Minor retrofit'!$AP$25,IF(F89="Scenario3PBT13",'Minor retrofit'!$AQ$25,"")))&amp;IF(F89="Scenario1PBT14",'Minor retrofit'!$AR$25,IF(F89="Scenario2PBT14",'Minor retrofit'!$AS$25,IF(F89="Scenario3PBT14",'Minor retrofit'!$AT$25,"")))&amp;IF(F89="Scenario1PBT15",'Minor retrofit'!$AU$25,IF(F89="Scenario2PBT15",'Minor retrofit'!$AV$25,IF(F89="Scenario3PBT15",'Minor retrofit'!$AW$25,"")))</f>
        <v/>
      </c>
      <c r="R89" s="142">
        <f t="shared" si="50"/>
        <v>0</v>
      </c>
      <c r="S89" s="142" t="str">
        <f>IF(F89="Scenario1PBT1",'Minor retrofit'!$E$27,IF(F89="Scenario2PBT1",'Minor retrofit'!$F$27,IF(F89="Scenario3PBT1",'Minor retrofit'!$G$27,"")))&amp;IF(F89="Scenario1PBT2",'Minor retrofit'!$H$27,IF(F89="Scenario2PBT2",'Minor retrofit'!$I$27,IF(F89="Scenario3PBT2",'Minor retrofit'!$J$27,"")))&amp;IF(F89="Scenario1PBT3",'Minor retrofit'!$K$27,IF(F89="Scenario2PBT3",'Minor retrofit'!$L$27,IF(F89="Scenario3PBT3",'Minor retrofit'!$M$27,"")))&amp;IF(F89="Scenario1PBT4",'Minor retrofit'!$N$27,IF(F89="Scenario2PBT4",'Minor retrofit'!$O$27,IF(F89="Scenario3PBT4",'Minor retrofit'!$P$27,"")))&amp;IF(F89="Scenario1PBT5",'Minor retrofit'!$Q$27,IF(F89="Scenario2PBT5",'Minor retrofit'!$R$27,IF(F89="Scenario3PBT5",'Minor retrofit'!$S$27,"")))&amp;IF(F89="Scenario1PBT6",'Minor retrofit'!$T$27,IF(F89="Scenario2PBT6",'Minor retrofit'!$U$27,IF(F89="Scenario3PBT6",'Minor retrofit'!$V$27,"")))&amp;IF(F89="Scenario1PBT7",'Minor retrofit'!$W$27,IF(F89="Scenario2PBT7",'Minor retrofit'!$X$27,IF(F89="Scenario3PBT7",'Minor retrofit'!$Y$27,"")))&amp;IF(F89="Scenario1PBT8",'Minor retrofit'!$Z$27,IF(F89="Scenario2PBT8",'Minor retrofit'!$AA$27,IF(F89="Scenario3PBT8",'Minor retrofit'!$AB$27,"")))&amp;IF(F89="Scenario1PBT9",'Minor retrofit'!$AC$27,IF(F89="Scenario2PBT9",'Minor retrofit'!$AD$27,IF(F89="Scenario3PBT9",'Minor retrofit'!$AE$27,"")))&amp;IF(F89="Scenario1PBT10",'Minor retrofit'!$AF$27,IF(F89="Scenario2PBT10",'Minor retrofit'!$AG$27,IF(F89="Scenario3PBT10",'Minor retrofit'!$AH$27,"")))&amp;IF(F89="Scenario1PBT11",'Minor retrofit'!$AI$27,IF(F89="Scenario2PBT11",'Minor retrofit'!$AJ$27,IF(F89="Scenario3PBT11",'Minor retrofit'!$AK$27,"")))&amp;IF(F89="Scenario1PBT12",'Minor retrofit'!$AL$27,IF(F89="Scenario2PBT12",'Minor retrofit'!$AM$27,IF(F89="Scenario3PBT12",'Minor retrofit'!$AN$27,"")))&amp;IF(F89="Scenario1PBT13",'Minor retrofit'!$AO$27,IF(F89="Scenario2PBT13",'Minor retrofit'!$AP$27,IF(F89="Scenario3PBT13",'Minor retrofit'!$AQ$27,"")))&amp;IF(F89="Scenario1PBT14",'Minor retrofit'!$AR$27,IF(F89="Scenario2PBT14",'Minor retrofit'!$AS$27,IF(F89="Scenario3PBT14",'Minor retrofit'!$AT$27,"")))&amp;IF(F89="Scenario1PBT15",'Minor retrofit'!$AU$27,IF(F89="Scenario2PBT15",'Minor retrofit'!$AV$27,IF(F89="Scenario3PBT15",'Minor retrofit'!$AW$27,"")))</f>
        <v/>
      </c>
      <c r="T89" s="263">
        <f t="shared" si="51"/>
        <v>0</v>
      </c>
      <c r="U89" s="262" t="str">
        <f>IF(F89="Scenario1PBT1",'Minor retrofit'!$E$38,IF(F89="Scenario2PBT1",'Minor retrofit'!$F$38,IF(F89="Scenario3PBT1",'Minor retrofit'!$G$38,"")))&amp;IF(F89="Scenario1PBT2",'Minor retrofit'!$H$38,IF(F89="Scenario2PBT2",'Minor retrofit'!$I$38,IF(F89="Scenario3PBT2",'Minor retrofit'!$J$38,"")))&amp;IF(F89="Scenario1PBT3",'Minor retrofit'!$K$38,IF(F89="Scenario2PBT3",'Minor retrofit'!$L$38,IF(F89="Scenario3PBT3",'Minor retrofit'!$M$38,"")))&amp;IF(F89="Scenario1PBT4",'Minor retrofit'!$N$38,IF(F89="Scenario2PBT4",'Minor retrofit'!$O$38,IF(F89="Scenario3PBT4",'Minor retrofit'!$P$38,"")))&amp;IF(F89="Scenario1PBT5",'Minor retrofit'!$Q$38,IF(F89="Scenario2PBT5",'Minor retrofit'!$R$38,IF(F89="Scenario3PBT5",'Minor retrofit'!$S$38,"")))&amp;IF(F89="Scenario1PBT6",'Minor retrofit'!$T$38,IF(F89="Scenario2PBT6",'Minor retrofit'!$U$38,IF(F89="Scenario3PBT6",'Minor retrofit'!$V$38,"")))&amp;IF(F89="Scenario1PBT7",'Minor retrofit'!$W$38,IF(F89="Scenario2PBT7",'Minor retrofit'!$X$38,IF(F89="Scenario3PBT7",'Minor retrofit'!$Y$38,"")))&amp;IF(F89="Scenario1PBT8",'Minor retrofit'!$Z$38,IF(F89="Scenario2PBT8",'Minor retrofit'!$AA$38,IF(F89="Scenario3PBT8",'Minor retrofit'!$AB$38,"")))&amp;IF(F89="Scenario1PBT9",'Minor retrofit'!$AC$38,IF(F89="Scenario2PBT9",'Minor retrofit'!$AD$38,IF(F89="Scenario3PBT9",'Minor retrofit'!$AE$38,"")))&amp;IF(F89="Scenario1PBT10",'Minor retrofit'!$AF$38,IF(F89="Scenario2PBT10",'Minor retrofit'!$AG$38,IF(F89="Scenario3PBT10",'Minor retrofit'!$AH$38,"")))&amp;IF(F89="Scenario1PBT11",'Minor retrofit'!$AI$38,IF(F89="Scenario2PBT11",'Minor retrofit'!$AJ$38,IF(F89="Scenario3PBT11",'Minor retrofit'!$AK$38,"")))&amp;IF(F89="Scenario1PBT12",'Minor retrofit'!$AL$38,IF(F89="Scenario2PBT12",'Minor retrofit'!$AM$38,IF(F89="Scenario3PBT12",'Minor retrofit'!$AN$38,"")))&amp;IF(F89="Scenario1PBT13",'Minor retrofit'!$AO$38,IF(F89="Scenario2PBT13",'Minor retrofit'!$AP$38,IF(F89="Scenario3PBT13",'Minor retrofit'!$AQ$38,"")))&amp;IF(F89="Scenario1PBT14",'Minor retrofit'!$AR$38,IF(F89="Scenario2PBT14",'Minor retrofit'!$AS$38,IF(F89="Scenario3PBT14",'Minor retrofit'!$AT$38,"")))&amp;IF(F89="Scenario1PBT15",'Minor retrofit'!$AU$38,IF(F89="Scenario2PBT15",'Minor retrofit'!$AV$38,IF(F89="Scenario3PBT15",'Minor retrofit'!$AW$38,"")))</f>
        <v/>
      </c>
      <c r="V89" s="142">
        <f t="shared" si="52"/>
        <v>0</v>
      </c>
      <c r="W89" s="142" t="str">
        <f>IF(F89="Scenario1PBT1",'Minor retrofit'!$E$40,IF(F89="Scenario2PBT1",'Minor retrofit'!$F$40,IF(F89="Scenario3PBT1",'Minor retrofit'!$G$40,"")))&amp;IF(F89="Scenario1PBT2",'Minor retrofit'!$H$40,IF(F89="Scenario2PBT2",'Minor retrofit'!$I$40,IF(F89="Scenario3PBT2",'Minor retrofit'!$J$40,"")))&amp;IF(F89="Scenario1PBT3",'Minor retrofit'!$K$40,IF(F89="Scenario2PBT3",'Minor retrofit'!$L$40,IF(F89="Scenario3PBT3",'Minor retrofit'!$M$40,"")))&amp;IF(F89="Scenario1PBT4",'Minor retrofit'!$N$40,IF(F89="Scenario2PBT4",'Minor retrofit'!$O$40,IF(F89="Scenario3PBT4",'Minor retrofit'!$P$40,"")))&amp;IF(F89="Scenario1PBT5",'Minor retrofit'!$Q$40,IF(F89="Scenario2PBT5",'Minor retrofit'!$R$40,IF(F89="Scenario3PBT5",'Minor retrofit'!$S$40,"")))&amp;IF(F89="Scenario1PBT6",'Minor retrofit'!$T$40,IF(F89="Scenario2PBT6",'Minor retrofit'!$U$40,IF(F89="Scenario3PBT6",'Minor retrofit'!$V$40,"")))&amp;IF(F89="Scenario1PBT7",'Minor retrofit'!$W$40,IF(F89="Scenario2PBT7",'Minor retrofit'!$X$40,IF(F89="Scenario3PBT7",'Minor retrofit'!$Y$40,"")))&amp;IF(F89="Scenario1PBT8",'Minor retrofit'!$Z$40,IF(F89="Scenario2PBT8",'Minor retrofit'!$AA$40,IF(F89="Scenario3PBT8",'Minor retrofit'!$AB$40,"")))&amp;IF(F89="Scenario1PBT9",'Minor retrofit'!$AC$40,IF(F89="Scenario2PBT9",'Minor retrofit'!$AD$40,IF(F89="Scenario3PBT9",'Minor retrofit'!$AE$40,"")))&amp;IF(F89="Scenario1PBT10",'Minor retrofit'!$AF$40,IF(F89="Scenario2PBT10",'Minor retrofit'!$AG$40,IF(F89="Scenario3PBT10",'Minor retrofit'!$AH$40,"")))&amp;IF(F89="Scenario1PBT11",'Minor retrofit'!$AI$40,IF(F89="Scenario2PBT11",'Minor retrofit'!$AJ$40,IF(F89="Scenario3PBT11",'Minor retrofit'!$AK$40,"")))&amp;IF(F89="Scenario1PBT12",'Minor retrofit'!$AL$40,IF(F89="Scenario2PBT12",'Minor retrofit'!$AM$40,IF(F89="Scenario3PBT12",'Minor retrofit'!$AN$40,"")))&amp;IF(F89="Scenario1PBT13",'Minor retrofit'!$AO$40,IF(F89="Scenario2PBT13",'Minor retrofit'!$AP$40,IF(F89="Scenario3PBT13",'Minor retrofit'!$AQ$40,"")))&amp;IF(F89="Scenario1PBT14",'Minor retrofit'!$AR$40,IF(F89="Scenario2PBT14",'Minor retrofit'!$AS$40,IF(F89="Scenario3PBT14",'Minor retrofit'!$AT$40,"")))&amp;IF(F89="Scenario1PBT15",'Minor retrofit'!$AU$40,IF(F89="Scenario2PBT15",'Minor retrofit'!$AV$40,IF(F89="Scenario3PBT15",'Minor retrofit'!$AW$40,"")))</f>
        <v/>
      </c>
      <c r="X89" s="142">
        <f t="shared" si="53"/>
        <v>0</v>
      </c>
      <c r="Y89" s="142" t="str">
        <f>IF(F89="Scenario1PBT1",'Minor retrofit'!$E$42,IF(F89="Scenario2PBT1",'Minor retrofit'!$F$42,IF(F89="Scenario3PBT1",'Minor retrofit'!$G$42,"")))&amp;IF(F89="Scenario1PBT2",'Minor retrofit'!$H$42,IF(F89="Scenario2PBT2",'Minor retrofit'!$I$42,IF(F89="Scenario3PBT2",'Minor retrofit'!$J$42,"")))&amp;IF(F89="Scenario1PBT3",'Minor retrofit'!$K$42,IF(F89="Scenario2PBT3",'Minor retrofit'!$L$42,IF(F89="Scenario3PBT3",'Minor retrofit'!$M$42,"")))&amp;IF(F89="Scenario1PBT4",'Minor retrofit'!$N$42,IF(F89="Scenario2PBT4",'Minor retrofit'!$O$42,IF(F89="Scenario3PBT4",'Minor retrofit'!$P$42,"")))&amp;IF(F89="Scenario1PBT5",'Minor retrofit'!$Q$42,IF(F89="Scenario2PBT5",'Minor retrofit'!$R$42,IF(F89="Scenario3PBT5",'Minor retrofit'!$S$42,"")))&amp;IF(F89="Scenario1PBT6",'Minor retrofit'!$T$42,IF(F89="Scenario2PBT6",'Minor retrofit'!$U$42,IF(F89="Scenario3PBT6",'Minor retrofit'!$V$42,"")))&amp;IF(F89="Scenario1PBT7",'Minor retrofit'!$W$42,IF(F89="Scenario2PBT7",'Minor retrofit'!$X$42,IF(F89="Scenario3PBT7",'Minor retrofit'!$Y$42,"")))&amp;IF(F89="Scenario1PBT8",'Minor retrofit'!$Z$42,IF(F89="Scenario2PBT8",'Minor retrofit'!$AA$42,IF(F89="Scenario3PBT8",'Minor retrofit'!$AB$42,"")))&amp;IF(F89="Scenario1PBT9",'Minor retrofit'!$AC$42,IF(F89="Scenario2PBT9",'Minor retrofit'!$AD$42,IF(F89="Scenario3PBT9",'Minor retrofit'!$AE$42,"")))&amp;IF(F89="Scenario1PBT10",'Minor retrofit'!$AF$42,IF(F89="Scenario2PBT10",'Minor retrofit'!$AG$42,IF(F89="Scenario3PBT10",'Minor retrofit'!$AH$42,"")))&amp;IF(F89="Scenario1PBT11",'Minor retrofit'!$AI$42,IF(F89="Scenario2PBT11",'Minor retrofit'!$AJ$42,IF(F89="Scenario3PBT11",'Minor retrofit'!$AK$42,"")))&amp;IF(F89="Scenario1PBT12",'Minor retrofit'!$AL$42,IF(F89="Scenario2PBT12",'Minor retrofit'!$AM$42,IF(F89="Scenario3PBT12",'Minor retrofit'!$AN$42,"")))&amp;IF(F89="Scenario1PBT13",'Minor retrofit'!$AO$42,IF(F89="Scenario2PBT13",'Minor retrofit'!$AP$42,IF(F89="Scenario3PBT13",'Minor retrofit'!$AQ$42,"")))&amp;IF(F89="Scenario1PBT14",'Minor retrofit'!$AR$42,IF(F89="Scenario2PBT14",'Minor retrofit'!$AS$42,IF(F89="Scenario3PBT14",'Minor retrofit'!$AT$42,"")))&amp;IF(F89="Scenario1PBT15",'Minor retrofit'!$AU$42,IF(F89="Scenario2PBT15",'Minor retrofit'!$AV$42,IF(F89="Scenario3PBT15",'Minor retrofit'!$AW$42,"")))</f>
        <v/>
      </c>
      <c r="Z89" s="142">
        <f t="shared" si="54"/>
        <v>0</v>
      </c>
      <c r="AA89" s="332" t="str">
        <f>IF(F89="Scenario1PBT1",'Minor retrofit'!$E$101,IF(F89="Scenario2PBT1",'Minor retrofit'!$F$101,IF(F89="Scenario3PBT1",'Minor retrofit'!$G$101,"")))&amp;IF(F89="Scenario1PBT2",'Minor retrofit'!$H$101,IF(F89="Scenario2PBT2",'Minor retrofit'!$I$101,IF(F89="Scenario3PBT2",'Minor retrofit'!$J$101,"")))&amp;IF(F89="Scenario1PBT3",'Minor retrofit'!$K$101,IF(F89="Scenario2PBT3",'Minor retrofit'!$L$101,IF(F89="Scenario3PBT3",'Minor retrofit'!$M$101,"")))&amp;IF(F89="Scenario1PBT4",'Minor retrofit'!$N$101,IF(F89="Scenario2PBT4",'Minor retrofit'!$O$101,IF(F89="Scenario3PBT4",'Minor retrofit'!$P$101,"")))&amp;IF(F89="Scenario1PBT5",'Minor retrofit'!$Q$101,IF(F89="Scenario2PBT5",'Minor retrofit'!$R$101,IF(F89="Scenario3PBT5",'Minor retrofit'!$S$101,"")))&amp;IF(F89="Scenario1PBT6",'Minor retrofit'!$T$101,IF(F89="Scenario2PBT6",'Minor retrofit'!$U$101,IF(F89="Scenario3PBT6",'Minor retrofit'!$V$101,"")))&amp;IF(F89="Scenario1PBT7",'Minor retrofit'!$W$101,IF(F89="Scenario2PBT7",'Minor retrofit'!$X$101,IF(F89="Scenario3PBT7",'Minor retrofit'!$Y$101,"")))&amp;IF(F89="Scenario1PBT8",'Minor retrofit'!$Z$101,IF(F89="Scenario2PBT8",'Minor retrofit'!$AA$101,IF(F89="Scenario3PBT8",'Minor retrofit'!$AB$101,"")))&amp;IF(F89="Scenario1PBT9",'Minor retrofit'!$AC$101,IF(F89="Scenario2PBT9",'Minor retrofit'!$AD$101,IF(F89="Scenario3PBT9",'Minor retrofit'!$AE$101,"")))&amp;IF(F89="Scenario1PBT10",'Minor retrofit'!$AF$101,IF(F89="Scenario2PBT10",'Minor retrofit'!$AG$101,IF(F89="Scenario3PBT10",'Minor retrofit'!$AH$101,"")))&amp;IF(F89="Scenario1PBT11",'Minor retrofit'!$AI$101,IF(F89="Scenario2PBT11",'Minor retrofit'!$AJ$101,IF(F89="Scenario3PBT11",'Minor retrofit'!$AK$101,"")))&amp;IF(F89="Scenario1PBT12",'Minor retrofit'!$AL$101,IF(F89="Scenario2PBT12",'Minor retrofit'!$AM$101,IF(F89="Scenario3PBT12",'Minor retrofit'!$AN$101,"")))&amp;IF(F89="Scenario1PBT13",'Minor retrofit'!$AO$101,IF(F89="Scenario2PBT13",'Minor retrofit'!$AP$101,IF(F89="Scenario3PBT13",'Minor retrofit'!$AQ$101,"")))&amp;IF(F89="Scenario1PBT14",'Minor retrofit'!$AR$101,IF(F89="Scenario2PBT14",'Minor retrofit'!$AS$101,IF(F89="Scenario3PBT14",'Minor retrofit'!$AT$101,"")))&amp;IF(F89="Scenario1PBT15",'Minor retrofit'!$AU$101,IF(F89="Scenario2PBT15",'Minor retrofit'!$AV$101,IF(F89="Scenario3PBT15",'Minor retrofit'!$AW$101,"")))</f>
        <v/>
      </c>
      <c r="AB89" s="233">
        <f t="shared" si="55"/>
        <v>0</v>
      </c>
      <c r="AC89" s="264">
        <f>IFERROR('Projection_Base-case'!G89-G89,0)</f>
        <v>0</v>
      </c>
      <c r="AD89" s="142">
        <f t="shared" si="34"/>
        <v>0</v>
      </c>
      <c r="AE89" s="142">
        <f>IFERROR(100*AC89/'Projection_Base-case'!G89,0)</f>
        <v>0</v>
      </c>
      <c r="AF89" s="142">
        <f>IFERROR('Projection_Base-case'!I89-I89,0)</f>
        <v>0</v>
      </c>
      <c r="AG89" s="142">
        <f t="shared" si="35"/>
        <v>0</v>
      </c>
      <c r="AH89" s="142">
        <f>IFERROR(100*AF89/'Projection_Base-case'!I89,0)</f>
        <v>0</v>
      </c>
      <c r="AI89" s="142">
        <f>IFERROR('Projection_Base-case'!K89-K89,0)</f>
        <v>0</v>
      </c>
      <c r="AJ89" s="142">
        <f t="shared" si="36"/>
        <v>0</v>
      </c>
      <c r="AK89" s="142">
        <f>IFERROR(100*AI89/'Projection_Base-case'!K89,0)</f>
        <v>0</v>
      </c>
      <c r="AL89" s="142">
        <f>IFERROR(M89-'Projection_Base-case'!M89,0)</f>
        <v>0</v>
      </c>
      <c r="AM89" s="142">
        <f t="shared" si="37"/>
        <v>0</v>
      </c>
      <c r="AN89" s="143">
        <f>IFERROR(100*AL89/'Projection_Base-case'!M89,0)</f>
        <v>0</v>
      </c>
      <c r="AO89" s="262">
        <f>IFERROR('Projection_Base-case'!O89-O89,0)</f>
        <v>0</v>
      </c>
      <c r="AP89" s="142">
        <f t="shared" si="38"/>
        <v>0</v>
      </c>
      <c r="AQ89" s="142">
        <f>IFERROR(100*AO89/'Projection_Base-case'!O89,0)</f>
        <v>0</v>
      </c>
      <c r="AR89" s="142">
        <f>IFERROR('Projection_Base-case'!Q89-Q89,0)</f>
        <v>0</v>
      </c>
      <c r="AS89" s="142">
        <f t="shared" si="39"/>
        <v>0</v>
      </c>
      <c r="AT89" s="142">
        <f>IFERROR(100*AR89/'Projection_Base-case'!Q89,0)</f>
        <v>0</v>
      </c>
      <c r="AU89" s="142">
        <f>IFERROR('Projection_Base-case'!S89-S89,0)</f>
        <v>0</v>
      </c>
      <c r="AV89" s="142">
        <f t="shared" si="40"/>
        <v>0</v>
      </c>
      <c r="AW89" s="143">
        <f>IFERROR(100*AU89/'Projection_Base-case'!S89,0)</f>
        <v>0</v>
      </c>
      <c r="AX89" s="262">
        <f>IFERROR('Projection_Base-case'!U89-U89,0)</f>
        <v>0</v>
      </c>
      <c r="AY89" s="142">
        <f t="shared" si="41"/>
        <v>0</v>
      </c>
      <c r="AZ89" s="142">
        <f>IFERROR(100*AX89/'Projection_Base-case'!U89,0)</f>
        <v>0</v>
      </c>
      <c r="BA89" s="142">
        <f>IFERROR('Projection_Base-case'!W89-W89,0)</f>
        <v>0</v>
      </c>
      <c r="BB89" s="142">
        <f t="shared" si="42"/>
        <v>0</v>
      </c>
      <c r="BC89" s="142">
        <f>IFERROR(100*BA89/'Projection_Base-case'!W89,0)</f>
        <v>0</v>
      </c>
      <c r="BD89" s="142">
        <f>IFERROR('Projection_Base-case'!Y89-Y89,0)</f>
        <v>0</v>
      </c>
      <c r="BE89" s="142">
        <f t="shared" si="43"/>
        <v>0</v>
      </c>
      <c r="BF89" s="142">
        <f>IFERROR(100*BD89/'Projection_Base-case'!Y89,0)</f>
        <v>0</v>
      </c>
      <c r="BG89" s="531">
        <f t="shared" si="56"/>
        <v>0</v>
      </c>
      <c r="BH89" s="532">
        <f t="shared" si="57"/>
        <v>0</v>
      </c>
    </row>
    <row r="90" spans="1:60" x14ac:dyDescent="0.25">
      <c r="A90" s="261">
        <v>85</v>
      </c>
      <c r="B90" s="142">
        <f>'Projection_Base-case'!B90</f>
        <v>0</v>
      </c>
      <c r="C90" s="142">
        <f>'Projection_Base-case'!C90</f>
        <v>0</v>
      </c>
      <c r="D90" s="142">
        <f>'Projection_Base-case'!D90</f>
        <v>0</v>
      </c>
      <c r="E90" s="149"/>
      <c r="F90" s="258" t="str">
        <f t="shared" si="44"/>
        <v>0</v>
      </c>
      <c r="G90" s="262" t="str">
        <f>IF(F90="Scenario1PBT1",'Minor retrofit'!$E$6,IF(F90="Scenario2PBT1",'Minor retrofit'!$F$6,IF(F90="Scenario3PBT1",'Minor retrofit'!$G$6,"")))&amp;IF(F90="Scenario1PBT2",'Minor retrofit'!$H$6,IF(F90="Scenario2PBT2",'Minor retrofit'!$I$6,IF(F90="Scenario3PBT2",'Minor retrofit'!$J$6,"")))&amp;IF(F90="Scenario1PBT3",'Minor retrofit'!$K$6,IF(F90="Scenario2PBT3",'Minor retrofit'!$L$6,IF(F90="Scenario3PBT3",'Minor retrofit'!$M$6,"")))&amp;IF(F90="Scenario1PBT4",'Minor retrofit'!$N$6,IF(F90="Scenario2PBT4",'Minor retrofit'!$O$6,IF(F90="Scenario3PBT4",'Minor retrofit'!$P$6,"")))&amp;IF(F90="Scenario1PBT5",'Minor retrofit'!$Q$6,IF(F90="Scenario2PBT5",'Minor retrofit'!$R$6,IF(F90="Scenario3PBT5",'Minor retrofit'!$S$6,"")))&amp;IF(F90="Scenario1PBT6",'Minor retrofit'!$T$6,IF(F90="Scenario2PBT6",'Minor retrofit'!$U$6,IF(F90="Scenario3PBT6",'Minor retrofit'!$V$6,"")))&amp;IF(F90="Scenario1PBT7",'Minor retrofit'!$W$6,IF(F90="Scenario2PBT7",'Minor retrofit'!$X$6,IF(F90="Scenario3PBT7",'Minor retrofit'!$Y$6,"")))&amp;IF(F90="Scenario1PBT8",'Minor retrofit'!$Z$6,IF(F90="Scenario2PBT8",'Minor retrofit'!$AA$6,IF(F90="Scenario3PBT8",'Minor retrofit'!$AB$6,"")))&amp;IF(F90="Scenario1PBT9",'Minor retrofit'!$AC$6,IF(F90="Scenario2PBT9",'Minor retrofit'!$AD$6,IF(F90="Scenario3PBT9",'Minor retrofit'!$AE$6,"")))&amp;IF(F90="Scenario1PBT10",'Minor retrofit'!$AF$6,IF(F90="Scenario2PBT10",'Minor retrofit'!$AG$6,IF(F90="Scenario3PBT10",'Minor retrofit'!$AH$6,"")))&amp;IF(F90="Scenario1PBT11",'Minor retrofit'!$AI$6,IF(F90="Scenario2PBT11",'Minor retrofit'!$AJ$6,IF(F90="Scenario3PBT11",'Minor retrofit'!$AK$6,"")))&amp;IF(F90="Scenario1PBT12",'Minor retrofit'!$AL$6,IF(F90="Scenario2PBT12",'Minor retrofit'!$AM$6,IF(F90="Scenario3PBT12",'Minor retrofit'!$AN$6,"")))&amp;IF(F90="Scenario1PBT13",'Minor retrofit'!$AO$6,IF(F90="Scenario2PBT13",'Minor retrofit'!$AP$6,IF(F90="Scenario3PBT13",'Minor retrofit'!$AQ$6,"")))&amp;IF(F90="Scenario1PBT14",'Minor retrofit'!$AR$6,IF(F90="Scenario2PBT14",'Minor retrofit'!$AS$6,IF(F90="Scenario3PBT14",'Minor retrofit'!$AT$6,"")))&amp;IF(F90="Scenario1PBT15",'Minor retrofit'!$AU$6,IF(F90="Scenario2PBT15",'Minor retrofit'!$AV$6,IF(F90="Scenario3PBT15",'Minor retrofit'!$AW$6,"")))</f>
        <v/>
      </c>
      <c r="H90" s="142">
        <f t="shared" si="45"/>
        <v>0</v>
      </c>
      <c r="I90" s="142" t="str">
        <f>IF(F90="Scenario1PBT1",'Minor retrofit'!$E$16,IF(F90="Scenario2PBT1",'Minor retrofit'!$F$16,IF(F90="Scenario3PBT1",'Minor retrofit'!$G$16,"")))&amp;IF(F90="Scenario1PBT2",'Minor retrofit'!$H$16,IF(F90="Scenario2PBT2",'Minor retrofit'!$I$16,IF(F90="Scenario3PBT2",'Minor retrofit'!$J$16,"")))&amp;IF(F90="Scenario1PBT3",'Minor retrofit'!$K$16,IF(F90="Scenario2PBT3",'Minor retrofit'!$L$16,IF(F90="Scenario3PBT3",'Minor retrofit'!$M$16,"")))&amp;IF(F90="Scenario1PBT4",'Minor retrofit'!$N$16,IF(F90="Scenario2PBT4",'Minor retrofit'!$O$16,IF(F90="Scenario3PBT4",'Minor retrofit'!$P$16,"")))&amp;IF(F90="Scenario1PBT5",'Minor retrofit'!$Q$16,IF(F90="Scenario2PBT5",'Minor retrofit'!$R$16,IF(F90="Scenario3PBT5",'Minor retrofit'!$S$16,"")))&amp;IF(F90="Scenario1PBT6",'Minor retrofit'!$T$16,IF(F90="Scenario2PBT6",'Minor retrofit'!$U$16,IF(F90="Scenario3PBT6",'Minor retrofit'!$V$16,"")))&amp;IF(F90="Scenario1PBT7",'Minor retrofit'!$W$16,IF(F90="Scenario2PBT7",'Minor retrofit'!$X$16,IF(F90="Scenario3PBT7",'Minor retrofit'!$Y$16,"")))&amp;IF(F90="Scenario1PBT8",'Minor retrofit'!$Z$16,IF(F90="Scenario2PBT8",'Minor retrofit'!$AA$16,IF(F90="Scenario3PBT8",'Minor retrofit'!$AB$16,"")))&amp;IF(F90="Scenario1PBT9",'Minor retrofit'!$AC$16,IF(F90="Scenario2PBT9",'Minor retrofit'!$AD$16,IF(F90="Scenario3PBT9",'Minor retrofit'!$AE$16,"")))&amp;IF(F90="Scenario1PBT10",'Minor retrofit'!$AF$16,IF(F90="Scenario2PBT10",'Minor retrofit'!$AG$16,IF(F90="Scenario3PBT10",'Minor retrofit'!$AH$16,"")))&amp;IF(F90="Scenario1PBT11",'Minor retrofit'!$AI$16,IF(F90="Scenario2PBT11",'Minor retrofit'!$AJ$16,IF(F90="Scenario3PBT11",'Minor retrofit'!$AK$16,"")))&amp;IF(F90="Scenario1PBT12",'Minor retrofit'!$AL$16,IF(F90="Scenario2PBT12",'Minor retrofit'!$AM$16,IF(F90="Scenario3PBT12",'Minor retrofit'!$AN$16,"")))&amp;IF(F90="Scenario1PBT13",'Minor retrofit'!$AO$16,IF(F90="Scenario2PBT13",'Minor retrofit'!$AP$16,IF(F90="Scenario3PBT13",'Minor retrofit'!$AQ$16,"")))&amp;IF(F90="Scenario1PBT14",'Minor retrofit'!$AR$16,IF(F90="Scenario2PBT14",'Minor retrofit'!$AS$16,IF(F90="Scenario3PBT14",'Minor retrofit'!$AT$16,"")))&amp;IF(F90="Scenario1PBT15",'Minor retrofit'!$AU$16,IF(F90="Scenario2PBT15",'Minor retrofit'!$AV$16,IF(F90="Scenario3PBT15",'Minor retrofit'!$AW$16,"")))</f>
        <v/>
      </c>
      <c r="J90" s="142">
        <f t="shared" si="46"/>
        <v>0</v>
      </c>
      <c r="K90" s="142" t="str">
        <f>IF(F90="Scenario1PBT1",'Minor retrofit'!$E$18,IF(F90="Scenario2PBT1",'Minor retrofit'!$F$18,IF(F90="Scenario3PBT1",'Minor retrofit'!$G$18,"")))&amp;IF(F90="Scenario1PBT2",'Minor retrofit'!$H$18,IF(F90="Scenario2PBT2",'Minor retrofit'!$I$18,IF(F90="Scenario3PBT2",'Minor retrofit'!$J$18,"")))&amp;IF(F90="Scenario1PBT3",'Minor retrofit'!$K$18,IF(F90="Scenario2PBT3",'Minor retrofit'!$L$18,IF(F90="Scenario3PBT3",'Minor retrofit'!$M$18,"")))&amp;IF(F90="Scenario1PBT4",'Minor retrofit'!$N$18,IF(F90="Scenario2PBT4",'Minor retrofit'!$O$18,IF(F90="Scenario3PBT4",'Minor retrofit'!$P$18,"")))&amp;IF(F90="Scenario1PBT5",'Minor retrofit'!$Q$18,IF(F90="Scenario2PBT5",'Minor retrofit'!$R$18,IF(F90="Scenario3PBT5",'Minor retrofit'!$S$18,"")))&amp;IF(F90="Scenario1PBT6",'Minor retrofit'!$T$18,IF(F90="Scenario2PBT6",'Minor retrofit'!$U$18,IF(F90="Scenario3PBT6",'Minor retrofit'!$V$18,"")))&amp;IF(F90="Scenario1PBT7",'Minor retrofit'!$W$18,IF(F90="Scenario2PBT7",'Minor retrofit'!$X$18,IF(F90="Scenario3PBT7",'Minor retrofit'!$Y$18,"")))&amp;IF(F90="Scenario1PBT8",'Minor retrofit'!$Z$18,IF(F90="Scenario2PBT8",'Minor retrofit'!$AA$18,IF(F90="Scenario3PBT8",'Minor retrofit'!$AB$18,"")))&amp;IF(F90="Scenario1PBT9",'Minor retrofit'!$AC$18,IF(F90="Scenario2PBT9",'Minor retrofit'!$AD$18,IF(F90="Scenario3PBT9",'Minor retrofit'!$AE$18,"")))&amp;IF(F90="Scenario1PBT10",'Minor retrofit'!$AF$18,IF(F90="Scenario2PBT10",'Minor retrofit'!$AG$18,IF(F90="Scenario3PBT10",'Minor retrofit'!$AH$18,"")))&amp;IF(F90="Scenario1PBT11",'Minor retrofit'!$AI$18,IF(F90="Scenario2PBT11",'Minor retrofit'!$AJ$18,IF(F90="Scenario3PBT11",'Minor retrofit'!$AK$18,"")))&amp;IF(F90="Scenario1PBT12",'Minor retrofit'!$AL$18,IF(F90="Scenario2PBT12",'Minor retrofit'!$AM$18,IF(F90="Scenario3PBT12",'Minor retrofit'!$AN$18,"")))&amp;IF(F90="Scenario1PBT13",'Minor retrofit'!$AO$18,IF(F90="Scenario2PBT13",'Minor retrofit'!$AP$18,IF(F90="Scenario3PBT13",'Minor retrofit'!$AQ$18,"")))&amp;IF(F90="Scenario1PBT14",'Minor retrofit'!$AR$18,IF(F90="Scenario2PBT14",'Minor retrofit'!$AS$18,IF(F90="Scenario3PBT14",'Minor retrofit'!$AT$18,"")))&amp;IF(F90="Scenario1PBT15",'Minor retrofit'!$AU$18,IF(F90="Scenario2PBT15",'Minor retrofit'!$AV$18,IF(F90="Scenario3PBT15",'Minor retrofit'!$AW$18,"")))</f>
        <v/>
      </c>
      <c r="L90" s="142">
        <f t="shared" si="47"/>
        <v>0</v>
      </c>
      <c r="M90" s="142" t="str">
        <f>IF(F90="Scenario1PBT1",'Minor retrofit'!$E$20,IF(F90="Scenario2PBT1",'Minor retrofit'!$F$20,IF(F90="Scenario3PBT1",'Minor retrofit'!$G$20,"")))&amp;IF(F90="Scenario1PBT2",'Minor retrofit'!$H$20,IF(F90="Scenario2PBT2",'Minor retrofit'!$I$20,IF(F90="Scenario3PBT2",'Minor retrofit'!$J$20,"")))&amp;IF(F90="Scenario1PBT3",'Minor retrofit'!$K$20,IF(F90="Scenario2PBT3",'Minor retrofit'!$L$20,IF(F90="Scenario3PBT3",'Minor retrofit'!$M$20,"")))&amp;IF(F90="Scenario1PBT4",'Minor retrofit'!$N$20,IF(F90="Scenario2PBT4",'Minor retrofit'!$O$20,IF(F90="Scenario3PBT4",'Minor retrofit'!$P$20,"")))&amp;IF(F90="Scenario1PBT5",'Minor retrofit'!$Q$20,IF(F90="Scenario2PBT5",'Minor retrofit'!$R$20,IF(F90="Scenario3PBT5",'Minor retrofit'!$S$20,"")))&amp;IF(F90="Scenario1PBT6",'Minor retrofit'!$T$20,IF(F90="Scenario2PBT6",'Minor retrofit'!$U$20,IF(F90="Scenario3PBT6",'Minor retrofit'!$V$20,"")))&amp;IF(F90="Scenario1PBT7",'Minor retrofit'!$W$20,IF(F90="Scenario2PBT7",'Minor retrofit'!$X$20,IF(F90="Scenario3PBT7",'Minor retrofit'!$Y$20,"")))&amp;IF(F90="Scenario1PBT8",'Minor retrofit'!$Z$20,IF(F90="Scenario2PBT8",'Minor retrofit'!$AA$20,IF(F90="Scenario3PBT8",'Minor retrofit'!$AB$20,"")))&amp;IF(F90="Scenario1PBT9",'Minor retrofit'!$AC$20,IF(F90="Scenario2PBT9",'Minor retrofit'!$AD$20,IF(F90="Scenario3PBT9",'Minor retrofit'!$AE$20,"")))&amp;IF(F90="Scenario1PBT10",'Minor retrofit'!$AF$20,IF(F90="Scenario2PBT10",'Minor retrofit'!$AG$20,IF(F90="Scenario3PBT10",'Minor retrofit'!$AH$20,"")))&amp;IF(F90="Scenario1PBT11",'Minor retrofit'!$AI$20,IF(F90="Scenario2PBT11",'Minor retrofit'!$AJ$20,IF(F90="Scenario3PBT11",'Minor retrofit'!$AK$20,"")))&amp;IF(F90="Scenario1PBT12",'Minor retrofit'!$AL$20,IF(F90="Scenario2PBT12",'Minor retrofit'!$AM$20,IF(F90="Scenario3PBT12",'Minor retrofit'!$AN$20,"")))&amp;IF(F90="Scenario1PBT13",'Minor retrofit'!$AO$20,IF(F90="Scenario2PBT13",'Minor retrofit'!$AP$20,IF(F90="Scenario3PBT13",'Minor retrofit'!$AQ$20,"")))&amp;IF(F90="Scenario1PBT14",'Minor retrofit'!$AR$20,IF(F90="Scenario2PBT14",'Minor retrofit'!$AS$20,IF(F90="Scenario3PBT14",'Minor retrofit'!$AT$20,"")))&amp;IF(F90="Scenario1PBT15",'Minor retrofit'!$AU$20,IF(F90="Scenario2PBT15",'Minor retrofit'!$AV$20,IF(F90="Scenario3PBT15",'Minor retrofit'!$AW$20,"")))</f>
        <v/>
      </c>
      <c r="N90" s="143">
        <f t="shared" si="48"/>
        <v>0</v>
      </c>
      <c r="O90" s="262" t="str">
        <f>IF(F90="Scenario1PBT1",'Minor retrofit'!$E$23,IF(F90="Scenario2PBT1",'Minor retrofit'!$F$23,IF(F90="Scenario3PBT1",'Minor retrofit'!$G$23,"")))&amp;IF(F90="Scenario1PBT2",'Minor retrofit'!$H$23,IF(F90="Scenario2PBT2",'Minor retrofit'!$I$23,IF(F90="Scenario3PBT2",'Minor retrofit'!$J$23,"")))&amp;IF(F90="Scenario1PBT3",'Minor retrofit'!$K$23,IF(F90="Scenario2PBT3",'Minor retrofit'!$L$23,IF(F90="Scenario3PBT3",'Minor retrofit'!$M$23,"")))&amp;IF(F90="Scenario1PBT4",'Minor retrofit'!$N$23,IF(F90="Scenario2PBT4",'Minor retrofit'!$O$23,IF(F90="Scenario3PBT4",'Minor retrofit'!$P$23,"")))&amp;IF(F90="Scenario1PBT5",'Minor retrofit'!$Q$23,IF(F90="Scenario2PBT5",'Minor retrofit'!$R$23,IF(F90="Scenario3PBT5",'Minor retrofit'!$S$23,"")))&amp;IF(F90="Scenario1PBT6",'Minor retrofit'!$T$23,IF(F90="Scenario2PBT6",'Minor retrofit'!$U$23,IF(F90="Scenario3PBT6",'Minor retrofit'!$V$23,"")))&amp;IF(F90="Scenario1PBT7",'Minor retrofit'!$W$23,IF(F90="Scenario2PBT7",'Minor retrofit'!$X$23,IF(F90="Scenario3PBT7",'Minor retrofit'!$Y$23,"")))&amp;IF(F90="Scenario1PBT8",'Minor retrofit'!$Z$23,IF(F90="Scenario2PBT8",'Minor retrofit'!$AA$23,IF(F90="Scenario3PBT8",'Minor retrofit'!$AB$23,"")))&amp;IF(F90="Scenario1PBT9",'Minor retrofit'!$AC$23,IF(F90="Scenario2PBT9",'Minor retrofit'!$AD$23,IF(F90="Scenario3PBT9",'Minor retrofit'!$AE$23,"")))&amp;IF(F90="Scenario1PBT10",'Minor retrofit'!$AF$23,IF(F90="Scenario2PBT10",'Minor retrofit'!$AG$23,IF(F90="Scenario3PBT10",'Minor retrofit'!$AH$23,"")))&amp;IF(F90="Scenario1PBT11",'Minor retrofit'!$AI$23,IF(F90="Scenario2PBT11",'Minor retrofit'!$AJ$23,IF(F90="Scenario3PBT11",'Minor retrofit'!$AK$23,"")))&amp;IF(F90="Scenario1PBT12",'Minor retrofit'!$AL$23,IF(F90="Scenario2PBT12",'Minor retrofit'!$AM$23,IF(F90="Scenario3PBT12",'Minor retrofit'!$AN$23,"")))&amp;IF(F90="Scenario1PBT13",'Minor retrofit'!$AO$23,IF(F90="Scenario2PBT13",'Minor retrofit'!$AP$23,IF(F90="Scenario3PBT13",'Minor retrofit'!$AQ$23,"")))&amp;IF(F90="Scenario1PBT14",'Minor retrofit'!$AR$23,IF(F90="Scenario2PBT14",'Minor retrofit'!$AS$23,IF(F90="Scenario3PBT14",'Minor retrofit'!$AT$23,"")))&amp;IF(F90="Scenario1PBT15",'Minor retrofit'!$AU$23,IF(F90="Scenario2PBT15",'Minor retrofit'!$AV$23,IF(F90="Scenario3PBT15",'Minor retrofit'!$AW$23,"")))</f>
        <v/>
      </c>
      <c r="P90" s="142">
        <f t="shared" si="49"/>
        <v>0</v>
      </c>
      <c r="Q90" s="142" t="str">
        <f>IF(F90="Scenario1PBT1",'Minor retrofit'!$E$25,IF(F90="Scenario2PBT1",'Minor retrofit'!$F$25,IF(F90="Scenario3PBT1",'Minor retrofit'!$G$25,"")))&amp;IF(F90="Scenario1PBT2",'Minor retrofit'!$H$25,IF(F90="Scenario2PBT2",'Minor retrofit'!$I$25,IF(F90="Scenario3PBT2",'Minor retrofit'!$J$25,"")))&amp;IF(F90="Scenario1PBT3",'Minor retrofit'!$K$25,IF(F90="Scenario2PBT3",'Minor retrofit'!$L$25,IF(F90="Scenario3PBT3",'Minor retrofit'!$M$25,"")))&amp;IF(F90="Scenario1PBT4",'Minor retrofit'!$N$25,IF(F90="Scenario2PBT4",'Minor retrofit'!$O$25,IF(F90="Scenario3PBT4",'Minor retrofit'!$P$25,"")))&amp;IF(F90="Scenario1PBT5",'Minor retrofit'!$Q$25,IF(F90="Scenario2PBT5",'Minor retrofit'!$R$25,IF(F90="Scenario3PBT5",'Minor retrofit'!$S$25,"")))&amp;IF(F90="Scenario1PBT6",'Minor retrofit'!$T$25,IF(F90="Scenario2PBT6",'Minor retrofit'!$U$25,IF(F90="Scenario3PBT6",'Minor retrofit'!$V$25,"")))&amp;IF(F90="Scenario1PBT7",'Minor retrofit'!$W$25,IF(F90="Scenario2PBT7",'Minor retrofit'!$X$25,IF(F90="Scenario3PBT7",'Minor retrofit'!$Y$25,"")))&amp;IF(F90="Scenario1PBT8",'Minor retrofit'!$Z$25,IF(F90="Scenario2PBT8",'Minor retrofit'!$AA$25,IF(F90="Scenario3PBT8",'Minor retrofit'!$AB$25,"")))&amp;IF(F90="Scenario1PBT9",'Minor retrofit'!$AC$25,IF(F90="Scenario2PBT9",'Minor retrofit'!$AD$25,IF(F90="Scenario3PBT9",'Minor retrofit'!$AE$25,"")))&amp;IF(F90="Scenario1PBT10",'Minor retrofit'!$AF$25,IF(F90="Scenario2PBT10",'Minor retrofit'!$AG$25,IF(F90="Scenario3PBT10",'Minor retrofit'!$AH$25,"")))&amp;IF(F90="Scenario1PBT11",'Minor retrofit'!$AI$25,IF(F90="Scenario2PBT11",'Minor retrofit'!$AJ$25,IF(F90="Scenario3PBT11",'Minor retrofit'!$AK$25,"")))&amp;IF(F90="Scenario1PBT12",'Minor retrofit'!$AL$25,IF(F90="Scenario2PBT12",'Minor retrofit'!$AM$25,IF(F90="Scenario3PBT12",'Minor retrofit'!$AN$25,"")))&amp;IF(F90="Scenario1PBT13",'Minor retrofit'!$AO$25,IF(F90="Scenario2PBT13",'Minor retrofit'!$AP$25,IF(F90="Scenario3PBT13",'Minor retrofit'!$AQ$25,"")))&amp;IF(F90="Scenario1PBT14",'Minor retrofit'!$AR$25,IF(F90="Scenario2PBT14",'Minor retrofit'!$AS$25,IF(F90="Scenario3PBT14",'Minor retrofit'!$AT$25,"")))&amp;IF(F90="Scenario1PBT15",'Minor retrofit'!$AU$25,IF(F90="Scenario2PBT15",'Minor retrofit'!$AV$25,IF(F90="Scenario3PBT15",'Minor retrofit'!$AW$25,"")))</f>
        <v/>
      </c>
      <c r="R90" s="142">
        <f t="shared" si="50"/>
        <v>0</v>
      </c>
      <c r="S90" s="142" t="str">
        <f>IF(F90="Scenario1PBT1",'Minor retrofit'!$E$27,IF(F90="Scenario2PBT1",'Minor retrofit'!$F$27,IF(F90="Scenario3PBT1",'Minor retrofit'!$G$27,"")))&amp;IF(F90="Scenario1PBT2",'Minor retrofit'!$H$27,IF(F90="Scenario2PBT2",'Minor retrofit'!$I$27,IF(F90="Scenario3PBT2",'Minor retrofit'!$J$27,"")))&amp;IF(F90="Scenario1PBT3",'Minor retrofit'!$K$27,IF(F90="Scenario2PBT3",'Minor retrofit'!$L$27,IF(F90="Scenario3PBT3",'Minor retrofit'!$M$27,"")))&amp;IF(F90="Scenario1PBT4",'Minor retrofit'!$N$27,IF(F90="Scenario2PBT4",'Minor retrofit'!$O$27,IF(F90="Scenario3PBT4",'Minor retrofit'!$P$27,"")))&amp;IF(F90="Scenario1PBT5",'Minor retrofit'!$Q$27,IF(F90="Scenario2PBT5",'Minor retrofit'!$R$27,IF(F90="Scenario3PBT5",'Minor retrofit'!$S$27,"")))&amp;IF(F90="Scenario1PBT6",'Minor retrofit'!$T$27,IF(F90="Scenario2PBT6",'Minor retrofit'!$U$27,IF(F90="Scenario3PBT6",'Minor retrofit'!$V$27,"")))&amp;IF(F90="Scenario1PBT7",'Minor retrofit'!$W$27,IF(F90="Scenario2PBT7",'Minor retrofit'!$X$27,IF(F90="Scenario3PBT7",'Minor retrofit'!$Y$27,"")))&amp;IF(F90="Scenario1PBT8",'Minor retrofit'!$Z$27,IF(F90="Scenario2PBT8",'Minor retrofit'!$AA$27,IF(F90="Scenario3PBT8",'Minor retrofit'!$AB$27,"")))&amp;IF(F90="Scenario1PBT9",'Minor retrofit'!$AC$27,IF(F90="Scenario2PBT9",'Minor retrofit'!$AD$27,IF(F90="Scenario3PBT9",'Minor retrofit'!$AE$27,"")))&amp;IF(F90="Scenario1PBT10",'Minor retrofit'!$AF$27,IF(F90="Scenario2PBT10",'Minor retrofit'!$AG$27,IF(F90="Scenario3PBT10",'Minor retrofit'!$AH$27,"")))&amp;IF(F90="Scenario1PBT11",'Minor retrofit'!$AI$27,IF(F90="Scenario2PBT11",'Minor retrofit'!$AJ$27,IF(F90="Scenario3PBT11",'Minor retrofit'!$AK$27,"")))&amp;IF(F90="Scenario1PBT12",'Minor retrofit'!$AL$27,IF(F90="Scenario2PBT12",'Minor retrofit'!$AM$27,IF(F90="Scenario3PBT12",'Minor retrofit'!$AN$27,"")))&amp;IF(F90="Scenario1PBT13",'Minor retrofit'!$AO$27,IF(F90="Scenario2PBT13",'Minor retrofit'!$AP$27,IF(F90="Scenario3PBT13",'Minor retrofit'!$AQ$27,"")))&amp;IF(F90="Scenario1PBT14",'Minor retrofit'!$AR$27,IF(F90="Scenario2PBT14",'Minor retrofit'!$AS$27,IF(F90="Scenario3PBT14",'Minor retrofit'!$AT$27,"")))&amp;IF(F90="Scenario1PBT15",'Minor retrofit'!$AU$27,IF(F90="Scenario2PBT15",'Minor retrofit'!$AV$27,IF(F90="Scenario3PBT15",'Minor retrofit'!$AW$27,"")))</f>
        <v/>
      </c>
      <c r="T90" s="263">
        <f t="shared" si="51"/>
        <v>0</v>
      </c>
      <c r="U90" s="262" t="str">
        <f>IF(F90="Scenario1PBT1",'Minor retrofit'!$E$38,IF(F90="Scenario2PBT1",'Minor retrofit'!$F$38,IF(F90="Scenario3PBT1",'Minor retrofit'!$G$38,"")))&amp;IF(F90="Scenario1PBT2",'Minor retrofit'!$H$38,IF(F90="Scenario2PBT2",'Minor retrofit'!$I$38,IF(F90="Scenario3PBT2",'Minor retrofit'!$J$38,"")))&amp;IF(F90="Scenario1PBT3",'Minor retrofit'!$K$38,IF(F90="Scenario2PBT3",'Minor retrofit'!$L$38,IF(F90="Scenario3PBT3",'Minor retrofit'!$M$38,"")))&amp;IF(F90="Scenario1PBT4",'Minor retrofit'!$N$38,IF(F90="Scenario2PBT4",'Minor retrofit'!$O$38,IF(F90="Scenario3PBT4",'Minor retrofit'!$P$38,"")))&amp;IF(F90="Scenario1PBT5",'Minor retrofit'!$Q$38,IF(F90="Scenario2PBT5",'Minor retrofit'!$R$38,IF(F90="Scenario3PBT5",'Minor retrofit'!$S$38,"")))&amp;IF(F90="Scenario1PBT6",'Minor retrofit'!$T$38,IF(F90="Scenario2PBT6",'Minor retrofit'!$U$38,IF(F90="Scenario3PBT6",'Minor retrofit'!$V$38,"")))&amp;IF(F90="Scenario1PBT7",'Minor retrofit'!$W$38,IF(F90="Scenario2PBT7",'Minor retrofit'!$X$38,IF(F90="Scenario3PBT7",'Minor retrofit'!$Y$38,"")))&amp;IF(F90="Scenario1PBT8",'Minor retrofit'!$Z$38,IF(F90="Scenario2PBT8",'Minor retrofit'!$AA$38,IF(F90="Scenario3PBT8",'Minor retrofit'!$AB$38,"")))&amp;IF(F90="Scenario1PBT9",'Minor retrofit'!$AC$38,IF(F90="Scenario2PBT9",'Minor retrofit'!$AD$38,IF(F90="Scenario3PBT9",'Minor retrofit'!$AE$38,"")))&amp;IF(F90="Scenario1PBT10",'Minor retrofit'!$AF$38,IF(F90="Scenario2PBT10",'Minor retrofit'!$AG$38,IF(F90="Scenario3PBT10",'Minor retrofit'!$AH$38,"")))&amp;IF(F90="Scenario1PBT11",'Minor retrofit'!$AI$38,IF(F90="Scenario2PBT11",'Minor retrofit'!$AJ$38,IF(F90="Scenario3PBT11",'Minor retrofit'!$AK$38,"")))&amp;IF(F90="Scenario1PBT12",'Minor retrofit'!$AL$38,IF(F90="Scenario2PBT12",'Minor retrofit'!$AM$38,IF(F90="Scenario3PBT12",'Minor retrofit'!$AN$38,"")))&amp;IF(F90="Scenario1PBT13",'Minor retrofit'!$AO$38,IF(F90="Scenario2PBT13",'Minor retrofit'!$AP$38,IF(F90="Scenario3PBT13",'Minor retrofit'!$AQ$38,"")))&amp;IF(F90="Scenario1PBT14",'Minor retrofit'!$AR$38,IF(F90="Scenario2PBT14",'Minor retrofit'!$AS$38,IF(F90="Scenario3PBT14",'Minor retrofit'!$AT$38,"")))&amp;IF(F90="Scenario1PBT15",'Minor retrofit'!$AU$38,IF(F90="Scenario2PBT15",'Minor retrofit'!$AV$38,IF(F90="Scenario3PBT15",'Minor retrofit'!$AW$38,"")))</f>
        <v/>
      </c>
      <c r="V90" s="142">
        <f t="shared" si="52"/>
        <v>0</v>
      </c>
      <c r="W90" s="142" t="str">
        <f>IF(F90="Scenario1PBT1",'Minor retrofit'!$E$40,IF(F90="Scenario2PBT1",'Minor retrofit'!$F$40,IF(F90="Scenario3PBT1",'Minor retrofit'!$G$40,"")))&amp;IF(F90="Scenario1PBT2",'Minor retrofit'!$H$40,IF(F90="Scenario2PBT2",'Minor retrofit'!$I$40,IF(F90="Scenario3PBT2",'Minor retrofit'!$J$40,"")))&amp;IF(F90="Scenario1PBT3",'Minor retrofit'!$K$40,IF(F90="Scenario2PBT3",'Minor retrofit'!$L$40,IF(F90="Scenario3PBT3",'Minor retrofit'!$M$40,"")))&amp;IF(F90="Scenario1PBT4",'Minor retrofit'!$N$40,IF(F90="Scenario2PBT4",'Minor retrofit'!$O$40,IF(F90="Scenario3PBT4",'Minor retrofit'!$P$40,"")))&amp;IF(F90="Scenario1PBT5",'Minor retrofit'!$Q$40,IF(F90="Scenario2PBT5",'Minor retrofit'!$R$40,IF(F90="Scenario3PBT5",'Minor retrofit'!$S$40,"")))&amp;IF(F90="Scenario1PBT6",'Minor retrofit'!$T$40,IF(F90="Scenario2PBT6",'Minor retrofit'!$U$40,IF(F90="Scenario3PBT6",'Minor retrofit'!$V$40,"")))&amp;IF(F90="Scenario1PBT7",'Minor retrofit'!$W$40,IF(F90="Scenario2PBT7",'Minor retrofit'!$X$40,IF(F90="Scenario3PBT7",'Minor retrofit'!$Y$40,"")))&amp;IF(F90="Scenario1PBT8",'Minor retrofit'!$Z$40,IF(F90="Scenario2PBT8",'Minor retrofit'!$AA$40,IF(F90="Scenario3PBT8",'Minor retrofit'!$AB$40,"")))&amp;IF(F90="Scenario1PBT9",'Minor retrofit'!$AC$40,IF(F90="Scenario2PBT9",'Minor retrofit'!$AD$40,IF(F90="Scenario3PBT9",'Minor retrofit'!$AE$40,"")))&amp;IF(F90="Scenario1PBT10",'Minor retrofit'!$AF$40,IF(F90="Scenario2PBT10",'Minor retrofit'!$AG$40,IF(F90="Scenario3PBT10",'Minor retrofit'!$AH$40,"")))&amp;IF(F90="Scenario1PBT11",'Minor retrofit'!$AI$40,IF(F90="Scenario2PBT11",'Minor retrofit'!$AJ$40,IF(F90="Scenario3PBT11",'Minor retrofit'!$AK$40,"")))&amp;IF(F90="Scenario1PBT12",'Minor retrofit'!$AL$40,IF(F90="Scenario2PBT12",'Minor retrofit'!$AM$40,IF(F90="Scenario3PBT12",'Minor retrofit'!$AN$40,"")))&amp;IF(F90="Scenario1PBT13",'Minor retrofit'!$AO$40,IF(F90="Scenario2PBT13",'Minor retrofit'!$AP$40,IF(F90="Scenario3PBT13",'Minor retrofit'!$AQ$40,"")))&amp;IF(F90="Scenario1PBT14",'Minor retrofit'!$AR$40,IF(F90="Scenario2PBT14",'Minor retrofit'!$AS$40,IF(F90="Scenario3PBT14",'Minor retrofit'!$AT$40,"")))&amp;IF(F90="Scenario1PBT15",'Minor retrofit'!$AU$40,IF(F90="Scenario2PBT15",'Minor retrofit'!$AV$40,IF(F90="Scenario3PBT15",'Minor retrofit'!$AW$40,"")))</f>
        <v/>
      </c>
      <c r="X90" s="142">
        <f t="shared" si="53"/>
        <v>0</v>
      </c>
      <c r="Y90" s="142" t="str">
        <f>IF(F90="Scenario1PBT1",'Minor retrofit'!$E$42,IF(F90="Scenario2PBT1",'Minor retrofit'!$F$42,IF(F90="Scenario3PBT1",'Minor retrofit'!$G$42,"")))&amp;IF(F90="Scenario1PBT2",'Minor retrofit'!$H$42,IF(F90="Scenario2PBT2",'Minor retrofit'!$I$42,IF(F90="Scenario3PBT2",'Minor retrofit'!$J$42,"")))&amp;IF(F90="Scenario1PBT3",'Minor retrofit'!$K$42,IF(F90="Scenario2PBT3",'Minor retrofit'!$L$42,IF(F90="Scenario3PBT3",'Minor retrofit'!$M$42,"")))&amp;IF(F90="Scenario1PBT4",'Minor retrofit'!$N$42,IF(F90="Scenario2PBT4",'Minor retrofit'!$O$42,IF(F90="Scenario3PBT4",'Minor retrofit'!$P$42,"")))&amp;IF(F90="Scenario1PBT5",'Minor retrofit'!$Q$42,IF(F90="Scenario2PBT5",'Minor retrofit'!$R$42,IF(F90="Scenario3PBT5",'Minor retrofit'!$S$42,"")))&amp;IF(F90="Scenario1PBT6",'Minor retrofit'!$T$42,IF(F90="Scenario2PBT6",'Minor retrofit'!$U$42,IF(F90="Scenario3PBT6",'Minor retrofit'!$V$42,"")))&amp;IF(F90="Scenario1PBT7",'Minor retrofit'!$W$42,IF(F90="Scenario2PBT7",'Minor retrofit'!$X$42,IF(F90="Scenario3PBT7",'Minor retrofit'!$Y$42,"")))&amp;IF(F90="Scenario1PBT8",'Minor retrofit'!$Z$42,IF(F90="Scenario2PBT8",'Minor retrofit'!$AA$42,IF(F90="Scenario3PBT8",'Minor retrofit'!$AB$42,"")))&amp;IF(F90="Scenario1PBT9",'Minor retrofit'!$AC$42,IF(F90="Scenario2PBT9",'Minor retrofit'!$AD$42,IF(F90="Scenario3PBT9",'Minor retrofit'!$AE$42,"")))&amp;IF(F90="Scenario1PBT10",'Minor retrofit'!$AF$42,IF(F90="Scenario2PBT10",'Minor retrofit'!$AG$42,IF(F90="Scenario3PBT10",'Minor retrofit'!$AH$42,"")))&amp;IF(F90="Scenario1PBT11",'Minor retrofit'!$AI$42,IF(F90="Scenario2PBT11",'Minor retrofit'!$AJ$42,IF(F90="Scenario3PBT11",'Minor retrofit'!$AK$42,"")))&amp;IF(F90="Scenario1PBT12",'Minor retrofit'!$AL$42,IF(F90="Scenario2PBT12",'Minor retrofit'!$AM$42,IF(F90="Scenario3PBT12",'Minor retrofit'!$AN$42,"")))&amp;IF(F90="Scenario1PBT13",'Minor retrofit'!$AO$42,IF(F90="Scenario2PBT13",'Minor retrofit'!$AP$42,IF(F90="Scenario3PBT13",'Minor retrofit'!$AQ$42,"")))&amp;IF(F90="Scenario1PBT14",'Minor retrofit'!$AR$42,IF(F90="Scenario2PBT14",'Minor retrofit'!$AS$42,IF(F90="Scenario3PBT14",'Minor retrofit'!$AT$42,"")))&amp;IF(F90="Scenario1PBT15",'Minor retrofit'!$AU$42,IF(F90="Scenario2PBT15",'Minor retrofit'!$AV$42,IF(F90="Scenario3PBT15",'Minor retrofit'!$AW$42,"")))</f>
        <v/>
      </c>
      <c r="Z90" s="142">
        <f t="shared" si="54"/>
        <v>0</v>
      </c>
      <c r="AA90" s="332" t="str">
        <f>IF(F90="Scenario1PBT1",'Minor retrofit'!$E$101,IF(F90="Scenario2PBT1",'Minor retrofit'!$F$101,IF(F90="Scenario3PBT1",'Minor retrofit'!$G$101,"")))&amp;IF(F90="Scenario1PBT2",'Minor retrofit'!$H$101,IF(F90="Scenario2PBT2",'Minor retrofit'!$I$101,IF(F90="Scenario3PBT2",'Minor retrofit'!$J$101,"")))&amp;IF(F90="Scenario1PBT3",'Minor retrofit'!$K$101,IF(F90="Scenario2PBT3",'Minor retrofit'!$L$101,IF(F90="Scenario3PBT3",'Minor retrofit'!$M$101,"")))&amp;IF(F90="Scenario1PBT4",'Minor retrofit'!$N$101,IF(F90="Scenario2PBT4",'Minor retrofit'!$O$101,IF(F90="Scenario3PBT4",'Minor retrofit'!$P$101,"")))&amp;IF(F90="Scenario1PBT5",'Minor retrofit'!$Q$101,IF(F90="Scenario2PBT5",'Minor retrofit'!$R$101,IF(F90="Scenario3PBT5",'Minor retrofit'!$S$101,"")))&amp;IF(F90="Scenario1PBT6",'Minor retrofit'!$T$101,IF(F90="Scenario2PBT6",'Minor retrofit'!$U$101,IF(F90="Scenario3PBT6",'Minor retrofit'!$V$101,"")))&amp;IF(F90="Scenario1PBT7",'Minor retrofit'!$W$101,IF(F90="Scenario2PBT7",'Minor retrofit'!$X$101,IF(F90="Scenario3PBT7",'Minor retrofit'!$Y$101,"")))&amp;IF(F90="Scenario1PBT8",'Minor retrofit'!$Z$101,IF(F90="Scenario2PBT8",'Minor retrofit'!$AA$101,IF(F90="Scenario3PBT8",'Minor retrofit'!$AB$101,"")))&amp;IF(F90="Scenario1PBT9",'Minor retrofit'!$AC$101,IF(F90="Scenario2PBT9",'Minor retrofit'!$AD$101,IF(F90="Scenario3PBT9",'Minor retrofit'!$AE$101,"")))&amp;IF(F90="Scenario1PBT10",'Minor retrofit'!$AF$101,IF(F90="Scenario2PBT10",'Minor retrofit'!$AG$101,IF(F90="Scenario3PBT10",'Minor retrofit'!$AH$101,"")))&amp;IF(F90="Scenario1PBT11",'Minor retrofit'!$AI$101,IF(F90="Scenario2PBT11",'Minor retrofit'!$AJ$101,IF(F90="Scenario3PBT11",'Minor retrofit'!$AK$101,"")))&amp;IF(F90="Scenario1PBT12",'Minor retrofit'!$AL$101,IF(F90="Scenario2PBT12",'Minor retrofit'!$AM$101,IF(F90="Scenario3PBT12",'Minor retrofit'!$AN$101,"")))&amp;IF(F90="Scenario1PBT13",'Minor retrofit'!$AO$101,IF(F90="Scenario2PBT13",'Minor retrofit'!$AP$101,IF(F90="Scenario3PBT13",'Minor retrofit'!$AQ$101,"")))&amp;IF(F90="Scenario1PBT14",'Minor retrofit'!$AR$101,IF(F90="Scenario2PBT14",'Minor retrofit'!$AS$101,IF(F90="Scenario3PBT14",'Minor retrofit'!$AT$101,"")))&amp;IF(F90="Scenario1PBT15",'Minor retrofit'!$AU$101,IF(F90="Scenario2PBT15",'Minor retrofit'!$AV$101,IF(F90="Scenario3PBT15",'Minor retrofit'!$AW$101,"")))</f>
        <v/>
      </c>
      <c r="AB90" s="233">
        <f t="shared" si="55"/>
        <v>0</v>
      </c>
      <c r="AC90" s="264">
        <f>IFERROR('Projection_Base-case'!G90-G90,0)</f>
        <v>0</v>
      </c>
      <c r="AD90" s="142">
        <f t="shared" si="34"/>
        <v>0</v>
      </c>
      <c r="AE90" s="142">
        <f>IFERROR(100*AC90/'Projection_Base-case'!G90,0)</f>
        <v>0</v>
      </c>
      <c r="AF90" s="142">
        <f>IFERROR('Projection_Base-case'!I90-I90,0)</f>
        <v>0</v>
      </c>
      <c r="AG90" s="142">
        <f t="shared" si="35"/>
        <v>0</v>
      </c>
      <c r="AH90" s="142">
        <f>IFERROR(100*AF90/'Projection_Base-case'!I90,0)</f>
        <v>0</v>
      </c>
      <c r="AI90" s="142">
        <f>IFERROR('Projection_Base-case'!K90-K90,0)</f>
        <v>0</v>
      </c>
      <c r="AJ90" s="142">
        <f t="shared" si="36"/>
        <v>0</v>
      </c>
      <c r="AK90" s="142">
        <f>IFERROR(100*AI90/'Projection_Base-case'!K90,0)</f>
        <v>0</v>
      </c>
      <c r="AL90" s="142">
        <f>IFERROR(M90-'Projection_Base-case'!M90,0)</f>
        <v>0</v>
      </c>
      <c r="AM90" s="142">
        <f t="shared" si="37"/>
        <v>0</v>
      </c>
      <c r="AN90" s="143">
        <f>IFERROR(100*AL90/'Projection_Base-case'!M90,0)</f>
        <v>0</v>
      </c>
      <c r="AO90" s="262">
        <f>IFERROR('Projection_Base-case'!O90-O90,0)</f>
        <v>0</v>
      </c>
      <c r="AP90" s="142">
        <f t="shared" si="38"/>
        <v>0</v>
      </c>
      <c r="AQ90" s="142">
        <f>IFERROR(100*AO90/'Projection_Base-case'!O90,0)</f>
        <v>0</v>
      </c>
      <c r="AR90" s="142">
        <f>IFERROR('Projection_Base-case'!Q90-Q90,0)</f>
        <v>0</v>
      </c>
      <c r="AS90" s="142">
        <f t="shared" si="39"/>
        <v>0</v>
      </c>
      <c r="AT90" s="142">
        <f>IFERROR(100*AR90/'Projection_Base-case'!Q90,0)</f>
        <v>0</v>
      </c>
      <c r="AU90" s="142">
        <f>IFERROR('Projection_Base-case'!S90-S90,0)</f>
        <v>0</v>
      </c>
      <c r="AV90" s="142">
        <f t="shared" si="40"/>
        <v>0</v>
      </c>
      <c r="AW90" s="143">
        <f>IFERROR(100*AU90/'Projection_Base-case'!S90,0)</f>
        <v>0</v>
      </c>
      <c r="AX90" s="262">
        <f>IFERROR('Projection_Base-case'!U90-U90,0)</f>
        <v>0</v>
      </c>
      <c r="AY90" s="142">
        <f t="shared" si="41"/>
        <v>0</v>
      </c>
      <c r="AZ90" s="142">
        <f>IFERROR(100*AX90/'Projection_Base-case'!U90,0)</f>
        <v>0</v>
      </c>
      <c r="BA90" s="142">
        <f>IFERROR('Projection_Base-case'!W90-W90,0)</f>
        <v>0</v>
      </c>
      <c r="BB90" s="142">
        <f t="shared" si="42"/>
        <v>0</v>
      </c>
      <c r="BC90" s="142">
        <f>IFERROR(100*BA90/'Projection_Base-case'!W90,0)</f>
        <v>0</v>
      </c>
      <c r="BD90" s="142">
        <f>IFERROR('Projection_Base-case'!Y90-Y90,0)</f>
        <v>0</v>
      </c>
      <c r="BE90" s="142">
        <f t="shared" si="43"/>
        <v>0</v>
      </c>
      <c r="BF90" s="142">
        <f>IFERROR(100*BD90/'Projection_Base-case'!Y90,0)</f>
        <v>0</v>
      </c>
      <c r="BG90" s="531">
        <f t="shared" si="56"/>
        <v>0</v>
      </c>
      <c r="BH90" s="532">
        <f t="shared" si="57"/>
        <v>0</v>
      </c>
    </row>
    <row r="91" spans="1:60" x14ac:dyDescent="0.25">
      <c r="A91" s="261">
        <v>86</v>
      </c>
      <c r="B91" s="142">
        <f>'Projection_Base-case'!B91</f>
        <v>0</v>
      </c>
      <c r="C91" s="142">
        <f>'Projection_Base-case'!C91</f>
        <v>0</v>
      </c>
      <c r="D91" s="142">
        <f>'Projection_Base-case'!D91</f>
        <v>0</v>
      </c>
      <c r="E91" s="149"/>
      <c r="F91" s="258" t="str">
        <f t="shared" si="44"/>
        <v>0</v>
      </c>
      <c r="G91" s="262" t="str">
        <f>IF(F91="Scenario1PBT1",'Minor retrofit'!$E$6,IF(F91="Scenario2PBT1",'Minor retrofit'!$F$6,IF(F91="Scenario3PBT1",'Minor retrofit'!$G$6,"")))&amp;IF(F91="Scenario1PBT2",'Minor retrofit'!$H$6,IF(F91="Scenario2PBT2",'Minor retrofit'!$I$6,IF(F91="Scenario3PBT2",'Minor retrofit'!$J$6,"")))&amp;IF(F91="Scenario1PBT3",'Minor retrofit'!$K$6,IF(F91="Scenario2PBT3",'Minor retrofit'!$L$6,IF(F91="Scenario3PBT3",'Minor retrofit'!$M$6,"")))&amp;IF(F91="Scenario1PBT4",'Minor retrofit'!$N$6,IF(F91="Scenario2PBT4",'Minor retrofit'!$O$6,IF(F91="Scenario3PBT4",'Minor retrofit'!$P$6,"")))&amp;IF(F91="Scenario1PBT5",'Minor retrofit'!$Q$6,IF(F91="Scenario2PBT5",'Minor retrofit'!$R$6,IF(F91="Scenario3PBT5",'Minor retrofit'!$S$6,"")))&amp;IF(F91="Scenario1PBT6",'Minor retrofit'!$T$6,IF(F91="Scenario2PBT6",'Minor retrofit'!$U$6,IF(F91="Scenario3PBT6",'Minor retrofit'!$V$6,"")))&amp;IF(F91="Scenario1PBT7",'Minor retrofit'!$W$6,IF(F91="Scenario2PBT7",'Minor retrofit'!$X$6,IF(F91="Scenario3PBT7",'Minor retrofit'!$Y$6,"")))&amp;IF(F91="Scenario1PBT8",'Minor retrofit'!$Z$6,IF(F91="Scenario2PBT8",'Minor retrofit'!$AA$6,IF(F91="Scenario3PBT8",'Minor retrofit'!$AB$6,"")))&amp;IF(F91="Scenario1PBT9",'Minor retrofit'!$AC$6,IF(F91="Scenario2PBT9",'Minor retrofit'!$AD$6,IF(F91="Scenario3PBT9",'Minor retrofit'!$AE$6,"")))&amp;IF(F91="Scenario1PBT10",'Minor retrofit'!$AF$6,IF(F91="Scenario2PBT10",'Minor retrofit'!$AG$6,IF(F91="Scenario3PBT10",'Minor retrofit'!$AH$6,"")))&amp;IF(F91="Scenario1PBT11",'Minor retrofit'!$AI$6,IF(F91="Scenario2PBT11",'Minor retrofit'!$AJ$6,IF(F91="Scenario3PBT11",'Minor retrofit'!$AK$6,"")))&amp;IF(F91="Scenario1PBT12",'Minor retrofit'!$AL$6,IF(F91="Scenario2PBT12",'Minor retrofit'!$AM$6,IF(F91="Scenario3PBT12",'Minor retrofit'!$AN$6,"")))&amp;IF(F91="Scenario1PBT13",'Minor retrofit'!$AO$6,IF(F91="Scenario2PBT13",'Minor retrofit'!$AP$6,IF(F91="Scenario3PBT13",'Minor retrofit'!$AQ$6,"")))&amp;IF(F91="Scenario1PBT14",'Minor retrofit'!$AR$6,IF(F91="Scenario2PBT14",'Minor retrofit'!$AS$6,IF(F91="Scenario3PBT14",'Minor retrofit'!$AT$6,"")))&amp;IF(F91="Scenario1PBT15",'Minor retrofit'!$AU$6,IF(F91="Scenario2PBT15",'Minor retrofit'!$AV$6,IF(F91="Scenario3PBT15",'Minor retrofit'!$AW$6,"")))</f>
        <v/>
      </c>
      <c r="H91" s="142">
        <f t="shared" si="45"/>
        <v>0</v>
      </c>
      <c r="I91" s="142" t="str">
        <f>IF(F91="Scenario1PBT1",'Minor retrofit'!$E$16,IF(F91="Scenario2PBT1",'Minor retrofit'!$F$16,IF(F91="Scenario3PBT1",'Minor retrofit'!$G$16,"")))&amp;IF(F91="Scenario1PBT2",'Minor retrofit'!$H$16,IF(F91="Scenario2PBT2",'Minor retrofit'!$I$16,IF(F91="Scenario3PBT2",'Minor retrofit'!$J$16,"")))&amp;IF(F91="Scenario1PBT3",'Minor retrofit'!$K$16,IF(F91="Scenario2PBT3",'Minor retrofit'!$L$16,IF(F91="Scenario3PBT3",'Minor retrofit'!$M$16,"")))&amp;IF(F91="Scenario1PBT4",'Minor retrofit'!$N$16,IF(F91="Scenario2PBT4",'Minor retrofit'!$O$16,IF(F91="Scenario3PBT4",'Minor retrofit'!$P$16,"")))&amp;IF(F91="Scenario1PBT5",'Minor retrofit'!$Q$16,IF(F91="Scenario2PBT5",'Minor retrofit'!$R$16,IF(F91="Scenario3PBT5",'Minor retrofit'!$S$16,"")))&amp;IF(F91="Scenario1PBT6",'Minor retrofit'!$T$16,IF(F91="Scenario2PBT6",'Minor retrofit'!$U$16,IF(F91="Scenario3PBT6",'Minor retrofit'!$V$16,"")))&amp;IF(F91="Scenario1PBT7",'Minor retrofit'!$W$16,IF(F91="Scenario2PBT7",'Minor retrofit'!$X$16,IF(F91="Scenario3PBT7",'Minor retrofit'!$Y$16,"")))&amp;IF(F91="Scenario1PBT8",'Minor retrofit'!$Z$16,IF(F91="Scenario2PBT8",'Minor retrofit'!$AA$16,IF(F91="Scenario3PBT8",'Minor retrofit'!$AB$16,"")))&amp;IF(F91="Scenario1PBT9",'Minor retrofit'!$AC$16,IF(F91="Scenario2PBT9",'Minor retrofit'!$AD$16,IF(F91="Scenario3PBT9",'Minor retrofit'!$AE$16,"")))&amp;IF(F91="Scenario1PBT10",'Minor retrofit'!$AF$16,IF(F91="Scenario2PBT10",'Minor retrofit'!$AG$16,IF(F91="Scenario3PBT10",'Minor retrofit'!$AH$16,"")))&amp;IF(F91="Scenario1PBT11",'Minor retrofit'!$AI$16,IF(F91="Scenario2PBT11",'Minor retrofit'!$AJ$16,IF(F91="Scenario3PBT11",'Minor retrofit'!$AK$16,"")))&amp;IF(F91="Scenario1PBT12",'Minor retrofit'!$AL$16,IF(F91="Scenario2PBT12",'Minor retrofit'!$AM$16,IF(F91="Scenario3PBT12",'Minor retrofit'!$AN$16,"")))&amp;IF(F91="Scenario1PBT13",'Minor retrofit'!$AO$16,IF(F91="Scenario2PBT13",'Minor retrofit'!$AP$16,IF(F91="Scenario3PBT13",'Minor retrofit'!$AQ$16,"")))&amp;IF(F91="Scenario1PBT14",'Minor retrofit'!$AR$16,IF(F91="Scenario2PBT14",'Minor retrofit'!$AS$16,IF(F91="Scenario3PBT14",'Minor retrofit'!$AT$16,"")))&amp;IF(F91="Scenario1PBT15",'Minor retrofit'!$AU$16,IF(F91="Scenario2PBT15",'Minor retrofit'!$AV$16,IF(F91="Scenario3PBT15",'Minor retrofit'!$AW$16,"")))</f>
        <v/>
      </c>
      <c r="J91" s="142">
        <f t="shared" si="46"/>
        <v>0</v>
      </c>
      <c r="K91" s="142" t="str">
        <f>IF(F91="Scenario1PBT1",'Minor retrofit'!$E$18,IF(F91="Scenario2PBT1",'Minor retrofit'!$F$18,IF(F91="Scenario3PBT1",'Minor retrofit'!$G$18,"")))&amp;IF(F91="Scenario1PBT2",'Minor retrofit'!$H$18,IF(F91="Scenario2PBT2",'Minor retrofit'!$I$18,IF(F91="Scenario3PBT2",'Minor retrofit'!$J$18,"")))&amp;IF(F91="Scenario1PBT3",'Minor retrofit'!$K$18,IF(F91="Scenario2PBT3",'Minor retrofit'!$L$18,IF(F91="Scenario3PBT3",'Minor retrofit'!$M$18,"")))&amp;IF(F91="Scenario1PBT4",'Minor retrofit'!$N$18,IF(F91="Scenario2PBT4",'Minor retrofit'!$O$18,IF(F91="Scenario3PBT4",'Minor retrofit'!$P$18,"")))&amp;IF(F91="Scenario1PBT5",'Minor retrofit'!$Q$18,IF(F91="Scenario2PBT5",'Minor retrofit'!$R$18,IF(F91="Scenario3PBT5",'Minor retrofit'!$S$18,"")))&amp;IF(F91="Scenario1PBT6",'Minor retrofit'!$T$18,IF(F91="Scenario2PBT6",'Minor retrofit'!$U$18,IF(F91="Scenario3PBT6",'Minor retrofit'!$V$18,"")))&amp;IF(F91="Scenario1PBT7",'Minor retrofit'!$W$18,IF(F91="Scenario2PBT7",'Minor retrofit'!$X$18,IF(F91="Scenario3PBT7",'Minor retrofit'!$Y$18,"")))&amp;IF(F91="Scenario1PBT8",'Minor retrofit'!$Z$18,IF(F91="Scenario2PBT8",'Minor retrofit'!$AA$18,IF(F91="Scenario3PBT8",'Minor retrofit'!$AB$18,"")))&amp;IF(F91="Scenario1PBT9",'Minor retrofit'!$AC$18,IF(F91="Scenario2PBT9",'Minor retrofit'!$AD$18,IF(F91="Scenario3PBT9",'Minor retrofit'!$AE$18,"")))&amp;IF(F91="Scenario1PBT10",'Minor retrofit'!$AF$18,IF(F91="Scenario2PBT10",'Minor retrofit'!$AG$18,IF(F91="Scenario3PBT10",'Minor retrofit'!$AH$18,"")))&amp;IF(F91="Scenario1PBT11",'Minor retrofit'!$AI$18,IF(F91="Scenario2PBT11",'Minor retrofit'!$AJ$18,IF(F91="Scenario3PBT11",'Minor retrofit'!$AK$18,"")))&amp;IF(F91="Scenario1PBT12",'Minor retrofit'!$AL$18,IF(F91="Scenario2PBT12",'Minor retrofit'!$AM$18,IF(F91="Scenario3PBT12",'Minor retrofit'!$AN$18,"")))&amp;IF(F91="Scenario1PBT13",'Minor retrofit'!$AO$18,IF(F91="Scenario2PBT13",'Minor retrofit'!$AP$18,IF(F91="Scenario3PBT13",'Minor retrofit'!$AQ$18,"")))&amp;IF(F91="Scenario1PBT14",'Minor retrofit'!$AR$18,IF(F91="Scenario2PBT14",'Minor retrofit'!$AS$18,IF(F91="Scenario3PBT14",'Minor retrofit'!$AT$18,"")))&amp;IF(F91="Scenario1PBT15",'Minor retrofit'!$AU$18,IF(F91="Scenario2PBT15",'Minor retrofit'!$AV$18,IF(F91="Scenario3PBT15",'Minor retrofit'!$AW$18,"")))</f>
        <v/>
      </c>
      <c r="L91" s="142">
        <f t="shared" si="47"/>
        <v>0</v>
      </c>
      <c r="M91" s="142" t="str">
        <f>IF(F91="Scenario1PBT1",'Minor retrofit'!$E$20,IF(F91="Scenario2PBT1",'Minor retrofit'!$F$20,IF(F91="Scenario3PBT1",'Minor retrofit'!$G$20,"")))&amp;IF(F91="Scenario1PBT2",'Minor retrofit'!$H$20,IF(F91="Scenario2PBT2",'Minor retrofit'!$I$20,IF(F91="Scenario3PBT2",'Minor retrofit'!$J$20,"")))&amp;IF(F91="Scenario1PBT3",'Minor retrofit'!$K$20,IF(F91="Scenario2PBT3",'Minor retrofit'!$L$20,IF(F91="Scenario3PBT3",'Minor retrofit'!$M$20,"")))&amp;IF(F91="Scenario1PBT4",'Minor retrofit'!$N$20,IF(F91="Scenario2PBT4",'Minor retrofit'!$O$20,IF(F91="Scenario3PBT4",'Minor retrofit'!$P$20,"")))&amp;IF(F91="Scenario1PBT5",'Minor retrofit'!$Q$20,IF(F91="Scenario2PBT5",'Minor retrofit'!$R$20,IF(F91="Scenario3PBT5",'Minor retrofit'!$S$20,"")))&amp;IF(F91="Scenario1PBT6",'Minor retrofit'!$T$20,IF(F91="Scenario2PBT6",'Minor retrofit'!$U$20,IF(F91="Scenario3PBT6",'Minor retrofit'!$V$20,"")))&amp;IF(F91="Scenario1PBT7",'Minor retrofit'!$W$20,IF(F91="Scenario2PBT7",'Minor retrofit'!$X$20,IF(F91="Scenario3PBT7",'Minor retrofit'!$Y$20,"")))&amp;IF(F91="Scenario1PBT8",'Minor retrofit'!$Z$20,IF(F91="Scenario2PBT8",'Minor retrofit'!$AA$20,IF(F91="Scenario3PBT8",'Minor retrofit'!$AB$20,"")))&amp;IF(F91="Scenario1PBT9",'Minor retrofit'!$AC$20,IF(F91="Scenario2PBT9",'Minor retrofit'!$AD$20,IF(F91="Scenario3PBT9",'Minor retrofit'!$AE$20,"")))&amp;IF(F91="Scenario1PBT10",'Minor retrofit'!$AF$20,IF(F91="Scenario2PBT10",'Minor retrofit'!$AG$20,IF(F91="Scenario3PBT10",'Minor retrofit'!$AH$20,"")))&amp;IF(F91="Scenario1PBT11",'Minor retrofit'!$AI$20,IF(F91="Scenario2PBT11",'Minor retrofit'!$AJ$20,IF(F91="Scenario3PBT11",'Minor retrofit'!$AK$20,"")))&amp;IF(F91="Scenario1PBT12",'Minor retrofit'!$AL$20,IF(F91="Scenario2PBT12",'Minor retrofit'!$AM$20,IF(F91="Scenario3PBT12",'Minor retrofit'!$AN$20,"")))&amp;IF(F91="Scenario1PBT13",'Minor retrofit'!$AO$20,IF(F91="Scenario2PBT13",'Minor retrofit'!$AP$20,IF(F91="Scenario3PBT13",'Minor retrofit'!$AQ$20,"")))&amp;IF(F91="Scenario1PBT14",'Minor retrofit'!$AR$20,IF(F91="Scenario2PBT14",'Minor retrofit'!$AS$20,IF(F91="Scenario3PBT14",'Minor retrofit'!$AT$20,"")))&amp;IF(F91="Scenario1PBT15",'Minor retrofit'!$AU$20,IF(F91="Scenario2PBT15",'Minor retrofit'!$AV$20,IF(F91="Scenario3PBT15",'Minor retrofit'!$AW$20,"")))</f>
        <v/>
      </c>
      <c r="N91" s="143">
        <f t="shared" si="48"/>
        <v>0</v>
      </c>
      <c r="O91" s="262" t="str">
        <f>IF(F91="Scenario1PBT1",'Minor retrofit'!$E$23,IF(F91="Scenario2PBT1",'Minor retrofit'!$F$23,IF(F91="Scenario3PBT1",'Minor retrofit'!$G$23,"")))&amp;IF(F91="Scenario1PBT2",'Minor retrofit'!$H$23,IF(F91="Scenario2PBT2",'Minor retrofit'!$I$23,IF(F91="Scenario3PBT2",'Minor retrofit'!$J$23,"")))&amp;IF(F91="Scenario1PBT3",'Minor retrofit'!$K$23,IF(F91="Scenario2PBT3",'Minor retrofit'!$L$23,IF(F91="Scenario3PBT3",'Minor retrofit'!$M$23,"")))&amp;IF(F91="Scenario1PBT4",'Minor retrofit'!$N$23,IF(F91="Scenario2PBT4",'Minor retrofit'!$O$23,IF(F91="Scenario3PBT4",'Minor retrofit'!$P$23,"")))&amp;IF(F91="Scenario1PBT5",'Minor retrofit'!$Q$23,IF(F91="Scenario2PBT5",'Minor retrofit'!$R$23,IF(F91="Scenario3PBT5",'Minor retrofit'!$S$23,"")))&amp;IF(F91="Scenario1PBT6",'Minor retrofit'!$T$23,IF(F91="Scenario2PBT6",'Minor retrofit'!$U$23,IF(F91="Scenario3PBT6",'Minor retrofit'!$V$23,"")))&amp;IF(F91="Scenario1PBT7",'Minor retrofit'!$W$23,IF(F91="Scenario2PBT7",'Minor retrofit'!$X$23,IF(F91="Scenario3PBT7",'Minor retrofit'!$Y$23,"")))&amp;IF(F91="Scenario1PBT8",'Minor retrofit'!$Z$23,IF(F91="Scenario2PBT8",'Minor retrofit'!$AA$23,IF(F91="Scenario3PBT8",'Minor retrofit'!$AB$23,"")))&amp;IF(F91="Scenario1PBT9",'Minor retrofit'!$AC$23,IF(F91="Scenario2PBT9",'Minor retrofit'!$AD$23,IF(F91="Scenario3PBT9",'Minor retrofit'!$AE$23,"")))&amp;IF(F91="Scenario1PBT10",'Minor retrofit'!$AF$23,IF(F91="Scenario2PBT10",'Minor retrofit'!$AG$23,IF(F91="Scenario3PBT10",'Minor retrofit'!$AH$23,"")))&amp;IF(F91="Scenario1PBT11",'Minor retrofit'!$AI$23,IF(F91="Scenario2PBT11",'Minor retrofit'!$AJ$23,IF(F91="Scenario3PBT11",'Minor retrofit'!$AK$23,"")))&amp;IF(F91="Scenario1PBT12",'Minor retrofit'!$AL$23,IF(F91="Scenario2PBT12",'Minor retrofit'!$AM$23,IF(F91="Scenario3PBT12",'Minor retrofit'!$AN$23,"")))&amp;IF(F91="Scenario1PBT13",'Minor retrofit'!$AO$23,IF(F91="Scenario2PBT13",'Minor retrofit'!$AP$23,IF(F91="Scenario3PBT13",'Minor retrofit'!$AQ$23,"")))&amp;IF(F91="Scenario1PBT14",'Minor retrofit'!$AR$23,IF(F91="Scenario2PBT14",'Minor retrofit'!$AS$23,IF(F91="Scenario3PBT14",'Minor retrofit'!$AT$23,"")))&amp;IF(F91="Scenario1PBT15",'Minor retrofit'!$AU$23,IF(F91="Scenario2PBT15",'Minor retrofit'!$AV$23,IF(F91="Scenario3PBT15",'Minor retrofit'!$AW$23,"")))</f>
        <v/>
      </c>
      <c r="P91" s="142">
        <f t="shared" si="49"/>
        <v>0</v>
      </c>
      <c r="Q91" s="142" t="str">
        <f>IF(F91="Scenario1PBT1",'Minor retrofit'!$E$25,IF(F91="Scenario2PBT1",'Minor retrofit'!$F$25,IF(F91="Scenario3PBT1",'Minor retrofit'!$G$25,"")))&amp;IF(F91="Scenario1PBT2",'Minor retrofit'!$H$25,IF(F91="Scenario2PBT2",'Minor retrofit'!$I$25,IF(F91="Scenario3PBT2",'Minor retrofit'!$J$25,"")))&amp;IF(F91="Scenario1PBT3",'Minor retrofit'!$K$25,IF(F91="Scenario2PBT3",'Minor retrofit'!$L$25,IF(F91="Scenario3PBT3",'Minor retrofit'!$M$25,"")))&amp;IF(F91="Scenario1PBT4",'Minor retrofit'!$N$25,IF(F91="Scenario2PBT4",'Minor retrofit'!$O$25,IF(F91="Scenario3PBT4",'Minor retrofit'!$P$25,"")))&amp;IF(F91="Scenario1PBT5",'Minor retrofit'!$Q$25,IF(F91="Scenario2PBT5",'Minor retrofit'!$R$25,IF(F91="Scenario3PBT5",'Minor retrofit'!$S$25,"")))&amp;IF(F91="Scenario1PBT6",'Minor retrofit'!$T$25,IF(F91="Scenario2PBT6",'Minor retrofit'!$U$25,IF(F91="Scenario3PBT6",'Minor retrofit'!$V$25,"")))&amp;IF(F91="Scenario1PBT7",'Minor retrofit'!$W$25,IF(F91="Scenario2PBT7",'Minor retrofit'!$X$25,IF(F91="Scenario3PBT7",'Minor retrofit'!$Y$25,"")))&amp;IF(F91="Scenario1PBT8",'Minor retrofit'!$Z$25,IF(F91="Scenario2PBT8",'Minor retrofit'!$AA$25,IF(F91="Scenario3PBT8",'Minor retrofit'!$AB$25,"")))&amp;IF(F91="Scenario1PBT9",'Minor retrofit'!$AC$25,IF(F91="Scenario2PBT9",'Minor retrofit'!$AD$25,IF(F91="Scenario3PBT9",'Minor retrofit'!$AE$25,"")))&amp;IF(F91="Scenario1PBT10",'Minor retrofit'!$AF$25,IF(F91="Scenario2PBT10",'Minor retrofit'!$AG$25,IF(F91="Scenario3PBT10",'Minor retrofit'!$AH$25,"")))&amp;IF(F91="Scenario1PBT11",'Minor retrofit'!$AI$25,IF(F91="Scenario2PBT11",'Minor retrofit'!$AJ$25,IF(F91="Scenario3PBT11",'Minor retrofit'!$AK$25,"")))&amp;IF(F91="Scenario1PBT12",'Minor retrofit'!$AL$25,IF(F91="Scenario2PBT12",'Minor retrofit'!$AM$25,IF(F91="Scenario3PBT12",'Minor retrofit'!$AN$25,"")))&amp;IF(F91="Scenario1PBT13",'Minor retrofit'!$AO$25,IF(F91="Scenario2PBT13",'Minor retrofit'!$AP$25,IF(F91="Scenario3PBT13",'Minor retrofit'!$AQ$25,"")))&amp;IF(F91="Scenario1PBT14",'Minor retrofit'!$AR$25,IF(F91="Scenario2PBT14",'Minor retrofit'!$AS$25,IF(F91="Scenario3PBT14",'Minor retrofit'!$AT$25,"")))&amp;IF(F91="Scenario1PBT15",'Minor retrofit'!$AU$25,IF(F91="Scenario2PBT15",'Minor retrofit'!$AV$25,IF(F91="Scenario3PBT15",'Minor retrofit'!$AW$25,"")))</f>
        <v/>
      </c>
      <c r="R91" s="142">
        <f t="shared" si="50"/>
        <v>0</v>
      </c>
      <c r="S91" s="142" t="str">
        <f>IF(F91="Scenario1PBT1",'Minor retrofit'!$E$27,IF(F91="Scenario2PBT1",'Minor retrofit'!$F$27,IF(F91="Scenario3PBT1",'Minor retrofit'!$G$27,"")))&amp;IF(F91="Scenario1PBT2",'Minor retrofit'!$H$27,IF(F91="Scenario2PBT2",'Minor retrofit'!$I$27,IF(F91="Scenario3PBT2",'Minor retrofit'!$J$27,"")))&amp;IF(F91="Scenario1PBT3",'Minor retrofit'!$K$27,IF(F91="Scenario2PBT3",'Minor retrofit'!$L$27,IF(F91="Scenario3PBT3",'Minor retrofit'!$M$27,"")))&amp;IF(F91="Scenario1PBT4",'Minor retrofit'!$N$27,IF(F91="Scenario2PBT4",'Minor retrofit'!$O$27,IF(F91="Scenario3PBT4",'Minor retrofit'!$P$27,"")))&amp;IF(F91="Scenario1PBT5",'Minor retrofit'!$Q$27,IF(F91="Scenario2PBT5",'Minor retrofit'!$R$27,IF(F91="Scenario3PBT5",'Minor retrofit'!$S$27,"")))&amp;IF(F91="Scenario1PBT6",'Minor retrofit'!$T$27,IF(F91="Scenario2PBT6",'Minor retrofit'!$U$27,IF(F91="Scenario3PBT6",'Minor retrofit'!$V$27,"")))&amp;IF(F91="Scenario1PBT7",'Minor retrofit'!$W$27,IF(F91="Scenario2PBT7",'Minor retrofit'!$X$27,IF(F91="Scenario3PBT7",'Minor retrofit'!$Y$27,"")))&amp;IF(F91="Scenario1PBT8",'Minor retrofit'!$Z$27,IF(F91="Scenario2PBT8",'Minor retrofit'!$AA$27,IF(F91="Scenario3PBT8",'Minor retrofit'!$AB$27,"")))&amp;IF(F91="Scenario1PBT9",'Minor retrofit'!$AC$27,IF(F91="Scenario2PBT9",'Minor retrofit'!$AD$27,IF(F91="Scenario3PBT9",'Minor retrofit'!$AE$27,"")))&amp;IF(F91="Scenario1PBT10",'Minor retrofit'!$AF$27,IF(F91="Scenario2PBT10",'Minor retrofit'!$AG$27,IF(F91="Scenario3PBT10",'Minor retrofit'!$AH$27,"")))&amp;IF(F91="Scenario1PBT11",'Minor retrofit'!$AI$27,IF(F91="Scenario2PBT11",'Minor retrofit'!$AJ$27,IF(F91="Scenario3PBT11",'Minor retrofit'!$AK$27,"")))&amp;IF(F91="Scenario1PBT12",'Minor retrofit'!$AL$27,IF(F91="Scenario2PBT12",'Minor retrofit'!$AM$27,IF(F91="Scenario3PBT12",'Minor retrofit'!$AN$27,"")))&amp;IF(F91="Scenario1PBT13",'Minor retrofit'!$AO$27,IF(F91="Scenario2PBT13",'Minor retrofit'!$AP$27,IF(F91="Scenario3PBT13",'Minor retrofit'!$AQ$27,"")))&amp;IF(F91="Scenario1PBT14",'Minor retrofit'!$AR$27,IF(F91="Scenario2PBT14",'Minor retrofit'!$AS$27,IF(F91="Scenario3PBT14",'Minor retrofit'!$AT$27,"")))&amp;IF(F91="Scenario1PBT15",'Minor retrofit'!$AU$27,IF(F91="Scenario2PBT15",'Minor retrofit'!$AV$27,IF(F91="Scenario3PBT15",'Minor retrofit'!$AW$27,"")))</f>
        <v/>
      </c>
      <c r="T91" s="263">
        <f t="shared" si="51"/>
        <v>0</v>
      </c>
      <c r="U91" s="262" t="str">
        <f>IF(F91="Scenario1PBT1",'Minor retrofit'!$E$38,IF(F91="Scenario2PBT1",'Minor retrofit'!$F$38,IF(F91="Scenario3PBT1",'Minor retrofit'!$G$38,"")))&amp;IF(F91="Scenario1PBT2",'Minor retrofit'!$H$38,IF(F91="Scenario2PBT2",'Minor retrofit'!$I$38,IF(F91="Scenario3PBT2",'Minor retrofit'!$J$38,"")))&amp;IF(F91="Scenario1PBT3",'Minor retrofit'!$K$38,IF(F91="Scenario2PBT3",'Minor retrofit'!$L$38,IF(F91="Scenario3PBT3",'Minor retrofit'!$M$38,"")))&amp;IF(F91="Scenario1PBT4",'Minor retrofit'!$N$38,IF(F91="Scenario2PBT4",'Minor retrofit'!$O$38,IF(F91="Scenario3PBT4",'Minor retrofit'!$P$38,"")))&amp;IF(F91="Scenario1PBT5",'Minor retrofit'!$Q$38,IF(F91="Scenario2PBT5",'Minor retrofit'!$R$38,IF(F91="Scenario3PBT5",'Minor retrofit'!$S$38,"")))&amp;IF(F91="Scenario1PBT6",'Minor retrofit'!$T$38,IF(F91="Scenario2PBT6",'Minor retrofit'!$U$38,IF(F91="Scenario3PBT6",'Minor retrofit'!$V$38,"")))&amp;IF(F91="Scenario1PBT7",'Minor retrofit'!$W$38,IF(F91="Scenario2PBT7",'Minor retrofit'!$X$38,IF(F91="Scenario3PBT7",'Minor retrofit'!$Y$38,"")))&amp;IF(F91="Scenario1PBT8",'Minor retrofit'!$Z$38,IF(F91="Scenario2PBT8",'Minor retrofit'!$AA$38,IF(F91="Scenario3PBT8",'Minor retrofit'!$AB$38,"")))&amp;IF(F91="Scenario1PBT9",'Minor retrofit'!$AC$38,IF(F91="Scenario2PBT9",'Minor retrofit'!$AD$38,IF(F91="Scenario3PBT9",'Minor retrofit'!$AE$38,"")))&amp;IF(F91="Scenario1PBT10",'Minor retrofit'!$AF$38,IF(F91="Scenario2PBT10",'Minor retrofit'!$AG$38,IF(F91="Scenario3PBT10",'Minor retrofit'!$AH$38,"")))&amp;IF(F91="Scenario1PBT11",'Minor retrofit'!$AI$38,IF(F91="Scenario2PBT11",'Minor retrofit'!$AJ$38,IF(F91="Scenario3PBT11",'Minor retrofit'!$AK$38,"")))&amp;IF(F91="Scenario1PBT12",'Minor retrofit'!$AL$38,IF(F91="Scenario2PBT12",'Minor retrofit'!$AM$38,IF(F91="Scenario3PBT12",'Minor retrofit'!$AN$38,"")))&amp;IF(F91="Scenario1PBT13",'Minor retrofit'!$AO$38,IF(F91="Scenario2PBT13",'Minor retrofit'!$AP$38,IF(F91="Scenario3PBT13",'Minor retrofit'!$AQ$38,"")))&amp;IF(F91="Scenario1PBT14",'Minor retrofit'!$AR$38,IF(F91="Scenario2PBT14",'Minor retrofit'!$AS$38,IF(F91="Scenario3PBT14",'Minor retrofit'!$AT$38,"")))&amp;IF(F91="Scenario1PBT15",'Minor retrofit'!$AU$38,IF(F91="Scenario2PBT15",'Minor retrofit'!$AV$38,IF(F91="Scenario3PBT15",'Minor retrofit'!$AW$38,"")))</f>
        <v/>
      </c>
      <c r="V91" s="142">
        <f t="shared" si="52"/>
        <v>0</v>
      </c>
      <c r="W91" s="142" t="str">
        <f>IF(F91="Scenario1PBT1",'Minor retrofit'!$E$40,IF(F91="Scenario2PBT1",'Minor retrofit'!$F$40,IF(F91="Scenario3PBT1",'Minor retrofit'!$G$40,"")))&amp;IF(F91="Scenario1PBT2",'Minor retrofit'!$H$40,IF(F91="Scenario2PBT2",'Minor retrofit'!$I$40,IF(F91="Scenario3PBT2",'Minor retrofit'!$J$40,"")))&amp;IF(F91="Scenario1PBT3",'Minor retrofit'!$K$40,IF(F91="Scenario2PBT3",'Minor retrofit'!$L$40,IF(F91="Scenario3PBT3",'Minor retrofit'!$M$40,"")))&amp;IF(F91="Scenario1PBT4",'Minor retrofit'!$N$40,IF(F91="Scenario2PBT4",'Minor retrofit'!$O$40,IF(F91="Scenario3PBT4",'Minor retrofit'!$P$40,"")))&amp;IF(F91="Scenario1PBT5",'Minor retrofit'!$Q$40,IF(F91="Scenario2PBT5",'Minor retrofit'!$R$40,IF(F91="Scenario3PBT5",'Minor retrofit'!$S$40,"")))&amp;IF(F91="Scenario1PBT6",'Minor retrofit'!$T$40,IF(F91="Scenario2PBT6",'Minor retrofit'!$U$40,IF(F91="Scenario3PBT6",'Minor retrofit'!$V$40,"")))&amp;IF(F91="Scenario1PBT7",'Minor retrofit'!$W$40,IF(F91="Scenario2PBT7",'Minor retrofit'!$X$40,IF(F91="Scenario3PBT7",'Minor retrofit'!$Y$40,"")))&amp;IF(F91="Scenario1PBT8",'Minor retrofit'!$Z$40,IF(F91="Scenario2PBT8",'Minor retrofit'!$AA$40,IF(F91="Scenario3PBT8",'Minor retrofit'!$AB$40,"")))&amp;IF(F91="Scenario1PBT9",'Minor retrofit'!$AC$40,IF(F91="Scenario2PBT9",'Minor retrofit'!$AD$40,IF(F91="Scenario3PBT9",'Minor retrofit'!$AE$40,"")))&amp;IF(F91="Scenario1PBT10",'Minor retrofit'!$AF$40,IF(F91="Scenario2PBT10",'Minor retrofit'!$AG$40,IF(F91="Scenario3PBT10",'Minor retrofit'!$AH$40,"")))&amp;IF(F91="Scenario1PBT11",'Minor retrofit'!$AI$40,IF(F91="Scenario2PBT11",'Minor retrofit'!$AJ$40,IF(F91="Scenario3PBT11",'Minor retrofit'!$AK$40,"")))&amp;IF(F91="Scenario1PBT12",'Minor retrofit'!$AL$40,IF(F91="Scenario2PBT12",'Minor retrofit'!$AM$40,IF(F91="Scenario3PBT12",'Minor retrofit'!$AN$40,"")))&amp;IF(F91="Scenario1PBT13",'Minor retrofit'!$AO$40,IF(F91="Scenario2PBT13",'Minor retrofit'!$AP$40,IF(F91="Scenario3PBT13",'Minor retrofit'!$AQ$40,"")))&amp;IF(F91="Scenario1PBT14",'Minor retrofit'!$AR$40,IF(F91="Scenario2PBT14",'Minor retrofit'!$AS$40,IF(F91="Scenario3PBT14",'Minor retrofit'!$AT$40,"")))&amp;IF(F91="Scenario1PBT15",'Minor retrofit'!$AU$40,IF(F91="Scenario2PBT15",'Minor retrofit'!$AV$40,IF(F91="Scenario3PBT15",'Minor retrofit'!$AW$40,"")))</f>
        <v/>
      </c>
      <c r="X91" s="142">
        <f t="shared" si="53"/>
        <v>0</v>
      </c>
      <c r="Y91" s="142" t="str">
        <f>IF(F91="Scenario1PBT1",'Minor retrofit'!$E$42,IF(F91="Scenario2PBT1",'Minor retrofit'!$F$42,IF(F91="Scenario3PBT1",'Minor retrofit'!$G$42,"")))&amp;IF(F91="Scenario1PBT2",'Minor retrofit'!$H$42,IF(F91="Scenario2PBT2",'Minor retrofit'!$I$42,IF(F91="Scenario3PBT2",'Minor retrofit'!$J$42,"")))&amp;IF(F91="Scenario1PBT3",'Minor retrofit'!$K$42,IF(F91="Scenario2PBT3",'Minor retrofit'!$L$42,IF(F91="Scenario3PBT3",'Minor retrofit'!$M$42,"")))&amp;IF(F91="Scenario1PBT4",'Minor retrofit'!$N$42,IF(F91="Scenario2PBT4",'Minor retrofit'!$O$42,IF(F91="Scenario3PBT4",'Minor retrofit'!$P$42,"")))&amp;IF(F91="Scenario1PBT5",'Minor retrofit'!$Q$42,IF(F91="Scenario2PBT5",'Minor retrofit'!$R$42,IF(F91="Scenario3PBT5",'Minor retrofit'!$S$42,"")))&amp;IF(F91="Scenario1PBT6",'Minor retrofit'!$T$42,IF(F91="Scenario2PBT6",'Minor retrofit'!$U$42,IF(F91="Scenario3PBT6",'Minor retrofit'!$V$42,"")))&amp;IF(F91="Scenario1PBT7",'Minor retrofit'!$W$42,IF(F91="Scenario2PBT7",'Minor retrofit'!$X$42,IF(F91="Scenario3PBT7",'Minor retrofit'!$Y$42,"")))&amp;IF(F91="Scenario1PBT8",'Minor retrofit'!$Z$42,IF(F91="Scenario2PBT8",'Minor retrofit'!$AA$42,IF(F91="Scenario3PBT8",'Minor retrofit'!$AB$42,"")))&amp;IF(F91="Scenario1PBT9",'Minor retrofit'!$AC$42,IF(F91="Scenario2PBT9",'Minor retrofit'!$AD$42,IF(F91="Scenario3PBT9",'Minor retrofit'!$AE$42,"")))&amp;IF(F91="Scenario1PBT10",'Minor retrofit'!$AF$42,IF(F91="Scenario2PBT10",'Minor retrofit'!$AG$42,IF(F91="Scenario3PBT10",'Minor retrofit'!$AH$42,"")))&amp;IF(F91="Scenario1PBT11",'Minor retrofit'!$AI$42,IF(F91="Scenario2PBT11",'Minor retrofit'!$AJ$42,IF(F91="Scenario3PBT11",'Minor retrofit'!$AK$42,"")))&amp;IF(F91="Scenario1PBT12",'Minor retrofit'!$AL$42,IF(F91="Scenario2PBT12",'Minor retrofit'!$AM$42,IF(F91="Scenario3PBT12",'Minor retrofit'!$AN$42,"")))&amp;IF(F91="Scenario1PBT13",'Minor retrofit'!$AO$42,IF(F91="Scenario2PBT13",'Minor retrofit'!$AP$42,IF(F91="Scenario3PBT13",'Minor retrofit'!$AQ$42,"")))&amp;IF(F91="Scenario1PBT14",'Minor retrofit'!$AR$42,IF(F91="Scenario2PBT14",'Minor retrofit'!$AS$42,IF(F91="Scenario3PBT14",'Minor retrofit'!$AT$42,"")))&amp;IF(F91="Scenario1PBT15",'Minor retrofit'!$AU$42,IF(F91="Scenario2PBT15",'Minor retrofit'!$AV$42,IF(F91="Scenario3PBT15",'Minor retrofit'!$AW$42,"")))</f>
        <v/>
      </c>
      <c r="Z91" s="142">
        <f t="shared" si="54"/>
        <v>0</v>
      </c>
      <c r="AA91" s="332" t="str">
        <f>IF(F91="Scenario1PBT1",'Minor retrofit'!$E$101,IF(F91="Scenario2PBT1",'Minor retrofit'!$F$101,IF(F91="Scenario3PBT1",'Minor retrofit'!$G$101,"")))&amp;IF(F91="Scenario1PBT2",'Minor retrofit'!$H$101,IF(F91="Scenario2PBT2",'Minor retrofit'!$I$101,IF(F91="Scenario3PBT2",'Minor retrofit'!$J$101,"")))&amp;IF(F91="Scenario1PBT3",'Minor retrofit'!$K$101,IF(F91="Scenario2PBT3",'Minor retrofit'!$L$101,IF(F91="Scenario3PBT3",'Minor retrofit'!$M$101,"")))&amp;IF(F91="Scenario1PBT4",'Minor retrofit'!$N$101,IF(F91="Scenario2PBT4",'Minor retrofit'!$O$101,IF(F91="Scenario3PBT4",'Minor retrofit'!$P$101,"")))&amp;IF(F91="Scenario1PBT5",'Minor retrofit'!$Q$101,IF(F91="Scenario2PBT5",'Minor retrofit'!$R$101,IF(F91="Scenario3PBT5",'Minor retrofit'!$S$101,"")))&amp;IF(F91="Scenario1PBT6",'Minor retrofit'!$T$101,IF(F91="Scenario2PBT6",'Minor retrofit'!$U$101,IF(F91="Scenario3PBT6",'Minor retrofit'!$V$101,"")))&amp;IF(F91="Scenario1PBT7",'Minor retrofit'!$W$101,IF(F91="Scenario2PBT7",'Minor retrofit'!$X$101,IF(F91="Scenario3PBT7",'Minor retrofit'!$Y$101,"")))&amp;IF(F91="Scenario1PBT8",'Minor retrofit'!$Z$101,IF(F91="Scenario2PBT8",'Minor retrofit'!$AA$101,IF(F91="Scenario3PBT8",'Minor retrofit'!$AB$101,"")))&amp;IF(F91="Scenario1PBT9",'Minor retrofit'!$AC$101,IF(F91="Scenario2PBT9",'Minor retrofit'!$AD$101,IF(F91="Scenario3PBT9",'Minor retrofit'!$AE$101,"")))&amp;IF(F91="Scenario1PBT10",'Minor retrofit'!$AF$101,IF(F91="Scenario2PBT10",'Minor retrofit'!$AG$101,IF(F91="Scenario3PBT10",'Minor retrofit'!$AH$101,"")))&amp;IF(F91="Scenario1PBT11",'Minor retrofit'!$AI$101,IF(F91="Scenario2PBT11",'Minor retrofit'!$AJ$101,IF(F91="Scenario3PBT11",'Minor retrofit'!$AK$101,"")))&amp;IF(F91="Scenario1PBT12",'Minor retrofit'!$AL$101,IF(F91="Scenario2PBT12",'Minor retrofit'!$AM$101,IF(F91="Scenario3PBT12",'Minor retrofit'!$AN$101,"")))&amp;IF(F91="Scenario1PBT13",'Minor retrofit'!$AO$101,IF(F91="Scenario2PBT13",'Minor retrofit'!$AP$101,IF(F91="Scenario3PBT13",'Minor retrofit'!$AQ$101,"")))&amp;IF(F91="Scenario1PBT14",'Minor retrofit'!$AR$101,IF(F91="Scenario2PBT14",'Minor retrofit'!$AS$101,IF(F91="Scenario3PBT14",'Minor retrofit'!$AT$101,"")))&amp;IF(F91="Scenario1PBT15",'Minor retrofit'!$AU$101,IF(F91="Scenario2PBT15",'Minor retrofit'!$AV$101,IF(F91="Scenario3PBT15",'Minor retrofit'!$AW$101,"")))</f>
        <v/>
      </c>
      <c r="AB91" s="233">
        <f t="shared" si="55"/>
        <v>0</v>
      </c>
      <c r="AC91" s="264">
        <f>IFERROR('Projection_Base-case'!G91-G91,0)</f>
        <v>0</v>
      </c>
      <c r="AD91" s="142">
        <f t="shared" si="34"/>
        <v>0</v>
      </c>
      <c r="AE91" s="142">
        <f>IFERROR(100*AC91/'Projection_Base-case'!G91,0)</f>
        <v>0</v>
      </c>
      <c r="AF91" s="142">
        <f>IFERROR('Projection_Base-case'!I91-I91,0)</f>
        <v>0</v>
      </c>
      <c r="AG91" s="142">
        <f t="shared" si="35"/>
        <v>0</v>
      </c>
      <c r="AH91" s="142">
        <f>IFERROR(100*AF91/'Projection_Base-case'!I91,0)</f>
        <v>0</v>
      </c>
      <c r="AI91" s="142">
        <f>IFERROR('Projection_Base-case'!K91-K91,0)</f>
        <v>0</v>
      </c>
      <c r="AJ91" s="142">
        <f t="shared" si="36"/>
        <v>0</v>
      </c>
      <c r="AK91" s="142">
        <f>IFERROR(100*AI91/'Projection_Base-case'!K91,0)</f>
        <v>0</v>
      </c>
      <c r="AL91" s="142">
        <f>IFERROR(M91-'Projection_Base-case'!M91,0)</f>
        <v>0</v>
      </c>
      <c r="AM91" s="142">
        <f t="shared" si="37"/>
        <v>0</v>
      </c>
      <c r="AN91" s="143">
        <f>IFERROR(100*AL91/'Projection_Base-case'!M91,0)</f>
        <v>0</v>
      </c>
      <c r="AO91" s="262">
        <f>IFERROR('Projection_Base-case'!O91-O91,0)</f>
        <v>0</v>
      </c>
      <c r="AP91" s="142">
        <f t="shared" si="38"/>
        <v>0</v>
      </c>
      <c r="AQ91" s="142">
        <f>IFERROR(100*AO91/'Projection_Base-case'!O91,0)</f>
        <v>0</v>
      </c>
      <c r="AR91" s="142">
        <f>IFERROR('Projection_Base-case'!Q91-Q91,0)</f>
        <v>0</v>
      </c>
      <c r="AS91" s="142">
        <f t="shared" si="39"/>
        <v>0</v>
      </c>
      <c r="AT91" s="142">
        <f>IFERROR(100*AR91/'Projection_Base-case'!Q91,0)</f>
        <v>0</v>
      </c>
      <c r="AU91" s="142">
        <f>IFERROR('Projection_Base-case'!S91-S91,0)</f>
        <v>0</v>
      </c>
      <c r="AV91" s="142">
        <f t="shared" si="40"/>
        <v>0</v>
      </c>
      <c r="AW91" s="143">
        <f>IFERROR(100*AU91/'Projection_Base-case'!S91,0)</f>
        <v>0</v>
      </c>
      <c r="AX91" s="262">
        <f>IFERROR('Projection_Base-case'!U91-U91,0)</f>
        <v>0</v>
      </c>
      <c r="AY91" s="142">
        <f t="shared" si="41"/>
        <v>0</v>
      </c>
      <c r="AZ91" s="142">
        <f>IFERROR(100*AX91/'Projection_Base-case'!U91,0)</f>
        <v>0</v>
      </c>
      <c r="BA91" s="142">
        <f>IFERROR('Projection_Base-case'!W91-W91,0)</f>
        <v>0</v>
      </c>
      <c r="BB91" s="142">
        <f t="shared" si="42"/>
        <v>0</v>
      </c>
      <c r="BC91" s="142">
        <f>IFERROR(100*BA91/'Projection_Base-case'!W91,0)</f>
        <v>0</v>
      </c>
      <c r="BD91" s="142">
        <f>IFERROR('Projection_Base-case'!Y91-Y91,0)</f>
        <v>0</v>
      </c>
      <c r="BE91" s="142">
        <f t="shared" si="43"/>
        <v>0</v>
      </c>
      <c r="BF91" s="142">
        <f>IFERROR(100*BD91/'Projection_Base-case'!Y91,0)</f>
        <v>0</v>
      </c>
      <c r="BG91" s="531">
        <f t="shared" si="56"/>
        <v>0</v>
      </c>
      <c r="BH91" s="532">
        <f t="shared" si="57"/>
        <v>0</v>
      </c>
    </row>
    <row r="92" spans="1:60" x14ac:dyDescent="0.25">
      <c r="A92" s="261">
        <v>87</v>
      </c>
      <c r="B92" s="142">
        <f>'Projection_Base-case'!B92</f>
        <v>0</v>
      </c>
      <c r="C92" s="142">
        <f>'Projection_Base-case'!C92</f>
        <v>0</v>
      </c>
      <c r="D92" s="142">
        <f>'Projection_Base-case'!D92</f>
        <v>0</v>
      </c>
      <c r="E92" s="149"/>
      <c r="F92" s="258" t="str">
        <f t="shared" si="44"/>
        <v>0</v>
      </c>
      <c r="G92" s="262" t="str">
        <f>IF(F92="Scenario1PBT1",'Minor retrofit'!$E$6,IF(F92="Scenario2PBT1",'Minor retrofit'!$F$6,IF(F92="Scenario3PBT1",'Minor retrofit'!$G$6,"")))&amp;IF(F92="Scenario1PBT2",'Minor retrofit'!$H$6,IF(F92="Scenario2PBT2",'Minor retrofit'!$I$6,IF(F92="Scenario3PBT2",'Minor retrofit'!$J$6,"")))&amp;IF(F92="Scenario1PBT3",'Minor retrofit'!$K$6,IF(F92="Scenario2PBT3",'Minor retrofit'!$L$6,IF(F92="Scenario3PBT3",'Minor retrofit'!$M$6,"")))&amp;IF(F92="Scenario1PBT4",'Minor retrofit'!$N$6,IF(F92="Scenario2PBT4",'Minor retrofit'!$O$6,IF(F92="Scenario3PBT4",'Minor retrofit'!$P$6,"")))&amp;IF(F92="Scenario1PBT5",'Minor retrofit'!$Q$6,IF(F92="Scenario2PBT5",'Minor retrofit'!$R$6,IF(F92="Scenario3PBT5",'Minor retrofit'!$S$6,"")))&amp;IF(F92="Scenario1PBT6",'Minor retrofit'!$T$6,IF(F92="Scenario2PBT6",'Minor retrofit'!$U$6,IF(F92="Scenario3PBT6",'Minor retrofit'!$V$6,"")))&amp;IF(F92="Scenario1PBT7",'Minor retrofit'!$W$6,IF(F92="Scenario2PBT7",'Minor retrofit'!$X$6,IF(F92="Scenario3PBT7",'Minor retrofit'!$Y$6,"")))&amp;IF(F92="Scenario1PBT8",'Minor retrofit'!$Z$6,IF(F92="Scenario2PBT8",'Minor retrofit'!$AA$6,IF(F92="Scenario3PBT8",'Minor retrofit'!$AB$6,"")))&amp;IF(F92="Scenario1PBT9",'Minor retrofit'!$AC$6,IF(F92="Scenario2PBT9",'Minor retrofit'!$AD$6,IF(F92="Scenario3PBT9",'Minor retrofit'!$AE$6,"")))&amp;IF(F92="Scenario1PBT10",'Minor retrofit'!$AF$6,IF(F92="Scenario2PBT10",'Minor retrofit'!$AG$6,IF(F92="Scenario3PBT10",'Minor retrofit'!$AH$6,"")))&amp;IF(F92="Scenario1PBT11",'Minor retrofit'!$AI$6,IF(F92="Scenario2PBT11",'Minor retrofit'!$AJ$6,IF(F92="Scenario3PBT11",'Minor retrofit'!$AK$6,"")))&amp;IF(F92="Scenario1PBT12",'Minor retrofit'!$AL$6,IF(F92="Scenario2PBT12",'Minor retrofit'!$AM$6,IF(F92="Scenario3PBT12",'Minor retrofit'!$AN$6,"")))&amp;IF(F92="Scenario1PBT13",'Minor retrofit'!$AO$6,IF(F92="Scenario2PBT13",'Minor retrofit'!$AP$6,IF(F92="Scenario3PBT13",'Minor retrofit'!$AQ$6,"")))&amp;IF(F92="Scenario1PBT14",'Minor retrofit'!$AR$6,IF(F92="Scenario2PBT14",'Minor retrofit'!$AS$6,IF(F92="Scenario3PBT14",'Minor retrofit'!$AT$6,"")))&amp;IF(F92="Scenario1PBT15",'Minor retrofit'!$AU$6,IF(F92="Scenario2PBT15",'Minor retrofit'!$AV$6,IF(F92="Scenario3PBT15",'Minor retrofit'!$AW$6,"")))</f>
        <v/>
      </c>
      <c r="H92" s="142">
        <f t="shared" si="45"/>
        <v>0</v>
      </c>
      <c r="I92" s="142" t="str">
        <f>IF(F92="Scenario1PBT1",'Minor retrofit'!$E$16,IF(F92="Scenario2PBT1",'Minor retrofit'!$F$16,IF(F92="Scenario3PBT1",'Minor retrofit'!$G$16,"")))&amp;IF(F92="Scenario1PBT2",'Minor retrofit'!$H$16,IF(F92="Scenario2PBT2",'Minor retrofit'!$I$16,IF(F92="Scenario3PBT2",'Minor retrofit'!$J$16,"")))&amp;IF(F92="Scenario1PBT3",'Minor retrofit'!$K$16,IF(F92="Scenario2PBT3",'Minor retrofit'!$L$16,IF(F92="Scenario3PBT3",'Minor retrofit'!$M$16,"")))&amp;IF(F92="Scenario1PBT4",'Minor retrofit'!$N$16,IF(F92="Scenario2PBT4",'Minor retrofit'!$O$16,IF(F92="Scenario3PBT4",'Minor retrofit'!$P$16,"")))&amp;IF(F92="Scenario1PBT5",'Minor retrofit'!$Q$16,IF(F92="Scenario2PBT5",'Minor retrofit'!$R$16,IF(F92="Scenario3PBT5",'Minor retrofit'!$S$16,"")))&amp;IF(F92="Scenario1PBT6",'Minor retrofit'!$T$16,IF(F92="Scenario2PBT6",'Minor retrofit'!$U$16,IF(F92="Scenario3PBT6",'Minor retrofit'!$V$16,"")))&amp;IF(F92="Scenario1PBT7",'Minor retrofit'!$W$16,IF(F92="Scenario2PBT7",'Minor retrofit'!$X$16,IF(F92="Scenario3PBT7",'Minor retrofit'!$Y$16,"")))&amp;IF(F92="Scenario1PBT8",'Minor retrofit'!$Z$16,IF(F92="Scenario2PBT8",'Minor retrofit'!$AA$16,IF(F92="Scenario3PBT8",'Minor retrofit'!$AB$16,"")))&amp;IF(F92="Scenario1PBT9",'Minor retrofit'!$AC$16,IF(F92="Scenario2PBT9",'Minor retrofit'!$AD$16,IF(F92="Scenario3PBT9",'Minor retrofit'!$AE$16,"")))&amp;IF(F92="Scenario1PBT10",'Minor retrofit'!$AF$16,IF(F92="Scenario2PBT10",'Minor retrofit'!$AG$16,IF(F92="Scenario3PBT10",'Minor retrofit'!$AH$16,"")))&amp;IF(F92="Scenario1PBT11",'Minor retrofit'!$AI$16,IF(F92="Scenario2PBT11",'Minor retrofit'!$AJ$16,IF(F92="Scenario3PBT11",'Minor retrofit'!$AK$16,"")))&amp;IF(F92="Scenario1PBT12",'Minor retrofit'!$AL$16,IF(F92="Scenario2PBT12",'Minor retrofit'!$AM$16,IF(F92="Scenario3PBT12",'Minor retrofit'!$AN$16,"")))&amp;IF(F92="Scenario1PBT13",'Minor retrofit'!$AO$16,IF(F92="Scenario2PBT13",'Minor retrofit'!$AP$16,IF(F92="Scenario3PBT13",'Minor retrofit'!$AQ$16,"")))&amp;IF(F92="Scenario1PBT14",'Minor retrofit'!$AR$16,IF(F92="Scenario2PBT14",'Minor retrofit'!$AS$16,IF(F92="Scenario3PBT14",'Minor retrofit'!$AT$16,"")))&amp;IF(F92="Scenario1PBT15",'Minor retrofit'!$AU$16,IF(F92="Scenario2PBT15",'Minor retrofit'!$AV$16,IF(F92="Scenario3PBT15",'Minor retrofit'!$AW$16,"")))</f>
        <v/>
      </c>
      <c r="J92" s="142">
        <f t="shared" si="46"/>
        <v>0</v>
      </c>
      <c r="K92" s="142" t="str">
        <f>IF(F92="Scenario1PBT1",'Minor retrofit'!$E$18,IF(F92="Scenario2PBT1",'Minor retrofit'!$F$18,IF(F92="Scenario3PBT1",'Minor retrofit'!$G$18,"")))&amp;IF(F92="Scenario1PBT2",'Minor retrofit'!$H$18,IF(F92="Scenario2PBT2",'Minor retrofit'!$I$18,IF(F92="Scenario3PBT2",'Minor retrofit'!$J$18,"")))&amp;IF(F92="Scenario1PBT3",'Minor retrofit'!$K$18,IF(F92="Scenario2PBT3",'Minor retrofit'!$L$18,IF(F92="Scenario3PBT3",'Minor retrofit'!$M$18,"")))&amp;IF(F92="Scenario1PBT4",'Minor retrofit'!$N$18,IF(F92="Scenario2PBT4",'Minor retrofit'!$O$18,IF(F92="Scenario3PBT4",'Minor retrofit'!$P$18,"")))&amp;IF(F92="Scenario1PBT5",'Minor retrofit'!$Q$18,IF(F92="Scenario2PBT5",'Minor retrofit'!$R$18,IF(F92="Scenario3PBT5",'Minor retrofit'!$S$18,"")))&amp;IF(F92="Scenario1PBT6",'Minor retrofit'!$T$18,IF(F92="Scenario2PBT6",'Minor retrofit'!$U$18,IF(F92="Scenario3PBT6",'Minor retrofit'!$V$18,"")))&amp;IF(F92="Scenario1PBT7",'Minor retrofit'!$W$18,IF(F92="Scenario2PBT7",'Minor retrofit'!$X$18,IF(F92="Scenario3PBT7",'Minor retrofit'!$Y$18,"")))&amp;IF(F92="Scenario1PBT8",'Minor retrofit'!$Z$18,IF(F92="Scenario2PBT8",'Minor retrofit'!$AA$18,IF(F92="Scenario3PBT8",'Minor retrofit'!$AB$18,"")))&amp;IF(F92="Scenario1PBT9",'Minor retrofit'!$AC$18,IF(F92="Scenario2PBT9",'Minor retrofit'!$AD$18,IF(F92="Scenario3PBT9",'Minor retrofit'!$AE$18,"")))&amp;IF(F92="Scenario1PBT10",'Minor retrofit'!$AF$18,IF(F92="Scenario2PBT10",'Minor retrofit'!$AG$18,IF(F92="Scenario3PBT10",'Minor retrofit'!$AH$18,"")))&amp;IF(F92="Scenario1PBT11",'Minor retrofit'!$AI$18,IF(F92="Scenario2PBT11",'Minor retrofit'!$AJ$18,IF(F92="Scenario3PBT11",'Minor retrofit'!$AK$18,"")))&amp;IF(F92="Scenario1PBT12",'Minor retrofit'!$AL$18,IF(F92="Scenario2PBT12",'Minor retrofit'!$AM$18,IF(F92="Scenario3PBT12",'Minor retrofit'!$AN$18,"")))&amp;IF(F92="Scenario1PBT13",'Minor retrofit'!$AO$18,IF(F92="Scenario2PBT13",'Minor retrofit'!$AP$18,IF(F92="Scenario3PBT13",'Minor retrofit'!$AQ$18,"")))&amp;IF(F92="Scenario1PBT14",'Minor retrofit'!$AR$18,IF(F92="Scenario2PBT14",'Minor retrofit'!$AS$18,IF(F92="Scenario3PBT14",'Minor retrofit'!$AT$18,"")))&amp;IF(F92="Scenario1PBT15",'Minor retrofit'!$AU$18,IF(F92="Scenario2PBT15",'Minor retrofit'!$AV$18,IF(F92="Scenario3PBT15",'Minor retrofit'!$AW$18,"")))</f>
        <v/>
      </c>
      <c r="L92" s="142">
        <f t="shared" si="47"/>
        <v>0</v>
      </c>
      <c r="M92" s="142" t="str">
        <f>IF(F92="Scenario1PBT1",'Minor retrofit'!$E$20,IF(F92="Scenario2PBT1",'Minor retrofit'!$F$20,IF(F92="Scenario3PBT1",'Minor retrofit'!$G$20,"")))&amp;IF(F92="Scenario1PBT2",'Minor retrofit'!$H$20,IF(F92="Scenario2PBT2",'Minor retrofit'!$I$20,IF(F92="Scenario3PBT2",'Minor retrofit'!$J$20,"")))&amp;IF(F92="Scenario1PBT3",'Minor retrofit'!$K$20,IF(F92="Scenario2PBT3",'Minor retrofit'!$L$20,IF(F92="Scenario3PBT3",'Minor retrofit'!$M$20,"")))&amp;IF(F92="Scenario1PBT4",'Minor retrofit'!$N$20,IF(F92="Scenario2PBT4",'Minor retrofit'!$O$20,IF(F92="Scenario3PBT4",'Minor retrofit'!$P$20,"")))&amp;IF(F92="Scenario1PBT5",'Minor retrofit'!$Q$20,IF(F92="Scenario2PBT5",'Minor retrofit'!$R$20,IF(F92="Scenario3PBT5",'Minor retrofit'!$S$20,"")))&amp;IF(F92="Scenario1PBT6",'Minor retrofit'!$T$20,IF(F92="Scenario2PBT6",'Minor retrofit'!$U$20,IF(F92="Scenario3PBT6",'Minor retrofit'!$V$20,"")))&amp;IF(F92="Scenario1PBT7",'Minor retrofit'!$W$20,IF(F92="Scenario2PBT7",'Minor retrofit'!$X$20,IF(F92="Scenario3PBT7",'Minor retrofit'!$Y$20,"")))&amp;IF(F92="Scenario1PBT8",'Minor retrofit'!$Z$20,IF(F92="Scenario2PBT8",'Minor retrofit'!$AA$20,IF(F92="Scenario3PBT8",'Minor retrofit'!$AB$20,"")))&amp;IF(F92="Scenario1PBT9",'Minor retrofit'!$AC$20,IF(F92="Scenario2PBT9",'Minor retrofit'!$AD$20,IF(F92="Scenario3PBT9",'Minor retrofit'!$AE$20,"")))&amp;IF(F92="Scenario1PBT10",'Minor retrofit'!$AF$20,IF(F92="Scenario2PBT10",'Minor retrofit'!$AG$20,IF(F92="Scenario3PBT10",'Minor retrofit'!$AH$20,"")))&amp;IF(F92="Scenario1PBT11",'Minor retrofit'!$AI$20,IF(F92="Scenario2PBT11",'Minor retrofit'!$AJ$20,IF(F92="Scenario3PBT11",'Minor retrofit'!$AK$20,"")))&amp;IF(F92="Scenario1PBT12",'Minor retrofit'!$AL$20,IF(F92="Scenario2PBT12",'Minor retrofit'!$AM$20,IF(F92="Scenario3PBT12",'Minor retrofit'!$AN$20,"")))&amp;IF(F92="Scenario1PBT13",'Minor retrofit'!$AO$20,IF(F92="Scenario2PBT13",'Minor retrofit'!$AP$20,IF(F92="Scenario3PBT13",'Minor retrofit'!$AQ$20,"")))&amp;IF(F92="Scenario1PBT14",'Minor retrofit'!$AR$20,IF(F92="Scenario2PBT14",'Minor retrofit'!$AS$20,IF(F92="Scenario3PBT14",'Minor retrofit'!$AT$20,"")))&amp;IF(F92="Scenario1PBT15",'Minor retrofit'!$AU$20,IF(F92="Scenario2PBT15",'Minor retrofit'!$AV$20,IF(F92="Scenario3PBT15",'Minor retrofit'!$AW$20,"")))</f>
        <v/>
      </c>
      <c r="N92" s="143">
        <f t="shared" si="48"/>
        <v>0</v>
      </c>
      <c r="O92" s="262" t="str">
        <f>IF(F92="Scenario1PBT1",'Minor retrofit'!$E$23,IF(F92="Scenario2PBT1",'Minor retrofit'!$F$23,IF(F92="Scenario3PBT1",'Minor retrofit'!$G$23,"")))&amp;IF(F92="Scenario1PBT2",'Minor retrofit'!$H$23,IF(F92="Scenario2PBT2",'Minor retrofit'!$I$23,IF(F92="Scenario3PBT2",'Minor retrofit'!$J$23,"")))&amp;IF(F92="Scenario1PBT3",'Minor retrofit'!$K$23,IF(F92="Scenario2PBT3",'Minor retrofit'!$L$23,IF(F92="Scenario3PBT3",'Minor retrofit'!$M$23,"")))&amp;IF(F92="Scenario1PBT4",'Minor retrofit'!$N$23,IF(F92="Scenario2PBT4",'Minor retrofit'!$O$23,IF(F92="Scenario3PBT4",'Minor retrofit'!$P$23,"")))&amp;IF(F92="Scenario1PBT5",'Minor retrofit'!$Q$23,IF(F92="Scenario2PBT5",'Minor retrofit'!$R$23,IF(F92="Scenario3PBT5",'Minor retrofit'!$S$23,"")))&amp;IF(F92="Scenario1PBT6",'Minor retrofit'!$T$23,IF(F92="Scenario2PBT6",'Minor retrofit'!$U$23,IF(F92="Scenario3PBT6",'Minor retrofit'!$V$23,"")))&amp;IF(F92="Scenario1PBT7",'Minor retrofit'!$W$23,IF(F92="Scenario2PBT7",'Minor retrofit'!$X$23,IF(F92="Scenario3PBT7",'Minor retrofit'!$Y$23,"")))&amp;IF(F92="Scenario1PBT8",'Minor retrofit'!$Z$23,IF(F92="Scenario2PBT8",'Minor retrofit'!$AA$23,IF(F92="Scenario3PBT8",'Minor retrofit'!$AB$23,"")))&amp;IF(F92="Scenario1PBT9",'Minor retrofit'!$AC$23,IF(F92="Scenario2PBT9",'Minor retrofit'!$AD$23,IF(F92="Scenario3PBT9",'Minor retrofit'!$AE$23,"")))&amp;IF(F92="Scenario1PBT10",'Minor retrofit'!$AF$23,IF(F92="Scenario2PBT10",'Minor retrofit'!$AG$23,IF(F92="Scenario3PBT10",'Minor retrofit'!$AH$23,"")))&amp;IF(F92="Scenario1PBT11",'Minor retrofit'!$AI$23,IF(F92="Scenario2PBT11",'Minor retrofit'!$AJ$23,IF(F92="Scenario3PBT11",'Minor retrofit'!$AK$23,"")))&amp;IF(F92="Scenario1PBT12",'Minor retrofit'!$AL$23,IF(F92="Scenario2PBT12",'Minor retrofit'!$AM$23,IF(F92="Scenario3PBT12",'Minor retrofit'!$AN$23,"")))&amp;IF(F92="Scenario1PBT13",'Minor retrofit'!$AO$23,IF(F92="Scenario2PBT13",'Minor retrofit'!$AP$23,IF(F92="Scenario3PBT13",'Minor retrofit'!$AQ$23,"")))&amp;IF(F92="Scenario1PBT14",'Minor retrofit'!$AR$23,IF(F92="Scenario2PBT14",'Minor retrofit'!$AS$23,IF(F92="Scenario3PBT14",'Minor retrofit'!$AT$23,"")))&amp;IF(F92="Scenario1PBT15",'Minor retrofit'!$AU$23,IF(F92="Scenario2PBT15",'Minor retrofit'!$AV$23,IF(F92="Scenario3PBT15",'Minor retrofit'!$AW$23,"")))</f>
        <v/>
      </c>
      <c r="P92" s="142">
        <f t="shared" si="49"/>
        <v>0</v>
      </c>
      <c r="Q92" s="142" t="str">
        <f>IF(F92="Scenario1PBT1",'Minor retrofit'!$E$25,IF(F92="Scenario2PBT1",'Minor retrofit'!$F$25,IF(F92="Scenario3PBT1",'Minor retrofit'!$G$25,"")))&amp;IF(F92="Scenario1PBT2",'Minor retrofit'!$H$25,IF(F92="Scenario2PBT2",'Minor retrofit'!$I$25,IF(F92="Scenario3PBT2",'Minor retrofit'!$J$25,"")))&amp;IF(F92="Scenario1PBT3",'Minor retrofit'!$K$25,IF(F92="Scenario2PBT3",'Minor retrofit'!$L$25,IF(F92="Scenario3PBT3",'Minor retrofit'!$M$25,"")))&amp;IF(F92="Scenario1PBT4",'Minor retrofit'!$N$25,IF(F92="Scenario2PBT4",'Minor retrofit'!$O$25,IF(F92="Scenario3PBT4",'Minor retrofit'!$P$25,"")))&amp;IF(F92="Scenario1PBT5",'Minor retrofit'!$Q$25,IF(F92="Scenario2PBT5",'Minor retrofit'!$R$25,IF(F92="Scenario3PBT5",'Minor retrofit'!$S$25,"")))&amp;IF(F92="Scenario1PBT6",'Minor retrofit'!$T$25,IF(F92="Scenario2PBT6",'Minor retrofit'!$U$25,IF(F92="Scenario3PBT6",'Minor retrofit'!$V$25,"")))&amp;IF(F92="Scenario1PBT7",'Minor retrofit'!$W$25,IF(F92="Scenario2PBT7",'Minor retrofit'!$X$25,IF(F92="Scenario3PBT7",'Minor retrofit'!$Y$25,"")))&amp;IF(F92="Scenario1PBT8",'Minor retrofit'!$Z$25,IF(F92="Scenario2PBT8",'Minor retrofit'!$AA$25,IF(F92="Scenario3PBT8",'Minor retrofit'!$AB$25,"")))&amp;IF(F92="Scenario1PBT9",'Minor retrofit'!$AC$25,IF(F92="Scenario2PBT9",'Minor retrofit'!$AD$25,IF(F92="Scenario3PBT9",'Minor retrofit'!$AE$25,"")))&amp;IF(F92="Scenario1PBT10",'Minor retrofit'!$AF$25,IF(F92="Scenario2PBT10",'Minor retrofit'!$AG$25,IF(F92="Scenario3PBT10",'Minor retrofit'!$AH$25,"")))&amp;IF(F92="Scenario1PBT11",'Minor retrofit'!$AI$25,IF(F92="Scenario2PBT11",'Minor retrofit'!$AJ$25,IF(F92="Scenario3PBT11",'Minor retrofit'!$AK$25,"")))&amp;IF(F92="Scenario1PBT12",'Minor retrofit'!$AL$25,IF(F92="Scenario2PBT12",'Minor retrofit'!$AM$25,IF(F92="Scenario3PBT12",'Minor retrofit'!$AN$25,"")))&amp;IF(F92="Scenario1PBT13",'Minor retrofit'!$AO$25,IF(F92="Scenario2PBT13",'Minor retrofit'!$AP$25,IF(F92="Scenario3PBT13",'Minor retrofit'!$AQ$25,"")))&amp;IF(F92="Scenario1PBT14",'Minor retrofit'!$AR$25,IF(F92="Scenario2PBT14",'Minor retrofit'!$AS$25,IF(F92="Scenario3PBT14",'Minor retrofit'!$AT$25,"")))&amp;IF(F92="Scenario1PBT15",'Minor retrofit'!$AU$25,IF(F92="Scenario2PBT15",'Minor retrofit'!$AV$25,IF(F92="Scenario3PBT15",'Minor retrofit'!$AW$25,"")))</f>
        <v/>
      </c>
      <c r="R92" s="142">
        <f t="shared" si="50"/>
        <v>0</v>
      </c>
      <c r="S92" s="142" t="str">
        <f>IF(F92="Scenario1PBT1",'Minor retrofit'!$E$27,IF(F92="Scenario2PBT1",'Minor retrofit'!$F$27,IF(F92="Scenario3PBT1",'Minor retrofit'!$G$27,"")))&amp;IF(F92="Scenario1PBT2",'Minor retrofit'!$H$27,IF(F92="Scenario2PBT2",'Minor retrofit'!$I$27,IF(F92="Scenario3PBT2",'Minor retrofit'!$J$27,"")))&amp;IF(F92="Scenario1PBT3",'Minor retrofit'!$K$27,IF(F92="Scenario2PBT3",'Minor retrofit'!$L$27,IF(F92="Scenario3PBT3",'Minor retrofit'!$M$27,"")))&amp;IF(F92="Scenario1PBT4",'Minor retrofit'!$N$27,IF(F92="Scenario2PBT4",'Minor retrofit'!$O$27,IF(F92="Scenario3PBT4",'Minor retrofit'!$P$27,"")))&amp;IF(F92="Scenario1PBT5",'Minor retrofit'!$Q$27,IF(F92="Scenario2PBT5",'Minor retrofit'!$R$27,IF(F92="Scenario3PBT5",'Minor retrofit'!$S$27,"")))&amp;IF(F92="Scenario1PBT6",'Minor retrofit'!$T$27,IF(F92="Scenario2PBT6",'Minor retrofit'!$U$27,IF(F92="Scenario3PBT6",'Minor retrofit'!$V$27,"")))&amp;IF(F92="Scenario1PBT7",'Minor retrofit'!$W$27,IF(F92="Scenario2PBT7",'Minor retrofit'!$X$27,IF(F92="Scenario3PBT7",'Minor retrofit'!$Y$27,"")))&amp;IF(F92="Scenario1PBT8",'Minor retrofit'!$Z$27,IF(F92="Scenario2PBT8",'Minor retrofit'!$AA$27,IF(F92="Scenario3PBT8",'Minor retrofit'!$AB$27,"")))&amp;IF(F92="Scenario1PBT9",'Minor retrofit'!$AC$27,IF(F92="Scenario2PBT9",'Minor retrofit'!$AD$27,IF(F92="Scenario3PBT9",'Minor retrofit'!$AE$27,"")))&amp;IF(F92="Scenario1PBT10",'Minor retrofit'!$AF$27,IF(F92="Scenario2PBT10",'Minor retrofit'!$AG$27,IF(F92="Scenario3PBT10",'Minor retrofit'!$AH$27,"")))&amp;IF(F92="Scenario1PBT11",'Minor retrofit'!$AI$27,IF(F92="Scenario2PBT11",'Minor retrofit'!$AJ$27,IF(F92="Scenario3PBT11",'Minor retrofit'!$AK$27,"")))&amp;IF(F92="Scenario1PBT12",'Minor retrofit'!$AL$27,IF(F92="Scenario2PBT12",'Minor retrofit'!$AM$27,IF(F92="Scenario3PBT12",'Minor retrofit'!$AN$27,"")))&amp;IF(F92="Scenario1PBT13",'Minor retrofit'!$AO$27,IF(F92="Scenario2PBT13",'Minor retrofit'!$AP$27,IF(F92="Scenario3PBT13",'Minor retrofit'!$AQ$27,"")))&amp;IF(F92="Scenario1PBT14",'Minor retrofit'!$AR$27,IF(F92="Scenario2PBT14",'Minor retrofit'!$AS$27,IF(F92="Scenario3PBT14",'Minor retrofit'!$AT$27,"")))&amp;IF(F92="Scenario1PBT15",'Minor retrofit'!$AU$27,IF(F92="Scenario2PBT15",'Minor retrofit'!$AV$27,IF(F92="Scenario3PBT15",'Minor retrofit'!$AW$27,"")))</f>
        <v/>
      </c>
      <c r="T92" s="263">
        <f t="shared" si="51"/>
        <v>0</v>
      </c>
      <c r="U92" s="262" t="str">
        <f>IF(F92="Scenario1PBT1",'Minor retrofit'!$E$38,IF(F92="Scenario2PBT1",'Minor retrofit'!$F$38,IF(F92="Scenario3PBT1",'Minor retrofit'!$G$38,"")))&amp;IF(F92="Scenario1PBT2",'Minor retrofit'!$H$38,IF(F92="Scenario2PBT2",'Minor retrofit'!$I$38,IF(F92="Scenario3PBT2",'Minor retrofit'!$J$38,"")))&amp;IF(F92="Scenario1PBT3",'Minor retrofit'!$K$38,IF(F92="Scenario2PBT3",'Minor retrofit'!$L$38,IF(F92="Scenario3PBT3",'Minor retrofit'!$M$38,"")))&amp;IF(F92="Scenario1PBT4",'Minor retrofit'!$N$38,IF(F92="Scenario2PBT4",'Minor retrofit'!$O$38,IF(F92="Scenario3PBT4",'Minor retrofit'!$P$38,"")))&amp;IF(F92="Scenario1PBT5",'Minor retrofit'!$Q$38,IF(F92="Scenario2PBT5",'Minor retrofit'!$R$38,IF(F92="Scenario3PBT5",'Minor retrofit'!$S$38,"")))&amp;IF(F92="Scenario1PBT6",'Minor retrofit'!$T$38,IF(F92="Scenario2PBT6",'Minor retrofit'!$U$38,IF(F92="Scenario3PBT6",'Minor retrofit'!$V$38,"")))&amp;IF(F92="Scenario1PBT7",'Minor retrofit'!$W$38,IF(F92="Scenario2PBT7",'Minor retrofit'!$X$38,IF(F92="Scenario3PBT7",'Minor retrofit'!$Y$38,"")))&amp;IF(F92="Scenario1PBT8",'Minor retrofit'!$Z$38,IF(F92="Scenario2PBT8",'Minor retrofit'!$AA$38,IF(F92="Scenario3PBT8",'Minor retrofit'!$AB$38,"")))&amp;IF(F92="Scenario1PBT9",'Minor retrofit'!$AC$38,IF(F92="Scenario2PBT9",'Minor retrofit'!$AD$38,IF(F92="Scenario3PBT9",'Minor retrofit'!$AE$38,"")))&amp;IF(F92="Scenario1PBT10",'Minor retrofit'!$AF$38,IF(F92="Scenario2PBT10",'Minor retrofit'!$AG$38,IF(F92="Scenario3PBT10",'Minor retrofit'!$AH$38,"")))&amp;IF(F92="Scenario1PBT11",'Minor retrofit'!$AI$38,IF(F92="Scenario2PBT11",'Minor retrofit'!$AJ$38,IF(F92="Scenario3PBT11",'Minor retrofit'!$AK$38,"")))&amp;IF(F92="Scenario1PBT12",'Minor retrofit'!$AL$38,IF(F92="Scenario2PBT12",'Minor retrofit'!$AM$38,IF(F92="Scenario3PBT12",'Minor retrofit'!$AN$38,"")))&amp;IF(F92="Scenario1PBT13",'Minor retrofit'!$AO$38,IF(F92="Scenario2PBT13",'Minor retrofit'!$AP$38,IF(F92="Scenario3PBT13",'Minor retrofit'!$AQ$38,"")))&amp;IF(F92="Scenario1PBT14",'Minor retrofit'!$AR$38,IF(F92="Scenario2PBT14",'Minor retrofit'!$AS$38,IF(F92="Scenario3PBT14",'Minor retrofit'!$AT$38,"")))&amp;IF(F92="Scenario1PBT15",'Minor retrofit'!$AU$38,IF(F92="Scenario2PBT15",'Minor retrofit'!$AV$38,IF(F92="Scenario3PBT15",'Minor retrofit'!$AW$38,"")))</f>
        <v/>
      </c>
      <c r="V92" s="142">
        <f t="shared" si="52"/>
        <v>0</v>
      </c>
      <c r="W92" s="142" t="str">
        <f>IF(F92="Scenario1PBT1",'Minor retrofit'!$E$40,IF(F92="Scenario2PBT1",'Minor retrofit'!$F$40,IF(F92="Scenario3PBT1",'Minor retrofit'!$G$40,"")))&amp;IF(F92="Scenario1PBT2",'Minor retrofit'!$H$40,IF(F92="Scenario2PBT2",'Minor retrofit'!$I$40,IF(F92="Scenario3PBT2",'Minor retrofit'!$J$40,"")))&amp;IF(F92="Scenario1PBT3",'Minor retrofit'!$K$40,IF(F92="Scenario2PBT3",'Minor retrofit'!$L$40,IF(F92="Scenario3PBT3",'Minor retrofit'!$M$40,"")))&amp;IF(F92="Scenario1PBT4",'Minor retrofit'!$N$40,IF(F92="Scenario2PBT4",'Minor retrofit'!$O$40,IF(F92="Scenario3PBT4",'Minor retrofit'!$P$40,"")))&amp;IF(F92="Scenario1PBT5",'Minor retrofit'!$Q$40,IF(F92="Scenario2PBT5",'Minor retrofit'!$R$40,IF(F92="Scenario3PBT5",'Minor retrofit'!$S$40,"")))&amp;IF(F92="Scenario1PBT6",'Minor retrofit'!$T$40,IF(F92="Scenario2PBT6",'Minor retrofit'!$U$40,IF(F92="Scenario3PBT6",'Minor retrofit'!$V$40,"")))&amp;IF(F92="Scenario1PBT7",'Minor retrofit'!$W$40,IF(F92="Scenario2PBT7",'Minor retrofit'!$X$40,IF(F92="Scenario3PBT7",'Minor retrofit'!$Y$40,"")))&amp;IF(F92="Scenario1PBT8",'Minor retrofit'!$Z$40,IF(F92="Scenario2PBT8",'Minor retrofit'!$AA$40,IF(F92="Scenario3PBT8",'Minor retrofit'!$AB$40,"")))&amp;IF(F92="Scenario1PBT9",'Minor retrofit'!$AC$40,IF(F92="Scenario2PBT9",'Minor retrofit'!$AD$40,IF(F92="Scenario3PBT9",'Minor retrofit'!$AE$40,"")))&amp;IF(F92="Scenario1PBT10",'Minor retrofit'!$AF$40,IF(F92="Scenario2PBT10",'Minor retrofit'!$AG$40,IF(F92="Scenario3PBT10",'Minor retrofit'!$AH$40,"")))&amp;IF(F92="Scenario1PBT11",'Minor retrofit'!$AI$40,IF(F92="Scenario2PBT11",'Minor retrofit'!$AJ$40,IF(F92="Scenario3PBT11",'Minor retrofit'!$AK$40,"")))&amp;IF(F92="Scenario1PBT12",'Minor retrofit'!$AL$40,IF(F92="Scenario2PBT12",'Minor retrofit'!$AM$40,IF(F92="Scenario3PBT12",'Minor retrofit'!$AN$40,"")))&amp;IF(F92="Scenario1PBT13",'Minor retrofit'!$AO$40,IF(F92="Scenario2PBT13",'Minor retrofit'!$AP$40,IF(F92="Scenario3PBT13",'Minor retrofit'!$AQ$40,"")))&amp;IF(F92="Scenario1PBT14",'Minor retrofit'!$AR$40,IF(F92="Scenario2PBT14",'Minor retrofit'!$AS$40,IF(F92="Scenario3PBT14",'Minor retrofit'!$AT$40,"")))&amp;IF(F92="Scenario1PBT15",'Minor retrofit'!$AU$40,IF(F92="Scenario2PBT15",'Minor retrofit'!$AV$40,IF(F92="Scenario3PBT15",'Minor retrofit'!$AW$40,"")))</f>
        <v/>
      </c>
      <c r="X92" s="142">
        <f t="shared" si="53"/>
        <v>0</v>
      </c>
      <c r="Y92" s="142" t="str">
        <f>IF(F92="Scenario1PBT1",'Minor retrofit'!$E$42,IF(F92="Scenario2PBT1",'Minor retrofit'!$F$42,IF(F92="Scenario3PBT1",'Minor retrofit'!$G$42,"")))&amp;IF(F92="Scenario1PBT2",'Minor retrofit'!$H$42,IF(F92="Scenario2PBT2",'Minor retrofit'!$I$42,IF(F92="Scenario3PBT2",'Minor retrofit'!$J$42,"")))&amp;IF(F92="Scenario1PBT3",'Minor retrofit'!$K$42,IF(F92="Scenario2PBT3",'Minor retrofit'!$L$42,IF(F92="Scenario3PBT3",'Minor retrofit'!$M$42,"")))&amp;IF(F92="Scenario1PBT4",'Minor retrofit'!$N$42,IF(F92="Scenario2PBT4",'Minor retrofit'!$O$42,IF(F92="Scenario3PBT4",'Minor retrofit'!$P$42,"")))&amp;IF(F92="Scenario1PBT5",'Minor retrofit'!$Q$42,IF(F92="Scenario2PBT5",'Minor retrofit'!$R$42,IF(F92="Scenario3PBT5",'Minor retrofit'!$S$42,"")))&amp;IF(F92="Scenario1PBT6",'Minor retrofit'!$T$42,IF(F92="Scenario2PBT6",'Minor retrofit'!$U$42,IF(F92="Scenario3PBT6",'Minor retrofit'!$V$42,"")))&amp;IF(F92="Scenario1PBT7",'Minor retrofit'!$W$42,IF(F92="Scenario2PBT7",'Minor retrofit'!$X$42,IF(F92="Scenario3PBT7",'Minor retrofit'!$Y$42,"")))&amp;IF(F92="Scenario1PBT8",'Minor retrofit'!$Z$42,IF(F92="Scenario2PBT8",'Minor retrofit'!$AA$42,IF(F92="Scenario3PBT8",'Minor retrofit'!$AB$42,"")))&amp;IF(F92="Scenario1PBT9",'Minor retrofit'!$AC$42,IF(F92="Scenario2PBT9",'Minor retrofit'!$AD$42,IF(F92="Scenario3PBT9",'Minor retrofit'!$AE$42,"")))&amp;IF(F92="Scenario1PBT10",'Minor retrofit'!$AF$42,IF(F92="Scenario2PBT10",'Minor retrofit'!$AG$42,IF(F92="Scenario3PBT10",'Minor retrofit'!$AH$42,"")))&amp;IF(F92="Scenario1PBT11",'Minor retrofit'!$AI$42,IF(F92="Scenario2PBT11",'Minor retrofit'!$AJ$42,IF(F92="Scenario3PBT11",'Minor retrofit'!$AK$42,"")))&amp;IF(F92="Scenario1PBT12",'Minor retrofit'!$AL$42,IF(F92="Scenario2PBT12",'Minor retrofit'!$AM$42,IF(F92="Scenario3PBT12",'Minor retrofit'!$AN$42,"")))&amp;IF(F92="Scenario1PBT13",'Minor retrofit'!$AO$42,IF(F92="Scenario2PBT13",'Minor retrofit'!$AP$42,IF(F92="Scenario3PBT13",'Minor retrofit'!$AQ$42,"")))&amp;IF(F92="Scenario1PBT14",'Minor retrofit'!$AR$42,IF(F92="Scenario2PBT14",'Minor retrofit'!$AS$42,IF(F92="Scenario3PBT14",'Minor retrofit'!$AT$42,"")))&amp;IF(F92="Scenario1PBT15",'Minor retrofit'!$AU$42,IF(F92="Scenario2PBT15",'Minor retrofit'!$AV$42,IF(F92="Scenario3PBT15",'Minor retrofit'!$AW$42,"")))</f>
        <v/>
      </c>
      <c r="Z92" s="142">
        <f t="shared" si="54"/>
        <v>0</v>
      </c>
      <c r="AA92" s="332" t="str">
        <f>IF(F92="Scenario1PBT1",'Minor retrofit'!$E$101,IF(F92="Scenario2PBT1",'Minor retrofit'!$F$101,IF(F92="Scenario3PBT1",'Minor retrofit'!$G$101,"")))&amp;IF(F92="Scenario1PBT2",'Minor retrofit'!$H$101,IF(F92="Scenario2PBT2",'Minor retrofit'!$I$101,IF(F92="Scenario3PBT2",'Minor retrofit'!$J$101,"")))&amp;IF(F92="Scenario1PBT3",'Minor retrofit'!$K$101,IF(F92="Scenario2PBT3",'Minor retrofit'!$L$101,IF(F92="Scenario3PBT3",'Minor retrofit'!$M$101,"")))&amp;IF(F92="Scenario1PBT4",'Minor retrofit'!$N$101,IF(F92="Scenario2PBT4",'Minor retrofit'!$O$101,IF(F92="Scenario3PBT4",'Minor retrofit'!$P$101,"")))&amp;IF(F92="Scenario1PBT5",'Minor retrofit'!$Q$101,IF(F92="Scenario2PBT5",'Minor retrofit'!$R$101,IF(F92="Scenario3PBT5",'Minor retrofit'!$S$101,"")))&amp;IF(F92="Scenario1PBT6",'Minor retrofit'!$T$101,IF(F92="Scenario2PBT6",'Minor retrofit'!$U$101,IF(F92="Scenario3PBT6",'Minor retrofit'!$V$101,"")))&amp;IF(F92="Scenario1PBT7",'Minor retrofit'!$W$101,IF(F92="Scenario2PBT7",'Minor retrofit'!$X$101,IF(F92="Scenario3PBT7",'Minor retrofit'!$Y$101,"")))&amp;IF(F92="Scenario1PBT8",'Minor retrofit'!$Z$101,IF(F92="Scenario2PBT8",'Minor retrofit'!$AA$101,IF(F92="Scenario3PBT8",'Minor retrofit'!$AB$101,"")))&amp;IF(F92="Scenario1PBT9",'Minor retrofit'!$AC$101,IF(F92="Scenario2PBT9",'Minor retrofit'!$AD$101,IF(F92="Scenario3PBT9",'Minor retrofit'!$AE$101,"")))&amp;IF(F92="Scenario1PBT10",'Minor retrofit'!$AF$101,IF(F92="Scenario2PBT10",'Minor retrofit'!$AG$101,IF(F92="Scenario3PBT10",'Minor retrofit'!$AH$101,"")))&amp;IF(F92="Scenario1PBT11",'Minor retrofit'!$AI$101,IF(F92="Scenario2PBT11",'Minor retrofit'!$AJ$101,IF(F92="Scenario3PBT11",'Minor retrofit'!$AK$101,"")))&amp;IF(F92="Scenario1PBT12",'Minor retrofit'!$AL$101,IF(F92="Scenario2PBT12",'Minor retrofit'!$AM$101,IF(F92="Scenario3PBT12",'Minor retrofit'!$AN$101,"")))&amp;IF(F92="Scenario1PBT13",'Minor retrofit'!$AO$101,IF(F92="Scenario2PBT13",'Minor retrofit'!$AP$101,IF(F92="Scenario3PBT13",'Minor retrofit'!$AQ$101,"")))&amp;IF(F92="Scenario1PBT14",'Minor retrofit'!$AR$101,IF(F92="Scenario2PBT14",'Minor retrofit'!$AS$101,IF(F92="Scenario3PBT14",'Minor retrofit'!$AT$101,"")))&amp;IF(F92="Scenario1PBT15",'Minor retrofit'!$AU$101,IF(F92="Scenario2PBT15",'Minor retrofit'!$AV$101,IF(F92="Scenario3PBT15",'Minor retrofit'!$AW$101,"")))</f>
        <v/>
      </c>
      <c r="AB92" s="233">
        <f t="shared" si="55"/>
        <v>0</v>
      </c>
      <c r="AC92" s="264">
        <f>IFERROR('Projection_Base-case'!G92-G92,0)</f>
        <v>0</v>
      </c>
      <c r="AD92" s="142">
        <f t="shared" si="34"/>
        <v>0</v>
      </c>
      <c r="AE92" s="142">
        <f>IFERROR(100*AC92/'Projection_Base-case'!G92,0)</f>
        <v>0</v>
      </c>
      <c r="AF92" s="142">
        <f>IFERROR('Projection_Base-case'!I92-I92,0)</f>
        <v>0</v>
      </c>
      <c r="AG92" s="142">
        <f t="shared" si="35"/>
        <v>0</v>
      </c>
      <c r="AH92" s="142">
        <f>IFERROR(100*AF92/'Projection_Base-case'!I92,0)</f>
        <v>0</v>
      </c>
      <c r="AI92" s="142">
        <f>IFERROR('Projection_Base-case'!K92-K92,0)</f>
        <v>0</v>
      </c>
      <c r="AJ92" s="142">
        <f t="shared" si="36"/>
        <v>0</v>
      </c>
      <c r="AK92" s="142">
        <f>IFERROR(100*AI92/'Projection_Base-case'!K92,0)</f>
        <v>0</v>
      </c>
      <c r="AL92" s="142">
        <f>IFERROR(M92-'Projection_Base-case'!M92,0)</f>
        <v>0</v>
      </c>
      <c r="AM92" s="142">
        <f t="shared" si="37"/>
        <v>0</v>
      </c>
      <c r="AN92" s="143">
        <f>IFERROR(100*AL92/'Projection_Base-case'!M92,0)</f>
        <v>0</v>
      </c>
      <c r="AO92" s="262">
        <f>IFERROR('Projection_Base-case'!O92-O92,0)</f>
        <v>0</v>
      </c>
      <c r="AP92" s="142">
        <f t="shared" si="38"/>
        <v>0</v>
      </c>
      <c r="AQ92" s="142">
        <f>IFERROR(100*AO92/'Projection_Base-case'!O92,0)</f>
        <v>0</v>
      </c>
      <c r="AR92" s="142">
        <f>IFERROR('Projection_Base-case'!Q92-Q92,0)</f>
        <v>0</v>
      </c>
      <c r="AS92" s="142">
        <f t="shared" si="39"/>
        <v>0</v>
      </c>
      <c r="AT92" s="142">
        <f>IFERROR(100*AR92/'Projection_Base-case'!Q92,0)</f>
        <v>0</v>
      </c>
      <c r="AU92" s="142">
        <f>IFERROR('Projection_Base-case'!S92-S92,0)</f>
        <v>0</v>
      </c>
      <c r="AV92" s="142">
        <f t="shared" si="40"/>
        <v>0</v>
      </c>
      <c r="AW92" s="143">
        <f>IFERROR(100*AU92/'Projection_Base-case'!S92,0)</f>
        <v>0</v>
      </c>
      <c r="AX92" s="262">
        <f>IFERROR('Projection_Base-case'!U92-U92,0)</f>
        <v>0</v>
      </c>
      <c r="AY92" s="142">
        <f t="shared" si="41"/>
        <v>0</v>
      </c>
      <c r="AZ92" s="142">
        <f>IFERROR(100*AX92/'Projection_Base-case'!U92,0)</f>
        <v>0</v>
      </c>
      <c r="BA92" s="142">
        <f>IFERROR('Projection_Base-case'!W92-W92,0)</f>
        <v>0</v>
      </c>
      <c r="BB92" s="142">
        <f t="shared" si="42"/>
        <v>0</v>
      </c>
      <c r="BC92" s="142">
        <f>IFERROR(100*BA92/'Projection_Base-case'!W92,0)</f>
        <v>0</v>
      </c>
      <c r="BD92" s="142">
        <f>IFERROR('Projection_Base-case'!Y92-Y92,0)</f>
        <v>0</v>
      </c>
      <c r="BE92" s="142">
        <f t="shared" si="43"/>
        <v>0</v>
      </c>
      <c r="BF92" s="142">
        <f>IFERROR(100*BD92/'Projection_Base-case'!Y92,0)</f>
        <v>0</v>
      </c>
      <c r="BG92" s="531">
        <f t="shared" si="56"/>
        <v>0</v>
      </c>
      <c r="BH92" s="532">
        <f t="shared" si="57"/>
        <v>0</v>
      </c>
    </row>
    <row r="93" spans="1:60" x14ac:dyDescent="0.25">
      <c r="A93" s="261">
        <v>88</v>
      </c>
      <c r="B93" s="142">
        <f>'Projection_Base-case'!B93</f>
        <v>0</v>
      </c>
      <c r="C93" s="142">
        <f>'Projection_Base-case'!C93</f>
        <v>0</v>
      </c>
      <c r="D93" s="142">
        <f>'Projection_Base-case'!D93</f>
        <v>0</v>
      </c>
      <c r="E93" s="149"/>
      <c r="F93" s="258" t="str">
        <f t="shared" si="44"/>
        <v>0</v>
      </c>
      <c r="G93" s="262" t="str">
        <f>IF(F93="Scenario1PBT1",'Minor retrofit'!$E$6,IF(F93="Scenario2PBT1",'Minor retrofit'!$F$6,IF(F93="Scenario3PBT1",'Minor retrofit'!$G$6,"")))&amp;IF(F93="Scenario1PBT2",'Minor retrofit'!$H$6,IF(F93="Scenario2PBT2",'Minor retrofit'!$I$6,IF(F93="Scenario3PBT2",'Minor retrofit'!$J$6,"")))&amp;IF(F93="Scenario1PBT3",'Minor retrofit'!$K$6,IF(F93="Scenario2PBT3",'Minor retrofit'!$L$6,IF(F93="Scenario3PBT3",'Minor retrofit'!$M$6,"")))&amp;IF(F93="Scenario1PBT4",'Minor retrofit'!$N$6,IF(F93="Scenario2PBT4",'Minor retrofit'!$O$6,IF(F93="Scenario3PBT4",'Minor retrofit'!$P$6,"")))&amp;IF(F93="Scenario1PBT5",'Minor retrofit'!$Q$6,IF(F93="Scenario2PBT5",'Minor retrofit'!$R$6,IF(F93="Scenario3PBT5",'Minor retrofit'!$S$6,"")))&amp;IF(F93="Scenario1PBT6",'Minor retrofit'!$T$6,IF(F93="Scenario2PBT6",'Minor retrofit'!$U$6,IF(F93="Scenario3PBT6",'Minor retrofit'!$V$6,"")))&amp;IF(F93="Scenario1PBT7",'Minor retrofit'!$W$6,IF(F93="Scenario2PBT7",'Minor retrofit'!$X$6,IF(F93="Scenario3PBT7",'Minor retrofit'!$Y$6,"")))&amp;IF(F93="Scenario1PBT8",'Minor retrofit'!$Z$6,IF(F93="Scenario2PBT8",'Minor retrofit'!$AA$6,IF(F93="Scenario3PBT8",'Minor retrofit'!$AB$6,"")))&amp;IF(F93="Scenario1PBT9",'Minor retrofit'!$AC$6,IF(F93="Scenario2PBT9",'Minor retrofit'!$AD$6,IF(F93="Scenario3PBT9",'Minor retrofit'!$AE$6,"")))&amp;IF(F93="Scenario1PBT10",'Minor retrofit'!$AF$6,IF(F93="Scenario2PBT10",'Minor retrofit'!$AG$6,IF(F93="Scenario3PBT10",'Minor retrofit'!$AH$6,"")))&amp;IF(F93="Scenario1PBT11",'Minor retrofit'!$AI$6,IF(F93="Scenario2PBT11",'Minor retrofit'!$AJ$6,IF(F93="Scenario3PBT11",'Minor retrofit'!$AK$6,"")))&amp;IF(F93="Scenario1PBT12",'Minor retrofit'!$AL$6,IF(F93="Scenario2PBT12",'Minor retrofit'!$AM$6,IF(F93="Scenario3PBT12",'Minor retrofit'!$AN$6,"")))&amp;IF(F93="Scenario1PBT13",'Minor retrofit'!$AO$6,IF(F93="Scenario2PBT13",'Minor retrofit'!$AP$6,IF(F93="Scenario3PBT13",'Minor retrofit'!$AQ$6,"")))&amp;IF(F93="Scenario1PBT14",'Minor retrofit'!$AR$6,IF(F93="Scenario2PBT14",'Minor retrofit'!$AS$6,IF(F93="Scenario3PBT14",'Minor retrofit'!$AT$6,"")))&amp;IF(F93="Scenario1PBT15",'Minor retrofit'!$AU$6,IF(F93="Scenario2PBT15",'Minor retrofit'!$AV$6,IF(F93="Scenario3PBT15",'Minor retrofit'!$AW$6,"")))</f>
        <v/>
      </c>
      <c r="H93" s="142">
        <f t="shared" si="45"/>
        <v>0</v>
      </c>
      <c r="I93" s="142" t="str">
        <f>IF(F93="Scenario1PBT1",'Minor retrofit'!$E$16,IF(F93="Scenario2PBT1",'Minor retrofit'!$F$16,IF(F93="Scenario3PBT1",'Minor retrofit'!$G$16,"")))&amp;IF(F93="Scenario1PBT2",'Minor retrofit'!$H$16,IF(F93="Scenario2PBT2",'Minor retrofit'!$I$16,IF(F93="Scenario3PBT2",'Minor retrofit'!$J$16,"")))&amp;IF(F93="Scenario1PBT3",'Minor retrofit'!$K$16,IF(F93="Scenario2PBT3",'Minor retrofit'!$L$16,IF(F93="Scenario3PBT3",'Minor retrofit'!$M$16,"")))&amp;IF(F93="Scenario1PBT4",'Minor retrofit'!$N$16,IF(F93="Scenario2PBT4",'Minor retrofit'!$O$16,IF(F93="Scenario3PBT4",'Minor retrofit'!$P$16,"")))&amp;IF(F93="Scenario1PBT5",'Minor retrofit'!$Q$16,IF(F93="Scenario2PBT5",'Minor retrofit'!$R$16,IF(F93="Scenario3PBT5",'Minor retrofit'!$S$16,"")))&amp;IF(F93="Scenario1PBT6",'Minor retrofit'!$T$16,IF(F93="Scenario2PBT6",'Minor retrofit'!$U$16,IF(F93="Scenario3PBT6",'Minor retrofit'!$V$16,"")))&amp;IF(F93="Scenario1PBT7",'Minor retrofit'!$W$16,IF(F93="Scenario2PBT7",'Minor retrofit'!$X$16,IF(F93="Scenario3PBT7",'Minor retrofit'!$Y$16,"")))&amp;IF(F93="Scenario1PBT8",'Minor retrofit'!$Z$16,IF(F93="Scenario2PBT8",'Minor retrofit'!$AA$16,IF(F93="Scenario3PBT8",'Minor retrofit'!$AB$16,"")))&amp;IF(F93="Scenario1PBT9",'Minor retrofit'!$AC$16,IF(F93="Scenario2PBT9",'Minor retrofit'!$AD$16,IF(F93="Scenario3PBT9",'Minor retrofit'!$AE$16,"")))&amp;IF(F93="Scenario1PBT10",'Minor retrofit'!$AF$16,IF(F93="Scenario2PBT10",'Minor retrofit'!$AG$16,IF(F93="Scenario3PBT10",'Minor retrofit'!$AH$16,"")))&amp;IF(F93="Scenario1PBT11",'Minor retrofit'!$AI$16,IF(F93="Scenario2PBT11",'Minor retrofit'!$AJ$16,IF(F93="Scenario3PBT11",'Minor retrofit'!$AK$16,"")))&amp;IF(F93="Scenario1PBT12",'Minor retrofit'!$AL$16,IF(F93="Scenario2PBT12",'Minor retrofit'!$AM$16,IF(F93="Scenario3PBT12",'Minor retrofit'!$AN$16,"")))&amp;IF(F93="Scenario1PBT13",'Minor retrofit'!$AO$16,IF(F93="Scenario2PBT13",'Minor retrofit'!$AP$16,IF(F93="Scenario3PBT13",'Minor retrofit'!$AQ$16,"")))&amp;IF(F93="Scenario1PBT14",'Minor retrofit'!$AR$16,IF(F93="Scenario2PBT14",'Minor retrofit'!$AS$16,IF(F93="Scenario3PBT14",'Minor retrofit'!$AT$16,"")))&amp;IF(F93="Scenario1PBT15",'Minor retrofit'!$AU$16,IF(F93="Scenario2PBT15",'Minor retrofit'!$AV$16,IF(F93="Scenario3PBT15",'Minor retrofit'!$AW$16,"")))</f>
        <v/>
      </c>
      <c r="J93" s="142">
        <f t="shared" si="46"/>
        <v>0</v>
      </c>
      <c r="K93" s="142" t="str">
        <f>IF(F93="Scenario1PBT1",'Minor retrofit'!$E$18,IF(F93="Scenario2PBT1",'Minor retrofit'!$F$18,IF(F93="Scenario3PBT1",'Minor retrofit'!$G$18,"")))&amp;IF(F93="Scenario1PBT2",'Minor retrofit'!$H$18,IF(F93="Scenario2PBT2",'Minor retrofit'!$I$18,IF(F93="Scenario3PBT2",'Minor retrofit'!$J$18,"")))&amp;IF(F93="Scenario1PBT3",'Minor retrofit'!$K$18,IF(F93="Scenario2PBT3",'Minor retrofit'!$L$18,IF(F93="Scenario3PBT3",'Minor retrofit'!$M$18,"")))&amp;IF(F93="Scenario1PBT4",'Minor retrofit'!$N$18,IF(F93="Scenario2PBT4",'Minor retrofit'!$O$18,IF(F93="Scenario3PBT4",'Minor retrofit'!$P$18,"")))&amp;IF(F93="Scenario1PBT5",'Minor retrofit'!$Q$18,IF(F93="Scenario2PBT5",'Minor retrofit'!$R$18,IF(F93="Scenario3PBT5",'Minor retrofit'!$S$18,"")))&amp;IF(F93="Scenario1PBT6",'Minor retrofit'!$T$18,IF(F93="Scenario2PBT6",'Minor retrofit'!$U$18,IF(F93="Scenario3PBT6",'Minor retrofit'!$V$18,"")))&amp;IF(F93="Scenario1PBT7",'Minor retrofit'!$W$18,IF(F93="Scenario2PBT7",'Minor retrofit'!$X$18,IF(F93="Scenario3PBT7",'Minor retrofit'!$Y$18,"")))&amp;IF(F93="Scenario1PBT8",'Minor retrofit'!$Z$18,IF(F93="Scenario2PBT8",'Minor retrofit'!$AA$18,IF(F93="Scenario3PBT8",'Minor retrofit'!$AB$18,"")))&amp;IF(F93="Scenario1PBT9",'Minor retrofit'!$AC$18,IF(F93="Scenario2PBT9",'Minor retrofit'!$AD$18,IF(F93="Scenario3PBT9",'Minor retrofit'!$AE$18,"")))&amp;IF(F93="Scenario1PBT10",'Minor retrofit'!$AF$18,IF(F93="Scenario2PBT10",'Minor retrofit'!$AG$18,IF(F93="Scenario3PBT10",'Minor retrofit'!$AH$18,"")))&amp;IF(F93="Scenario1PBT11",'Minor retrofit'!$AI$18,IF(F93="Scenario2PBT11",'Minor retrofit'!$AJ$18,IF(F93="Scenario3PBT11",'Minor retrofit'!$AK$18,"")))&amp;IF(F93="Scenario1PBT12",'Minor retrofit'!$AL$18,IF(F93="Scenario2PBT12",'Minor retrofit'!$AM$18,IF(F93="Scenario3PBT12",'Minor retrofit'!$AN$18,"")))&amp;IF(F93="Scenario1PBT13",'Minor retrofit'!$AO$18,IF(F93="Scenario2PBT13",'Minor retrofit'!$AP$18,IF(F93="Scenario3PBT13",'Minor retrofit'!$AQ$18,"")))&amp;IF(F93="Scenario1PBT14",'Minor retrofit'!$AR$18,IF(F93="Scenario2PBT14",'Minor retrofit'!$AS$18,IF(F93="Scenario3PBT14",'Minor retrofit'!$AT$18,"")))&amp;IF(F93="Scenario1PBT15",'Minor retrofit'!$AU$18,IF(F93="Scenario2PBT15",'Minor retrofit'!$AV$18,IF(F93="Scenario3PBT15",'Minor retrofit'!$AW$18,"")))</f>
        <v/>
      </c>
      <c r="L93" s="142">
        <f t="shared" si="47"/>
        <v>0</v>
      </c>
      <c r="M93" s="142" t="str">
        <f>IF(F93="Scenario1PBT1",'Minor retrofit'!$E$20,IF(F93="Scenario2PBT1",'Minor retrofit'!$F$20,IF(F93="Scenario3PBT1",'Minor retrofit'!$G$20,"")))&amp;IF(F93="Scenario1PBT2",'Minor retrofit'!$H$20,IF(F93="Scenario2PBT2",'Minor retrofit'!$I$20,IF(F93="Scenario3PBT2",'Minor retrofit'!$J$20,"")))&amp;IF(F93="Scenario1PBT3",'Minor retrofit'!$K$20,IF(F93="Scenario2PBT3",'Minor retrofit'!$L$20,IF(F93="Scenario3PBT3",'Minor retrofit'!$M$20,"")))&amp;IF(F93="Scenario1PBT4",'Minor retrofit'!$N$20,IF(F93="Scenario2PBT4",'Minor retrofit'!$O$20,IF(F93="Scenario3PBT4",'Minor retrofit'!$P$20,"")))&amp;IF(F93="Scenario1PBT5",'Minor retrofit'!$Q$20,IF(F93="Scenario2PBT5",'Minor retrofit'!$R$20,IF(F93="Scenario3PBT5",'Minor retrofit'!$S$20,"")))&amp;IF(F93="Scenario1PBT6",'Minor retrofit'!$T$20,IF(F93="Scenario2PBT6",'Minor retrofit'!$U$20,IF(F93="Scenario3PBT6",'Minor retrofit'!$V$20,"")))&amp;IF(F93="Scenario1PBT7",'Minor retrofit'!$W$20,IF(F93="Scenario2PBT7",'Minor retrofit'!$X$20,IF(F93="Scenario3PBT7",'Minor retrofit'!$Y$20,"")))&amp;IF(F93="Scenario1PBT8",'Minor retrofit'!$Z$20,IF(F93="Scenario2PBT8",'Minor retrofit'!$AA$20,IF(F93="Scenario3PBT8",'Minor retrofit'!$AB$20,"")))&amp;IF(F93="Scenario1PBT9",'Minor retrofit'!$AC$20,IF(F93="Scenario2PBT9",'Minor retrofit'!$AD$20,IF(F93="Scenario3PBT9",'Minor retrofit'!$AE$20,"")))&amp;IF(F93="Scenario1PBT10",'Minor retrofit'!$AF$20,IF(F93="Scenario2PBT10",'Minor retrofit'!$AG$20,IF(F93="Scenario3PBT10",'Minor retrofit'!$AH$20,"")))&amp;IF(F93="Scenario1PBT11",'Minor retrofit'!$AI$20,IF(F93="Scenario2PBT11",'Minor retrofit'!$AJ$20,IF(F93="Scenario3PBT11",'Minor retrofit'!$AK$20,"")))&amp;IF(F93="Scenario1PBT12",'Minor retrofit'!$AL$20,IF(F93="Scenario2PBT12",'Minor retrofit'!$AM$20,IF(F93="Scenario3PBT12",'Minor retrofit'!$AN$20,"")))&amp;IF(F93="Scenario1PBT13",'Minor retrofit'!$AO$20,IF(F93="Scenario2PBT13",'Minor retrofit'!$AP$20,IF(F93="Scenario3PBT13",'Minor retrofit'!$AQ$20,"")))&amp;IF(F93="Scenario1PBT14",'Minor retrofit'!$AR$20,IF(F93="Scenario2PBT14",'Minor retrofit'!$AS$20,IF(F93="Scenario3PBT14",'Minor retrofit'!$AT$20,"")))&amp;IF(F93="Scenario1PBT15",'Minor retrofit'!$AU$20,IF(F93="Scenario2PBT15",'Minor retrofit'!$AV$20,IF(F93="Scenario3PBT15",'Minor retrofit'!$AW$20,"")))</f>
        <v/>
      </c>
      <c r="N93" s="143">
        <f t="shared" si="48"/>
        <v>0</v>
      </c>
      <c r="O93" s="262" t="str">
        <f>IF(F93="Scenario1PBT1",'Minor retrofit'!$E$23,IF(F93="Scenario2PBT1",'Minor retrofit'!$F$23,IF(F93="Scenario3PBT1",'Minor retrofit'!$G$23,"")))&amp;IF(F93="Scenario1PBT2",'Minor retrofit'!$H$23,IF(F93="Scenario2PBT2",'Minor retrofit'!$I$23,IF(F93="Scenario3PBT2",'Minor retrofit'!$J$23,"")))&amp;IF(F93="Scenario1PBT3",'Minor retrofit'!$K$23,IF(F93="Scenario2PBT3",'Minor retrofit'!$L$23,IF(F93="Scenario3PBT3",'Minor retrofit'!$M$23,"")))&amp;IF(F93="Scenario1PBT4",'Minor retrofit'!$N$23,IF(F93="Scenario2PBT4",'Minor retrofit'!$O$23,IF(F93="Scenario3PBT4",'Minor retrofit'!$P$23,"")))&amp;IF(F93="Scenario1PBT5",'Minor retrofit'!$Q$23,IF(F93="Scenario2PBT5",'Minor retrofit'!$R$23,IF(F93="Scenario3PBT5",'Minor retrofit'!$S$23,"")))&amp;IF(F93="Scenario1PBT6",'Minor retrofit'!$T$23,IF(F93="Scenario2PBT6",'Minor retrofit'!$U$23,IF(F93="Scenario3PBT6",'Minor retrofit'!$V$23,"")))&amp;IF(F93="Scenario1PBT7",'Minor retrofit'!$W$23,IF(F93="Scenario2PBT7",'Minor retrofit'!$X$23,IF(F93="Scenario3PBT7",'Minor retrofit'!$Y$23,"")))&amp;IF(F93="Scenario1PBT8",'Minor retrofit'!$Z$23,IF(F93="Scenario2PBT8",'Minor retrofit'!$AA$23,IF(F93="Scenario3PBT8",'Minor retrofit'!$AB$23,"")))&amp;IF(F93="Scenario1PBT9",'Minor retrofit'!$AC$23,IF(F93="Scenario2PBT9",'Minor retrofit'!$AD$23,IF(F93="Scenario3PBT9",'Minor retrofit'!$AE$23,"")))&amp;IF(F93="Scenario1PBT10",'Minor retrofit'!$AF$23,IF(F93="Scenario2PBT10",'Minor retrofit'!$AG$23,IF(F93="Scenario3PBT10",'Minor retrofit'!$AH$23,"")))&amp;IF(F93="Scenario1PBT11",'Minor retrofit'!$AI$23,IF(F93="Scenario2PBT11",'Minor retrofit'!$AJ$23,IF(F93="Scenario3PBT11",'Minor retrofit'!$AK$23,"")))&amp;IF(F93="Scenario1PBT12",'Minor retrofit'!$AL$23,IF(F93="Scenario2PBT12",'Minor retrofit'!$AM$23,IF(F93="Scenario3PBT12",'Minor retrofit'!$AN$23,"")))&amp;IF(F93="Scenario1PBT13",'Minor retrofit'!$AO$23,IF(F93="Scenario2PBT13",'Minor retrofit'!$AP$23,IF(F93="Scenario3PBT13",'Minor retrofit'!$AQ$23,"")))&amp;IF(F93="Scenario1PBT14",'Minor retrofit'!$AR$23,IF(F93="Scenario2PBT14",'Minor retrofit'!$AS$23,IF(F93="Scenario3PBT14",'Minor retrofit'!$AT$23,"")))&amp;IF(F93="Scenario1PBT15",'Minor retrofit'!$AU$23,IF(F93="Scenario2PBT15",'Minor retrofit'!$AV$23,IF(F93="Scenario3PBT15",'Minor retrofit'!$AW$23,"")))</f>
        <v/>
      </c>
      <c r="P93" s="142">
        <f t="shared" si="49"/>
        <v>0</v>
      </c>
      <c r="Q93" s="142" t="str">
        <f>IF(F93="Scenario1PBT1",'Minor retrofit'!$E$25,IF(F93="Scenario2PBT1",'Minor retrofit'!$F$25,IF(F93="Scenario3PBT1",'Minor retrofit'!$G$25,"")))&amp;IF(F93="Scenario1PBT2",'Minor retrofit'!$H$25,IF(F93="Scenario2PBT2",'Minor retrofit'!$I$25,IF(F93="Scenario3PBT2",'Minor retrofit'!$J$25,"")))&amp;IF(F93="Scenario1PBT3",'Minor retrofit'!$K$25,IF(F93="Scenario2PBT3",'Minor retrofit'!$L$25,IF(F93="Scenario3PBT3",'Minor retrofit'!$M$25,"")))&amp;IF(F93="Scenario1PBT4",'Minor retrofit'!$N$25,IF(F93="Scenario2PBT4",'Minor retrofit'!$O$25,IF(F93="Scenario3PBT4",'Minor retrofit'!$P$25,"")))&amp;IF(F93="Scenario1PBT5",'Minor retrofit'!$Q$25,IF(F93="Scenario2PBT5",'Minor retrofit'!$R$25,IF(F93="Scenario3PBT5",'Minor retrofit'!$S$25,"")))&amp;IF(F93="Scenario1PBT6",'Minor retrofit'!$T$25,IF(F93="Scenario2PBT6",'Minor retrofit'!$U$25,IF(F93="Scenario3PBT6",'Minor retrofit'!$V$25,"")))&amp;IF(F93="Scenario1PBT7",'Minor retrofit'!$W$25,IF(F93="Scenario2PBT7",'Minor retrofit'!$X$25,IF(F93="Scenario3PBT7",'Minor retrofit'!$Y$25,"")))&amp;IF(F93="Scenario1PBT8",'Minor retrofit'!$Z$25,IF(F93="Scenario2PBT8",'Minor retrofit'!$AA$25,IF(F93="Scenario3PBT8",'Minor retrofit'!$AB$25,"")))&amp;IF(F93="Scenario1PBT9",'Minor retrofit'!$AC$25,IF(F93="Scenario2PBT9",'Minor retrofit'!$AD$25,IF(F93="Scenario3PBT9",'Minor retrofit'!$AE$25,"")))&amp;IF(F93="Scenario1PBT10",'Minor retrofit'!$AF$25,IF(F93="Scenario2PBT10",'Minor retrofit'!$AG$25,IF(F93="Scenario3PBT10",'Minor retrofit'!$AH$25,"")))&amp;IF(F93="Scenario1PBT11",'Minor retrofit'!$AI$25,IF(F93="Scenario2PBT11",'Minor retrofit'!$AJ$25,IF(F93="Scenario3PBT11",'Minor retrofit'!$AK$25,"")))&amp;IF(F93="Scenario1PBT12",'Minor retrofit'!$AL$25,IF(F93="Scenario2PBT12",'Minor retrofit'!$AM$25,IF(F93="Scenario3PBT12",'Minor retrofit'!$AN$25,"")))&amp;IF(F93="Scenario1PBT13",'Minor retrofit'!$AO$25,IF(F93="Scenario2PBT13",'Minor retrofit'!$AP$25,IF(F93="Scenario3PBT13",'Minor retrofit'!$AQ$25,"")))&amp;IF(F93="Scenario1PBT14",'Minor retrofit'!$AR$25,IF(F93="Scenario2PBT14",'Minor retrofit'!$AS$25,IF(F93="Scenario3PBT14",'Minor retrofit'!$AT$25,"")))&amp;IF(F93="Scenario1PBT15",'Minor retrofit'!$AU$25,IF(F93="Scenario2PBT15",'Minor retrofit'!$AV$25,IF(F93="Scenario3PBT15",'Minor retrofit'!$AW$25,"")))</f>
        <v/>
      </c>
      <c r="R93" s="142">
        <f t="shared" si="50"/>
        <v>0</v>
      </c>
      <c r="S93" s="142" t="str">
        <f>IF(F93="Scenario1PBT1",'Minor retrofit'!$E$27,IF(F93="Scenario2PBT1",'Minor retrofit'!$F$27,IF(F93="Scenario3PBT1",'Minor retrofit'!$G$27,"")))&amp;IF(F93="Scenario1PBT2",'Minor retrofit'!$H$27,IF(F93="Scenario2PBT2",'Minor retrofit'!$I$27,IF(F93="Scenario3PBT2",'Minor retrofit'!$J$27,"")))&amp;IF(F93="Scenario1PBT3",'Minor retrofit'!$K$27,IF(F93="Scenario2PBT3",'Minor retrofit'!$L$27,IF(F93="Scenario3PBT3",'Minor retrofit'!$M$27,"")))&amp;IF(F93="Scenario1PBT4",'Minor retrofit'!$N$27,IF(F93="Scenario2PBT4",'Minor retrofit'!$O$27,IF(F93="Scenario3PBT4",'Minor retrofit'!$P$27,"")))&amp;IF(F93="Scenario1PBT5",'Minor retrofit'!$Q$27,IF(F93="Scenario2PBT5",'Minor retrofit'!$R$27,IF(F93="Scenario3PBT5",'Minor retrofit'!$S$27,"")))&amp;IF(F93="Scenario1PBT6",'Minor retrofit'!$T$27,IF(F93="Scenario2PBT6",'Minor retrofit'!$U$27,IF(F93="Scenario3PBT6",'Minor retrofit'!$V$27,"")))&amp;IF(F93="Scenario1PBT7",'Minor retrofit'!$W$27,IF(F93="Scenario2PBT7",'Minor retrofit'!$X$27,IF(F93="Scenario3PBT7",'Minor retrofit'!$Y$27,"")))&amp;IF(F93="Scenario1PBT8",'Minor retrofit'!$Z$27,IF(F93="Scenario2PBT8",'Minor retrofit'!$AA$27,IF(F93="Scenario3PBT8",'Minor retrofit'!$AB$27,"")))&amp;IF(F93="Scenario1PBT9",'Minor retrofit'!$AC$27,IF(F93="Scenario2PBT9",'Minor retrofit'!$AD$27,IF(F93="Scenario3PBT9",'Minor retrofit'!$AE$27,"")))&amp;IF(F93="Scenario1PBT10",'Minor retrofit'!$AF$27,IF(F93="Scenario2PBT10",'Minor retrofit'!$AG$27,IF(F93="Scenario3PBT10",'Minor retrofit'!$AH$27,"")))&amp;IF(F93="Scenario1PBT11",'Minor retrofit'!$AI$27,IF(F93="Scenario2PBT11",'Minor retrofit'!$AJ$27,IF(F93="Scenario3PBT11",'Minor retrofit'!$AK$27,"")))&amp;IF(F93="Scenario1PBT12",'Minor retrofit'!$AL$27,IF(F93="Scenario2PBT12",'Minor retrofit'!$AM$27,IF(F93="Scenario3PBT12",'Minor retrofit'!$AN$27,"")))&amp;IF(F93="Scenario1PBT13",'Minor retrofit'!$AO$27,IF(F93="Scenario2PBT13",'Minor retrofit'!$AP$27,IF(F93="Scenario3PBT13",'Minor retrofit'!$AQ$27,"")))&amp;IF(F93="Scenario1PBT14",'Minor retrofit'!$AR$27,IF(F93="Scenario2PBT14",'Minor retrofit'!$AS$27,IF(F93="Scenario3PBT14",'Minor retrofit'!$AT$27,"")))&amp;IF(F93="Scenario1PBT15",'Minor retrofit'!$AU$27,IF(F93="Scenario2PBT15",'Minor retrofit'!$AV$27,IF(F93="Scenario3PBT15",'Minor retrofit'!$AW$27,"")))</f>
        <v/>
      </c>
      <c r="T93" s="263">
        <f t="shared" si="51"/>
        <v>0</v>
      </c>
      <c r="U93" s="262" t="str">
        <f>IF(F93="Scenario1PBT1",'Minor retrofit'!$E$38,IF(F93="Scenario2PBT1",'Minor retrofit'!$F$38,IF(F93="Scenario3PBT1",'Minor retrofit'!$G$38,"")))&amp;IF(F93="Scenario1PBT2",'Minor retrofit'!$H$38,IF(F93="Scenario2PBT2",'Minor retrofit'!$I$38,IF(F93="Scenario3PBT2",'Minor retrofit'!$J$38,"")))&amp;IF(F93="Scenario1PBT3",'Minor retrofit'!$K$38,IF(F93="Scenario2PBT3",'Minor retrofit'!$L$38,IF(F93="Scenario3PBT3",'Minor retrofit'!$M$38,"")))&amp;IF(F93="Scenario1PBT4",'Minor retrofit'!$N$38,IF(F93="Scenario2PBT4",'Minor retrofit'!$O$38,IF(F93="Scenario3PBT4",'Minor retrofit'!$P$38,"")))&amp;IF(F93="Scenario1PBT5",'Minor retrofit'!$Q$38,IF(F93="Scenario2PBT5",'Minor retrofit'!$R$38,IF(F93="Scenario3PBT5",'Minor retrofit'!$S$38,"")))&amp;IF(F93="Scenario1PBT6",'Minor retrofit'!$T$38,IF(F93="Scenario2PBT6",'Minor retrofit'!$U$38,IF(F93="Scenario3PBT6",'Minor retrofit'!$V$38,"")))&amp;IF(F93="Scenario1PBT7",'Minor retrofit'!$W$38,IF(F93="Scenario2PBT7",'Minor retrofit'!$X$38,IF(F93="Scenario3PBT7",'Minor retrofit'!$Y$38,"")))&amp;IF(F93="Scenario1PBT8",'Minor retrofit'!$Z$38,IF(F93="Scenario2PBT8",'Minor retrofit'!$AA$38,IF(F93="Scenario3PBT8",'Minor retrofit'!$AB$38,"")))&amp;IF(F93="Scenario1PBT9",'Minor retrofit'!$AC$38,IF(F93="Scenario2PBT9",'Minor retrofit'!$AD$38,IF(F93="Scenario3PBT9",'Minor retrofit'!$AE$38,"")))&amp;IF(F93="Scenario1PBT10",'Minor retrofit'!$AF$38,IF(F93="Scenario2PBT10",'Minor retrofit'!$AG$38,IF(F93="Scenario3PBT10",'Minor retrofit'!$AH$38,"")))&amp;IF(F93="Scenario1PBT11",'Minor retrofit'!$AI$38,IF(F93="Scenario2PBT11",'Minor retrofit'!$AJ$38,IF(F93="Scenario3PBT11",'Minor retrofit'!$AK$38,"")))&amp;IF(F93="Scenario1PBT12",'Minor retrofit'!$AL$38,IF(F93="Scenario2PBT12",'Minor retrofit'!$AM$38,IF(F93="Scenario3PBT12",'Minor retrofit'!$AN$38,"")))&amp;IF(F93="Scenario1PBT13",'Minor retrofit'!$AO$38,IF(F93="Scenario2PBT13",'Minor retrofit'!$AP$38,IF(F93="Scenario3PBT13",'Minor retrofit'!$AQ$38,"")))&amp;IF(F93="Scenario1PBT14",'Minor retrofit'!$AR$38,IF(F93="Scenario2PBT14",'Minor retrofit'!$AS$38,IF(F93="Scenario3PBT14",'Minor retrofit'!$AT$38,"")))&amp;IF(F93="Scenario1PBT15",'Minor retrofit'!$AU$38,IF(F93="Scenario2PBT15",'Minor retrofit'!$AV$38,IF(F93="Scenario3PBT15",'Minor retrofit'!$AW$38,"")))</f>
        <v/>
      </c>
      <c r="V93" s="142">
        <f t="shared" si="52"/>
        <v>0</v>
      </c>
      <c r="W93" s="142" t="str">
        <f>IF(F93="Scenario1PBT1",'Minor retrofit'!$E$40,IF(F93="Scenario2PBT1",'Minor retrofit'!$F$40,IF(F93="Scenario3PBT1",'Minor retrofit'!$G$40,"")))&amp;IF(F93="Scenario1PBT2",'Minor retrofit'!$H$40,IF(F93="Scenario2PBT2",'Minor retrofit'!$I$40,IF(F93="Scenario3PBT2",'Minor retrofit'!$J$40,"")))&amp;IF(F93="Scenario1PBT3",'Minor retrofit'!$K$40,IF(F93="Scenario2PBT3",'Minor retrofit'!$L$40,IF(F93="Scenario3PBT3",'Minor retrofit'!$M$40,"")))&amp;IF(F93="Scenario1PBT4",'Minor retrofit'!$N$40,IF(F93="Scenario2PBT4",'Minor retrofit'!$O$40,IF(F93="Scenario3PBT4",'Minor retrofit'!$P$40,"")))&amp;IF(F93="Scenario1PBT5",'Minor retrofit'!$Q$40,IF(F93="Scenario2PBT5",'Minor retrofit'!$R$40,IF(F93="Scenario3PBT5",'Minor retrofit'!$S$40,"")))&amp;IF(F93="Scenario1PBT6",'Minor retrofit'!$T$40,IF(F93="Scenario2PBT6",'Minor retrofit'!$U$40,IF(F93="Scenario3PBT6",'Minor retrofit'!$V$40,"")))&amp;IF(F93="Scenario1PBT7",'Minor retrofit'!$W$40,IF(F93="Scenario2PBT7",'Minor retrofit'!$X$40,IF(F93="Scenario3PBT7",'Minor retrofit'!$Y$40,"")))&amp;IF(F93="Scenario1PBT8",'Minor retrofit'!$Z$40,IF(F93="Scenario2PBT8",'Minor retrofit'!$AA$40,IF(F93="Scenario3PBT8",'Minor retrofit'!$AB$40,"")))&amp;IF(F93="Scenario1PBT9",'Minor retrofit'!$AC$40,IF(F93="Scenario2PBT9",'Minor retrofit'!$AD$40,IF(F93="Scenario3PBT9",'Minor retrofit'!$AE$40,"")))&amp;IF(F93="Scenario1PBT10",'Minor retrofit'!$AF$40,IF(F93="Scenario2PBT10",'Minor retrofit'!$AG$40,IF(F93="Scenario3PBT10",'Minor retrofit'!$AH$40,"")))&amp;IF(F93="Scenario1PBT11",'Minor retrofit'!$AI$40,IF(F93="Scenario2PBT11",'Minor retrofit'!$AJ$40,IF(F93="Scenario3PBT11",'Minor retrofit'!$AK$40,"")))&amp;IF(F93="Scenario1PBT12",'Minor retrofit'!$AL$40,IF(F93="Scenario2PBT12",'Minor retrofit'!$AM$40,IF(F93="Scenario3PBT12",'Minor retrofit'!$AN$40,"")))&amp;IF(F93="Scenario1PBT13",'Minor retrofit'!$AO$40,IF(F93="Scenario2PBT13",'Minor retrofit'!$AP$40,IF(F93="Scenario3PBT13",'Minor retrofit'!$AQ$40,"")))&amp;IF(F93="Scenario1PBT14",'Minor retrofit'!$AR$40,IF(F93="Scenario2PBT14",'Minor retrofit'!$AS$40,IF(F93="Scenario3PBT14",'Minor retrofit'!$AT$40,"")))&amp;IF(F93="Scenario1PBT15",'Minor retrofit'!$AU$40,IF(F93="Scenario2PBT15",'Minor retrofit'!$AV$40,IF(F93="Scenario3PBT15",'Minor retrofit'!$AW$40,"")))</f>
        <v/>
      </c>
      <c r="X93" s="142">
        <f t="shared" si="53"/>
        <v>0</v>
      </c>
      <c r="Y93" s="142" t="str">
        <f>IF(F93="Scenario1PBT1",'Minor retrofit'!$E$42,IF(F93="Scenario2PBT1",'Minor retrofit'!$F$42,IF(F93="Scenario3PBT1",'Minor retrofit'!$G$42,"")))&amp;IF(F93="Scenario1PBT2",'Minor retrofit'!$H$42,IF(F93="Scenario2PBT2",'Minor retrofit'!$I$42,IF(F93="Scenario3PBT2",'Minor retrofit'!$J$42,"")))&amp;IF(F93="Scenario1PBT3",'Minor retrofit'!$K$42,IF(F93="Scenario2PBT3",'Minor retrofit'!$L$42,IF(F93="Scenario3PBT3",'Minor retrofit'!$M$42,"")))&amp;IF(F93="Scenario1PBT4",'Minor retrofit'!$N$42,IF(F93="Scenario2PBT4",'Minor retrofit'!$O$42,IF(F93="Scenario3PBT4",'Minor retrofit'!$P$42,"")))&amp;IF(F93="Scenario1PBT5",'Minor retrofit'!$Q$42,IF(F93="Scenario2PBT5",'Minor retrofit'!$R$42,IF(F93="Scenario3PBT5",'Minor retrofit'!$S$42,"")))&amp;IF(F93="Scenario1PBT6",'Minor retrofit'!$T$42,IF(F93="Scenario2PBT6",'Minor retrofit'!$U$42,IF(F93="Scenario3PBT6",'Minor retrofit'!$V$42,"")))&amp;IF(F93="Scenario1PBT7",'Minor retrofit'!$W$42,IF(F93="Scenario2PBT7",'Minor retrofit'!$X$42,IF(F93="Scenario3PBT7",'Minor retrofit'!$Y$42,"")))&amp;IF(F93="Scenario1PBT8",'Minor retrofit'!$Z$42,IF(F93="Scenario2PBT8",'Minor retrofit'!$AA$42,IF(F93="Scenario3PBT8",'Minor retrofit'!$AB$42,"")))&amp;IF(F93="Scenario1PBT9",'Minor retrofit'!$AC$42,IF(F93="Scenario2PBT9",'Minor retrofit'!$AD$42,IF(F93="Scenario3PBT9",'Minor retrofit'!$AE$42,"")))&amp;IF(F93="Scenario1PBT10",'Minor retrofit'!$AF$42,IF(F93="Scenario2PBT10",'Minor retrofit'!$AG$42,IF(F93="Scenario3PBT10",'Minor retrofit'!$AH$42,"")))&amp;IF(F93="Scenario1PBT11",'Minor retrofit'!$AI$42,IF(F93="Scenario2PBT11",'Minor retrofit'!$AJ$42,IF(F93="Scenario3PBT11",'Minor retrofit'!$AK$42,"")))&amp;IF(F93="Scenario1PBT12",'Minor retrofit'!$AL$42,IF(F93="Scenario2PBT12",'Minor retrofit'!$AM$42,IF(F93="Scenario3PBT12",'Minor retrofit'!$AN$42,"")))&amp;IF(F93="Scenario1PBT13",'Minor retrofit'!$AO$42,IF(F93="Scenario2PBT13",'Minor retrofit'!$AP$42,IF(F93="Scenario3PBT13",'Minor retrofit'!$AQ$42,"")))&amp;IF(F93="Scenario1PBT14",'Minor retrofit'!$AR$42,IF(F93="Scenario2PBT14",'Minor retrofit'!$AS$42,IF(F93="Scenario3PBT14",'Minor retrofit'!$AT$42,"")))&amp;IF(F93="Scenario1PBT15",'Minor retrofit'!$AU$42,IF(F93="Scenario2PBT15",'Minor retrofit'!$AV$42,IF(F93="Scenario3PBT15",'Minor retrofit'!$AW$42,"")))</f>
        <v/>
      </c>
      <c r="Z93" s="142">
        <f t="shared" si="54"/>
        <v>0</v>
      </c>
      <c r="AA93" s="332" t="str">
        <f>IF(F93="Scenario1PBT1",'Minor retrofit'!$E$101,IF(F93="Scenario2PBT1",'Minor retrofit'!$F$101,IF(F93="Scenario3PBT1",'Minor retrofit'!$G$101,"")))&amp;IF(F93="Scenario1PBT2",'Minor retrofit'!$H$101,IF(F93="Scenario2PBT2",'Minor retrofit'!$I$101,IF(F93="Scenario3PBT2",'Minor retrofit'!$J$101,"")))&amp;IF(F93="Scenario1PBT3",'Minor retrofit'!$K$101,IF(F93="Scenario2PBT3",'Minor retrofit'!$L$101,IF(F93="Scenario3PBT3",'Minor retrofit'!$M$101,"")))&amp;IF(F93="Scenario1PBT4",'Minor retrofit'!$N$101,IF(F93="Scenario2PBT4",'Minor retrofit'!$O$101,IF(F93="Scenario3PBT4",'Minor retrofit'!$P$101,"")))&amp;IF(F93="Scenario1PBT5",'Minor retrofit'!$Q$101,IF(F93="Scenario2PBT5",'Minor retrofit'!$R$101,IF(F93="Scenario3PBT5",'Minor retrofit'!$S$101,"")))&amp;IF(F93="Scenario1PBT6",'Minor retrofit'!$T$101,IF(F93="Scenario2PBT6",'Minor retrofit'!$U$101,IF(F93="Scenario3PBT6",'Minor retrofit'!$V$101,"")))&amp;IF(F93="Scenario1PBT7",'Minor retrofit'!$W$101,IF(F93="Scenario2PBT7",'Minor retrofit'!$X$101,IF(F93="Scenario3PBT7",'Minor retrofit'!$Y$101,"")))&amp;IF(F93="Scenario1PBT8",'Minor retrofit'!$Z$101,IF(F93="Scenario2PBT8",'Minor retrofit'!$AA$101,IF(F93="Scenario3PBT8",'Minor retrofit'!$AB$101,"")))&amp;IF(F93="Scenario1PBT9",'Minor retrofit'!$AC$101,IF(F93="Scenario2PBT9",'Minor retrofit'!$AD$101,IF(F93="Scenario3PBT9",'Minor retrofit'!$AE$101,"")))&amp;IF(F93="Scenario1PBT10",'Minor retrofit'!$AF$101,IF(F93="Scenario2PBT10",'Minor retrofit'!$AG$101,IF(F93="Scenario3PBT10",'Minor retrofit'!$AH$101,"")))&amp;IF(F93="Scenario1PBT11",'Minor retrofit'!$AI$101,IF(F93="Scenario2PBT11",'Minor retrofit'!$AJ$101,IF(F93="Scenario3PBT11",'Minor retrofit'!$AK$101,"")))&amp;IF(F93="Scenario1PBT12",'Minor retrofit'!$AL$101,IF(F93="Scenario2PBT12",'Minor retrofit'!$AM$101,IF(F93="Scenario3PBT12",'Minor retrofit'!$AN$101,"")))&amp;IF(F93="Scenario1PBT13",'Minor retrofit'!$AO$101,IF(F93="Scenario2PBT13",'Minor retrofit'!$AP$101,IF(F93="Scenario3PBT13",'Minor retrofit'!$AQ$101,"")))&amp;IF(F93="Scenario1PBT14",'Minor retrofit'!$AR$101,IF(F93="Scenario2PBT14",'Minor retrofit'!$AS$101,IF(F93="Scenario3PBT14",'Minor retrofit'!$AT$101,"")))&amp;IF(F93="Scenario1PBT15",'Minor retrofit'!$AU$101,IF(F93="Scenario2PBT15",'Minor retrofit'!$AV$101,IF(F93="Scenario3PBT15",'Minor retrofit'!$AW$101,"")))</f>
        <v/>
      </c>
      <c r="AB93" s="233">
        <f t="shared" si="55"/>
        <v>0</v>
      </c>
      <c r="AC93" s="264">
        <f>IFERROR('Projection_Base-case'!G93-G93,0)</f>
        <v>0</v>
      </c>
      <c r="AD93" s="142">
        <f t="shared" si="34"/>
        <v>0</v>
      </c>
      <c r="AE93" s="142">
        <f>IFERROR(100*AC93/'Projection_Base-case'!G93,0)</f>
        <v>0</v>
      </c>
      <c r="AF93" s="142">
        <f>IFERROR('Projection_Base-case'!I93-I93,0)</f>
        <v>0</v>
      </c>
      <c r="AG93" s="142">
        <f t="shared" si="35"/>
        <v>0</v>
      </c>
      <c r="AH93" s="142">
        <f>IFERROR(100*AF93/'Projection_Base-case'!I93,0)</f>
        <v>0</v>
      </c>
      <c r="AI93" s="142">
        <f>IFERROR('Projection_Base-case'!K93-K93,0)</f>
        <v>0</v>
      </c>
      <c r="AJ93" s="142">
        <f t="shared" si="36"/>
        <v>0</v>
      </c>
      <c r="AK93" s="142">
        <f>IFERROR(100*AI93/'Projection_Base-case'!K93,0)</f>
        <v>0</v>
      </c>
      <c r="AL93" s="142">
        <f>IFERROR(M93-'Projection_Base-case'!M93,0)</f>
        <v>0</v>
      </c>
      <c r="AM93" s="142">
        <f t="shared" si="37"/>
        <v>0</v>
      </c>
      <c r="AN93" s="143">
        <f>IFERROR(100*AL93/'Projection_Base-case'!M93,0)</f>
        <v>0</v>
      </c>
      <c r="AO93" s="262">
        <f>IFERROR('Projection_Base-case'!O93-O93,0)</f>
        <v>0</v>
      </c>
      <c r="AP93" s="142">
        <f t="shared" si="38"/>
        <v>0</v>
      </c>
      <c r="AQ93" s="142">
        <f>IFERROR(100*AO93/'Projection_Base-case'!O93,0)</f>
        <v>0</v>
      </c>
      <c r="AR93" s="142">
        <f>IFERROR('Projection_Base-case'!Q93-Q93,0)</f>
        <v>0</v>
      </c>
      <c r="AS93" s="142">
        <f t="shared" si="39"/>
        <v>0</v>
      </c>
      <c r="AT93" s="142">
        <f>IFERROR(100*AR93/'Projection_Base-case'!Q93,0)</f>
        <v>0</v>
      </c>
      <c r="AU93" s="142">
        <f>IFERROR('Projection_Base-case'!S93-S93,0)</f>
        <v>0</v>
      </c>
      <c r="AV93" s="142">
        <f t="shared" si="40"/>
        <v>0</v>
      </c>
      <c r="AW93" s="143">
        <f>IFERROR(100*AU93/'Projection_Base-case'!S93,0)</f>
        <v>0</v>
      </c>
      <c r="AX93" s="262">
        <f>IFERROR('Projection_Base-case'!U93-U93,0)</f>
        <v>0</v>
      </c>
      <c r="AY93" s="142">
        <f t="shared" si="41"/>
        <v>0</v>
      </c>
      <c r="AZ93" s="142">
        <f>IFERROR(100*AX93/'Projection_Base-case'!U93,0)</f>
        <v>0</v>
      </c>
      <c r="BA93" s="142">
        <f>IFERROR('Projection_Base-case'!W93-W93,0)</f>
        <v>0</v>
      </c>
      <c r="BB93" s="142">
        <f t="shared" si="42"/>
        <v>0</v>
      </c>
      <c r="BC93" s="142">
        <f>IFERROR(100*BA93/'Projection_Base-case'!W93,0)</f>
        <v>0</v>
      </c>
      <c r="BD93" s="142">
        <f>IFERROR('Projection_Base-case'!Y93-Y93,0)</f>
        <v>0</v>
      </c>
      <c r="BE93" s="142">
        <f t="shared" si="43"/>
        <v>0</v>
      </c>
      <c r="BF93" s="142">
        <f>IFERROR(100*BD93/'Projection_Base-case'!Y93,0)</f>
        <v>0</v>
      </c>
      <c r="BG93" s="531">
        <f t="shared" si="56"/>
        <v>0</v>
      </c>
      <c r="BH93" s="532">
        <f t="shared" si="57"/>
        <v>0</v>
      </c>
    </row>
    <row r="94" spans="1:60" x14ac:dyDescent="0.25">
      <c r="A94" s="261">
        <v>89</v>
      </c>
      <c r="B94" s="142">
        <f>'Projection_Base-case'!B94</f>
        <v>0</v>
      </c>
      <c r="C94" s="142">
        <f>'Projection_Base-case'!C94</f>
        <v>0</v>
      </c>
      <c r="D94" s="142">
        <f>'Projection_Base-case'!D94</f>
        <v>0</v>
      </c>
      <c r="E94" s="149"/>
      <c r="F94" s="258" t="str">
        <f t="shared" si="44"/>
        <v>0</v>
      </c>
      <c r="G94" s="262" t="str">
        <f>IF(F94="Scenario1PBT1",'Minor retrofit'!$E$6,IF(F94="Scenario2PBT1",'Minor retrofit'!$F$6,IF(F94="Scenario3PBT1",'Minor retrofit'!$G$6,"")))&amp;IF(F94="Scenario1PBT2",'Minor retrofit'!$H$6,IF(F94="Scenario2PBT2",'Minor retrofit'!$I$6,IF(F94="Scenario3PBT2",'Minor retrofit'!$J$6,"")))&amp;IF(F94="Scenario1PBT3",'Minor retrofit'!$K$6,IF(F94="Scenario2PBT3",'Minor retrofit'!$L$6,IF(F94="Scenario3PBT3",'Minor retrofit'!$M$6,"")))&amp;IF(F94="Scenario1PBT4",'Minor retrofit'!$N$6,IF(F94="Scenario2PBT4",'Minor retrofit'!$O$6,IF(F94="Scenario3PBT4",'Minor retrofit'!$P$6,"")))&amp;IF(F94="Scenario1PBT5",'Minor retrofit'!$Q$6,IF(F94="Scenario2PBT5",'Minor retrofit'!$R$6,IF(F94="Scenario3PBT5",'Minor retrofit'!$S$6,"")))&amp;IF(F94="Scenario1PBT6",'Minor retrofit'!$T$6,IF(F94="Scenario2PBT6",'Minor retrofit'!$U$6,IF(F94="Scenario3PBT6",'Minor retrofit'!$V$6,"")))&amp;IF(F94="Scenario1PBT7",'Minor retrofit'!$W$6,IF(F94="Scenario2PBT7",'Minor retrofit'!$X$6,IF(F94="Scenario3PBT7",'Minor retrofit'!$Y$6,"")))&amp;IF(F94="Scenario1PBT8",'Minor retrofit'!$Z$6,IF(F94="Scenario2PBT8",'Minor retrofit'!$AA$6,IF(F94="Scenario3PBT8",'Minor retrofit'!$AB$6,"")))&amp;IF(F94="Scenario1PBT9",'Minor retrofit'!$AC$6,IF(F94="Scenario2PBT9",'Minor retrofit'!$AD$6,IF(F94="Scenario3PBT9",'Minor retrofit'!$AE$6,"")))&amp;IF(F94="Scenario1PBT10",'Minor retrofit'!$AF$6,IF(F94="Scenario2PBT10",'Minor retrofit'!$AG$6,IF(F94="Scenario3PBT10",'Minor retrofit'!$AH$6,"")))&amp;IF(F94="Scenario1PBT11",'Minor retrofit'!$AI$6,IF(F94="Scenario2PBT11",'Minor retrofit'!$AJ$6,IF(F94="Scenario3PBT11",'Minor retrofit'!$AK$6,"")))&amp;IF(F94="Scenario1PBT12",'Minor retrofit'!$AL$6,IF(F94="Scenario2PBT12",'Minor retrofit'!$AM$6,IF(F94="Scenario3PBT12",'Minor retrofit'!$AN$6,"")))&amp;IF(F94="Scenario1PBT13",'Minor retrofit'!$AO$6,IF(F94="Scenario2PBT13",'Minor retrofit'!$AP$6,IF(F94="Scenario3PBT13",'Minor retrofit'!$AQ$6,"")))&amp;IF(F94="Scenario1PBT14",'Minor retrofit'!$AR$6,IF(F94="Scenario2PBT14",'Minor retrofit'!$AS$6,IF(F94="Scenario3PBT14",'Minor retrofit'!$AT$6,"")))&amp;IF(F94="Scenario1PBT15",'Minor retrofit'!$AU$6,IF(F94="Scenario2PBT15",'Minor retrofit'!$AV$6,IF(F94="Scenario3PBT15",'Minor retrofit'!$AW$6,"")))</f>
        <v/>
      </c>
      <c r="H94" s="142">
        <f t="shared" si="45"/>
        <v>0</v>
      </c>
      <c r="I94" s="142" t="str">
        <f>IF(F94="Scenario1PBT1",'Minor retrofit'!$E$16,IF(F94="Scenario2PBT1",'Minor retrofit'!$F$16,IF(F94="Scenario3PBT1",'Minor retrofit'!$G$16,"")))&amp;IF(F94="Scenario1PBT2",'Minor retrofit'!$H$16,IF(F94="Scenario2PBT2",'Minor retrofit'!$I$16,IF(F94="Scenario3PBT2",'Minor retrofit'!$J$16,"")))&amp;IF(F94="Scenario1PBT3",'Minor retrofit'!$K$16,IF(F94="Scenario2PBT3",'Minor retrofit'!$L$16,IF(F94="Scenario3PBT3",'Minor retrofit'!$M$16,"")))&amp;IF(F94="Scenario1PBT4",'Minor retrofit'!$N$16,IF(F94="Scenario2PBT4",'Minor retrofit'!$O$16,IF(F94="Scenario3PBT4",'Minor retrofit'!$P$16,"")))&amp;IF(F94="Scenario1PBT5",'Minor retrofit'!$Q$16,IF(F94="Scenario2PBT5",'Minor retrofit'!$R$16,IF(F94="Scenario3PBT5",'Minor retrofit'!$S$16,"")))&amp;IF(F94="Scenario1PBT6",'Minor retrofit'!$T$16,IF(F94="Scenario2PBT6",'Minor retrofit'!$U$16,IF(F94="Scenario3PBT6",'Minor retrofit'!$V$16,"")))&amp;IF(F94="Scenario1PBT7",'Minor retrofit'!$W$16,IF(F94="Scenario2PBT7",'Minor retrofit'!$X$16,IF(F94="Scenario3PBT7",'Minor retrofit'!$Y$16,"")))&amp;IF(F94="Scenario1PBT8",'Minor retrofit'!$Z$16,IF(F94="Scenario2PBT8",'Minor retrofit'!$AA$16,IF(F94="Scenario3PBT8",'Minor retrofit'!$AB$16,"")))&amp;IF(F94="Scenario1PBT9",'Minor retrofit'!$AC$16,IF(F94="Scenario2PBT9",'Minor retrofit'!$AD$16,IF(F94="Scenario3PBT9",'Minor retrofit'!$AE$16,"")))&amp;IF(F94="Scenario1PBT10",'Minor retrofit'!$AF$16,IF(F94="Scenario2PBT10",'Minor retrofit'!$AG$16,IF(F94="Scenario3PBT10",'Minor retrofit'!$AH$16,"")))&amp;IF(F94="Scenario1PBT11",'Minor retrofit'!$AI$16,IF(F94="Scenario2PBT11",'Minor retrofit'!$AJ$16,IF(F94="Scenario3PBT11",'Minor retrofit'!$AK$16,"")))&amp;IF(F94="Scenario1PBT12",'Minor retrofit'!$AL$16,IF(F94="Scenario2PBT12",'Minor retrofit'!$AM$16,IF(F94="Scenario3PBT12",'Minor retrofit'!$AN$16,"")))&amp;IF(F94="Scenario1PBT13",'Minor retrofit'!$AO$16,IF(F94="Scenario2PBT13",'Minor retrofit'!$AP$16,IF(F94="Scenario3PBT13",'Minor retrofit'!$AQ$16,"")))&amp;IF(F94="Scenario1PBT14",'Minor retrofit'!$AR$16,IF(F94="Scenario2PBT14",'Minor retrofit'!$AS$16,IF(F94="Scenario3PBT14",'Minor retrofit'!$AT$16,"")))&amp;IF(F94="Scenario1PBT15",'Minor retrofit'!$AU$16,IF(F94="Scenario2PBT15",'Minor retrofit'!$AV$16,IF(F94="Scenario3PBT15",'Minor retrofit'!$AW$16,"")))</f>
        <v/>
      </c>
      <c r="J94" s="142">
        <f t="shared" si="46"/>
        <v>0</v>
      </c>
      <c r="K94" s="142" t="str">
        <f>IF(F94="Scenario1PBT1",'Minor retrofit'!$E$18,IF(F94="Scenario2PBT1",'Minor retrofit'!$F$18,IF(F94="Scenario3PBT1",'Minor retrofit'!$G$18,"")))&amp;IF(F94="Scenario1PBT2",'Minor retrofit'!$H$18,IF(F94="Scenario2PBT2",'Minor retrofit'!$I$18,IF(F94="Scenario3PBT2",'Minor retrofit'!$J$18,"")))&amp;IF(F94="Scenario1PBT3",'Minor retrofit'!$K$18,IF(F94="Scenario2PBT3",'Minor retrofit'!$L$18,IF(F94="Scenario3PBT3",'Minor retrofit'!$M$18,"")))&amp;IF(F94="Scenario1PBT4",'Minor retrofit'!$N$18,IF(F94="Scenario2PBT4",'Minor retrofit'!$O$18,IF(F94="Scenario3PBT4",'Minor retrofit'!$P$18,"")))&amp;IF(F94="Scenario1PBT5",'Minor retrofit'!$Q$18,IF(F94="Scenario2PBT5",'Minor retrofit'!$R$18,IF(F94="Scenario3PBT5",'Minor retrofit'!$S$18,"")))&amp;IF(F94="Scenario1PBT6",'Minor retrofit'!$T$18,IF(F94="Scenario2PBT6",'Minor retrofit'!$U$18,IF(F94="Scenario3PBT6",'Minor retrofit'!$V$18,"")))&amp;IF(F94="Scenario1PBT7",'Minor retrofit'!$W$18,IF(F94="Scenario2PBT7",'Minor retrofit'!$X$18,IF(F94="Scenario3PBT7",'Minor retrofit'!$Y$18,"")))&amp;IF(F94="Scenario1PBT8",'Minor retrofit'!$Z$18,IF(F94="Scenario2PBT8",'Minor retrofit'!$AA$18,IF(F94="Scenario3PBT8",'Minor retrofit'!$AB$18,"")))&amp;IF(F94="Scenario1PBT9",'Minor retrofit'!$AC$18,IF(F94="Scenario2PBT9",'Minor retrofit'!$AD$18,IF(F94="Scenario3PBT9",'Minor retrofit'!$AE$18,"")))&amp;IF(F94="Scenario1PBT10",'Minor retrofit'!$AF$18,IF(F94="Scenario2PBT10",'Minor retrofit'!$AG$18,IF(F94="Scenario3PBT10",'Minor retrofit'!$AH$18,"")))&amp;IF(F94="Scenario1PBT11",'Minor retrofit'!$AI$18,IF(F94="Scenario2PBT11",'Minor retrofit'!$AJ$18,IF(F94="Scenario3PBT11",'Minor retrofit'!$AK$18,"")))&amp;IF(F94="Scenario1PBT12",'Minor retrofit'!$AL$18,IF(F94="Scenario2PBT12",'Minor retrofit'!$AM$18,IF(F94="Scenario3PBT12",'Minor retrofit'!$AN$18,"")))&amp;IF(F94="Scenario1PBT13",'Minor retrofit'!$AO$18,IF(F94="Scenario2PBT13",'Minor retrofit'!$AP$18,IF(F94="Scenario3PBT13",'Minor retrofit'!$AQ$18,"")))&amp;IF(F94="Scenario1PBT14",'Minor retrofit'!$AR$18,IF(F94="Scenario2PBT14",'Minor retrofit'!$AS$18,IF(F94="Scenario3PBT14",'Minor retrofit'!$AT$18,"")))&amp;IF(F94="Scenario1PBT15",'Minor retrofit'!$AU$18,IF(F94="Scenario2PBT15",'Minor retrofit'!$AV$18,IF(F94="Scenario3PBT15",'Minor retrofit'!$AW$18,"")))</f>
        <v/>
      </c>
      <c r="L94" s="142">
        <f t="shared" si="47"/>
        <v>0</v>
      </c>
      <c r="M94" s="142" t="str">
        <f>IF(F94="Scenario1PBT1",'Minor retrofit'!$E$20,IF(F94="Scenario2PBT1",'Minor retrofit'!$F$20,IF(F94="Scenario3PBT1",'Minor retrofit'!$G$20,"")))&amp;IF(F94="Scenario1PBT2",'Minor retrofit'!$H$20,IF(F94="Scenario2PBT2",'Minor retrofit'!$I$20,IF(F94="Scenario3PBT2",'Minor retrofit'!$J$20,"")))&amp;IF(F94="Scenario1PBT3",'Minor retrofit'!$K$20,IF(F94="Scenario2PBT3",'Minor retrofit'!$L$20,IF(F94="Scenario3PBT3",'Minor retrofit'!$M$20,"")))&amp;IF(F94="Scenario1PBT4",'Minor retrofit'!$N$20,IF(F94="Scenario2PBT4",'Minor retrofit'!$O$20,IF(F94="Scenario3PBT4",'Minor retrofit'!$P$20,"")))&amp;IF(F94="Scenario1PBT5",'Minor retrofit'!$Q$20,IF(F94="Scenario2PBT5",'Minor retrofit'!$R$20,IF(F94="Scenario3PBT5",'Minor retrofit'!$S$20,"")))&amp;IF(F94="Scenario1PBT6",'Minor retrofit'!$T$20,IF(F94="Scenario2PBT6",'Minor retrofit'!$U$20,IF(F94="Scenario3PBT6",'Minor retrofit'!$V$20,"")))&amp;IF(F94="Scenario1PBT7",'Minor retrofit'!$W$20,IF(F94="Scenario2PBT7",'Minor retrofit'!$X$20,IF(F94="Scenario3PBT7",'Minor retrofit'!$Y$20,"")))&amp;IF(F94="Scenario1PBT8",'Minor retrofit'!$Z$20,IF(F94="Scenario2PBT8",'Minor retrofit'!$AA$20,IF(F94="Scenario3PBT8",'Minor retrofit'!$AB$20,"")))&amp;IF(F94="Scenario1PBT9",'Minor retrofit'!$AC$20,IF(F94="Scenario2PBT9",'Minor retrofit'!$AD$20,IF(F94="Scenario3PBT9",'Minor retrofit'!$AE$20,"")))&amp;IF(F94="Scenario1PBT10",'Minor retrofit'!$AF$20,IF(F94="Scenario2PBT10",'Minor retrofit'!$AG$20,IF(F94="Scenario3PBT10",'Minor retrofit'!$AH$20,"")))&amp;IF(F94="Scenario1PBT11",'Minor retrofit'!$AI$20,IF(F94="Scenario2PBT11",'Minor retrofit'!$AJ$20,IF(F94="Scenario3PBT11",'Minor retrofit'!$AK$20,"")))&amp;IF(F94="Scenario1PBT12",'Minor retrofit'!$AL$20,IF(F94="Scenario2PBT12",'Minor retrofit'!$AM$20,IF(F94="Scenario3PBT12",'Minor retrofit'!$AN$20,"")))&amp;IF(F94="Scenario1PBT13",'Minor retrofit'!$AO$20,IF(F94="Scenario2PBT13",'Minor retrofit'!$AP$20,IF(F94="Scenario3PBT13",'Minor retrofit'!$AQ$20,"")))&amp;IF(F94="Scenario1PBT14",'Minor retrofit'!$AR$20,IF(F94="Scenario2PBT14",'Minor retrofit'!$AS$20,IF(F94="Scenario3PBT14",'Minor retrofit'!$AT$20,"")))&amp;IF(F94="Scenario1PBT15",'Minor retrofit'!$AU$20,IF(F94="Scenario2PBT15",'Minor retrofit'!$AV$20,IF(F94="Scenario3PBT15",'Minor retrofit'!$AW$20,"")))</f>
        <v/>
      </c>
      <c r="N94" s="143">
        <f t="shared" si="48"/>
        <v>0</v>
      </c>
      <c r="O94" s="262" t="str">
        <f>IF(F94="Scenario1PBT1",'Minor retrofit'!$E$23,IF(F94="Scenario2PBT1",'Minor retrofit'!$F$23,IF(F94="Scenario3PBT1",'Minor retrofit'!$G$23,"")))&amp;IF(F94="Scenario1PBT2",'Minor retrofit'!$H$23,IF(F94="Scenario2PBT2",'Minor retrofit'!$I$23,IF(F94="Scenario3PBT2",'Minor retrofit'!$J$23,"")))&amp;IF(F94="Scenario1PBT3",'Minor retrofit'!$K$23,IF(F94="Scenario2PBT3",'Minor retrofit'!$L$23,IF(F94="Scenario3PBT3",'Minor retrofit'!$M$23,"")))&amp;IF(F94="Scenario1PBT4",'Minor retrofit'!$N$23,IF(F94="Scenario2PBT4",'Minor retrofit'!$O$23,IF(F94="Scenario3PBT4",'Minor retrofit'!$P$23,"")))&amp;IF(F94="Scenario1PBT5",'Minor retrofit'!$Q$23,IF(F94="Scenario2PBT5",'Minor retrofit'!$R$23,IF(F94="Scenario3PBT5",'Minor retrofit'!$S$23,"")))&amp;IF(F94="Scenario1PBT6",'Minor retrofit'!$T$23,IF(F94="Scenario2PBT6",'Minor retrofit'!$U$23,IF(F94="Scenario3PBT6",'Minor retrofit'!$V$23,"")))&amp;IF(F94="Scenario1PBT7",'Minor retrofit'!$W$23,IF(F94="Scenario2PBT7",'Minor retrofit'!$X$23,IF(F94="Scenario3PBT7",'Minor retrofit'!$Y$23,"")))&amp;IF(F94="Scenario1PBT8",'Minor retrofit'!$Z$23,IF(F94="Scenario2PBT8",'Minor retrofit'!$AA$23,IF(F94="Scenario3PBT8",'Minor retrofit'!$AB$23,"")))&amp;IF(F94="Scenario1PBT9",'Minor retrofit'!$AC$23,IF(F94="Scenario2PBT9",'Minor retrofit'!$AD$23,IF(F94="Scenario3PBT9",'Minor retrofit'!$AE$23,"")))&amp;IF(F94="Scenario1PBT10",'Minor retrofit'!$AF$23,IF(F94="Scenario2PBT10",'Minor retrofit'!$AG$23,IF(F94="Scenario3PBT10",'Minor retrofit'!$AH$23,"")))&amp;IF(F94="Scenario1PBT11",'Minor retrofit'!$AI$23,IF(F94="Scenario2PBT11",'Minor retrofit'!$AJ$23,IF(F94="Scenario3PBT11",'Minor retrofit'!$AK$23,"")))&amp;IF(F94="Scenario1PBT12",'Minor retrofit'!$AL$23,IF(F94="Scenario2PBT12",'Minor retrofit'!$AM$23,IF(F94="Scenario3PBT12",'Minor retrofit'!$AN$23,"")))&amp;IF(F94="Scenario1PBT13",'Minor retrofit'!$AO$23,IF(F94="Scenario2PBT13",'Minor retrofit'!$AP$23,IF(F94="Scenario3PBT13",'Minor retrofit'!$AQ$23,"")))&amp;IF(F94="Scenario1PBT14",'Minor retrofit'!$AR$23,IF(F94="Scenario2PBT14",'Minor retrofit'!$AS$23,IF(F94="Scenario3PBT14",'Minor retrofit'!$AT$23,"")))&amp;IF(F94="Scenario1PBT15",'Minor retrofit'!$AU$23,IF(F94="Scenario2PBT15",'Minor retrofit'!$AV$23,IF(F94="Scenario3PBT15",'Minor retrofit'!$AW$23,"")))</f>
        <v/>
      </c>
      <c r="P94" s="142">
        <f t="shared" si="49"/>
        <v>0</v>
      </c>
      <c r="Q94" s="142" t="str">
        <f>IF(F94="Scenario1PBT1",'Minor retrofit'!$E$25,IF(F94="Scenario2PBT1",'Minor retrofit'!$F$25,IF(F94="Scenario3PBT1",'Minor retrofit'!$G$25,"")))&amp;IF(F94="Scenario1PBT2",'Minor retrofit'!$H$25,IF(F94="Scenario2PBT2",'Minor retrofit'!$I$25,IF(F94="Scenario3PBT2",'Minor retrofit'!$J$25,"")))&amp;IF(F94="Scenario1PBT3",'Minor retrofit'!$K$25,IF(F94="Scenario2PBT3",'Minor retrofit'!$L$25,IF(F94="Scenario3PBT3",'Minor retrofit'!$M$25,"")))&amp;IF(F94="Scenario1PBT4",'Minor retrofit'!$N$25,IF(F94="Scenario2PBT4",'Minor retrofit'!$O$25,IF(F94="Scenario3PBT4",'Minor retrofit'!$P$25,"")))&amp;IF(F94="Scenario1PBT5",'Minor retrofit'!$Q$25,IF(F94="Scenario2PBT5",'Minor retrofit'!$R$25,IF(F94="Scenario3PBT5",'Minor retrofit'!$S$25,"")))&amp;IF(F94="Scenario1PBT6",'Minor retrofit'!$T$25,IF(F94="Scenario2PBT6",'Minor retrofit'!$U$25,IF(F94="Scenario3PBT6",'Minor retrofit'!$V$25,"")))&amp;IF(F94="Scenario1PBT7",'Minor retrofit'!$W$25,IF(F94="Scenario2PBT7",'Minor retrofit'!$X$25,IF(F94="Scenario3PBT7",'Minor retrofit'!$Y$25,"")))&amp;IF(F94="Scenario1PBT8",'Minor retrofit'!$Z$25,IF(F94="Scenario2PBT8",'Minor retrofit'!$AA$25,IF(F94="Scenario3PBT8",'Minor retrofit'!$AB$25,"")))&amp;IF(F94="Scenario1PBT9",'Minor retrofit'!$AC$25,IF(F94="Scenario2PBT9",'Minor retrofit'!$AD$25,IF(F94="Scenario3PBT9",'Minor retrofit'!$AE$25,"")))&amp;IF(F94="Scenario1PBT10",'Minor retrofit'!$AF$25,IF(F94="Scenario2PBT10",'Minor retrofit'!$AG$25,IF(F94="Scenario3PBT10",'Minor retrofit'!$AH$25,"")))&amp;IF(F94="Scenario1PBT11",'Minor retrofit'!$AI$25,IF(F94="Scenario2PBT11",'Minor retrofit'!$AJ$25,IF(F94="Scenario3PBT11",'Minor retrofit'!$AK$25,"")))&amp;IF(F94="Scenario1PBT12",'Minor retrofit'!$AL$25,IF(F94="Scenario2PBT12",'Minor retrofit'!$AM$25,IF(F94="Scenario3PBT12",'Minor retrofit'!$AN$25,"")))&amp;IF(F94="Scenario1PBT13",'Minor retrofit'!$AO$25,IF(F94="Scenario2PBT13",'Minor retrofit'!$AP$25,IF(F94="Scenario3PBT13",'Minor retrofit'!$AQ$25,"")))&amp;IF(F94="Scenario1PBT14",'Minor retrofit'!$AR$25,IF(F94="Scenario2PBT14",'Minor retrofit'!$AS$25,IF(F94="Scenario3PBT14",'Minor retrofit'!$AT$25,"")))&amp;IF(F94="Scenario1PBT15",'Minor retrofit'!$AU$25,IF(F94="Scenario2PBT15",'Minor retrofit'!$AV$25,IF(F94="Scenario3PBT15",'Minor retrofit'!$AW$25,"")))</f>
        <v/>
      </c>
      <c r="R94" s="142">
        <f t="shared" si="50"/>
        <v>0</v>
      </c>
      <c r="S94" s="142" t="str">
        <f>IF(F94="Scenario1PBT1",'Minor retrofit'!$E$27,IF(F94="Scenario2PBT1",'Minor retrofit'!$F$27,IF(F94="Scenario3PBT1",'Minor retrofit'!$G$27,"")))&amp;IF(F94="Scenario1PBT2",'Minor retrofit'!$H$27,IF(F94="Scenario2PBT2",'Minor retrofit'!$I$27,IF(F94="Scenario3PBT2",'Minor retrofit'!$J$27,"")))&amp;IF(F94="Scenario1PBT3",'Minor retrofit'!$K$27,IF(F94="Scenario2PBT3",'Minor retrofit'!$L$27,IF(F94="Scenario3PBT3",'Minor retrofit'!$M$27,"")))&amp;IF(F94="Scenario1PBT4",'Minor retrofit'!$N$27,IF(F94="Scenario2PBT4",'Minor retrofit'!$O$27,IF(F94="Scenario3PBT4",'Minor retrofit'!$P$27,"")))&amp;IF(F94="Scenario1PBT5",'Minor retrofit'!$Q$27,IF(F94="Scenario2PBT5",'Minor retrofit'!$R$27,IF(F94="Scenario3PBT5",'Minor retrofit'!$S$27,"")))&amp;IF(F94="Scenario1PBT6",'Minor retrofit'!$T$27,IF(F94="Scenario2PBT6",'Minor retrofit'!$U$27,IF(F94="Scenario3PBT6",'Minor retrofit'!$V$27,"")))&amp;IF(F94="Scenario1PBT7",'Minor retrofit'!$W$27,IF(F94="Scenario2PBT7",'Minor retrofit'!$X$27,IF(F94="Scenario3PBT7",'Minor retrofit'!$Y$27,"")))&amp;IF(F94="Scenario1PBT8",'Minor retrofit'!$Z$27,IF(F94="Scenario2PBT8",'Minor retrofit'!$AA$27,IF(F94="Scenario3PBT8",'Minor retrofit'!$AB$27,"")))&amp;IF(F94="Scenario1PBT9",'Minor retrofit'!$AC$27,IF(F94="Scenario2PBT9",'Minor retrofit'!$AD$27,IF(F94="Scenario3PBT9",'Minor retrofit'!$AE$27,"")))&amp;IF(F94="Scenario1PBT10",'Minor retrofit'!$AF$27,IF(F94="Scenario2PBT10",'Minor retrofit'!$AG$27,IF(F94="Scenario3PBT10",'Minor retrofit'!$AH$27,"")))&amp;IF(F94="Scenario1PBT11",'Minor retrofit'!$AI$27,IF(F94="Scenario2PBT11",'Minor retrofit'!$AJ$27,IF(F94="Scenario3PBT11",'Minor retrofit'!$AK$27,"")))&amp;IF(F94="Scenario1PBT12",'Minor retrofit'!$AL$27,IF(F94="Scenario2PBT12",'Minor retrofit'!$AM$27,IF(F94="Scenario3PBT12",'Minor retrofit'!$AN$27,"")))&amp;IF(F94="Scenario1PBT13",'Minor retrofit'!$AO$27,IF(F94="Scenario2PBT13",'Minor retrofit'!$AP$27,IF(F94="Scenario3PBT13",'Minor retrofit'!$AQ$27,"")))&amp;IF(F94="Scenario1PBT14",'Minor retrofit'!$AR$27,IF(F94="Scenario2PBT14",'Minor retrofit'!$AS$27,IF(F94="Scenario3PBT14",'Minor retrofit'!$AT$27,"")))&amp;IF(F94="Scenario1PBT15",'Minor retrofit'!$AU$27,IF(F94="Scenario2PBT15",'Minor retrofit'!$AV$27,IF(F94="Scenario3PBT15",'Minor retrofit'!$AW$27,"")))</f>
        <v/>
      </c>
      <c r="T94" s="263">
        <f t="shared" si="51"/>
        <v>0</v>
      </c>
      <c r="U94" s="262" t="str">
        <f>IF(F94="Scenario1PBT1",'Minor retrofit'!$E$38,IF(F94="Scenario2PBT1",'Minor retrofit'!$F$38,IF(F94="Scenario3PBT1",'Minor retrofit'!$G$38,"")))&amp;IF(F94="Scenario1PBT2",'Minor retrofit'!$H$38,IF(F94="Scenario2PBT2",'Minor retrofit'!$I$38,IF(F94="Scenario3PBT2",'Minor retrofit'!$J$38,"")))&amp;IF(F94="Scenario1PBT3",'Minor retrofit'!$K$38,IF(F94="Scenario2PBT3",'Minor retrofit'!$L$38,IF(F94="Scenario3PBT3",'Minor retrofit'!$M$38,"")))&amp;IF(F94="Scenario1PBT4",'Minor retrofit'!$N$38,IF(F94="Scenario2PBT4",'Minor retrofit'!$O$38,IF(F94="Scenario3PBT4",'Minor retrofit'!$P$38,"")))&amp;IF(F94="Scenario1PBT5",'Minor retrofit'!$Q$38,IF(F94="Scenario2PBT5",'Minor retrofit'!$R$38,IF(F94="Scenario3PBT5",'Minor retrofit'!$S$38,"")))&amp;IF(F94="Scenario1PBT6",'Minor retrofit'!$T$38,IF(F94="Scenario2PBT6",'Minor retrofit'!$U$38,IF(F94="Scenario3PBT6",'Minor retrofit'!$V$38,"")))&amp;IF(F94="Scenario1PBT7",'Minor retrofit'!$W$38,IF(F94="Scenario2PBT7",'Minor retrofit'!$X$38,IF(F94="Scenario3PBT7",'Minor retrofit'!$Y$38,"")))&amp;IF(F94="Scenario1PBT8",'Minor retrofit'!$Z$38,IF(F94="Scenario2PBT8",'Minor retrofit'!$AA$38,IF(F94="Scenario3PBT8",'Minor retrofit'!$AB$38,"")))&amp;IF(F94="Scenario1PBT9",'Minor retrofit'!$AC$38,IF(F94="Scenario2PBT9",'Minor retrofit'!$AD$38,IF(F94="Scenario3PBT9",'Minor retrofit'!$AE$38,"")))&amp;IF(F94="Scenario1PBT10",'Minor retrofit'!$AF$38,IF(F94="Scenario2PBT10",'Minor retrofit'!$AG$38,IF(F94="Scenario3PBT10",'Minor retrofit'!$AH$38,"")))&amp;IF(F94="Scenario1PBT11",'Minor retrofit'!$AI$38,IF(F94="Scenario2PBT11",'Minor retrofit'!$AJ$38,IF(F94="Scenario3PBT11",'Minor retrofit'!$AK$38,"")))&amp;IF(F94="Scenario1PBT12",'Minor retrofit'!$AL$38,IF(F94="Scenario2PBT12",'Minor retrofit'!$AM$38,IF(F94="Scenario3PBT12",'Minor retrofit'!$AN$38,"")))&amp;IF(F94="Scenario1PBT13",'Minor retrofit'!$AO$38,IF(F94="Scenario2PBT13",'Minor retrofit'!$AP$38,IF(F94="Scenario3PBT13",'Minor retrofit'!$AQ$38,"")))&amp;IF(F94="Scenario1PBT14",'Minor retrofit'!$AR$38,IF(F94="Scenario2PBT14",'Minor retrofit'!$AS$38,IF(F94="Scenario3PBT14",'Minor retrofit'!$AT$38,"")))&amp;IF(F94="Scenario1PBT15",'Minor retrofit'!$AU$38,IF(F94="Scenario2PBT15",'Minor retrofit'!$AV$38,IF(F94="Scenario3PBT15",'Minor retrofit'!$AW$38,"")))</f>
        <v/>
      </c>
      <c r="V94" s="142">
        <f t="shared" si="52"/>
        <v>0</v>
      </c>
      <c r="W94" s="142" t="str">
        <f>IF(F94="Scenario1PBT1",'Minor retrofit'!$E$40,IF(F94="Scenario2PBT1",'Minor retrofit'!$F$40,IF(F94="Scenario3PBT1",'Minor retrofit'!$G$40,"")))&amp;IF(F94="Scenario1PBT2",'Minor retrofit'!$H$40,IF(F94="Scenario2PBT2",'Minor retrofit'!$I$40,IF(F94="Scenario3PBT2",'Minor retrofit'!$J$40,"")))&amp;IF(F94="Scenario1PBT3",'Minor retrofit'!$K$40,IF(F94="Scenario2PBT3",'Minor retrofit'!$L$40,IF(F94="Scenario3PBT3",'Minor retrofit'!$M$40,"")))&amp;IF(F94="Scenario1PBT4",'Minor retrofit'!$N$40,IF(F94="Scenario2PBT4",'Minor retrofit'!$O$40,IF(F94="Scenario3PBT4",'Minor retrofit'!$P$40,"")))&amp;IF(F94="Scenario1PBT5",'Minor retrofit'!$Q$40,IF(F94="Scenario2PBT5",'Minor retrofit'!$R$40,IF(F94="Scenario3PBT5",'Minor retrofit'!$S$40,"")))&amp;IF(F94="Scenario1PBT6",'Minor retrofit'!$T$40,IF(F94="Scenario2PBT6",'Minor retrofit'!$U$40,IF(F94="Scenario3PBT6",'Minor retrofit'!$V$40,"")))&amp;IF(F94="Scenario1PBT7",'Minor retrofit'!$W$40,IF(F94="Scenario2PBT7",'Minor retrofit'!$X$40,IF(F94="Scenario3PBT7",'Minor retrofit'!$Y$40,"")))&amp;IF(F94="Scenario1PBT8",'Minor retrofit'!$Z$40,IF(F94="Scenario2PBT8",'Minor retrofit'!$AA$40,IF(F94="Scenario3PBT8",'Minor retrofit'!$AB$40,"")))&amp;IF(F94="Scenario1PBT9",'Minor retrofit'!$AC$40,IF(F94="Scenario2PBT9",'Minor retrofit'!$AD$40,IF(F94="Scenario3PBT9",'Minor retrofit'!$AE$40,"")))&amp;IF(F94="Scenario1PBT10",'Minor retrofit'!$AF$40,IF(F94="Scenario2PBT10",'Minor retrofit'!$AG$40,IF(F94="Scenario3PBT10",'Minor retrofit'!$AH$40,"")))&amp;IF(F94="Scenario1PBT11",'Minor retrofit'!$AI$40,IF(F94="Scenario2PBT11",'Minor retrofit'!$AJ$40,IF(F94="Scenario3PBT11",'Minor retrofit'!$AK$40,"")))&amp;IF(F94="Scenario1PBT12",'Minor retrofit'!$AL$40,IF(F94="Scenario2PBT12",'Minor retrofit'!$AM$40,IF(F94="Scenario3PBT12",'Minor retrofit'!$AN$40,"")))&amp;IF(F94="Scenario1PBT13",'Minor retrofit'!$AO$40,IF(F94="Scenario2PBT13",'Minor retrofit'!$AP$40,IF(F94="Scenario3PBT13",'Minor retrofit'!$AQ$40,"")))&amp;IF(F94="Scenario1PBT14",'Minor retrofit'!$AR$40,IF(F94="Scenario2PBT14",'Minor retrofit'!$AS$40,IF(F94="Scenario3PBT14",'Minor retrofit'!$AT$40,"")))&amp;IF(F94="Scenario1PBT15",'Minor retrofit'!$AU$40,IF(F94="Scenario2PBT15",'Minor retrofit'!$AV$40,IF(F94="Scenario3PBT15",'Minor retrofit'!$AW$40,"")))</f>
        <v/>
      </c>
      <c r="X94" s="142">
        <f t="shared" si="53"/>
        <v>0</v>
      </c>
      <c r="Y94" s="142" t="str">
        <f>IF(F94="Scenario1PBT1",'Minor retrofit'!$E$42,IF(F94="Scenario2PBT1",'Minor retrofit'!$F$42,IF(F94="Scenario3PBT1",'Minor retrofit'!$G$42,"")))&amp;IF(F94="Scenario1PBT2",'Minor retrofit'!$H$42,IF(F94="Scenario2PBT2",'Minor retrofit'!$I$42,IF(F94="Scenario3PBT2",'Minor retrofit'!$J$42,"")))&amp;IF(F94="Scenario1PBT3",'Minor retrofit'!$K$42,IF(F94="Scenario2PBT3",'Minor retrofit'!$L$42,IF(F94="Scenario3PBT3",'Minor retrofit'!$M$42,"")))&amp;IF(F94="Scenario1PBT4",'Minor retrofit'!$N$42,IF(F94="Scenario2PBT4",'Minor retrofit'!$O$42,IF(F94="Scenario3PBT4",'Minor retrofit'!$P$42,"")))&amp;IF(F94="Scenario1PBT5",'Minor retrofit'!$Q$42,IF(F94="Scenario2PBT5",'Minor retrofit'!$R$42,IF(F94="Scenario3PBT5",'Minor retrofit'!$S$42,"")))&amp;IF(F94="Scenario1PBT6",'Minor retrofit'!$T$42,IF(F94="Scenario2PBT6",'Minor retrofit'!$U$42,IF(F94="Scenario3PBT6",'Minor retrofit'!$V$42,"")))&amp;IF(F94="Scenario1PBT7",'Minor retrofit'!$W$42,IF(F94="Scenario2PBT7",'Minor retrofit'!$X$42,IF(F94="Scenario3PBT7",'Minor retrofit'!$Y$42,"")))&amp;IF(F94="Scenario1PBT8",'Minor retrofit'!$Z$42,IF(F94="Scenario2PBT8",'Minor retrofit'!$AA$42,IF(F94="Scenario3PBT8",'Minor retrofit'!$AB$42,"")))&amp;IF(F94="Scenario1PBT9",'Minor retrofit'!$AC$42,IF(F94="Scenario2PBT9",'Minor retrofit'!$AD$42,IF(F94="Scenario3PBT9",'Minor retrofit'!$AE$42,"")))&amp;IF(F94="Scenario1PBT10",'Minor retrofit'!$AF$42,IF(F94="Scenario2PBT10",'Minor retrofit'!$AG$42,IF(F94="Scenario3PBT10",'Minor retrofit'!$AH$42,"")))&amp;IF(F94="Scenario1PBT11",'Minor retrofit'!$AI$42,IF(F94="Scenario2PBT11",'Minor retrofit'!$AJ$42,IF(F94="Scenario3PBT11",'Minor retrofit'!$AK$42,"")))&amp;IF(F94="Scenario1PBT12",'Minor retrofit'!$AL$42,IF(F94="Scenario2PBT12",'Minor retrofit'!$AM$42,IF(F94="Scenario3PBT12",'Minor retrofit'!$AN$42,"")))&amp;IF(F94="Scenario1PBT13",'Minor retrofit'!$AO$42,IF(F94="Scenario2PBT13",'Minor retrofit'!$AP$42,IF(F94="Scenario3PBT13",'Minor retrofit'!$AQ$42,"")))&amp;IF(F94="Scenario1PBT14",'Minor retrofit'!$AR$42,IF(F94="Scenario2PBT14",'Minor retrofit'!$AS$42,IF(F94="Scenario3PBT14",'Minor retrofit'!$AT$42,"")))&amp;IF(F94="Scenario1PBT15",'Minor retrofit'!$AU$42,IF(F94="Scenario2PBT15",'Minor retrofit'!$AV$42,IF(F94="Scenario3PBT15",'Minor retrofit'!$AW$42,"")))</f>
        <v/>
      </c>
      <c r="Z94" s="142">
        <f t="shared" si="54"/>
        <v>0</v>
      </c>
      <c r="AA94" s="332" t="str">
        <f>IF(F94="Scenario1PBT1",'Minor retrofit'!$E$101,IF(F94="Scenario2PBT1",'Minor retrofit'!$F$101,IF(F94="Scenario3PBT1",'Minor retrofit'!$G$101,"")))&amp;IF(F94="Scenario1PBT2",'Minor retrofit'!$H$101,IF(F94="Scenario2PBT2",'Minor retrofit'!$I$101,IF(F94="Scenario3PBT2",'Minor retrofit'!$J$101,"")))&amp;IF(F94="Scenario1PBT3",'Minor retrofit'!$K$101,IF(F94="Scenario2PBT3",'Minor retrofit'!$L$101,IF(F94="Scenario3PBT3",'Minor retrofit'!$M$101,"")))&amp;IF(F94="Scenario1PBT4",'Minor retrofit'!$N$101,IF(F94="Scenario2PBT4",'Minor retrofit'!$O$101,IF(F94="Scenario3PBT4",'Minor retrofit'!$P$101,"")))&amp;IF(F94="Scenario1PBT5",'Minor retrofit'!$Q$101,IF(F94="Scenario2PBT5",'Minor retrofit'!$R$101,IF(F94="Scenario3PBT5",'Minor retrofit'!$S$101,"")))&amp;IF(F94="Scenario1PBT6",'Minor retrofit'!$T$101,IF(F94="Scenario2PBT6",'Minor retrofit'!$U$101,IF(F94="Scenario3PBT6",'Minor retrofit'!$V$101,"")))&amp;IF(F94="Scenario1PBT7",'Minor retrofit'!$W$101,IF(F94="Scenario2PBT7",'Minor retrofit'!$X$101,IF(F94="Scenario3PBT7",'Minor retrofit'!$Y$101,"")))&amp;IF(F94="Scenario1PBT8",'Minor retrofit'!$Z$101,IF(F94="Scenario2PBT8",'Minor retrofit'!$AA$101,IF(F94="Scenario3PBT8",'Minor retrofit'!$AB$101,"")))&amp;IF(F94="Scenario1PBT9",'Minor retrofit'!$AC$101,IF(F94="Scenario2PBT9",'Minor retrofit'!$AD$101,IF(F94="Scenario3PBT9",'Minor retrofit'!$AE$101,"")))&amp;IF(F94="Scenario1PBT10",'Minor retrofit'!$AF$101,IF(F94="Scenario2PBT10",'Minor retrofit'!$AG$101,IF(F94="Scenario3PBT10",'Minor retrofit'!$AH$101,"")))&amp;IF(F94="Scenario1PBT11",'Minor retrofit'!$AI$101,IF(F94="Scenario2PBT11",'Minor retrofit'!$AJ$101,IF(F94="Scenario3PBT11",'Minor retrofit'!$AK$101,"")))&amp;IF(F94="Scenario1PBT12",'Minor retrofit'!$AL$101,IF(F94="Scenario2PBT12",'Minor retrofit'!$AM$101,IF(F94="Scenario3PBT12",'Minor retrofit'!$AN$101,"")))&amp;IF(F94="Scenario1PBT13",'Minor retrofit'!$AO$101,IF(F94="Scenario2PBT13",'Minor retrofit'!$AP$101,IF(F94="Scenario3PBT13",'Minor retrofit'!$AQ$101,"")))&amp;IF(F94="Scenario1PBT14",'Minor retrofit'!$AR$101,IF(F94="Scenario2PBT14",'Minor retrofit'!$AS$101,IF(F94="Scenario3PBT14",'Minor retrofit'!$AT$101,"")))&amp;IF(F94="Scenario1PBT15",'Minor retrofit'!$AU$101,IF(F94="Scenario2PBT15",'Minor retrofit'!$AV$101,IF(F94="Scenario3PBT15",'Minor retrofit'!$AW$101,"")))</f>
        <v/>
      </c>
      <c r="AB94" s="233">
        <f t="shared" si="55"/>
        <v>0</v>
      </c>
      <c r="AC94" s="264">
        <f>IFERROR('Projection_Base-case'!G94-G94,0)</f>
        <v>0</v>
      </c>
      <c r="AD94" s="142">
        <f t="shared" si="34"/>
        <v>0</v>
      </c>
      <c r="AE94" s="142">
        <f>IFERROR(100*AC94/'Projection_Base-case'!G94,0)</f>
        <v>0</v>
      </c>
      <c r="AF94" s="142">
        <f>IFERROR('Projection_Base-case'!I94-I94,0)</f>
        <v>0</v>
      </c>
      <c r="AG94" s="142">
        <f t="shared" si="35"/>
        <v>0</v>
      </c>
      <c r="AH94" s="142">
        <f>IFERROR(100*AF94/'Projection_Base-case'!I94,0)</f>
        <v>0</v>
      </c>
      <c r="AI94" s="142">
        <f>IFERROR('Projection_Base-case'!K94-K94,0)</f>
        <v>0</v>
      </c>
      <c r="AJ94" s="142">
        <f t="shared" si="36"/>
        <v>0</v>
      </c>
      <c r="AK94" s="142">
        <f>IFERROR(100*AI94/'Projection_Base-case'!K94,0)</f>
        <v>0</v>
      </c>
      <c r="AL94" s="142">
        <f>IFERROR(M94-'Projection_Base-case'!M94,0)</f>
        <v>0</v>
      </c>
      <c r="AM94" s="142">
        <f t="shared" si="37"/>
        <v>0</v>
      </c>
      <c r="AN94" s="143">
        <f>IFERROR(100*AL94/'Projection_Base-case'!M94,0)</f>
        <v>0</v>
      </c>
      <c r="AO94" s="262">
        <f>IFERROR('Projection_Base-case'!O94-O94,0)</f>
        <v>0</v>
      </c>
      <c r="AP94" s="142">
        <f t="shared" si="38"/>
        <v>0</v>
      </c>
      <c r="AQ94" s="142">
        <f>IFERROR(100*AO94/'Projection_Base-case'!O94,0)</f>
        <v>0</v>
      </c>
      <c r="AR94" s="142">
        <f>IFERROR('Projection_Base-case'!Q94-Q94,0)</f>
        <v>0</v>
      </c>
      <c r="AS94" s="142">
        <f t="shared" si="39"/>
        <v>0</v>
      </c>
      <c r="AT94" s="142">
        <f>IFERROR(100*AR94/'Projection_Base-case'!Q94,0)</f>
        <v>0</v>
      </c>
      <c r="AU94" s="142">
        <f>IFERROR('Projection_Base-case'!S94-S94,0)</f>
        <v>0</v>
      </c>
      <c r="AV94" s="142">
        <f t="shared" si="40"/>
        <v>0</v>
      </c>
      <c r="AW94" s="143">
        <f>IFERROR(100*AU94/'Projection_Base-case'!S94,0)</f>
        <v>0</v>
      </c>
      <c r="AX94" s="262">
        <f>IFERROR('Projection_Base-case'!U94-U94,0)</f>
        <v>0</v>
      </c>
      <c r="AY94" s="142">
        <f t="shared" si="41"/>
        <v>0</v>
      </c>
      <c r="AZ94" s="142">
        <f>IFERROR(100*AX94/'Projection_Base-case'!U94,0)</f>
        <v>0</v>
      </c>
      <c r="BA94" s="142">
        <f>IFERROR('Projection_Base-case'!W94-W94,0)</f>
        <v>0</v>
      </c>
      <c r="BB94" s="142">
        <f t="shared" si="42"/>
        <v>0</v>
      </c>
      <c r="BC94" s="142">
        <f>IFERROR(100*BA94/'Projection_Base-case'!W94,0)</f>
        <v>0</v>
      </c>
      <c r="BD94" s="142">
        <f>IFERROR('Projection_Base-case'!Y94-Y94,0)</f>
        <v>0</v>
      </c>
      <c r="BE94" s="142">
        <f t="shared" si="43"/>
        <v>0</v>
      </c>
      <c r="BF94" s="142">
        <f>IFERROR(100*BD94/'Projection_Base-case'!Y94,0)</f>
        <v>0</v>
      </c>
      <c r="BG94" s="531">
        <f t="shared" si="56"/>
        <v>0</v>
      </c>
      <c r="BH94" s="532">
        <f t="shared" si="57"/>
        <v>0</v>
      </c>
    </row>
    <row r="95" spans="1:60" ht="15.75" thickBot="1" x14ac:dyDescent="0.3">
      <c r="A95" s="265">
        <v>90</v>
      </c>
      <c r="B95" s="147">
        <f>'Projection_Base-case'!B95</f>
        <v>0</v>
      </c>
      <c r="C95" s="147">
        <f>'Projection_Base-case'!C95</f>
        <v>0</v>
      </c>
      <c r="D95" s="147">
        <f>'Projection_Base-case'!D95</f>
        <v>0</v>
      </c>
      <c r="E95" s="144"/>
      <c r="F95" s="266" t="str">
        <f t="shared" si="44"/>
        <v>0</v>
      </c>
      <c r="G95" s="267" t="str">
        <f>IF(F95="Scenario1PBT1",'Minor retrofit'!$E$6,IF(F95="Scenario2PBT1",'Minor retrofit'!$F$6,IF(F95="Scenario3PBT1",'Minor retrofit'!$G$6,"")))&amp;IF(F95="Scenario1PBT2",'Minor retrofit'!$H$6,IF(F95="Scenario2PBT2",'Minor retrofit'!$I$6,IF(F95="Scenario3PBT2",'Minor retrofit'!$J$6,"")))&amp;IF(F95="Scenario1PBT3",'Minor retrofit'!$K$6,IF(F95="Scenario2PBT3",'Minor retrofit'!$L$6,IF(F95="Scenario3PBT3",'Minor retrofit'!$M$6,"")))&amp;IF(F95="Scenario1PBT4",'Minor retrofit'!$N$6,IF(F95="Scenario2PBT4",'Minor retrofit'!$O$6,IF(F95="Scenario3PBT4",'Minor retrofit'!$P$6,"")))&amp;IF(F95="Scenario1PBT5",'Minor retrofit'!$Q$6,IF(F95="Scenario2PBT5",'Minor retrofit'!$R$6,IF(F95="Scenario3PBT5",'Minor retrofit'!$S$6,"")))&amp;IF(F95="Scenario1PBT6",'Minor retrofit'!$T$6,IF(F95="Scenario2PBT6",'Minor retrofit'!$U$6,IF(F95="Scenario3PBT6",'Minor retrofit'!$V$6,"")))&amp;IF(F95="Scenario1PBT7",'Minor retrofit'!$W$6,IF(F95="Scenario2PBT7",'Minor retrofit'!$X$6,IF(F95="Scenario3PBT7",'Minor retrofit'!$Y$6,"")))&amp;IF(F95="Scenario1PBT8",'Minor retrofit'!$Z$6,IF(F95="Scenario2PBT8",'Minor retrofit'!$AA$6,IF(F95="Scenario3PBT8",'Minor retrofit'!$AB$6,"")))&amp;IF(F95="Scenario1PBT9",'Minor retrofit'!$AC$6,IF(F95="Scenario2PBT9",'Minor retrofit'!$AD$6,IF(F95="Scenario3PBT9",'Minor retrofit'!$AE$6,"")))&amp;IF(F95="Scenario1PBT10",'Minor retrofit'!$AF$6,IF(F95="Scenario2PBT10",'Minor retrofit'!$AG$6,IF(F95="Scenario3PBT10",'Minor retrofit'!$AH$6,"")))&amp;IF(F95="Scenario1PBT11",'Minor retrofit'!$AI$6,IF(F95="Scenario2PBT11",'Minor retrofit'!$AJ$6,IF(F95="Scenario3PBT11",'Minor retrofit'!$AK$6,"")))&amp;IF(F95="Scenario1PBT12",'Minor retrofit'!$AL$6,IF(F95="Scenario2PBT12",'Minor retrofit'!$AM$6,IF(F95="Scenario3PBT12",'Minor retrofit'!$AN$6,"")))&amp;IF(F95="Scenario1PBT13",'Minor retrofit'!$AO$6,IF(F95="Scenario2PBT13",'Minor retrofit'!$AP$6,IF(F95="Scenario3PBT13",'Minor retrofit'!$AQ$6,"")))&amp;IF(F95="Scenario1PBT14",'Minor retrofit'!$AR$6,IF(F95="Scenario2PBT14",'Minor retrofit'!$AS$6,IF(F95="Scenario3PBT14",'Minor retrofit'!$AT$6,"")))&amp;IF(F95="Scenario1PBT15",'Minor retrofit'!$AU$6,IF(F95="Scenario2PBT15",'Minor retrofit'!$AV$6,IF(F95="Scenario3PBT15",'Minor retrofit'!$AW$6,"")))</f>
        <v/>
      </c>
      <c r="H95" s="147">
        <f t="shared" si="45"/>
        <v>0</v>
      </c>
      <c r="I95" s="147" t="str">
        <f>IF(F95="Scenario1PBT1",'Minor retrofit'!$E$16,IF(F95="Scenario2PBT1",'Minor retrofit'!$F$16,IF(F95="Scenario3PBT1",'Minor retrofit'!$G$16,"")))&amp;IF(F95="Scenario1PBT2",'Minor retrofit'!$H$16,IF(F95="Scenario2PBT2",'Minor retrofit'!$I$16,IF(F95="Scenario3PBT2",'Minor retrofit'!$J$16,"")))&amp;IF(F95="Scenario1PBT3",'Minor retrofit'!$K$16,IF(F95="Scenario2PBT3",'Minor retrofit'!$L$16,IF(F95="Scenario3PBT3",'Minor retrofit'!$M$16,"")))&amp;IF(F95="Scenario1PBT4",'Minor retrofit'!$N$16,IF(F95="Scenario2PBT4",'Minor retrofit'!$O$16,IF(F95="Scenario3PBT4",'Minor retrofit'!$P$16,"")))&amp;IF(F95="Scenario1PBT5",'Minor retrofit'!$Q$16,IF(F95="Scenario2PBT5",'Minor retrofit'!$R$16,IF(F95="Scenario3PBT5",'Minor retrofit'!$S$16,"")))&amp;IF(F95="Scenario1PBT6",'Minor retrofit'!$T$16,IF(F95="Scenario2PBT6",'Minor retrofit'!$U$16,IF(F95="Scenario3PBT6",'Minor retrofit'!$V$16,"")))&amp;IF(F95="Scenario1PBT7",'Minor retrofit'!$W$16,IF(F95="Scenario2PBT7",'Minor retrofit'!$X$16,IF(F95="Scenario3PBT7",'Minor retrofit'!$Y$16,"")))&amp;IF(F95="Scenario1PBT8",'Minor retrofit'!$Z$16,IF(F95="Scenario2PBT8",'Minor retrofit'!$AA$16,IF(F95="Scenario3PBT8",'Minor retrofit'!$AB$16,"")))&amp;IF(F95="Scenario1PBT9",'Minor retrofit'!$AC$16,IF(F95="Scenario2PBT9",'Minor retrofit'!$AD$16,IF(F95="Scenario3PBT9",'Minor retrofit'!$AE$16,"")))&amp;IF(F95="Scenario1PBT10",'Minor retrofit'!$AF$16,IF(F95="Scenario2PBT10",'Minor retrofit'!$AG$16,IF(F95="Scenario3PBT10",'Minor retrofit'!$AH$16,"")))&amp;IF(F95="Scenario1PBT11",'Minor retrofit'!$AI$16,IF(F95="Scenario2PBT11",'Minor retrofit'!$AJ$16,IF(F95="Scenario3PBT11",'Minor retrofit'!$AK$16,"")))&amp;IF(F95="Scenario1PBT12",'Minor retrofit'!$AL$16,IF(F95="Scenario2PBT12",'Minor retrofit'!$AM$16,IF(F95="Scenario3PBT12",'Minor retrofit'!$AN$16,"")))&amp;IF(F95="Scenario1PBT13",'Minor retrofit'!$AO$16,IF(F95="Scenario2PBT13",'Minor retrofit'!$AP$16,IF(F95="Scenario3PBT13",'Minor retrofit'!$AQ$16,"")))&amp;IF(F95="Scenario1PBT14",'Minor retrofit'!$AR$16,IF(F95="Scenario2PBT14",'Minor retrofit'!$AS$16,IF(F95="Scenario3PBT14",'Minor retrofit'!$AT$16,"")))&amp;IF(F95="Scenario1PBT15",'Minor retrofit'!$AU$16,IF(F95="Scenario2PBT15",'Minor retrofit'!$AV$16,IF(F95="Scenario3PBT15",'Minor retrofit'!$AW$16,"")))</f>
        <v/>
      </c>
      <c r="J95" s="147">
        <f t="shared" si="46"/>
        <v>0</v>
      </c>
      <c r="K95" s="147" t="str">
        <f>IF(F95="Scenario1PBT1",'Minor retrofit'!$E$18,IF(F95="Scenario2PBT1",'Minor retrofit'!$F$18,IF(F95="Scenario3PBT1",'Minor retrofit'!$G$18,"")))&amp;IF(F95="Scenario1PBT2",'Minor retrofit'!$H$18,IF(F95="Scenario2PBT2",'Minor retrofit'!$I$18,IF(F95="Scenario3PBT2",'Minor retrofit'!$J$18,"")))&amp;IF(F95="Scenario1PBT3",'Minor retrofit'!$K$18,IF(F95="Scenario2PBT3",'Minor retrofit'!$L$18,IF(F95="Scenario3PBT3",'Minor retrofit'!$M$18,"")))&amp;IF(F95="Scenario1PBT4",'Minor retrofit'!$N$18,IF(F95="Scenario2PBT4",'Minor retrofit'!$O$18,IF(F95="Scenario3PBT4",'Minor retrofit'!$P$18,"")))&amp;IF(F95="Scenario1PBT5",'Minor retrofit'!$Q$18,IF(F95="Scenario2PBT5",'Minor retrofit'!$R$18,IF(F95="Scenario3PBT5",'Minor retrofit'!$S$18,"")))&amp;IF(F95="Scenario1PBT6",'Minor retrofit'!$T$18,IF(F95="Scenario2PBT6",'Minor retrofit'!$U$18,IF(F95="Scenario3PBT6",'Minor retrofit'!$V$18,"")))&amp;IF(F95="Scenario1PBT7",'Minor retrofit'!$W$18,IF(F95="Scenario2PBT7",'Minor retrofit'!$X$18,IF(F95="Scenario3PBT7",'Minor retrofit'!$Y$18,"")))&amp;IF(F95="Scenario1PBT8",'Minor retrofit'!$Z$18,IF(F95="Scenario2PBT8",'Minor retrofit'!$AA$18,IF(F95="Scenario3PBT8",'Minor retrofit'!$AB$18,"")))&amp;IF(F95="Scenario1PBT9",'Minor retrofit'!$AC$18,IF(F95="Scenario2PBT9",'Minor retrofit'!$AD$18,IF(F95="Scenario3PBT9",'Minor retrofit'!$AE$18,"")))&amp;IF(F95="Scenario1PBT10",'Minor retrofit'!$AF$18,IF(F95="Scenario2PBT10",'Minor retrofit'!$AG$18,IF(F95="Scenario3PBT10",'Minor retrofit'!$AH$18,"")))&amp;IF(F95="Scenario1PBT11",'Minor retrofit'!$AI$18,IF(F95="Scenario2PBT11",'Minor retrofit'!$AJ$18,IF(F95="Scenario3PBT11",'Minor retrofit'!$AK$18,"")))&amp;IF(F95="Scenario1PBT12",'Minor retrofit'!$AL$18,IF(F95="Scenario2PBT12",'Minor retrofit'!$AM$18,IF(F95="Scenario3PBT12",'Minor retrofit'!$AN$18,"")))&amp;IF(F95="Scenario1PBT13",'Minor retrofit'!$AO$18,IF(F95="Scenario2PBT13",'Minor retrofit'!$AP$18,IF(F95="Scenario3PBT13",'Minor retrofit'!$AQ$18,"")))&amp;IF(F95="Scenario1PBT14",'Minor retrofit'!$AR$18,IF(F95="Scenario2PBT14",'Minor retrofit'!$AS$18,IF(F95="Scenario3PBT14",'Minor retrofit'!$AT$18,"")))&amp;IF(F95="Scenario1PBT15",'Minor retrofit'!$AU$18,IF(F95="Scenario2PBT15",'Minor retrofit'!$AV$18,IF(F95="Scenario3PBT15",'Minor retrofit'!$AW$18,"")))</f>
        <v/>
      </c>
      <c r="L95" s="147">
        <f t="shared" si="47"/>
        <v>0</v>
      </c>
      <c r="M95" s="147" t="str">
        <f>IF(F95="Scenario1PBT1",'Minor retrofit'!$E$20,IF(F95="Scenario2PBT1",'Minor retrofit'!$F$20,IF(F95="Scenario3PBT1",'Minor retrofit'!$G$20,"")))&amp;IF(F95="Scenario1PBT2",'Minor retrofit'!$H$20,IF(F95="Scenario2PBT2",'Minor retrofit'!$I$20,IF(F95="Scenario3PBT2",'Minor retrofit'!$J$20,"")))&amp;IF(F95="Scenario1PBT3",'Minor retrofit'!$K$20,IF(F95="Scenario2PBT3",'Minor retrofit'!$L$20,IF(F95="Scenario3PBT3",'Minor retrofit'!$M$20,"")))&amp;IF(F95="Scenario1PBT4",'Minor retrofit'!$N$20,IF(F95="Scenario2PBT4",'Minor retrofit'!$O$20,IF(F95="Scenario3PBT4",'Minor retrofit'!$P$20,"")))&amp;IF(F95="Scenario1PBT5",'Minor retrofit'!$Q$20,IF(F95="Scenario2PBT5",'Minor retrofit'!$R$20,IF(F95="Scenario3PBT5",'Minor retrofit'!$S$20,"")))&amp;IF(F95="Scenario1PBT6",'Minor retrofit'!$T$20,IF(F95="Scenario2PBT6",'Minor retrofit'!$U$20,IF(F95="Scenario3PBT6",'Minor retrofit'!$V$20,"")))&amp;IF(F95="Scenario1PBT7",'Minor retrofit'!$W$20,IF(F95="Scenario2PBT7",'Minor retrofit'!$X$20,IF(F95="Scenario3PBT7",'Minor retrofit'!$Y$20,"")))&amp;IF(F95="Scenario1PBT8",'Minor retrofit'!$Z$20,IF(F95="Scenario2PBT8",'Minor retrofit'!$AA$20,IF(F95="Scenario3PBT8",'Minor retrofit'!$AB$20,"")))&amp;IF(F95="Scenario1PBT9",'Minor retrofit'!$AC$20,IF(F95="Scenario2PBT9",'Minor retrofit'!$AD$20,IF(F95="Scenario3PBT9",'Minor retrofit'!$AE$20,"")))&amp;IF(F95="Scenario1PBT10",'Minor retrofit'!$AF$20,IF(F95="Scenario2PBT10",'Minor retrofit'!$AG$20,IF(F95="Scenario3PBT10",'Minor retrofit'!$AH$20,"")))&amp;IF(F95="Scenario1PBT11",'Minor retrofit'!$AI$20,IF(F95="Scenario2PBT11",'Minor retrofit'!$AJ$20,IF(F95="Scenario3PBT11",'Minor retrofit'!$AK$20,"")))&amp;IF(F95="Scenario1PBT12",'Minor retrofit'!$AL$20,IF(F95="Scenario2PBT12",'Minor retrofit'!$AM$20,IF(F95="Scenario3PBT12",'Minor retrofit'!$AN$20,"")))&amp;IF(F95="Scenario1PBT13",'Minor retrofit'!$AO$20,IF(F95="Scenario2PBT13",'Minor retrofit'!$AP$20,IF(F95="Scenario3PBT13",'Minor retrofit'!$AQ$20,"")))&amp;IF(F95="Scenario1PBT14",'Minor retrofit'!$AR$20,IF(F95="Scenario2PBT14",'Minor retrofit'!$AS$20,IF(F95="Scenario3PBT14",'Minor retrofit'!$AT$20,"")))&amp;IF(F95="Scenario1PBT15",'Minor retrofit'!$AU$20,IF(F95="Scenario2PBT15",'Minor retrofit'!$AV$20,IF(F95="Scenario3PBT15",'Minor retrofit'!$AW$20,"")))</f>
        <v/>
      </c>
      <c r="N95" s="148">
        <f t="shared" si="48"/>
        <v>0</v>
      </c>
      <c r="O95" s="267" t="str">
        <f>IF(F95="Scenario1PBT1",'Minor retrofit'!$E$23,IF(F95="Scenario2PBT1",'Minor retrofit'!$F$23,IF(F95="Scenario3PBT1",'Minor retrofit'!$G$23,"")))&amp;IF(F95="Scenario1PBT2",'Minor retrofit'!$H$23,IF(F95="Scenario2PBT2",'Minor retrofit'!$I$23,IF(F95="Scenario3PBT2",'Minor retrofit'!$J$23,"")))&amp;IF(F95="Scenario1PBT3",'Minor retrofit'!$K$23,IF(F95="Scenario2PBT3",'Minor retrofit'!$L$23,IF(F95="Scenario3PBT3",'Minor retrofit'!$M$23,"")))&amp;IF(F95="Scenario1PBT4",'Minor retrofit'!$N$23,IF(F95="Scenario2PBT4",'Minor retrofit'!$O$23,IF(F95="Scenario3PBT4",'Minor retrofit'!$P$23,"")))&amp;IF(F95="Scenario1PBT5",'Minor retrofit'!$Q$23,IF(F95="Scenario2PBT5",'Minor retrofit'!$R$23,IF(F95="Scenario3PBT5",'Minor retrofit'!$S$23,"")))&amp;IF(F95="Scenario1PBT6",'Minor retrofit'!$T$23,IF(F95="Scenario2PBT6",'Minor retrofit'!$U$23,IF(F95="Scenario3PBT6",'Minor retrofit'!$V$23,"")))&amp;IF(F95="Scenario1PBT7",'Minor retrofit'!$W$23,IF(F95="Scenario2PBT7",'Minor retrofit'!$X$23,IF(F95="Scenario3PBT7",'Minor retrofit'!$Y$23,"")))&amp;IF(F95="Scenario1PBT8",'Minor retrofit'!$Z$23,IF(F95="Scenario2PBT8",'Minor retrofit'!$AA$23,IF(F95="Scenario3PBT8",'Minor retrofit'!$AB$23,"")))&amp;IF(F95="Scenario1PBT9",'Minor retrofit'!$AC$23,IF(F95="Scenario2PBT9",'Minor retrofit'!$AD$23,IF(F95="Scenario3PBT9",'Minor retrofit'!$AE$23,"")))&amp;IF(F95="Scenario1PBT10",'Minor retrofit'!$AF$23,IF(F95="Scenario2PBT10",'Minor retrofit'!$AG$23,IF(F95="Scenario3PBT10",'Minor retrofit'!$AH$23,"")))&amp;IF(F95="Scenario1PBT11",'Minor retrofit'!$AI$23,IF(F95="Scenario2PBT11",'Minor retrofit'!$AJ$23,IF(F95="Scenario3PBT11",'Minor retrofit'!$AK$23,"")))&amp;IF(F95="Scenario1PBT12",'Minor retrofit'!$AL$23,IF(F95="Scenario2PBT12",'Minor retrofit'!$AM$23,IF(F95="Scenario3PBT12",'Minor retrofit'!$AN$23,"")))&amp;IF(F95="Scenario1PBT13",'Minor retrofit'!$AO$23,IF(F95="Scenario2PBT13",'Minor retrofit'!$AP$23,IF(F95="Scenario3PBT13",'Minor retrofit'!$AQ$23,"")))&amp;IF(F95="Scenario1PBT14",'Minor retrofit'!$AR$23,IF(F95="Scenario2PBT14",'Minor retrofit'!$AS$23,IF(F95="Scenario3PBT14",'Minor retrofit'!$AT$23,"")))&amp;IF(F95="Scenario1PBT15",'Minor retrofit'!$AU$23,IF(F95="Scenario2PBT15",'Minor retrofit'!$AV$23,IF(F95="Scenario3PBT15",'Minor retrofit'!$AW$23,"")))</f>
        <v/>
      </c>
      <c r="P95" s="147">
        <f t="shared" si="49"/>
        <v>0</v>
      </c>
      <c r="Q95" s="147" t="str">
        <f>IF(F95="Scenario1PBT1",'Minor retrofit'!$E$25,IF(F95="Scenario2PBT1",'Minor retrofit'!$F$25,IF(F95="Scenario3PBT1",'Minor retrofit'!$G$25,"")))&amp;IF(F95="Scenario1PBT2",'Minor retrofit'!$H$25,IF(F95="Scenario2PBT2",'Minor retrofit'!$I$25,IF(F95="Scenario3PBT2",'Minor retrofit'!$J$25,"")))&amp;IF(F95="Scenario1PBT3",'Minor retrofit'!$K$25,IF(F95="Scenario2PBT3",'Minor retrofit'!$L$25,IF(F95="Scenario3PBT3",'Minor retrofit'!$M$25,"")))&amp;IF(F95="Scenario1PBT4",'Minor retrofit'!$N$25,IF(F95="Scenario2PBT4",'Minor retrofit'!$O$25,IF(F95="Scenario3PBT4",'Minor retrofit'!$P$25,"")))&amp;IF(F95="Scenario1PBT5",'Minor retrofit'!$Q$25,IF(F95="Scenario2PBT5",'Minor retrofit'!$R$25,IF(F95="Scenario3PBT5",'Minor retrofit'!$S$25,"")))&amp;IF(F95="Scenario1PBT6",'Minor retrofit'!$T$25,IF(F95="Scenario2PBT6",'Minor retrofit'!$U$25,IF(F95="Scenario3PBT6",'Minor retrofit'!$V$25,"")))&amp;IF(F95="Scenario1PBT7",'Minor retrofit'!$W$25,IF(F95="Scenario2PBT7",'Minor retrofit'!$X$25,IF(F95="Scenario3PBT7",'Minor retrofit'!$Y$25,"")))&amp;IF(F95="Scenario1PBT8",'Minor retrofit'!$Z$25,IF(F95="Scenario2PBT8",'Minor retrofit'!$AA$25,IF(F95="Scenario3PBT8",'Minor retrofit'!$AB$25,"")))&amp;IF(F95="Scenario1PBT9",'Minor retrofit'!$AC$25,IF(F95="Scenario2PBT9",'Minor retrofit'!$AD$25,IF(F95="Scenario3PBT9",'Minor retrofit'!$AE$25,"")))&amp;IF(F95="Scenario1PBT10",'Minor retrofit'!$AF$25,IF(F95="Scenario2PBT10",'Minor retrofit'!$AG$25,IF(F95="Scenario3PBT10",'Minor retrofit'!$AH$25,"")))&amp;IF(F95="Scenario1PBT11",'Minor retrofit'!$AI$25,IF(F95="Scenario2PBT11",'Minor retrofit'!$AJ$25,IF(F95="Scenario3PBT11",'Minor retrofit'!$AK$25,"")))&amp;IF(F95="Scenario1PBT12",'Minor retrofit'!$AL$25,IF(F95="Scenario2PBT12",'Minor retrofit'!$AM$25,IF(F95="Scenario3PBT12",'Minor retrofit'!$AN$25,"")))&amp;IF(F95="Scenario1PBT13",'Minor retrofit'!$AO$25,IF(F95="Scenario2PBT13",'Minor retrofit'!$AP$25,IF(F95="Scenario3PBT13",'Minor retrofit'!$AQ$25,"")))&amp;IF(F95="Scenario1PBT14",'Minor retrofit'!$AR$25,IF(F95="Scenario2PBT14",'Minor retrofit'!$AS$25,IF(F95="Scenario3PBT14",'Minor retrofit'!$AT$25,"")))&amp;IF(F95="Scenario1PBT15",'Minor retrofit'!$AU$25,IF(F95="Scenario2PBT15",'Minor retrofit'!$AV$25,IF(F95="Scenario3PBT15",'Minor retrofit'!$AW$25,"")))</f>
        <v/>
      </c>
      <c r="R95" s="147">
        <f t="shared" si="50"/>
        <v>0</v>
      </c>
      <c r="S95" s="147" t="str">
        <f>IF(F95="Scenario1PBT1",'Minor retrofit'!$E$27,IF(F95="Scenario2PBT1",'Minor retrofit'!$F$27,IF(F95="Scenario3PBT1",'Minor retrofit'!$G$27,"")))&amp;IF(F95="Scenario1PBT2",'Minor retrofit'!$H$27,IF(F95="Scenario2PBT2",'Minor retrofit'!$I$27,IF(F95="Scenario3PBT2",'Minor retrofit'!$J$27,"")))&amp;IF(F95="Scenario1PBT3",'Minor retrofit'!$K$27,IF(F95="Scenario2PBT3",'Minor retrofit'!$L$27,IF(F95="Scenario3PBT3",'Minor retrofit'!$M$27,"")))&amp;IF(F95="Scenario1PBT4",'Minor retrofit'!$N$27,IF(F95="Scenario2PBT4",'Minor retrofit'!$O$27,IF(F95="Scenario3PBT4",'Minor retrofit'!$P$27,"")))&amp;IF(F95="Scenario1PBT5",'Minor retrofit'!$Q$27,IF(F95="Scenario2PBT5",'Minor retrofit'!$R$27,IF(F95="Scenario3PBT5",'Minor retrofit'!$S$27,"")))&amp;IF(F95="Scenario1PBT6",'Minor retrofit'!$T$27,IF(F95="Scenario2PBT6",'Minor retrofit'!$U$27,IF(F95="Scenario3PBT6",'Minor retrofit'!$V$27,"")))&amp;IF(F95="Scenario1PBT7",'Minor retrofit'!$W$27,IF(F95="Scenario2PBT7",'Minor retrofit'!$X$27,IF(F95="Scenario3PBT7",'Minor retrofit'!$Y$27,"")))&amp;IF(F95="Scenario1PBT8",'Minor retrofit'!$Z$27,IF(F95="Scenario2PBT8",'Minor retrofit'!$AA$27,IF(F95="Scenario3PBT8",'Minor retrofit'!$AB$27,"")))&amp;IF(F95="Scenario1PBT9",'Minor retrofit'!$AC$27,IF(F95="Scenario2PBT9",'Minor retrofit'!$AD$27,IF(F95="Scenario3PBT9",'Minor retrofit'!$AE$27,"")))&amp;IF(F95="Scenario1PBT10",'Minor retrofit'!$AF$27,IF(F95="Scenario2PBT10",'Minor retrofit'!$AG$27,IF(F95="Scenario3PBT10",'Minor retrofit'!$AH$27,"")))&amp;IF(F95="Scenario1PBT11",'Minor retrofit'!$AI$27,IF(F95="Scenario2PBT11",'Minor retrofit'!$AJ$27,IF(F95="Scenario3PBT11",'Minor retrofit'!$AK$27,"")))&amp;IF(F95="Scenario1PBT12",'Minor retrofit'!$AL$27,IF(F95="Scenario2PBT12",'Minor retrofit'!$AM$27,IF(F95="Scenario3PBT12",'Minor retrofit'!$AN$27,"")))&amp;IF(F95="Scenario1PBT13",'Minor retrofit'!$AO$27,IF(F95="Scenario2PBT13",'Minor retrofit'!$AP$27,IF(F95="Scenario3PBT13",'Minor retrofit'!$AQ$27,"")))&amp;IF(F95="Scenario1PBT14",'Minor retrofit'!$AR$27,IF(F95="Scenario2PBT14",'Minor retrofit'!$AS$27,IF(F95="Scenario3PBT14",'Minor retrofit'!$AT$27,"")))&amp;IF(F95="Scenario1PBT15",'Minor retrofit'!$AU$27,IF(F95="Scenario2PBT15",'Minor retrofit'!$AV$27,IF(F95="Scenario3PBT15",'Minor retrofit'!$AW$27,"")))</f>
        <v/>
      </c>
      <c r="T95" s="268">
        <f t="shared" si="51"/>
        <v>0</v>
      </c>
      <c r="U95" s="267" t="str">
        <f>IF(F95="Scenario1PBT1",'Minor retrofit'!$E$38,IF(F95="Scenario2PBT1",'Minor retrofit'!$F$38,IF(F95="Scenario3PBT1",'Minor retrofit'!$G$38,"")))&amp;IF(F95="Scenario1PBT2",'Minor retrofit'!$H$38,IF(F95="Scenario2PBT2",'Minor retrofit'!$I$38,IF(F95="Scenario3PBT2",'Minor retrofit'!$J$38,"")))&amp;IF(F95="Scenario1PBT3",'Minor retrofit'!$K$38,IF(F95="Scenario2PBT3",'Minor retrofit'!$L$38,IF(F95="Scenario3PBT3",'Minor retrofit'!$M$38,"")))&amp;IF(F95="Scenario1PBT4",'Minor retrofit'!$N$38,IF(F95="Scenario2PBT4",'Minor retrofit'!$O$38,IF(F95="Scenario3PBT4",'Minor retrofit'!$P$38,"")))&amp;IF(F95="Scenario1PBT5",'Minor retrofit'!$Q$38,IF(F95="Scenario2PBT5",'Minor retrofit'!$R$38,IF(F95="Scenario3PBT5",'Minor retrofit'!$S$38,"")))&amp;IF(F95="Scenario1PBT6",'Minor retrofit'!$T$38,IF(F95="Scenario2PBT6",'Minor retrofit'!$U$38,IF(F95="Scenario3PBT6",'Minor retrofit'!$V$38,"")))&amp;IF(F95="Scenario1PBT7",'Minor retrofit'!$W$38,IF(F95="Scenario2PBT7",'Minor retrofit'!$X$38,IF(F95="Scenario3PBT7",'Minor retrofit'!$Y$38,"")))&amp;IF(F95="Scenario1PBT8",'Minor retrofit'!$Z$38,IF(F95="Scenario2PBT8",'Minor retrofit'!$AA$38,IF(F95="Scenario3PBT8",'Minor retrofit'!$AB$38,"")))&amp;IF(F95="Scenario1PBT9",'Minor retrofit'!$AC$38,IF(F95="Scenario2PBT9",'Minor retrofit'!$AD$38,IF(F95="Scenario3PBT9",'Minor retrofit'!$AE$38,"")))&amp;IF(F95="Scenario1PBT10",'Minor retrofit'!$AF$38,IF(F95="Scenario2PBT10",'Minor retrofit'!$AG$38,IF(F95="Scenario3PBT10",'Minor retrofit'!$AH$38,"")))&amp;IF(F95="Scenario1PBT11",'Minor retrofit'!$AI$38,IF(F95="Scenario2PBT11",'Minor retrofit'!$AJ$38,IF(F95="Scenario3PBT11",'Minor retrofit'!$AK$38,"")))&amp;IF(F95="Scenario1PBT12",'Minor retrofit'!$AL$38,IF(F95="Scenario2PBT12",'Minor retrofit'!$AM$38,IF(F95="Scenario3PBT12",'Minor retrofit'!$AN$38,"")))&amp;IF(F95="Scenario1PBT13",'Minor retrofit'!$AO$38,IF(F95="Scenario2PBT13",'Minor retrofit'!$AP$38,IF(F95="Scenario3PBT13",'Minor retrofit'!$AQ$38,"")))&amp;IF(F95="Scenario1PBT14",'Minor retrofit'!$AR$38,IF(F95="Scenario2PBT14",'Minor retrofit'!$AS$38,IF(F95="Scenario3PBT14",'Minor retrofit'!$AT$38,"")))&amp;IF(F95="Scenario1PBT15",'Minor retrofit'!$AU$38,IF(F95="Scenario2PBT15",'Minor retrofit'!$AV$38,IF(F95="Scenario3PBT15",'Minor retrofit'!$AW$38,"")))</f>
        <v/>
      </c>
      <c r="V95" s="147">
        <f t="shared" si="52"/>
        <v>0</v>
      </c>
      <c r="W95" s="147" t="str">
        <f>IF(F95="Scenario1PBT1",'Minor retrofit'!$E$40,IF(F95="Scenario2PBT1",'Minor retrofit'!$F$40,IF(F95="Scenario3PBT1",'Minor retrofit'!$G$40,"")))&amp;IF(F95="Scenario1PBT2",'Minor retrofit'!$H$40,IF(F95="Scenario2PBT2",'Minor retrofit'!$I$40,IF(F95="Scenario3PBT2",'Minor retrofit'!$J$40,"")))&amp;IF(F95="Scenario1PBT3",'Minor retrofit'!$K$40,IF(F95="Scenario2PBT3",'Minor retrofit'!$L$40,IF(F95="Scenario3PBT3",'Minor retrofit'!$M$40,"")))&amp;IF(F95="Scenario1PBT4",'Minor retrofit'!$N$40,IF(F95="Scenario2PBT4",'Minor retrofit'!$O$40,IF(F95="Scenario3PBT4",'Minor retrofit'!$P$40,"")))&amp;IF(F95="Scenario1PBT5",'Minor retrofit'!$Q$40,IF(F95="Scenario2PBT5",'Minor retrofit'!$R$40,IF(F95="Scenario3PBT5",'Minor retrofit'!$S$40,"")))&amp;IF(F95="Scenario1PBT6",'Minor retrofit'!$T$40,IF(F95="Scenario2PBT6",'Minor retrofit'!$U$40,IF(F95="Scenario3PBT6",'Minor retrofit'!$V$40,"")))&amp;IF(F95="Scenario1PBT7",'Minor retrofit'!$W$40,IF(F95="Scenario2PBT7",'Minor retrofit'!$X$40,IF(F95="Scenario3PBT7",'Minor retrofit'!$Y$40,"")))&amp;IF(F95="Scenario1PBT8",'Minor retrofit'!$Z$40,IF(F95="Scenario2PBT8",'Minor retrofit'!$AA$40,IF(F95="Scenario3PBT8",'Minor retrofit'!$AB$40,"")))&amp;IF(F95="Scenario1PBT9",'Minor retrofit'!$AC$40,IF(F95="Scenario2PBT9",'Minor retrofit'!$AD$40,IF(F95="Scenario3PBT9",'Minor retrofit'!$AE$40,"")))&amp;IF(F95="Scenario1PBT10",'Minor retrofit'!$AF$40,IF(F95="Scenario2PBT10",'Minor retrofit'!$AG$40,IF(F95="Scenario3PBT10",'Minor retrofit'!$AH$40,"")))&amp;IF(F95="Scenario1PBT11",'Minor retrofit'!$AI$40,IF(F95="Scenario2PBT11",'Minor retrofit'!$AJ$40,IF(F95="Scenario3PBT11",'Minor retrofit'!$AK$40,"")))&amp;IF(F95="Scenario1PBT12",'Minor retrofit'!$AL$40,IF(F95="Scenario2PBT12",'Minor retrofit'!$AM$40,IF(F95="Scenario3PBT12",'Minor retrofit'!$AN$40,"")))&amp;IF(F95="Scenario1PBT13",'Minor retrofit'!$AO$40,IF(F95="Scenario2PBT13",'Minor retrofit'!$AP$40,IF(F95="Scenario3PBT13",'Minor retrofit'!$AQ$40,"")))&amp;IF(F95="Scenario1PBT14",'Minor retrofit'!$AR$40,IF(F95="Scenario2PBT14",'Minor retrofit'!$AS$40,IF(F95="Scenario3PBT14",'Minor retrofit'!$AT$40,"")))&amp;IF(F95="Scenario1PBT15",'Minor retrofit'!$AU$40,IF(F95="Scenario2PBT15",'Minor retrofit'!$AV$40,IF(F95="Scenario3PBT15",'Minor retrofit'!$AW$40,"")))</f>
        <v/>
      </c>
      <c r="X95" s="147">
        <f t="shared" si="53"/>
        <v>0</v>
      </c>
      <c r="Y95" s="147" t="str">
        <f>IF(F95="Scenario1PBT1",'Minor retrofit'!$E$42,IF(F95="Scenario2PBT1",'Minor retrofit'!$F$42,IF(F95="Scenario3PBT1",'Minor retrofit'!$G$42,"")))&amp;IF(F95="Scenario1PBT2",'Minor retrofit'!$H$42,IF(F95="Scenario2PBT2",'Minor retrofit'!$I$42,IF(F95="Scenario3PBT2",'Minor retrofit'!$J$42,"")))&amp;IF(F95="Scenario1PBT3",'Minor retrofit'!$K$42,IF(F95="Scenario2PBT3",'Minor retrofit'!$L$42,IF(F95="Scenario3PBT3",'Minor retrofit'!$M$42,"")))&amp;IF(F95="Scenario1PBT4",'Minor retrofit'!$N$42,IF(F95="Scenario2PBT4",'Minor retrofit'!$O$42,IF(F95="Scenario3PBT4",'Minor retrofit'!$P$42,"")))&amp;IF(F95="Scenario1PBT5",'Minor retrofit'!$Q$42,IF(F95="Scenario2PBT5",'Minor retrofit'!$R$42,IF(F95="Scenario3PBT5",'Minor retrofit'!$S$42,"")))&amp;IF(F95="Scenario1PBT6",'Minor retrofit'!$T$42,IF(F95="Scenario2PBT6",'Minor retrofit'!$U$42,IF(F95="Scenario3PBT6",'Minor retrofit'!$V$42,"")))&amp;IF(F95="Scenario1PBT7",'Minor retrofit'!$W$42,IF(F95="Scenario2PBT7",'Minor retrofit'!$X$42,IF(F95="Scenario3PBT7",'Minor retrofit'!$Y$42,"")))&amp;IF(F95="Scenario1PBT8",'Minor retrofit'!$Z$42,IF(F95="Scenario2PBT8",'Minor retrofit'!$AA$42,IF(F95="Scenario3PBT8",'Minor retrofit'!$AB$42,"")))&amp;IF(F95="Scenario1PBT9",'Minor retrofit'!$AC$42,IF(F95="Scenario2PBT9",'Minor retrofit'!$AD$42,IF(F95="Scenario3PBT9",'Minor retrofit'!$AE$42,"")))&amp;IF(F95="Scenario1PBT10",'Minor retrofit'!$AF$42,IF(F95="Scenario2PBT10",'Minor retrofit'!$AG$42,IF(F95="Scenario3PBT10",'Minor retrofit'!$AH$42,"")))&amp;IF(F95="Scenario1PBT11",'Minor retrofit'!$AI$42,IF(F95="Scenario2PBT11",'Minor retrofit'!$AJ$42,IF(F95="Scenario3PBT11",'Minor retrofit'!$AK$42,"")))&amp;IF(F95="Scenario1PBT12",'Minor retrofit'!$AL$42,IF(F95="Scenario2PBT12",'Minor retrofit'!$AM$42,IF(F95="Scenario3PBT12",'Minor retrofit'!$AN$42,"")))&amp;IF(F95="Scenario1PBT13",'Minor retrofit'!$AO$42,IF(F95="Scenario2PBT13",'Minor retrofit'!$AP$42,IF(F95="Scenario3PBT13",'Minor retrofit'!$AQ$42,"")))&amp;IF(F95="Scenario1PBT14",'Minor retrofit'!$AR$42,IF(F95="Scenario2PBT14",'Minor retrofit'!$AS$42,IF(F95="Scenario3PBT14",'Minor retrofit'!$AT$42,"")))&amp;IF(F95="Scenario1PBT15",'Minor retrofit'!$AU$42,IF(F95="Scenario2PBT15",'Minor retrofit'!$AV$42,IF(F95="Scenario3PBT15",'Minor retrofit'!$AW$42,"")))</f>
        <v/>
      </c>
      <c r="Z95" s="147">
        <f t="shared" si="54"/>
        <v>0</v>
      </c>
      <c r="AA95" s="332" t="str">
        <f>IF(F95="Scenario1PBT1",'Minor retrofit'!$E$101,IF(F95="Scenario2PBT1",'Minor retrofit'!$F$101,IF(F95="Scenario3PBT1",'Minor retrofit'!$G$101,"")))&amp;IF(F95="Scenario1PBT2",'Minor retrofit'!$H$101,IF(F95="Scenario2PBT2",'Minor retrofit'!$I$101,IF(F95="Scenario3PBT2",'Minor retrofit'!$J$101,"")))&amp;IF(F95="Scenario1PBT3",'Minor retrofit'!$K$101,IF(F95="Scenario2PBT3",'Minor retrofit'!$L$101,IF(F95="Scenario3PBT3",'Minor retrofit'!$M$101,"")))&amp;IF(F95="Scenario1PBT4",'Minor retrofit'!$N$101,IF(F95="Scenario2PBT4",'Minor retrofit'!$O$101,IF(F95="Scenario3PBT4",'Minor retrofit'!$P$101,"")))&amp;IF(F95="Scenario1PBT5",'Minor retrofit'!$Q$101,IF(F95="Scenario2PBT5",'Minor retrofit'!$R$101,IF(F95="Scenario3PBT5",'Minor retrofit'!$S$101,"")))&amp;IF(F95="Scenario1PBT6",'Minor retrofit'!$T$101,IF(F95="Scenario2PBT6",'Minor retrofit'!$U$101,IF(F95="Scenario3PBT6",'Minor retrofit'!$V$101,"")))&amp;IF(F95="Scenario1PBT7",'Minor retrofit'!$W$101,IF(F95="Scenario2PBT7",'Minor retrofit'!$X$101,IF(F95="Scenario3PBT7",'Minor retrofit'!$Y$101,"")))&amp;IF(F95="Scenario1PBT8",'Minor retrofit'!$Z$101,IF(F95="Scenario2PBT8",'Minor retrofit'!$AA$101,IF(F95="Scenario3PBT8",'Minor retrofit'!$AB$101,"")))&amp;IF(F95="Scenario1PBT9",'Minor retrofit'!$AC$101,IF(F95="Scenario2PBT9",'Minor retrofit'!$AD$101,IF(F95="Scenario3PBT9",'Minor retrofit'!$AE$101,"")))&amp;IF(F95="Scenario1PBT10",'Minor retrofit'!$AF$101,IF(F95="Scenario2PBT10",'Minor retrofit'!$AG$101,IF(F95="Scenario3PBT10",'Minor retrofit'!$AH$101,"")))&amp;IF(F95="Scenario1PBT11",'Minor retrofit'!$AI$101,IF(F95="Scenario2PBT11",'Minor retrofit'!$AJ$101,IF(F95="Scenario3PBT11",'Minor retrofit'!$AK$101,"")))&amp;IF(F95="Scenario1PBT12",'Minor retrofit'!$AL$101,IF(F95="Scenario2PBT12",'Minor retrofit'!$AM$101,IF(F95="Scenario3PBT12",'Minor retrofit'!$AN$101,"")))&amp;IF(F95="Scenario1PBT13",'Minor retrofit'!$AO$101,IF(F95="Scenario2PBT13",'Minor retrofit'!$AP$101,IF(F95="Scenario3PBT13",'Minor retrofit'!$AQ$101,"")))&amp;IF(F95="Scenario1PBT14",'Minor retrofit'!$AR$101,IF(F95="Scenario2PBT14",'Minor retrofit'!$AS$101,IF(F95="Scenario3PBT14",'Minor retrofit'!$AT$101,"")))&amp;IF(F95="Scenario1PBT15",'Minor retrofit'!$AU$101,IF(F95="Scenario2PBT15",'Minor retrofit'!$AV$101,IF(F95="Scenario3PBT15",'Minor retrofit'!$AW$101,"")))</f>
        <v/>
      </c>
      <c r="AB95" s="233">
        <f t="shared" si="55"/>
        <v>0</v>
      </c>
      <c r="AC95" s="269">
        <f>IFERROR('Projection_Base-case'!G95-G95,0)</f>
        <v>0</v>
      </c>
      <c r="AD95" s="147">
        <f t="shared" si="34"/>
        <v>0</v>
      </c>
      <c r="AE95" s="147">
        <f>IFERROR(100*AC95/'Projection_Base-case'!G95,0)</f>
        <v>0</v>
      </c>
      <c r="AF95" s="147">
        <f>IFERROR('Projection_Base-case'!I95-I95,0)</f>
        <v>0</v>
      </c>
      <c r="AG95" s="147">
        <f t="shared" si="35"/>
        <v>0</v>
      </c>
      <c r="AH95" s="147">
        <f>IFERROR(100*AF95/'Projection_Base-case'!I95,0)</f>
        <v>0</v>
      </c>
      <c r="AI95" s="147">
        <f>IFERROR('Projection_Base-case'!K95-K95,0)</f>
        <v>0</v>
      </c>
      <c r="AJ95" s="147">
        <f t="shared" si="36"/>
        <v>0</v>
      </c>
      <c r="AK95" s="147">
        <f>IFERROR(100*AI95/'Projection_Base-case'!K95,0)</f>
        <v>0</v>
      </c>
      <c r="AL95" s="147">
        <f>IFERROR(M95-'Projection_Base-case'!M95,0)</f>
        <v>0</v>
      </c>
      <c r="AM95" s="147">
        <f t="shared" si="37"/>
        <v>0</v>
      </c>
      <c r="AN95" s="148">
        <f>IFERROR(100*AL95/'Projection_Base-case'!M95,0)</f>
        <v>0</v>
      </c>
      <c r="AO95" s="267">
        <f>IFERROR('Projection_Base-case'!O95-O95,0)</f>
        <v>0</v>
      </c>
      <c r="AP95" s="147">
        <f t="shared" si="38"/>
        <v>0</v>
      </c>
      <c r="AQ95" s="147">
        <f>IFERROR(100*AO95/'Projection_Base-case'!O95,0)</f>
        <v>0</v>
      </c>
      <c r="AR95" s="147">
        <f>IFERROR('Projection_Base-case'!Q95-Q95,0)</f>
        <v>0</v>
      </c>
      <c r="AS95" s="147">
        <f t="shared" si="39"/>
        <v>0</v>
      </c>
      <c r="AT95" s="147">
        <f>IFERROR(100*AR95/'Projection_Base-case'!Q95,0)</f>
        <v>0</v>
      </c>
      <c r="AU95" s="147">
        <f>IFERROR('Projection_Base-case'!S95-S95,0)</f>
        <v>0</v>
      </c>
      <c r="AV95" s="147">
        <f t="shared" si="40"/>
        <v>0</v>
      </c>
      <c r="AW95" s="148">
        <f>IFERROR(100*AU95/'Projection_Base-case'!S95,0)</f>
        <v>0</v>
      </c>
      <c r="AX95" s="267">
        <f>IFERROR('Projection_Base-case'!U95-U95,0)</f>
        <v>0</v>
      </c>
      <c r="AY95" s="147">
        <f t="shared" si="41"/>
        <v>0</v>
      </c>
      <c r="AZ95" s="147">
        <f>IFERROR(100*AX95/'Projection_Base-case'!U95,0)</f>
        <v>0</v>
      </c>
      <c r="BA95" s="147">
        <f>IFERROR('Projection_Base-case'!W95-W95,0)</f>
        <v>0</v>
      </c>
      <c r="BB95" s="147">
        <f t="shared" si="42"/>
        <v>0</v>
      </c>
      <c r="BC95" s="147">
        <f>IFERROR(100*BA95/'Projection_Base-case'!W95,0)</f>
        <v>0</v>
      </c>
      <c r="BD95" s="147">
        <f>IFERROR('Projection_Base-case'!Y95-Y95,0)</f>
        <v>0</v>
      </c>
      <c r="BE95" s="147">
        <f t="shared" si="43"/>
        <v>0</v>
      </c>
      <c r="BF95" s="147">
        <f>IFERROR(100*BD95/'Projection_Base-case'!Y95,0)</f>
        <v>0</v>
      </c>
      <c r="BG95" s="531">
        <f t="shared" si="56"/>
        <v>0</v>
      </c>
      <c r="BH95" s="532">
        <f t="shared" si="57"/>
        <v>0</v>
      </c>
    </row>
    <row r="96" spans="1:60" x14ac:dyDescent="0.25">
      <c r="G96" s="256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270"/>
      <c r="AB96" s="271"/>
      <c r="AC96" s="256"/>
      <c r="AD96" s="257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270"/>
    </row>
    <row r="97" spans="1:60" ht="15.75" thickBot="1" x14ac:dyDescent="0.3">
      <c r="G97" s="272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  <c r="Z97" s="274"/>
      <c r="AA97" s="275"/>
      <c r="AB97" s="278"/>
      <c r="AC97" s="272"/>
      <c r="AD97" s="273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74"/>
      <c r="AW97" s="274"/>
      <c r="AX97" s="274"/>
      <c r="AY97" s="274"/>
      <c r="AZ97" s="274"/>
      <c r="BA97" s="274"/>
      <c r="BB97" s="274"/>
      <c r="BC97" s="274"/>
      <c r="BD97" s="274"/>
      <c r="BE97" s="274"/>
      <c r="BF97" s="274"/>
      <c r="BG97" s="274"/>
      <c r="BH97" s="275"/>
    </row>
    <row r="98" spans="1:60" ht="34.5" customHeight="1" thickBot="1" x14ac:dyDescent="0.3">
      <c r="D98" s="475" t="s">
        <v>208</v>
      </c>
      <c r="E98" s="476"/>
      <c r="F98" s="476"/>
      <c r="G98" s="476"/>
      <c r="H98" s="476"/>
      <c r="I98" s="476"/>
      <c r="J98" s="476"/>
      <c r="K98" s="476"/>
      <c r="L98" s="476"/>
      <c r="M98" s="476"/>
      <c r="N98" s="476"/>
      <c r="O98" s="476"/>
      <c r="P98" s="476"/>
      <c r="Q98" s="476"/>
      <c r="R98" s="476"/>
      <c r="S98" s="476"/>
      <c r="T98" s="476"/>
      <c r="U98" s="476"/>
      <c r="V98" s="476"/>
      <c r="W98" s="476"/>
      <c r="X98" s="476"/>
      <c r="Y98" s="476"/>
      <c r="Z98" s="476"/>
      <c r="AA98" s="476"/>
      <c r="AB98" s="476"/>
      <c r="AC98" s="476"/>
      <c r="AD98" s="476"/>
      <c r="AE98" s="476"/>
      <c r="AF98" s="476"/>
      <c r="AG98" s="476"/>
      <c r="AH98" s="476"/>
      <c r="AI98" s="476"/>
      <c r="AJ98" s="476"/>
      <c r="AK98" s="476"/>
      <c r="AL98" s="476"/>
      <c r="AM98" s="476"/>
      <c r="AN98" s="476"/>
      <c r="AO98" s="476"/>
      <c r="AP98" s="476"/>
      <c r="AQ98" s="476"/>
      <c r="AR98" s="476"/>
      <c r="AS98" s="476"/>
      <c r="AT98" s="476"/>
      <c r="AU98" s="476"/>
      <c r="AV98" s="476"/>
      <c r="AW98" s="476"/>
      <c r="AX98" s="476"/>
      <c r="AY98" s="476"/>
      <c r="AZ98" s="476"/>
      <c r="BA98" s="476"/>
      <c r="BB98" s="476"/>
      <c r="BC98" s="476"/>
      <c r="BD98" s="476"/>
      <c r="BE98" s="476"/>
      <c r="BF98" s="476"/>
      <c r="BG98" s="476"/>
      <c r="BH98" s="477"/>
    </row>
    <row r="99" spans="1:60" s="107" customFormat="1" ht="21" x14ac:dyDescent="0.25">
      <c r="A99" s="214"/>
      <c r="B99" s="214"/>
      <c r="C99" s="214"/>
      <c r="D99" s="250" t="s">
        <v>130</v>
      </c>
      <c r="E99" s="251"/>
      <c r="F99" s="252"/>
      <c r="G99" s="253"/>
      <c r="H99" s="286">
        <f>SUMIF($D$6:$D$95,"PBT1",H6:H95)</f>
        <v>0</v>
      </c>
      <c r="I99" s="287"/>
      <c r="J99" s="286">
        <f>SUMIF($D$6:$D$95,"PBT1",J6:J95)</f>
        <v>0</v>
      </c>
      <c r="K99" s="287"/>
      <c r="L99" s="286">
        <f>SUMIF($D$6:$D$95,"PBT1",L6:L95)</f>
        <v>0</v>
      </c>
      <c r="M99" s="287"/>
      <c r="N99" s="288">
        <f>SUMIF($D$6:$D$95,"PBT1",N6:N95)</f>
        <v>0</v>
      </c>
      <c r="O99" s="289"/>
      <c r="P99" s="286">
        <f>SUMIF($D$6:$D$95,"PBT1",P6:P95)</f>
        <v>0</v>
      </c>
      <c r="Q99" s="287"/>
      <c r="R99" s="286">
        <f>SUMIF($D$6:$D$95,"PBT1",R6:R95)</f>
        <v>0</v>
      </c>
      <c r="S99" s="287"/>
      <c r="T99" s="288">
        <f>SUMIF($D$6:$D$95,"PBT1",T6:T95)</f>
        <v>0</v>
      </c>
      <c r="U99" s="290"/>
      <c r="V99" s="286">
        <f>SUMIF($D$6:$D$95,"PBT1",V6:V95)</f>
        <v>0</v>
      </c>
      <c r="W99" s="287"/>
      <c r="X99" s="286">
        <f>SUMIF($D$6:$D$95,"PBT1",X6:X95)</f>
        <v>0</v>
      </c>
      <c r="Y99" s="287"/>
      <c r="Z99" s="286">
        <f>SUMIF($D$6:$D$95,"PBT1",Z6:Z95)</f>
        <v>0</v>
      </c>
      <c r="AA99" s="291"/>
      <c r="AB99" s="288">
        <f>SUMIF($D$6:$D$95,"PBT1",AB6:AB95)</f>
        <v>0</v>
      </c>
      <c r="AC99" s="290"/>
      <c r="AD99" s="286">
        <f>'Projection_Base-case'!H99-H99</f>
        <v>0</v>
      </c>
      <c r="AE99" s="286">
        <f>IFERROR(100*AD99/'Projection_Base-case'!H99,0)</f>
        <v>0</v>
      </c>
      <c r="AF99" s="287"/>
      <c r="AG99" s="286">
        <f>'Projection_Base-case'!J99-J99</f>
        <v>0</v>
      </c>
      <c r="AH99" s="286">
        <f>IFERROR(100*AG99/'Projection_Base-case'!J99,0)</f>
        <v>0</v>
      </c>
      <c r="AI99" s="287"/>
      <c r="AJ99" s="286">
        <f>'Projection_Base-case'!L99-L99</f>
        <v>0</v>
      </c>
      <c r="AK99" s="286">
        <f>IFERROR(100*AJ99/'Projection_Base-case'!L99,0)</f>
        <v>0</v>
      </c>
      <c r="AL99" s="287"/>
      <c r="AM99" s="286">
        <f>-('Projection_Base-case'!N99-N99)</f>
        <v>0</v>
      </c>
      <c r="AN99" s="288">
        <f>IFERROR(100*AM99/'Projection_Base-case'!N99,0)</f>
        <v>0</v>
      </c>
      <c r="AO99" s="290"/>
      <c r="AP99" s="286">
        <f>'Projection_Base-case'!P99-P99</f>
        <v>0</v>
      </c>
      <c r="AQ99" s="286">
        <f>IFERROR(100*AP99/'Projection_Base-case'!P99,0)</f>
        <v>0</v>
      </c>
      <c r="AR99" s="287"/>
      <c r="AS99" s="286">
        <f>'Projection_Base-case'!R99-R99</f>
        <v>0</v>
      </c>
      <c r="AT99" s="286">
        <f>IFERROR(100*AS99/'Projection_Base-case'!R99,0)</f>
        <v>0</v>
      </c>
      <c r="AU99" s="287"/>
      <c r="AV99" s="286">
        <f>'Projection_Base-case'!T99-T99</f>
        <v>0</v>
      </c>
      <c r="AW99" s="288">
        <f>IFERROR(100*AV99/'Projection_Base-case'!T99,0)</f>
        <v>0</v>
      </c>
      <c r="AX99" s="290"/>
      <c r="AY99" s="286">
        <f>'Projection_Base-case'!V99-V99</f>
        <v>0</v>
      </c>
      <c r="AZ99" s="286">
        <f>IFERROR(100*AY99/'Projection_Base-case'!V99,0)</f>
        <v>0</v>
      </c>
      <c r="BA99" s="287"/>
      <c r="BB99" s="286">
        <f>'Projection_Base-case'!X99-X99</f>
        <v>0</v>
      </c>
      <c r="BC99" s="286">
        <f>IFERROR(100*BB99/'Projection_Base-case'!X99,0)</f>
        <v>0</v>
      </c>
      <c r="BD99" s="287"/>
      <c r="BE99" s="286">
        <f>'Projection_Base-case'!Z99-Z99</f>
        <v>0</v>
      </c>
      <c r="BF99" s="286">
        <f>IFERROR(100*BE99/'Projection_Base-case'!Z99,0)</f>
        <v>0</v>
      </c>
      <c r="BG99" s="286">
        <f>IFERROR(AB99/AY99,0)</f>
        <v>0</v>
      </c>
      <c r="BH99" s="288">
        <f>IFERROR(AB99/AD99,0)</f>
        <v>0</v>
      </c>
    </row>
    <row r="100" spans="1:60" s="107" customFormat="1" ht="21" x14ac:dyDescent="0.25">
      <c r="A100" s="214"/>
      <c r="B100" s="214"/>
      <c r="C100" s="214"/>
      <c r="D100" s="224" t="s">
        <v>131</v>
      </c>
      <c r="E100" s="225"/>
      <c r="F100" s="226"/>
      <c r="G100" s="254"/>
      <c r="H100" s="292">
        <f>SUMIF($D$6:$D$95,"PBT2",H6:H95)</f>
        <v>0</v>
      </c>
      <c r="I100" s="293"/>
      <c r="J100" s="292">
        <f>SUMIF($D$6:$D$95,"PBT2",J6:J95)</f>
        <v>0</v>
      </c>
      <c r="K100" s="293"/>
      <c r="L100" s="292">
        <f>SUMIF($D$6:$D$95,"PBT2",L6:L95)</f>
        <v>0</v>
      </c>
      <c r="M100" s="293"/>
      <c r="N100" s="294">
        <f>SUMIF($D$6:$D$95,"PBT2",N6:N95)</f>
        <v>0</v>
      </c>
      <c r="O100" s="295"/>
      <c r="P100" s="292">
        <f>SUMIF($D$6:$D$95,"PBT2",P6:P95)</f>
        <v>0</v>
      </c>
      <c r="Q100" s="293"/>
      <c r="R100" s="292">
        <f>SUMIF($D$6:$D$95,"PBT2",R6:R95)</f>
        <v>0</v>
      </c>
      <c r="S100" s="293"/>
      <c r="T100" s="294">
        <f>SUMIF($D$6:$D$95,"PBT2",T6:T95)</f>
        <v>0</v>
      </c>
      <c r="U100" s="296"/>
      <c r="V100" s="292">
        <f>SUMIF($D$6:$D$95,"PBT2",V6:V95)</f>
        <v>0</v>
      </c>
      <c r="W100" s="293"/>
      <c r="X100" s="292">
        <f>SUMIF($D$6:$D$95,"PBT2",X6:X95)</f>
        <v>0</v>
      </c>
      <c r="Y100" s="293"/>
      <c r="Z100" s="292">
        <f>SUMIF($D$6:$D$95,"PBT2",Z6:Z95)</f>
        <v>0</v>
      </c>
      <c r="AA100" s="297"/>
      <c r="AB100" s="294">
        <f>SUMIF($D$6:$D$95,"PBT2",AB6:AB95)</f>
        <v>0</v>
      </c>
      <c r="AC100" s="296"/>
      <c r="AD100" s="292">
        <f>'Projection_Base-case'!H100-H100</f>
        <v>0</v>
      </c>
      <c r="AE100" s="292">
        <f>IFERROR(100*AD100/'Projection_Base-case'!H100,0)</f>
        <v>0</v>
      </c>
      <c r="AF100" s="293"/>
      <c r="AG100" s="292">
        <f>'Projection_Base-case'!J100-J100</f>
        <v>0</v>
      </c>
      <c r="AH100" s="292">
        <f>IFERROR(100*AG100/'Projection_Base-case'!J100,0)</f>
        <v>0</v>
      </c>
      <c r="AI100" s="293"/>
      <c r="AJ100" s="292">
        <f>'Projection_Base-case'!L100-L100</f>
        <v>0</v>
      </c>
      <c r="AK100" s="292">
        <f>IFERROR(100*AJ100/'Projection_Base-case'!L100,0)</f>
        <v>0</v>
      </c>
      <c r="AL100" s="293"/>
      <c r="AM100" s="292">
        <f>-('Projection_Base-case'!N100-N100)</f>
        <v>0</v>
      </c>
      <c r="AN100" s="294">
        <f>IFERROR(100*AM100/'Projection_Base-case'!N100,0)</f>
        <v>0</v>
      </c>
      <c r="AO100" s="296"/>
      <c r="AP100" s="292">
        <f>'Projection_Base-case'!P100-P100</f>
        <v>0</v>
      </c>
      <c r="AQ100" s="292">
        <f>IFERROR(100*AP100/'Projection_Base-case'!P100,0)</f>
        <v>0</v>
      </c>
      <c r="AR100" s="293"/>
      <c r="AS100" s="292">
        <f>'Projection_Base-case'!R100-R100</f>
        <v>0</v>
      </c>
      <c r="AT100" s="292">
        <f>IFERROR(100*AS100/'Projection_Base-case'!R100,0)</f>
        <v>0</v>
      </c>
      <c r="AU100" s="293"/>
      <c r="AV100" s="292">
        <f>'Projection_Base-case'!T100-T100</f>
        <v>0</v>
      </c>
      <c r="AW100" s="294">
        <f>IFERROR(100*AV100/'Projection_Base-case'!T100,0)</f>
        <v>0</v>
      </c>
      <c r="AX100" s="296"/>
      <c r="AY100" s="292">
        <f>'Projection_Base-case'!V100-V100</f>
        <v>0</v>
      </c>
      <c r="AZ100" s="292">
        <f>IFERROR(100*AY100/'Projection_Base-case'!V100,0)</f>
        <v>0</v>
      </c>
      <c r="BA100" s="293"/>
      <c r="BB100" s="292">
        <f>'Projection_Base-case'!X100-X100</f>
        <v>0</v>
      </c>
      <c r="BC100" s="292">
        <f>IFERROR(100*BB100/'Projection_Base-case'!X100,0)</f>
        <v>0</v>
      </c>
      <c r="BD100" s="293"/>
      <c r="BE100" s="292">
        <f>'Projection_Base-case'!Z100-Z100</f>
        <v>0</v>
      </c>
      <c r="BF100" s="292">
        <f>IFERROR(100*BE100/'Projection_Base-case'!Z100,0)</f>
        <v>0</v>
      </c>
      <c r="BG100" s="292">
        <f t="shared" ref="BG100:BG114" si="58">IFERROR(AB100/AY100,0)</f>
        <v>0</v>
      </c>
      <c r="BH100" s="294">
        <f t="shared" ref="BH100:BH114" si="59">IFERROR(AB100/AD100,0)</f>
        <v>0</v>
      </c>
    </row>
    <row r="101" spans="1:60" s="107" customFormat="1" ht="21" x14ac:dyDescent="0.25">
      <c r="A101" s="214"/>
      <c r="B101" s="214"/>
      <c r="C101" s="214"/>
      <c r="D101" s="224" t="s">
        <v>132</v>
      </c>
      <c r="E101" s="225"/>
      <c r="F101" s="226"/>
      <c r="G101" s="254"/>
      <c r="H101" s="292">
        <f>SUMIF($D$6:$D$95,"PBT3",H6:H95)</f>
        <v>0</v>
      </c>
      <c r="I101" s="293"/>
      <c r="J101" s="292">
        <f>SUMIF($D$6:$D$95,"PBT3",J6:J95)</f>
        <v>0</v>
      </c>
      <c r="K101" s="293"/>
      <c r="L101" s="292">
        <f>SUMIF($D$6:$D$95,"PBT3",L6:L95)</f>
        <v>0</v>
      </c>
      <c r="M101" s="293"/>
      <c r="N101" s="294">
        <f>SUMIF($D$6:$D$95,"PBT3",N6:N95)</f>
        <v>0</v>
      </c>
      <c r="O101" s="295"/>
      <c r="P101" s="292">
        <f>SUMIF($D$6:$D$95,"PBT3",P6:P95)</f>
        <v>0</v>
      </c>
      <c r="Q101" s="293"/>
      <c r="R101" s="292">
        <f>SUMIF($D$6:$D$95,"PBT3",R6:R95)</f>
        <v>0</v>
      </c>
      <c r="S101" s="293"/>
      <c r="T101" s="294">
        <f>SUMIF($D$6:$D$95,"PBT3",T6:T95)</f>
        <v>0</v>
      </c>
      <c r="U101" s="296"/>
      <c r="V101" s="292">
        <f>SUMIF($D$6:$D$95,"PBT3",V6:V95)</f>
        <v>0</v>
      </c>
      <c r="W101" s="293"/>
      <c r="X101" s="292">
        <f>SUMIF($D$6:$D$95,"PBT3",X6:X95)</f>
        <v>0</v>
      </c>
      <c r="Y101" s="293"/>
      <c r="Z101" s="292">
        <f>SUMIF($D$6:$D$95,"PBT3",Z6:Z95)</f>
        <v>0</v>
      </c>
      <c r="AA101" s="297"/>
      <c r="AB101" s="294">
        <f>SUMIF($D$6:$D$95,"PBT3",AB6:AB95)</f>
        <v>0</v>
      </c>
      <c r="AC101" s="296"/>
      <c r="AD101" s="292">
        <f>'Projection_Base-case'!H101-H101</f>
        <v>0</v>
      </c>
      <c r="AE101" s="292">
        <f>IFERROR(100*AD101/'Projection_Base-case'!H101,0)</f>
        <v>0</v>
      </c>
      <c r="AF101" s="293"/>
      <c r="AG101" s="292">
        <f>'Projection_Base-case'!J101-J101</f>
        <v>0</v>
      </c>
      <c r="AH101" s="292">
        <f>IFERROR(100*AG101/'Projection_Base-case'!J101,0)</f>
        <v>0</v>
      </c>
      <c r="AI101" s="293"/>
      <c r="AJ101" s="292">
        <f>'Projection_Base-case'!L101-L101</f>
        <v>0</v>
      </c>
      <c r="AK101" s="292">
        <f>IFERROR(100*AJ101/'Projection_Base-case'!L101,0)</f>
        <v>0</v>
      </c>
      <c r="AL101" s="293"/>
      <c r="AM101" s="292">
        <f>-('Projection_Base-case'!N101-N101)</f>
        <v>0</v>
      </c>
      <c r="AN101" s="294">
        <f>IFERROR(100*AM101/'Projection_Base-case'!N101,0)</f>
        <v>0</v>
      </c>
      <c r="AO101" s="296"/>
      <c r="AP101" s="292">
        <f>'Projection_Base-case'!P101-P101</f>
        <v>0</v>
      </c>
      <c r="AQ101" s="292">
        <f>IFERROR(100*AP101/'Projection_Base-case'!P101,0)</f>
        <v>0</v>
      </c>
      <c r="AR101" s="293"/>
      <c r="AS101" s="292">
        <f>'Projection_Base-case'!R101-R101</f>
        <v>0</v>
      </c>
      <c r="AT101" s="292">
        <f>IFERROR(100*AS101/'Projection_Base-case'!R101,0)</f>
        <v>0</v>
      </c>
      <c r="AU101" s="293"/>
      <c r="AV101" s="292">
        <f>'Projection_Base-case'!T101-T101</f>
        <v>0</v>
      </c>
      <c r="AW101" s="294">
        <f>IFERROR(100*AV101/'Projection_Base-case'!T101,0)</f>
        <v>0</v>
      </c>
      <c r="AX101" s="296"/>
      <c r="AY101" s="292">
        <f>'Projection_Base-case'!V101-V101</f>
        <v>0</v>
      </c>
      <c r="AZ101" s="292">
        <f>IFERROR(100*AY101/'Projection_Base-case'!V101,0)</f>
        <v>0</v>
      </c>
      <c r="BA101" s="293"/>
      <c r="BB101" s="292">
        <f>'Projection_Base-case'!X101-X101</f>
        <v>0</v>
      </c>
      <c r="BC101" s="292">
        <f>IFERROR(100*BB101/'Projection_Base-case'!X101,0)</f>
        <v>0</v>
      </c>
      <c r="BD101" s="293"/>
      <c r="BE101" s="292">
        <f>'Projection_Base-case'!Z101-Z101</f>
        <v>0</v>
      </c>
      <c r="BF101" s="292">
        <f>IFERROR(100*BE101/'Projection_Base-case'!Z101,0)</f>
        <v>0</v>
      </c>
      <c r="BG101" s="292">
        <f t="shared" si="58"/>
        <v>0</v>
      </c>
      <c r="BH101" s="294">
        <f t="shared" si="59"/>
        <v>0</v>
      </c>
    </row>
    <row r="102" spans="1:60" s="107" customFormat="1" ht="21" x14ac:dyDescent="0.25">
      <c r="A102" s="214"/>
      <c r="B102" s="214"/>
      <c r="C102" s="214"/>
      <c r="D102" s="224" t="s">
        <v>133</v>
      </c>
      <c r="E102" s="225"/>
      <c r="F102" s="226"/>
      <c r="G102" s="254"/>
      <c r="H102" s="292">
        <f>SUMIF($D$6:$D$95,"PBT4",H6:H95)</f>
        <v>0</v>
      </c>
      <c r="I102" s="293"/>
      <c r="J102" s="292">
        <f>SUMIF($D$6:$D$95,"PBT4",J6:J95)</f>
        <v>0</v>
      </c>
      <c r="K102" s="293"/>
      <c r="L102" s="292">
        <f>SUMIF($D$6:$D$95,"PBT4",L6:L95)</f>
        <v>0</v>
      </c>
      <c r="M102" s="293"/>
      <c r="N102" s="294">
        <f>SUMIF($D$6:$D$95,"PBT4",N6:N95)</f>
        <v>0</v>
      </c>
      <c r="O102" s="295"/>
      <c r="P102" s="292">
        <f>SUMIF($D$6:$D$95,"PBT4",P6:P95)</f>
        <v>0</v>
      </c>
      <c r="Q102" s="293"/>
      <c r="R102" s="292">
        <f>SUMIF($D$6:$D$95,"PBT4",R6:R95)</f>
        <v>0</v>
      </c>
      <c r="S102" s="293"/>
      <c r="T102" s="294">
        <f>SUMIF($D$6:$D$95,"PBT4",T6:T95)</f>
        <v>0</v>
      </c>
      <c r="U102" s="296"/>
      <c r="V102" s="292">
        <f>SUMIF($D$6:$D$95,"PBT4",V6:V95)</f>
        <v>0</v>
      </c>
      <c r="W102" s="293"/>
      <c r="X102" s="292">
        <f>SUMIF($D$6:$D$95,"PBT4",X6:X95)</f>
        <v>0</v>
      </c>
      <c r="Y102" s="293"/>
      <c r="Z102" s="292">
        <f>SUMIF($D$6:$D$95,"PBT4",Z6:Z95)</f>
        <v>0</v>
      </c>
      <c r="AA102" s="297"/>
      <c r="AB102" s="294">
        <f>SUMIF($D$6:$D$95,"PBT4",AB6:AB95)</f>
        <v>0</v>
      </c>
      <c r="AC102" s="296"/>
      <c r="AD102" s="292">
        <f>'Projection_Base-case'!H102-H102</f>
        <v>0</v>
      </c>
      <c r="AE102" s="292">
        <f>IFERROR(100*AD102/'Projection_Base-case'!H102,0)</f>
        <v>0</v>
      </c>
      <c r="AF102" s="293"/>
      <c r="AG102" s="292">
        <f>'Projection_Base-case'!J102-J102</f>
        <v>0</v>
      </c>
      <c r="AH102" s="292">
        <f>IFERROR(100*AG102/'Projection_Base-case'!J102,0)</f>
        <v>0</v>
      </c>
      <c r="AI102" s="293"/>
      <c r="AJ102" s="292">
        <f>'Projection_Base-case'!L102-L102</f>
        <v>0</v>
      </c>
      <c r="AK102" s="292">
        <f>IFERROR(100*AJ102/'Projection_Base-case'!L102,0)</f>
        <v>0</v>
      </c>
      <c r="AL102" s="293"/>
      <c r="AM102" s="292">
        <f>-('Projection_Base-case'!N102-N102)</f>
        <v>0</v>
      </c>
      <c r="AN102" s="294">
        <f>IFERROR(100*AM102/'Projection_Base-case'!N102,0)</f>
        <v>0</v>
      </c>
      <c r="AO102" s="296"/>
      <c r="AP102" s="292">
        <f>'Projection_Base-case'!P102-P102</f>
        <v>0</v>
      </c>
      <c r="AQ102" s="292">
        <f>IFERROR(100*AP102/'Projection_Base-case'!P102,0)</f>
        <v>0</v>
      </c>
      <c r="AR102" s="293"/>
      <c r="AS102" s="292">
        <f>'Projection_Base-case'!R102-R102</f>
        <v>0</v>
      </c>
      <c r="AT102" s="292">
        <f>IFERROR(100*AS102/'Projection_Base-case'!R102,0)</f>
        <v>0</v>
      </c>
      <c r="AU102" s="293"/>
      <c r="AV102" s="292">
        <f>'Projection_Base-case'!T102-T102</f>
        <v>0</v>
      </c>
      <c r="AW102" s="294">
        <f>IFERROR(100*AV102/'Projection_Base-case'!T102,0)</f>
        <v>0</v>
      </c>
      <c r="AX102" s="296"/>
      <c r="AY102" s="292">
        <f>'Projection_Base-case'!V102-V102</f>
        <v>0</v>
      </c>
      <c r="AZ102" s="292">
        <f>IFERROR(100*AY102/'Projection_Base-case'!V102,0)</f>
        <v>0</v>
      </c>
      <c r="BA102" s="293"/>
      <c r="BB102" s="292">
        <f>'Projection_Base-case'!X102-X102</f>
        <v>0</v>
      </c>
      <c r="BC102" s="292">
        <f>IFERROR(100*BB102/'Projection_Base-case'!X102,0)</f>
        <v>0</v>
      </c>
      <c r="BD102" s="293"/>
      <c r="BE102" s="292">
        <f>'Projection_Base-case'!Z102-Z102</f>
        <v>0</v>
      </c>
      <c r="BF102" s="292">
        <f>IFERROR(100*BE102/'Projection_Base-case'!Z102,0)</f>
        <v>0</v>
      </c>
      <c r="BG102" s="292">
        <f t="shared" si="58"/>
        <v>0</v>
      </c>
      <c r="BH102" s="294">
        <f t="shared" si="59"/>
        <v>0</v>
      </c>
    </row>
    <row r="103" spans="1:60" s="107" customFormat="1" ht="21" x14ac:dyDescent="0.25">
      <c r="A103" s="214"/>
      <c r="B103" s="214"/>
      <c r="C103" s="214"/>
      <c r="D103" s="224" t="s">
        <v>134</v>
      </c>
      <c r="E103" s="225"/>
      <c r="F103" s="226"/>
      <c r="G103" s="254"/>
      <c r="H103" s="292">
        <f>SUMIF($D$6:$D$95,"PBT5",H6:H95)</f>
        <v>0</v>
      </c>
      <c r="I103" s="293"/>
      <c r="J103" s="292">
        <f>SUMIF($D$6:$D$95,"PBT5",J6:J95)</f>
        <v>0</v>
      </c>
      <c r="K103" s="293"/>
      <c r="L103" s="292">
        <f>SUMIF($D$6:$D$95,"PBT5",L6:L95)</f>
        <v>0</v>
      </c>
      <c r="M103" s="293"/>
      <c r="N103" s="294">
        <f>SUMIF($D$6:$D$95,"PBT5",N6:N95)</f>
        <v>0</v>
      </c>
      <c r="O103" s="295"/>
      <c r="P103" s="292">
        <f>SUMIF($D$6:$D$95,"PBT5",P6:P95)</f>
        <v>0</v>
      </c>
      <c r="Q103" s="293"/>
      <c r="R103" s="292">
        <f>SUMIF($D$6:$D$95,"PBT5",R6:R95)</f>
        <v>0</v>
      </c>
      <c r="S103" s="293"/>
      <c r="T103" s="294">
        <f>SUMIF($D$6:$D$95,"PBT5",T6:T95)</f>
        <v>0</v>
      </c>
      <c r="U103" s="296"/>
      <c r="V103" s="292">
        <f>SUMIF($D$6:$D$95,"PBT5",V6:V95)</f>
        <v>0</v>
      </c>
      <c r="W103" s="293"/>
      <c r="X103" s="292">
        <f>SUMIF($D$6:$D$95,"PBT5",X6:X95)</f>
        <v>0</v>
      </c>
      <c r="Y103" s="293"/>
      <c r="Z103" s="292">
        <f>SUMIF($D$6:$D$95,"PBT5",Z6:Z95)</f>
        <v>0</v>
      </c>
      <c r="AA103" s="297"/>
      <c r="AB103" s="294">
        <f>SUMIF($D$6:$D$95,"PBT5",AB6:AB95)</f>
        <v>0</v>
      </c>
      <c r="AC103" s="296"/>
      <c r="AD103" s="292">
        <f>'Projection_Base-case'!H103-H103</f>
        <v>0</v>
      </c>
      <c r="AE103" s="292">
        <f>IFERROR(100*AD103/'Projection_Base-case'!H103,0)</f>
        <v>0</v>
      </c>
      <c r="AF103" s="293"/>
      <c r="AG103" s="292">
        <f>'Projection_Base-case'!J103-J103</f>
        <v>0</v>
      </c>
      <c r="AH103" s="292">
        <f>IFERROR(100*AG103/'Projection_Base-case'!J103,0)</f>
        <v>0</v>
      </c>
      <c r="AI103" s="293"/>
      <c r="AJ103" s="292">
        <f>'Projection_Base-case'!L103-L103</f>
        <v>0</v>
      </c>
      <c r="AK103" s="292">
        <f>IFERROR(100*AJ103/'Projection_Base-case'!L103,0)</f>
        <v>0</v>
      </c>
      <c r="AL103" s="293"/>
      <c r="AM103" s="292">
        <f>-('Projection_Base-case'!N103-N103)</f>
        <v>0</v>
      </c>
      <c r="AN103" s="294">
        <f>IFERROR(100*AM103/'Projection_Base-case'!N103,0)</f>
        <v>0</v>
      </c>
      <c r="AO103" s="296"/>
      <c r="AP103" s="292">
        <f>'Projection_Base-case'!P103-P103</f>
        <v>0</v>
      </c>
      <c r="AQ103" s="292">
        <f>IFERROR(100*AP103/'Projection_Base-case'!P103,0)</f>
        <v>0</v>
      </c>
      <c r="AR103" s="293"/>
      <c r="AS103" s="292">
        <f>'Projection_Base-case'!R103-R103</f>
        <v>0</v>
      </c>
      <c r="AT103" s="292">
        <f>IFERROR(100*AS103/'Projection_Base-case'!R103,0)</f>
        <v>0</v>
      </c>
      <c r="AU103" s="293"/>
      <c r="AV103" s="292">
        <f>'Projection_Base-case'!T103-T103</f>
        <v>0</v>
      </c>
      <c r="AW103" s="294">
        <f>IFERROR(100*AV103/'Projection_Base-case'!T103,0)</f>
        <v>0</v>
      </c>
      <c r="AX103" s="296"/>
      <c r="AY103" s="292">
        <f>'Projection_Base-case'!V103-V103</f>
        <v>0</v>
      </c>
      <c r="AZ103" s="292">
        <f>IFERROR(100*AY103/'Projection_Base-case'!V103,0)</f>
        <v>0</v>
      </c>
      <c r="BA103" s="293"/>
      <c r="BB103" s="292">
        <f>'Projection_Base-case'!X103-X103</f>
        <v>0</v>
      </c>
      <c r="BC103" s="292">
        <f>IFERROR(100*BB103/'Projection_Base-case'!X103,0)</f>
        <v>0</v>
      </c>
      <c r="BD103" s="293"/>
      <c r="BE103" s="292">
        <f>'Projection_Base-case'!Z103-Z103</f>
        <v>0</v>
      </c>
      <c r="BF103" s="292">
        <f>IFERROR(100*BE103/'Projection_Base-case'!Z103,0)</f>
        <v>0</v>
      </c>
      <c r="BG103" s="292">
        <f t="shared" si="58"/>
        <v>0</v>
      </c>
      <c r="BH103" s="294">
        <f t="shared" si="59"/>
        <v>0</v>
      </c>
    </row>
    <row r="104" spans="1:60" s="107" customFormat="1" ht="21" x14ac:dyDescent="0.25">
      <c r="A104" s="214"/>
      <c r="B104" s="214"/>
      <c r="C104" s="214"/>
      <c r="D104" s="224" t="s">
        <v>135</v>
      </c>
      <c r="E104" s="225"/>
      <c r="F104" s="226"/>
      <c r="G104" s="254"/>
      <c r="H104" s="292">
        <f>SUMIF($D$6:$D$95,"PBT6",H6:H95)</f>
        <v>0</v>
      </c>
      <c r="I104" s="293"/>
      <c r="J104" s="292">
        <f>SUMIF($D$6:$D$95,"PBT6",J6:J95)</f>
        <v>0</v>
      </c>
      <c r="K104" s="293"/>
      <c r="L104" s="292">
        <f>SUMIF($D$6:$D$95,"PBT6",L6:L95)</f>
        <v>0</v>
      </c>
      <c r="M104" s="293"/>
      <c r="N104" s="294">
        <f>SUMIF($D$6:$D$95,"PBT6",N6:N95)</f>
        <v>0</v>
      </c>
      <c r="O104" s="295"/>
      <c r="P104" s="292">
        <f>SUMIF($D$6:$D$95,"PBT6",P6:P95)</f>
        <v>0</v>
      </c>
      <c r="Q104" s="293"/>
      <c r="R104" s="292">
        <f>SUMIF($D$6:$D$95,"PBT6",R6:R95)</f>
        <v>0</v>
      </c>
      <c r="S104" s="293"/>
      <c r="T104" s="294">
        <f>SUMIF($D$6:$D$95,"PBT6",T6:T95)</f>
        <v>0</v>
      </c>
      <c r="U104" s="296"/>
      <c r="V104" s="292">
        <f>SUMIF($D$6:$D$95,"PBT6",V6:V95)</f>
        <v>0</v>
      </c>
      <c r="W104" s="293"/>
      <c r="X104" s="292">
        <f>SUMIF($D$6:$D$95,"PBT6",X6:X95)</f>
        <v>0</v>
      </c>
      <c r="Y104" s="293"/>
      <c r="Z104" s="292">
        <f>SUMIF($D$6:$D$95,"PBT6",Z6:Z95)</f>
        <v>0</v>
      </c>
      <c r="AA104" s="297"/>
      <c r="AB104" s="294">
        <f>SUMIF($D$6:$D$95,"PBT6",AB6:AB95)</f>
        <v>0</v>
      </c>
      <c r="AC104" s="296"/>
      <c r="AD104" s="292">
        <f>'Projection_Base-case'!H104-H104</f>
        <v>0</v>
      </c>
      <c r="AE104" s="292">
        <f>IFERROR(100*AD104/'Projection_Base-case'!H104,0)</f>
        <v>0</v>
      </c>
      <c r="AF104" s="293"/>
      <c r="AG104" s="292">
        <f>'Projection_Base-case'!J104-J104</f>
        <v>0</v>
      </c>
      <c r="AH104" s="292">
        <f>IFERROR(100*AG104/'Projection_Base-case'!J104,0)</f>
        <v>0</v>
      </c>
      <c r="AI104" s="293"/>
      <c r="AJ104" s="292">
        <f>'Projection_Base-case'!L104-L104</f>
        <v>0</v>
      </c>
      <c r="AK104" s="292">
        <f>IFERROR(100*AJ104/'Projection_Base-case'!L104,0)</f>
        <v>0</v>
      </c>
      <c r="AL104" s="293"/>
      <c r="AM104" s="292">
        <f>-('Projection_Base-case'!N104-N104)</f>
        <v>0</v>
      </c>
      <c r="AN104" s="294">
        <f>IFERROR(100*AM104/'Projection_Base-case'!N104,0)</f>
        <v>0</v>
      </c>
      <c r="AO104" s="296"/>
      <c r="AP104" s="292">
        <f>'Projection_Base-case'!P104-P104</f>
        <v>0</v>
      </c>
      <c r="AQ104" s="292">
        <f>IFERROR(100*AP104/'Projection_Base-case'!P104,0)</f>
        <v>0</v>
      </c>
      <c r="AR104" s="293"/>
      <c r="AS104" s="292">
        <f>'Projection_Base-case'!R104-R104</f>
        <v>0</v>
      </c>
      <c r="AT104" s="292">
        <f>IFERROR(100*AS104/'Projection_Base-case'!R104,0)</f>
        <v>0</v>
      </c>
      <c r="AU104" s="293"/>
      <c r="AV104" s="292">
        <f>'Projection_Base-case'!T104-T104</f>
        <v>0</v>
      </c>
      <c r="AW104" s="294">
        <f>IFERROR(100*AV104/'Projection_Base-case'!T104,0)</f>
        <v>0</v>
      </c>
      <c r="AX104" s="296"/>
      <c r="AY104" s="292">
        <f>'Projection_Base-case'!V104-V104</f>
        <v>0</v>
      </c>
      <c r="AZ104" s="292">
        <f>IFERROR(100*AY104/'Projection_Base-case'!V104,0)</f>
        <v>0</v>
      </c>
      <c r="BA104" s="293"/>
      <c r="BB104" s="292">
        <f>'Projection_Base-case'!X104-X104</f>
        <v>0</v>
      </c>
      <c r="BC104" s="292">
        <f>IFERROR(100*BB104/'Projection_Base-case'!X104,0)</f>
        <v>0</v>
      </c>
      <c r="BD104" s="293"/>
      <c r="BE104" s="292">
        <f>'Projection_Base-case'!Z104-Z104</f>
        <v>0</v>
      </c>
      <c r="BF104" s="292">
        <f>IFERROR(100*BE104/'Projection_Base-case'!Z104,0)</f>
        <v>0</v>
      </c>
      <c r="BG104" s="292">
        <f t="shared" si="58"/>
        <v>0</v>
      </c>
      <c r="BH104" s="294">
        <f t="shared" si="59"/>
        <v>0</v>
      </c>
    </row>
    <row r="105" spans="1:60" s="107" customFormat="1" ht="21" x14ac:dyDescent="0.25">
      <c r="A105" s="214"/>
      <c r="B105" s="214"/>
      <c r="C105" s="214"/>
      <c r="D105" s="224" t="s">
        <v>136</v>
      </c>
      <c r="E105" s="225"/>
      <c r="F105" s="226"/>
      <c r="G105" s="254"/>
      <c r="H105" s="292">
        <f>SUMIF($D$6:$D$95,"PBT7",H6:H95)</f>
        <v>0</v>
      </c>
      <c r="I105" s="293"/>
      <c r="J105" s="292">
        <f>SUMIF($D$6:$D$95,"PBT7",J6:J95)</f>
        <v>0</v>
      </c>
      <c r="K105" s="293"/>
      <c r="L105" s="292">
        <f>SUMIF($D$6:$D$95,"PBT7",L6:L95)</f>
        <v>0</v>
      </c>
      <c r="M105" s="293"/>
      <c r="N105" s="294">
        <f>SUMIF($D$6:$D$95,"PBT7",N6:N95)</f>
        <v>0</v>
      </c>
      <c r="O105" s="295"/>
      <c r="P105" s="292">
        <f>SUMIF($D$6:$D$95,"PBT7",P6:P95)</f>
        <v>0</v>
      </c>
      <c r="Q105" s="293"/>
      <c r="R105" s="292">
        <f>SUMIF($D$6:$D$95,"PBT7",R6:R95)</f>
        <v>0</v>
      </c>
      <c r="S105" s="293"/>
      <c r="T105" s="294">
        <f>SUMIF($D$6:$D$95,"PBT7",T6:T95)</f>
        <v>0</v>
      </c>
      <c r="U105" s="296"/>
      <c r="V105" s="292">
        <f>SUMIF($D$6:$D$95,"PBT7",V6:V95)</f>
        <v>0</v>
      </c>
      <c r="W105" s="293"/>
      <c r="X105" s="292">
        <f>SUMIF($D$6:$D$95,"PBT7",X6:X95)</f>
        <v>0</v>
      </c>
      <c r="Y105" s="293"/>
      <c r="Z105" s="292">
        <f>SUMIF($D$6:$D$95,"PBT7",Z6:Z95)</f>
        <v>0</v>
      </c>
      <c r="AA105" s="297"/>
      <c r="AB105" s="294">
        <f>SUMIF($D$6:$D$95,"PBT7",AB6:AB95)</f>
        <v>0</v>
      </c>
      <c r="AC105" s="296"/>
      <c r="AD105" s="292">
        <f>'Projection_Base-case'!H105-H105</f>
        <v>0</v>
      </c>
      <c r="AE105" s="292">
        <f>IFERROR(100*AD105/'Projection_Base-case'!H105,0)</f>
        <v>0</v>
      </c>
      <c r="AF105" s="293"/>
      <c r="AG105" s="292">
        <f>'Projection_Base-case'!J105-J105</f>
        <v>0</v>
      </c>
      <c r="AH105" s="292">
        <f>IFERROR(100*AG105/'Projection_Base-case'!J105,0)</f>
        <v>0</v>
      </c>
      <c r="AI105" s="293"/>
      <c r="AJ105" s="292">
        <f>'Projection_Base-case'!L105-L105</f>
        <v>0</v>
      </c>
      <c r="AK105" s="292">
        <f>IFERROR(100*AJ105/'Projection_Base-case'!L105,0)</f>
        <v>0</v>
      </c>
      <c r="AL105" s="293"/>
      <c r="AM105" s="292">
        <f>-('Projection_Base-case'!N105-N105)</f>
        <v>0</v>
      </c>
      <c r="AN105" s="294">
        <f>IFERROR(100*AM105/'Projection_Base-case'!N105,0)</f>
        <v>0</v>
      </c>
      <c r="AO105" s="296"/>
      <c r="AP105" s="292">
        <f>'Projection_Base-case'!P105-P105</f>
        <v>0</v>
      </c>
      <c r="AQ105" s="292">
        <f>IFERROR(100*AP105/'Projection_Base-case'!P105,0)</f>
        <v>0</v>
      </c>
      <c r="AR105" s="293"/>
      <c r="AS105" s="292">
        <f>'Projection_Base-case'!R105-R105</f>
        <v>0</v>
      </c>
      <c r="AT105" s="292">
        <f>IFERROR(100*AS105/'Projection_Base-case'!R105,0)</f>
        <v>0</v>
      </c>
      <c r="AU105" s="293"/>
      <c r="AV105" s="292">
        <f>'Projection_Base-case'!T105-T105</f>
        <v>0</v>
      </c>
      <c r="AW105" s="294">
        <f>IFERROR(100*AV105/'Projection_Base-case'!T105,0)</f>
        <v>0</v>
      </c>
      <c r="AX105" s="296"/>
      <c r="AY105" s="292">
        <f>'Projection_Base-case'!V105-V105</f>
        <v>0</v>
      </c>
      <c r="AZ105" s="292">
        <f>IFERROR(100*AY105/'Projection_Base-case'!V105,0)</f>
        <v>0</v>
      </c>
      <c r="BA105" s="293"/>
      <c r="BB105" s="292">
        <f>'Projection_Base-case'!X105-X105</f>
        <v>0</v>
      </c>
      <c r="BC105" s="292">
        <f>IFERROR(100*BB105/'Projection_Base-case'!X105,0)</f>
        <v>0</v>
      </c>
      <c r="BD105" s="293"/>
      <c r="BE105" s="292">
        <f>'Projection_Base-case'!Z105-Z105</f>
        <v>0</v>
      </c>
      <c r="BF105" s="292">
        <f>IFERROR(100*BE105/'Projection_Base-case'!Z105,0)</f>
        <v>0</v>
      </c>
      <c r="BG105" s="292">
        <f t="shared" si="58"/>
        <v>0</v>
      </c>
      <c r="BH105" s="294">
        <f t="shared" si="59"/>
        <v>0</v>
      </c>
    </row>
    <row r="106" spans="1:60" s="107" customFormat="1" ht="21" x14ac:dyDescent="0.25">
      <c r="A106" s="214"/>
      <c r="B106" s="214"/>
      <c r="C106" s="214"/>
      <c r="D106" s="224" t="s">
        <v>137</v>
      </c>
      <c r="E106" s="225"/>
      <c r="F106" s="226"/>
      <c r="G106" s="254"/>
      <c r="H106" s="292">
        <f>SUMIF($D$6:$D$95,"PBT8",H6:H95)</f>
        <v>0</v>
      </c>
      <c r="I106" s="293"/>
      <c r="J106" s="292">
        <f>SUMIF($D$6:$D$95,"PBT8",J6:J95)</f>
        <v>0</v>
      </c>
      <c r="K106" s="293"/>
      <c r="L106" s="292">
        <f>SUMIF($D$6:$D$95,"PBT8",L6:L95)</f>
        <v>0</v>
      </c>
      <c r="M106" s="293"/>
      <c r="N106" s="294">
        <f>SUMIF($D$6:$D$95,"PBT8",N6:N95)</f>
        <v>0</v>
      </c>
      <c r="O106" s="295"/>
      <c r="P106" s="292">
        <f>SUMIF($D$6:$D$95,"PBT8",P6:P95)</f>
        <v>0</v>
      </c>
      <c r="Q106" s="293"/>
      <c r="R106" s="292">
        <f>SUMIF($D$6:$D$95,"PBT8",R6:R95)</f>
        <v>0</v>
      </c>
      <c r="S106" s="293"/>
      <c r="T106" s="294">
        <f>SUMIF($D$6:$D$95,"PBT8",T6:T95)</f>
        <v>0</v>
      </c>
      <c r="U106" s="296"/>
      <c r="V106" s="292">
        <f>SUMIF($D$6:$D$95,"PBT8",V6:V95)</f>
        <v>0</v>
      </c>
      <c r="W106" s="293"/>
      <c r="X106" s="292">
        <f>SUMIF($D$6:$D$95,"PBT8",X6:X95)</f>
        <v>0</v>
      </c>
      <c r="Y106" s="293"/>
      <c r="Z106" s="292">
        <f>SUMIF($D$6:$D$95,"PBT8",Z6:Z95)</f>
        <v>0</v>
      </c>
      <c r="AA106" s="297"/>
      <c r="AB106" s="294">
        <f>SUMIF($D$6:$D$95,"PBT8",AB6:AB95)</f>
        <v>0</v>
      </c>
      <c r="AC106" s="296"/>
      <c r="AD106" s="292">
        <f>'Projection_Base-case'!H106-H106</f>
        <v>0</v>
      </c>
      <c r="AE106" s="292">
        <f>IFERROR(100*AD106/'Projection_Base-case'!H106,0)</f>
        <v>0</v>
      </c>
      <c r="AF106" s="293"/>
      <c r="AG106" s="292">
        <f>'Projection_Base-case'!J106-J106</f>
        <v>0</v>
      </c>
      <c r="AH106" s="292">
        <f>IFERROR(100*AG106/'Projection_Base-case'!J106,0)</f>
        <v>0</v>
      </c>
      <c r="AI106" s="293"/>
      <c r="AJ106" s="292">
        <f>'Projection_Base-case'!L106-L106</f>
        <v>0</v>
      </c>
      <c r="AK106" s="292">
        <f>IFERROR(100*AJ106/'Projection_Base-case'!L106,0)</f>
        <v>0</v>
      </c>
      <c r="AL106" s="293"/>
      <c r="AM106" s="292">
        <f>-('Projection_Base-case'!N106-N106)</f>
        <v>0</v>
      </c>
      <c r="AN106" s="294">
        <f>IFERROR(100*AM106/'Projection_Base-case'!N106,0)</f>
        <v>0</v>
      </c>
      <c r="AO106" s="296"/>
      <c r="AP106" s="292">
        <f>'Projection_Base-case'!P106-P106</f>
        <v>0</v>
      </c>
      <c r="AQ106" s="292">
        <f>IFERROR(100*AP106/'Projection_Base-case'!P106,0)</f>
        <v>0</v>
      </c>
      <c r="AR106" s="293"/>
      <c r="AS106" s="292">
        <f>'Projection_Base-case'!R106-R106</f>
        <v>0</v>
      </c>
      <c r="AT106" s="292">
        <f>IFERROR(100*AS106/'Projection_Base-case'!R106,0)</f>
        <v>0</v>
      </c>
      <c r="AU106" s="293"/>
      <c r="AV106" s="292">
        <f>'Projection_Base-case'!T106-T106</f>
        <v>0</v>
      </c>
      <c r="AW106" s="294">
        <f>IFERROR(100*AV106/'Projection_Base-case'!T106,0)</f>
        <v>0</v>
      </c>
      <c r="AX106" s="296"/>
      <c r="AY106" s="292">
        <f>'Projection_Base-case'!V106-V106</f>
        <v>0</v>
      </c>
      <c r="AZ106" s="292">
        <f>IFERROR(100*AY106/'Projection_Base-case'!V106,0)</f>
        <v>0</v>
      </c>
      <c r="BA106" s="293"/>
      <c r="BB106" s="292">
        <f>'Projection_Base-case'!X106-X106</f>
        <v>0</v>
      </c>
      <c r="BC106" s="292">
        <f>IFERROR(100*BB106/'Projection_Base-case'!X106,0)</f>
        <v>0</v>
      </c>
      <c r="BD106" s="293"/>
      <c r="BE106" s="292">
        <f>'Projection_Base-case'!Z106-Z106</f>
        <v>0</v>
      </c>
      <c r="BF106" s="292">
        <f>IFERROR(100*BE106/'Projection_Base-case'!Z106,0)</f>
        <v>0</v>
      </c>
      <c r="BG106" s="292">
        <f t="shared" si="58"/>
        <v>0</v>
      </c>
      <c r="BH106" s="294">
        <f t="shared" si="59"/>
        <v>0</v>
      </c>
    </row>
    <row r="107" spans="1:60" s="107" customFormat="1" ht="21" x14ac:dyDescent="0.25">
      <c r="A107" s="214"/>
      <c r="B107" s="214"/>
      <c r="C107" s="214"/>
      <c r="D107" s="224" t="s">
        <v>138</v>
      </c>
      <c r="E107" s="225"/>
      <c r="F107" s="226"/>
      <c r="G107" s="254"/>
      <c r="H107" s="292">
        <f>SUMIF($D$6:$D$95,"PBT9",H6:H95)</f>
        <v>0</v>
      </c>
      <c r="I107" s="293"/>
      <c r="J107" s="292">
        <f>SUMIF($D$6:$D$95,"PBT9",J6:J95)</f>
        <v>0</v>
      </c>
      <c r="K107" s="293"/>
      <c r="L107" s="292">
        <f>SUMIF($D$6:$D$95,"PBT9",L6:L95)</f>
        <v>0</v>
      </c>
      <c r="M107" s="293"/>
      <c r="N107" s="294">
        <f>SUMIF($D$6:$D$95,"PBT9",N6:N95)</f>
        <v>0</v>
      </c>
      <c r="O107" s="295"/>
      <c r="P107" s="292">
        <f>SUMIF($D$6:$D$95,"PBT9",P6:P95)</f>
        <v>0</v>
      </c>
      <c r="Q107" s="293"/>
      <c r="R107" s="292">
        <f>SUMIF($D$6:$D$95,"PBT9",R6:R95)</f>
        <v>0</v>
      </c>
      <c r="S107" s="293"/>
      <c r="T107" s="294">
        <f>SUMIF($D$6:$D$95,"PBT9",T6:T95)</f>
        <v>0</v>
      </c>
      <c r="U107" s="296"/>
      <c r="V107" s="292">
        <f>SUMIF($D$6:$D$95,"PBT9",V6:V95)</f>
        <v>0</v>
      </c>
      <c r="W107" s="293"/>
      <c r="X107" s="292">
        <f>SUMIF($D$6:$D$95,"PBT9",X6:X95)</f>
        <v>0</v>
      </c>
      <c r="Y107" s="293"/>
      <c r="Z107" s="292">
        <f>SUMIF($D$6:$D$95,"PBT9",Z6:Z95)</f>
        <v>0</v>
      </c>
      <c r="AA107" s="297"/>
      <c r="AB107" s="294">
        <f>SUMIF($D$6:$D$95,"PBT9",AB6:AB95)</f>
        <v>0</v>
      </c>
      <c r="AC107" s="296"/>
      <c r="AD107" s="292">
        <f>'Projection_Base-case'!H107-H107</f>
        <v>0</v>
      </c>
      <c r="AE107" s="292">
        <f>IFERROR(100*AD107/'Projection_Base-case'!H107,0)</f>
        <v>0</v>
      </c>
      <c r="AF107" s="293"/>
      <c r="AG107" s="292">
        <f>'Projection_Base-case'!J107-J107</f>
        <v>0</v>
      </c>
      <c r="AH107" s="292">
        <f>IFERROR(100*AG107/'Projection_Base-case'!J107,0)</f>
        <v>0</v>
      </c>
      <c r="AI107" s="293"/>
      <c r="AJ107" s="292">
        <f>'Projection_Base-case'!L107-L107</f>
        <v>0</v>
      </c>
      <c r="AK107" s="292">
        <f>IFERROR(100*AJ107/'Projection_Base-case'!L107,0)</f>
        <v>0</v>
      </c>
      <c r="AL107" s="293"/>
      <c r="AM107" s="292">
        <f>-('Projection_Base-case'!N107-N107)</f>
        <v>0</v>
      </c>
      <c r="AN107" s="294">
        <f>IFERROR(100*AM107/'Projection_Base-case'!N107,0)</f>
        <v>0</v>
      </c>
      <c r="AO107" s="296"/>
      <c r="AP107" s="292">
        <f>'Projection_Base-case'!P107-P107</f>
        <v>0</v>
      </c>
      <c r="AQ107" s="292">
        <f>IFERROR(100*AP107/'Projection_Base-case'!P107,0)</f>
        <v>0</v>
      </c>
      <c r="AR107" s="293"/>
      <c r="AS107" s="292">
        <f>'Projection_Base-case'!R107-R107</f>
        <v>0</v>
      </c>
      <c r="AT107" s="292">
        <f>IFERROR(100*AS107/'Projection_Base-case'!R107,0)</f>
        <v>0</v>
      </c>
      <c r="AU107" s="293"/>
      <c r="AV107" s="292">
        <f>'Projection_Base-case'!T107-T107</f>
        <v>0</v>
      </c>
      <c r="AW107" s="294">
        <f>IFERROR(100*AV107/'Projection_Base-case'!T107,0)</f>
        <v>0</v>
      </c>
      <c r="AX107" s="296"/>
      <c r="AY107" s="292">
        <f>'Projection_Base-case'!V107-V107</f>
        <v>0</v>
      </c>
      <c r="AZ107" s="292">
        <f>IFERROR(100*AY107/'Projection_Base-case'!V107,0)</f>
        <v>0</v>
      </c>
      <c r="BA107" s="293"/>
      <c r="BB107" s="292">
        <f>'Projection_Base-case'!X107-X107</f>
        <v>0</v>
      </c>
      <c r="BC107" s="292">
        <f>IFERROR(100*BB107/'Projection_Base-case'!X107,0)</f>
        <v>0</v>
      </c>
      <c r="BD107" s="293"/>
      <c r="BE107" s="292">
        <f>'Projection_Base-case'!Z107-Z107</f>
        <v>0</v>
      </c>
      <c r="BF107" s="292">
        <f>IFERROR(100*BE107/'Projection_Base-case'!Z107,0)</f>
        <v>0</v>
      </c>
      <c r="BG107" s="292">
        <f t="shared" si="58"/>
        <v>0</v>
      </c>
      <c r="BH107" s="294">
        <f t="shared" si="59"/>
        <v>0</v>
      </c>
    </row>
    <row r="108" spans="1:60" s="107" customFormat="1" ht="21" x14ac:dyDescent="0.25">
      <c r="A108" s="214"/>
      <c r="B108" s="214"/>
      <c r="C108" s="214"/>
      <c r="D108" s="224" t="s">
        <v>139</v>
      </c>
      <c r="E108" s="225"/>
      <c r="F108" s="226"/>
      <c r="G108" s="254"/>
      <c r="H108" s="292">
        <f>SUMIF($D$6:$D$95,"PBT10",H6:H95)</f>
        <v>0</v>
      </c>
      <c r="I108" s="293"/>
      <c r="J108" s="292">
        <f>SUMIF($D$6:$D$95,"PBT10",J6:J95)</f>
        <v>0</v>
      </c>
      <c r="K108" s="293"/>
      <c r="L108" s="292">
        <f>SUMIF($D$6:$D$95,"PBT10",L6:L95)</f>
        <v>0</v>
      </c>
      <c r="M108" s="293"/>
      <c r="N108" s="294">
        <f>SUMIF($D$6:$D$95,"PBT10",N6:N95)</f>
        <v>0</v>
      </c>
      <c r="O108" s="295"/>
      <c r="P108" s="292">
        <f>SUMIF($D$6:$D$95,"PBT10",P6:P95)</f>
        <v>0</v>
      </c>
      <c r="Q108" s="293"/>
      <c r="R108" s="292">
        <f>SUMIF($D$6:$D$95,"PBT10",R6:R95)</f>
        <v>0</v>
      </c>
      <c r="S108" s="293"/>
      <c r="T108" s="294">
        <f>SUMIF($D$6:$D$95,"PBT10",T6:T95)</f>
        <v>0</v>
      </c>
      <c r="U108" s="296"/>
      <c r="V108" s="292">
        <f>SUMIF($D$6:$D$95,"PBT10",V6:V95)</f>
        <v>0</v>
      </c>
      <c r="W108" s="293"/>
      <c r="X108" s="292">
        <f>SUMIF($D$6:$D$95,"PBT10",X6:X95)</f>
        <v>0</v>
      </c>
      <c r="Y108" s="293"/>
      <c r="Z108" s="292">
        <f>SUMIF($D$6:$D$95,"PBT10",Z6:Z95)</f>
        <v>0</v>
      </c>
      <c r="AA108" s="297"/>
      <c r="AB108" s="294">
        <f>SUMIF($D$6:$D$95,"PBT10",AB6:AB95)</f>
        <v>0</v>
      </c>
      <c r="AC108" s="296"/>
      <c r="AD108" s="292">
        <f>'Projection_Base-case'!H108-H108</f>
        <v>0</v>
      </c>
      <c r="AE108" s="292">
        <f>IFERROR(100*AD108/'Projection_Base-case'!H108,0)</f>
        <v>0</v>
      </c>
      <c r="AF108" s="293"/>
      <c r="AG108" s="292">
        <f>'Projection_Base-case'!J108-J108</f>
        <v>0</v>
      </c>
      <c r="AH108" s="292">
        <f>IFERROR(100*AG108/'Projection_Base-case'!J108,0)</f>
        <v>0</v>
      </c>
      <c r="AI108" s="293"/>
      <c r="AJ108" s="292">
        <f>'Projection_Base-case'!L108-L108</f>
        <v>0</v>
      </c>
      <c r="AK108" s="292">
        <f>IFERROR(100*AJ108/'Projection_Base-case'!L108,0)</f>
        <v>0</v>
      </c>
      <c r="AL108" s="293"/>
      <c r="AM108" s="292">
        <f>-('Projection_Base-case'!N108-N108)</f>
        <v>0</v>
      </c>
      <c r="AN108" s="294">
        <f>IFERROR(100*AM108/'Projection_Base-case'!N108,0)</f>
        <v>0</v>
      </c>
      <c r="AO108" s="296"/>
      <c r="AP108" s="292">
        <f>'Projection_Base-case'!P108-P108</f>
        <v>0</v>
      </c>
      <c r="AQ108" s="292">
        <f>IFERROR(100*AP108/'Projection_Base-case'!P108,0)</f>
        <v>0</v>
      </c>
      <c r="AR108" s="293"/>
      <c r="AS108" s="292">
        <f>'Projection_Base-case'!R108-R108</f>
        <v>0</v>
      </c>
      <c r="AT108" s="292">
        <f>IFERROR(100*AS108/'Projection_Base-case'!R108,0)</f>
        <v>0</v>
      </c>
      <c r="AU108" s="293"/>
      <c r="AV108" s="292">
        <f>'Projection_Base-case'!T108-T108</f>
        <v>0</v>
      </c>
      <c r="AW108" s="294">
        <f>IFERROR(100*AV108/'Projection_Base-case'!T108,0)</f>
        <v>0</v>
      </c>
      <c r="AX108" s="296"/>
      <c r="AY108" s="292">
        <f>'Projection_Base-case'!V108-V108</f>
        <v>0</v>
      </c>
      <c r="AZ108" s="292">
        <f>IFERROR(100*AY108/'Projection_Base-case'!V108,0)</f>
        <v>0</v>
      </c>
      <c r="BA108" s="293"/>
      <c r="BB108" s="292">
        <f>'Projection_Base-case'!X108-X108</f>
        <v>0</v>
      </c>
      <c r="BC108" s="292">
        <f>IFERROR(100*BB108/'Projection_Base-case'!X108,0)</f>
        <v>0</v>
      </c>
      <c r="BD108" s="293"/>
      <c r="BE108" s="292">
        <f>'Projection_Base-case'!Z108-Z108</f>
        <v>0</v>
      </c>
      <c r="BF108" s="292">
        <f>IFERROR(100*BE108/'Projection_Base-case'!Z108,0)</f>
        <v>0</v>
      </c>
      <c r="BG108" s="292">
        <f t="shared" si="58"/>
        <v>0</v>
      </c>
      <c r="BH108" s="294">
        <f t="shared" si="59"/>
        <v>0</v>
      </c>
    </row>
    <row r="109" spans="1:60" s="107" customFormat="1" ht="21" x14ac:dyDescent="0.25">
      <c r="A109" s="214"/>
      <c r="B109" s="214"/>
      <c r="C109" s="214"/>
      <c r="D109" s="224" t="s">
        <v>140</v>
      </c>
      <c r="E109" s="225"/>
      <c r="F109" s="226"/>
      <c r="G109" s="254"/>
      <c r="H109" s="292">
        <f>SUMIF($D$6:$D$95,"PBT11",H6:H95)</f>
        <v>0</v>
      </c>
      <c r="I109" s="293"/>
      <c r="J109" s="292">
        <f>SUMIF($D$6:$D$95,"PBT11",J6:J95)</f>
        <v>0</v>
      </c>
      <c r="K109" s="293"/>
      <c r="L109" s="292">
        <f>SUMIF($D$6:$D$95,"PBT11",L6:L95)</f>
        <v>0</v>
      </c>
      <c r="M109" s="293"/>
      <c r="N109" s="294">
        <f>SUMIF($D$6:$D$95,"PBT11",N6:N95)</f>
        <v>0</v>
      </c>
      <c r="O109" s="295"/>
      <c r="P109" s="292">
        <f>SUMIF($D$6:$D$95,"PBT11",P6:P95)</f>
        <v>0</v>
      </c>
      <c r="Q109" s="293"/>
      <c r="R109" s="292">
        <f>SUMIF($D$6:$D$95,"PBT11",R6:R95)</f>
        <v>0</v>
      </c>
      <c r="S109" s="293"/>
      <c r="T109" s="294">
        <f>SUMIF($D$6:$D$95,"PBT11",T6:T95)</f>
        <v>0</v>
      </c>
      <c r="U109" s="296"/>
      <c r="V109" s="292">
        <f>SUMIF($D$6:$D$95,"PBT11",V6:V95)</f>
        <v>0</v>
      </c>
      <c r="W109" s="293"/>
      <c r="X109" s="292">
        <f>SUMIF($D$6:$D$95,"PBT11",X6:X95)</f>
        <v>0</v>
      </c>
      <c r="Y109" s="293"/>
      <c r="Z109" s="292">
        <f>SUMIF($D$6:$D$95,"PBT11",Z6:Z95)</f>
        <v>0</v>
      </c>
      <c r="AA109" s="297"/>
      <c r="AB109" s="294">
        <f>SUMIF($D$6:$D$95,"PBT11",AB6:AB95)</f>
        <v>0</v>
      </c>
      <c r="AC109" s="296"/>
      <c r="AD109" s="292">
        <f>'Projection_Base-case'!H109-H109</f>
        <v>0</v>
      </c>
      <c r="AE109" s="292">
        <f>IFERROR(100*AD109/'Projection_Base-case'!H109,0)</f>
        <v>0</v>
      </c>
      <c r="AF109" s="293"/>
      <c r="AG109" s="292">
        <f>'Projection_Base-case'!J109-J109</f>
        <v>0</v>
      </c>
      <c r="AH109" s="292">
        <f>IFERROR(100*AG109/'Projection_Base-case'!J109,0)</f>
        <v>0</v>
      </c>
      <c r="AI109" s="293"/>
      <c r="AJ109" s="292">
        <f>'Projection_Base-case'!L109-L109</f>
        <v>0</v>
      </c>
      <c r="AK109" s="292">
        <f>IFERROR(100*AJ109/'Projection_Base-case'!L109,0)</f>
        <v>0</v>
      </c>
      <c r="AL109" s="293"/>
      <c r="AM109" s="292">
        <f>-('Projection_Base-case'!N109-N109)</f>
        <v>0</v>
      </c>
      <c r="AN109" s="294">
        <f>IFERROR(100*AM109/'Projection_Base-case'!N109,0)</f>
        <v>0</v>
      </c>
      <c r="AO109" s="296"/>
      <c r="AP109" s="292">
        <f>'Projection_Base-case'!P109-P109</f>
        <v>0</v>
      </c>
      <c r="AQ109" s="292">
        <f>IFERROR(100*AP109/'Projection_Base-case'!P109,0)</f>
        <v>0</v>
      </c>
      <c r="AR109" s="293"/>
      <c r="AS109" s="292">
        <f>'Projection_Base-case'!R109-R109</f>
        <v>0</v>
      </c>
      <c r="AT109" s="292">
        <f>IFERROR(100*AS109/'Projection_Base-case'!R109,0)</f>
        <v>0</v>
      </c>
      <c r="AU109" s="293"/>
      <c r="AV109" s="292">
        <f>'Projection_Base-case'!T109-T109</f>
        <v>0</v>
      </c>
      <c r="AW109" s="294">
        <f>IFERROR(100*AV109/'Projection_Base-case'!T109,0)</f>
        <v>0</v>
      </c>
      <c r="AX109" s="296"/>
      <c r="AY109" s="292">
        <f>'Projection_Base-case'!V109-V109</f>
        <v>0</v>
      </c>
      <c r="AZ109" s="292">
        <f>IFERROR(100*AY109/'Projection_Base-case'!V109,0)</f>
        <v>0</v>
      </c>
      <c r="BA109" s="293"/>
      <c r="BB109" s="292">
        <f>'Projection_Base-case'!X109-X109</f>
        <v>0</v>
      </c>
      <c r="BC109" s="292">
        <f>IFERROR(100*BB109/'Projection_Base-case'!X109,0)</f>
        <v>0</v>
      </c>
      <c r="BD109" s="293"/>
      <c r="BE109" s="292">
        <f>'Projection_Base-case'!Z109-Z109</f>
        <v>0</v>
      </c>
      <c r="BF109" s="292">
        <f>IFERROR(100*BE109/'Projection_Base-case'!Z109,0)</f>
        <v>0</v>
      </c>
      <c r="BG109" s="292">
        <f t="shared" si="58"/>
        <v>0</v>
      </c>
      <c r="BH109" s="294">
        <f t="shared" si="59"/>
        <v>0</v>
      </c>
    </row>
    <row r="110" spans="1:60" s="107" customFormat="1" ht="21" x14ac:dyDescent="0.25">
      <c r="A110" s="214"/>
      <c r="B110" s="214"/>
      <c r="C110" s="214"/>
      <c r="D110" s="224" t="s">
        <v>141</v>
      </c>
      <c r="E110" s="225"/>
      <c r="F110" s="226"/>
      <c r="G110" s="254"/>
      <c r="H110" s="292">
        <f>SUMIF($D$6:$D$95,"PBT12",H6:H95)</f>
        <v>0</v>
      </c>
      <c r="I110" s="293"/>
      <c r="J110" s="292">
        <f>SUMIF($D$6:$D$95,"PBT12",J6:J95)</f>
        <v>0</v>
      </c>
      <c r="K110" s="293"/>
      <c r="L110" s="292">
        <f>SUMIF($D$6:$D$95,"PBT12",L6:L95)</f>
        <v>0</v>
      </c>
      <c r="M110" s="293"/>
      <c r="N110" s="294">
        <f>SUMIF($D$6:$D$95,"PBT12",N6:N95)</f>
        <v>0</v>
      </c>
      <c r="O110" s="295"/>
      <c r="P110" s="292">
        <f>SUMIF($D$6:$D$95,"PBT12",P6:P95)</f>
        <v>0</v>
      </c>
      <c r="Q110" s="293"/>
      <c r="R110" s="292">
        <f>SUMIF($D$6:$D$95,"PBT12",R6:R95)</f>
        <v>0</v>
      </c>
      <c r="S110" s="293"/>
      <c r="T110" s="294">
        <f>SUMIF($D$6:$D$95,"PBT12",T6:T95)</f>
        <v>0</v>
      </c>
      <c r="U110" s="296"/>
      <c r="V110" s="292">
        <f>SUMIF($D$6:$D$95,"PBT12",V6:V95)</f>
        <v>0</v>
      </c>
      <c r="W110" s="293"/>
      <c r="X110" s="292">
        <f>SUMIF($D$6:$D$95,"PBT12",X6:X95)</f>
        <v>0</v>
      </c>
      <c r="Y110" s="293"/>
      <c r="Z110" s="292">
        <f>SUMIF($D$6:$D$95,"PBT12",Z6:Z95)</f>
        <v>0</v>
      </c>
      <c r="AA110" s="297"/>
      <c r="AB110" s="294">
        <f>SUMIF($D$6:$D$95,"PBT12",AB6:AB95)</f>
        <v>0</v>
      </c>
      <c r="AC110" s="296"/>
      <c r="AD110" s="292">
        <f>'Projection_Base-case'!H110-H110</f>
        <v>0</v>
      </c>
      <c r="AE110" s="292">
        <f>IFERROR(100*AD110/'Projection_Base-case'!H110,0)</f>
        <v>0</v>
      </c>
      <c r="AF110" s="293"/>
      <c r="AG110" s="292">
        <f>'Projection_Base-case'!J110-J110</f>
        <v>0</v>
      </c>
      <c r="AH110" s="292">
        <f>IFERROR(100*AG110/'Projection_Base-case'!J110,0)</f>
        <v>0</v>
      </c>
      <c r="AI110" s="293"/>
      <c r="AJ110" s="292">
        <f>'Projection_Base-case'!L110-L110</f>
        <v>0</v>
      </c>
      <c r="AK110" s="292">
        <f>IFERROR(100*AJ110/'Projection_Base-case'!L110,0)</f>
        <v>0</v>
      </c>
      <c r="AL110" s="293"/>
      <c r="AM110" s="292">
        <f>-('Projection_Base-case'!N110-N110)</f>
        <v>0</v>
      </c>
      <c r="AN110" s="294">
        <f>IFERROR(100*AM110/'Projection_Base-case'!N110,0)</f>
        <v>0</v>
      </c>
      <c r="AO110" s="296"/>
      <c r="AP110" s="292">
        <f>'Projection_Base-case'!P110-P110</f>
        <v>0</v>
      </c>
      <c r="AQ110" s="292">
        <f>IFERROR(100*AP110/'Projection_Base-case'!P110,0)</f>
        <v>0</v>
      </c>
      <c r="AR110" s="293"/>
      <c r="AS110" s="292">
        <f>'Projection_Base-case'!R110-R110</f>
        <v>0</v>
      </c>
      <c r="AT110" s="292">
        <f>IFERROR(100*AS110/'Projection_Base-case'!R110,0)</f>
        <v>0</v>
      </c>
      <c r="AU110" s="293"/>
      <c r="AV110" s="292">
        <f>'Projection_Base-case'!T110-T110</f>
        <v>0</v>
      </c>
      <c r="AW110" s="294">
        <f>IFERROR(100*AV110/'Projection_Base-case'!T110,0)</f>
        <v>0</v>
      </c>
      <c r="AX110" s="296"/>
      <c r="AY110" s="292">
        <f>'Projection_Base-case'!V110-V110</f>
        <v>0</v>
      </c>
      <c r="AZ110" s="292">
        <f>IFERROR(100*AY110/'Projection_Base-case'!V110,0)</f>
        <v>0</v>
      </c>
      <c r="BA110" s="293"/>
      <c r="BB110" s="292">
        <f>'Projection_Base-case'!X110-X110</f>
        <v>0</v>
      </c>
      <c r="BC110" s="292">
        <f>IFERROR(100*BB110/'Projection_Base-case'!X110,0)</f>
        <v>0</v>
      </c>
      <c r="BD110" s="293"/>
      <c r="BE110" s="292">
        <f>'Projection_Base-case'!Z110-Z110</f>
        <v>0</v>
      </c>
      <c r="BF110" s="292">
        <f>IFERROR(100*BE110/'Projection_Base-case'!Z110,0)</f>
        <v>0</v>
      </c>
      <c r="BG110" s="292">
        <f t="shared" si="58"/>
        <v>0</v>
      </c>
      <c r="BH110" s="294">
        <f t="shared" si="59"/>
        <v>0</v>
      </c>
    </row>
    <row r="111" spans="1:60" s="107" customFormat="1" ht="21" x14ac:dyDescent="0.25">
      <c r="A111" s="214"/>
      <c r="B111" s="214"/>
      <c r="C111" s="214"/>
      <c r="D111" s="224" t="s">
        <v>142</v>
      </c>
      <c r="E111" s="225"/>
      <c r="F111" s="226"/>
      <c r="G111" s="254"/>
      <c r="H111" s="292">
        <f>SUMIF($D$6:$D$95,"PBT13",H6:H95)</f>
        <v>0</v>
      </c>
      <c r="I111" s="293"/>
      <c r="J111" s="292">
        <f>SUMIF($D$6:$D$95,"PBT13",J6:J95)</f>
        <v>0</v>
      </c>
      <c r="K111" s="293"/>
      <c r="L111" s="292">
        <f>SUMIF($D$6:$D$95,"PBT13",L6:L95)</f>
        <v>0</v>
      </c>
      <c r="M111" s="293"/>
      <c r="N111" s="294">
        <f>SUMIF($D$6:$D$95,"PBT13",N6:N95)</f>
        <v>0</v>
      </c>
      <c r="O111" s="295"/>
      <c r="P111" s="292">
        <f>SUMIF($D$6:$D$95,"PBT13",P6:P95)</f>
        <v>0</v>
      </c>
      <c r="Q111" s="293"/>
      <c r="R111" s="292">
        <f>SUMIF($D$6:$D$95,"PBT13",R6:R95)</f>
        <v>0</v>
      </c>
      <c r="S111" s="293"/>
      <c r="T111" s="294">
        <f>SUMIF($D$6:$D$95,"PBT13",T6:T95)</f>
        <v>0</v>
      </c>
      <c r="U111" s="296"/>
      <c r="V111" s="292">
        <f>SUMIF($D$6:$D$95,"PBT13",V6:V95)</f>
        <v>0</v>
      </c>
      <c r="W111" s="293"/>
      <c r="X111" s="292">
        <f>SUMIF($D$6:$D$95,"PBT13",X6:X95)</f>
        <v>0</v>
      </c>
      <c r="Y111" s="293"/>
      <c r="Z111" s="292">
        <f>SUMIF($D$6:$D$95,"PBT13",Z6:Z95)</f>
        <v>0</v>
      </c>
      <c r="AA111" s="297"/>
      <c r="AB111" s="294">
        <f>SUMIF($D$6:$D$95,"PBT13",AB6:AB95)</f>
        <v>0</v>
      </c>
      <c r="AC111" s="296"/>
      <c r="AD111" s="292">
        <f>'Projection_Base-case'!H111-H111</f>
        <v>0</v>
      </c>
      <c r="AE111" s="292">
        <f>IFERROR(100*AD111/'Projection_Base-case'!H111,0)</f>
        <v>0</v>
      </c>
      <c r="AF111" s="293"/>
      <c r="AG111" s="292">
        <f>'Projection_Base-case'!J111-J111</f>
        <v>0</v>
      </c>
      <c r="AH111" s="292">
        <f>IFERROR(100*AG111/'Projection_Base-case'!J111,0)</f>
        <v>0</v>
      </c>
      <c r="AI111" s="293"/>
      <c r="AJ111" s="292">
        <f>'Projection_Base-case'!L111-L111</f>
        <v>0</v>
      </c>
      <c r="AK111" s="292">
        <f>IFERROR(100*AJ111/'Projection_Base-case'!L111,0)</f>
        <v>0</v>
      </c>
      <c r="AL111" s="293"/>
      <c r="AM111" s="292">
        <f>-('Projection_Base-case'!N111-N111)</f>
        <v>0</v>
      </c>
      <c r="AN111" s="294">
        <f>IFERROR(100*AM111/'Projection_Base-case'!N111,0)</f>
        <v>0</v>
      </c>
      <c r="AO111" s="296"/>
      <c r="AP111" s="292">
        <f>'Projection_Base-case'!P111-P111</f>
        <v>0</v>
      </c>
      <c r="AQ111" s="292">
        <f>IFERROR(100*AP111/'Projection_Base-case'!P111,0)</f>
        <v>0</v>
      </c>
      <c r="AR111" s="293"/>
      <c r="AS111" s="292">
        <f>'Projection_Base-case'!R111-R111</f>
        <v>0</v>
      </c>
      <c r="AT111" s="292">
        <f>IFERROR(100*AS111/'Projection_Base-case'!R111,0)</f>
        <v>0</v>
      </c>
      <c r="AU111" s="293"/>
      <c r="AV111" s="292">
        <f>'Projection_Base-case'!T111-T111</f>
        <v>0</v>
      </c>
      <c r="AW111" s="294">
        <f>IFERROR(100*AV111/'Projection_Base-case'!T111,0)</f>
        <v>0</v>
      </c>
      <c r="AX111" s="296"/>
      <c r="AY111" s="292">
        <f>'Projection_Base-case'!V111-V111</f>
        <v>0</v>
      </c>
      <c r="AZ111" s="292">
        <f>IFERROR(100*AY111/'Projection_Base-case'!V111,0)</f>
        <v>0</v>
      </c>
      <c r="BA111" s="293"/>
      <c r="BB111" s="292">
        <f>'Projection_Base-case'!X111-X111</f>
        <v>0</v>
      </c>
      <c r="BC111" s="292">
        <f>IFERROR(100*BB111/'Projection_Base-case'!X111,0)</f>
        <v>0</v>
      </c>
      <c r="BD111" s="293"/>
      <c r="BE111" s="292">
        <f>'Projection_Base-case'!Z111-Z111</f>
        <v>0</v>
      </c>
      <c r="BF111" s="292">
        <f>IFERROR(100*BE111/'Projection_Base-case'!Z111,0)</f>
        <v>0</v>
      </c>
      <c r="BG111" s="292">
        <f t="shared" si="58"/>
        <v>0</v>
      </c>
      <c r="BH111" s="294">
        <f t="shared" si="59"/>
        <v>0</v>
      </c>
    </row>
    <row r="112" spans="1:60" s="107" customFormat="1" ht="21" x14ac:dyDescent="0.25">
      <c r="A112" s="214"/>
      <c r="B112" s="214"/>
      <c r="C112" s="214"/>
      <c r="D112" s="224" t="s">
        <v>143</v>
      </c>
      <c r="E112" s="225"/>
      <c r="F112" s="226"/>
      <c r="G112" s="254"/>
      <c r="H112" s="292">
        <f>SUMIF($D$6:$D$95,"PBT14",H6:H95)</f>
        <v>0</v>
      </c>
      <c r="I112" s="293"/>
      <c r="J112" s="292">
        <f>SUMIF($D$6:$D$95,"PBT14",J6:J95)</f>
        <v>0</v>
      </c>
      <c r="K112" s="293"/>
      <c r="L112" s="292">
        <f>SUMIF($D$6:$D$95,"PBT14",L6:L95)</f>
        <v>0</v>
      </c>
      <c r="M112" s="293"/>
      <c r="N112" s="294">
        <f>SUMIF($D$6:$D$95,"PBT14",N6:N95)</f>
        <v>0</v>
      </c>
      <c r="O112" s="295"/>
      <c r="P112" s="292">
        <f>SUMIF($D$6:$D$95,"PBT14",P6:P95)</f>
        <v>0</v>
      </c>
      <c r="Q112" s="293"/>
      <c r="R112" s="292">
        <f>SUMIF($D$6:$D$95,"PBT14",R6:R95)</f>
        <v>0</v>
      </c>
      <c r="S112" s="293"/>
      <c r="T112" s="294">
        <f>SUMIF($D$6:$D$95,"PBT14",T6:T95)</f>
        <v>0</v>
      </c>
      <c r="U112" s="296"/>
      <c r="V112" s="292">
        <f>SUMIF($D$6:$D$95,"PBT14",V6:V95)</f>
        <v>0</v>
      </c>
      <c r="W112" s="293"/>
      <c r="X112" s="292">
        <f>SUMIF($D$6:$D$95,"PBT14",X6:X95)</f>
        <v>0</v>
      </c>
      <c r="Y112" s="293"/>
      <c r="Z112" s="292">
        <f>SUMIF($D$6:$D$95,"PBT14",Z6:Z95)</f>
        <v>0</v>
      </c>
      <c r="AA112" s="297"/>
      <c r="AB112" s="294">
        <f>SUMIF($D$6:$D$95,"PBT14",AB6:AB95)</f>
        <v>0</v>
      </c>
      <c r="AC112" s="296"/>
      <c r="AD112" s="292">
        <f>'Projection_Base-case'!H112-H112</f>
        <v>0</v>
      </c>
      <c r="AE112" s="292">
        <f>IFERROR(100*AD112/'Projection_Base-case'!H112,0)</f>
        <v>0</v>
      </c>
      <c r="AF112" s="293"/>
      <c r="AG112" s="292">
        <f>'Projection_Base-case'!J112-J112</f>
        <v>0</v>
      </c>
      <c r="AH112" s="292">
        <f>IFERROR(100*AG112/'Projection_Base-case'!J112,0)</f>
        <v>0</v>
      </c>
      <c r="AI112" s="293"/>
      <c r="AJ112" s="292">
        <f>'Projection_Base-case'!L112-L112</f>
        <v>0</v>
      </c>
      <c r="AK112" s="292">
        <f>IFERROR(100*AJ112/'Projection_Base-case'!L112,0)</f>
        <v>0</v>
      </c>
      <c r="AL112" s="293"/>
      <c r="AM112" s="292">
        <f>-('Projection_Base-case'!N112-N112)</f>
        <v>0</v>
      </c>
      <c r="AN112" s="294">
        <f>IFERROR(100*AM112/'Projection_Base-case'!N112,0)</f>
        <v>0</v>
      </c>
      <c r="AO112" s="296"/>
      <c r="AP112" s="292">
        <f>'Projection_Base-case'!P112-P112</f>
        <v>0</v>
      </c>
      <c r="AQ112" s="292">
        <f>IFERROR(100*AP112/'Projection_Base-case'!P112,0)</f>
        <v>0</v>
      </c>
      <c r="AR112" s="293"/>
      <c r="AS112" s="292">
        <f>'Projection_Base-case'!R112-R112</f>
        <v>0</v>
      </c>
      <c r="AT112" s="292">
        <f>IFERROR(100*AS112/'Projection_Base-case'!R112,0)</f>
        <v>0</v>
      </c>
      <c r="AU112" s="293"/>
      <c r="AV112" s="292">
        <f>'Projection_Base-case'!T112-T112</f>
        <v>0</v>
      </c>
      <c r="AW112" s="294">
        <f>IFERROR(100*AV112/'Projection_Base-case'!T112,0)</f>
        <v>0</v>
      </c>
      <c r="AX112" s="296"/>
      <c r="AY112" s="292">
        <f>'Projection_Base-case'!V112-V112</f>
        <v>0</v>
      </c>
      <c r="AZ112" s="292">
        <f>IFERROR(100*AY112/'Projection_Base-case'!V112,0)</f>
        <v>0</v>
      </c>
      <c r="BA112" s="293"/>
      <c r="BB112" s="292">
        <f>'Projection_Base-case'!X112-X112</f>
        <v>0</v>
      </c>
      <c r="BC112" s="292">
        <f>IFERROR(100*BB112/'Projection_Base-case'!X112,0)</f>
        <v>0</v>
      </c>
      <c r="BD112" s="293"/>
      <c r="BE112" s="292">
        <f>'Projection_Base-case'!Z112-Z112</f>
        <v>0</v>
      </c>
      <c r="BF112" s="292">
        <f>IFERROR(100*BE112/'Projection_Base-case'!Z112,0)</f>
        <v>0</v>
      </c>
      <c r="BG112" s="292">
        <f t="shared" si="58"/>
        <v>0</v>
      </c>
      <c r="BH112" s="294">
        <f t="shared" si="59"/>
        <v>0</v>
      </c>
    </row>
    <row r="113" spans="1:60" s="107" customFormat="1" ht="21" x14ac:dyDescent="0.25">
      <c r="A113" s="214"/>
      <c r="B113" s="214"/>
      <c r="C113" s="214"/>
      <c r="D113" s="224" t="s">
        <v>144</v>
      </c>
      <c r="E113" s="225"/>
      <c r="F113" s="226"/>
      <c r="G113" s="254"/>
      <c r="H113" s="292">
        <f>SUMIF($D$6:$D$95,"PBT15",H6:H95)</f>
        <v>0</v>
      </c>
      <c r="I113" s="293"/>
      <c r="J113" s="292">
        <f>SUMIF($D$6:$D$95,"PBT15",J6:J95)</f>
        <v>0</v>
      </c>
      <c r="K113" s="293"/>
      <c r="L113" s="292">
        <f>SUMIF($D$6:$D$95,"PBT15",L6:L95)</f>
        <v>0</v>
      </c>
      <c r="M113" s="293"/>
      <c r="N113" s="294">
        <f>SUMIF($D$6:$D$95,"PBT15",N6:N95)</f>
        <v>0</v>
      </c>
      <c r="O113" s="295"/>
      <c r="P113" s="292">
        <f>SUMIF($D$6:$D$95,"PBT15",P6:P95)</f>
        <v>0</v>
      </c>
      <c r="Q113" s="293"/>
      <c r="R113" s="292">
        <f>SUMIF($D$6:$D$95,"PBT15",R6:R95)</f>
        <v>0</v>
      </c>
      <c r="S113" s="293"/>
      <c r="T113" s="294">
        <f>SUMIF($D$6:$D$95,"PBT15",T6:T95)</f>
        <v>0</v>
      </c>
      <c r="U113" s="296"/>
      <c r="V113" s="292">
        <f>SUMIF($D$6:$D$95,"PBT15",V6:V95)</f>
        <v>0</v>
      </c>
      <c r="W113" s="293"/>
      <c r="X113" s="292">
        <f>SUMIF($D$6:$D$95,"PBT15",X6:X95)</f>
        <v>0</v>
      </c>
      <c r="Y113" s="293"/>
      <c r="Z113" s="292">
        <f>SUMIF($D$6:$D$95,"PBT15",Z6:Z95)</f>
        <v>0</v>
      </c>
      <c r="AA113" s="297"/>
      <c r="AB113" s="294">
        <f>SUMIF($D$6:$D$95,"PBT15",AB6:AB95)</f>
        <v>0</v>
      </c>
      <c r="AC113" s="296"/>
      <c r="AD113" s="292">
        <f>'Projection_Base-case'!H113-H113</f>
        <v>0</v>
      </c>
      <c r="AE113" s="292">
        <f>IFERROR(100*AD113/'Projection_Base-case'!H113,0)</f>
        <v>0</v>
      </c>
      <c r="AF113" s="293"/>
      <c r="AG113" s="292">
        <f>'Projection_Base-case'!J113-J113</f>
        <v>0</v>
      </c>
      <c r="AH113" s="292">
        <f>IFERROR(100*AG113/'Projection_Base-case'!J113,0)</f>
        <v>0</v>
      </c>
      <c r="AI113" s="293"/>
      <c r="AJ113" s="292">
        <f>'Projection_Base-case'!L113-L113</f>
        <v>0</v>
      </c>
      <c r="AK113" s="292">
        <f>IFERROR(100*AJ113/'Projection_Base-case'!L113,0)</f>
        <v>0</v>
      </c>
      <c r="AL113" s="293"/>
      <c r="AM113" s="292">
        <f>-('Projection_Base-case'!N113-N113)</f>
        <v>0</v>
      </c>
      <c r="AN113" s="294">
        <f>IFERROR(100*AM113/'Projection_Base-case'!N113,0)</f>
        <v>0</v>
      </c>
      <c r="AO113" s="296"/>
      <c r="AP113" s="292">
        <f>'Projection_Base-case'!P113-P113</f>
        <v>0</v>
      </c>
      <c r="AQ113" s="292">
        <f>IFERROR(100*AP113/'Projection_Base-case'!P113,0)</f>
        <v>0</v>
      </c>
      <c r="AR113" s="293"/>
      <c r="AS113" s="292">
        <f>'Projection_Base-case'!R113-R113</f>
        <v>0</v>
      </c>
      <c r="AT113" s="292">
        <f>IFERROR(100*AS113/'Projection_Base-case'!R113,0)</f>
        <v>0</v>
      </c>
      <c r="AU113" s="293"/>
      <c r="AV113" s="292">
        <f>'Projection_Base-case'!T113-T113</f>
        <v>0</v>
      </c>
      <c r="AW113" s="294">
        <f>IFERROR(100*AV113/'Projection_Base-case'!T113,0)</f>
        <v>0</v>
      </c>
      <c r="AX113" s="296"/>
      <c r="AY113" s="292">
        <f>'Projection_Base-case'!V113-V113</f>
        <v>0</v>
      </c>
      <c r="AZ113" s="292">
        <f>IFERROR(100*AY113/'Projection_Base-case'!V113,0)</f>
        <v>0</v>
      </c>
      <c r="BA113" s="293"/>
      <c r="BB113" s="292">
        <f>'Projection_Base-case'!X113-X113</f>
        <v>0</v>
      </c>
      <c r="BC113" s="292">
        <f>IFERROR(100*BB113/'Projection_Base-case'!X113,0)</f>
        <v>0</v>
      </c>
      <c r="BD113" s="293"/>
      <c r="BE113" s="292">
        <f>'Projection_Base-case'!Z113-Z113</f>
        <v>0</v>
      </c>
      <c r="BF113" s="292">
        <f>IFERROR(100*BE113/'Projection_Base-case'!Z113,0)</f>
        <v>0</v>
      </c>
      <c r="BG113" s="292">
        <f t="shared" si="58"/>
        <v>0</v>
      </c>
      <c r="BH113" s="294">
        <f t="shared" si="59"/>
        <v>0</v>
      </c>
    </row>
    <row r="114" spans="1:60" s="107" customFormat="1" ht="48.75" customHeight="1" thickBot="1" x14ac:dyDescent="0.3">
      <c r="A114" s="214"/>
      <c r="B114" s="214"/>
      <c r="C114" s="214"/>
      <c r="D114" s="478" t="s">
        <v>145</v>
      </c>
      <c r="E114" s="479"/>
      <c r="F114" s="479"/>
      <c r="G114" s="255"/>
      <c r="H114" s="279">
        <f>SUM(H99:H113)</f>
        <v>0</v>
      </c>
      <c r="I114" s="280"/>
      <c r="J114" s="279">
        <f>SUM(J99:J113)</f>
        <v>0</v>
      </c>
      <c r="K114" s="280"/>
      <c r="L114" s="279">
        <f>SUM(L99:L113)</f>
        <v>0</v>
      </c>
      <c r="M114" s="280"/>
      <c r="N114" s="281">
        <f>SUM(N99:N113)</f>
        <v>0</v>
      </c>
      <c r="O114" s="282"/>
      <c r="P114" s="279">
        <f>SUM(P99:P113)</f>
        <v>0</v>
      </c>
      <c r="Q114" s="280"/>
      <c r="R114" s="279">
        <f>SUM(R99:R113)</f>
        <v>0</v>
      </c>
      <c r="S114" s="280"/>
      <c r="T114" s="281">
        <f>SUM(T99:T113)</f>
        <v>0</v>
      </c>
      <c r="U114" s="283"/>
      <c r="V114" s="279">
        <f>SUM(V99:V113)</f>
        <v>0</v>
      </c>
      <c r="W114" s="280"/>
      <c r="X114" s="279">
        <f>SUM(X99:X113)</f>
        <v>0</v>
      </c>
      <c r="Y114" s="280"/>
      <c r="Z114" s="279">
        <f>SUM(Z99:Z113)</f>
        <v>0</v>
      </c>
      <c r="AA114" s="284"/>
      <c r="AB114" s="281">
        <f>SUM(AB99:AB113)</f>
        <v>0</v>
      </c>
      <c r="AC114" s="285"/>
      <c r="AD114" s="279">
        <f>'Projection_Base-case'!H114-H114</f>
        <v>0</v>
      </c>
      <c r="AE114" s="279">
        <f>IFERROR(100*AD114/'Projection_Base-case'!H114,0)</f>
        <v>0</v>
      </c>
      <c r="AF114" s="280"/>
      <c r="AG114" s="279">
        <f>'Projection_Base-case'!J114-J114</f>
        <v>0</v>
      </c>
      <c r="AH114" s="279">
        <f>IFERROR(100*AG114/'Projection_Base-case'!J114,0)</f>
        <v>0</v>
      </c>
      <c r="AI114" s="280"/>
      <c r="AJ114" s="279">
        <f>'Projection_Base-case'!L114-L114</f>
        <v>0</v>
      </c>
      <c r="AK114" s="279">
        <f>IFERROR(100*AJ114/'Projection_Base-case'!L114,0)</f>
        <v>0</v>
      </c>
      <c r="AL114" s="280"/>
      <c r="AM114" s="279">
        <f>-('Projection_Base-case'!N114-N114)</f>
        <v>0</v>
      </c>
      <c r="AN114" s="281">
        <f>IFERROR(100*AM114/'Projection_Base-case'!N114,0)</f>
        <v>0</v>
      </c>
      <c r="AO114" s="283"/>
      <c r="AP114" s="279">
        <f>'Projection_Base-case'!P114-P114</f>
        <v>0</v>
      </c>
      <c r="AQ114" s="279">
        <f>IFERROR(100*AP114/'Projection_Base-case'!P114,0)</f>
        <v>0</v>
      </c>
      <c r="AR114" s="280"/>
      <c r="AS114" s="279">
        <f>'Projection_Base-case'!R114-R114</f>
        <v>0</v>
      </c>
      <c r="AT114" s="279">
        <f>IFERROR(100*AS114/'Projection_Base-case'!R114,0)</f>
        <v>0</v>
      </c>
      <c r="AU114" s="280"/>
      <c r="AV114" s="279">
        <f>'Projection_Base-case'!T114-T114</f>
        <v>0</v>
      </c>
      <c r="AW114" s="281">
        <f>IFERROR(100*AV114/'Projection_Base-case'!T114,0)</f>
        <v>0</v>
      </c>
      <c r="AX114" s="283"/>
      <c r="AY114" s="279">
        <f>'Projection_Base-case'!V114-V114</f>
        <v>0</v>
      </c>
      <c r="AZ114" s="279">
        <f>IFERROR(100*AY114/'Projection_Base-case'!V114,0)</f>
        <v>0</v>
      </c>
      <c r="BA114" s="280"/>
      <c r="BB114" s="279">
        <f>'Projection_Base-case'!X114-X114</f>
        <v>0</v>
      </c>
      <c r="BC114" s="279">
        <f>IFERROR(100*BB114/'Projection_Base-case'!X114,0)</f>
        <v>0</v>
      </c>
      <c r="BD114" s="280"/>
      <c r="BE114" s="279">
        <f>'Projection_Base-case'!Z114-Z114</f>
        <v>0</v>
      </c>
      <c r="BF114" s="279">
        <f>IFERROR(100*BE114/'Projection_Base-case'!Z114,0)</f>
        <v>0</v>
      </c>
      <c r="BG114" s="279">
        <f t="shared" si="58"/>
        <v>0</v>
      </c>
      <c r="BH114" s="281">
        <f t="shared" si="59"/>
        <v>0</v>
      </c>
    </row>
    <row r="115" spans="1:60" x14ac:dyDescent="0.25">
      <c r="AD115" s="240"/>
    </row>
    <row r="116" spans="1:60" x14ac:dyDescent="0.25">
      <c r="AD116" s="240"/>
    </row>
    <row r="117" spans="1:60" x14ac:dyDescent="0.25">
      <c r="AD117" s="240"/>
    </row>
    <row r="118" spans="1:60" x14ac:dyDescent="0.25">
      <c r="C118" s="276"/>
      <c r="D118" s="276"/>
      <c r="E118" s="276"/>
      <c r="F118" s="276"/>
      <c r="G118" s="276"/>
      <c r="H118" s="276"/>
      <c r="I118" s="276"/>
      <c r="AD118" s="240"/>
    </row>
    <row r="119" spans="1:60" x14ac:dyDescent="0.25">
      <c r="C119" s="276"/>
      <c r="D119" s="276"/>
      <c r="E119" s="276"/>
      <c r="F119" s="276"/>
      <c r="G119" s="276"/>
      <c r="H119" s="276"/>
      <c r="I119" s="276"/>
      <c r="AD119" s="240"/>
    </row>
    <row r="120" spans="1:60" x14ac:dyDescent="0.25">
      <c r="C120" s="276"/>
      <c r="D120" s="276"/>
      <c r="E120" s="276"/>
      <c r="F120" s="276"/>
      <c r="G120" s="276"/>
      <c r="H120" s="276"/>
      <c r="I120" s="276"/>
      <c r="AD120" s="240"/>
    </row>
    <row r="121" spans="1:60" x14ac:dyDescent="0.25">
      <c r="C121" s="276"/>
      <c r="D121" s="276"/>
      <c r="E121" s="276"/>
      <c r="F121" s="276"/>
      <c r="G121" s="276"/>
      <c r="H121" s="276"/>
      <c r="I121" s="276"/>
      <c r="AD121" s="240"/>
    </row>
    <row r="122" spans="1:60" x14ac:dyDescent="0.25">
      <c r="C122" s="276"/>
      <c r="D122" s="276"/>
      <c r="E122" s="276"/>
      <c r="F122" s="276"/>
      <c r="G122" s="276"/>
      <c r="H122" s="276"/>
      <c r="I122" s="276"/>
      <c r="AD122" s="240"/>
    </row>
    <row r="123" spans="1:60" x14ac:dyDescent="0.25">
      <c r="C123" s="276"/>
      <c r="D123" s="276"/>
      <c r="E123" s="276"/>
      <c r="F123" s="276"/>
      <c r="G123" s="276"/>
      <c r="H123" s="276"/>
      <c r="I123" s="276"/>
      <c r="AD123" s="240"/>
    </row>
    <row r="124" spans="1:60" x14ac:dyDescent="0.25">
      <c r="C124" s="276"/>
      <c r="D124" s="276"/>
      <c r="E124" s="276"/>
      <c r="F124" s="276"/>
      <c r="G124" s="276"/>
      <c r="H124" s="276"/>
      <c r="I124" s="276"/>
      <c r="AD124" s="240"/>
    </row>
    <row r="125" spans="1:60" x14ac:dyDescent="0.25">
      <c r="C125" s="276"/>
      <c r="D125" s="276"/>
      <c r="E125" s="276"/>
      <c r="F125" s="276"/>
      <c r="G125" s="276"/>
      <c r="H125" s="276"/>
      <c r="I125" s="276"/>
      <c r="AD125" s="240"/>
    </row>
    <row r="126" spans="1:60" x14ac:dyDescent="0.25">
      <c r="AD126" s="240"/>
    </row>
    <row r="127" spans="1:60" x14ac:dyDescent="0.25">
      <c r="AD127" s="240"/>
    </row>
    <row r="128" spans="1:60" x14ac:dyDescent="0.25">
      <c r="AD128" s="240"/>
    </row>
    <row r="129" spans="30:30" x14ac:dyDescent="0.25">
      <c r="AD129" s="240"/>
    </row>
    <row r="130" spans="30:30" x14ac:dyDescent="0.25">
      <c r="AD130" s="240"/>
    </row>
    <row r="131" spans="30:30" x14ac:dyDescent="0.25">
      <c r="AD131" s="240"/>
    </row>
    <row r="132" spans="30:30" x14ac:dyDescent="0.25">
      <c r="AD132" s="240"/>
    </row>
    <row r="133" spans="30:30" x14ac:dyDescent="0.25">
      <c r="AD133" s="240"/>
    </row>
    <row r="134" spans="30:30" x14ac:dyDescent="0.25">
      <c r="AD134" s="240"/>
    </row>
    <row r="135" spans="30:30" x14ac:dyDescent="0.25">
      <c r="AD135" s="240"/>
    </row>
    <row r="136" spans="30:30" x14ac:dyDescent="0.25">
      <c r="AD136" s="240"/>
    </row>
    <row r="137" spans="30:30" x14ac:dyDescent="0.25">
      <c r="AD137" s="240"/>
    </row>
    <row r="138" spans="30:30" x14ac:dyDescent="0.25">
      <c r="AD138" s="240"/>
    </row>
    <row r="139" spans="30:30" x14ac:dyDescent="0.25">
      <c r="AD139" s="240"/>
    </row>
    <row r="140" spans="30:30" x14ac:dyDescent="0.25">
      <c r="AD140" s="240"/>
    </row>
    <row r="141" spans="30:30" x14ac:dyDescent="0.25">
      <c r="AD141" s="240"/>
    </row>
    <row r="142" spans="30:30" x14ac:dyDescent="0.25">
      <c r="AD142" s="240"/>
    </row>
    <row r="143" spans="30:30" x14ac:dyDescent="0.25">
      <c r="AD143" s="240"/>
    </row>
    <row r="144" spans="30:30" x14ac:dyDescent="0.25">
      <c r="AD144" s="240"/>
    </row>
    <row r="145" spans="30:30" x14ac:dyDescent="0.25">
      <c r="AD145" s="240"/>
    </row>
    <row r="146" spans="30:30" x14ac:dyDescent="0.25">
      <c r="AD146" s="240"/>
    </row>
    <row r="147" spans="30:30" x14ac:dyDescent="0.25">
      <c r="AD147" s="240"/>
    </row>
    <row r="148" spans="30:30" x14ac:dyDescent="0.25">
      <c r="AD148" s="240"/>
    </row>
    <row r="149" spans="30:30" x14ac:dyDescent="0.25">
      <c r="AD149" s="240"/>
    </row>
  </sheetData>
  <mergeCells count="38">
    <mergeCell ref="BD4:BF4"/>
    <mergeCell ref="K4:L4"/>
    <mergeCell ref="M4:N4"/>
    <mergeCell ref="O4:P4"/>
    <mergeCell ref="BA4:BC4"/>
    <mergeCell ref="AA4:AB4"/>
    <mergeCell ref="D114:F114"/>
    <mergeCell ref="AF4:AH4"/>
    <mergeCell ref="AI4:AK4"/>
    <mergeCell ref="AL4:AN4"/>
    <mergeCell ref="AO4:AQ4"/>
    <mergeCell ref="Q4:R4"/>
    <mergeCell ref="S4:T4"/>
    <mergeCell ref="U4:V4"/>
    <mergeCell ref="W4:X4"/>
    <mergeCell ref="Y4:Z4"/>
    <mergeCell ref="AC4:AE4"/>
    <mergeCell ref="D3:D5"/>
    <mergeCell ref="E3:E5"/>
    <mergeCell ref="F3:F5"/>
    <mergeCell ref="G3:N3"/>
    <mergeCell ref="D98:BH98"/>
    <mergeCell ref="A2:F2"/>
    <mergeCell ref="AC2:BH2"/>
    <mergeCell ref="A3:A5"/>
    <mergeCell ref="B3:B5"/>
    <mergeCell ref="C3:C5"/>
    <mergeCell ref="G2:AB2"/>
    <mergeCell ref="U3:AB3"/>
    <mergeCell ref="AX4:AZ4"/>
    <mergeCell ref="O3:T3"/>
    <mergeCell ref="AC3:AN3"/>
    <mergeCell ref="AO3:AW3"/>
    <mergeCell ref="AR4:AT4"/>
    <mergeCell ref="AU4:AW4"/>
    <mergeCell ref="AX3:BH3"/>
    <mergeCell ref="G4:H4"/>
    <mergeCell ref="I4:J4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'Drop-down lists'!$B$3:$B$5</xm:f>
          </x14:formula1>
          <xm:sqref>E6:E95 E121</xm:sqref>
        </x14:dataValidation>
        <x14:dataValidation type="list" allowBlank="1" showInputMessage="1" showErrorMessage="1">
          <x14:formula1>
            <xm:f>'Drop-down lists'!$A$3:$A$17</xm:f>
          </x14:formula1>
          <xm:sqref>D6:D95 D121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9"/>
  <sheetViews>
    <sheetView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:F2"/>
    </sheetView>
  </sheetViews>
  <sheetFormatPr defaultRowHeight="15" x14ac:dyDescent="0.25"/>
  <cols>
    <col min="1" max="1" width="11.28515625" style="214" customWidth="1"/>
    <col min="2" max="2" width="12.5703125" style="214" customWidth="1"/>
    <col min="3" max="3" width="13.5703125" style="214" customWidth="1"/>
    <col min="4" max="4" width="11.42578125" style="214" customWidth="1"/>
    <col min="5" max="5" width="12" style="214" customWidth="1"/>
    <col min="6" max="6" width="11.85546875" style="214" customWidth="1"/>
    <col min="7" max="7" width="13.28515625" style="214" customWidth="1"/>
    <col min="8" max="8" width="8.5703125" style="214" bestFit="1" customWidth="1"/>
    <col min="9" max="9" width="12.7109375" style="214" customWidth="1"/>
    <col min="10" max="10" width="8.5703125" style="214" bestFit="1" customWidth="1"/>
    <col min="11" max="11" width="13.140625" style="214" customWidth="1"/>
    <col min="12" max="12" width="8.5703125" style="214" bestFit="1" customWidth="1"/>
    <col min="13" max="13" width="13.85546875" style="214" customWidth="1"/>
    <col min="14" max="14" width="8.5703125" style="214" bestFit="1" customWidth="1"/>
    <col min="15" max="15" width="11.140625" style="214" customWidth="1"/>
    <col min="16" max="16" width="6.28515625" style="214" customWidth="1"/>
    <col min="17" max="18" width="11.28515625" style="214" customWidth="1"/>
    <col min="19" max="20" width="10.42578125" style="214" customWidth="1"/>
    <col min="21" max="21" width="16.7109375" style="214" customWidth="1"/>
    <col min="22" max="22" width="12.85546875" style="214" bestFit="1" customWidth="1"/>
    <col min="23" max="23" width="17.28515625" style="214" customWidth="1"/>
    <col min="24" max="24" width="12.85546875" style="214" bestFit="1" customWidth="1"/>
    <col min="25" max="25" width="16.7109375" style="214" customWidth="1"/>
    <col min="26" max="26" width="12.85546875" style="214" bestFit="1" customWidth="1"/>
    <col min="27" max="27" width="13.85546875" style="214" customWidth="1"/>
    <col min="28" max="28" width="10" style="214" bestFit="1" customWidth="1"/>
    <col min="29" max="29" width="13" style="214" bestFit="1" customWidth="1"/>
    <col min="30" max="30" width="8.5703125" style="214" bestFit="1" customWidth="1"/>
    <col min="31" max="31" width="3" style="214" bestFit="1" customWidth="1"/>
    <col min="32" max="32" width="13" style="214" bestFit="1" customWidth="1"/>
    <col min="33" max="33" width="8.5703125" style="214" bestFit="1" customWidth="1"/>
    <col min="34" max="34" width="3" style="214" bestFit="1" customWidth="1"/>
    <col min="35" max="35" width="13" style="214" bestFit="1" customWidth="1"/>
    <col min="36" max="36" width="8.5703125" style="214" bestFit="1" customWidth="1"/>
    <col min="37" max="37" width="3" style="214" bestFit="1" customWidth="1"/>
    <col min="38" max="38" width="13" style="214" bestFit="1" customWidth="1"/>
    <col min="39" max="39" width="8.5703125" style="214" bestFit="1" customWidth="1"/>
    <col min="40" max="40" width="3" style="214" bestFit="1" customWidth="1"/>
    <col min="41" max="41" width="12.7109375" style="214" bestFit="1" customWidth="1"/>
    <col min="42" max="42" width="6.28515625" style="214" bestFit="1" customWidth="1"/>
    <col min="43" max="43" width="3" style="214" bestFit="1" customWidth="1"/>
    <col min="44" max="44" width="10" style="214" bestFit="1" customWidth="1"/>
    <col min="45" max="46" width="8.140625" style="214" customWidth="1"/>
    <col min="47" max="47" width="10" style="214" bestFit="1" customWidth="1"/>
    <col min="48" max="49" width="8.140625" style="214" customWidth="1"/>
    <col min="50" max="50" width="17" style="214" customWidth="1"/>
    <col min="51" max="51" width="13.85546875" style="214" customWidth="1"/>
    <col min="52" max="52" width="3" style="214" bestFit="1" customWidth="1"/>
    <col min="53" max="53" width="16.7109375" style="214" customWidth="1"/>
    <col min="54" max="54" width="14.85546875" style="214" customWidth="1"/>
    <col min="55" max="55" width="3" style="214" bestFit="1" customWidth="1"/>
    <col min="56" max="56" width="17.42578125" style="214" customWidth="1"/>
    <col min="57" max="57" width="15.28515625" style="214" customWidth="1"/>
    <col min="58" max="58" width="3" style="214" bestFit="1" customWidth="1"/>
    <col min="59" max="59" width="12.28515625" style="214" customWidth="1"/>
    <col min="60" max="60" width="24.140625" style="214" customWidth="1"/>
  </cols>
  <sheetData>
    <row r="1" spans="1:66" ht="27" thickBot="1" x14ac:dyDescent="0.3">
      <c r="A1" s="227" t="s">
        <v>127</v>
      </c>
    </row>
    <row r="2" spans="1:66" s="107" customFormat="1" ht="27" thickBot="1" x14ac:dyDescent="0.3">
      <c r="A2" s="506" t="s">
        <v>108</v>
      </c>
      <c r="B2" s="507"/>
      <c r="C2" s="507"/>
      <c r="D2" s="507"/>
      <c r="E2" s="507"/>
      <c r="F2" s="508"/>
      <c r="G2" s="512" t="s">
        <v>123</v>
      </c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4"/>
      <c r="V2" s="514"/>
      <c r="W2" s="514"/>
      <c r="X2" s="514"/>
      <c r="Y2" s="514"/>
      <c r="Z2" s="514"/>
      <c r="AA2" s="514"/>
      <c r="AB2" s="515"/>
      <c r="AC2" s="509" t="s">
        <v>124</v>
      </c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510"/>
      <c r="AO2" s="510"/>
      <c r="AP2" s="510"/>
      <c r="AQ2" s="510"/>
      <c r="AR2" s="510"/>
      <c r="AS2" s="510"/>
      <c r="AT2" s="510"/>
      <c r="AU2" s="510"/>
      <c r="AV2" s="510"/>
      <c r="AW2" s="510"/>
      <c r="AX2" s="510"/>
      <c r="AY2" s="510"/>
      <c r="AZ2" s="510"/>
      <c r="BA2" s="510"/>
      <c r="BB2" s="510"/>
      <c r="BC2" s="510"/>
      <c r="BD2" s="510"/>
      <c r="BE2" s="510"/>
      <c r="BF2" s="510"/>
      <c r="BG2" s="510"/>
      <c r="BH2" s="511"/>
      <c r="BI2" s="198"/>
      <c r="BJ2" s="198"/>
      <c r="BK2" s="198"/>
      <c r="BL2" s="198"/>
      <c r="BM2" s="198"/>
      <c r="BN2" s="198"/>
    </row>
    <row r="3" spans="1:66" s="107" customFormat="1" ht="24" customHeight="1" x14ac:dyDescent="0.25">
      <c r="A3" s="503" t="s">
        <v>211</v>
      </c>
      <c r="B3" s="504" t="s">
        <v>1</v>
      </c>
      <c r="C3" s="504" t="s">
        <v>209</v>
      </c>
      <c r="D3" s="504" t="s">
        <v>210</v>
      </c>
      <c r="E3" s="504" t="s">
        <v>120</v>
      </c>
      <c r="F3" s="483" t="s">
        <v>126</v>
      </c>
      <c r="G3" s="497" t="s">
        <v>17</v>
      </c>
      <c r="H3" s="498"/>
      <c r="I3" s="498"/>
      <c r="J3" s="498"/>
      <c r="K3" s="498"/>
      <c r="L3" s="498"/>
      <c r="M3" s="498"/>
      <c r="N3" s="499"/>
      <c r="O3" s="497" t="s">
        <v>24</v>
      </c>
      <c r="P3" s="498"/>
      <c r="Q3" s="498"/>
      <c r="R3" s="498"/>
      <c r="S3" s="498"/>
      <c r="T3" s="400"/>
      <c r="U3" s="470" t="s">
        <v>28</v>
      </c>
      <c r="V3" s="471"/>
      <c r="W3" s="471"/>
      <c r="X3" s="471"/>
      <c r="Y3" s="471"/>
      <c r="Z3" s="471"/>
      <c r="AA3" s="471"/>
      <c r="AB3" s="472"/>
      <c r="AC3" s="489" t="s">
        <v>125</v>
      </c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8"/>
      <c r="AO3" s="489" t="s">
        <v>88</v>
      </c>
      <c r="AP3" s="487"/>
      <c r="AQ3" s="487"/>
      <c r="AR3" s="487"/>
      <c r="AS3" s="487"/>
      <c r="AT3" s="487"/>
      <c r="AU3" s="487"/>
      <c r="AV3" s="487"/>
      <c r="AW3" s="490"/>
      <c r="AX3" s="516" t="s">
        <v>89</v>
      </c>
      <c r="AY3" s="517"/>
      <c r="AZ3" s="517"/>
      <c r="BA3" s="517"/>
      <c r="BB3" s="517"/>
      <c r="BC3" s="517"/>
      <c r="BD3" s="517"/>
      <c r="BE3" s="517"/>
      <c r="BF3" s="517"/>
      <c r="BG3" s="517"/>
      <c r="BH3" s="518"/>
      <c r="BI3" s="198"/>
      <c r="BJ3" s="198"/>
      <c r="BK3" s="198"/>
      <c r="BL3" s="198"/>
      <c r="BM3" s="198"/>
      <c r="BN3" s="198"/>
    </row>
    <row r="4" spans="1:66" ht="63" customHeight="1" x14ac:dyDescent="0.25">
      <c r="A4" s="350"/>
      <c r="B4" s="481"/>
      <c r="C4" s="481"/>
      <c r="D4" s="481"/>
      <c r="E4" s="481"/>
      <c r="F4" s="482"/>
      <c r="G4" s="350" t="s">
        <v>18</v>
      </c>
      <c r="H4" s="481"/>
      <c r="I4" s="481" t="s">
        <v>22</v>
      </c>
      <c r="J4" s="481"/>
      <c r="K4" s="481" t="s">
        <v>23</v>
      </c>
      <c r="L4" s="481"/>
      <c r="M4" s="481" t="s">
        <v>155</v>
      </c>
      <c r="N4" s="485"/>
      <c r="O4" s="350" t="s">
        <v>157</v>
      </c>
      <c r="P4" s="481"/>
      <c r="Q4" s="481" t="s">
        <v>158</v>
      </c>
      <c r="R4" s="481"/>
      <c r="S4" s="481" t="s">
        <v>159</v>
      </c>
      <c r="T4" s="482"/>
      <c r="U4" s="350" t="s">
        <v>36</v>
      </c>
      <c r="V4" s="481"/>
      <c r="W4" s="481" t="s">
        <v>121</v>
      </c>
      <c r="X4" s="481"/>
      <c r="Y4" s="481" t="s">
        <v>122</v>
      </c>
      <c r="Z4" s="481"/>
      <c r="AA4" s="481" t="s">
        <v>148</v>
      </c>
      <c r="AB4" s="485"/>
      <c r="AC4" s="480" t="s">
        <v>91</v>
      </c>
      <c r="AD4" s="481"/>
      <c r="AE4" s="481"/>
      <c r="AF4" s="481" t="s">
        <v>96</v>
      </c>
      <c r="AG4" s="481"/>
      <c r="AH4" s="481"/>
      <c r="AI4" s="481" t="s">
        <v>97</v>
      </c>
      <c r="AJ4" s="481"/>
      <c r="AK4" s="481"/>
      <c r="AL4" s="481" t="s">
        <v>190</v>
      </c>
      <c r="AM4" s="481"/>
      <c r="AN4" s="485"/>
      <c r="AO4" s="480" t="s">
        <v>204</v>
      </c>
      <c r="AP4" s="481"/>
      <c r="AQ4" s="481"/>
      <c r="AR4" s="481" t="s">
        <v>205</v>
      </c>
      <c r="AS4" s="481"/>
      <c r="AT4" s="481"/>
      <c r="AU4" s="481" t="s">
        <v>206</v>
      </c>
      <c r="AV4" s="481"/>
      <c r="AW4" s="482"/>
      <c r="AX4" s="350" t="s">
        <v>100</v>
      </c>
      <c r="AY4" s="481"/>
      <c r="AZ4" s="481"/>
      <c r="BA4" s="481" t="s">
        <v>128</v>
      </c>
      <c r="BB4" s="481"/>
      <c r="BC4" s="481"/>
      <c r="BD4" s="481" t="s">
        <v>129</v>
      </c>
      <c r="BE4" s="481"/>
      <c r="BF4" s="481"/>
      <c r="BG4" s="19" t="s">
        <v>37</v>
      </c>
      <c r="BH4" s="16" t="s">
        <v>38</v>
      </c>
      <c r="BI4" s="7"/>
      <c r="BJ4" s="7"/>
      <c r="BK4" s="7"/>
      <c r="BL4" s="7"/>
      <c r="BM4" s="7"/>
      <c r="BN4" s="7"/>
    </row>
    <row r="5" spans="1:66" ht="34.5" thickBot="1" x14ac:dyDescent="0.3">
      <c r="A5" s="351"/>
      <c r="B5" s="505"/>
      <c r="C5" s="505"/>
      <c r="D5" s="505"/>
      <c r="E5" s="505"/>
      <c r="F5" s="484"/>
      <c r="G5" s="80" t="s">
        <v>202</v>
      </c>
      <c r="H5" s="23" t="s">
        <v>25</v>
      </c>
      <c r="I5" s="23" t="s">
        <v>202</v>
      </c>
      <c r="J5" s="23" t="s">
        <v>25</v>
      </c>
      <c r="K5" s="23" t="s">
        <v>202</v>
      </c>
      <c r="L5" s="23" t="s">
        <v>25</v>
      </c>
      <c r="M5" s="23" t="s">
        <v>202</v>
      </c>
      <c r="N5" s="55" t="s">
        <v>25</v>
      </c>
      <c r="O5" s="80" t="s">
        <v>203</v>
      </c>
      <c r="P5" s="23" t="s">
        <v>26</v>
      </c>
      <c r="Q5" s="23" t="s">
        <v>203</v>
      </c>
      <c r="R5" s="23" t="s">
        <v>26</v>
      </c>
      <c r="S5" s="23" t="s">
        <v>203</v>
      </c>
      <c r="T5" s="135" t="s">
        <v>26</v>
      </c>
      <c r="U5" s="80" t="s">
        <v>169</v>
      </c>
      <c r="V5" s="23" t="s">
        <v>29</v>
      </c>
      <c r="W5" s="23" t="s">
        <v>169</v>
      </c>
      <c r="X5" s="23" t="s">
        <v>29</v>
      </c>
      <c r="Y5" s="23" t="s">
        <v>169</v>
      </c>
      <c r="Z5" s="23" t="s">
        <v>29</v>
      </c>
      <c r="AA5" s="23" t="s">
        <v>188</v>
      </c>
      <c r="AB5" s="55" t="s">
        <v>33</v>
      </c>
      <c r="AC5" s="229" t="s">
        <v>202</v>
      </c>
      <c r="AD5" s="23" t="s">
        <v>25</v>
      </c>
      <c r="AE5" s="23" t="s">
        <v>92</v>
      </c>
      <c r="AF5" s="23" t="s">
        <v>202</v>
      </c>
      <c r="AG5" s="23" t="s">
        <v>25</v>
      </c>
      <c r="AH5" s="23" t="s">
        <v>92</v>
      </c>
      <c r="AI5" s="23" t="s">
        <v>202</v>
      </c>
      <c r="AJ5" s="23" t="s">
        <v>25</v>
      </c>
      <c r="AK5" s="23" t="s">
        <v>92</v>
      </c>
      <c r="AL5" s="23" t="s">
        <v>202</v>
      </c>
      <c r="AM5" s="23" t="s">
        <v>25</v>
      </c>
      <c r="AN5" s="55" t="s">
        <v>92</v>
      </c>
      <c r="AO5" s="229" t="s">
        <v>203</v>
      </c>
      <c r="AP5" s="23" t="s">
        <v>26</v>
      </c>
      <c r="AQ5" s="23" t="s">
        <v>92</v>
      </c>
      <c r="AR5" s="23" t="s">
        <v>203</v>
      </c>
      <c r="AS5" s="23" t="s">
        <v>26</v>
      </c>
      <c r="AT5" s="23" t="s">
        <v>92</v>
      </c>
      <c r="AU5" s="23" t="s">
        <v>203</v>
      </c>
      <c r="AV5" s="23" t="s">
        <v>26</v>
      </c>
      <c r="AW5" s="135" t="s">
        <v>92</v>
      </c>
      <c r="AX5" s="80" t="s">
        <v>169</v>
      </c>
      <c r="AY5" s="23" t="s">
        <v>29</v>
      </c>
      <c r="AZ5" s="23" t="s">
        <v>92</v>
      </c>
      <c r="BA5" s="23" t="s">
        <v>169</v>
      </c>
      <c r="BB5" s="23" t="s">
        <v>29</v>
      </c>
      <c r="BC5" s="23" t="s">
        <v>92</v>
      </c>
      <c r="BD5" s="23" t="s">
        <v>169</v>
      </c>
      <c r="BE5" s="23" t="s">
        <v>29</v>
      </c>
      <c r="BF5" s="23" t="s">
        <v>92</v>
      </c>
      <c r="BG5" s="23" t="s">
        <v>34</v>
      </c>
      <c r="BH5" s="55" t="s">
        <v>207</v>
      </c>
      <c r="BI5" s="7"/>
      <c r="BJ5" s="7"/>
      <c r="BK5" s="7"/>
      <c r="BL5" s="7"/>
      <c r="BM5" s="7"/>
      <c r="BN5" s="7"/>
    </row>
    <row r="6" spans="1:66" x14ac:dyDescent="0.25">
      <c r="A6" s="215">
        <v>1</v>
      </c>
      <c r="B6" s="298">
        <f>'Projection_Base-case'!B6</f>
        <v>0</v>
      </c>
      <c r="C6" s="298">
        <f>'Projection_Base-case'!C6</f>
        <v>0</v>
      </c>
      <c r="D6" s="298">
        <f>'Projection_Base-case'!D6</f>
        <v>0</v>
      </c>
      <c r="E6" s="299"/>
      <c r="F6" s="300" t="str">
        <f>E6&amp;D6</f>
        <v>0</v>
      </c>
      <c r="G6" s="301" t="str">
        <f>IF(F6="Scenario1PBT1",'Medium retrofit'!$E$6,IF(F6="Scenario2PBT1",'Medium retrofit'!$F$6,IF(F6="Scenario3PBT1",'Medium retrofit'!$G$6,"")))&amp;IF(F6="Scenario1PBT2",'Medium retrofit'!$H$6,IF(F6="Scenario2PBT2",'Medium retrofit'!$I$6,IF(F6="Scenario3PBT2",'Medium retrofit'!$J$6,"")))&amp;IF(F6="Scenario1PBT3",'Medium retrofit'!$K$6,IF(F6="Scenario2PBT3",'Medium retrofit'!$L$6,IF(F6="Scenario3PBT3",'Medium retrofit'!$M$6,"")))&amp;IF(F6="Scenario1PBT4",'Medium retrofit'!$N$6,IF(F6="Scenario2PBT4",'Medium retrofit'!$O$6,IF(F6="Scenario3PBT4",'Medium retrofit'!$P$6,"")))&amp;IF(F6="Scenario1PBT5",'Medium retrofit'!$Q$6,IF(F6="Scenario2PBT5",'Medium retrofit'!$R$6,IF(F6="Scenario3PBT5",'Medium retrofit'!$S$6,"")))&amp;IF(F6="Scenario1PBT6",'Medium retrofit'!$T$6,IF(F6="Scenario2PBT6",'Medium retrofit'!$U$6,IF(F6="Scenario3PBT6",'Medium retrofit'!$V$6,"")))&amp;IF(F6="Scenario1PBT7",'Medium retrofit'!$W$6,IF(F6="Scenario2PBT7",'Medium retrofit'!$X$6,IF(F6="Scenario3PBT7",'Medium retrofit'!$Y$6,"")))&amp;IF(F6="Scenario1PBT8",'Medium retrofit'!$Z$6,IF(F6="Scenario2PBT8",'Medium retrofit'!$AA$6,IF(F6="Scenario3PBT8",'Medium retrofit'!$AB$6,"")))&amp;IF(F6="Scenario1PBT9",'Medium retrofit'!$AC$6,IF(F6="Scenario2PBT9",'Medium retrofit'!$AD$6,IF(F6="Scenario3PBT9",'Medium retrofit'!$AE$6,"")))&amp;IF(F6="Scenario1PBT10",'Medium retrofit'!$AF$6,IF(F6="Scenario2PBT10",'Medium retrofit'!$AG$6,IF(F6="Scenario3PBT10",'Medium retrofit'!$AH$6,"")))&amp;IF(F6="Scenario1PBT11",'Medium retrofit'!$AI$6,IF(F6="Scenario2PBT11",'Medium retrofit'!$AJ$6,IF(F6="Scenario3PBT11",'Medium retrofit'!$AK$6,"")))&amp;IF(F6="Scenario1PBT12",'Medium retrofit'!$AL$6,IF(F6="Scenario2PBT12",'Medium retrofit'!$AM$6,IF(F6="Scenario3PBT12",'Medium retrofit'!$AN$6,"")))&amp;IF(F6="Scenario1PBT13",'Medium retrofit'!$AO$6,IF(F6="Scenario2PBT13",'Medium retrofit'!$AP$6,IF(F6="Scenario3PBT13",'Medium retrofit'!$AQ$6,"")))&amp;IF(F6="Scenario1PBT14",'Medium retrofit'!$AR$6,IF(F6="Scenario2PBT14",'Medium retrofit'!$AS$6,IF(F6="Scenario3PBT14",'Medium retrofit'!$AT$6,"")))&amp;IF(F6="Scenario1PBT15",'Medium retrofit'!$AU$6,IF(F6="Scenario2PBT15",'Medium retrofit'!$AV$6,IF(F6="Scenario3PBT15",'Medium retrofit'!$AW$6,"")))</f>
        <v/>
      </c>
      <c r="H6" s="298">
        <f>IFERROR(G6*C6,0)</f>
        <v>0</v>
      </c>
      <c r="I6" s="298" t="str">
        <f>IF(F6="Scenario1PBT1",'Medium retrofit'!$E$16,IF(F6="Scenario2PBT1",'Medium retrofit'!$F$16,IF(F6="Scenario3PBT1",'Medium retrofit'!$G$16,"")))&amp;IF(F6="Scenario1PBT2",'Medium retrofit'!$H$16,IF(F6="Scenario2PBT2",'Medium retrofit'!$I$16,IF(F6="Scenario3PBT2",'Medium retrofit'!$J$16,"")))&amp;IF(F6="Scenario1PBT3",'Medium retrofit'!$K$16,IF(F6="Scenario2PBT3",'Medium retrofit'!$L$16,IF(F6="Scenario3PBT3",'Medium retrofit'!$M$16,"")))&amp;IF(F6="Scenario1PBT4",'Medium retrofit'!$N$16,IF(F6="Scenario2PBT4",'Medium retrofit'!$O$16,IF(F6="Scenario3PBT4",'Medium retrofit'!$P$16,"")))&amp;IF(F6="Scenario1PBT5",'Medium retrofit'!$Q$16,IF(F6="Scenario2PBT5",'Medium retrofit'!$R$16,IF(F6="Scenario3PBT5",'Medium retrofit'!$S$16,"")))&amp;IF(F6="Scenario1PBT6",'Medium retrofit'!$T$16,IF(F6="Scenario2PBT6",'Medium retrofit'!$U$16,IF(F6="Scenario3PBT6",'Medium retrofit'!$V$16,"")))&amp;IF(F6="Scenario1PBT7",'Medium retrofit'!$W$16,IF(F6="Scenario2PBT7",'Medium retrofit'!$X$16,IF(F6="Scenario3PBT7",'Medium retrofit'!$Y$16,"")))&amp;IF(F6="Scenario1PBT8",'Medium retrofit'!$Z$16,IF(F6="Scenario2PBT8",'Medium retrofit'!$AA$16,IF(F6="Scenario3PBT8",'Medium retrofit'!$AB$16,"")))&amp;IF(F6="Scenario1PBT9",'Medium retrofit'!$AC$16,IF(F6="Scenario2PBT9",'Medium retrofit'!$AD$16,IF(F6="Scenario3PBT9",'Medium retrofit'!$AE$16,"")))&amp;IF(F6="Scenario1PBT10",'Medium retrofit'!$AF$16,IF(F6="Scenario2PBT10",'Medium retrofit'!$AG$16,IF(F6="Scenario3PBT10",'Medium retrofit'!$AH$16,"")))&amp;IF(F6="Scenario1PBT11",'Medium retrofit'!$AI$16,IF(F6="Scenario2PBT11",'Medium retrofit'!$AJ$16,IF(F6="Scenario3PBT11",'Medium retrofit'!$AK$16,"")))&amp;IF(F6="Scenario1PBT12",'Medium retrofit'!$AL$16,IF(F6="Scenario2PBT12",'Medium retrofit'!$AM$16,IF(F6="Scenario3PBT12",'Medium retrofit'!$AN$16,"")))&amp;IF(F6="Scenario1PBT13",'Medium retrofit'!$AO$16,IF(F6="Scenario2PBT13",'Medium retrofit'!$AP$16,IF(F6="Scenario3PBT13",'Medium retrofit'!$AQ$16,"")))&amp;IF(F6="Scenario1PBT14",'Medium retrofit'!$AR$16,IF(F6="Scenario2PBT14",'Medium retrofit'!$AS$16,IF(F6="Scenario3PBT14",'Medium retrofit'!$AT$16,"")))&amp;IF(F6="Scenario1PBT15",'Medium retrofit'!$AU$16,IF(F6="Scenario2PBT15",'Medium retrofit'!$AV$16,IF(F6="Scenario3PBT15",'Medium retrofit'!$AW$16,"")))</f>
        <v/>
      </c>
      <c r="J6" s="298">
        <f>IFERROR(I6*C6,0)</f>
        <v>0</v>
      </c>
      <c r="K6" s="298" t="str">
        <f>IF(F6="Scenario1PBT1",'Medium retrofit'!$E$18,IF(F6="Scenario2PBT1",'Medium retrofit'!$F$18,IF(F6="Scenario3PBT1",'Medium retrofit'!$G$18,"")))&amp;IF(F6="Scenario1PBT2",'Medium retrofit'!$H$18,IF(F6="Scenario2PBT2",'Medium retrofit'!$I$18,IF(F6="Scenario3PBT2",'Medium retrofit'!$J$18,"")))&amp;IF(F6="Scenario1PBT3",'Medium retrofit'!$K$18,IF(F6="Scenario2PBT3",'Medium retrofit'!$L$18,IF(F6="Scenario3PBT3",'Medium retrofit'!$M$18,"")))&amp;IF(F6="Scenario1PBT4",'Medium retrofit'!$N$18,IF(F6="Scenario2PBT4",'Medium retrofit'!$O$18,IF(F6="Scenario3PBT4",'Medium retrofit'!$P$18,"")))&amp;IF(F6="Scenario1PBT5",'Medium retrofit'!$Q$18,IF(F6="Scenario2PBT5",'Medium retrofit'!$R$18,IF(F6="Scenario3PBT5",'Medium retrofit'!$S$18,"")))&amp;IF(F6="Scenario1PBT6",'Medium retrofit'!$T$18,IF(F6="Scenario2PBT6",'Medium retrofit'!$U$18,IF(F6="Scenario3PBT6",'Medium retrofit'!$V$18,"")))&amp;IF(F6="Scenario1PBT7",'Medium retrofit'!$W$18,IF(F6="Scenario2PBT7",'Medium retrofit'!$X$18,IF(F6="Scenario3PBT7",'Medium retrofit'!$Y$18,"")))&amp;IF(F6="Scenario1PBT8",'Medium retrofit'!$Z$18,IF(F6="Scenario2PBT8",'Medium retrofit'!$AA$18,IF(F6="Scenario3PBT8",'Medium retrofit'!$AB$18,"")))&amp;IF(F6="Scenario1PBT9",'Medium retrofit'!$AC$18,IF(F6="Scenario2PBT9",'Medium retrofit'!$AD$18,IF(F6="Scenario3PBT9",'Medium retrofit'!$AE$18,"")))&amp;IF(F6="Scenario1PBT10",'Medium retrofit'!$AF$18,IF(F6="Scenario2PBT10",'Medium retrofit'!$AG$18,IF(F6="Scenario3PBT10",'Medium retrofit'!$AH$18,"")))&amp;IF(F6="Scenario1PBT11",'Medium retrofit'!$AI$18,IF(F6="Scenario2PBT11",'Medium retrofit'!$AJ$18,IF(F6="Scenario3PBT11",'Medium retrofit'!$AK$18,"")))&amp;IF(F6="Scenario1PBT12",'Medium retrofit'!$AL$18,IF(F6="Scenario2PBT12",'Medium retrofit'!$AM$18,IF(F6="Scenario3PBT12",'Medium retrofit'!$AN$18,"")))&amp;IF(F6="Scenario1PBT13",'Medium retrofit'!$AO$18,IF(F6="Scenario2PBT13",'Medium retrofit'!$AP$18,IF(F6="Scenario3PBT13",'Medium retrofit'!$AQ$18,"")))&amp;IF(F6="Scenario1PBT14",'Medium retrofit'!$AR$18,IF(F6="Scenario2PBT14",'Medium retrofit'!$AS$18,IF(F6="Scenario3PBT14",'Medium retrofit'!$AT$18,"")))&amp;IF(F6="Scenario1PBT15",'Medium retrofit'!$AU$18,IF(F6="Scenario2PBT15",'Medium retrofit'!$AV$18,IF(F6="Scenario3PBT15",'Medium retrofit'!$AW$18,"")))</f>
        <v/>
      </c>
      <c r="L6" s="298">
        <f>IFERROR(K6*C6,0)</f>
        <v>0</v>
      </c>
      <c r="M6" s="298" t="str">
        <f>IF(F6="Scenario1PBT1",'Medium retrofit'!$E$20,IF(F6="Scenario2PBT1",'Medium retrofit'!$F$20,IF(F6="Scenario3PBT1",'Medium retrofit'!$G$20,"")))&amp;IF(F6="Scenario1PBT2",'Medium retrofit'!$H$20,IF(F6="Scenario2PBT2",'Medium retrofit'!$I$20,IF(F6="Scenario3PBT2",'Medium retrofit'!$J$20,"")))&amp;IF(F6="Scenario1PBT3",'Medium retrofit'!$K$20,IF(F6="Scenario2PBT3",'Medium retrofit'!$L$20,IF(F6="Scenario3PBT3",'Medium retrofit'!$M$20,"")))&amp;IF(F6="Scenario1PBT4",'Medium retrofit'!$N$20,IF(F6="Scenario2PBT4",'Medium retrofit'!$O$20,IF(F6="Scenario3PBT4",'Medium retrofit'!$P$20,"")))&amp;IF(F6="Scenario1PBT5",'Medium retrofit'!$Q$20,IF(F6="Scenario2PBT5",'Medium retrofit'!$R$20,IF(F6="Scenario3PBT5",'Medium retrofit'!$S$20,"")))&amp;IF(F6="Scenario1PBT6",'Medium retrofit'!$T$20,IF(F6="Scenario2PBT6",'Medium retrofit'!$U$20,IF(F6="Scenario3PBT6",'Medium retrofit'!$V$20,"")))&amp;IF(F6="Scenario1PBT7",'Medium retrofit'!$W$20,IF(F6="Scenario2PBT7",'Medium retrofit'!$X$20,IF(F6="Scenario3PBT7",'Medium retrofit'!$Y$20,"")))&amp;IF(F6="Scenario1PBT8",'Medium retrofit'!$Z$20,IF(F6="Scenario2PBT8",'Medium retrofit'!$AA$20,IF(F6="Scenario3PBT8",'Medium retrofit'!$AB$20,"")))&amp;IF(F6="Scenario1PBT9",'Medium retrofit'!$AC$20,IF(F6="Scenario2PBT9",'Medium retrofit'!$AD$20,IF(F6="Scenario3PBT9",'Medium retrofit'!$AE$20,"")))&amp;IF(F6="Scenario1PBT10",'Medium retrofit'!$AF$20,IF(F6="Scenario2PBT10",'Medium retrofit'!$AG$20,IF(F6="Scenario3PBT10",'Medium retrofit'!$AH$20,"")))&amp;IF(F6="Scenario1PBT11",'Medium retrofit'!$AI$20,IF(F6="Scenario2PBT11",'Medium retrofit'!$AJ$20,IF(F6="Scenario3PBT11",'Medium retrofit'!$AK$20,"")))&amp;IF(F6="Scenario1PBT12",'Medium retrofit'!$AL$20,IF(F6="Scenario2PBT12",'Medium retrofit'!$AM$20,IF(F6="Scenario3PBT12",'Medium retrofit'!$AN$20,"")))&amp;IF(F6="Scenario1PBT13",'Medium retrofit'!$AO$20,IF(F6="Scenario2PBT13",'Medium retrofit'!$AP$20,IF(F6="Scenario3PBT13",'Medium retrofit'!$AQ$20,"")))&amp;IF(F6="Scenario1PBT14",'Medium retrofit'!$AR$20,IF(F6="Scenario2PBT14",'Medium retrofit'!$AS$20,IF(F6="Scenario3PBT14",'Medium retrofit'!$AT$20,"")))&amp;IF(F6="Scenario1PBT15",'Medium retrofit'!$AU$20,IF(F6="Scenario2PBT15",'Medium retrofit'!$AV$20,IF(F6="Scenario3PBT15",'Medium retrofit'!$AW$20,"")))</f>
        <v/>
      </c>
      <c r="N6" s="302">
        <f>IFERROR(M6*C6,0)</f>
        <v>0</v>
      </c>
      <c r="O6" s="301" t="str">
        <f>IF(F6="Scenario1PBT1",'Medium retrofit'!$E$23,IF(F6="Scenario2PBT1",'Medium retrofit'!$F$23,IF(F6="Scenario3PBT1",'Medium retrofit'!$G$23,"")))&amp;IF(F6="Scenario1PBT2",'Medium retrofit'!$H$23,IF(F6="Scenario2PBT2",'Medium retrofit'!$I$23,IF(F6="Scenario3PBT2",'Medium retrofit'!$J$23,"")))&amp;IF(F6="Scenario1PBT3",'Medium retrofit'!$K$23,IF(F6="Scenario2PBT3",'Medium retrofit'!$L$23,IF(F6="Scenario3PBT3",'Medium retrofit'!$M$23,"")))&amp;IF(F6="Scenario1PBT4",'Medium retrofit'!$N$23,IF(F6="Scenario2PBT4",'Medium retrofit'!$O$23,IF(F6="Scenario3PBT4",'Medium retrofit'!$P$23,"")))&amp;IF(F6="Scenario1PBT5",'Medium retrofit'!$Q$23,IF(F6="Scenario2PBT5",'Medium retrofit'!$R$23,IF(F6="Scenario3PBT5",'Medium retrofit'!$S$23,"")))&amp;IF(F6="Scenario1PBT6",'Medium retrofit'!$T$23,IF(F6="Scenario2PBT6",'Medium retrofit'!$U$23,IF(F6="Scenario3PBT6",'Medium retrofit'!$V$23,"")))&amp;IF(F6="Scenario1PBT7",'Medium retrofit'!$W$23,IF(F6="Scenario2PBT7",'Medium retrofit'!$X$23,IF(F6="Scenario3PBT7",'Medium retrofit'!$Y$23,"")))&amp;IF(F6="Scenario1PBT8",'Medium retrofit'!$Z$23,IF(F6="Scenario2PBT8",'Medium retrofit'!$AA$23,IF(F6="Scenario3PBT8",'Medium retrofit'!$AB$23,"")))&amp;IF(F6="Scenario1PBT9",'Medium retrofit'!$AC$23,IF(F6="Scenario2PBT9",'Medium retrofit'!$AD$23,IF(F6="Scenario3PBT9",'Medium retrofit'!$AE$23,"")))&amp;IF(F6="Scenario1PBT10",'Medium retrofit'!$AF$23,IF(F6="Scenario2PBT10",'Medium retrofit'!$AG$23,IF(F6="Scenario3PBT10",'Medium retrofit'!$AH$23,"")))&amp;IF(F6="Scenario1PBT11",'Medium retrofit'!$AI$23,IF(F6="Scenario2PBT11",'Medium retrofit'!$AJ$23,IF(F6="Scenario3PBT11",'Medium retrofit'!$AK$23,"")))&amp;IF(F6="Scenario1PBT12",'Medium retrofit'!$AL$23,IF(F6="Scenario2PBT12",'Medium retrofit'!$AM$23,IF(F6="Scenario3PBT12",'Medium retrofit'!$AN$23,"")))&amp;IF(F6="Scenario1PBT13",'Medium retrofit'!$AO$23,IF(F6="Scenario2PBT13",'Medium retrofit'!$AP$23,IF(F6="Scenario3PBT13",'Medium retrofit'!$AQ$23,"")))&amp;IF(F6="Scenario1PBT14",'Medium retrofit'!$AR$23,IF(F6="Scenario2PBT14",'Medium retrofit'!$AS$23,IF(F6="Scenario3PBT14",'Medium retrofit'!$AT$23,"")))&amp;IF(F6="Scenario1PBT15",'Medium retrofit'!$AU$23,IF(F6="Scenario2PBT15",'Medium retrofit'!$AV$23,IF(F6="Scenario3PBT15",'Medium retrofit'!$AW$23,"")))</f>
        <v/>
      </c>
      <c r="P6" s="298">
        <f>IFERROR(O6*C6,0)</f>
        <v>0</v>
      </c>
      <c r="Q6" s="298" t="str">
        <f>IF(F6="Scenario1PBT1",'Medium retrofit'!$E$25,IF(F6="Scenario2PBT1",'Medium retrofit'!$F$25,IF(F6="Scenario3PBT1",'Medium retrofit'!$G$25,"")))&amp;IF(F6="Scenario1PBT2",'Medium retrofit'!$H$25,IF(F6="Scenario2PBT2",'Medium retrofit'!$I$25,IF(F6="Scenario3PBT2",'Medium retrofit'!$J$25,"")))&amp;IF(F6="Scenario1PBT3",'Medium retrofit'!$K$25,IF(F6="Scenario2PBT3",'Medium retrofit'!$L$25,IF(F6="Scenario3PBT3",'Medium retrofit'!$M$25,"")))&amp;IF(F6="Scenario1PBT4",'Medium retrofit'!$N$25,IF(F6="Scenario2PBT4",'Medium retrofit'!$O$25,IF(F6="Scenario3PBT4",'Medium retrofit'!$P$25,"")))&amp;IF(F6="Scenario1PBT5",'Medium retrofit'!$Q$25,IF(F6="Scenario2PBT5",'Medium retrofit'!$R$25,IF(F6="Scenario3PBT5",'Medium retrofit'!$S$25,"")))&amp;IF(F6="Scenario1PBT6",'Medium retrofit'!$T$25,IF(F6="Scenario2PBT6",'Medium retrofit'!$U$25,IF(F6="Scenario3PBT6",'Medium retrofit'!$V$25,"")))&amp;IF(F6="Scenario1PBT7",'Medium retrofit'!$W$25,IF(F6="Scenario2PBT7",'Medium retrofit'!$X$25,IF(F6="Scenario3PBT7",'Medium retrofit'!$Y$25,"")))&amp;IF(F6="Scenario1PBT8",'Medium retrofit'!$Z$25,IF(F6="Scenario2PBT8",'Medium retrofit'!$AA$25,IF(F6="Scenario3PBT8",'Medium retrofit'!$AB$25,"")))&amp;IF(F6="Scenario1PBT9",'Medium retrofit'!$AC$25,IF(F6="Scenario2PBT9",'Medium retrofit'!$AD$25,IF(F6="Scenario3PBT9",'Medium retrofit'!$AE$25,"")))&amp;IF(F6="Scenario1PBT10",'Medium retrofit'!$AF$25,IF(F6="Scenario2PBT10",'Medium retrofit'!$AG$25,IF(F6="Scenario3PBT10",'Medium retrofit'!$AH$25,"")))&amp;IF(F6="Scenario1PBT11",'Medium retrofit'!$AI$25,IF(F6="Scenario2PBT11",'Medium retrofit'!$AJ$25,IF(F6="Scenario3PBT11",'Medium retrofit'!$AK$25,"")))&amp;IF(F6="Scenario1PBT12",'Medium retrofit'!$AL$25,IF(F6="Scenario2PBT12",'Medium retrofit'!$AM$25,IF(F6="Scenario3PBT12",'Medium retrofit'!$AN$25,"")))&amp;IF(F6="Scenario1PBT13",'Medium retrofit'!$AO$25,IF(F6="Scenario2PBT13",'Medium retrofit'!$AP$25,IF(F6="Scenario3PBT13",'Medium retrofit'!$AQ$25,"")))&amp;IF(F6="Scenario1PBT14",'Medium retrofit'!$AR$25,IF(F6="Scenario2PBT14",'Medium retrofit'!$AS$25,IF(F6="Scenario3PBT14",'Medium retrofit'!$AT$25,"")))&amp;IF(F6="Scenario1PBT15",'Medium retrofit'!$AU$25,IF(F6="Scenario2PBT15",'Medium retrofit'!$AV$25,IF(F6="Scenario3PBT15",'Medium retrofit'!$AW$25,"")))</f>
        <v/>
      </c>
      <c r="R6" s="298">
        <f>IFERROR(Q6*C6,0)</f>
        <v>0</v>
      </c>
      <c r="S6" s="298" t="str">
        <f>IF(F6="Scenario1PBT1",'Medium retrofit'!$E$27,IF(F6="Scenario2PBT1",'Medium retrofit'!$F$27,IF(F6="Scenario3PBT1",'Medium retrofit'!$G$27,"")))&amp;IF(F6="Scenario1PBT2",'Medium retrofit'!$H$27,IF(F6="Scenario2PBT2",'Medium retrofit'!$I$27,IF(F6="Scenario3PBT2",'Medium retrofit'!$J$27,"")))&amp;IF(F6="Scenario1PBT3",'Medium retrofit'!$K$27,IF(F6="Scenario2PBT3",'Medium retrofit'!$L$27,IF(F6="Scenario3PBT3",'Medium retrofit'!$M$27,"")))&amp;IF(F6="Scenario1PBT4",'Medium retrofit'!$N$27,IF(F6="Scenario2PBT4",'Medium retrofit'!$O$27,IF(F6="Scenario3PBT4",'Medium retrofit'!$P$27,"")))&amp;IF(F6="Scenario1PBT5",'Medium retrofit'!$Q$27,IF(F6="Scenario2PBT5",'Medium retrofit'!$R$27,IF(F6="Scenario3PBT5",'Medium retrofit'!$S$27,"")))&amp;IF(F6="Scenario1PBT6",'Medium retrofit'!$T$27,IF(F6="Scenario2PBT6",'Medium retrofit'!$U$27,IF(F6="Scenario3PBT6",'Medium retrofit'!$V$27,"")))&amp;IF(F6="Scenario1PBT7",'Medium retrofit'!$W$27,IF(F6="Scenario2PBT7",'Medium retrofit'!$X$27,IF(F6="Scenario3PBT7",'Medium retrofit'!$Y$27,"")))&amp;IF(F6="Scenario1PBT8",'Medium retrofit'!$Z$27,IF(F6="Scenario2PBT8",'Medium retrofit'!$AA$27,IF(F6="Scenario3PBT8",'Medium retrofit'!$AB$27,"")))&amp;IF(F6="Scenario1PBT9",'Medium retrofit'!$AC$27,IF(F6="Scenario2PBT9",'Medium retrofit'!$AD$27,IF(F6="Scenario3PBT9",'Medium retrofit'!$AE$27,"")))&amp;IF(F6="Scenario1PBT10",'Medium retrofit'!$AF$27,IF(F6="Scenario2PBT10",'Medium retrofit'!$AG$27,IF(F6="Scenario3PBT10",'Medium retrofit'!$AH$27,"")))&amp;IF(F6="Scenario1PBT11",'Medium retrofit'!$AI$27,IF(F6="Scenario2PBT11",'Medium retrofit'!$AJ$27,IF(F6="Scenario3PBT11",'Medium retrofit'!$AK$27,"")))&amp;IF(F6="Scenario1PBT12",'Medium retrofit'!$AL$27,IF(F6="Scenario2PBT12",'Medium retrofit'!$AM$27,IF(F6="Scenario3PBT12",'Medium retrofit'!$AN$27,"")))&amp;IF(F6="Scenario1PBT13",'Medium retrofit'!$AO$27,IF(F6="Scenario2PBT13",'Medium retrofit'!$AP$27,IF(F6="Scenario3PBT13",'Medium retrofit'!$AQ$27,"")))&amp;IF(F6="Scenario1PBT14",'Medium retrofit'!$AR$27,IF(F6="Scenario2PBT14",'Medium retrofit'!$AS$27,IF(F6="Scenario3PBT14",'Medium retrofit'!$AT$27,"")))&amp;IF(F6="Scenario1PBT15",'Medium retrofit'!$AU$27,IF(F6="Scenario2PBT15",'Medium retrofit'!$AV$27,IF(F6="Scenario3PBT15",'Medium retrofit'!$AW$27,"")))</f>
        <v/>
      </c>
      <c r="T6" s="303">
        <f>IFERROR(S6*C6,0)</f>
        <v>0</v>
      </c>
      <c r="U6" s="301" t="str">
        <f>IF(F6="Scenario1PBT1",'Medium retrofit'!$E$38,IF(F6="Scenario2PBT1",'Medium retrofit'!$F$38,IF(F6="Scenario3PBT1",'Medium retrofit'!$G$38,"")))&amp;IF(F6="Scenario1PBT2",'Medium retrofit'!$H$38,IF(F6="Scenario2PBT2",'Medium retrofit'!$I$38,IF(F6="Scenario3PBT2",'Medium retrofit'!$J$38,"")))&amp;IF(F6="Scenario1PBT3",'Medium retrofit'!$K$38,IF(F6="Scenario2PBT3",'Medium retrofit'!$L$38,IF(F6="Scenario3PBT3",'Medium retrofit'!$M$38,"")))&amp;IF(F6="Scenario1PBT4",'Medium retrofit'!$N$38,IF(F6="Scenario2PBT4",'Medium retrofit'!$O$38,IF(F6="Scenario3PBT4",'Medium retrofit'!$P$38,"")))&amp;IF(F6="Scenario1PBT5",'Medium retrofit'!$Q$38,IF(F6="Scenario2PBT5",'Medium retrofit'!$R$38,IF(F6="Scenario3PBT5",'Medium retrofit'!$S$38,"")))&amp;IF(F6="Scenario1PBT6",'Medium retrofit'!$T$38,IF(F6="Scenario2PBT6",'Medium retrofit'!$U$38,IF(F6="Scenario3PBT6",'Medium retrofit'!$V$38,"")))&amp;IF(F6="Scenario1PBT7",'Medium retrofit'!$W$38,IF(F6="Scenario2PBT7",'Medium retrofit'!$X$38,IF(F6="Scenario3PBT7",'Medium retrofit'!$Y$38,"")))&amp;IF(F6="Scenario1PBT8",'Medium retrofit'!$Z$38,IF(F6="Scenario2PBT8",'Medium retrofit'!$AA$38,IF(F6="Scenario3PBT8",'Medium retrofit'!$AB$38,"")))&amp;IF(F6="Scenario1PBT9",'Medium retrofit'!$AC$38,IF(F6="Scenario2PBT9",'Medium retrofit'!$AD$38,IF(F6="Scenario3PBT9",'Medium retrofit'!$AE$38,"")))&amp;IF(F6="Scenario1PBT10",'Medium retrofit'!$AF$38,IF(F6="Scenario2PBT10",'Medium retrofit'!$AG$38,IF(F6="Scenario3PBT10",'Medium retrofit'!$AH$38,"")))&amp;IF(F6="Scenario1PBT11",'Medium retrofit'!$AI$38,IF(F6="Scenario2PBT11",'Medium retrofit'!$AJ$38,IF(F6="Scenario3PBT11",'Medium retrofit'!$AK$38,"")))&amp;IF(F6="Scenario1PBT12",'Medium retrofit'!$AL$38,IF(F6="Scenario2PBT12",'Medium retrofit'!$AM$38,IF(F6="Scenario3PBT12",'Medium retrofit'!$AN$38,"")))&amp;IF(F6="Scenario1PBT13",'Medium retrofit'!$AO$38,IF(F6="Scenario2PBT13",'Medium retrofit'!$AP$38,IF(F6="Scenario3PBT13",'Medium retrofit'!$AQ$38,"")))&amp;IF(F6="Scenario1PBT14",'Medium retrofit'!$AR$38,IF(F6="Scenario2PBT14",'Medium retrofit'!$AS$38,IF(F6="Scenario3PBT14",'Medium retrofit'!$AT$38,"")))&amp;IF(F6="Scenario1PBT15",'Medium retrofit'!$AU$38,IF(F6="Scenario2PBT15",'Medium retrofit'!$AV$38,IF(F6="Scenario3PBT15",'Medium retrofit'!$AW$38,"")))</f>
        <v/>
      </c>
      <c r="V6" s="298">
        <f>IFERROR(U6*C6,0)</f>
        <v>0</v>
      </c>
      <c r="W6" s="298" t="str">
        <f>IF(F6="Scenario1PBT1",'Medium retrofit'!$E$40,IF(F6="Scenario2PBT1",'Medium retrofit'!$F$40,IF(F6="Scenario3PBT1",'Medium retrofit'!$G$40,"")))&amp;IF(F6="Scenario1PBT2",'Medium retrofit'!$H$40,IF(F6="Scenario2PBT2",'Medium retrofit'!$I$40,IF(F6="Scenario3PBT2",'Medium retrofit'!$J$40,"")))&amp;IF(F6="Scenario1PBT3",'Medium retrofit'!$K$40,IF(F6="Scenario2PBT3",'Medium retrofit'!$L$40,IF(F6="Scenario3PBT3",'Medium retrofit'!$M$40,"")))&amp;IF(F6="Scenario1PBT4",'Medium retrofit'!$N$40,IF(F6="Scenario2PBT4",'Medium retrofit'!$O$40,IF(F6="Scenario3PBT4",'Medium retrofit'!$P$40,"")))&amp;IF(F6="Scenario1PBT5",'Medium retrofit'!$Q$40,IF(F6="Scenario2PBT5",'Medium retrofit'!$R$40,IF(F6="Scenario3PBT5",'Medium retrofit'!$S$40,"")))&amp;IF(F6="Scenario1PBT6",'Medium retrofit'!$T$40,IF(F6="Scenario2PBT6",'Medium retrofit'!$U$40,IF(F6="Scenario3PBT6",'Medium retrofit'!$V$40,"")))&amp;IF(F6="Scenario1PBT7",'Medium retrofit'!$W$40,IF(F6="Scenario2PBT7",'Medium retrofit'!$X$40,IF(F6="Scenario3PBT7",'Medium retrofit'!$Y$40,"")))&amp;IF(F6="Scenario1PBT8",'Medium retrofit'!$Z$40,IF(F6="Scenario2PBT8",'Medium retrofit'!$AA$40,IF(F6="Scenario3PBT8",'Medium retrofit'!$AB$40,"")))&amp;IF(F6="Scenario1PBT9",'Medium retrofit'!$AC$40,IF(F6="Scenario2PBT9",'Medium retrofit'!$AD$40,IF(F6="Scenario3PBT9",'Medium retrofit'!$AE$40,"")))&amp;IF(F6="Scenario1PBT10",'Medium retrofit'!$AF$40,IF(F6="Scenario2PBT10",'Medium retrofit'!$AG$40,IF(F6="Scenario3PBT10",'Medium retrofit'!$AH$40,"")))&amp;IF(F6="Scenario1PBT11",'Medium retrofit'!$AI$40,IF(F6="Scenario2PBT11",'Medium retrofit'!$AJ$40,IF(F6="Scenario3PBT11",'Medium retrofit'!$AK$40,"")))&amp;IF(F6="Scenario1PBT12",'Medium retrofit'!$AL$40,IF(F6="Scenario2PBT12",'Medium retrofit'!$AM$40,IF(F6="Scenario3PBT12",'Medium retrofit'!$AN$40,"")))&amp;IF(F6="Scenario1PBT13",'Medium retrofit'!$AO$40,IF(F6="Scenario2PBT13",'Medium retrofit'!$AP$40,IF(F6="Scenario3PBT13",'Medium retrofit'!$AQ$40,"")))&amp;IF(F6="Scenario1PBT14",'Medium retrofit'!$AR$40,IF(F6="Scenario2PBT14",'Medium retrofit'!$AS$40,IF(F6="Scenario3PBT14",'Medium retrofit'!$AT$40,"")))&amp;IF(F6="Scenario1PBT15",'Medium retrofit'!$AU$40,IF(F6="Scenario2PBT15",'Medium retrofit'!$AV$40,IF(F6="Scenario3PBT15",'Medium retrofit'!$AW$40,"")))</f>
        <v/>
      </c>
      <c r="X6" s="298">
        <f>IFERROR(W6*C6,0)</f>
        <v>0</v>
      </c>
      <c r="Y6" s="298" t="str">
        <f>IF(F6="Scenario1PBT1",'Medium retrofit'!$E$42,IF(F6="Scenario2PBT1",'Medium retrofit'!$F$42,IF(F6="Scenario3PBT1",'Medium retrofit'!$G$42,"")))&amp;IF(F6="Scenario1PBT2",'Medium retrofit'!$H$42,IF(F6="Scenario2PBT2",'Medium retrofit'!$I$42,IF(F6="Scenario3PBT2",'Medium retrofit'!$J$42,"")))&amp;IF(F6="Scenario1PBT3",'Medium retrofit'!$K$42,IF(F6="Scenario2PBT3",'Medium retrofit'!$L$42,IF(F6="Scenario3PBT3",'Medium retrofit'!$M$42,"")))&amp;IF(F6="Scenario1PBT4",'Medium retrofit'!$N$42,IF(F6="Scenario2PBT4",'Medium retrofit'!$O$42,IF(F6="Scenario3PBT4",'Medium retrofit'!$P$42,"")))&amp;IF(F6="Scenario1PBT5",'Medium retrofit'!$Q$42,IF(F6="Scenario2PBT5",'Medium retrofit'!$R$42,IF(F6="Scenario3PBT5",'Medium retrofit'!$S$42,"")))&amp;IF(F6="Scenario1PBT6",'Medium retrofit'!$T$42,IF(F6="Scenario2PBT6",'Medium retrofit'!$U$42,IF(F6="Scenario3PBT6",'Medium retrofit'!$V$42,"")))&amp;IF(F6="Scenario1PBT7",'Medium retrofit'!$W$42,IF(F6="Scenario2PBT7",'Medium retrofit'!$X$42,IF(F6="Scenario3PBT7",'Medium retrofit'!$Y$42,"")))&amp;IF(F6="Scenario1PBT8",'Medium retrofit'!$Z$42,IF(F6="Scenario2PBT8",'Medium retrofit'!$AA$42,IF(F6="Scenario3PBT8",'Medium retrofit'!$AB$42,"")))&amp;IF(F6="Scenario1PBT9",'Medium retrofit'!$AC$42,IF(F6="Scenario2PBT9",'Medium retrofit'!$AD$42,IF(F6="Scenario3PBT9",'Medium retrofit'!$AE$42,"")))&amp;IF(F6="Scenario1PBT10",'Medium retrofit'!$AF$42,IF(F6="Scenario2PBT10",'Medium retrofit'!$AG$42,IF(F6="Scenario3PBT10",'Medium retrofit'!$AH$42,"")))&amp;IF(F6="Scenario1PBT11",'Medium retrofit'!$AI$42,IF(F6="Scenario2PBT11",'Medium retrofit'!$AJ$42,IF(F6="Scenario3PBT11",'Medium retrofit'!$AK$42,"")))&amp;IF(F6="Scenario1PBT12",'Medium retrofit'!$AL$42,IF(F6="Scenario2PBT12",'Medium retrofit'!$AM$42,IF(F6="Scenario3PBT12",'Medium retrofit'!$AN$42,"")))&amp;IF(F6="Scenario1PBT13",'Medium retrofit'!$AO$42,IF(F6="Scenario2PBT13",'Medium retrofit'!$AP$42,IF(F6="Scenario3PBT13",'Medium retrofit'!$AQ$42,"")))&amp;IF(F6="Scenario1PBT14",'Medium retrofit'!$AR$42,IF(F6="Scenario2PBT14",'Medium retrofit'!$AS$42,IF(F6="Scenario3PBT14",'Medium retrofit'!$AT$42,"")))&amp;IF(F6="Scenario1PBT15",'Medium retrofit'!$AU$42,IF(F6="Scenario2PBT15",'Medium retrofit'!$AV$42,IF(F6="Scenario3PBT15",'Medium retrofit'!$AW$42,"")))</f>
        <v/>
      </c>
      <c r="Z6" s="298">
        <f>IFERROR(Y6*C6,0)</f>
        <v>0</v>
      </c>
      <c r="AA6" s="333" t="str">
        <f>IF(F6="Scenario1PBT1",'Medium retrofit'!$E$101,IF(F6="Scenario2PBT1",'Medium retrofit'!$F$101,IF(F6="Scenario3PBT1",'Medium retrofit'!$G$101,"")))&amp;IF(F6="Scenario1PBT2",'Medium retrofit'!$H$101,IF(F6="Scenario2PBT2",'Medium retrofit'!$I$101,IF(F6="Scenario3PBT2",'Medium retrofit'!$J$101,"")))&amp;IF(F6="Scenario1PBT3",'Medium retrofit'!$K$101,IF(F6="Scenario2PBT3",'Medium retrofit'!$L$101,IF(F6="Scenario3PBT3",'Medium retrofit'!$M$101,"")))&amp;IF(F6="Scenario1PBT4",'Medium retrofit'!$N$101,IF(F6="Scenario2PBT4",'Medium retrofit'!$O$101,IF(F6="Scenario3PBT4",'Medium retrofit'!$P$101,"")))&amp;IF(F6="Scenario1PBT5",'Medium retrofit'!$Q$101,IF(F6="Scenario2PBT5",'Medium retrofit'!$R$101,IF(F6="Scenario3PBT5",'Medium retrofit'!$S$101,"")))&amp;IF(F6="Scenario1PBT6",'Medium retrofit'!$T$101,IF(F6="Scenario2PBT6",'Medium retrofit'!$U$101,IF(F6="Scenario3PBT6",'Medium retrofit'!$V$101,"")))&amp;IF(F6="Scenario1PBT7",'Medium retrofit'!$W$101,IF(F6="Scenario2PBT7",'Medium retrofit'!$X$101,IF(F6="Scenario3PBT7",'Medium retrofit'!$Y$101,"")))&amp;IF(F6="Scenario1PBT8",'Medium retrofit'!$Z$101,IF(F6="Scenario2PBT8",'Medium retrofit'!$AA$101,IF(F6="Scenario3PBT8",'Medium retrofit'!$AB$101,"")))&amp;IF(F6="Scenario1PBT9",'Medium retrofit'!$AC$101,IF(F6="Scenario2PBT9",'Medium retrofit'!$AD$101,IF(F6="Scenario3PBT9",'Medium retrofit'!$AE$101,"")))&amp;IF(F6="Scenario1PBT10",'Medium retrofit'!$AF$101,IF(F6="Scenario2PBT10",'Medium retrofit'!$AG$101,IF(F6="Scenario3PBT10",'Medium retrofit'!$AH$101,"")))&amp;IF(F6="Scenario1PBT11",'Medium retrofit'!$AI$101,IF(F6="Scenario2PBT11",'Medium retrofit'!$AJ$101,IF(F6="Scenario3PBT11",'Medium retrofit'!$AK$101,"")))&amp;IF(F6="Scenario1PBT12",'Medium retrofit'!$AL$101,IF(F6="Scenario2PBT12",'Medium retrofit'!$AM$101,IF(F6="Scenario3PBT12",'Medium retrofit'!$AN$101,"")))&amp;IF(F6="Scenario1PBT13",'Medium retrofit'!$AO$101,IF(F6="Scenario2PBT13",'Medium retrofit'!$AP$101,IF(F6="Scenario3PBT13",'Medium retrofit'!$AQ$101,"")))&amp;IF(F6="Scenario1PBT14",'Medium retrofit'!$AR$101,IF(F6="Scenario2PBT14",'Medium retrofit'!$AS$101,IF(F6="Scenario3PBT14",'Medium retrofit'!$AT$101,"")))&amp;IF(F6="Scenario1PBT15",'Medium retrofit'!$AU$101,IF(F6="Scenario2PBT15",'Medium retrofit'!$AV$101,IF(F6="Scenario3PBT15",'Medium retrofit'!$AW$101,"")))</f>
        <v/>
      </c>
      <c r="AB6" s="302">
        <f>IFERROR(C6*AA6,0)</f>
        <v>0</v>
      </c>
      <c r="AC6" s="304">
        <f>IFERROR('Projection_Base-case'!G6-G6,0)</f>
        <v>0</v>
      </c>
      <c r="AD6" s="298">
        <f t="shared" ref="AD6:AD37" si="0">AC6*C6</f>
        <v>0</v>
      </c>
      <c r="AE6" s="298">
        <f>IFERROR(100*AC6/'Projection_Base-case'!G6,0)</f>
        <v>0</v>
      </c>
      <c r="AF6" s="298">
        <f>IFERROR('Projection_Base-case'!I6-I6,0)</f>
        <v>0</v>
      </c>
      <c r="AG6" s="298">
        <f t="shared" ref="AG6:AG37" si="1">AF6*C6</f>
        <v>0</v>
      </c>
      <c r="AH6" s="298">
        <f>IFERROR(100*AF6/'Projection_Base-case'!I6,0)</f>
        <v>0</v>
      </c>
      <c r="AI6" s="298">
        <f>IFERROR('Projection_Base-case'!K6-K6,0)</f>
        <v>0</v>
      </c>
      <c r="AJ6" s="298">
        <f t="shared" ref="AJ6:AJ37" si="2">AI6*C6</f>
        <v>0</v>
      </c>
      <c r="AK6" s="298">
        <f>IFERROR(100*AI6/'Projection_Base-case'!K6,0)</f>
        <v>0</v>
      </c>
      <c r="AL6" s="298">
        <f>IFERROR(M6-'Projection_Base-case'!M6,0)</f>
        <v>0</v>
      </c>
      <c r="AM6" s="298">
        <f t="shared" ref="AM6:AM37" si="3">AL6*C6</f>
        <v>0</v>
      </c>
      <c r="AN6" s="302">
        <f>IFERROR(100*AL6/'Projection_Base-case'!M6,0)</f>
        <v>0</v>
      </c>
      <c r="AO6" s="301">
        <f>IFERROR('Projection_Base-case'!O6-O6,0)</f>
        <v>0</v>
      </c>
      <c r="AP6" s="298">
        <f t="shared" ref="AP6:AP37" si="4">AO6*C6</f>
        <v>0</v>
      </c>
      <c r="AQ6" s="298">
        <f>IFERROR(100*AO6/'Projection_Base-case'!O6,0)</f>
        <v>0</v>
      </c>
      <c r="AR6" s="298">
        <f>IFERROR('Projection_Base-case'!Q6-Q6,0)</f>
        <v>0</v>
      </c>
      <c r="AS6" s="298">
        <f t="shared" ref="AS6:AS37" si="5">AR6*C6</f>
        <v>0</v>
      </c>
      <c r="AT6" s="298">
        <f>IFERROR(100*AR6/'Projection_Base-case'!Q6,0)</f>
        <v>0</v>
      </c>
      <c r="AU6" s="298">
        <f>IFERROR('Projection_Base-case'!S6-S6,0)</f>
        <v>0</v>
      </c>
      <c r="AV6" s="298">
        <f t="shared" ref="AV6:AV37" si="6">AU6*C6</f>
        <v>0</v>
      </c>
      <c r="AW6" s="302">
        <f>IFERROR(100*AU6/'Projection_Base-case'!S6,0)</f>
        <v>0</v>
      </c>
      <c r="AX6" s="301">
        <f>IFERROR('Projection_Base-case'!U6-U6,0)</f>
        <v>0</v>
      </c>
      <c r="AY6" s="298">
        <f t="shared" ref="AY6:AY37" si="7">AX6*C6</f>
        <v>0</v>
      </c>
      <c r="AZ6" s="298">
        <f>IFERROR(100*AX6/'Projection_Base-case'!U6,0)</f>
        <v>0</v>
      </c>
      <c r="BA6" s="298">
        <f>IFERROR('Projection_Base-case'!W6-W6,0)</f>
        <v>0</v>
      </c>
      <c r="BB6" s="298">
        <f t="shared" ref="BB6:BB37" si="8">BA6*C6</f>
        <v>0</v>
      </c>
      <c r="BC6" s="298">
        <f>IFERROR(100*BA6/'Projection_Base-case'!W6,0)</f>
        <v>0</v>
      </c>
      <c r="BD6" s="298">
        <f>IFERROR('Projection_Base-case'!Y6-Y6,0)</f>
        <v>0</v>
      </c>
      <c r="BE6" s="298">
        <f t="shared" ref="BE6:BE37" si="9">BD6*C6</f>
        <v>0</v>
      </c>
      <c r="BF6" s="298">
        <f>IFERROR(100*BD6/'Projection_Base-case'!Y6,0)</f>
        <v>0</v>
      </c>
      <c r="BG6" s="531">
        <f>IFERROR(AB6/AY6,0)</f>
        <v>0</v>
      </c>
      <c r="BH6" s="532">
        <f>IFERROR(AB6/AD6,0)</f>
        <v>0</v>
      </c>
    </row>
    <row r="7" spans="1:66" ht="15" customHeight="1" x14ac:dyDescent="0.25">
      <c r="A7" s="217">
        <v>2</v>
      </c>
      <c r="B7" s="151">
        <f>'Projection_Base-case'!B7</f>
        <v>0</v>
      </c>
      <c r="C7" s="151">
        <f>'Projection_Base-case'!C7</f>
        <v>0</v>
      </c>
      <c r="D7" s="151">
        <f>'Projection_Base-case'!D7</f>
        <v>0</v>
      </c>
      <c r="E7" s="157"/>
      <c r="F7" s="300" t="str">
        <f t="shared" ref="F7:F70" si="10">E7&amp;D7</f>
        <v>0</v>
      </c>
      <c r="G7" s="301" t="str">
        <f>IF(F7="Scenario1PBT1",'Medium retrofit'!$E$6,IF(F7="Scenario2PBT1",'Medium retrofit'!$F$6,IF(F7="Scenario3PBT1",'Medium retrofit'!$G$6,"")))&amp;IF(F7="Scenario1PBT2",'Medium retrofit'!$H$6,IF(F7="Scenario2PBT2",'Medium retrofit'!$I$6,IF(F7="Scenario3PBT2",'Medium retrofit'!$J$6,"")))&amp;IF(F7="Scenario1PBT3",'Medium retrofit'!$K$6,IF(F7="Scenario2PBT3",'Medium retrofit'!$L$6,IF(F7="Scenario3PBT3",'Medium retrofit'!$M$6,"")))&amp;IF(F7="Scenario1PBT4",'Medium retrofit'!$N$6,IF(F7="Scenario2PBT4",'Medium retrofit'!$O$6,IF(F7="Scenario3PBT4",'Medium retrofit'!$P$6,"")))&amp;IF(F7="Scenario1PBT5",'Medium retrofit'!$Q$6,IF(F7="Scenario2PBT5",'Medium retrofit'!$R$6,IF(F7="Scenario3PBT5",'Medium retrofit'!$S$6,"")))&amp;IF(F7="Scenario1PBT6",'Medium retrofit'!$T$6,IF(F7="Scenario2PBT6",'Medium retrofit'!$U$6,IF(F7="Scenario3PBT6",'Medium retrofit'!$V$6,"")))&amp;IF(F7="Scenario1PBT7",'Medium retrofit'!$W$6,IF(F7="Scenario2PBT7",'Medium retrofit'!$X$6,IF(F7="Scenario3PBT7",'Medium retrofit'!$Y$6,"")))&amp;IF(F7="Scenario1PBT8",'Medium retrofit'!$Z$6,IF(F7="Scenario2PBT8",'Medium retrofit'!$AA$6,IF(F7="Scenario3PBT8",'Medium retrofit'!$AB$6,"")))&amp;IF(F7="Scenario1PBT9",'Medium retrofit'!$AC$6,IF(F7="Scenario2PBT9",'Medium retrofit'!$AD$6,IF(F7="Scenario3PBT9",'Medium retrofit'!$AE$6,"")))&amp;IF(F7="Scenario1PBT10",'Medium retrofit'!$AF$6,IF(F7="Scenario2PBT10",'Medium retrofit'!$AG$6,IF(F7="Scenario3PBT10",'Medium retrofit'!$AH$6,"")))&amp;IF(F7="Scenario1PBT11",'Medium retrofit'!$AI$6,IF(F7="Scenario2PBT11",'Medium retrofit'!$AJ$6,IF(F7="Scenario3PBT11",'Medium retrofit'!$AK$6,"")))&amp;IF(F7="Scenario1PBT12",'Medium retrofit'!$AL$6,IF(F7="Scenario2PBT12",'Medium retrofit'!$AM$6,IF(F7="Scenario3PBT12",'Medium retrofit'!$AN$6,"")))&amp;IF(F7="Scenario1PBT13",'Medium retrofit'!$AO$6,IF(F7="Scenario2PBT13",'Medium retrofit'!$AP$6,IF(F7="Scenario3PBT13",'Medium retrofit'!$AQ$6,"")))&amp;IF(F7="Scenario1PBT14",'Medium retrofit'!$AR$6,IF(F7="Scenario2PBT14",'Medium retrofit'!$AS$6,IF(F7="Scenario3PBT14",'Medium retrofit'!$AT$6,"")))&amp;IF(F7="Scenario1PBT15",'Medium retrofit'!$AU$6,IF(F7="Scenario2PBT15",'Medium retrofit'!$AV$6,IF(F7="Scenario3PBT15",'Medium retrofit'!$AW$6,"")))</f>
        <v/>
      </c>
      <c r="H7" s="151">
        <f t="shared" ref="H7:H70" si="11">IFERROR(G7*C7,0)</f>
        <v>0</v>
      </c>
      <c r="I7" s="298" t="str">
        <f>IF(F7="Scenario1PBT1",'Medium retrofit'!$E$16,IF(F7="Scenario2PBT1",'Medium retrofit'!$F$16,IF(F7="Scenario3PBT1",'Medium retrofit'!$G$16,"")))&amp;IF(F7="Scenario1PBT2",'Medium retrofit'!$H$16,IF(F7="Scenario2PBT2",'Medium retrofit'!$I$16,IF(F7="Scenario3PBT2",'Medium retrofit'!$J$16,"")))&amp;IF(F7="Scenario1PBT3",'Medium retrofit'!$K$16,IF(F7="Scenario2PBT3",'Medium retrofit'!$L$16,IF(F7="Scenario3PBT3",'Medium retrofit'!$M$16,"")))&amp;IF(F7="Scenario1PBT4",'Medium retrofit'!$N$16,IF(F7="Scenario2PBT4",'Medium retrofit'!$O$16,IF(F7="Scenario3PBT4",'Medium retrofit'!$P$16,"")))&amp;IF(F7="Scenario1PBT5",'Medium retrofit'!$Q$16,IF(F7="Scenario2PBT5",'Medium retrofit'!$R$16,IF(F7="Scenario3PBT5",'Medium retrofit'!$S$16,"")))&amp;IF(F7="Scenario1PBT6",'Medium retrofit'!$T$16,IF(F7="Scenario2PBT6",'Medium retrofit'!$U$16,IF(F7="Scenario3PBT6",'Medium retrofit'!$V$16,"")))&amp;IF(F7="Scenario1PBT7",'Medium retrofit'!$W$16,IF(F7="Scenario2PBT7",'Medium retrofit'!$X$16,IF(F7="Scenario3PBT7",'Medium retrofit'!$Y$16,"")))&amp;IF(F7="Scenario1PBT8",'Medium retrofit'!$Z$16,IF(F7="Scenario2PBT8",'Medium retrofit'!$AA$16,IF(F7="Scenario3PBT8",'Medium retrofit'!$AB$16,"")))&amp;IF(F7="Scenario1PBT9",'Medium retrofit'!$AC$16,IF(F7="Scenario2PBT9",'Medium retrofit'!$AD$16,IF(F7="Scenario3PBT9",'Medium retrofit'!$AE$16,"")))&amp;IF(F7="Scenario1PBT10",'Medium retrofit'!$AF$16,IF(F7="Scenario2PBT10",'Medium retrofit'!$AG$16,IF(F7="Scenario3PBT10",'Medium retrofit'!$AH$16,"")))&amp;IF(F7="Scenario1PBT11",'Medium retrofit'!$AI$16,IF(F7="Scenario2PBT11",'Medium retrofit'!$AJ$16,IF(F7="Scenario3PBT11",'Medium retrofit'!$AK$16,"")))&amp;IF(F7="Scenario1PBT12",'Medium retrofit'!$AL$16,IF(F7="Scenario2PBT12",'Medium retrofit'!$AM$16,IF(F7="Scenario3PBT12",'Medium retrofit'!$AN$16,"")))&amp;IF(F7="Scenario1PBT13",'Medium retrofit'!$AO$16,IF(F7="Scenario2PBT13",'Medium retrofit'!$AP$16,IF(F7="Scenario3PBT13",'Medium retrofit'!$AQ$16,"")))&amp;IF(F7="Scenario1PBT14",'Medium retrofit'!$AR$16,IF(F7="Scenario2PBT14",'Medium retrofit'!$AS$16,IF(F7="Scenario3PBT14",'Medium retrofit'!$AT$16,"")))&amp;IF(F7="Scenario1PBT15",'Medium retrofit'!$AU$16,IF(F7="Scenario2PBT15",'Medium retrofit'!$AV$16,IF(F7="Scenario3PBT15",'Medium retrofit'!$AW$16,"")))</f>
        <v/>
      </c>
      <c r="J7" s="151">
        <f t="shared" ref="J7:J70" si="12">IFERROR(I7*C7,0)</f>
        <v>0</v>
      </c>
      <c r="K7" s="151" t="str">
        <f>IF(F7="Scenario1PBT1",'Medium retrofit'!$E$18,IF(F7="Scenario2PBT1",'Medium retrofit'!$F$18,IF(F7="Scenario3PBT1",'Medium retrofit'!$G$18,"")))&amp;IF(F7="Scenario1PBT2",'Medium retrofit'!$H$18,IF(F7="Scenario2PBT2",'Medium retrofit'!$I$18,IF(F7="Scenario3PBT2",'Medium retrofit'!$J$18,"")))&amp;IF(F7="Scenario1PBT3",'Medium retrofit'!$K$18,IF(F7="Scenario2PBT3",'Medium retrofit'!$L$18,IF(F7="Scenario3PBT3",'Medium retrofit'!$M$18,"")))&amp;IF(F7="Scenario1PBT4",'Medium retrofit'!$N$18,IF(F7="Scenario2PBT4",'Medium retrofit'!$O$18,IF(F7="Scenario3PBT4",'Medium retrofit'!$P$18,"")))&amp;IF(F7="Scenario1PBT5",'Medium retrofit'!$Q$18,IF(F7="Scenario2PBT5",'Medium retrofit'!$R$18,IF(F7="Scenario3PBT5",'Medium retrofit'!$S$18,"")))&amp;IF(F7="Scenario1PBT6",'Medium retrofit'!$T$18,IF(F7="Scenario2PBT6",'Medium retrofit'!$U$18,IF(F7="Scenario3PBT6",'Medium retrofit'!$V$18,"")))&amp;IF(F7="Scenario1PBT7",'Medium retrofit'!$W$18,IF(F7="Scenario2PBT7",'Medium retrofit'!$X$18,IF(F7="Scenario3PBT7",'Medium retrofit'!$Y$18,"")))&amp;IF(F7="Scenario1PBT8",'Medium retrofit'!$Z$18,IF(F7="Scenario2PBT8",'Medium retrofit'!$AA$18,IF(F7="Scenario3PBT8",'Medium retrofit'!$AB$18,"")))&amp;IF(F7="Scenario1PBT9",'Medium retrofit'!$AC$18,IF(F7="Scenario2PBT9",'Medium retrofit'!$AD$18,IF(F7="Scenario3PBT9",'Medium retrofit'!$AE$18,"")))&amp;IF(F7="Scenario1PBT10",'Medium retrofit'!$AF$18,IF(F7="Scenario2PBT10",'Medium retrofit'!$AG$18,IF(F7="Scenario3PBT10",'Medium retrofit'!$AH$18,"")))&amp;IF(F7="Scenario1PBT11",'Medium retrofit'!$AI$18,IF(F7="Scenario2PBT11",'Medium retrofit'!$AJ$18,IF(F7="Scenario3PBT11",'Medium retrofit'!$AK$18,"")))&amp;IF(F7="Scenario1PBT12",'Medium retrofit'!$AL$18,IF(F7="Scenario2PBT12",'Medium retrofit'!$AM$18,IF(F7="Scenario3PBT12",'Medium retrofit'!$AN$18,"")))&amp;IF(F7="Scenario1PBT13",'Medium retrofit'!$AO$18,IF(F7="Scenario2PBT13",'Medium retrofit'!$AP$18,IF(F7="Scenario3PBT13",'Medium retrofit'!$AQ$18,"")))&amp;IF(F7="Scenario1PBT14",'Medium retrofit'!$AR$18,IF(F7="Scenario2PBT14",'Medium retrofit'!$AS$18,IF(F7="Scenario3PBT14",'Medium retrofit'!$AT$18,"")))&amp;IF(F7="Scenario1PBT15",'Medium retrofit'!$AU$18,IF(F7="Scenario2PBT15",'Medium retrofit'!$AV$18,IF(F7="Scenario3PBT15",'Medium retrofit'!$AW$18,"")))</f>
        <v/>
      </c>
      <c r="L7" s="151">
        <f t="shared" ref="L7:L70" si="13">IFERROR(K7*C7,0)</f>
        <v>0</v>
      </c>
      <c r="M7" s="151" t="str">
        <f>IF(F7="Scenario1PBT1",'Medium retrofit'!$E$20,IF(F7="Scenario2PBT1",'Medium retrofit'!$F$20,IF(F7="Scenario3PBT1",'Medium retrofit'!$G$20,"")))&amp;IF(F7="Scenario1PBT2",'Medium retrofit'!$H$20,IF(F7="Scenario2PBT2",'Medium retrofit'!$I$20,IF(F7="Scenario3PBT2",'Medium retrofit'!$J$20,"")))&amp;IF(F7="Scenario1PBT3",'Medium retrofit'!$K$20,IF(F7="Scenario2PBT3",'Medium retrofit'!$L$20,IF(F7="Scenario3PBT3",'Medium retrofit'!$M$20,"")))&amp;IF(F7="Scenario1PBT4",'Medium retrofit'!$N$20,IF(F7="Scenario2PBT4",'Medium retrofit'!$O$20,IF(F7="Scenario3PBT4",'Medium retrofit'!$P$20,"")))&amp;IF(F7="Scenario1PBT5",'Medium retrofit'!$Q$20,IF(F7="Scenario2PBT5",'Medium retrofit'!$R$20,IF(F7="Scenario3PBT5",'Medium retrofit'!$S$20,"")))&amp;IF(F7="Scenario1PBT6",'Medium retrofit'!$T$20,IF(F7="Scenario2PBT6",'Medium retrofit'!$U$20,IF(F7="Scenario3PBT6",'Medium retrofit'!$V$20,"")))&amp;IF(F7="Scenario1PBT7",'Medium retrofit'!$W$20,IF(F7="Scenario2PBT7",'Medium retrofit'!$X$20,IF(F7="Scenario3PBT7",'Medium retrofit'!$Y$20,"")))&amp;IF(F7="Scenario1PBT8",'Medium retrofit'!$Z$20,IF(F7="Scenario2PBT8",'Medium retrofit'!$AA$20,IF(F7="Scenario3PBT8",'Medium retrofit'!$AB$20,"")))&amp;IF(F7="Scenario1PBT9",'Medium retrofit'!$AC$20,IF(F7="Scenario2PBT9",'Medium retrofit'!$AD$20,IF(F7="Scenario3PBT9",'Medium retrofit'!$AE$20,"")))&amp;IF(F7="Scenario1PBT10",'Medium retrofit'!$AF$20,IF(F7="Scenario2PBT10",'Medium retrofit'!$AG$20,IF(F7="Scenario3PBT10",'Medium retrofit'!$AH$20,"")))&amp;IF(F7="Scenario1PBT11",'Medium retrofit'!$AI$20,IF(F7="Scenario2PBT11",'Medium retrofit'!$AJ$20,IF(F7="Scenario3PBT11",'Medium retrofit'!$AK$20,"")))&amp;IF(F7="Scenario1PBT12",'Medium retrofit'!$AL$20,IF(F7="Scenario2PBT12",'Medium retrofit'!$AM$20,IF(F7="Scenario3PBT12",'Medium retrofit'!$AN$20,"")))&amp;IF(F7="Scenario1PBT13",'Medium retrofit'!$AO$20,IF(F7="Scenario2PBT13",'Medium retrofit'!$AP$20,IF(F7="Scenario3PBT13",'Medium retrofit'!$AQ$20,"")))&amp;IF(F7="Scenario1PBT14",'Medium retrofit'!$AR$20,IF(F7="Scenario2PBT14",'Medium retrofit'!$AS$20,IF(F7="Scenario3PBT14",'Medium retrofit'!$AT$20,"")))&amp;IF(F7="Scenario1PBT15",'Medium retrofit'!$AU$20,IF(F7="Scenario2PBT15",'Medium retrofit'!$AV$20,IF(F7="Scenario3PBT15",'Medium retrofit'!$AW$20,"")))</f>
        <v/>
      </c>
      <c r="N7" s="152">
        <f t="shared" ref="N7:N70" si="14">IFERROR(M7*C7,0)</f>
        <v>0</v>
      </c>
      <c r="O7" s="305" t="str">
        <f>IF(F7="Scenario1PBT1",'Medium retrofit'!$E$23,IF(F7="Scenario2PBT1",'Medium retrofit'!$F$23,IF(F7="Scenario3PBT1",'Medium retrofit'!$G$23,"")))&amp;IF(F7="Scenario1PBT2",'Medium retrofit'!$H$23,IF(F7="Scenario2PBT2",'Medium retrofit'!$I$23,IF(F7="Scenario3PBT2",'Medium retrofit'!$J$23,"")))&amp;IF(F7="Scenario1PBT3",'Medium retrofit'!$K$23,IF(F7="Scenario2PBT3",'Medium retrofit'!$L$23,IF(F7="Scenario3PBT3",'Medium retrofit'!$M$23,"")))&amp;IF(F7="Scenario1PBT4",'Medium retrofit'!$N$23,IF(F7="Scenario2PBT4",'Medium retrofit'!$O$23,IF(F7="Scenario3PBT4",'Medium retrofit'!$P$23,"")))&amp;IF(F7="Scenario1PBT5",'Medium retrofit'!$Q$23,IF(F7="Scenario2PBT5",'Medium retrofit'!$R$23,IF(F7="Scenario3PBT5",'Medium retrofit'!$S$23,"")))&amp;IF(F7="Scenario1PBT6",'Medium retrofit'!$T$23,IF(F7="Scenario2PBT6",'Medium retrofit'!$U$23,IF(F7="Scenario3PBT6",'Medium retrofit'!$V$23,"")))&amp;IF(F7="Scenario1PBT7",'Medium retrofit'!$W$23,IF(F7="Scenario2PBT7",'Medium retrofit'!$X$23,IF(F7="Scenario3PBT7",'Medium retrofit'!$Y$23,"")))&amp;IF(F7="Scenario1PBT8",'Medium retrofit'!$Z$23,IF(F7="Scenario2PBT8",'Medium retrofit'!$AA$23,IF(F7="Scenario3PBT8",'Medium retrofit'!$AB$23,"")))&amp;IF(F7="Scenario1PBT9",'Medium retrofit'!$AC$23,IF(F7="Scenario2PBT9",'Medium retrofit'!$AD$23,IF(F7="Scenario3PBT9",'Medium retrofit'!$AE$23,"")))&amp;IF(F7="Scenario1PBT10",'Medium retrofit'!$AF$23,IF(F7="Scenario2PBT10",'Medium retrofit'!$AG$23,IF(F7="Scenario3PBT10",'Medium retrofit'!$AH$23,"")))&amp;IF(F7="Scenario1PBT11",'Medium retrofit'!$AI$23,IF(F7="Scenario2PBT11",'Medium retrofit'!$AJ$23,IF(F7="Scenario3PBT11",'Medium retrofit'!$AK$23,"")))&amp;IF(F7="Scenario1PBT12",'Medium retrofit'!$AL$23,IF(F7="Scenario2PBT12",'Medium retrofit'!$AM$23,IF(F7="Scenario3PBT12",'Medium retrofit'!$AN$23,"")))&amp;IF(F7="Scenario1PBT13",'Medium retrofit'!$AO$23,IF(F7="Scenario2PBT13",'Medium retrofit'!$AP$23,IF(F7="Scenario3PBT13",'Medium retrofit'!$AQ$23,"")))&amp;IF(F7="Scenario1PBT14",'Medium retrofit'!$AR$23,IF(F7="Scenario2PBT14",'Medium retrofit'!$AS$23,IF(F7="Scenario3PBT14",'Medium retrofit'!$AT$23,"")))&amp;IF(F7="Scenario1PBT15",'Medium retrofit'!$AU$23,IF(F7="Scenario2PBT15",'Medium retrofit'!$AV$23,IF(F7="Scenario3PBT15",'Medium retrofit'!$AW$23,"")))</f>
        <v/>
      </c>
      <c r="P7" s="151">
        <f t="shared" ref="P7:P70" si="15">IFERROR(O7*C7,0)</f>
        <v>0</v>
      </c>
      <c r="Q7" s="151" t="str">
        <f>IF(F7="Scenario1PBT1",'Medium retrofit'!$E$25,IF(F7="Scenario2PBT1",'Medium retrofit'!$F$25,IF(F7="Scenario3PBT1",'Medium retrofit'!$G$25,"")))&amp;IF(F7="Scenario1PBT2",'Medium retrofit'!$H$25,IF(F7="Scenario2PBT2",'Medium retrofit'!$I$25,IF(F7="Scenario3PBT2",'Medium retrofit'!$J$25,"")))&amp;IF(F7="Scenario1PBT3",'Medium retrofit'!$K$25,IF(F7="Scenario2PBT3",'Medium retrofit'!$L$25,IF(F7="Scenario3PBT3",'Medium retrofit'!$M$25,"")))&amp;IF(F7="Scenario1PBT4",'Medium retrofit'!$N$25,IF(F7="Scenario2PBT4",'Medium retrofit'!$O$25,IF(F7="Scenario3PBT4",'Medium retrofit'!$P$25,"")))&amp;IF(F7="Scenario1PBT5",'Medium retrofit'!$Q$25,IF(F7="Scenario2PBT5",'Medium retrofit'!$R$25,IF(F7="Scenario3PBT5",'Medium retrofit'!$S$25,"")))&amp;IF(F7="Scenario1PBT6",'Medium retrofit'!$T$25,IF(F7="Scenario2PBT6",'Medium retrofit'!$U$25,IF(F7="Scenario3PBT6",'Medium retrofit'!$V$25,"")))&amp;IF(F7="Scenario1PBT7",'Medium retrofit'!$W$25,IF(F7="Scenario2PBT7",'Medium retrofit'!$X$25,IF(F7="Scenario3PBT7",'Medium retrofit'!$Y$25,"")))&amp;IF(F7="Scenario1PBT8",'Medium retrofit'!$Z$25,IF(F7="Scenario2PBT8",'Medium retrofit'!$AA$25,IF(F7="Scenario3PBT8",'Medium retrofit'!$AB$25,"")))&amp;IF(F7="Scenario1PBT9",'Medium retrofit'!$AC$25,IF(F7="Scenario2PBT9",'Medium retrofit'!$AD$25,IF(F7="Scenario3PBT9",'Medium retrofit'!$AE$25,"")))&amp;IF(F7="Scenario1PBT10",'Medium retrofit'!$AF$25,IF(F7="Scenario2PBT10",'Medium retrofit'!$AG$25,IF(F7="Scenario3PBT10",'Medium retrofit'!$AH$25,"")))&amp;IF(F7="Scenario1PBT11",'Medium retrofit'!$AI$25,IF(F7="Scenario2PBT11",'Medium retrofit'!$AJ$25,IF(F7="Scenario3PBT11",'Medium retrofit'!$AK$25,"")))&amp;IF(F7="Scenario1PBT12",'Medium retrofit'!$AL$25,IF(F7="Scenario2PBT12",'Medium retrofit'!$AM$25,IF(F7="Scenario3PBT12",'Medium retrofit'!$AN$25,"")))&amp;IF(F7="Scenario1PBT13",'Medium retrofit'!$AO$25,IF(F7="Scenario2PBT13",'Medium retrofit'!$AP$25,IF(F7="Scenario3PBT13",'Medium retrofit'!$AQ$25,"")))&amp;IF(F7="Scenario1PBT14",'Medium retrofit'!$AR$25,IF(F7="Scenario2PBT14",'Medium retrofit'!$AS$25,IF(F7="Scenario3PBT14",'Medium retrofit'!$AT$25,"")))&amp;IF(F7="Scenario1PBT15",'Medium retrofit'!$AU$25,IF(F7="Scenario2PBT15",'Medium retrofit'!$AV$25,IF(F7="Scenario3PBT15",'Medium retrofit'!$AW$25,"")))</f>
        <v/>
      </c>
      <c r="R7" s="151">
        <f t="shared" ref="R7:R70" si="16">IFERROR(Q7*C7,0)</f>
        <v>0</v>
      </c>
      <c r="S7" s="151" t="str">
        <f>IF(F7="Scenario1PBT1",'Medium retrofit'!$E$27,IF(F7="Scenario2PBT1",'Medium retrofit'!$F$27,IF(F7="Scenario3PBT1",'Medium retrofit'!$G$27,"")))&amp;IF(F7="Scenario1PBT2",'Medium retrofit'!$H$27,IF(F7="Scenario2PBT2",'Medium retrofit'!$I$27,IF(F7="Scenario3PBT2",'Medium retrofit'!$J$27,"")))&amp;IF(F7="Scenario1PBT3",'Medium retrofit'!$K$27,IF(F7="Scenario2PBT3",'Medium retrofit'!$L$27,IF(F7="Scenario3PBT3",'Medium retrofit'!$M$27,"")))&amp;IF(F7="Scenario1PBT4",'Medium retrofit'!$N$27,IF(F7="Scenario2PBT4",'Medium retrofit'!$O$27,IF(F7="Scenario3PBT4",'Medium retrofit'!$P$27,"")))&amp;IF(F7="Scenario1PBT5",'Medium retrofit'!$Q$27,IF(F7="Scenario2PBT5",'Medium retrofit'!$R$27,IF(F7="Scenario3PBT5",'Medium retrofit'!$S$27,"")))&amp;IF(F7="Scenario1PBT6",'Medium retrofit'!$T$27,IF(F7="Scenario2PBT6",'Medium retrofit'!$U$27,IF(F7="Scenario3PBT6",'Medium retrofit'!$V$27,"")))&amp;IF(F7="Scenario1PBT7",'Medium retrofit'!$W$27,IF(F7="Scenario2PBT7",'Medium retrofit'!$X$27,IF(F7="Scenario3PBT7",'Medium retrofit'!$Y$27,"")))&amp;IF(F7="Scenario1PBT8",'Medium retrofit'!$Z$27,IF(F7="Scenario2PBT8",'Medium retrofit'!$AA$27,IF(F7="Scenario3PBT8",'Medium retrofit'!$AB$27,"")))&amp;IF(F7="Scenario1PBT9",'Medium retrofit'!$AC$27,IF(F7="Scenario2PBT9",'Medium retrofit'!$AD$27,IF(F7="Scenario3PBT9",'Medium retrofit'!$AE$27,"")))&amp;IF(F7="Scenario1PBT10",'Medium retrofit'!$AF$27,IF(F7="Scenario2PBT10",'Medium retrofit'!$AG$27,IF(F7="Scenario3PBT10",'Medium retrofit'!$AH$27,"")))&amp;IF(F7="Scenario1PBT11",'Medium retrofit'!$AI$27,IF(F7="Scenario2PBT11",'Medium retrofit'!$AJ$27,IF(F7="Scenario3PBT11",'Medium retrofit'!$AK$27,"")))&amp;IF(F7="Scenario1PBT12",'Medium retrofit'!$AL$27,IF(F7="Scenario2PBT12",'Medium retrofit'!$AM$27,IF(F7="Scenario3PBT12",'Medium retrofit'!$AN$27,"")))&amp;IF(F7="Scenario1PBT13",'Medium retrofit'!$AO$27,IF(F7="Scenario2PBT13",'Medium retrofit'!$AP$27,IF(F7="Scenario3PBT13",'Medium retrofit'!$AQ$27,"")))&amp;IF(F7="Scenario1PBT14",'Medium retrofit'!$AR$27,IF(F7="Scenario2PBT14",'Medium retrofit'!$AS$27,IF(F7="Scenario3PBT14",'Medium retrofit'!$AT$27,"")))&amp;IF(F7="Scenario1PBT15",'Medium retrofit'!$AU$27,IF(F7="Scenario2PBT15",'Medium retrofit'!$AV$27,IF(F7="Scenario3PBT15",'Medium retrofit'!$AW$27,"")))</f>
        <v/>
      </c>
      <c r="T7" s="306">
        <f t="shared" ref="T7:T70" si="17">IFERROR(S7*C7,0)</f>
        <v>0</v>
      </c>
      <c r="U7" s="305" t="str">
        <f>IF(F7="Scenario1PBT1",'Medium retrofit'!$E$38,IF(F7="Scenario2PBT1",'Medium retrofit'!$F$38,IF(F7="Scenario3PBT1",'Medium retrofit'!$G$38,"")))&amp;IF(F7="Scenario1PBT2",'Medium retrofit'!$H$38,IF(F7="Scenario2PBT2",'Medium retrofit'!$I$38,IF(F7="Scenario3PBT2",'Medium retrofit'!$J$38,"")))&amp;IF(F7="Scenario1PBT3",'Medium retrofit'!$K$38,IF(F7="Scenario2PBT3",'Medium retrofit'!$L$38,IF(F7="Scenario3PBT3",'Medium retrofit'!$M$38,"")))&amp;IF(F7="Scenario1PBT4",'Medium retrofit'!$N$38,IF(F7="Scenario2PBT4",'Medium retrofit'!$O$38,IF(F7="Scenario3PBT4",'Medium retrofit'!$P$38,"")))&amp;IF(F7="Scenario1PBT5",'Medium retrofit'!$Q$38,IF(F7="Scenario2PBT5",'Medium retrofit'!$R$38,IF(F7="Scenario3PBT5",'Medium retrofit'!$S$38,"")))&amp;IF(F7="Scenario1PBT6",'Medium retrofit'!$T$38,IF(F7="Scenario2PBT6",'Medium retrofit'!$U$38,IF(F7="Scenario3PBT6",'Medium retrofit'!$V$38,"")))&amp;IF(F7="Scenario1PBT7",'Medium retrofit'!$W$38,IF(F7="Scenario2PBT7",'Medium retrofit'!$X$38,IF(F7="Scenario3PBT7",'Medium retrofit'!$Y$38,"")))&amp;IF(F7="Scenario1PBT8",'Medium retrofit'!$Z$38,IF(F7="Scenario2PBT8",'Medium retrofit'!$AA$38,IF(F7="Scenario3PBT8",'Medium retrofit'!$AB$38,"")))&amp;IF(F7="Scenario1PBT9",'Medium retrofit'!$AC$38,IF(F7="Scenario2PBT9",'Medium retrofit'!$AD$38,IF(F7="Scenario3PBT9",'Medium retrofit'!$AE$38,"")))&amp;IF(F7="Scenario1PBT10",'Medium retrofit'!$AF$38,IF(F7="Scenario2PBT10",'Medium retrofit'!$AG$38,IF(F7="Scenario3PBT10",'Medium retrofit'!$AH$38,"")))&amp;IF(F7="Scenario1PBT11",'Medium retrofit'!$AI$38,IF(F7="Scenario2PBT11",'Medium retrofit'!$AJ$38,IF(F7="Scenario3PBT11",'Medium retrofit'!$AK$38,"")))&amp;IF(F7="Scenario1PBT12",'Medium retrofit'!$AL$38,IF(F7="Scenario2PBT12",'Medium retrofit'!$AM$38,IF(F7="Scenario3PBT12",'Medium retrofit'!$AN$38,"")))&amp;IF(F7="Scenario1PBT13",'Medium retrofit'!$AO$38,IF(F7="Scenario2PBT13",'Medium retrofit'!$AP$38,IF(F7="Scenario3PBT13",'Medium retrofit'!$AQ$38,"")))&amp;IF(F7="Scenario1PBT14",'Medium retrofit'!$AR$38,IF(F7="Scenario2PBT14",'Medium retrofit'!$AS$38,IF(F7="Scenario3PBT14",'Medium retrofit'!$AT$38,"")))&amp;IF(F7="Scenario1PBT15",'Medium retrofit'!$AU$38,IF(F7="Scenario2PBT15",'Medium retrofit'!$AV$38,IF(F7="Scenario3PBT15",'Medium retrofit'!$AW$38,"")))</f>
        <v/>
      </c>
      <c r="V7" s="151">
        <f t="shared" ref="V7:V70" si="18">IFERROR(U7*C7,0)</f>
        <v>0</v>
      </c>
      <c r="W7" s="151" t="str">
        <f>IF(F7="Scenario1PBT1",'Medium retrofit'!$E$40,IF(F7="Scenario2PBT1",'Medium retrofit'!$F$40,IF(F7="Scenario3PBT1",'Medium retrofit'!$G$40,"")))&amp;IF(F7="Scenario1PBT2",'Medium retrofit'!$H$40,IF(F7="Scenario2PBT2",'Medium retrofit'!$I$40,IF(F7="Scenario3PBT2",'Medium retrofit'!$J$40,"")))&amp;IF(F7="Scenario1PBT3",'Medium retrofit'!$K$40,IF(F7="Scenario2PBT3",'Medium retrofit'!$L$40,IF(F7="Scenario3PBT3",'Medium retrofit'!$M$40,"")))&amp;IF(F7="Scenario1PBT4",'Medium retrofit'!$N$40,IF(F7="Scenario2PBT4",'Medium retrofit'!$O$40,IF(F7="Scenario3PBT4",'Medium retrofit'!$P$40,"")))&amp;IF(F7="Scenario1PBT5",'Medium retrofit'!$Q$40,IF(F7="Scenario2PBT5",'Medium retrofit'!$R$40,IF(F7="Scenario3PBT5",'Medium retrofit'!$S$40,"")))&amp;IF(F7="Scenario1PBT6",'Medium retrofit'!$T$40,IF(F7="Scenario2PBT6",'Medium retrofit'!$U$40,IF(F7="Scenario3PBT6",'Medium retrofit'!$V$40,"")))&amp;IF(F7="Scenario1PBT7",'Medium retrofit'!$W$40,IF(F7="Scenario2PBT7",'Medium retrofit'!$X$40,IF(F7="Scenario3PBT7",'Medium retrofit'!$Y$40,"")))&amp;IF(F7="Scenario1PBT8",'Medium retrofit'!$Z$40,IF(F7="Scenario2PBT8",'Medium retrofit'!$AA$40,IF(F7="Scenario3PBT8",'Medium retrofit'!$AB$40,"")))&amp;IF(F7="Scenario1PBT9",'Medium retrofit'!$AC$40,IF(F7="Scenario2PBT9",'Medium retrofit'!$AD$40,IF(F7="Scenario3PBT9",'Medium retrofit'!$AE$40,"")))&amp;IF(F7="Scenario1PBT10",'Medium retrofit'!$AF$40,IF(F7="Scenario2PBT10",'Medium retrofit'!$AG$40,IF(F7="Scenario3PBT10",'Medium retrofit'!$AH$40,"")))&amp;IF(F7="Scenario1PBT11",'Medium retrofit'!$AI$40,IF(F7="Scenario2PBT11",'Medium retrofit'!$AJ$40,IF(F7="Scenario3PBT11",'Medium retrofit'!$AK$40,"")))&amp;IF(F7="Scenario1PBT12",'Medium retrofit'!$AL$40,IF(F7="Scenario2PBT12",'Medium retrofit'!$AM$40,IF(F7="Scenario3PBT12",'Medium retrofit'!$AN$40,"")))&amp;IF(F7="Scenario1PBT13",'Medium retrofit'!$AO$40,IF(F7="Scenario2PBT13",'Medium retrofit'!$AP$40,IF(F7="Scenario3PBT13",'Medium retrofit'!$AQ$40,"")))&amp;IF(F7="Scenario1PBT14",'Medium retrofit'!$AR$40,IF(F7="Scenario2PBT14",'Medium retrofit'!$AS$40,IF(F7="Scenario3PBT14",'Medium retrofit'!$AT$40,"")))&amp;IF(F7="Scenario1PBT15",'Medium retrofit'!$AU$40,IF(F7="Scenario2PBT15",'Medium retrofit'!$AV$40,IF(F7="Scenario3PBT15",'Medium retrofit'!$AW$40,"")))</f>
        <v/>
      </c>
      <c r="X7" s="151">
        <f t="shared" ref="X7:X70" si="19">IFERROR(W7*C7,0)</f>
        <v>0</v>
      </c>
      <c r="Y7" s="151" t="str">
        <f>IF(F7="Scenario1PBT1",'Medium retrofit'!$E$42,IF(F7="Scenario2PBT1",'Medium retrofit'!$F$42,IF(F7="Scenario3PBT1",'Medium retrofit'!$G$42,"")))&amp;IF(F7="Scenario1PBT2",'Medium retrofit'!$H$42,IF(F7="Scenario2PBT2",'Medium retrofit'!$I$42,IF(F7="Scenario3PBT2",'Medium retrofit'!$J$42,"")))&amp;IF(F7="Scenario1PBT3",'Medium retrofit'!$K$42,IF(F7="Scenario2PBT3",'Medium retrofit'!$L$42,IF(F7="Scenario3PBT3",'Medium retrofit'!$M$42,"")))&amp;IF(F7="Scenario1PBT4",'Medium retrofit'!$N$42,IF(F7="Scenario2PBT4",'Medium retrofit'!$O$42,IF(F7="Scenario3PBT4",'Medium retrofit'!$P$42,"")))&amp;IF(F7="Scenario1PBT5",'Medium retrofit'!$Q$42,IF(F7="Scenario2PBT5",'Medium retrofit'!$R$42,IF(F7="Scenario3PBT5",'Medium retrofit'!$S$42,"")))&amp;IF(F7="Scenario1PBT6",'Medium retrofit'!$T$42,IF(F7="Scenario2PBT6",'Medium retrofit'!$U$42,IF(F7="Scenario3PBT6",'Medium retrofit'!$V$42,"")))&amp;IF(F7="Scenario1PBT7",'Medium retrofit'!$W$42,IF(F7="Scenario2PBT7",'Medium retrofit'!$X$42,IF(F7="Scenario3PBT7",'Medium retrofit'!$Y$42,"")))&amp;IF(F7="Scenario1PBT8",'Medium retrofit'!$Z$42,IF(F7="Scenario2PBT8",'Medium retrofit'!$AA$42,IF(F7="Scenario3PBT8",'Medium retrofit'!$AB$42,"")))&amp;IF(F7="Scenario1PBT9",'Medium retrofit'!$AC$42,IF(F7="Scenario2PBT9",'Medium retrofit'!$AD$42,IF(F7="Scenario3PBT9",'Medium retrofit'!$AE$42,"")))&amp;IF(F7="Scenario1PBT10",'Medium retrofit'!$AF$42,IF(F7="Scenario2PBT10",'Medium retrofit'!$AG$42,IF(F7="Scenario3PBT10",'Medium retrofit'!$AH$42,"")))&amp;IF(F7="Scenario1PBT11",'Medium retrofit'!$AI$42,IF(F7="Scenario2PBT11",'Medium retrofit'!$AJ$42,IF(F7="Scenario3PBT11",'Medium retrofit'!$AK$42,"")))&amp;IF(F7="Scenario1PBT12",'Medium retrofit'!$AL$42,IF(F7="Scenario2PBT12",'Medium retrofit'!$AM$42,IF(F7="Scenario3PBT12",'Medium retrofit'!$AN$42,"")))&amp;IF(F7="Scenario1PBT13",'Medium retrofit'!$AO$42,IF(F7="Scenario2PBT13",'Medium retrofit'!$AP$42,IF(F7="Scenario3PBT13",'Medium retrofit'!$AQ$42,"")))&amp;IF(F7="Scenario1PBT14",'Medium retrofit'!$AR$42,IF(F7="Scenario2PBT14",'Medium retrofit'!$AS$42,IF(F7="Scenario3PBT14",'Medium retrofit'!$AT$42,"")))&amp;IF(F7="Scenario1PBT15",'Medium retrofit'!$AU$42,IF(F7="Scenario2PBT15",'Medium retrofit'!$AV$42,IF(F7="Scenario3PBT15",'Medium retrofit'!$AW$42,"")))</f>
        <v/>
      </c>
      <c r="Z7" s="151">
        <f t="shared" ref="Z7:Z70" si="20">IFERROR(Y7*C7,0)</f>
        <v>0</v>
      </c>
      <c r="AA7" s="333" t="str">
        <f>IF(F7="Scenario1PBT1",'Medium retrofit'!$E$101,IF(F7="Scenario2PBT1",'Medium retrofit'!$F$101,IF(F7="Scenario3PBT1",'Medium retrofit'!$G$101,"")))&amp;IF(F7="Scenario1PBT2",'Medium retrofit'!$H$101,IF(F7="Scenario2PBT2",'Medium retrofit'!$I$101,IF(F7="Scenario3PBT2",'Medium retrofit'!$J$101,"")))&amp;IF(F7="Scenario1PBT3",'Medium retrofit'!$K$101,IF(F7="Scenario2PBT3",'Medium retrofit'!$L$101,IF(F7="Scenario3PBT3",'Medium retrofit'!$M$101,"")))&amp;IF(F7="Scenario1PBT4",'Medium retrofit'!$N$101,IF(F7="Scenario2PBT4",'Medium retrofit'!$O$101,IF(F7="Scenario3PBT4",'Medium retrofit'!$P$101,"")))&amp;IF(F7="Scenario1PBT5",'Medium retrofit'!$Q$101,IF(F7="Scenario2PBT5",'Medium retrofit'!$R$101,IF(F7="Scenario3PBT5",'Medium retrofit'!$S$101,"")))&amp;IF(F7="Scenario1PBT6",'Medium retrofit'!$T$101,IF(F7="Scenario2PBT6",'Medium retrofit'!$U$101,IF(F7="Scenario3PBT6",'Medium retrofit'!$V$101,"")))&amp;IF(F7="Scenario1PBT7",'Medium retrofit'!$W$101,IF(F7="Scenario2PBT7",'Medium retrofit'!$X$101,IF(F7="Scenario3PBT7",'Medium retrofit'!$Y$101,"")))&amp;IF(F7="Scenario1PBT8",'Medium retrofit'!$Z$101,IF(F7="Scenario2PBT8",'Medium retrofit'!$AA$101,IF(F7="Scenario3PBT8",'Medium retrofit'!$AB$101,"")))&amp;IF(F7="Scenario1PBT9",'Medium retrofit'!$AC$101,IF(F7="Scenario2PBT9",'Medium retrofit'!$AD$101,IF(F7="Scenario3PBT9",'Medium retrofit'!$AE$101,"")))&amp;IF(F7="Scenario1PBT10",'Medium retrofit'!$AF$101,IF(F7="Scenario2PBT10",'Medium retrofit'!$AG$101,IF(F7="Scenario3PBT10",'Medium retrofit'!$AH$101,"")))&amp;IF(F7="Scenario1PBT11",'Medium retrofit'!$AI$101,IF(F7="Scenario2PBT11",'Medium retrofit'!$AJ$101,IF(F7="Scenario3PBT11",'Medium retrofit'!$AK$101,"")))&amp;IF(F7="Scenario1PBT12",'Medium retrofit'!$AL$101,IF(F7="Scenario2PBT12",'Medium retrofit'!$AM$101,IF(F7="Scenario3PBT12",'Medium retrofit'!$AN$101,"")))&amp;IF(F7="Scenario1PBT13",'Medium retrofit'!$AO$101,IF(F7="Scenario2PBT13",'Medium retrofit'!$AP$101,IF(F7="Scenario3PBT13",'Medium retrofit'!$AQ$101,"")))&amp;IF(F7="Scenario1PBT14",'Medium retrofit'!$AR$101,IF(F7="Scenario2PBT14",'Medium retrofit'!$AS$101,IF(F7="Scenario3PBT14",'Medium retrofit'!$AT$101,"")))&amp;IF(F7="Scenario1PBT15",'Medium retrofit'!$AU$101,IF(F7="Scenario2PBT15",'Medium retrofit'!$AV$101,IF(F7="Scenario3PBT15",'Medium retrofit'!$AW$101,"")))</f>
        <v/>
      </c>
      <c r="AB7" s="302">
        <f t="shared" ref="AB7:AB70" si="21">IFERROR(C7*AA7,0)</f>
        <v>0</v>
      </c>
      <c r="AC7" s="307">
        <f>IFERROR('Projection_Base-case'!G7-G7,0)</f>
        <v>0</v>
      </c>
      <c r="AD7" s="151">
        <f t="shared" si="0"/>
        <v>0</v>
      </c>
      <c r="AE7" s="151">
        <f>IFERROR(100*AC7/'Projection_Base-case'!G7,0)</f>
        <v>0</v>
      </c>
      <c r="AF7" s="151">
        <f>IFERROR('Projection_Base-case'!I7-I7,0)</f>
        <v>0</v>
      </c>
      <c r="AG7" s="151">
        <f t="shared" si="1"/>
        <v>0</v>
      </c>
      <c r="AH7" s="151">
        <f>IFERROR(100*AF7/'Projection_Base-case'!I7,0)</f>
        <v>0</v>
      </c>
      <c r="AI7" s="151">
        <f>IFERROR('Projection_Base-case'!K7-K7,0)</f>
        <v>0</v>
      </c>
      <c r="AJ7" s="151">
        <f t="shared" si="2"/>
        <v>0</v>
      </c>
      <c r="AK7" s="151">
        <f>IFERROR(100*AI7/'Projection_Base-case'!K7,0)</f>
        <v>0</v>
      </c>
      <c r="AL7" s="151">
        <f>IFERROR(M7-'Projection_Base-case'!M7,0)</f>
        <v>0</v>
      </c>
      <c r="AM7" s="151">
        <f t="shared" si="3"/>
        <v>0</v>
      </c>
      <c r="AN7" s="152">
        <f>IFERROR(100*AL7/'Projection_Base-case'!M7,0)</f>
        <v>0</v>
      </c>
      <c r="AO7" s="305">
        <f>IFERROR('Projection_Base-case'!O7-O7,0)</f>
        <v>0</v>
      </c>
      <c r="AP7" s="151">
        <f t="shared" si="4"/>
        <v>0</v>
      </c>
      <c r="AQ7" s="151">
        <f>IFERROR(100*AO7/'Projection_Base-case'!O7,0)</f>
        <v>0</v>
      </c>
      <c r="AR7" s="151">
        <f>IFERROR('Projection_Base-case'!Q7-Q7,0)</f>
        <v>0</v>
      </c>
      <c r="AS7" s="151">
        <f t="shared" si="5"/>
        <v>0</v>
      </c>
      <c r="AT7" s="151">
        <f>IFERROR(100*AR7/'Projection_Base-case'!Q7,0)</f>
        <v>0</v>
      </c>
      <c r="AU7" s="151">
        <f>IFERROR('Projection_Base-case'!S7-S7,0)</f>
        <v>0</v>
      </c>
      <c r="AV7" s="151">
        <f t="shared" si="6"/>
        <v>0</v>
      </c>
      <c r="AW7" s="152">
        <f>IFERROR(100*AU7/'Projection_Base-case'!S7,0)</f>
        <v>0</v>
      </c>
      <c r="AX7" s="305">
        <f>IFERROR('Projection_Base-case'!U7-U7,0)</f>
        <v>0</v>
      </c>
      <c r="AY7" s="151">
        <f t="shared" si="7"/>
        <v>0</v>
      </c>
      <c r="AZ7" s="151">
        <f>IFERROR(100*AX7/'Projection_Base-case'!U7,0)</f>
        <v>0</v>
      </c>
      <c r="BA7" s="151">
        <f>IFERROR('Projection_Base-case'!W7-W7,0)</f>
        <v>0</v>
      </c>
      <c r="BB7" s="151">
        <f t="shared" si="8"/>
        <v>0</v>
      </c>
      <c r="BC7" s="151">
        <f>IFERROR(100*BA7/'Projection_Base-case'!W7,0)</f>
        <v>0</v>
      </c>
      <c r="BD7" s="151">
        <f>IFERROR('Projection_Base-case'!Y7-Y7,0)</f>
        <v>0</v>
      </c>
      <c r="BE7" s="151">
        <f t="shared" si="9"/>
        <v>0</v>
      </c>
      <c r="BF7" s="151">
        <f>IFERROR(100*BD7/'Projection_Base-case'!Y7,0)</f>
        <v>0</v>
      </c>
      <c r="BG7" s="531">
        <f t="shared" ref="BG7:BG70" si="22">IFERROR(AB7/AY7,0)</f>
        <v>0</v>
      </c>
      <c r="BH7" s="532">
        <f t="shared" ref="BH7:BH70" si="23">IFERROR(AB7/AD7,0)</f>
        <v>0</v>
      </c>
    </row>
    <row r="8" spans="1:66" x14ac:dyDescent="0.25">
      <c r="A8" s="217">
        <v>3</v>
      </c>
      <c r="B8" s="151">
        <f>'Projection_Base-case'!B8</f>
        <v>0</v>
      </c>
      <c r="C8" s="151">
        <f>'Projection_Base-case'!C8</f>
        <v>0</v>
      </c>
      <c r="D8" s="151">
        <f>'Projection_Base-case'!D8</f>
        <v>0</v>
      </c>
      <c r="E8" s="157"/>
      <c r="F8" s="300" t="str">
        <f t="shared" si="10"/>
        <v>0</v>
      </c>
      <c r="G8" s="301" t="str">
        <f>IF(F8="Scenario1PBT1",'Medium retrofit'!$E$6,IF(F8="Scenario2PBT1",'Medium retrofit'!$F$6,IF(F8="Scenario3PBT1",'Medium retrofit'!$G$6,"")))&amp;IF(F8="Scenario1PBT2",'Medium retrofit'!$H$6,IF(F8="Scenario2PBT2",'Medium retrofit'!$I$6,IF(F8="Scenario3PBT2",'Medium retrofit'!$J$6,"")))&amp;IF(F8="Scenario1PBT3",'Medium retrofit'!$K$6,IF(F8="Scenario2PBT3",'Medium retrofit'!$L$6,IF(F8="Scenario3PBT3",'Medium retrofit'!$M$6,"")))&amp;IF(F8="Scenario1PBT4",'Medium retrofit'!$N$6,IF(F8="Scenario2PBT4",'Medium retrofit'!$O$6,IF(F8="Scenario3PBT4",'Medium retrofit'!$P$6,"")))&amp;IF(F8="Scenario1PBT5",'Medium retrofit'!$Q$6,IF(F8="Scenario2PBT5",'Medium retrofit'!$R$6,IF(F8="Scenario3PBT5",'Medium retrofit'!$S$6,"")))&amp;IF(F8="Scenario1PBT6",'Medium retrofit'!$T$6,IF(F8="Scenario2PBT6",'Medium retrofit'!$U$6,IF(F8="Scenario3PBT6",'Medium retrofit'!$V$6,"")))&amp;IF(F8="Scenario1PBT7",'Medium retrofit'!$W$6,IF(F8="Scenario2PBT7",'Medium retrofit'!$X$6,IF(F8="Scenario3PBT7",'Medium retrofit'!$Y$6,"")))&amp;IF(F8="Scenario1PBT8",'Medium retrofit'!$Z$6,IF(F8="Scenario2PBT8",'Medium retrofit'!$AA$6,IF(F8="Scenario3PBT8",'Medium retrofit'!$AB$6,"")))&amp;IF(F8="Scenario1PBT9",'Medium retrofit'!$AC$6,IF(F8="Scenario2PBT9",'Medium retrofit'!$AD$6,IF(F8="Scenario3PBT9",'Medium retrofit'!$AE$6,"")))&amp;IF(F8="Scenario1PBT10",'Medium retrofit'!$AF$6,IF(F8="Scenario2PBT10",'Medium retrofit'!$AG$6,IF(F8="Scenario3PBT10",'Medium retrofit'!$AH$6,"")))&amp;IF(F8="Scenario1PBT11",'Medium retrofit'!$AI$6,IF(F8="Scenario2PBT11",'Medium retrofit'!$AJ$6,IF(F8="Scenario3PBT11",'Medium retrofit'!$AK$6,"")))&amp;IF(F8="Scenario1PBT12",'Medium retrofit'!$AL$6,IF(F8="Scenario2PBT12",'Medium retrofit'!$AM$6,IF(F8="Scenario3PBT12",'Medium retrofit'!$AN$6,"")))&amp;IF(F8="Scenario1PBT13",'Medium retrofit'!$AO$6,IF(F8="Scenario2PBT13",'Medium retrofit'!$AP$6,IF(F8="Scenario3PBT13",'Medium retrofit'!$AQ$6,"")))&amp;IF(F8="Scenario1PBT14",'Medium retrofit'!$AR$6,IF(F8="Scenario2PBT14",'Medium retrofit'!$AS$6,IF(F8="Scenario3PBT14",'Medium retrofit'!$AT$6,"")))&amp;IF(F8="Scenario1PBT15",'Medium retrofit'!$AU$6,IF(F8="Scenario2PBT15",'Medium retrofit'!$AV$6,IF(F8="Scenario3PBT15",'Medium retrofit'!$AW$6,"")))</f>
        <v/>
      </c>
      <c r="H8" s="151">
        <f t="shared" si="11"/>
        <v>0</v>
      </c>
      <c r="I8" s="298" t="str">
        <f>IF(F8="Scenario1PBT1",'Medium retrofit'!$E$16,IF(F8="Scenario2PBT1",'Medium retrofit'!$F$16,IF(F8="Scenario3PBT1",'Medium retrofit'!$G$16,"")))&amp;IF(F8="Scenario1PBT2",'Medium retrofit'!$H$16,IF(F8="Scenario2PBT2",'Medium retrofit'!$I$16,IF(F8="Scenario3PBT2",'Medium retrofit'!$J$16,"")))&amp;IF(F8="Scenario1PBT3",'Medium retrofit'!$K$16,IF(F8="Scenario2PBT3",'Medium retrofit'!$L$16,IF(F8="Scenario3PBT3",'Medium retrofit'!$M$16,"")))&amp;IF(F8="Scenario1PBT4",'Medium retrofit'!$N$16,IF(F8="Scenario2PBT4",'Medium retrofit'!$O$16,IF(F8="Scenario3PBT4",'Medium retrofit'!$P$16,"")))&amp;IF(F8="Scenario1PBT5",'Medium retrofit'!$Q$16,IF(F8="Scenario2PBT5",'Medium retrofit'!$R$16,IF(F8="Scenario3PBT5",'Medium retrofit'!$S$16,"")))&amp;IF(F8="Scenario1PBT6",'Medium retrofit'!$T$16,IF(F8="Scenario2PBT6",'Medium retrofit'!$U$16,IF(F8="Scenario3PBT6",'Medium retrofit'!$V$16,"")))&amp;IF(F8="Scenario1PBT7",'Medium retrofit'!$W$16,IF(F8="Scenario2PBT7",'Medium retrofit'!$X$16,IF(F8="Scenario3PBT7",'Medium retrofit'!$Y$16,"")))&amp;IF(F8="Scenario1PBT8",'Medium retrofit'!$Z$16,IF(F8="Scenario2PBT8",'Medium retrofit'!$AA$16,IF(F8="Scenario3PBT8",'Medium retrofit'!$AB$16,"")))&amp;IF(F8="Scenario1PBT9",'Medium retrofit'!$AC$16,IF(F8="Scenario2PBT9",'Medium retrofit'!$AD$16,IF(F8="Scenario3PBT9",'Medium retrofit'!$AE$16,"")))&amp;IF(F8="Scenario1PBT10",'Medium retrofit'!$AF$16,IF(F8="Scenario2PBT10",'Medium retrofit'!$AG$16,IF(F8="Scenario3PBT10",'Medium retrofit'!$AH$16,"")))&amp;IF(F8="Scenario1PBT11",'Medium retrofit'!$AI$16,IF(F8="Scenario2PBT11",'Medium retrofit'!$AJ$16,IF(F8="Scenario3PBT11",'Medium retrofit'!$AK$16,"")))&amp;IF(F8="Scenario1PBT12",'Medium retrofit'!$AL$16,IF(F8="Scenario2PBT12",'Medium retrofit'!$AM$16,IF(F8="Scenario3PBT12",'Medium retrofit'!$AN$16,"")))&amp;IF(F8="Scenario1PBT13",'Medium retrofit'!$AO$16,IF(F8="Scenario2PBT13",'Medium retrofit'!$AP$16,IF(F8="Scenario3PBT13",'Medium retrofit'!$AQ$16,"")))&amp;IF(F8="Scenario1PBT14",'Medium retrofit'!$AR$16,IF(F8="Scenario2PBT14",'Medium retrofit'!$AS$16,IF(F8="Scenario3PBT14",'Medium retrofit'!$AT$16,"")))&amp;IF(F8="Scenario1PBT15",'Medium retrofit'!$AU$16,IF(F8="Scenario2PBT15",'Medium retrofit'!$AV$16,IF(F8="Scenario3PBT15",'Medium retrofit'!$AW$16,"")))</f>
        <v/>
      </c>
      <c r="J8" s="151">
        <f t="shared" si="12"/>
        <v>0</v>
      </c>
      <c r="K8" s="151" t="str">
        <f>IF(F8="Scenario1PBT1",'Medium retrofit'!$E$18,IF(F8="Scenario2PBT1",'Medium retrofit'!$F$18,IF(F8="Scenario3PBT1",'Medium retrofit'!$G$18,"")))&amp;IF(F8="Scenario1PBT2",'Medium retrofit'!$H$18,IF(F8="Scenario2PBT2",'Medium retrofit'!$I$18,IF(F8="Scenario3PBT2",'Medium retrofit'!$J$18,"")))&amp;IF(F8="Scenario1PBT3",'Medium retrofit'!$K$18,IF(F8="Scenario2PBT3",'Medium retrofit'!$L$18,IF(F8="Scenario3PBT3",'Medium retrofit'!$M$18,"")))&amp;IF(F8="Scenario1PBT4",'Medium retrofit'!$N$18,IF(F8="Scenario2PBT4",'Medium retrofit'!$O$18,IF(F8="Scenario3PBT4",'Medium retrofit'!$P$18,"")))&amp;IF(F8="Scenario1PBT5",'Medium retrofit'!$Q$18,IF(F8="Scenario2PBT5",'Medium retrofit'!$R$18,IF(F8="Scenario3PBT5",'Medium retrofit'!$S$18,"")))&amp;IF(F8="Scenario1PBT6",'Medium retrofit'!$T$18,IF(F8="Scenario2PBT6",'Medium retrofit'!$U$18,IF(F8="Scenario3PBT6",'Medium retrofit'!$V$18,"")))&amp;IF(F8="Scenario1PBT7",'Medium retrofit'!$W$18,IF(F8="Scenario2PBT7",'Medium retrofit'!$X$18,IF(F8="Scenario3PBT7",'Medium retrofit'!$Y$18,"")))&amp;IF(F8="Scenario1PBT8",'Medium retrofit'!$Z$18,IF(F8="Scenario2PBT8",'Medium retrofit'!$AA$18,IF(F8="Scenario3PBT8",'Medium retrofit'!$AB$18,"")))&amp;IF(F8="Scenario1PBT9",'Medium retrofit'!$AC$18,IF(F8="Scenario2PBT9",'Medium retrofit'!$AD$18,IF(F8="Scenario3PBT9",'Medium retrofit'!$AE$18,"")))&amp;IF(F8="Scenario1PBT10",'Medium retrofit'!$AF$18,IF(F8="Scenario2PBT10",'Medium retrofit'!$AG$18,IF(F8="Scenario3PBT10",'Medium retrofit'!$AH$18,"")))&amp;IF(F8="Scenario1PBT11",'Medium retrofit'!$AI$18,IF(F8="Scenario2PBT11",'Medium retrofit'!$AJ$18,IF(F8="Scenario3PBT11",'Medium retrofit'!$AK$18,"")))&amp;IF(F8="Scenario1PBT12",'Medium retrofit'!$AL$18,IF(F8="Scenario2PBT12",'Medium retrofit'!$AM$18,IF(F8="Scenario3PBT12",'Medium retrofit'!$AN$18,"")))&amp;IF(F8="Scenario1PBT13",'Medium retrofit'!$AO$18,IF(F8="Scenario2PBT13",'Medium retrofit'!$AP$18,IF(F8="Scenario3PBT13",'Medium retrofit'!$AQ$18,"")))&amp;IF(F8="Scenario1PBT14",'Medium retrofit'!$AR$18,IF(F8="Scenario2PBT14",'Medium retrofit'!$AS$18,IF(F8="Scenario3PBT14",'Medium retrofit'!$AT$18,"")))&amp;IF(F8="Scenario1PBT15",'Medium retrofit'!$AU$18,IF(F8="Scenario2PBT15",'Medium retrofit'!$AV$18,IF(F8="Scenario3PBT15",'Medium retrofit'!$AW$18,"")))</f>
        <v/>
      </c>
      <c r="L8" s="151">
        <f t="shared" si="13"/>
        <v>0</v>
      </c>
      <c r="M8" s="151" t="str">
        <f>IF(F8="Scenario1PBT1",'Medium retrofit'!$E$20,IF(F8="Scenario2PBT1",'Medium retrofit'!$F$20,IF(F8="Scenario3PBT1",'Medium retrofit'!$G$20,"")))&amp;IF(F8="Scenario1PBT2",'Medium retrofit'!$H$20,IF(F8="Scenario2PBT2",'Medium retrofit'!$I$20,IF(F8="Scenario3PBT2",'Medium retrofit'!$J$20,"")))&amp;IF(F8="Scenario1PBT3",'Medium retrofit'!$K$20,IF(F8="Scenario2PBT3",'Medium retrofit'!$L$20,IF(F8="Scenario3PBT3",'Medium retrofit'!$M$20,"")))&amp;IF(F8="Scenario1PBT4",'Medium retrofit'!$N$20,IF(F8="Scenario2PBT4",'Medium retrofit'!$O$20,IF(F8="Scenario3PBT4",'Medium retrofit'!$P$20,"")))&amp;IF(F8="Scenario1PBT5",'Medium retrofit'!$Q$20,IF(F8="Scenario2PBT5",'Medium retrofit'!$R$20,IF(F8="Scenario3PBT5",'Medium retrofit'!$S$20,"")))&amp;IF(F8="Scenario1PBT6",'Medium retrofit'!$T$20,IF(F8="Scenario2PBT6",'Medium retrofit'!$U$20,IF(F8="Scenario3PBT6",'Medium retrofit'!$V$20,"")))&amp;IF(F8="Scenario1PBT7",'Medium retrofit'!$W$20,IF(F8="Scenario2PBT7",'Medium retrofit'!$X$20,IF(F8="Scenario3PBT7",'Medium retrofit'!$Y$20,"")))&amp;IF(F8="Scenario1PBT8",'Medium retrofit'!$Z$20,IF(F8="Scenario2PBT8",'Medium retrofit'!$AA$20,IF(F8="Scenario3PBT8",'Medium retrofit'!$AB$20,"")))&amp;IF(F8="Scenario1PBT9",'Medium retrofit'!$AC$20,IF(F8="Scenario2PBT9",'Medium retrofit'!$AD$20,IF(F8="Scenario3PBT9",'Medium retrofit'!$AE$20,"")))&amp;IF(F8="Scenario1PBT10",'Medium retrofit'!$AF$20,IF(F8="Scenario2PBT10",'Medium retrofit'!$AG$20,IF(F8="Scenario3PBT10",'Medium retrofit'!$AH$20,"")))&amp;IF(F8="Scenario1PBT11",'Medium retrofit'!$AI$20,IF(F8="Scenario2PBT11",'Medium retrofit'!$AJ$20,IF(F8="Scenario3PBT11",'Medium retrofit'!$AK$20,"")))&amp;IF(F8="Scenario1PBT12",'Medium retrofit'!$AL$20,IF(F8="Scenario2PBT12",'Medium retrofit'!$AM$20,IF(F8="Scenario3PBT12",'Medium retrofit'!$AN$20,"")))&amp;IF(F8="Scenario1PBT13",'Medium retrofit'!$AO$20,IF(F8="Scenario2PBT13",'Medium retrofit'!$AP$20,IF(F8="Scenario3PBT13",'Medium retrofit'!$AQ$20,"")))&amp;IF(F8="Scenario1PBT14",'Medium retrofit'!$AR$20,IF(F8="Scenario2PBT14",'Medium retrofit'!$AS$20,IF(F8="Scenario3PBT14",'Medium retrofit'!$AT$20,"")))&amp;IF(F8="Scenario1PBT15",'Medium retrofit'!$AU$20,IF(F8="Scenario2PBT15",'Medium retrofit'!$AV$20,IF(F8="Scenario3PBT15",'Medium retrofit'!$AW$20,"")))</f>
        <v/>
      </c>
      <c r="N8" s="152">
        <f t="shared" si="14"/>
        <v>0</v>
      </c>
      <c r="O8" s="305" t="str">
        <f>IF(F8="Scenario1PBT1",'Medium retrofit'!$E$23,IF(F8="Scenario2PBT1",'Medium retrofit'!$F$23,IF(F8="Scenario3PBT1",'Medium retrofit'!$G$23,"")))&amp;IF(F8="Scenario1PBT2",'Medium retrofit'!$H$23,IF(F8="Scenario2PBT2",'Medium retrofit'!$I$23,IF(F8="Scenario3PBT2",'Medium retrofit'!$J$23,"")))&amp;IF(F8="Scenario1PBT3",'Medium retrofit'!$K$23,IF(F8="Scenario2PBT3",'Medium retrofit'!$L$23,IF(F8="Scenario3PBT3",'Medium retrofit'!$M$23,"")))&amp;IF(F8="Scenario1PBT4",'Medium retrofit'!$N$23,IF(F8="Scenario2PBT4",'Medium retrofit'!$O$23,IF(F8="Scenario3PBT4",'Medium retrofit'!$P$23,"")))&amp;IF(F8="Scenario1PBT5",'Medium retrofit'!$Q$23,IF(F8="Scenario2PBT5",'Medium retrofit'!$R$23,IF(F8="Scenario3PBT5",'Medium retrofit'!$S$23,"")))&amp;IF(F8="Scenario1PBT6",'Medium retrofit'!$T$23,IF(F8="Scenario2PBT6",'Medium retrofit'!$U$23,IF(F8="Scenario3PBT6",'Medium retrofit'!$V$23,"")))&amp;IF(F8="Scenario1PBT7",'Medium retrofit'!$W$23,IF(F8="Scenario2PBT7",'Medium retrofit'!$X$23,IF(F8="Scenario3PBT7",'Medium retrofit'!$Y$23,"")))&amp;IF(F8="Scenario1PBT8",'Medium retrofit'!$Z$23,IF(F8="Scenario2PBT8",'Medium retrofit'!$AA$23,IF(F8="Scenario3PBT8",'Medium retrofit'!$AB$23,"")))&amp;IF(F8="Scenario1PBT9",'Medium retrofit'!$AC$23,IF(F8="Scenario2PBT9",'Medium retrofit'!$AD$23,IF(F8="Scenario3PBT9",'Medium retrofit'!$AE$23,"")))&amp;IF(F8="Scenario1PBT10",'Medium retrofit'!$AF$23,IF(F8="Scenario2PBT10",'Medium retrofit'!$AG$23,IF(F8="Scenario3PBT10",'Medium retrofit'!$AH$23,"")))&amp;IF(F8="Scenario1PBT11",'Medium retrofit'!$AI$23,IF(F8="Scenario2PBT11",'Medium retrofit'!$AJ$23,IF(F8="Scenario3PBT11",'Medium retrofit'!$AK$23,"")))&amp;IF(F8="Scenario1PBT12",'Medium retrofit'!$AL$23,IF(F8="Scenario2PBT12",'Medium retrofit'!$AM$23,IF(F8="Scenario3PBT12",'Medium retrofit'!$AN$23,"")))&amp;IF(F8="Scenario1PBT13",'Medium retrofit'!$AO$23,IF(F8="Scenario2PBT13",'Medium retrofit'!$AP$23,IF(F8="Scenario3PBT13",'Medium retrofit'!$AQ$23,"")))&amp;IF(F8="Scenario1PBT14",'Medium retrofit'!$AR$23,IF(F8="Scenario2PBT14",'Medium retrofit'!$AS$23,IF(F8="Scenario3PBT14",'Medium retrofit'!$AT$23,"")))&amp;IF(F8="Scenario1PBT15",'Medium retrofit'!$AU$23,IF(F8="Scenario2PBT15",'Medium retrofit'!$AV$23,IF(F8="Scenario3PBT15",'Medium retrofit'!$AW$23,"")))</f>
        <v/>
      </c>
      <c r="P8" s="151">
        <f t="shared" si="15"/>
        <v>0</v>
      </c>
      <c r="Q8" s="151" t="str">
        <f>IF(F8="Scenario1PBT1",'Medium retrofit'!$E$25,IF(F8="Scenario2PBT1",'Medium retrofit'!$F$25,IF(F8="Scenario3PBT1",'Medium retrofit'!$G$25,"")))&amp;IF(F8="Scenario1PBT2",'Medium retrofit'!$H$25,IF(F8="Scenario2PBT2",'Medium retrofit'!$I$25,IF(F8="Scenario3PBT2",'Medium retrofit'!$J$25,"")))&amp;IF(F8="Scenario1PBT3",'Medium retrofit'!$K$25,IF(F8="Scenario2PBT3",'Medium retrofit'!$L$25,IF(F8="Scenario3PBT3",'Medium retrofit'!$M$25,"")))&amp;IF(F8="Scenario1PBT4",'Medium retrofit'!$N$25,IF(F8="Scenario2PBT4",'Medium retrofit'!$O$25,IF(F8="Scenario3PBT4",'Medium retrofit'!$P$25,"")))&amp;IF(F8="Scenario1PBT5",'Medium retrofit'!$Q$25,IF(F8="Scenario2PBT5",'Medium retrofit'!$R$25,IF(F8="Scenario3PBT5",'Medium retrofit'!$S$25,"")))&amp;IF(F8="Scenario1PBT6",'Medium retrofit'!$T$25,IF(F8="Scenario2PBT6",'Medium retrofit'!$U$25,IF(F8="Scenario3PBT6",'Medium retrofit'!$V$25,"")))&amp;IF(F8="Scenario1PBT7",'Medium retrofit'!$W$25,IF(F8="Scenario2PBT7",'Medium retrofit'!$X$25,IF(F8="Scenario3PBT7",'Medium retrofit'!$Y$25,"")))&amp;IF(F8="Scenario1PBT8",'Medium retrofit'!$Z$25,IF(F8="Scenario2PBT8",'Medium retrofit'!$AA$25,IF(F8="Scenario3PBT8",'Medium retrofit'!$AB$25,"")))&amp;IF(F8="Scenario1PBT9",'Medium retrofit'!$AC$25,IF(F8="Scenario2PBT9",'Medium retrofit'!$AD$25,IF(F8="Scenario3PBT9",'Medium retrofit'!$AE$25,"")))&amp;IF(F8="Scenario1PBT10",'Medium retrofit'!$AF$25,IF(F8="Scenario2PBT10",'Medium retrofit'!$AG$25,IF(F8="Scenario3PBT10",'Medium retrofit'!$AH$25,"")))&amp;IF(F8="Scenario1PBT11",'Medium retrofit'!$AI$25,IF(F8="Scenario2PBT11",'Medium retrofit'!$AJ$25,IF(F8="Scenario3PBT11",'Medium retrofit'!$AK$25,"")))&amp;IF(F8="Scenario1PBT12",'Medium retrofit'!$AL$25,IF(F8="Scenario2PBT12",'Medium retrofit'!$AM$25,IF(F8="Scenario3PBT12",'Medium retrofit'!$AN$25,"")))&amp;IF(F8="Scenario1PBT13",'Medium retrofit'!$AO$25,IF(F8="Scenario2PBT13",'Medium retrofit'!$AP$25,IF(F8="Scenario3PBT13",'Medium retrofit'!$AQ$25,"")))&amp;IF(F8="Scenario1PBT14",'Medium retrofit'!$AR$25,IF(F8="Scenario2PBT14",'Medium retrofit'!$AS$25,IF(F8="Scenario3PBT14",'Medium retrofit'!$AT$25,"")))&amp;IF(F8="Scenario1PBT15",'Medium retrofit'!$AU$25,IF(F8="Scenario2PBT15",'Medium retrofit'!$AV$25,IF(F8="Scenario3PBT15",'Medium retrofit'!$AW$25,"")))</f>
        <v/>
      </c>
      <c r="R8" s="151">
        <f t="shared" si="16"/>
        <v>0</v>
      </c>
      <c r="S8" s="151" t="str">
        <f>IF(F8="Scenario1PBT1",'Medium retrofit'!$E$27,IF(F8="Scenario2PBT1",'Medium retrofit'!$F$27,IF(F8="Scenario3PBT1",'Medium retrofit'!$G$27,"")))&amp;IF(F8="Scenario1PBT2",'Medium retrofit'!$H$27,IF(F8="Scenario2PBT2",'Medium retrofit'!$I$27,IF(F8="Scenario3PBT2",'Medium retrofit'!$J$27,"")))&amp;IF(F8="Scenario1PBT3",'Medium retrofit'!$K$27,IF(F8="Scenario2PBT3",'Medium retrofit'!$L$27,IF(F8="Scenario3PBT3",'Medium retrofit'!$M$27,"")))&amp;IF(F8="Scenario1PBT4",'Medium retrofit'!$N$27,IF(F8="Scenario2PBT4",'Medium retrofit'!$O$27,IF(F8="Scenario3PBT4",'Medium retrofit'!$P$27,"")))&amp;IF(F8="Scenario1PBT5",'Medium retrofit'!$Q$27,IF(F8="Scenario2PBT5",'Medium retrofit'!$R$27,IF(F8="Scenario3PBT5",'Medium retrofit'!$S$27,"")))&amp;IF(F8="Scenario1PBT6",'Medium retrofit'!$T$27,IF(F8="Scenario2PBT6",'Medium retrofit'!$U$27,IF(F8="Scenario3PBT6",'Medium retrofit'!$V$27,"")))&amp;IF(F8="Scenario1PBT7",'Medium retrofit'!$W$27,IF(F8="Scenario2PBT7",'Medium retrofit'!$X$27,IF(F8="Scenario3PBT7",'Medium retrofit'!$Y$27,"")))&amp;IF(F8="Scenario1PBT8",'Medium retrofit'!$Z$27,IF(F8="Scenario2PBT8",'Medium retrofit'!$AA$27,IF(F8="Scenario3PBT8",'Medium retrofit'!$AB$27,"")))&amp;IF(F8="Scenario1PBT9",'Medium retrofit'!$AC$27,IF(F8="Scenario2PBT9",'Medium retrofit'!$AD$27,IF(F8="Scenario3PBT9",'Medium retrofit'!$AE$27,"")))&amp;IF(F8="Scenario1PBT10",'Medium retrofit'!$AF$27,IF(F8="Scenario2PBT10",'Medium retrofit'!$AG$27,IF(F8="Scenario3PBT10",'Medium retrofit'!$AH$27,"")))&amp;IF(F8="Scenario1PBT11",'Medium retrofit'!$AI$27,IF(F8="Scenario2PBT11",'Medium retrofit'!$AJ$27,IF(F8="Scenario3PBT11",'Medium retrofit'!$AK$27,"")))&amp;IF(F8="Scenario1PBT12",'Medium retrofit'!$AL$27,IF(F8="Scenario2PBT12",'Medium retrofit'!$AM$27,IF(F8="Scenario3PBT12",'Medium retrofit'!$AN$27,"")))&amp;IF(F8="Scenario1PBT13",'Medium retrofit'!$AO$27,IF(F8="Scenario2PBT13",'Medium retrofit'!$AP$27,IF(F8="Scenario3PBT13",'Medium retrofit'!$AQ$27,"")))&amp;IF(F8="Scenario1PBT14",'Medium retrofit'!$AR$27,IF(F8="Scenario2PBT14",'Medium retrofit'!$AS$27,IF(F8="Scenario3PBT14",'Medium retrofit'!$AT$27,"")))&amp;IF(F8="Scenario1PBT15",'Medium retrofit'!$AU$27,IF(F8="Scenario2PBT15",'Medium retrofit'!$AV$27,IF(F8="Scenario3PBT15",'Medium retrofit'!$AW$27,"")))</f>
        <v/>
      </c>
      <c r="T8" s="306">
        <f t="shared" si="17"/>
        <v>0</v>
      </c>
      <c r="U8" s="305" t="str">
        <f>IF(F8="Scenario1PBT1",'Medium retrofit'!$E$38,IF(F8="Scenario2PBT1",'Medium retrofit'!$F$38,IF(F8="Scenario3PBT1",'Medium retrofit'!$G$38,"")))&amp;IF(F8="Scenario1PBT2",'Medium retrofit'!$H$38,IF(F8="Scenario2PBT2",'Medium retrofit'!$I$38,IF(F8="Scenario3PBT2",'Medium retrofit'!$J$38,"")))&amp;IF(F8="Scenario1PBT3",'Medium retrofit'!$K$38,IF(F8="Scenario2PBT3",'Medium retrofit'!$L$38,IF(F8="Scenario3PBT3",'Medium retrofit'!$M$38,"")))&amp;IF(F8="Scenario1PBT4",'Medium retrofit'!$N$38,IF(F8="Scenario2PBT4",'Medium retrofit'!$O$38,IF(F8="Scenario3PBT4",'Medium retrofit'!$P$38,"")))&amp;IF(F8="Scenario1PBT5",'Medium retrofit'!$Q$38,IF(F8="Scenario2PBT5",'Medium retrofit'!$R$38,IF(F8="Scenario3PBT5",'Medium retrofit'!$S$38,"")))&amp;IF(F8="Scenario1PBT6",'Medium retrofit'!$T$38,IF(F8="Scenario2PBT6",'Medium retrofit'!$U$38,IF(F8="Scenario3PBT6",'Medium retrofit'!$V$38,"")))&amp;IF(F8="Scenario1PBT7",'Medium retrofit'!$W$38,IF(F8="Scenario2PBT7",'Medium retrofit'!$X$38,IF(F8="Scenario3PBT7",'Medium retrofit'!$Y$38,"")))&amp;IF(F8="Scenario1PBT8",'Medium retrofit'!$Z$38,IF(F8="Scenario2PBT8",'Medium retrofit'!$AA$38,IF(F8="Scenario3PBT8",'Medium retrofit'!$AB$38,"")))&amp;IF(F8="Scenario1PBT9",'Medium retrofit'!$AC$38,IF(F8="Scenario2PBT9",'Medium retrofit'!$AD$38,IF(F8="Scenario3PBT9",'Medium retrofit'!$AE$38,"")))&amp;IF(F8="Scenario1PBT10",'Medium retrofit'!$AF$38,IF(F8="Scenario2PBT10",'Medium retrofit'!$AG$38,IF(F8="Scenario3PBT10",'Medium retrofit'!$AH$38,"")))&amp;IF(F8="Scenario1PBT11",'Medium retrofit'!$AI$38,IF(F8="Scenario2PBT11",'Medium retrofit'!$AJ$38,IF(F8="Scenario3PBT11",'Medium retrofit'!$AK$38,"")))&amp;IF(F8="Scenario1PBT12",'Medium retrofit'!$AL$38,IF(F8="Scenario2PBT12",'Medium retrofit'!$AM$38,IF(F8="Scenario3PBT12",'Medium retrofit'!$AN$38,"")))&amp;IF(F8="Scenario1PBT13",'Medium retrofit'!$AO$38,IF(F8="Scenario2PBT13",'Medium retrofit'!$AP$38,IF(F8="Scenario3PBT13",'Medium retrofit'!$AQ$38,"")))&amp;IF(F8="Scenario1PBT14",'Medium retrofit'!$AR$38,IF(F8="Scenario2PBT14",'Medium retrofit'!$AS$38,IF(F8="Scenario3PBT14",'Medium retrofit'!$AT$38,"")))&amp;IF(F8="Scenario1PBT15",'Medium retrofit'!$AU$38,IF(F8="Scenario2PBT15",'Medium retrofit'!$AV$38,IF(F8="Scenario3PBT15",'Medium retrofit'!$AW$38,"")))</f>
        <v/>
      </c>
      <c r="V8" s="151">
        <f t="shared" si="18"/>
        <v>0</v>
      </c>
      <c r="W8" s="151" t="str">
        <f>IF(F8="Scenario1PBT1",'Medium retrofit'!$E$40,IF(F8="Scenario2PBT1",'Medium retrofit'!$F$40,IF(F8="Scenario3PBT1",'Medium retrofit'!$G$40,"")))&amp;IF(F8="Scenario1PBT2",'Medium retrofit'!$H$40,IF(F8="Scenario2PBT2",'Medium retrofit'!$I$40,IF(F8="Scenario3PBT2",'Medium retrofit'!$J$40,"")))&amp;IF(F8="Scenario1PBT3",'Medium retrofit'!$K$40,IF(F8="Scenario2PBT3",'Medium retrofit'!$L$40,IF(F8="Scenario3PBT3",'Medium retrofit'!$M$40,"")))&amp;IF(F8="Scenario1PBT4",'Medium retrofit'!$N$40,IF(F8="Scenario2PBT4",'Medium retrofit'!$O$40,IF(F8="Scenario3PBT4",'Medium retrofit'!$P$40,"")))&amp;IF(F8="Scenario1PBT5",'Medium retrofit'!$Q$40,IF(F8="Scenario2PBT5",'Medium retrofit'!$R$40,IF(F8="Scenario3PBT5",'Medium retrofit'!$S$40,"")))&amp;IF(F8="Scenario1PBT6",'Medium retrofit'!$T$40,IF(F8="Scenario2PBT6",'Medium retrofit'!$U$40,IF(F8="Scenario3PBT6",'Medium retrofit'!$V$40,"")))&amp;IF(F8="Scenario1PBT7",'Medium retrofit'!$W$40,IF(F8="Scenario2PBT7",'Medium retrofit'!$X$40,IF(F8="Scenario3PBT7",'Medium retrofit'!$Y$40,"")))&amp;IF(F8="Scenario1PBT8",'Medium retrofit'!$Z$40,IF(F8="Scenario2PBT8",'Medium retrofit'!$AA$40,IF(F8="Scenario3PBT8",'Medium retrofit'!$AB$40,"")))&amp;IF(F8="Scenario1PBT9",'Medium retrofit'!$AC$40,IF(F8="Scenario2PBT9",'Medium retrofit'!$AD$40,IF(F8="Scenario3PBT9",'Medium retrofit'!$AE$40,"")))&amp;IF(F8="Scenario1PBT10",'Medium retrofit'!$AF$40,IF(F8="Scenario2PBT10",'Medium retrofit'!$AG$40,IF(F8="Scenario3PBT10",'Medium retrofit'!$AH$40,"")))&amp;IF(F8="Scenario1PBT11",'Medium retrofit'!$AI$40,IF(F8="Scenario2PBT11",'Medium retrofit'!$AJ$40,IF(F8="Scenario3PBT11",'Medium retrofit'!$AK$40,"")))&amp;IF(F8="Scenario1PBT12",'Medium retrofit'!$AL$40,IF(F8="Scenario2PBT12",'Medium retrofit'!$AM$40,IF(F8="Scenario3PBT12",'Medium retrofit'!$AN$40,"")))&amp;IF(F8="Scenario1PBT13",'Medium retrofit'!$AO$40,IF(F8="Scenario2PBT13",'Medium retrofit'!$AP$40,IF(F8="Scenario3PBT13",'Medium retrofit'!$AQ$40,"")))&amp;IF(F8="Scenario1PBT14",'Medium retrofit'!$AR$40,IF(F8="Scenario2PBT14",'Medium retrofit'!$AS$40,IF(F8="Scenario3PBT14",'Medium retrofit'!$AT$40,"")))&amp;IF(F8="Scenario1PBT15",'Medium retrofit'!$AU$40,IF(F8="Scenario2PBT15",'Medium retrofit'!$AV$40,IF(F8="Scenario3PBT15",'Medium retrofit'!$AW$40,"")))</f>
        <v/>
      </c>
      <c r="X8" s="151">
        <f t="shared" si="19"/>
        <v>0</v>
      </c>
      <c r="Y8" s="151" t="str">
        <f>IF(F8="Scenario1PBT1",'Medium retrofit'!$E$42,IF(F8="Scenario2PBT1",'Medium retrofit'!$F$42,IF(F8="Scenario3PBT1",'Medium retrofit'!$G$42,"")))&amp;IF(F8="Scenario1PBT2",'Medium retrofit'!$H$42,IF(F8="Scenario2PBT2",'Medium retrofit'!$I$42,IF(F8="Scenario3PBT2",'Medium retrofit'!$J$42,"")))&amp;IF(F8="Scenario1PBT3",'Medium retrofit'!$K$42,IF(F8="Scenario2PBT3",'Medium retrofit'!$L$42,IF(F8="Scenario3PBT3",'Medium retrofit'!$M$42,"")))&amp;IF(F8="Scenario1PBT4",'Medium retrofit'!$N$42,IF(F8="Scenario2PBT4",'Medium retrofit'!$O$42,IF(F8="Scenario3PBT4",'Medium retrofit'!$P$42,"")))&amp;IF(F8="Scenario1PBT5",'Medium retrofit'!$Q$42,IF(F8="Scenario2PBT5",'Medium retrofit'!$R$42,IF(F8="Scenario3PBT5",'Medium retrofit'!$S$42,"")))&amp;IF(F8="Scenario1PBT6",'Medium retrofit'!$T$42,IF(F8="Scenario2PBT6",'Medium retrofit'!$U$42,IF(F8="Scenario3PBT6",'Medium retrofit'!$V$42,"")))&amp;IF(F8="Scenario1PBT7",'Medium retrofit'!$W$42,IF(F8="Scenario2PBT7",'Medium retrofit'!$X$42,IF(F8="Scenario3PBT7",'Medium retrofit'!$Y$42,"")))&amp;IF(F8="Scenario1PBT8",'Medium retrofit'!$Z$42,IF(F8="Scenario2PBT8",'Medium retrofit'!$AA$42,IF(F8="Scenario3PBT8",'Medium retrofit'!$AB$42,"")))&amp;IF(F8="Scenario1PBT9",'Medium retrofit'!$AC$42,IF(F8="Scenario2PBT9",'Medium retrofit'!$AD$42,IF(F8="Scenario3PBT9",'Medium retrofit'!$AE$42,"")))&amp;IF(F8="Scenario1PBT10",'Medium retrofit'!$AF$42,IF(F8="Scenario2PBT10",'Medium retrofit'!$AG$42,IF(F8="Scenario3PBT10",'Medium retrofit'!$AH$42,"")))&amp;IF(F8="Scenario1PBT11",'Medium retrofit'!$AI$42,IF(F8="Scenario2PBT11",'Medium retrofit'!$AJ$42,IF(F8="Scenario3PBT11",'Medium retrofit'!$AK$42,"")))&amp;IF(F8="Scenario1PBT12",'Medium retrofit'!$AL$42,IF(F8="Scenario2PBT12",'Medium retrofit'!$AM$42,IF(F8="Scenario3PBT12",'Medium retrofit'!$AN$42,"")))&amp;IF(F8="Scenario1PBT13",'Medium retrofit'!$AO$42,IF(F8="Scenario2PBT13",'Medium retrofit'!$AP$42,IF(F8="Scenario3PBT13",'Medium retrofit'!$AQ$42,"")))&amp;IF(F8="Scenario1PBT14",'Medium retrofit'!$AR$42,IF(F8="Scenario2PBT14",'Medium retrofit'!$AS$42,IF(F8="Scenario3PBT14",'Medium retrofit'!$AT$42,"")))&amp;IF(F8="Scenario1PBT15",'Medium retrofit'!$AU$42,IF(F8="Scenario2PBT15",'Medium retrofit'!$AV$42,IF(F8="Scenario3PBT15",'Medium retrofit'!$AW$42,"")))</f>
        <v/>
      </c>
      <c r="Z8" s="151">
        <f t="shared" si="20"/>
        <v>0</v>
      </c>
      <c r="AA8" s="333" t="str">
        <f>IF(F8="Scenario1PBT1",'Medium retrofit'!$E$101,IF(F8="Scenario2PBT1",'Medium retrofit'!$F$101,IF(F8="Scenario3PBT1",'Medium retrofit'!$G$101,"")))&amp;IF(F8="Scenario1PBT2",'Medium retrofit'!$H$101,IF(F8="Scenario2PBT2",'Medium retrofit'!$I$101,IF(F8="Scenario3PBT2",'Medium retrofit'!$J$101,"")))&amp;IF(F8="Scenario1PBT3",'Medium retrofit'!$K$101,IF(F8="Scenario2PBT3",'Medium retrofit'!$L$101,IF(F8="Scenario3PBT3",'Medium retrofit'!$M$101,"")))&amp;IF(F8="Scenario1PBT4",'Medium retrofit'!$N$101,IF(F8="Scenario2PBT4",'Medium retrofit'!$O$101,IF(F8="Scenario3PBT4",'Medium retrofit'!$P$101,"")))&amp;IF(F8="Scenario1PBT5",'Medium retrofit'!$Q$101,IF(F8="Scenario2PBT5",'Medium retrofit'!$R$101,IF(F8="Scenario3PBT5",'Medium retrofit'!$S$101,"")))&amp;IF(F8="Scenario1PBT6",'Medium retrofit'!$T$101,IF(F8="Scenario2PBT6",'Medium retrofit'!$U$101,IF(F8="Scenario3PBT6",'Medium retrofit'!$V$101,"")))&amp;IF(F8="Scenario1PBT7",'Medium retrofit'!$W$101,IF(F8="Scenario2PBT7",'Medium retrofit'!$X$101,IF(F8="Scenario3PBT7",'Medium retrofit'!$Y$101,"")))&amp;IF(F8="Scenario1PBT8",'Medium retrofit'!$Z$101,IF(F8="Scenario2PBT8",'Medium retrofit'!$AA$101,IF(F8="Scenario3PBT8",'Medium retrofit'!$AB$101,"")))&amp;IF(F8="Scenario1PBT9",'Medium retrofit'!$AC$101,IF(F8="Scenario2PBT9",'Medium retrofit'!$AD$101,IF(F8="Scenario3PBT9",'Medium retrofit'!$AE$101,"")))&amp;IF(F8="Scenario1PBT10",'Medium retrofit'!$AF$101,IF(F8="Scenario2PBT10",'Medium retrofit'!$AG$101,IF(F8="Scenario3PBT10",'Medium retrofit'!$AH$101,"")))&amp;IF(F8="Scenario1PBT11",'Medium retrofit'!$AI$101,IF(F8="Scenario2PBT11",'Medium retrofit'!$AJ$101,IF(F8="Scenario3PBT11",'Medium retrofit'!$AK$101,"")))&amp;IF(F8="Scenario1PBT12",'Medium retrofit'!$AL$101,IF(F8="Scenario2PBT12",'Medium retrofit'!$AM$101,IF(F8="Scenario3PBT12",'Medium retrofit'!$AN$101,"")))&amp;IF(F8="Scenario1PBT13",'Medium retrofit'!$AO$101,IF(F8="Scenario2PBT13",'Medium retrofit'!$AP$101,IF(F8="Scenario3PBT13",'Medium retrofit'!$AQ$101,"")))&amp;IF(F8="Scenario1PBT14",'Medium retrofit'!$AR$101,IF(F8="Scenario2PBT14",'Medium retrofit'!$AS$101,IF(F8="Scenario3PBT14",'Medium retrofit'!$AT$101,"")))&amp;IF(F8="Scenario1PBT15",'Medium retrofit'!$AU$101,IF(F8="Scenario2PBT15",'Medium retrofit'!$AV$101,IF(F8="Scenario3PBT15",'Medium retrofit'!$AW$101,"")))</f>
        <v/>
      </c>
      <c r="AB8" s="302">
        <f t="shared" si="21"/>
        <v>0</v>
      </c>
      <c r="AC8" s="307">
        <f>IFERROR('Projection_Base-case'!G8-G8,0)</f>
        <v>0</v>
      </c>
      <c r="AD8" s="151">
        <f t="shared" si="0"/>
        <v>0</v>
      </c>
      <c r="AE8" s="151">
        <f>IFERROR(100*AC8/'Projection_Base-case'!G8,0)</f>
        <v>0</v>
      </c>
      <c r="AF8" s="151">
        <f>IFERROR('Projection_Base-case'!I8-I8,0)</f>
        <v>0</v>
      </c>
      <c r="AG8" s="151">
        <f t="shared" si="1"/>
        <v>0</v>
      </c>
      <c r="AH8" s="151">
        <f>IFERROR(100*AF8/'Projection_Base-case'!I8,0)</f>
        <v>0</v>
      </c>
      <c r="AI8" s="151">
        <f>IFERROR('Projection_Base-case'!K8-K8,0)</f>
        <v>0</v>
      </c>
      <c r="AJ8" s="151">
        <f t="shared" si="2"/>
        <v>0</v>
      </c>
      <c r="AK8" s="151">
        <f>IFERROR(100*AI8/'Projection_Base-case'!K8,0)</f>
        <v>0</v>
      </c>
      <c r="AL8" s="151">
        <f>IFERROR(M8-'Projection_Base-case'!M8,0)</f>
        <v>0</v>
      </c>
      <c r="AM8" s="151">
        <f t="shared" si="3"/>
        <v>0</v>
      </c>
      <c r="AN8" s="152">
        <f>IFERROR(100*AL8/'Projection_Base-case'!M8,0)</f>
        <v>0</v>
      </c>
      <c r="AO8" s="305">
        <f>IFERROR('Projection_Base-case'!O8-O8,0)</f>
        <v>0</v>
      </c>
      <c r="AP8" s="151">
        <f t="shared" si="4"/>
        <v>0</v>
      </c>
      <c r="AQ8" s="151">
        <f>IFERROR(100*AO8/'Projection_Base-case'!O8,0)</f>
        <v>0</v>
      </c>
      <c r="AR8" s="151">
        <f>IFERROR('Projection_Base-case'!Q8-Q8,0)</f>
        <v>0</v>
      </c>
      <c r="AS8" s="151">
        <f t="shared" si="5"/>
        <v>0</v>
      </c>
      <c r="AT8" s="151">
        <f>IFERROR(100*AR8/'Projection_Base-case'!Q8,0)</f>
        <v>0</v>
      </c>
      <c r="AU8" s="151">
        <f>IFERROR('Projection_Base-case'!S8-S8,0)</f>
        <v>0</v>
      </c>
      <c r="AV8" s="151">
        <f t="shared" si="6"/>
        <v>0</v>
      </c>
      <c r="AW8" s="152">
        <f>IFERROR(100*AU8/'Projection_Base-case'!S8,0)</f>
        <v>0</v>
      </c>
      <c r="AX8" s="305">
        <f>IFERROR('Projection_Base-case'!U8-U8,0)</f>
        <v>0</v>
      </c>
      <c r="AY8" s="151">
        <f t="shared" si="7"/>
        <v>0</v>
      </c>
      <c r="AZ8" s="151">
        <f>IFERROR(100*AX8/'Projection_Base-case'!U8,0)</f>
        <v>0</v>
      </c>
      <c r="BA8" s="151">
        <f>IFERROR('Projection_Base-case'!W8-W8,0)</f>
        <v>0</v>
      </c>
      <c r="BB8" s="151">
        <f t="shared" si="8"/>
        <v>0</v>
      </c>
      <c r="BC8" s="151">
        <f>IFERROR(100*BA8/'Projection_Base-case'!W8,0)</f>
        <v>0</v>
      </c>
      <c r="BD8" s="151">
        <f>IFERROR('Projection_Base-case'!Y8-Y8,0)</f>
        <v>0</v>
      </c>
      <c r="BE8" s="151">
        <f t="shared" si="9"/>
        <v>0</v>
      </c>
      <c r="BF8" s="151">
        <f>IFERROR(100*BD8/'Projection_Base-case'!Y8,0)</f>
        <v>0</v>
      </c>
      <c r="BG8" s="531">
        <f t="shared" si="22"/>
        <v>0</v>
      </c>
      <c r="BH8" s="532">
        <f t="shared" si="23"/>
        <v>0</v>
      </c>
    </row>
    <row r="9" spans="1:66" x14ac:dyDescent="0.25">
      <c r="A9" s="217">
        <v>4</v>
      </c>
      <c r="B9" s="151">
        <f>'Projection_Base-case'!B9</f>
        <v>0</v>
      </c>
      <c r="C9" s="151">
        <f>'Projection_Base-case'!C9</f>
        <v>0</v>
      </c>
      <c r="D9" s="151">
        <f>'Projection_Base-case'!D9</f>
        <v>0</v>
      </c>
      <c r="E9" s="157"/>
      <c r="F9" s="300" t="str">
        <f t="shared" si="10"/>
        <v>0</v>
      </c>
      <c r="G9" s="301" t="str">
        <f>IF(F9="Scenario1PBT1",'Medium retrofit'!$E$6,IF(F9="Scenario2PBT1",'Medium retrofit'!$F$6,IF(F9="Scenario3PBT1",'Medium retrofit'!$G$6,"")))&amp;IF(F9="Scenario1PBT2",'Medium retrofit'!$H$6,IF(F9="Scenario2PBT2",'Medium retrofit'!$I$6,IF(F9="Scenario3PBT2",'Medium retrofit'!$J$6,"")))&amp;IF(F9="Scenario1PBT3",'Medium retrofit'!$K$6,IF(F9="Scenario2PBT3",'Medium retrofit'!$L$6,IF(F9="Scenario3PBT3",'Medium retrofit'!$M$6,"")))&amp;IF(F9="Scenario1PBT4",'Medium retrofit'!$N$6,IF(F9="Scenario2PBT4",'Medium retrofit'!$O$6,IF(F9="Scenario3PBT4",'Medium retrofit'!$P$6,"")))&amp;IF(F9="Scenario1PBT5",'Medium retrofit'!$Q$6,IF(F9="Scenario2PBT5",'Medium retrofit'!$R$6,IF(F9="Scenario3PBT5",'Medium retrofit'!$S$6,"")))&amp;IF(F9="Scenario1PBT6",'Medium retrofit'!$T$6,IF(F9="Scenario2PBT6",'Medium retrofit'!$U$6,IF(F9="Scenario3PBT6",'Medium retrofit'!$V$6,"")))&amp;IF(F9="Scenario1PBT7",'Medium retrofit'!$W$6,IF(F9="Scenario2PBT7",'Medium retrofit'!$X$6,IF(F9="Scenario3PBT7",'Medium retrofit'!$Y$6,"")))&amp;IF(F9="Scenario1PBT8",'Medium retrofit'!$Z$6,IF(F9="Scenario2PBT8",'Medium retrofit'!$AA$6,IF(F9="Scenario3PBT8",'Medium retrofit'!$AB$6,"")))&amp;IF(F9="Scenario1PBT9",'Medium retrofit'!$AC$6,IF(F9="Scenario2PBT9",'Medium retrofit'!$AD$6,IF(F9="Scenario3PBT9",'Medium retrofit'!$AE$6,"")))&amp;IF(F9="Scenario1PBT10",'Medium retrofit'!$AF$6,IF(F9="Scenario2PBT10",'Medium retrofit'!$AG$6,IF(F9="Scenario3PBT10",'Medium retrofit'!$AH$6,"")))&amp;IF(F9="Scenario1PBT11",'Medium retrofit'!$AI$6,IF(F9="Scenario2PBT11",'Medium retrofit'!$AJ$6,IF(F9="Scenario3PBT11",'Medium retrofit'!$AK$6,"")))&amp;IF(F9="Scenario1PBT12",'Medium retrofit'!$AL$6,IF(F9="Scenario2PBT12",'Medium retrofit'!$AM$6,IF(F9="Scenario3PBT12",'Medium retrofit'!$AN$6,"")))&amp;IF(F9="Scenario1PBT13",'Medium retrofit'!$AO$6,IF(F9="Scenario2PBT13",'Medium retrofit'!$AP$6,IF(F9="Scenario3PBT13",'Medium retrofit'!$AQ$6,"")))&amp;IF(F9="Scenario1PBT14",'Medium retrofit'!$AR$6,IF(F9="Scenario2PBT14",'Medium retrofit'!$AS$6,IF(F9="Scenario3PBT14",'Medium retrofit'!$AT$6,"")))&amp;IF(F9="Scenario1PBT15",'Medium retrofit'!$AU$6,IF(F9="Scenario2PBT15",'Medium retrofit'!$AV$6,IF(F9="Scenario3PBT15",'Medium retrofit'!$AW$6,"")))</f>
        <v/>
      </c>
      <c r="H9" s="151">
        <f t="shared" si="11"/>
        <v>0</v>
      </c>
      <c r="I9" s="298" t="str">
        <f>IF(F9="Scenario1PBT1",'Medium retrofit'!$E$16,IF(F9="Scenario2PBT1",'Medium retrofit'!$F$16,IF(F9="Scenario3PBT1",'Medium retrofit'!$G$16,"")))&amp;IF(F9="Scenario1PBT2",'Medium retrofit'!$H$16,IF(F9="Scenario2PBT2",'Medium retrofit'!$I$16,IF(F9="Scenario3PBT2",'Medium retrofit'!$J$16,"")))&amp;IF(F9="Scenario1PBT3",'Medium retrofit'!$K$16,IF(F9="Scenario2PBT3",'Medium retrofit'!$L$16,IF(F9="Scenario3PBT3",'Medium retrofit'!$M$16,"")))&amp;IF(F9="Scenario1PBT4",'Medium retrofit'!$N$16,IF(F9="Scenario2PBT4",'Medium retrofit'!$O$16,IF(F9="Scenario3PBT4",'Medium retrofit'!$P$16,"")))&amp;IF(F9="Scenario1PBT5",'Medium retrofit'!$Q$16,IF(F9="Scenario2PBT5",'Medium retrofit'!$R$16,IF(F9="Scenario3PBT5",'Medium retrofit'!$S$16,"")))&amp;IF(F9="Scenario1PBT6",'Medium retrofit'!$T$16,IF(F9="Scenario2PBT6",'Medium retrofit'!$U$16,IF(F9="Scenario3PBT6",'Medium retrofit'!$V$16,"")))&amp;IF(F9="Scenario1PBT7",'Medium retrofit'!$W$16,IF(F9="Scenario2PBT7",'Medium retrofit'!$X$16,IF(F9="Scenario3PBT7",'Medium retrofit'!$Y$16,"")))&amp;IF(F9="Scenario1PBT8",'Medium retrofit'!$Z$16,IF(F9="Scenario2PBT8",'Medium retrofit'!$AA$16,IF(F9="Scenario3PBT8",'Medium retrofit'!$AB$16,"")))&amp;IF(F9="Scenario1PBT9",'Medium retrofit'!$AC$16,IF(F9="Scenario2PBT9",'Medium retrofit'!$AD$16,IF(F9="Scenario3PBT9",'Medium retrofit'!$AE$16,"")))&amp;IF(F9="Scenario1PBT10",'Medium retrofit'!$AF$16,IF(F9="Scenario2PBT10",'Medium retrofit'!$AG$16,IF(F9="Scenario3PBT10",'Medium retrofit'!$AH$16,"")))&amp;IF(F9="Scenario1PBT11",'Medium retrofit'!$AI$16,IF(F9="Scenario2PBT11",'Medium retrofit'!$AJ$16,IF(F9="Scenario3PBT11",'Medium retrofit'!$AK$16,"")))&amp;IF(F9="Scenario1PBT12",'Medium retrofit'!$AL$16,IF(F9="Scenario2PBT12",'Medium retrofit'!$AM$16,IF(F9="Scenario3PBT12",'Medium retrofit'!$AN$16,"")))&amp;IF(F9="Scenario1PBT13",'Medium retrofit'!$AO$16,IF(F9="Scenario2PBT13",'Medium retrofit'!$AP$16,IF(F9="Scenario3PBT13",'Medium retrofit'!$AQ$16,"")))&amp;IF(F9="Scenario1PBT14",'Medium retrofit'!$AR$16,IF(F9="Scenario2PBT14",'Medium retrofit'!$AS$16,IF(F9="Scenario3PBT14",'Medium retrofit'!$AT$16,"")))&amp;IF(F9="Scenario1PBT15",'Medium retrofit'!$AU$16,IF(F9="Scenario2PBT15",'Medium retrofit'!$AV$16,IF(F9="Scenario3PBT15",'Medium retrofit'!$AW$16,"")))</f>
        <v/>
      </c>
      <c r="J9" s="151">
        <f t="shared" si="12"/>
        <v>0</v>
      </c>
      <c r="K9" s="151" t="str">
        <f>IF(F9="Scenario1PBT1",'Medium retrofit'!$E$18,IF(F9="Scenario2PBT1",'Medium retrofit'!$F$18,IF(F9="Scenario3PBT1",'Medium retrofit'!$G$18,"")))&amp;IF(F9="Scenario1PBT2",'Medium retrofit'!$H$18,IF(F9="Scenario2PBT2",'Medium retrofit'!$I$18,IF(F9="Scenario3PBT2",'Medium retrofit'!$J$18,"")))&amp;IF(F9="Scenario1PBT3",'Medium retrofit'!$K$18,IF(F9="Scenario2PBT3",'Medium retrofit'!$L$18,IF(F9="Scenario3PBT3",'Medium retrofit'!$M$18,"")))&amp;IF(F9="Scenario1PBT4",'Medium retrofit'!$N$18,IF(F9="Scenario2PBT4",'Medium retrofit'!$O$18,IF(F9="Scenario3PBT4",'Medium retrofit'!$P$18,"")))&amp;IF(F9="Scenario1PBT5",'Medium retrofit'!$Q$18,IF(F9="Scenario2PBT5",'Medium retrofit'!$R$18,IF(F9="Scenario3PBT5",'Medium retrofit'!$S$18,"")))&amp;IF(F9="Scenario1PBT6",'Medium retrofit'!$T$18,IF(F9="Scenario2PBT6",'Medium retrofit'!$U$18,IF(F9="Scenario3PBT6",'Medium retrofit'!$V$18,"")))&amp;IF(F9="Scenario1PBT7",'Medium retrofit'!$W$18,IF(F9="Scenario2PBT7",'Medium retrofit'!$X$18,IF(F9="Scenario3PBT7",'Medium retrofit'!$Y$18,"")))&amp;IF(F9="Scenario1PBT8",'Medium retrofit'!$Z$18,IF(F9="Scenario2PBT8",'Medium retrofit'!$AA$18,IF(F9="Scenario3PBT8",'Medium retrofit'!$AB$18,"")))&amp;IF(F9="Scenario1PBT9",'Medium retrofit'!$AC$18,IF(F9="Scenario2PBT9",'Medium retrofit'!$AD$18,IF(F9="Scenario3PBT9",'Medium retrofit'!$AE$18,"")))&amp;IF(F9="Scenario1PBT10",'Medium retrofit'!$AF$18,IF(F9="Scenario2PBT10",'Medium retrofit'!$AG$18,IF(F9="Scenario3PBT10",'Medium retrofit'!$AH$18,"")))&amp;IF(F9="Scenario1PBT11",'Medium retrofit'!$AI$18,IF(F9="Scenario2PBT11",'Medium retrofit'!$AJ$18,IF(F9="Scenario3PBT11",'Medium retrofit'!$AK$18,"")))&amp;IF(F9="Scenario1PBT12",'Medium retrofit'!$AL$18,IF(F9="Scenario2PBT12",'Medium retrofit'!$AM$18,IF(F9="Scenario3PBT12",'Medium retrofit'!$AN$18,"")))&amp;IF(F9="Scenario1PBT13",'Medium retrofit'!$AO$18,IF(F9="Scenario2PBT13",'Medium retrofit'!$AP$18,IF(F9="Scenario3PBT13",'Medium retrofit'!$AQ$18,"")))&amp;IF(F9="Scenario1PBT14",'Medium retrofit'!$AR$18,IF(F9="Scenario2PBT14",'Medium retrofit'!$AS$18,IF(F9="Scenario3PBT14",'Medium retrofit'!$AT$18,"")))&amp;IF(F9="Scenario1PBT15",'Medium retrofit'!$AU$18,IF(F9="Scenario2PBT15",'Medium retrofit'!$AV$18,IF(F9="Scenario3PBT15",'Medium retrofit'!$AW$18,"")))</f>
        <v/>
      </c>
      <c r="L9" s="151">
        <f t="shared" si="13"/>
        <v>0</v>
      </c>
      <c r="M9" s="151" t="str">
        <f>IF(F9="Scenario1PBT1",'Medium retrofit'!$E$20,IF(F9="Scenario2PBT1",'Medium retrofit'!$F$20,IF(F9="Scenario3PBT1",'Medium retrofit'!$G$20,"")))&amp;IF(F9="Scenario1PBT2",'Medium retrofit'!$H$20,IF(F9="Scenario2PBT2",'Medium retrofit'!$I$20,IF(F9="Scenario3PBT2",'Medium retrofit'!$J$20,"")))&amp;IF(F9="Scenario1PBT3",'Medium retrofit'!$K$20,IF(F9="Scenario2PBT3",'Medium retrofit'!$L$20,IF(F9="Scenario3PBT3",'Medium retrofit'!$M$20,"")))&amp;IF(F9="Scenario1PBT4",'Medium retrofit'!$N$20,IF(F9="Scenario2PBT4",'Medium retrofit'!$O$20,IF(F9="Scenario3PBT4",'Medium retrofit'!$P$20,"")))&amp;IF(F9="Scenario1PBT5",'Medium retrofit'!$Q$20,IF(F9="Scenario2PBT5",'Medium retrofit'!$R$20,IF(F9="Scenario3PBT5",'Medium retrofit'!$S$20,"")))&amp;IF(F9="Scenario1PBT6",'Medium retrofit'!$T$20,IF(F9="Scenario2PBT6",'Medium retrofit'!$U$20,IF(F9="Scenario3PBT6",'Medium retrofit'!$V$20,"")))&amp;IF(F9="Scenario1PBT7",'Medium retrofit'!$W$20,IF(F9="Scenario2PBT7",'Medium retrofit'!$X$20,IF(F9="Scenario3PBT7",'Medium retrofit'!$Y$20,"")))&amp;IF(F9="Scenario1PBT8",'Medium retrofit'!$Z$20,IF(F9="Scenario2PBT8",'Medium retrofit'!$AA$20,IF(F9="Scenario3PBT8",'Medium retrofit'!$AB$20,"")))&amp;IF(F9="Scenario1PBT9",'Medium retrofit'!$AC$20,IF(F9="Scenario2PBT9",'Medium retrofit'!$AD$20,IF(F9="Scenario3PBT9",'Medium retrofit'!$AE$20,"")))&amp;IF(F9="Scenario1PBT10",'Medium retrofit'!$AF$20,IF(F9="Scenario2PBT10",'Medium retrofit'!$AG$20,IF(F9="Scenario3PBT10",'Medium retrofit'!$AH$20,"")))&amp;IF(F9="Scenario1PBT11",'Medium retrofit'!$AI$20,IF(F9="Scenario2PBT11",'Medium retrofit'!$AJ$20,IF(F9="Scenario3PBT11",'Medium retrofit'!$AK$20,"")))&amp;IF(F9="Scenario1PBT12",'Medium retrofit'!$AL$20,IF(F9="Scenario2PBT12",'Medium retrofit'!$AM$20,IF(F9="Scenario3PBT12",'Medium retrofit'!$AN$20,"")))&amp;IF(F9="Scenario1PBT13",'Medium retrofit'!$AO$20,IF(F9="Scenario2PBT13",'Medium retrofit'!$AP$20,IF(F9="Scenario3PBT13",'Medium retrofit'!$AQ$20,"")))&amp;IF(F9="Scenario1PBT14",'Medium retrofit'!$AR$20,IF(F9="Scenario2PBT14",'Medium retrofit'!$AS$20,IF(F9="Scenario3PBT14",'Medium retrofit'!$AT$20,"")))&amp;IF(F9="Scenario1PBT15",'Medium retrofit'!$AU$20,IF(F9="Scenario2PBT15",'Medium retrofit'!$AV$20,IF(F9="Scenario3PBT15",'Medium retrofit'!$AW$20,"")))</f>
        <v/>
      </c>
      <c r="N9" s="152">
        <f t="shared" si="14"/>
        <v>0</v>
      </c>
      <c r="O9" s="305" t="str">
        <f>IF(F9="Scenario1PBT1",'Medium retrofit'!$E$23,IF(F9="Scenario2PBT1",'Medium retrofit'!$F$23,IF(F9="Scenario3PBT1",'Medium retrofit'!$G$23,"")))&amp;IF(F9="Scenario1PBT2",'Medium retrofit'!$H$23,IF(F9="Scenario2PBT2",'Medium retrofit'!$I$23,IF(F9="Scenario3PBT2",'Medium retrofit'!$J$23,"")))&amp;IF(F9="Scenario1PBT3",'Medium retrofit'!$K$23,IF(F9="Scenario2PBT3",'Medium retrofit'!$L$23,IF(F9="Scenario3PBT3",'Medium retrofit'!$M$23,"")))&amp;IF(F9="Scenario1PBT4",'Medium retrofit'!$N$23,IF(F9="Scenario2PBT4",'Medium retrofit'!$O$23,IF(F9="Scenario3PBT4",'Medium retrofit'!$P$23,"")))&amp;IF(F9="Scenario1PBT5",'Medium retrofit'!$Q$23,IF(F9="Scenario2PBT5",'Medium retrofit'!$R$23,IF(F9="Scenario3PBT5",'Medium retrofit'!$S$23,"")))&amp;IF(F9="Scenario1PBT6",'Medium retrofit'!$T$23,IF(F9="Scenario2PBT6",'Medium retrofit'!$U$23,IF(F9="Scenario3PBT6",'Medium retrofit'!$V$23,"")))&amp;IF(F9="Scenario1PBT7",'Medium retrofit'!$W$23,IF(F9="Scenario2PBT7",'Medium retrofit'!$X$23,IF(F9="Scenario3PBT7",'Medium retrofit'!$Y$23,"")))&amp;IF(F9="Scenario1PBT8",'Medium retrofit'!$Z$23,IF(F9="Scenario2PBT8",'Medium retrofit'!$AA$23,IF(F9="Scenario3PBT8",'Medium retrofit'!$AB$23,"")))&amp;IF(F9="Scenario1PBT9",'Medium retrofit'!$AC$23,IF(F9="Scenario2PBT9",'Medium retrofit'!$AD$23,IF(F9="Scenario3PBT9",'Medium retrofit'!$AE$23,"")))&amp;IF(F9="Scenario1PBT10",'Medium retrofit'!$AF$23,IF(F9="Scenario2PBT10",'Medium retrofit'!$AG$23,IF(F9="Scenario3PBT10",'Medium retrofit'!$AH$23,"")))&amp;IF(F9="Scenario1PBT11",'Medium retrofit'!$AI$23,IF(F9="Scenario2PBT11",'Medium retrofit'!$AJ$23,IF(F9="Scenario3PBT11",'Medium retrofit'!$AK$23,"")))&amp;IF(F9="Scenario1PBT12",'Medium retrofit'!$AL$23,IF(F9="Scenario2PBT12",'Medium retrofit'!$AM$23,IF(F9="Scenario3PBT12",'Medium retrofit'!$AN$23,"")))&amp;IF(F9="Scenario1PBT13",'Medium retrofit'!$AO$23,IF(F9="Scenario2PBT13",'Medium retrofit'!$AP$23,IF(F9="Scenario3PBT13",'Medium retrofit'!$AQ$23,"")))&amp;IF(F9="Scenario1PBT14",'Medium retrofit'!$AR$23,IF(F9="Scenario2PBT14",'Medium retrofit'!$AS$23,IF(F9="Scenario3PBT14",'Medium retrofit'!$AT$23,"")))&amp;IF(F9="Scenario1PBT15",'Medium retrofit'!$AU$23,IF(F9="Scenario2PBT15",'Medium retrofit'!$AV$23,IF(F9="Scenario3PBT15",'Medium retrofit'!$AW$23,"")))</f>
        <v/>
      </c>
      <c r="P9" s="151">
        <f t="shared" si="15"/>
        <v>0</v>
      </c>
      <c r="Q9" s="151" t="str">
        <f>IF(F9="Scenario1PBT1",'Medium retrofit'!$E$25,IF(F9="Scenario2PBT1",'Medium retrofit'!$F$25,IF(F9="Scenario3PBT1",'Medium retrofit'!$G$25,"")))&amp;IF(F9="Scenario1PBT2",'Medium retrofit'!$H$25,IF(F9="Scenario2PBT2",'Medium retrofit'!$I$25,IF(F9="Scenario3PBT2",'Medium retrofit'!$J$25,"")))&amp;IF(F9="Scenario1PBT3",'Medium retrofit'!$K$25,IF(F9="Scenario2PBT3",'Medium retrofit'!$L$25,IF(F9="Scenario3PBT3",'Medium retrofit'!$M$25,"")))&amp;IF(F9="Scenario1PBT4",'Medium retrofit'!$N$25,IF(F9="Scenario2PBT4",'Medium retrofit'!$O$25,IF(F9="Scenario3PBT4",'Medium retrofit'!$P$25,"")))&amp;IF(F9="Scenario1PBT5",'Medium retrofit'!$Q$25,IF(F9="Scenario2PBT5",'Medium retrofit'!$R$25,IF(F9="Scenario3PBT5",'Medium retrofit'!$S$25,"")))&amp;IF(F9="Scenario1PBT6",'Medium retrofit'!$T$25,IF(F9="Scenario2PBT6",'Medium retrofit'!$U$25,IF(F9="Scenario3PBT6",'Medium retrofit'!$V$25,"")))&amp;IF(F9="Scenario1PBT7",'Medium retrofit'!$W$25,IF(F9="Scenario2PBT7",'Medium retrofit'!$X$25,IF(F9="Scenario3PBT7",'Medium retrofit'!$Y$25,"")))&amp;IF(F9="Scenario1PBT8",'Medium retrofit'!$Z$25,IF(F9="Scenario2PBT8",'Medium retrofit'!$AA$25,IF(F9="Scenario3PBT8",'Medium retrofit'!$AB$25,"")))&amp;IF(F9="Scenario1PBT9",'Medium retrofit'!$AC$25,IF(F9="Scenario2PBT9",'Medium retrofit'!$AD$25,IF(F9="Scenario3PBT9",'Medium retrofit'!$AE$25,"")))&amp;IF(F9="Scenario1PBT10",'Medium retrofit'!$AF$25,IF(F9="Scenario2PBT10",'Medium retrofit'!$AG$25,IF(F9="Scenario3PBT10",'Medium retrofit'!$AH$25,"")))&amp;IF(F9="Scenario1PBT11",'Medium retrofit'!$AI$25,IF(F9="Scenario2PBT11",'Medium retrofit'!$AJ$25,IF(F9="Scenario3PBT11",'Medium retrofit'!$AK$25,"")))&amp;IF(F9="Scenario1PBT12",'Medium retrofit'!$AL$25,IF(F9="Scenario2PBT12",'Medium retrofit'!$AM$25,IF(F9="Scenario3PBT12",'Medium retrofit'!$AN$25,"")))&amp;IF(F9="Scenario1PBT13",'Medium retrofit'!$AO$25,IF(F9="Scenario2PBT13",'Medium retrofit'!$AP$25,IF(F9="Scenario3PBT13",'Medium retrofit'!$AQ$25,"")))&amp;IF(F9="Scenario1PBT14",'Medium retrofit'!$AR$25,IF(F9="Scenario2PBT14",'Medium retrofit'!$AS$25,IF(F9="Scenario3PBT14",'Medium retrofit'!$AT$25,"")))&amp;IF(F9="Scenario1PBT15",'Medium retrofit'!$AU$25,IF(F9="Scenario2PBT15",'Medium retrofit'!$AV$25,IF(F9="Scenario3PBT15",'Medium retrofit'!$AW$25,"")))</f>
        <v/>
      </c>
      <c r="R9" s="151">
        <f t="shared" si="16"/>
        <v>0</v>
      </c>
      <c r="S9" s="151" t="str">
        <f>IF(F9="Scenario1PBT1",'Medium retrofit'!$E$27,IF(F9="Scenario2PBT1",'Medium retrofit'!$F$27,IF(F9="Scenario3PBT1",'Medium retrofit'!$G$27,"")))&amp;IF(F9="Scenario1PBT2",'Medium retrofit'!$H$27,IF(F9="Scenario2PBT2",'Medium retrofit'!$I$27,IF(F9="Scenario3PBT2",'Medium retrofit'!$J$27,"")))&amp;IF(F9="Scenario1PBT3",'Medium retrofit'!$K$27,IF(F9="Scenario2PBT3",'Medium retrofit'!$L$27,IF(F9="Scenario3PBT3",'Medium retrofit'!$M$27,"")))&amp;IF(F9="Scenario1PBT4",'Medium retrofit'!$N$27,IF(F9="Scenario2PBT4",'Medium retrofit'!$O$27,IF(F9="Scenario3PBT4",'Medium retrofit'!$P$27,"")))&amp;IF(F9="Scenario1PBT5",'Medium retrofit'!$Q$27,IF(F9="Scenario2PBT5",'Medium retrofit'!$R$27,IF(F9="Scenario3PBT5",'Medium retrofit'!$S$27,"")))&amp;IF(F9="Scenario1PBT6",'Medium retrofit'!$T$27,IF(F9="Scenario2PBT6",'Medium retrofit'!$U$27,IF(F9="Scenario3PBT6",'Medium retrofit'!$V$27,"")))&amp;IF(F9="Scenario1PBT7",'Medium retrofit'!$W$27,IF(F9="Scenario2PBT7",'Medium retrofit'!$X$27,IF(F9="Scenario3PBT7",'Medium retrofit'!$Y$27,"")))&amp;IF(F9="Scenario1PBT8",'Medium retrofit'!$Z$27,IF(F9="Scenario2PBT8",'Medium retrofit'!$AA$27,IF(F9="Scenario3PBT8",'Medium retrofit'!$AB$27,"")))&amp;IF(F9="Scenario1PBT9",'Medium retrofit'!$AC$27,IF(F9="Scenario2PBT9",'Medium retrofit'!$AD$27,IF(F9="Scenario3PBT9",'Medium retrofit'!$AE$27,"")))&amp;IF(F9="Scenario1PBT10",'Medium retrofit'!$AF$27,IF(F9="Scenario2PBT10",'Medium retrofit'!$AG$27,IF(F9="Scenario3PBT10",'Medium retrofit'!$AH$27,"")))&amp;IF(F9="Scenario1PBT11",'Medium retrofit'!$AI$27,IF(F9="Scenario2PBT11",'Medium retrofit'!$AJ$27,IF(F9="Scenario3PBT11",'Medium retrofit'!$AK$27,"")))&amp;IF(F9="Scenario1PBT12",'Medium retrofit'!$AL$27,IF(F9="Scenario2PBT12",'Medium retrofit'!$AM$27,IF(F9="Scenario3PBT12",'Medium retrofit'!$AN$27,"")))&amp;IF(F9="Scenario1PBT13",'Medium retrofit'!$AO$27,IF(F9="Scenario2PBT13",'Medium retrofit'!$AP$27,IF(F9="Scenario3PBT13",'Medium retrofit'!$AQ$27,"")))&amp;IF(F9="Scenario1PBT14",'Medium retrofit'!$AR$27,IF(F9="Scenario2PBT14",'Medium retrofit'!$AS$27,IF(F9="Scenario3PBT14",'Medium retrofit'!$AT$27,"")))&amp;IF(F9="Scenario1PBT15",'Medium retrofit'!$AU$27,IF(F9="Scenario2PBT15",'Medium retrofit'!$AV$27,IF(F9="Scenario3PBT15",'Medium retrofit'!$AW$27,"")))</f>
        <v/>
      </c>
      <c r="T9" s="306">
        <f t="shared" si="17"/>
        <v>0</v>
      </c>
      <c r="U9" s="305" t="str">
        <f>IF(F9="Scenario1PBT1",'Medium retrofit'!$E$38,IF(F9="Scenario2PBT1",'Medium retrofit'!$F$38,IF(F9="Scenario3PBT1",'Medium retrofit'!$G$38,"")))&amp;IF(F9="Scenario1PBT2",'Medium retrofit'!$H$38,IF(F9="Scenario2PBT2",'Medium retrofit'!$I$38,IF(F9="Scenario3PBT2",'Medium retrofit'!$J$38,"")))&amp;IF(F9="Scenario1PBT3",'Medium retrofit'!$K$38,IF(F9="Scenario2PBT3",'Medium retrofit'!$L$38,IF(F9="Scenario3PBT3",'Medium retrofit'!$M$38,"")))&amp;IF(F9="Scenario1PBT4",'Medium retrofit'!$N$38,IF(F9="Scenario2PBT4",'Medium retrofit'!$O$38,IF(F9="Scenario3PBT4",'Medium retrofit'!$P$38,"")))&amp;IF(F9="Scenario1PBT5",'Medium retrofit'!$Q$38,IF(F9="Scenario2PBT5",'Medium retrofit'!$R$38,IF(F9="Scenario3PBT5",'Medium retrofit'!$S$38,"")))&amp;IF(F9="Scenario1PBT6",'Medium retrofit'!$T$38,IF(F9="Scenario2PBT6",'Medium retrofit'!$U$38,IF(F9="Scenario3PBT6",'Medium retrofit'!$V$38,"")))&amp;IF(F9="Scenario1PBT7",'Medium retrofit'!$W$38,IF(F9="Scenario2PBT7",'Medium retrofit'!$X$38,IF(F9="Scenario3PBT7",'Medium retrofit'!$Y$38,"")))&amp;IF(F9="Scenario1PBT8",'Medium retrofit'!$Z$38,IF(F9="Scenario2PBT8",'Medium retrofit'!$AA$38,IF(F9="Scenario3PBT8",'Medium retrofit'!$AB$38,"")))&amp;IF(F9="Scenario1PBT9",'Medium retrofit'!$AC$38,IF(F9="Scenario2PBT9",'Medium retrofit'!$AD$38,IF(F9="Scenario3PBT9",'Medium retrofit'!$AE$38,"")))&amp;IF(F9="Scenario1PBT10",'Medium retrofit'!$AF$38,IF(F9="Scenario2PBT10",'Medium retrofit'!$AG$38,IF(F9="Scenario3PBT10",'Medium retrofit'!$AH$38,"")))&amp;IF(F9="Scenario1PBT11",'Medium retrofit'!$AI$38,IF(F9="Scenario2PBT11",'Medium retrofit'!$AJ$38,IF(F9="Scenario3PBT11",'Medium retrofit'!$AK$38,"")))&amp;IF(F9="Scenario1PBT12",'Medium retrofit'!$AL$38,IF(F9="Scenario2PBT12",'Medium retrofit'!$AM$38,IF(F9="Scenario3PBT12",'Medium retrofit'!$AN$38,"")))&amp;IF(F9="Scenario1PBT13",'Medium retrofit'!$AO$38,IF(F9="Scenario2PBT13",'Medium retrofit'!$AP$38,IF(F9="Scenario3PBT13",'Medium retrofit'!$AQ$38,"")))&amp;IF(F9="Scenario1PBT14",'Medium retrofit'!$AR$38,IF(F9="Scenario2PBT14",'Medium retrofit'!$AS$38,IF(F9="Scenario3PBT14",'Medium retrofit'!$AT$38,"")))&amp;IF(F9="Scenario1PBT15",'Medium retrofit'!$AU$38,IF(F9="Scenario2PBT15",'Medium retrofit'!$AV$38,IF(F9="Scenario3PBT15",'Medium retrofit'!$AW$38,"")))</f>
        <v/>
      </c>
      <c r="V9" s="151">
        <f t="shared" si="18"/>
        <v>0</v>
      </c>
      <c r="W9" s="151" t="str">
        <f>IF(F9="Scenario1PBT1",'Medium retrofit'!$E$40,IF(F9="Scenario2PBT1",'Medium retrofit'!$F$40,IF(F9="Scenario3PBT1",'Medium retrofit'!$G$40,"")))&amp;IF(F9="Scenario1PBT2",'Medium retrofit'!$H$40,IF(F9="Scenario2PBT2",'Medium retrofit'!$I$40,IF(F9="Scenario3PBT2",'Medium retrofit'!$J$40,"")))&amp;IF(F9="Scenario1PBT3",'Medium retrofit'!$K$40,IF(F9="Scenario2PBT3",'Medium retrofit'!$L$40,IF(F9="Scenario3PBT3",'Medium retrofit'!$M$40,"")))&amp;IF(F9="Scenario1PBT4",'Medium retrofit'!$N$40,IF(F9="Scenario2PBT4",'Medium retrofit'!$O$40,IF(F9="Scenario3PBT4",'Medium retrofit'!$P$40,"")))&amp;IF(F9="Scenario1PBT5",'Medium retrofit'!$Q$40,IF(F9="Scenario2PBT5",'Medium retrofit'!$R$40,IF(F9="Scenario3PBT5",'Medium retrofit'!$S$40,"")))&amp;IF(F9="Scenario1PBT6",'Medium retrofit'!$T$40,IF(F9="Scenario2PBT6",'Medium retrofit'!$U$40,IF(F9="Scenario3PBT6",'Medium retrofit'!$V$40,"")))&amp;IF(F9="Scenario1PBT7",'Medium retrofit'!$W$40,IF(F9="Scenario2PBT7",'Medium retrofit'!$X$40,IF(F9="Scenario3PBT7",'Medium retrofit'!$Y$40,"")))&amp;IF(F9="Scenario1PBT8",'Medium retrofit'!$Z$40,IF(F9="Scenario2PBT8",'Medium retrofit'!$AA$40,IF(F9="Scenario3PBT8",'Medium retrofit'!$AB$40,"")))&amp;IF(F9="Scenario1PBT9",'Medium retrofit'!$AC$40,IF(F9="Scenario2PBT9",'Medium retrofit'!$AD$40,IF(F9="Scenario3PBT9",'Medium retrofit'!$AE$40,"")))&amp;IF(F9="Scenario1PBT10",'Medium retrofit'!$AF$40,IF(F9="Scenario2PBT10",'Medium retrofit'!$AG$40,IF(F9="Scenario3PBT10",'Medium retrofit'!$AH$40,"")))&amp;IF(F9="Scenario1PBT11",'Medium retrofit'!$AI$40,IF(F9="Scenario2PBT11",'Medium retrofit'!$AJ$40,IF(F9="Scenario3PBT11",'Medium retrofit'!$AK$40,"")))&amp;IF(F9="Scenario1PBT12",'Medium retrofit'!$AL$40,IF(F9="Scenario2PBT12",'Medium retrofit'!$AM$40,IF(F9="Scenario3PBT12",'Medium retrofit'!$AN$40,"")))&amp;IF(F9="Scenario1PBT13",'Medium retrofit'!$AO$40,IF(F9="Scenario2PBT13",'Medium retrofit'!$AP$40,IF(F9="Scenario3PBT13",'Medium retrofit'!$AQ$40,"")))&amp;IF(F9="Scenario1PBT14",'Medium retrofit'!$AR$40,IF(F9="Scenario2PBT14",'Medium retrofit'!$AS$40,IF(F9="Scenario3PBT14",'Medium retrofit'!$AT$40,"")))&amp;IF(F9="Scenario1PBT15",'Medium retrofit'!$AU$40,IF(F9="Scenario2PBT15",'Medium retrofit'!$AV$40,IF(F9="Scenario3PBT15",'Medium retrofit'!$AW$40,"")))</f>
        <v/>
      </c>
      <c r="X9" s="151">
        <f t="shared" si="19"/>
        <v>0</v>
      </c>
      <c r="Y9" s="151" t="str">
        <f>IF(F9="Scenario1PBT1",'Medium retrofit'!$E$42,IF(F9="Scenario2PBT1",'Medium retrofit'!$F$42,IF(F9="Scenario3PBT1",'Medium retrofit'!$G$42,"")))&amp;IF(F9="Scenario1PBT2",'Medium retrofit'!$H$42,IF(F9="Scenario2PBT2",'Medium retrofit'!$I$42,IF(F9="Scenario3PBT2",'Medium retrofit'!$J$42,"")))&amp;IF(F9="Scenario1PBT3",'Medium retrofit'!$K$42,IF(F9="Scenario2PBT3",'Medium retrofit'!$L$42,IF(F9="Scenario3PBT3",'Medium retrofit'!$M$42,"")))&amp;IF(F9="Scenario1PBT4",'Medium retrofit'!$N$42,IF(F9="Scenario2PBT4",'Medium retrofit'!$O$42,IF(F9="Scenario3PBT4",'Medium retrofit'!$P$42,"")))&amp;IF(F9="Scenario1PBT5",'Medium retrofit'!$Q$42,IF(F9="Scenario2PBT5",'Medium retrofit'!$R$42,IF(F9="Scenario3PBT5",'Medium retrofit'!$S$42,"")))&amp;IF(F9="Scenario1PBT6",'Medium retrofit'!$T$42,IF(F9="Scenario2PBT6",'Medium retrofit'!$U$42,IF(F9="Scenario3PBT6",'Medium retrofit'!$V$42,"")))&amp;IF(F9="Scenario1PBT7",'Medium retrofit'!$W$42,IF(F9="Scenario2PBT7",'Medium retrofit'!$X$42,IF(F9="Scenario3PBT7",'Medium retrofit'!$Y$42,"")))&amp;IF(F9="Scenario1PBT8",'Medium retrofit'!$Z$42,IF(F9="Scenario2PBT8",'Medium retrofit'!$AA$42,IF(F9="Scenario3PBT8",'Medium retrofit'!$AB$42,"")))&amp;IF(F9="Scenario1PBT9",'Medium retrofit'!$AC$42,IF(F9="Scenario2PBT9",'Medium retrofit'!$AD$42,IF(F9="Scenario3PBT9",'Medium retrofit'!$AE$42,"")))&amp;IF(F9="Scenario1PBT10",'Medium retrofit'!$AF$42,IF(F9="Scenario2PBT10",'Medium retrofit'!$AG$42,IF(F9="Scenario3PBT10",'Medium retrofit'!$AH$42,"")))&amp;IF(F9="Scenario1PBT11",'Medium retrofit'!$AI$42,IF(F9="Scenario2PBT11",'Medium retrofit'!$AJ$42,IF(F9="Scenario3PBT11",'Medium retrofit'!$AK$42,"")))&amp;IF(F9="Scenario1PBT12",'Medium retrofit'!$AL$42,IF(F9="Scenario2PBT12",'Medium retrofit'!$AM$42,IF(F9="Scenario3PBT12",'Medium retrofit'!$AN$42,"")))&amp;IF(F9="Scenario1PBT13",'Medium retrofit'!$AO$42,IF(F9="Scenario2PBT13",'Medium retrofit'!$AP$42,IF(F9="Scenario3PBT13",'Medium retrofit'!$AQ$42,"")))&amp;IF(F9="Scenario1PBT14",'Medium retrofit'!$AR$42,IF(F9="Scenario2PBT14",'Medium retrofit'!$AS$42,IF(F9="Scenario3PBT14",'Medium retrofit'!$AT$42,"")))&amp;IF(F9="Scenario1PBT15",'Medium retrofit'!$AU$42,IF(F9="Scenario2PBT15",'Medium retrofit'!$AV$42,IF(F9="Scenario3PBT15",'Medium retrofit'!$AW$42,"")))</f>
        <v/>
      </c>
      <c r="Z9" s="151">
        <f t="shared" si="20"/>
        <v>0</v>
      </c>
      <c r="AA9" s="333" t="str">
        <f>IF(F9="Scenario1PBT1",'Medium retrofit'!$E$101,IF(F9="Scenario2PBT1",'Medium retrofit'!$F$101,IF(F9="Scenario3PBT1",'Medium retrofit'!$G$101,"")))&amp;IF(F9="Scenario1PBT2",'Medium retrofit'!$H$101,IF(F9="Scenario2PBT2",'Medium retrofit'!$I$101,IF(F9="Scenario3PBT2",'Medium retrofit'!$J$101,"")))&amp;IF(F9="Scenario1PBT3",'Medium retrofit'!$K$101,IF(F9="Scenario2PBT3",'Medium retrofit'!$L$101,IF(F9="Scenario3PBT3",'Medium retrofit'!$M$101,"")))&amp;IF(F9="Scenario1PBT4",'Medium retrofit'!$N$101,IF(F9="Scenario2PBT4",'Medium retrofit'!$O$101,IF(F9="Scenario3PBT4",'Medium retrofit'!$P$101,"")))&amp;IF(F9="Scenario1PBT5",'Medium retrofit'!$Q$101,IF(F9="Scenario2PBT5",'Medium retrofit'!$R$101,IF(F9="Scenario3PBT5",'Medium retrofit'!$S$101,"")))&amp;IF(F9="Scenario1PBT6",'Medium retrofit'!$T$101,IF(F9="Scenario2PBT6",'Medium retrofit'!$U$101,IF(F9="Scenario3PBT6",'Medium retrofit'!$V$101,"")))&amp;IF(F9="Scenario1PBT7",'Medium retrofit'!$W$101,IF(F9="Scenario2PBT7",'Medium retrofit'!$X$101,IF(F9="Scenario3PBT7",'Medium retrofit'!$Y$101,"")))&amp;IF(F9="Scenario1PBT8",'Medium retrofit'!$Z$101,IF(F9="Scenario2PBT8",'Medium retrofit'!$AA$101,IF(F9="Scenario3PBT8",'Medium retrofit'!$AB$101,"")))&amp;IF(F9="Scenario1PBT9",'Medium retrofit'!$AC$101,IF(F9="Scenario2PBT9",'Medium retrofit'!$AD$101,IF(F9="Scenario3PBT9",'Medium retrofit'!$AE$101,"")))&amp;IF(F9="Scenario1PBT10",'Medium retrofit'!$AF$101,IF(F9="Scenario2PBT10",'Medium retrofit'!$AG$101,IF(F9="Scenario3PBT10",'Medium retrofit'!$AH$101,"")))&amp;IF(F9="Scenario1PBT11",'Medium retrofit'!$AI$101,IF(F9="Scenario2PBT11",'Medium retrofit'!$AJ$101,IF(F9="Scenario3PBT11",'Medium retrofit'!$AK$101,"")))&amp;IF(F9="Scenario1PBT12",'Medium retrofit'!$AL$101,IF(F9="Scenario2PBT12",'Medium retrofit'!$AM$101,IF(F9="Scenario3PBT12",'Medium retrofit'!$AN$101,"")))&amp;IF(F9="Scenario1PBT13",'Medium retrofit'!$AO$101,IF(F9="Scenario2PBT13",'Medium retrofit'!$AP$101,IF(F9="Scenario3PBT13",'Medium retrofit'!$AQ$101,"")))&amp;IF(F9="Scenario1PBT14",'Medium retrofit'!$AR$101,IF(F9="Scenario2PBT14",'Medium retrofit'!$AS$101,IF(F9="Scenario3PBT14",'Medium retrofit'!$AT$101,"")))&amp;IF(F9="Scenario1PBT15",'Medium retrofit'!$AU$101,IF(F9="Scenario2PBT15",'Medium retrofit'!$AV$101,IF(F9="Scenario3PBT15",'Medium retrofit'!$AW$101,"")))</f>
        <v/>
      </c>
      <c r="AB9" s="302">
        <f t="shared" si="21"/>
        <v>0</v>
      </c>
      <c r="AC9" s="307">
        <f>IFERROR('Projection_Base-case'!G9-G9,0)</f>
        <v>0</v>
      </c>
      <c r="AD9" s="151">
        <f t="shared" si="0"/>
        <v>0</v>
      </c>
      <c r="AE9" s="151">
        <f>IFERROR(100*AC9/'Projection_Base-case'!G9,0)</f>
        <v>0</v>
      </c>
      <c r="AF9" s="151">
        <f>IFERROR('Projection_Base-case'!I9-I9,0)</f>
        <v>0</v>
      </c>
      <c r="AG9" s="151">
        <f t="shared" si="1"/>
        <v>0</v>
      </c>
      <c r="AH9" s="151">
        <f>IFERROR(100*AF9/'Projection_Base-case'!I9,0)</f>
        <v>0</v>
      </c>
      <c r="AI9" s="151">
        <f>IFERROR('Projection_Base-case'!K9-K9,0)</f>
        <v>0</v>
      </c>
      <c r="AJ9" s="151">
        <f t="shared" si="2"/>
        <v>0</v>
      </c>
      <c r="AK9" s="151">
        <f>IFERROR(100*AI9/'Projection_Base-case'!K9,0)</f>
        <v>0</v>
      </c>
      <c r="AL9" s="151">
        <f>IFERROR(M9-'Projection_Base-case'!M9,0)</f>
        <v>0</v>
      </c>
      <c r="AM9" s="151">
        <f t="shared" si="3"/>
        <v>0</v>
      </c>
      <c r="AN9" s="152">
        <f>IFERROR(100*AL9/'Projection_Base-case'!M9,0)</f>
        <v>0</v>
      </c>
      <c r="AO9" s="305">
        <f>IFERROR('Projection_Base-case'!O9-O9,0)</f>
        <v>0</v>
      </c>
      <c r="AP9" s="151">
        <f t="shared" si="4"/>
        <v>0</v>
      </c>
      <c r="AQ9" s="151">
        <f>IFERROR(100*AO9/'Projection_Base-case'!O9,0)</f>
        <v>0</v>
      </c>
      <c r="AR9" s="151">
        <f>IFERROR('Projection_Base-case'!Q9-Q9,0)</f>
        <v>0</v>
      </c>
      <c r="AS9" s="151">
        <f t="shared" si="5"/>
        <v>0</v>
      </c>
      <c r="AT9" s="151">
        <f>IFERROR(100*AR9/'Projection_Base-case'!Q9,0)</f>
        <v>0</v>
      </c>
      <c r="AU9" s="151">
        <f>IFERROR('Projection_Base-case'!S9-S9,0)</f>
        <v>0</v>
      </c>
      <c r="AV9" s="151">
        <f t="shared" si="6"/>
        <v>0</v>
      </c>
      <c r="AW9" s="152">
        <f>IFERROR(100*AU9/'Projection_Base-case'!S9,0)</f>
        <v>0</v>
      </c>
      <c r="AX9" s="305">
        <f>IFERROR('Projection_Base-case'!U9-U9,0)</f>
        <v>0</v>
      </c>
      <c r="AY9" s="151">
        <f t="shared" si="7"/>
        <v>0</v>
      </c>
      <c r="AZ9" s="151">
        <f>IFERROR(100*AX9/'Projection_Base-case'!U9,0)</f>
        <v>0</v>
      </c>
      <c r="BA9" s="151">
        <f>IFERROR('Projection_Base-case'!W9-W9,0)</f>
        <v>0</v>
      </c>
      <c r="BB9" s="151">
        <f t="shared" si="8"/>
        <v>0</v>
      </c>
      <c r="BC9" s="151">
        <f>IFERROR(100*BA9/'Projection_Base-case'!W9,0)</f>
        <v>0</v>
      </c>
      <c r="BD9" s="151">
        <f>IFERROR('Projection_Base-case'!Y9-Y9,0)</f>
        <v>0</v>
      </c>
      <c r="BE9" s="151">
        <f t="shared" si="9"/>
        <v>0</v>
      </c>
      <c r="BF9" s="151">
        <f>IFERROR(100*BD9/'Projection_Base-case'!Y9,0)</f>
        <v>0</v>
      </c>
      <c r="BG9" s="531">
        <f t="shared" si="22"/>
        <v>0</v>
      </c>
      <c r="BH9" s="532">
        <f t="shared" si="23"/>
        <v>0</v>
      </c>
    </row>
    <row r="10" spans="1:66" ht="15" customHeight="1" x14ac:dyDescent="0.25">
      <c r="A10" s="217">
        <v>5</v>
      </c>
      <c r="B10" s="151">
        <f>'Projection_Base-case'!B10</f>
        <v>0</v>
      </c>
      <c r="C10" s="151">
        <f>'Projection_Base-case'!C10</f>
        <v>0</v>
      </c>
      <c r="D10" s="151">
        <f>'Projection_Base-case'!D10</f>
        <v>0</v>
      </c>
      <c r="E10" s="157"/>
      <c r="F10" s="300" t="str">
        <f t="shared" si="10"/>
        <v>0</v>
      </c>
      <c r="G10" s="301" t="str">
        <f>IF(F10="Scenario1PBT1",'Medium retrofit'!$E$6,IF(F10="Scenario2PBT1",'Medium retrofit'!$F$6,IF(F10="Scenario3PBT1",'Medium retrofit'!$G$6,"")))&amp;IF(F10="Scenario1PBT2",'Medium retrofit'!$H$6,IF(F10="Scenario2PBT2",'Medium retrofit'!$I$6,IF(F10="Scenario3PBT2",'Medium retrofit'!$J$6,"")))&amp;IF(F10="Scenario1PBT3",'Medium retrofit'!$K$6,IF(F10="Scenario2PBT3",'Medium retrofit'!$L$6,IF(F10="Scenario3PBT3",'Medium retrofit'!$M$6,"")))&amp;IF(F10="Scenario1PBT4",'Medium retrofit'!$N$6,IF(F10="Scenario2PBT4",'Medium retrofit'!$O$6,IF(F10="Scenario3PBT4",'Medium retrofit'!$P$6,"")))&amp;IF(F10="Scenario1PBT5",'Medium retrofit'!$Q$6,IF(F10="Scenario2PBT5",'Medium retrofit'!$R$6,IF(F10="Scenario3PBT5",'Medium retrofit'!$S$6,"")))&amp;IF(F10="Scenario1PBT6",'Medium retrofit'!$T$6,IF(F10="Scenario2PBT6",'Medium retrofit'!$U$6,IF(F10="Scenario3PBT6",'Medium retrofit'!$V$6,"")))&amp;IF(F10="Scenario1PBT7",'Medium retrofit'!$W$6,IF(F10="Scenario2PBT7",'Medium retrofit'!$X$6,IF(F10="Scenario3PBT7",'Medium retrofit'!$Y$6,"")))&amp;IF(F10="Scenario1PBT8",'Medium retrofit'!$Z$6,IF(F10="Scenario2PBT8",'Medium retrofit'!$AA$6,IF(F10="Scenario3PBT8",'Medium retrofit'!$AB$6,"")))&amp;IF(F10="Scenario1PBT9",'Medium retrofit'!$AC$6,IF(F10="Scenario2PBT9",'Medium retrofit'!$AD$6,IF(F10="Scenario3PBT9",'Medium retrofit'!$AE$6,"")))&amp;IF(F10="Scenario1PBT10",'Medium retrofit'!$AF$6,IF(F10="Scenario2PBT10",'Medium retrofit'!$AG$6,IF(F10="Scenario3PBT10",'Medium retrofit'!$AH$6,"")))&amp;IF(F10="Scenario1PBT11",'Medium retrofit'!$AI$6,IF(F10="Scenario2PBT11",'Medium retrofit'!$AJ$6,IF(F10="Scenario3PBT11",'Medium retrofit'!$AK$6,"")))&amp;IF(F10="Scenario1PBT12",'Medium retrofit'!$AL$6,IF(F10="Scenario2PBT12",'Medium retrofit'!$AM$6,IF(F10="Scenario3PBT12",'Medium retrofit'!$AN$6,"")))&amp;IF(F10="Scenario1PBT13",'Medium retrofit'!$AO$6,IF(F10="Scenario2PBT13",'Medium retrofit'!$AP$6,IF(F10="Scenario3PBT13",'Medium retrofit'!$AQ$6,"")))&amp;IF(F10="Scenario1PBT14",'Medium retrofit'!$AR$6,IF(F10="Scenario2PBT14",'Medium retrofit'!$AS$6,IF(F10="Scenario3PBT14",'Medium retrofit'!$AT$6,"")))&amp;IF(F10="Scenario1PBT15",'Medium retrofit'!$AU$6,IF(F10="Scenario2PBT15",'Medium retrofit'!$AV$6,IF(F10="Scenario3PBT15",'Medium retrofit'!$AW$6,"")))</f>
        <v/>
      </c>
      <c r="H10" s="151">
        <f t="shared" si="11"/>
        <v>0</v>
      </c>
      <c r="I10" s="298" t="str">
        <f>IF(F10="Scenario1PBT1",'Medium retrofit'!$E$16,IF(F10="Scenario2PBT1",'Medium retrofit'!$F$16,IF(F10="Scenario3PBT1",'Medium retrofit'!$G$16,"")))&amp;IF(F10="Scenario1PBT2",'Medium retrofit'!$H$16,IF(F10="Scenario2PBT2",'Medium retrofit'!$I$16,IF(F10="Scenario3PBT2",'Medium retrofit'!$J$16,"")))&amp;IF(F10="Scenario1PBT3",'Medium retrofit'!$K$16,IF(F10="Scenario2PBT3",'Medium retrofit'!$L$16,IF(F10="Scenario3PBT3",'Medium retrofit'!$M$16,"")))&amp;IF(F10="Scenario1PBT4",'Medium retrofit'!$N$16,IF(F10="Scenario2PBT4",'Medium retrofit'!$O$16,IF(F10="Scenario3PBT4",'Medium retrofit'!$P$16,"")))&amp;IF(F10="Scenario1PBT5",'Medium retrofit'!$Q$16,IF(F10="Scenario2PBT5",'Medium retrofit'!$R$16,IF(F10="Scenario3PBT5",'Medium retrofit'!$S$16,"")))&amp;IF(F10="Scenario1PBT6",'Medium retrofit'!$T$16,IF(F10="Scenario2PBT6",'Medium retrofit'!$U$16,IF(F10="Scenario3PBT6",'Medium retrofit'!$V$16,"")))&amp;IF(F10="Scenario1PBT7",'Medium retrofit'!$W$16,IF(F10="Scenario2PBT7",'Medium retrofit'!$X$16,IF(F10="Scenario3PBT7",'Medium retrofit'!$Y$16,"")))&amp;IF(F10="Scenario1PBT8",'Medium retrofit'!$Z$16,IF(F10="Scenario2PBT8",'Medium retrofit'!$AA$16,IF(F10="Scenario3PBT8",'Medium retrofit'!$AB$16,"")))&amp;IF(F10="Scenario1PBT9",'Medium retrofit'!$AC$16,IF(F10="Scenario2PBT9",'Medium retrofit'!$AD$16,IF(F10="Scenario3PBT9",'Medium retrofit'!$AE$16,"")))&amp;IF(F10="Scenario1PBT10",'Medium retrofit'!$AF$16,IF(F10="Scenario2PBT10",'Medium retrofit'!$AG$16,IF(F10="Scenario3PBT10",'Medium retrofit'!$AH$16,"")))&amp;IF(F10="Scenario1PBT11",'Medium retrofit'!$AI$16,IF(F10="Scenario2PBT11",'Medium retrofit'!$AJ$16,IF(F10="Scenario3PBT11",'Medium retrofit'!$AK$16,"")))&amp;IF(F10="Scenario1PBT12",'Medium retrofit'!$AL$16,IF(F10="Scenario2PBT12",'Medium retrofit'!$AM$16,IF(F10="Scenario3PBT12",'Medium retrofit'!$AN$16,"")))&amp;IF(F10="Scenario1PBT13",'Medium retrofit'!$AO$16,IF(F10="Scenario2PBT13",'Medium retrofit'!$AP$16,IF(F10="Scenario3PBT13",'Medium retrofit'!$AQ$16,"")))&amp;IF(F10="Scenario1PBT14",'Medium retrofit'!$AR$16,IF(F10="Scenario2PBT14",'Medium retrofit'!$AS$16,IF(F10="Scenario3PBT14",'Medium retrofit'!$AT$16,"")))&amp;IF(F10="Scenario1PBT15",'Medium retrofit'!$AU$16,IF(F10="Scenario2PBT15",'Medium retrofit'!$AV$16,IF(F10="Scenario3PBT15",'Medium retrofit'!$AW$16,"")))</f>
        <v/>
      </c>
      <c r="J10" s="151">
        <f t="shared" si="12"/>
        <v>0</v>
      </c>
      <c r="K10" s="151" t="str">
        <f>IF(F10="Scenario1PBT1",'Medium retrofit'!$E$18,IF(F10="Scenario2PBT1",'Medium retrofit'!$F$18,IF(F10="Scenario3PBT1",'Medium retrofit'!$G$18,"")))&amp;IF(F10="Scenario1PBT2",'Medium retrofit'!$H$18,IF(F10="Scenario2PBT2",'Medium retrofit'!$I$18,IF(F10="Scenario3PBT2",'Medium retrofit'!$J$18,"")))&amp;IF(F10="Scenario1PBT3",'Medium retrofit'!$K$18,IF(F10="Scenario2PBT3",'Medium retrofit'!$L$18,IF(F10="Scenario3PBT3",'Medium retrofit'!$M$18,"")))&amp;IF(F10="Scenario1PBT4",'Medium retrofit'!$N$18,IF(F10="Scenario2PBT4",'Medium retrofit'!$O$18,IF(F10="Scenario3PBT4",'Medium retrofit'!$P$18,"")))&amp;IF(F10="Scenario1PBT5",'Medium retrofit'!$Q$18,IF(F10="Scenario2PBT5",'Medium retrofit'!$R$18,IF(F10="Scenario3PBT5",'Medium retrofit'!$S$18,"")))&amp;IF(F10="Scenario1PBT6",'Medium retrofit'!$T$18,IF(F10="Scenario2PBT6",'Medium retrofit'!$U$18,IF(F10="Scenario3PBT6",'Medium retrofit'!$V$18,"")))&amp;IF(F10="Scenario1PBT7",'Medium retrofit'!$W$18,IF(F10="Scenario2PBT7",'Medium retrofit'!$X$18,IF(F10="Scenario3PBT7",'Medium retrofit'!$Y$18,"")))&amp;IF(F10="Scenario1PBT8",'Medium retrofit'!$Z$18,IF(F10="Scenario2PBT8",'Medium retrofit'!$AA$18,IF(F10="Scenario3PBT8",'Medium retrofit'!$AB$18,"")))&amp;IF(F10="Scenario1PBT9",'Medium retrofit'!$AC$18,IF(F10="Scenario2PBT9",'Medium retrofit'!$AD$18,IF(F10="Scenario3PBT9",'Medium retrofit'!$AE$18,"")))&amp;IF(F10="Scenario1PBT10",'Medium retrofit'!$AF$18,IF(F10="Scenario2PBT10",'Medium retrofit'!$AG$18,IF(F10="Scenario3PBT10",'Medium retrofit'!$AH$18,"")))&amp;IF(F10="Scenario1PBT11",'Medium retrofit'!$AI$18,IF(F10="Scenario2PBT11",'Medium retrofit'!$AJ$18,IF(F10="Scenario3PBT11",'Medium retrofit'!$AK$18,"")))&amp;IF(F10="Scenario1PBT12",'Medium retrofit'!$AL$18,IF(F10="Scenario2PBT12",'Medium retrofit'!$AM$18,IF(F10="Scenario3PBT12",'Medium retrofit'!$AN$18,"")))&amp;IF(F10="Scenario1PBT13",'Medium retrofit'!$AO$18,IF(F10="Scenario2PBT13",'Medium retrofit'!$AP$18,IF(F10="Scenario3PBT13",'Medium retrofit'!$AQ$18,"")))&amp;IF(F10="Scenario1PBT14",'Medium retrofit'!$AR$18,IF(F10="Scenario2PBT14",'Medium retrofit'!$AS$18,IF(F10="Scenario3PBT14",'Medium retrofit'!$AT$18,"")))&amp;IF(F10="Scenario1PBT15",'Medium retrofit'!$AU$18,IF(F10="Scenario2PBT15",'Medium retrofit'!$AV$18,IF(F10="Scenario3PBT15",'Medium retrofit'!$AW$18,"")))</f>
        <v/>
      </c>
      <c r="L10" s="151">
        <f t="shared" si="13"/>
        <v>0</v>
      </c>
      <c r="M10" s="151" t="str">
        <f>IF(F10="Scenario1PBT1",'Medium retrofit'!$E$20,IF(F10="Scenario2PBT1",'Medium retrofit'!$F$20,IF(F10="Scenario3PBT1",'Medium retrofit'!$G$20,"")))&amp;IF(F10="Scenario1PBT2",'Medium retrofit'!$H$20,IF(F10="Scenario2PBT2",'Medium retrofit'!$I$20,IF(F10="Scenario3PBT2",'Medium retrofit'!$J$20,"")))&amp;IF(F10="Scenario1PBT3",'Medium retrofit'!$K$20,IF(F10="Scenario2PBT3",'Medium retrofit'!$L$20,IF(F10="Scenario3PBT3",'Medium retrofit'!$M$20,"")))&amp;IF(F10="Scenario1PBT4",'Medium retrofit'!$N$20,IF(F10="Scenario2PBT4",'Medium retrofit'!$O$20,IF(F10="Scenario3PBT4",'Medium retrofit'!$P$20,"")))&amp;IF(F10="Scenario1PBT5",'Medium retrofit'!$Q$20,IF(F10="Scenario2PBT5",'Medium retrofit'!$R$20,IF(F10="Scenario3PBT5",'Medium retrofit'!$S$20,"")))&amp;IF(F10="Scenario1PBT6",'Medium retrofit'!$T$20,IF(F10="Scenario2PBT6",'Medium retrofit'!$U$20,IF(F10="Scenario3PBT6",'Medium retrofit'!$V$20,"")))&amp;IF(F10="Scenario1PBT7",'Medium retrofit'!$W$20,IF(F10="Scenario2PBT7",'Medium retrofit'!$X$20,IF(F10="Scenario3PBT7",'Medium retrofit'!$Y$20,"")))&amp;IF(F10="Scenario1PBT8",'Medium retrofit'!$Z$20,IF(F10="Scenario2PBT8",'Medium retrofit'!$AA$20,IF(F10="Scenario3PBT8",'Medium retrofit'!$AB$20,"")))&amp;IF(F10="Scenario1PBT9",'Medium retrofit'!$AC$20,IF(F10="Scenario2PBT9",'Medium retrofit'!$AD$20,IF(F10="Scenario3PBT9",'Medium retrofit'!$AE$20,"")))&amp;IF(F10="Scenario1PBT10",'Medium retrofit'!$AF$20,IF(F10="Scenario2PBT10",'Medium retrofit'!$AG$20,IF(F10="Scenario3PBT10",'Medium retrofit'!$AH$20,"")))&amp;IF(F10="Scenario1PBT11",'Medium retrofit'!$AI$20,IF(F10="Scenario2PBT11",'Medium retrofit'!$AJ$20,IF(F10="Scenario3PBT11",'Medium retrofit'!$AK$20,"")))&amp;IF(F10="Scenario1PBT12",'Medium retrofit'!$AL$20,IF(F10="Scenario2PBT12",'Medium retrofit'!$AM$20,IF(F10="Scenario3PBT12",'Medium retrofit'!$AN$20,"")))&amp;IF(F10="Scenario1PBT13",'Medium retrofit'!$AO$20,IF(F10="Scenario2PBT13",'Medium retrofit'!$AP$20,IF(F10="Scenario3PBT13",'Medium retrofit'!$AQ$20,"")))&amp;IF(F10="Scenario1PBT14",'Medium retrofit'!$AR$20,IF(F10="Scenario2PBT14",'Medium retrofit'!$AS$20,IF(F10="Scenario3PBT14",'Medium retrofit'!$AT$20,"")))&amp;IF(F10="Scenario1PBT15",'Medium retrofit'!$AU$20,IF(F10="Scenario2PBT15",'Medium retrofit'!$AV$20,IF(F10="Scenario3PBT15",'Medium retrofit'!$AW$20,"")))</f>
        <v/>
      </c>
      <c r="N10" s="152">
        <f t="shared" si="14"/>
        <v>0</v>
      </c>
      <c r="O10" s="305" t="str">
        <f>IF(F10="Scenario1PBT1",'Medium retrofit'!$E$23,IF(F10="Scenario2PBT1",'Medium retrofit'!$F$23,IF(F10="Scenario3PBT1",'Medium retrofit'!$G$23,"")))&amp;IF(F10="Scenario1PBT2",'Medium retrofit'!$H$23,IF(F10="Scenario2PBT2",'Medium retrofit'!$I$23,IF(F10="Scenario3PBT2",'Medium retrofit'!$J$23,"")))&amp;IF(F10="Scenario1PBT3",'Medium retrofit'!$K$23,IF(F10="Scenario2PBT3",'Medium retrofit'!$L$23,IF(F10="Scenario3PBT3",'Medium retrofit'!$M$23,"")))&amp;IF(F10="Scenario1PBT4",'Medium retrofit'!$N$23,IF(F10="Scenario2PBT4",'Medium retrofit'!$O$23,IF(F10="Scenario3PBT4",'Medium retrofit'!$P$23,"")))&amp;IF(F10="Scenario1PBT5",'Medium retrofit'!$Q$23,IF(F10="Scenario2PBT5",'Medium retrofit'!$R$23,IF(F10="Scenario3PBT5",'Medium retrofit'!$S$23,"")))&amp;IF(F10="Scenario1PBT6",'Medium retrofit'!$T$23,IF(F10="Scenario2PBT6",'Medium retrofit'!$U$23,IF(F10="Scenario3PBT6",'Medium retrofit'!$V$23,"")))&amp;IF(F10="Scenario1PBT7",'Medium retrofit'!$W$23,IF(F10="Scenario2PBT7",'Medium retrofit'!$X$23,IF(F10="Scenario3PBT7",'Medium retrofit'!$Y$23,"")))&amp;IF(F10="Scenario1PBT8",'Medium retrofit'!$Z$23,IF(F10="Scenario2PBT8",'Medium retrofit'!$AA$23,IF(F10="Scenario3PBT8",'Medium retrofit'!$AB$23,"")))&amp;IF(F10="Scenario1PBT9",'Medium retrofit'!$AC$23,IF(F10="Scenario2PBT9",'Medium retrofit'!$AD$23,IF(F10="Scenario3PBT9",'Medium retrofit'!$AE$23,"")))&amp;IF(F10="Scenario1PBT10",'Medium retrofit'!$AF$23,IF(F10="Scenario2PBT10",'Medium retrofit'!$AG$23,IF(F10="Scenario3PBT10",'Medium retrofit'!$AH$23,"")))&amp;IF(F10="Scenario1PBT11",'Medium retrofit'!$AI$23,IF(F10="Scenario2PBT11",'Medium retrofit'!$AJ$23,IF(F10="Scenario3PBT11",'Medium retrofit'!$AK$23,"")))&amp;IF(F10="Scenario1PBT12",'Medium retrofit'!$AL$23,IF(F10="Scenario2PBT12",'Medium retrofit'!$AM$23,IF(F10="Scenario3PBT12",'Medium retrofit'!$AN$23,"")))&amp;IF(F10="Scenario1PBT13",'Medium retrofit'!$AO$23,IF(F10="Scenario2PBT13",'Medium retrofit'!$AP$23,IF(F10="Scenario3PBT13",'Medium retrofit'!$AQ$23,"")))&amp;IF(F10="Scenario1PBT14",'Medium retrofit'!$AR$23,IF(F10="Scenario2PBT14",'Medium retrofit'!$AS$23,IF(F10="Scenario3PBT14",'Medium retrofit'!$AT$23,"")))&amp;IF(F10="Scenario1PBT15",'Medium retrofit'!$AU$23,IF(F10="Scenario2PBT15",'Medium retrofit'!$AV$23,IF(F10="Scenario3PBT15",'Medium retrofit'!$AW$23,"")))</f>
        <v/>
      </c>
      <c r="P10" s="151">
        <f t="shared" si="15"/>
        <v>0</v>
      </c>
      <c r="Q10" s="151" t="str">
        <f>IF(F10="Scenario1PBT1",'Medium retrofit'!$E$25,IF(F10="Scenario2PBT1",'Medium retrofit'!$F$25,IF(F10="Scenario3PBT1",'Medium retrofit'!$G$25,"")))&amp;IF(F10="Scenario1PBT2",'Medium retrofit'!$H$25,IF(F10="Scenario2PBT2",'Medium retrofit'!$I$25,IF(F10="Scenario3PBT2",'Medium retrofit'!$J$25,"")))&amp;IF(F10="Scenario1PBT3",'Medium retrofit'!$K$25,IF(F10="Scenario2PBT3",'Medium retrofit'!$L$25,IF(F10="Scenario3PBT3",'Medium retrofit'!$M$25,"")))&amp;IF(F10="Scenario1PBT4",'Medium retrofit'!$N$25,IF(F10="Scenario2PBT4",'Medium retrofit'!$O$25,IF(F10="Scenario3PBT4",'Medium retrofit'!$P$25,"")))&amp;IF(F10="Scenario1PBT5",'Medium retrofit'!$Q$25,IF(F10="Scenario2PBT5",'Medium retrofit'!$R$25,IF(F10="Scenario3PBT5",'Medium retrofit'!$S$25,"")))&amp;IF(F10="Scenario1PBT6",'Medium retrofit'!$T$25,IF(F10="Scenario2PBT6",'Medium retrofit'!$U$25,IF(F10="Scenario3PBT6",'Medium retrofit'!$V$25,"")))&amp;IF(F10="Scenario1PBT7",'Medium retrofit'!$W$25,IF(F10="Scenario2PBT7",'Medium retrofit'!$X$25,IF(F10="Scenario3PBT7",'Medium retrofit'!$Y$25,"")))&amp;IF(F10="Scenario1PBT8",'Medium retrofit'!$Z$25,IF(F10="Scenario2PBT8",'Medium retrofit'!$AA$25,IF(F10="Scenario3PBT8",'Medium retrofit'!$AB$25,"")))&amp;IF(F10="Scenario1PBT9",'Medium retrofit'!$AC$25,IF(F10="Scenario2PBT9",'Medium retrofit'!$AD$25,IF(F10="Scenario3PBT9",'Medium retrofit'!$AE$25,"")))&amp;IF(F10="Scenario1PBT10",'Medium retrofit'!$AF$25,IF(F10="Scenario2PBT10",'Medium retrofit'!$AG$25,IF(F10="Scenario3PBT10",'Medium retrofit'!$AH$25,"")))&amp;IF(F10="Scenario1PBT11",'Medium retrofit'!$AI$25,IF(F10="Scenario2PBT11",'Medium retrofit'!$AJ$25,IF(F10="Scenario3PBT11",'Medium retrofit'!$AK$25,"")))&amp;IF(F10="Scenario1PBT12",'Medium retrofit'!$AL$25,IF(F10="Scenario2PBT12",'Medium retrofit'!$AM$25,IF(F10="Scenario3PBT12",'Medium retrofit'!$AN$25,"")))&amp;IF(F10="Scenario1PBT13",'Medium retrofit'!$AO$25,IF(F10="Scenario2PBT13",'Medium retrofit'!$AP$25,IF(F10="Scenario3PBT13",'Medium retrofit'!$AQ$25,"")))&amp;IF(F10="Scenario1PBT14",'Medium retrofit'!$AR$25,IF(F10="Scenario2PBT14",'Medium retrofit'!$AS$25,IF(F10="Scenario3PBT14",'Medium retrofit'!$AT$25,"")))&amp;IF(F10="Scenario1PBT15",'Medium retrofit'!$AU$25,IF(F10="Scenario2PBT15",'Medium retrofit'!$AV$25,IF(F10="Scenario3PBT15",'Medium retrofit'!$AW$25,"")))</f>
        <v/>
      </c>
      <c r="R10" s="151">
        <f t="shared" si="16"/>
        <v>0</v>
      </c>
      <c r="S10" s="151" t="str">
        <f>IF(F10="Scenario1PBT1",'Medium retrofit'!$E$27,IF(F10="Scenario2PBT1",'Medium retrofit'!$F$27,IF(F10="Scenario3PBT1",'Medium retrofit'!$G$27,"")))&amp;IF(F10="Scenario1PBT2",'Medium retrofit'!$H$27,IF(F10="Scenario2PBT2",'Medium retrofit'!$I$27,IF(F10="Scenario3PBT2",'Medium retrofit'!$J$27,"")))&amp;IF(F10="Scenario1PBT3",'Medium retrofit'!$K$27,IF(F10="Scenario2PBT3",'Medium retrofit'!$L$27,IF(F10="Scenario3PBT3",'Medium retrofit'!$M$27,"")))&amp;IF(F10="Scenario1PBT4",'Medium retrofit'!$N$27,IF(F10="Scenario2PBT4",'Medium retrofit'!$O$27,IF(F10="Scenario3PBT4",'Medium retrofit'!$P$27,"")))&amp;IF(F10="Scenario1PBT5",'Medium retrofit'!$Q$27,IF(F10="Scenario2PBT5",'Medium retrofit'!$R$27,IF(F10="Scenario3PBT5",'Medium retrofit'!$S$27,"")))&amp;IF(F10="Scenario1PBT6",'Medium retrofit'!$T$27,IF(F10="Scenario2PBT6",'Medium retrofit'!$U$27,IF(F10="Scenario3PBT6",'Medium retrofit'!$V$27,"")))&amp;IF(F10="Scenario1PBT7",'Medium retrofit'!$W$27,IF(F10="Scenario2PBT7",'Medium retrofit'!$X$27,IF(F10="Scenario3PBT7",'Medium retrofit'!$Y$27,"")))&amp;IF(F10="Scenario1PBT8",'Medium retrofit'!$Z$27,IF(F10="Scenario2PBT8",'Medium retrofit'!$AA$27,IF(F10="Scenario3PBT8",'Medium retrofit'!$AB$27,"")))&amp;IF(F10="Scenario1PBT9",'Medium retrofit'!$AC$27,IF(F10="Scenario2PBT9",'Medium retrofit'!$AD$27,IF(F10="Scenario3PBT9",'Medium retrofit'!$AE$27,"")))&amp;IF(F10="Scenario1PBT10",'Medium retrofit'!$AF$27,IF(F10="Scenario2PBT10",'Medium retrofit'!$AG$27,IF(F10="Scenario3PBT10",'Medium retrofit'!$AH$27,"")))&amp;IF(F10="Scenario1PBT11",'Medium retrofit'!$AI$27,IF(F10="Scenario2PBT11",'Medium retrofit'!$AJ$27,IF(F10="Scenario3PBT11",'Medium retrofit'!$AK$27,"")))&amp;IF(F10="Scenario1PBT12",'Medium retrofit'!$AL$27,IF(F10="Scenario2PBT12",'Medium retrofit'!$AM$27,IF(F10="Scenario3PBT12",'Medium retrofit'!$AN$27,"")))&amp;IF(F10="Scenario1PBT13",'Medium retrofit'!$AO$27,IF(F10="Scenario2PBT13",'Medium retrofit'!$AP$27,IF(F10="Scenario3PBT13",'Medium retrofit'!$AQ$27,"")))&amp;IF(F10="Scenario1PBT14",'Medium retrofit'!$AR$27,IF(F10="Scenario2PBT14",'Medium retrofit'!$AS$27,IF(F10="Scenario3PBT14",'Medium retrofit'!$AT$27,"")))&amp;IF(F10="Scenario1PBT15",'Medium retrofit'!$AU$27,IF(F10="Scenario2PBT15",'Medium retrofit'!$AV$27,IF(F10="Scenario3PBT15",'Medium retrofit'!$AW$27,"")))</f>
        <v/>
      </c>
      <c r="T10" s="306">
        <f t="shared" si="17"/>
        <v>0</v>
      </c>
      <c r="U10" s="305" t="str">
        <f>IF(F10="Scenario1PBT1",'Medium retrofit'!$E$38,IF(F10="Scenario2PBT1",'Medium retrofit'!$F$38,IF(F10="Scenario3PBT1",'Medium retrofit'!$G$38,"")))&amp;IF(F10="Scenario1PBT2",'Medium retrofit'!$H$38,IF(F10="Scenario2PBT2",'Medium retrofit'!$I$38,IF(F10="Scenario3PBT2",'Medium retrofit'!$J$38,"")))&amp;IF(F10="Scenario1PBT3",'Medium retrofit'!$K$38,IF(F10="Scenario2PBT3",'Medium retrofit'!$L$38,IF(F10="Scenario3PBT3",'Medium retrofit'!$M$38,"")))&amp;IF(F10="Scenario1PBT4",'Medium retrofit'!$N$38,IF(F10="Scenario2PBT4",'Medium retrofit'!$O$38,IF(F10="Scenario3PBT4",'Medium retrofit'!$P$38,"")))&amp;IF(F10="Scenario1PBT5",'Medium retrofit'!$Q$38,IF(F10="Scenario2PBT5",'Medium retrofit'!$R$38,IF(F10="Scenario3PBT5",'Medium retrofit'!$S$38,"")))&amp;IF(F10="Scenario1PBT6",'Medium retrofit'!$T$38,IF(F10="Scenario2PBT6",'Medium retrofit'!$U$38,IF(F10="Scenario3PBT6",'Medium retrofit'!$V$38,"")))&amp;IF(F10="Scenario1PBT7",'Medium retrofit'!$W$38,IF(F10="Scenario2PBT7",'Medium retrofit'!$X$38,IF(F10="Scenario3PBT7",'Medium retrofit'!$Y$38,"")))&amp;IF(F10="Scenario1PBT8",'Medium retrofit'!$Z$38,IF(F10="Scenario2PBT8",'Medium retrofit'!$AA$38,IF(F10="Scenario3PBT8",'Medium retrofit'!$AB$38,"")))&amp;IF(F10="Scenario1PBT9",'Medium retrofit'!$AC$38,IF(F10="Scenario2PBT9",'Medium retrofit'!$AD$38,IF(F10="Scenario3PBT9",'Medium retrofit'!$AE$38,"")))&amp;IF(F10="Scenario1PBT10",'Medium retrofit'!$AF$38,IF(F10="Scenario2PBT10",'Medium retrofit'!$AG$38,IF(F10="Scenario3PBT10",'Medium retrofit'!$AH$38,"")))&amp;IF(F10="Scenario1PBT11",'Medium retrofit'!$AI$38,IF(F10="Scenario2PBT11",'Medium retrofit'!$AJ$38,IF(F10="Scenario3PBT11",'Medium retrofit'!$AK$38,"")))&amp;IF(F10="Scenario1PBT12",'Medium retrofit'!$AL$38,IF(F10="Scenario2PBT12",'Medium retrofit'!$AM$38,IF(F10="Scenario3PBT12",'Medium retrofit'!$AN$38,"")))&amp;IF(F10="Scenario1PBT13",'Medium retrofit'!$AO$38,IF(F10="Scenario2PBT13",'Medium retrofit'!$AP$38,IF(F10="Scenario3PBT13",'Medium retrofit'!$AQ$38,"")))&amp;IF(F10="Scenario1PBT14",'Medium retrofit'!$AR$38,IF(F10="Scenario2PBT14",'Medium retrofit'!$AS$38,IF(F10="Scenario3PBT14",'Medium retrofit'!$AT$38,"")))&amp;IF(F10="Scenario1PBT15",'Medium retrofit'!$AU$38,IF(F10="Scenario2PBT15",'Medium retrofit'!$AV$38,IF(F10="Scenario3PBT15",'Medium retrofit'!$AW$38,"")))</f>
        <v/>
      </c>
      <c r="V10" s="151">
        <f t="shared" si="18"/>
        <v>0</v>
      </c>
      <c r="W10" s="151" t="str">
        <f>IF(F10="Scenario1PBT1",'Medium retrofit'!$E$40,IF(F10="Scenario2PBT1",'Medium retrofit'!$F$40,IF(F10="Scenario3PBT1",'Medium retrofit'!$G$40,"")))&amp;IF(F10="Scenario1PBT2",'Medium retrofit'!$H$40,IF(F10="Scenario2PBT2",'Medium retrofit'!$I$40,IF(F10="Scenario3PBT2",'Medium retrofit'!$J$40,"")))&amp;IF(F10="Scenario1PBT3",'Medium retrofit'!$K$40,IF(F10="Scenario2PBT3",'Medium retrofit'!$L$40,IF(F10="Scenario3PBT3",'Medium retrofit'!$M$40,"")))&amp;IF(F10="Scenario1PBT4",'Medium retrofit'!$N$40,IF(F10="Scenario2PBT4",'Medium retrofit'!$O$40,IF(F10="Scenario3PBT4",'Medium retrofit'!$P$40,"")))&amp;IF(F10="Scenario1PBT5",'Medium retrofit'!$Q$40,IF(F10="Scenario2PBT5",'Medium retrofit'!$R$40,IF(F10="Scenario3PBT5",'Medium retrofit'!$S$40,"")))&amp;IF(F10="Scenario1PBT6",'Medium retrofit'!$T$40,IF(F10="Scenario2PBT6",'Medium retrofit'!$U$40,IF(F10="Scenario3PBT6",'Medium retrofit'!$V$40,"")))&amp;IF(F10="Scenario1PBT7",'Medium retrofit'!$W$40,IF(F10="Scenario2PBT7",'Medium retrofit'!$X$40,IF(F10="Scenario3PBT7",'Medium retrofit'!$Y$40,"")))&amp;IF(F10="Scenario1PBT8",'Medium retrofit'!$Z$40,IF(F10="Scenario2PBT8",'Medium retrofit'!$AA$40,IF(F10="Scenario3PBT8",'Medium retrofit'!$AB$40,"")))&amp;IF(F10="Scenario1PBT9",'Medium retrofit'!$AC$40,IF(F10="Scenario2PBT9",'Medium retrofit'!$AD$40,IF(F10="Scenario3PBT9",'Medium retrofit'!$AE$40,"")))&amp;IF(F10="Scenario1PBT10",'Medium retrofit'!$AF$40,IF(F10="Scenario2PBT10",'Medium retrofit'!$AG$40,IF(F10="Scenario3PBT10",'Medium retrofit'!$AH$40,"")))&amp;IF(F10="Scenario1PBT11",'Medium retrofit'!$AI$40,IF(F10="Scenario2PBT11",'Medium retrofit'!$AJ$40,IF(F10="Scenario3PBT11",'Medium retrofit'!$AK$40,"")))&amp;IF(F10="Scenario1PBT12",'Medium retrofit'!$AL$40,IF(F10="Scenario2PBT12",'Medium retrofit'!$AM$40,IF(F10="Scenario3PBT12",'Medium retrofit'!$AN$40,"")))&amp;IF(F10="Scenario1PBT13",'Medium retrofit'!$AO$40,IF(F10="Scenario2PBT13",'Medium retrofit'!$AP$40,IF(F10="Scenario3PBT13",'Medium retrofit'!$AQ$40,"")))&amp;IF(F10="Scenario1PBT14",'Medium retrofit'!$AR$40,IF(F10="Scenario2PBT14",'Medium retrofit'!$AS$40,IF(F10="Scenario3PBT14",'Medium retrofit'!$AT$40,"")))&amp;IF(F10="Scenario1PBT15",'Medium retrofit'!$AU$40,IF(F10="Scenario2PBT15",'Medium retrofit'!$AV$40,IF(F10="Scenario3PBT15",'Medium retrofit'!$AW$40,"")))</f>
        <v/>
      </c>
      <c r="X10" s="151">
        <f t="shared" si="19"/>
        <v>0</v>
      </c>
      <c r="Y10" s="151" t="str">
        <f>IF(F10="Scenario1PBT1",'Medium retrofit'!$E$42,IF(F10="Scenario2PBT1",'Medium retrofit'!$F$42,IF(F10="Scenario3PBT1",'Medium retrofit'!$G$42,"")))&amp;IF(F10="Scenario1PBT2",'Medium retrofit'!$H$42,IF(F10="Scenario2PBT2",'Medium retrofit'!$I$42,IF(F10="Scenario3PBT2",'Medium retrofit'!$J$42,"")))&amp;IF(F10="Scenario1PBT3",'Medium retrofit'!$K$42,IF(F10="Scenario2PBT3",'Medium retrofit'!$L$42,IF(F10="Scenario3PBT3",'Medium retrofit'!$M$42,"")))&amp;IF(F10="Scenario1PBT4",'Medium retrofit'!$N$42,IF(F10="Scenario2PBT4",'Medium retrofit'!$O$42,IF(F10="Scenario3PBT4",'Medium retrofit'!$P$42,"")))&amp;IF(F10="Scenario1PBT5",'Medium retrofit'!$Q$42,IF(F10="Scenario2PBT5",'Medium retrofit'!$R$42,IF(F10="Scenario3PBT5",'Medium retrofit'!$S$42,"")))&amp;IF(F10="Scenario1PBT6",'Medium retrofit'!$T$42,IF(F10="Scenario2PBT6",'Medium retrofit'!$U$42,IF(F10="Scenario3PBT6",'Medium retrofit'!$V$42,"")))&amp;IF(F10="Scenario1PBT7",'Medium retrofit'!$W$42,IF(F10="Scenario2PBT7",'Medium retrofit'!$X$42,IF(F10="Scenario3PBT7",'Medium retrofit'!$Y$42,"")))&amp;IF(F10="Scenario1PBT8",'Medium retrofit'!$Z$42,IF(F10="Scenario2PBT8",'Medium retrofit'!$AA$42,IF(F10="Scenario3PBT8",'Medium retrofit'!$AB$42,"")))&amp;IF(F10="Scenario1PBT9",'Medium retrofit'!$AC$42,IF(F10="Scenario2PBT9",'Medium retrofit'!$AD$42,IF(F10="Scenario3PBT9",'Medium retrofit'!$AE$42,"")))&amp;IF(F10="Scenario1PBT10",'Medium retrofit'!$AF$42,IF(F10="Scenario2PBT10",'Medium retrofit'!$AG$42,IF(F10="Scenario3PBT10",'Medium retrofit'!$AH$42,"")))&amp;IF(F10="Scenario1PBT11",'Medium retrofit'!$AI$42,IF(F10="Scenario2PBT11",'Medium retrofit'!$AJ$42,IF(F10="Scenario3PBT11",'Medium retrofit'!$AK$42,"")))&amp;IF(F10="Scenario1PBT12",'Medium retrofit'!$AL$42,IF(F10="Scenario2PBT12",'Medium retrofit'!$AM$42,IF(F10="Scenario3PBT12",'Medium retrofit'!$AN$42,"")))&amp;IF(F10="Scenario1PBT13",'Medium retrofit'!$AO$42,IF(F10="Scenario2PBT13",'Medium retrofit'!$AP$42,IF(F10="Scenario3PBT13",'Medium retrofit'!$AQ$42,"")))&amp;IF(F10="Scenario1PBT14",'Medium retrofit'!$AR$42,IF(F10="Scenario2PBT14",'Medium retrofit'!$AS$42,IF(F10="Scenario3PBT14",'Medium retrofit'!$AT$42,"")))&amp;IF(F10="Scenario1PBT15",'Medium retrofit'!$AU$42,IF(F10="Scenario2PBT15",'Medium retrofit'!$AV$42,IF(F10="Scenario3PBT15",'Medium retrofit'!$AW$42,"")))</f>
        <v/>
      </c>
      <c r="Z10" s="151">
        <f t="shared" si="20"/>
        <v>0</v>
      </c>
      <c r="AA10" s="333" t="str">
        <f>IF(F10="Scenario1PBT1",'Medium retrofit'!$E$101,IF(F10="Scenario2PBT1",'Medium retrofit'!$F$101,IF(F10="Scenario3PBT1",'Medium retrofit'!$G$101,"")))&amp;IF(F10="Scenario1PBT2",'Medium retrofit'!$H$101,IF(F10="Scenario2PBT2",'Medium retrofit'!$I$101,IF(F10="Scenario3PBT2",'Medium retrofit'!$J$101,"")))&amp;IF(F10="Scenario1PBT3",'Medium retrofit'!$K$101,IF(F10="Scenario2PBT3",'Medium retrofit'!$L$101,IF(F10="Scenario3PBT3",'Medium retrofit'!$M$101,"")))&amp;IF(F10="Scenario1PBT4",'Medium retrofit'!$N$101,IF(F10="Scenario2PBT4",'Medium retrofit'!$O$101,IF(F10="Scenario3PBT4",'Medium retrofit'!$P$101,"")))&amp;IF(F10="Scenario1PBT5",'Medium retrofit'!$Q$101,IF(F10="Scenario2PBT5",'Medium retrofit'!$R$101,IF(F10="Scenario3PBT5",'Medium retrofit'!$S$101,"")))&amp;IF(F10="Scenario1PBT6",'Medium retrofit'!$T$101,IF(F10="Scenario2PBT6",'Medium retrofit'!$U$101,IF(F10="Scenario3PBT6",'Medium retrofit'!$V$101,"")))&amp;IF(F10="Scenario1PBT7",'Medium retrofit'!$W$101,IF(F10="Scenario2PBT7",'Medium retrofit'!$X$101,IF(F10="Scenario3PBT7",'Medium retrofit'!$Y$101,"")))&amp;IF(F10="Scenario1PBT8",'Medium retrofit'!$Z$101,IF(F10="Scenario2PBT8",'Medium retrofit'!$AA$101,IF(F10="Scenario3PBT8",'Medium retrofit'!$AB$101,"")))&amp;IF(F10="Scenario1PBT9",'Medium retrofit'!$AC$101,IF(F10="Scenario2PBT9",'Medium retrofit'!$AD$101,IF(F10="Scenario3PBT9",'Medium retrofit'!$AE$101,"")))&amp;IF(F10="Scenario1PBT10",'Medium retrofit'!$AF$101,IF(F10="Scenario2PBT10",'Medium retrofit'!$AG$101,IF(F10="Scenario3PBT10",'Medium retrofit'!$AH$101,"")))&amp;IF(F10="Scenario1PBT11",'Medium retrofit'!$AI$101,IF(F10="Scenario2PBT11",'Medium retrofit'!$AJ$101,IF(F10="Scenario3PBT11",'Medium retrofit'!$AK$101,"")))&amp;IF(F10="Scenario1PBT12",'Medium retrofit'!$AL$101,IF(F10="Scenario2PBT12",'Medium retrofit'!$AM$101,IF(F10="Scenario3PBT12",'Medium retrofit'!$AN$101,"")))&amp;IF(F10="Scenario1PBT13",'Medium retrofit'!$AO$101,IF(F10="Scenario2PBT13",'Medium retrofit'!$AP$101,IF(F10="Scenario3PBT13",'Medium retrofit'!$AQ$101,"")))&amp;IF(F10="Scenario1PBT14",'Medium retrofit'!$AR$101,IF(F10="Scenario2PBT14",'Medium retrofit'!$AS$101,IF(F10="Scenario3PBT14",'Medium retrofit'!$AT$101,"")))&amp;IF(F10="Scenario1PBT15",'Medium retrofit'!$AU$101,IF(F10="Scenario2PBT15",'Medium retrofit'!$AV$101,IF(F10="Scenario3PBT15",'Medium retrofit'!$AW$101,"")))</f>
        <v/>
      </c>
      <c r="AB10" s="302">
        <f t="shared" si="21"/>
        <v>0</v>
      </c>
      <c r="AC10" s="307">
        <f>IFERROR('Projection_Base-case'!G10-G10,0)</f>
        <v>0</v>
      </c>
      <c r="AD10" s="151">
        <f t="shared" si="0"/>
        <v>0</v>
      </c>
      <c r="AE10" s="151">
        <f>IFERROR(100*AC10/'Projection_Base-case'!G10,0)</f>
        <v>0</v>
      </c>
      <c r="AF10" s="151">
        <f>IFERROR('Projection_Base-case'!I10-I10,0)</f>
        <v>0</v>
      </c>
      <c r="AG10" s="151">
        <f t="shared" si="1"/>
        <v>0</v>
      </c>
      <c r="AH10" s="151">
        <f>IFERROR(100*AF10/'Projection_Base-case'!I10,0)</f>
        <v>0</v>
      </c>
      <c r="AI10" s="151">
        <f>IFERROR('Projection_Base-case'!K10-K10,0)</f>
        <v>0</v>
      </c>
      <c r="AJ10" s="151">
        <f t="shared" si="2"/>
        <v>0</v>
      </c>
      <c r="AK10" s="151">
        <f>IFERROR(100*AI10/'Projection_Base-case'!K10,0)</f>
        <v>0</v>
      </c>
      <c r="AL10" s="151">
        <f>IFERROR(M10-'Projection_Base-case'!M10,0)</f>
        <v>0</v>
      </c>
      <c r="AM10" s="151">
        <f t="shared" si="3"/>
        <v>0</v>
      </c>
      <c r="AN10" s="152">
        <f>IFERROR(100*AL10/'Projection_Base-case'!M10,0)</f>
        <v>0</v>
      </c>
      <c r="AO10" s="305">
        <f>IFERROR('Projection_Base-case'!O10-O10,0)</f>
        <v>0</v>
      </c>
      <c r="AP10" s="151">
        <f t="shared" si="4"/>
        <v>0</v>
      </c>
      <c r="AQ10" s="151">
        <f>IFERROR(100*AO10/'Projection_Base-case'!O10,0)</f>
        <v>0</v>
      </c>
      <c r="AR10" s="151">
        <f>IFERROR('Projection_Base-case'!Q10-Q10,0)</f>
        <v>0</v>
      </c>
      <c r="AS10" s="151">
        <f t="shared" si="5"/>
        <v>0</v>
      </c>
      <c r="AT10" s="151">
        <f>IFERROR(100*AR10/'Projection_Base-case'!Q10,0)</f>
        <v>0</v>
      </c>
      <c r="AU10" s="151">
        <f>IFERROR('Projection_Base-case'!S10-S10,0)</f>
        <v>0</v>
      </c>
      <c r="AV10" s="151">
        <f t="shared" si="6"/>
        <v>0</v>
      </c>
      <c r="AW10" s="152">
        <f>IFERROR(100*AU10/'Projection_Base-case'!S10,0)</f>
        <v>0</v>
      </c>
      <c r="AX10" s="305">
        <f>IFERROR('Projection_Base-case'!U10-U10,0)</f>
        <v>0</v>
      </c>
      <c r="AY10" s="151">
        <f t="shared" si="7"/>
        <v>0</v>
      </c>
      <c r="AZ10" s="151">
        <f>IFERROR(100*AX10/'Projection_Base-case'!U10,0)</f>
        <v>0</v>
      </c>
      <c r="BA10" s="151">
        <f>IFERROR('Projection_Base-case'!W10-W10,0)</f>
        <v>0</v>
      </c>
      <c r="BB10" s="151">
        <f t="shared" si="8"/>
        <v>0</v>
      </c>
      <c r="BC10" s="151">
        <f>IFERROR(100*BA10/'Projection_Base-case'!W10,0)</f>
        <v>0</v>
      </c>
      <c r="BD10" s="151">
        <f>IFERROR('Projection_Base-case'!Y10-Y10,0)</f>
        <v>0</v>
      </c>
      <c r="BE10" s="151">
        <f t="shared" si="9"/>
        <v>0</v>
      </c>
      <c r="BF10" s="151">
        <f>IFERROR(100*BD10/'Projection_Base-case'!Y10,0)</f>
        <v>0</v>
      </c>
      <c r="BG10" s="531">
        <f t="shared" si="22"/>
        <v>0</v>
      </c>
      <c r="BH10" s="532">
        <f t="shared" si="23"/>
        <v>0</v>
      </c>
    </row>
    <row r="11" spans="1:66" x14ac:dyDescent="0.25">
      <c r="A11" s="217">
        <v>6</v>
      </c>
      <c r="B11" s="151">
        <f>'Projection_Base-case'!B11</f>
        <v>0</v>
      </c>
      <c r="C11" s="151">
        <f>'Projection_Base-case'!C11</f>
        <v>0</v>
      </c>
      <c r="D11" s="151">
        <f>'Projection_Base-case'!D11</f>
        <v>0</v>
      </c>
      <c r="E11" s="157"/>
      <c r="F11" s="300" t="str">
        <f t="shared" si="10"/>
        <v>0</v>
      </c>
      <c r="G11" s="301" t="str">
        <f>IF(F11="Scenario1PBT1",'Medium retrofit'!$E$6,IF(F11="Scenario2PBT1",'Medium retrofit'!$F$6,IF(F11="Scenario3PBT1",'Medium retrofit'!$G$6,"")))&amp;IF(F11="Scenario1PBT2",'Medium retrofit'!$H$6,IF(F11="Scenario2PBT2",'Medium retrofit'!$I$6,IF(F11="Scenario3PBT2",'Medium retrofit'!$J$6,"")))&amp;IF(F11="Scenario1PBT3",'Medium retrofit'!$K$6,IF(F11="Scenario2PBT3",'Medium retrofit'!$L$6,IF(F11="Scenario3PBT3",'Medium retrofit'!$M$6,"")))&amp;IF(F11="Scenario1PBT4",'Medium retrofit'!$N$6,IF(F11="Scenario2PBT4",'Medium retrofit'!$O$6,IF(F11="Scenario3PBT4",'Medium retrofit'!$P$6,"")))&amp;IF(F11="Scenario1PBT5",'Medium retrofit'!$Q$6,IF(F11="Scenario2PBT5",'Medium retrofit'!$R$6,IF(F11="Scenario3PBT5",'Medium retrofit'!$S$6,"")))&amp;IF(F11="Scenario1PBT6",'Medium retrofit'!$T$6,IF(F11="Scenario2PBT6",'Medium retrofit'!$U$6,IF(F11="Scenario3PBT6",'Medium retrofit'!$V$6,"")))&amp;IF(F11="Scenario1PBT7",'Medium retrofit'!$W$6,IF(F11="Scenario2PBT7",'Medium retrofit'!$X$6,IF(F11="Scenario3PBT7",'Medium retrofit'!$Y$6,"")))&amp;IF(F11="Scenario1PBT8",'Medium retrofit'!$Z$6,IF(F11="Scenario2PBT8",'Medium retrofit'!$AA$6,IF(F11="Scenario3PBT8",'Medium retrofit'!$AB$6,"")))&amp;IF(F11="Scenario1PBT9",'Medium retrofit'!$AC$6,IF(F11="Scenario2PBT9",'Medium retrofit'!$AD$6,IF(F11="Scenario3PBT9",'Medium retrofit'!$AE$6,"")))&amp;IF(F11="Scenario1PBT10",'Medium retrofit'!$AF$6,IF(F11="Scenario2PBT10",'Medium retrofit'!$AG$6,IF(F11="Scenario3PBT10",'Medium retrofit'!$AH$6,"")))&amp;IF(F11="Scenario1PBT11",'Medium retrofit'!$AI$6,IF(F11="Scenario2PBT11",'Medium retrofit'!$AJ$6,IF(F11="Scenario3PBT11",'Medium retrofit'!$AK$6,"")))&amp;IF(F11="Scenario1PBT12",'Medium retrofit'!$AL$6,IF(F11="Scenario2PBT12",'Medium retrofit'!$AM$6,IF(F11="Scenario3PBT12",'Medium retrofit'!$AN$6,"")))&amp;IF(F11="Scenario1PBT13",'Medium retrofit'!$AO$6,IF(F11="Scenario2PBT13",'Medium retrofit'!$AP$6,IF(F11="Scenario3PBT13",'Medium retrofit'!$AQ$6,"")))&amp;IF(F11="Scenario1PBT14",'Medium retrofit'!$AR$6,IF(F11="Scenario2PBT14",'Medium retrofit'!$AS$6,IF(F11="Scenario3PBT14",'Medium retrofit'!$AT$6,"")))&amp;IF(F11="Scenario1PBT15",'Medium retrofit'!$AU$6,IF(F11="Scenario2PBT15",'Medium retrofit'!$AV$6,IF(F11="Scenario3PBT15",'Medium retrofit'!$AW$6,"")))</f>
        <v/>
      </c>
      <c r="H11" s="151">
        <f t="shared" si="11"/>
        <v>0</v>
      </c>
      <c r="I11" s="298" t="str">
        <f>IF(F11="Scenario1PBT1",'Medium retrofit'!$E$16,IF(F11="Scenario2PBT1",'Medium retrofit'!$F$16,IF(F11="Scenario3PBT1",'Medium retrofit'!$G$16,"")))&amp;IF(F11="Scenario1PBT2",'Medium retrofit'!$H$16,IF(F11="Scenario2PBT2",'Medium retrofit'!$I$16,IF(F11="Scenario3PBT2",'Medium retrofit'!$J$16,"")))&amp;IF(F11="Scenario1PBT3",'Medium retrofit'!$K$16,IF(F11="Scenario2PBT3",'Medium retrofit'!$L$16,IF(F11="Scenario3PBT3",'Medium retrofit'!$M$16,"")))&amp;IF(F11="Scenario1PBT4",'Medium retrofit'!$N$16,IF(F11="Scenario2PBT4",'Medium retrofit'!$O$16,IF(F11="Scenario3PBT4",'Medium retrofit'!$P$16,"")))&amp;IF(F11="Scenario1PBT5",'Medium retrofit'!$Q$16,IF(F11="Scenario2PBT5",'Medium retrofit'!$R$16,IF(F11="Scenario3PBT5",'Medium retrofit'!$S$16,"")))&amp;IF(F11="Scenario1PBT6",'Medium retrofit'!$T$16,IF(F11="Scenario2PBT6",'Medium retrofit'!$U$16,IF(F11="Scenario3PBT6",'Medium retrofit'!$V$16,"")))&amp;IF(F11="Scenario1PBT7",'Medium retrofit'!$W$16,IF(F11="Scenario2PBT7",'Medium retrofit'!$X$16,IF(F11="Scenario3PBT7",'Medium retrofit'!$Y$16,"")))&amp;IF(F11="Scenario1PBT8",'Medium retrofit'!$Z$16,IF(F11="Scenario2PBT8",'Medium retrofit'!$AA$16,IF(F11="Scenario3PBT8",'Medium retrofit'!$AB$16,"")))&amp;IF(F11="Scenario1PBT9",'Medium retrofit'!$AC$16,IF(F11="Scenario2PBT9",'Medium retrofit'!$AD$16,IF(F11="Scenario3PBT9",'Medium retrofit'!$AE$16,"")))&amp;IF(F11="Scenario1PBT10",'Medium retrofit'!$AF$16,IF(F11="Scenario2PBT10",'Medium retrofit'!$AG$16,IF(F11="Scenario3PBT10",'Medium retrofit'!$AH$16,"")))&amp;IF(F11="Scenario1PBT11",'Medium retrofit'!$AI$16,IF(F11="Scenario2PBT11",'Medium retrofit'!$AJ$16,IF(F11="Scenario3PBT11",'Medium retrofit'!$AK$16,"")))&amp;IF(F11="Scenario1PBT12",'Medium retrofit'!$AL$16,IF(F11="Scenario2PBT12",'Medium retrofit'!$AM$16,IF(F11="Scenario3PBT12",'Medium retrofit'!$AN$16,"")))&amp;IF(F11="Scenario1PBT13",'Medium retrofit'!$AO$16,IF(F11="Scenario2PBT13",'Medium retrofit'!$AP$16,IF(F11="Scenario3PBT13",'Medium retrofit'!$AQ$16,"")))&amp;IF(F11="Scenario1PBT14",'Medium retrofit'!$AR$16,IF(F11="Scenario2PBT14",'Medium retrofit'!$AS$16,IF(F11="Scenario3PBT14",'Medium retrofit'!$AT$16,"")))&amp;IF(F11="Scenario1PBT15",'Medium retrofit'!$AU$16,IF(F11="Scenario2PBT15",'Medium retrofit'!$AV$16,IF(F11="Scenario3PBT15",'Medium retrofit'!$AW$16,"")))</f>
        <v/>
      </c>
      <c r="J11" s="151">
        <f t="shared" si="12"/>
        <v>0</v>
      </c>
      <c r="K11" s="151" t="str">
        <f>IF(F11="Scenario1PBT1",'Medium retrofit'!$E$18,IF(F11="Scenario2PBT1",'Medium retrofit'!$F$18,IF(F11="Scenario3PBT1",'Medium retrofit'!$G$18,"")))&amp;IF(F11="Scenario1PBT2",'Medium retrofit'!$H$18,IF(F11="Scenario2PBT2",'Medium retrofit'!$I$18,IF(F11="Scenario3PBT2",'Medium retrofit'!$J$18,"")))&amp;IF(F11="Scenario1PBT3",'Medium retrofit'!$K$18,IF(F11="Scenario2PBT3",'Medium retrofit'!$L$18,IF(F11="Scenario3PBT3",'Medium retrofit'!$M$18,"")))&amp;IF(F11="Scenario1PBT4",'Medium retrofit'!$N$18,IF(F11="Scenario2PBT4",'Medium retrofit'!$O$18,IF(F11="Scenario3PBT4",'Medium retrofit'!$P$18,"")))&amp;IF(F11="Scenario1PBT5",'Medium retrofit'!$Q$18,IF(F11="Scenario2PBT5",'Medium retrofit'!$R$18,IF(F11="Scenario3PBT5",'Medium retrofit'!$S$18,"")))&amp;IF(F11="Scenario1PBT6",'Medium retrofit'!$T$18,IF(F11="Scenario2PBT6",'Medium retrofit'!$U$18,IF(F11="Scenario3PBT6",'Medium retrofit'!$V$18,"")))&amp;IF(F11="Scenario1PBT7",'Medium retrofit'!$W$18,IF(F11="Scenario2PBT7",'Medium retrofit'!$X$18,IF(F11="Scenario3PBT7",'Medium retrofit'!$Y$18,"")))&amp;IF(F11="Scenario1PBT8",'Medium retrofit'!$Z$18,IF(F11="Scenario2PBT8",'Medium retrofit'!$AA$18,IF(F11="Scenario3PBT8",'Medium retrofit'!$AB$18,"")))&amp;IF(F11="Scenario1PBT9",'Medium retrofit'!$AC$18,IF(F11="Scenario2PBT9",'Medium retrofit'!$AD$18,IF(F11="Scenario3PBT9",'Medium retrofit'!$AE$18,"")))&amp;IF(F11="Scenario1PBT10",'Medium retrofit'!$AF$18,IF(F11="Scenario2PBT10",'Medium retrofit'!$AG$18,IF(F11="Scenario3PBT10",'Medium retrofit'!$AH$18,"")))&amp;IF(F11="Scenario1PBT11",'Medium retrofit'!$AI$18,IF(F11="Scenario2PBT11",'Medium retrofit'!$AJ$18,IF(F11="Scenario3PBT11",'Medium retrofit'!$AK$18,"")))&amp;IF(F11="Scenario1PBT12",'Medium retrofit'!$AL$18,IF(F11="Scenario2PBT12",'Medium retrofit'!$AM$18,IF(F11="Scenario3PBT12",'Medium retrofit'!$AN$18,"")))&amp;IF(F11="Scenario1PBT13",'Medium retrofit'!$AO$18,IF(F11="Scenario2PBT13",'Medium retrofit'!$AP$18,IF(F11="Scenario3PBT13",'Medium retrofit'!$AQ$18,"")))&amp;IF(F11="Scenario1PBT14",'Medium retrofit'!$AR$18,IF(F11="Scenario2PBT14",'Medium retrofit'!$AS$18,IF(F11="Scenario3PBT14",'Medium retrofit'!$AT$18,"")))&amp;IF(F11="Scenario1PBT15",'Medium retrofit'!$AU$18,IF(F11="Scenario2PBT15",'Medium retrofit'!$AV$18,IF(F11="Scenario3PBT15",'Medium retrofit'!$AW$18,"")))</f>
        <v/>
      </c>
      <c r="L11" s="151">
        <f t="shared" si="13"/>
        <v>0</v>
      </c>
      <c r="M11" s="151" t="str">
        <f>IF(F11="Scenario1PBT1",'Medium retrofit'!$E$20,IF(F11="Scenario2PBT1",'Medium retrofit'!$F$20,IF(F11="Scenario3PBT1",'Medium retrofit'!$G$20,"")))&amp;IF(F11="Scenario1PBT2",'Medium retrofit'!$H$20,IF(F11="Scenario2PBT2",'Medium retrofit'!$I$20,IF(F11="Scenario3PBT2",'Medium retrofit'!$J$20,"")))&amp;IF(F11="Scenario1PBT3",'Medium retrofit'!$K$20,IF(F11="Scenario2PBT3",'Medium retrofit'!$L$20,IF(F11="Scenario3PBT3",'Medium retrofit'!$M$20,"")))&amp;IF(F11="Scenario1PBT4",'Medium retrofit'!$N$20,IF(F11="Scenario2PBT4",'Medium retrofit'!$O$20,IF(F11="Scenario3PBT4",'Medium retrofit'!$P$20,"")))&amp;IF(F11="Scenario1PBT5",'Medium retrofit'!$Q$20,IF(F11="Scenario2PBT5",'Medium retrofit'!$R$20,IF(F11="Scenario3PBT5",'Medium retrofit'!$S$20,"")))&amp;IF(F11="Scenario1PBT6",'Medium retrofit'!$T$20,IF(F11="Scenario2PBT6",'Medium retrofit'!$U$20,IF(F11="Scenario3PBT6",'Medium retrofit'!$V$20,"")))&amp;IF(F11="Scenario1PBT7",'Medium retrofit'!$W$20,IF(F11="Scenario2PBT7",'Medium retrofit'!$X$20,IF(F11="Scenario3PBT7",'Medium retrofit'!$Y$20,"")))&amp;IF(F11="Scenario1PBT8",'Medium retrofit'!$Z$20,IF(F11="Scenario2PBT8",'Medium retrofit'!$AA$20,IF(F11="Scenario3PBT8",'Medium retrofit'!$AB$20,"")))&amp;IF(F11="Scenario1PBT9",'Medium retrofit'!$AC$20,IF(F11="Scenario2PBT9",'Medium retrofit'!$AD$20,IF(F11="Scenario3PBT9",'Medium retrofit'!$AE$20,"")))&amp;IF(F11="Scenario1PBT10",'Medium retrofit'!$AF$20,IF(F11="Scenario2PBT10",'Medium retrofit'!$AG$20,IF(F11="Scenario3PBT10",'Medium retrofit'!$AH$20,"")))&amp;IF(F11="Scenario1PBT11",'Medium retrofit'!$AI$20,IF(F11="Scenario2PBT11",'Medium retrofit'!$AJ$20,IF(F11="Scenario3PBT11",'Medium retrofit'!$AK$20,"")))&amp;IF(F11="Scenario1PBT12",'Medium retrofit'!$AL$20,IF(F11="Scenario2PBT12",'Medium retrofit'!$AM$20,IF(F11="Scenario3PBT12",'Medium retrofit'!$AN$20,"")))&amp;IF(F11="Scenario1PBT13",'Medium retrofit'!$AO$20,IF(F11="Scenario2PBT13",'Medium retrofit'!$AP$20,IF(F11="Scenario3PBT13",'Medium retrofit'!$AQ$20,"")))&amp;IF(F11="Scenario1PBT14",'Medium retrofit'!$AR$20,IF(F11="Scenario2PBT14",'Medium retrofit'!$AS$20,IF(F11="Scenario3PBT14",'Medium retrofit'!$AT$20,"")))&amp;IF(F11="Scenario1PBT15",'Medium retrofit'!$AU$20,IF(F11="Scenario2PBT15",'Medium retrofit'!$AV$20,IF(F11="Scenario3PBT15",'Medium retrofit'!$AW$20,"")))</f>
        <v/>
      </c>
      <c r="N11" s="152">
        <f t="shared" si="14"/>
        <v>0</v>
      </c>
      <c r="O11" s="305" t="str">
        <f>IF(F11="Scenario1PBT1",'Medium retrofit'!$E$23,IF(F11="Scenario2PBT1",'Medium retrofit'!$F$23,IF(F11="Scenario3PBT1",'Medium retrofit'!$G$23,"")))&amp;IF(F11="Scenario1PBT2",'Medium retrofit'!$H$23,IF(F11="Scenario2PBT2",'Medium retrofit'!$I$23,IF(F11="Scenario3PBT2",'Medium retrofit'!$J$23,"")))&amp;IF(F11="Scenario1PBT3",'Medium retrofit'!$K$23,IF(F11="Scenario2PBT3",'Medium retrofit'!$L$23,IF(F11="Scenario3PBT3",'Medium retrofit'!$M$23,"")))&amp;IF(F11="Scenario1PBT4",'Medium retrofit'!$N$23,IF(F11="Scenario2PBT4",'Medium retrofit'!$O$23,IF(F11="Scenario3PBT4",'Medium retrofit'!$P$23,"")))&amp;IF(F11="Scenario1PBT5",'Medium retrofit'!$Q$23,IF(F11="Scenario2PBT5",'Medium retrofit'!$R$23,IF(F11="Scenario3PBT5",'Medium retrofit'!$S$23,"")))&amp;IF(F11="Scenario1PBT6",'Medium retrofit'!$T$23,IF(F11="Scenario2PBT6",'Medium retrofit'!$U$23,IF(F11="Scenario3PBT6",'Medium retrofit'!$V$23,"")))&amp;IF(F11="Scenario1PBT7",'Medium retrofit'!$W$23,IF(F11="Scenario2PBT7",'Medium retrofit'!$X$23,IF(F11="Scenario3PBT7",'Medium retrofit'!$Y$23,"")))&amp;IF(F11="Scenario1PBT8",'Medium retrofit'!$Z$23,IF(F11="Scenario2PBT8",'Medium retrofit'!$AA$23,IF(F11="Scenario3PBT8",'Medium retrofit'!$AB$23,"")))&amp;IF(F11="Scenario1PBT9",'Medium retrofit'!$AC$23,IF(F11="Scenario2PBT9",'Medium retrofit'!$AD$23,IF(F11="Scenario3PBT9",'Medium retrofit'!$AE$23,"")))&amp;IF(F11="Scenario1PBT10",'Medium retrofit'!$AF$23,IF(F11="Scenario2PBT10",'Medium retrofit'!$AG$23,IF(F11="Scenario3PBT10",'Medium retrofit'!$AH$23,"")))&amp;IF(F11="Scenario1PBT11",'Medium retrofit'!$AI$23,IF(F11="Scenario2PBT11",'Medium retrofit'!$AJ$23,IF(F11="Scenario3PBT11",'Medium retrofit'!$AK$23,"")))&amp;IF(F11="Scenario1PBT12",'Medium retrofit'!$AL$23,IF(F11="Scenario2PBT12",'Medium retrofit'!$AM$23,IF(F11="Scenario3PBT12",'Medium retrofit'!$AN$23,"")))&amp;IF(F11="Scenario1PBT13",'Medium retrofit'!$AO$23,IF(F11="Scenario2PBT13",'Medium retrofit'!$AP$23,IF(F11="Scenario3PBT13",'Medium retrofit'!$AQ$23,"")))&amp;IF(F11="Scenario1PBT14",'Medium retrofit'!$AR$23,IF(F11="Scenario2PBT14",'Medium retrofit'!$AS$23,IF(F11="Scenario3PBT14",'Medium retrofit'!$AT$23,"")))&amp;IF(F11="Scenario1PBT15",'Medium retrofit'!$AU$23,IF(F11="Scenario2PBT15",'Medium retrofit'!$AV$23,IF(F11="Scenario3PBT15",'Medium retrofit'!$AW$23,"")))</f>
        <v/>
      </c>
      <c r="P11" s="151">
        <f t="shared" si="15"/>
        <v>0</v>
      </c>
      <c r="Q11" s="151" t="str">
        <f>IF(F11="Scenario1PBT1",'Medium retrofit'!$E$25,IF(F11="Scenario2PBT1",'Medium retrofit'!$F$25,IF(F11="Scenario3PBT1",'Medium retrofit'!$G$25,"")))&amp;IF(F11="Scenario1PBT2",'Medium retrofit'!$H$25,IF(F11="Scenario2PBT2",'Medium retrofit'!$I$25,IF(F11="Scenario3PBT2",'Medium retrofit'!$J$25,"")))&amp;IF(F11="Scenario1PBT3",'Medium retrofit'!$K$25,IF(F11="Scenario2PBT3",'Medium retrofit'!$L$25,IF(F11="Scenario3PBT3",'Medium retrofit'!$M$25,"")))&amp;IF(F11="Scenario1PBT4",'Medium retrofit'!$N$25,IF(F11="Scenario2PBT4",'Medium retrofit'!$O$25,IF(F11="Scenario3PBT4",'Medium retrofit'!$P$25,"")))&amp;IF(F11="Scenario1PBT5",'Medium retrofit'!$Q$25,IF(F11="Scenario2PBT5",'Medium retrofit'!$R$25,IF(F11="Scenario3PBT5",'Medium retrofit'!$S$25,"")))&amp;IF(F11="Scenario1PBT6",'Medium retrofit'!$T$25,IF(F11="Scenario2PBT6",'Medium retrofit'!$U$25,IF(F11="Scenario3PBT6",'Medium retrofit'!$V$25,"")))&amp;IF(F11="Scenario1PBT7",'Medium retrofit'!$W$25,IF(F11="Scenario2PBT7",'Medium retrofit'!$X$25,IF(F11="Scenario3PBT7",'Medium retrofit'!$Y$25,"")))&amp;IF(F11="Scenario1PBT8",'Medium retrofit'!$Z$25,IF(F11="Scenario2PBT8",'Medium retrofit'!$AA$25,IF(F11="Scenario3PBT8",'Medium retrofit'!$AB$25,"")))&amp;IF(F11="Scenario1PBT9",'Medium retrofit'!$AC$25,IF(F11="Scenario2PBT9",'Medium retrofit'!$AD$25,IF(F11="Scenario3PBT9",'Medium retrofit'!$AE$25,"")))&amp;IF(F11="Scenario1PBT10",'Medium retrofit'!$AF$25,IF(F11="Scenario2PBT10",'Medium retrofit'!$AG$25,IF(F11="Scenario3PBT10",'Medium retrofit'!$AH$25,"")))&amp;IF(F11="Scenario1PBT11",'Medium retrofit'!$AI$25,IF(F11="Scenario2PBT11",'Medium retrofit'!$AJ$25,IF(F11="Scenario3PBT11",'Medium retrofit'!$AK$25,"")))&amp;IF(F11="Scenario1PBT12",'Medium retrofit'!$AL$25,IF(F11="Scenario2PBT12",'Medium retrofit'!$AM$25,IF(F11="Scenario3PBT12",'Medium retrofit'!$AN$25,"")))&amp;IF(F11="Scenario1PBT13",'Medium retrofit'!$AO$25,IF(F11="Scenario2PBT13",'Medium retrofit'!$AP$25,IF(F11="Scenario3PBT13",'Medium retrofit'!$AQ$25,"")))&amp;IF(F11="Scenario1PBT14",'Medium retrofit'!$AR$25,IF(F11="Scenario2PBT14",'Medium retrofit'!$AS$25,IF(F11="Scenario3PBT14",'Medium retrofit'!$AT$25,"")))&amp;IF(F11="Scenario1PBT15",'Medium retrofit'!$AU$25,IF(F11="Scenario2PBT15",'Medium retrofit'!$AV$25,IF(F11="Scenario3PBT15",'Medium retrofit'!$AW$25,"")))</f>
        <v/>
      </c>
      <c r="R11" s="151">
        <f t="shared" si="16"/>
        <v>0</v>
      </c>
      <c r="S11" s="151" t="str">
        <f>IF(F11="Scenario1PBT1",'Medium retrofit'!$E$27,IF(F11="Scenario2PBT1",'Medium retrofit'!$F$27,IF(F11="Scenario3PBT1",'Medium retrofit'!$G$27,"")))&amp;IF(F11="Scenario1PBT2",'Medium retrofit'!$H$27,IF(F11="Scenario2PBT2",'Medium retrofit'!$I$27,IF(F11="Scenario3PBT2",'Medium retrofit'!$J$27,"")))&amp;IF(F11="Scenario1PBT3",'Medium retrofit'!$K$27,IF(F11="Scenario2PBT3",'Medium retrofit'!$L$27,IF(F11="Scenario3PBT3",'Medium retrofit'!$M$27,"")))&amp;IF(F11="Scenario1PBT4",'Medium retrofit'!$N$27,IF(F11="Scenario2PBT4",'Medium retrofit'!$O$27,IF(F11="Scenario3PBT4",'Medium retrofit'!$P$27,"")))&amp;IF(F11="Scenario1PBT5",'Medium retrofit'!$Q$27,IF(F11="Scenario2PBT5",'Medium retrofit'!$R$27,IF(F11="Scenario3PBT5",'Medium retrofit'!$S$27,"")))&amp;IF(F11="Scenario1PBT6",'Medium retrofit'!$T$27,IF(F11="Scenario2PBT6",'Medium retrofit'!$U$27,IF(F11="Scenario3PBT6",'Medium retrofit'!$V$27,"")))&amp;IF(F11="Scenario1PBT7",'Medium retrofit'!$W$27,IF(F11="Scenario2PBT7",'Medium retrofit'!$X$27,IF(F11="Scenario3PBT7",'Medium retrofit'!$Y$27,"")))&amp;IF(F11="Scenario1PBT8",'Medium retrofit'!$Z$27,IF(F11="Scenario2PBT8",'Medium retrofit'!$AA$27,IF(F11="Scenario3PBT8",'Medium retrofit'!$AB$27,"")))&amp;IF(F11="Scenario1PBT9",'Medium retrofit'!$AC$27,IF(F11="Scenario2PBT9",'Medium retrofit'!$AD$27,IF(F11="Scenario3PBT9",'Medium retrofit'!$AE$27,"")))&amp;IF(F11="Scenario1PBT10",'Medium retrofit'!$AF$27,IF(F11="Scenario2PBT10",'Medium retrofit'!$AG$27,IF(F11="Scenario3PBT10",'Medium retrofit'!$AH$27,"")))&amp;IF(F11="Scenario1PBT11",'Medium retrofit'!$AI$27,IF(F11="Scenario2PBT11",'Medium retrofit'!$AJ$27,IF(F11="Scenario3PBT11",'Medium retrofit'!$AK$27,"")))&amp;IF(F11="Scenario1PBT12",'Medium retrofit'!$AL$27,IF(F11="Scenario2PBT12",'Medium retrofit'!$AM$27,IF(F11="Scenario3PBT12",'Medium retrofit'!$AN$27,"")))&amp;IF(F11="Scenario1PBT13",'Medium retrofit'!$AO$27,IF(F11="Scenario2PBT13",'Medium retrofit'!$AP$27,IF(F11="Scenario3PBT13",'Medium retrofit'!$AQ$27,"")))&amp;IF(F11="Scenario1PBT14",'Medium retrofit'!$AR$27,IF(F11="Scenario2PBT14",'Medium retrofit'!$AS$27,IF(F11="Scenario3PBT14",'Medium retrofit'!$AT$27,"")))&amp;IF(F11="Scenario1PBT15",'Medium retrofit'!$AU$27,IF(F11="Scenario2PBT15",'Medium retrofit'!$AV$27,IF(F11="Scenario3PBT15",'Medium retrofit'!$AW$27,"")))</f>
        <v/>
      </c>
      <c r="T11" s="306">
        <f t="shared" si="17"/>
        <v>0</v>
      </c>
      <c r="U11" s="305" t="str">
        <f>IF(F11="Scenario1PBT1",'Medium retrofit'!$E$38,IF(F11="Scenario2PBT1",'Medium retrofit'!$F$38,IF(F11="Scenario3PBT1",'Medium retrofit'!$G$38,"")))&amp;IF(F11="Scenario1PBT2",'Medium retrofit'!$H$38,IF(F11="Scenario2PBT2",'Medium retrofit'!$I$38,IF(F11="Scenario3PBT2",'Medium retrofit'!$J$38,"")))&amp;IF(F11="Scenario1PBT3",'Medium retrofit'!$K$38,IF(F11="Scenario2PBT3",'Medium retrofit'!$L$38,IF(F11="Scenario3PBT3",'Medium retrofit'!$M$38,"")))&amp;IF(F11="Scenario1PBT4",'Medium retrofit'!$N$38,IF(F11="Scenario2PBT4",'Medium retrofit'!$O$38,IF(F11="Scenario3PBT4",'Medium retrofit'!$P$38,"")))&amp;IF(F11="Scenario1PBT5",'Medium retrofit'!$Q$38,IF(F11="Scenario2PBT5",'Medium retrofit'!$R$38,IF(F11="Scenario3PBT5",'Medium retrofit'!$S$38,"")))&amp;IF(F11="Scenario1PBT6",'Medium retrofit'!$T$38,IF(F11="Scenario2PBT6",'Medium retrofit'!$U$38,IF(F11="Scenario3PBT6",'Medium retrofit'!$V$38,"")))&amp;IF(F11="Scenario1PBT7",'Medium retrofit'!$W$38,IF(F11="Scenario2PBT7",'Medium retrofit'!$X$38,IF(F11="Scenario3PBT7",'Medium retrofit'!$Y$38,"")))&amp;IF(F11="Scenario1PBT8",'Medium retrofit'!$Z$38,IF(F11="Scenario2PBT8",'Medium retrofit'!$AA$38,IF(F11="Scenario3PBT8",'Medium retrofit'!$AB$38,"")))&amp;IF(F11="Scenario1PBT9",'Medium retrofit'!$AC$38,IF(F11="Scenario2PBT9",'Medium retrofit'!$AD$38,IF(F11="Scenario3PBT9",'Medium retrofit'!$AE$38,"")))&amp;IF(F11="Scenario1PBT10",'Medium retrofit'!$AF$38,IF(F11="Scenario2PBT10",'Medium retrofit'!$AG$38,IF(F11="Scenario3PBT10",'Medium retrofit'!$AH$38,"")))&amp;IF(F11="Scenario1PBT11",'Medium retrofit'!$AI$38,IF(F11="Scenario2PBT11",'Medium retrofit'!$AJ$38,IF(F11="Scenario3PBT11",'Medium retrofit'!$AK$38,"")))&amp;IF(F11="Scenario1PBT12",'Medium retrofit'!$AL$38,IF(F11="Scenario2PBT12",'Medium retrofit'!$AM$38,IF(F11="Scenario3PBT12",'Medium retrofit'!$AN$38,"")))&amp;IF(F11="Scenario1PBT13",'Medium retrofit'!$AO$38,IF(F11="Scenario2PBT13",'Medium retrofit'!$AP$38,IF(F11="Scenario3PBT13",'Medium retrofit'!$AQ$38,"")))&amp;IF(F11="Scenario1PBT14",'Medium retrofit'!$AR$38,IF(F11="Scenario2PBT14",'Medium retrofit'!$AS$38,IF(F11="Scenario3PBT14",'Medium retrofit'!$AT$38,"")))&amp;IF(F11="Scenario1PBT15",'Medium retrofit'!$AU$38,IF(F11="Scenario2PBT15",'Medium retrofit'!$AV$38,IF(F11="Scenario3PBT15",'Medium retrofit'!$AW$38,"")))</f>
        <v/>
      </c>
      <c r="V11" s="151">
        <f t="shared" si="18"/>
        <v>0</v>
      </c>
      <c r="W11" s="151" t="str">
        <f>IF(F11="Scenario1PBT1",'Medium retrofit'!$E$40,IF(F11="Scenario2PBT1",'Medium retrofit'!$F$40,IF(F11="Scenario3PBT1",'Medium retrofit'!$G$40,"")))&amp;IF(F11="Scenario1PBT2",'Medium retrofit'!$H$40,IF(F11="Scenario2PBT2",'Medium retrofit'!$I$40,IF(F11="Scenario3PBT2",'Medium retrofit'!$J$40,"")))&amp;IF(F11="Scenario1PBT3",'Medium retrofit'!$K$40,IF(F11="Scenario2PBT3",'Medium retrofit'!$L$40,IF(F11="Scenario3PBT3",'Medium retrofit'!$M$40,"")))&amp;IF(F11="Scenario1PBT4",'Medium retrofit'!$N$40,IF(F11="Scenario2PBT4",'Medium retrofit'!$O$40,IF(F11="Scenario3PBT4",'Medium retrofit'!$P$40,"")))&amp;IF(F11="Scenario1PBT5",'Medium retrofit'!$Q$40,IF(F11="Scenario2PBT5",'Medium retrofit'!$R$40,IF(F11="Scenario3PBT5",'Medium retrofit'!$S$40,"")))&amp;IF(F11="Scenario1PBT6",'Medium retrofit'!$T$40,IF(F11="Scenario2PBT6",'Medium retrofit'!$U$40,IF(F11="Scenario3PBT6",'Medium retrofit'!$V$40,"")))&amp;IF(F11="Scenario1PBT7",'Medium retrofit'!$W$40,IF(F11="Scenario2PBT7",'Medium retrofit'!$X$40,IF(F11="Scenario3PBT7",'Medium retrofit'!$Y$40,"")))&amp;IF(F11="Scenario1PBT8",'Medium retrofit'!$Z$40,IF(F11="Scenario2PBT8",'Medium retrofit'!$AA$40,IF(F11="Scenario3PBT8",'Medium retrofit'!$AB$40,"")))&amp;IF(F11="Scenario1PBT9",'Medium retrofit'!$AC$40,IF(F11="Scenario2PBT9",'Medium retrofit'!$AD$40,IF(F11="Scenario3PBT9",'Medium retrofit'!$AE$40,"")))&amp;IF(F11="Scenario1PBT10",'Medium retrofit'!$AF$40,IF(F11="Scenario2PBT10",'Medium retrofit'!$AG$40,IF(F11="Scenario3PBT10",'Medium retrofit'!$AH$40,"")))&amp;IF(F11="Scenario1PBT11",'Medium retrofit'!$AI$40,IF(F11="Scenario2PBT11",'Medium retrofit'!$AJ$40,IF(F11="Scenario3PBT11",'Medium retrofit'!$AK$40,"")))&amp;IF(F11="Scenario1PBT12",'Medium retrofit'!$AL$40,IF(F11="Scenario2PBT12",'Medium retrofit'!$AM$40,IF(F11="Scenario3PBT12",'Medium retrofit'!$AN$40,"")))&amp;IF(F11="Scenario1PBT13",'Medium retrofit'!$AO$40,IF(F11="Scenario2PBT13",'Medium retrofit'!$AP$40,IF(F11="Scenario3PBT13",'Medium retrofit'!$AQ$40,"")))&amp;IF(F11="Scenario1PBT14",'Medium retrofit'!$AR$40,IF(F11="Scenario2PBT14",'Medium retrofit'!$AS$40,IF(F11="Scenario3PBT14",'Medium retrofit'!$AT$40,"")))&amp;IF(F11="Scenario1PBT15",'Medium retrofit'!$AU$40,IF(F11="Scenario2PBT15",'Medium retrofit'!$AV$40,IF(F11="Scenario3PBT15",'Medium retrofit'!$AW$40,"")))</f>
        <v/>
      </c>
      <c r="X11" s="151">
        <f t="shared" si="19"/>
        <v>0</v>
      </c>
      <c r="Y11" s="151" t="str">
        <f>IF(F11="Scenario1PBT1",'Medium retrofit'!$E$42,IF(F11="Scenario2PBT1",'Medium retrofit'!$F$42,IF(F11="Scenario3PBT1",'Medium retrofit'!$G$42,"")))&amp;IF(F11="Scenario1PBT2",'Medium retrofit'!$H$42,IF(F11="Scenario2PBT2",'Medium retrofit'!$I$42,IF(F11="Scenario3PBT2",'Medium retrofit'!$J$42,"")))&amp;IF(F11="Scenario1PBT3",'Medium retrofit'!$K$42,IF(F11="Scenario2PBT3",'Medium retrofit'!$L$42,IF(F11="Scenario3PBT3",'Medium retrofit'!$M$42,"")))&amp;IF(F11="Scenario1PBT4",'Medium retrofit'!$N$42,IF(F11="Scenario2PBT4",'Medium retrofit'!$O$42,IF(F11="Scenario3PBT4",'Medium retrofit'!$P$42,"")))&amp;IF(F11="Scenario1PBT5",'Medium retrofit'!$Q$42,IF(F11="Scenario2PBT5",'Medium retrofit'!$R$42,IF(F11="Scenario3PBT5",'Medium retrofit'!$S$42,"")))&amp;IF(F11="Scenario1PBT6",'Medium retrofit'!$T$42,IF(F11="Scenario2PBT6",'Medium retrofit'!$U$42,IF(F11="Scenario3PBT6",'Medium retrofit'!$V$42,"")))&amp;IF(F11="Scenario1PBT7",'Medium retrofit'!$W$42,IF(F11="Scenario2PBT7",'Medium retrofit'!$X$42,IF(F11="Scenario3PBT7",'Medium retrofit'!$Y$42,"")))&amp;IF(F11="Scenario1PBT8",'Medium retrofit'!$Z$42,IF(F11="Scenario2PBT8",'Medium retrofit'!$AA$42,IF(F11="Scenario3PBT8",'Medium retrofit'!$AB$42,"")))&amp;IF(F11="Scenario1PBT9",'Medium retrofit'!$AC$42,IF(F11="Scenario2PBT9",'Medium retrofit'!$AD$42,IF(F11="Scenario3PBT9",'Medium retrofit'!$AE$42,"")))&amp;IF(F11="Scenario1PBT10",'Medium retrofit'!$AF$42,IF(F11="Scenario2PBT10",'Medium retrofit'!$AG$42,IF(F11="Scenario3PBT10",'Medium retrofit'!$AH$42,"")))&amp;IF(F11="Scenario1PBT11",'Medium retrofit'!$AI$42,IF(F11="Scenario2PBT11",'Medium retrofit'!$AJ$42,IF(F11="Scenario3PBT11",'Medium retrofit'!$AK$42,"")))&amp;IF(F11="Scenario1PBT12",'Medium retrofit'!$AL$42,IF(F11="Scenario2PBT12",'Medium retrofit'!$AM$42,IF(F11="Scenario3PBT12",'Medium retrofit'!$AN$42,"")))&amp;IF(F11="Scenario1PBT13",'Medium retrofit'!$AO$42,IF(F11="Scenario2PBT13",'Medium retrofit'!$AP$42,IF(F11="Scenario3PBT13",'Medium retrofit'!$AQ$42,"")))&amp;IF(F11="Scenario1PBT14",'Medium retrofit'!$AR$42,IF(F11="Scenario2PBT14",'Medium retrofit'!$AS$42,IF(F11="Scenario3PBT14",'Medium retrofit'!$AT$42,"")))&amp;IF(F11="Scenario1PBT15",'Medium retrofit'!$AU$42,IF(F11="Scenario2PBT15",'Medium retrofit'!$AV$42,IF(F11="Scenario3PBT15",'Medium retrofit'!$AW$42,"")))</f>
        <v/>
      </c>
      <c r="Z11" s="151">
        <f t="shared" si="20"/>
        <v>0</v>
      </c>
      <c r="AA11" s="333" t="str">
        <f>IF(F11="Scenario1PBT1",'Medium retrofit'!$E$101,IF(F11="Scenario2PBT1",'Medium retrofit'!$F$101,IF(F11="Scenario3PBT1",'Medium retrofit'!$G$101,"")))&amp;IF(F11="Scenario1PBT2",'Medium retrofit'!$H$101,IF(F11="Scenario2PBT2",'Medium retrofit'!$I$101,IF(F11="Scenario3PBT2",'Medium retrofit'!$J$101,"")))&amp;IF(F11="Scenario1PBT3",'Medium retrofit'!$K$101,IF(F11="Scenario2PBT3",'Medium retrofit'!$L$101,IF(F11="Scenario3PBT3",'Medium retrofit'!$M$101,"")))&amp;IF(F11="Scenario1PBT4",'Medium retrofit'!$N$101,IF(F11="Scenario2PBT4",'Medium retrofit'!$O$101,IF(F11="Scenario3PBT4",'Medium retrofit'!$P$101,"")))&amp;IF(F11="Scenario1PBT5",'Medium retrofit'!$Q$101,IF(F11="Scenario2PBT5",'Medium retrofit'!$R$101,IF(F11="Scenario3PBT5",'Medium retrofit'!$S$101,"")))&amp;IF(F11="Scenario1PBT6",'Medium retrofit'!$T$101,IF(F11="Scenario2PBT6",'Medium retrofit'!$U$101,IF(F11="Scenario3PBT6",'Medium retrofit'!$V$101,"")))&amp;IF(F11="Scenario1PBT7",'Medium retrofit'!$W$101,IF(F11="Scenario2PBT7",'Medium retrofit'!$X$101,IF(F11="Scenario3PBT7",'Medium retrofit'!$Y$101,"")))&amp;IF(F11="Scenario1PBT8",'Medium retrofit'!$Z$101,IF(F11="Scenario2PBT8",'Medium retrofit'!$AA$101,IF(F11="Scenario3PBT8",'Medium retrofit'!$AB$101,"")))&amp;IF(F11="Scenario1PBT9",'Medium retrofit'!$AC$101,IF(F11="Scenario2PBT9",'Medium retrofit'!$AD$101,IF(F11="Scenario3PBT9",'Medium retrofit'!$AE$101,"")))&amp;IF(F11="Scenario1PBT10",'Medium retrofit'!$AF$101,IF(F11="Scenario2PBT10",'Medium retrofit'!$AG$101,IF(F11="Scenario3PBT10",'Medium retrofit'!$AH$101,"")))&amp;IF(F11="Scenario1PBT11",'Medium retrofit'!$AI$101,IF(F11="Scenario2PBT11",'Medium retrofit'!$AJ$101,IF(F11="Scenario3PBT11",'Medium retrofit'!$AK$101,"")))&amp;IF(F11="Scenario1PBT12",'Medium retrofit'!$AL$101,IF(F11="Scenario2PBT12",'Medium retrofit'!$AM$101,IF(F11="Scenario3PBT12",'Medium retrofit'!$AN$101,"")))&amp;IF(F11="Scenario1PBT13",'Medium retrofit'!$AO$101,IF(F11="Scenario2PBT13",'Medium retrofit'!$AP$101,IF(F11="Scenario3PBT13",'Medium retrofit'!$AQ$101,"")))&amp;IF(F11="Scenario1PBT14",'Medium retrofit'!$AR$101,IF(F11="Scenario2PBT14",'Medium retrofit'!$AS$101,IF(F11="Scenario3PBT14",'Medium retrofit'!$AT$101,"")))&amp;IF(F11="Scenario1PBT15",'Medium retrofit'!$AU$101,IF(F11="Scenario2PBT15",'Medium retrofit'!$AV$101,IF(F11="Scenario3PBT15",'Medium retrofit'!$AW$101,"")))</f>
        <v/>
      </c>
      <c r="AB11" s="302">
        <f t="shared" si="21"/>
        <v>0</v>
      </c>
      <c r="AC11" s="307">
        <f>IFERROR('Projection_Base-case'!G11-G11,0)</f>
        <v>0</v>
      </c>
      <c r="AD11" s="151">
        <f t="shared" si="0"/>
        <v>0</v>
      </c>
      <c r="AE11" s="151">
        <f>IFERROR(100*AC11/'Projection_Base-case'!G11,0)</f>
        <v>0</v>
      </c>
      <c r="AF11" s="151">
        <f>IFERROR('Projection_Base-case'!I11-I11,0)</f>
        <v>0</v>
      </c>
      <c r="AG11" s="151">
        <f t="shared" si="1"/>
        <v>0</v>
      </c>
      <c r="AH11" s="151">
        <f>IFERROR(100*AF11/'Projection_Base-case'!I11,0)</f>
        <v>0</v>
      </c>
      <c r="AI11" s="151">
        <f>IFERROR('Projection_Base-case'!K11-K11,0)</f>
        <v>0</v>
      </c>
      <c r="AJ11" s="151">
        <f t="shared" si="2"/>
        <v>0</v>
      </c>
      <c r="AK11" s="151">
        <f>IFERROR(100*AI11/'Projection_Base-case'!K11,0)</f>
        <v>0</v>
      </c>
      <c r="AL11" s="151">
        <f>IFERROR(M11-'Projection_Base-case'!M11,0)</f>
        <v>0</v>
      </c>
      <c r="AM11" s="151">
        <f t="shared" si="3"/>
        <v>0</v>
      </c>
      <c r="AN11" s="152">
        <f>IFERROR(100*AL11/'Projection_Base-case'!M11,0)</f>
        <v>0</v>
      </c>
      <c r="AO11" s="305">
        <f>IFERROR('Projection_Base-case'!O11-O11,0)</f>
        <v>0</v>
      </c>
      <c r="AP11" s="151">
        <f t="shared" si="4"/>
        <v>0</v>
      </c>
      <c r="AQ11" s="151">
        <f>IFERROR(100*AO11/'Projection_Base-case'!O11,0)</f>
        <v>0</v>
      </c>
      <c r="AR11" s="151">
        <f>IFERROR('Projection_Base-case'!Q11-Q11,0)</f>
        <v>0</v>
      </c>
      <c r="AS11" s="151">
        <f t="shared" si="5"/>
        <v>0</v>
      </c>
      <c r="AT11" s="151">
        <f>IFERROR(100*AR11/'Projection_Base-case'!Q11,0)</f>
        <v>0</v>
      </c>
      <c r="AU11" s="151">
        <f>IFERROR('Projection_Base-case'!S11-S11,0)</f>
        <v>0</v>
      </c>
      <c r="AV11" s="151">
        <f t="shared" si="6"/>
        <v>0</v>
      </c>
      <c r="AW11" s="152">
        <f>IFERROR(100*AU11/'Projection_Base-case'!S11,0)</f>
        <v>0</v>
      </c>
      <c r="AX11" s="305">
        <f>IFERROR('Projection_Base-case'!U11-U11,0)</f>
        <v>0</v>
      </c>
      <c r="AY11" s="151">
        <f t="shared" si="7"/>
        <v>0</v>
      </c>
      <c r="AZ11" s="151">
        <f>IFERROR(100*AX11/'Projection_Base-case'!U11,0)</f>
        <v>0</v>
      </c>
      <c r="BA11" s="151">
        <f>IFERROR('Projection_Base-case'!W11-W11,0)</f>
        <v>0</v>
      </c>
      <c r="BB11" s="151">
        <f t="shared" si="8"/>
        <v>0</v>
      </c>
      <c r="BC11" s="151">
        <f>IFERROR(100*BA11/'Projection_Base-case'!W11,0)</f>
        <v>0</v>
      </c>
      <c r="BD11" s="151">
        <f>IFERROR('Projection_Base-case'!Y11-Y11,0)</f>
        <v>0</v>
      </c>
      <c r="BE11" s="151">
        <f t="shared" si="9"/>
        <v>0</v>
      </c>
      <c r="BF11" s="151">
        <f>IFERROR(100*BD11/'Projection_Base-case'!Y11,0)</f>
        <v>0</v>
      </c>
      <c r="BG11" s="531">
        <f t="shared" si="22"/>
        <v>0</v>
      </c>
      <c r="BH11" s="532">
        <f t="shared" si="23"/>
        <v>0</v>
      </c>
    </row>
    <row r="12" spans="1:66" ht="15" customHeight="1" x14ac:dyDescent="0.25">
      <c r="A12" s="217">
        <v>7</v>
      </c>
      <c r="B12" s="151">
        <f>'Projection_Base-case'!B12</f>
        <v>0</v>
      </c>
      <c r="C12" s="151">
        <f>'Projection_Base-case'!C12</f>
        <v>0</v>
      </c>
      <c r="D12" s="151">
        <f>'Projection_Base-case'!D12</f>
        <v>0</v>
      </c>
      <c r="E12" s="157"/>
      <c r="F12" s="300" t="str">
        <f t="shared" si="10"/>
        <v>0</v>
      </c>
      <c r="G12" s="301" t="str">
        <f>IF(F12="Scenario1PBT1",'Medium retrofit'!$E$6,IF(F12="Scenario2PBT1",'Medium retrofit'!$F$6,IF(F12="Scenario3PBT1",'Medium retrofit'!$G$6,"")))&amp;IF(F12="Scenario1PBT2",'Medium retrofit'!$H$6,IF(F12="Scenario2PBT2",'Medium retrofit'!$I$6,IF(F12="Scenario3PBT2",'Medium retrofit'!$J$6,"")))&amp;IF(F12="Scenario1PBT3",'Medium retrofit'!$K$6,IF(F12="Scenario2PBT3",'Medium retrofit'!$L$6,IF(F12="Scenario3PBT3",'Medium retrofit'!$M$6,"")))&amp;IF(F12="Scenario1PBT4",'Medium retrofit'!$N$6,IF(F12="Scenario2PBT4",'Medium retrofit'!$O$6,IF(F12="Scenario3PBT4",'Medium retrofit'!$P$6,"")))&amp;IF(F12="Scenario1PBT5",'Medium retrofit'!$Q$6,IF(F12="Scenario2PBT5",'Medium retrofit'!$R$6,IF(F12="Scenario3PBT5",'Medium retrofit'!$S$6,"")))&amp;IF(F12="Scenario1PBT6",'Medium retrofit'!$T$6,IF(F12="Scenario2PBT6",'Medium retrofit'!$U$6,IF(F12="Scenario3PBT6",'Medium retrofit'!$V$6,"")))&amp;IF(F12="Scenario1PBT7",'Medium retrofit'!$W$6,IF(F12="Scenario2PBT7",'Medium retrofit'!$X$6,IF(F12="Scenario3PBT7",'Medium retrofit'!$Y$6,"")))&amp;IF(F12="Scenario1PBT8",'Medium retrofit'!$Z$6,IF(F12="Scenario2PBT8",'Medium retrofit'!$AA$6,IF(F12="Scenario3PBT8",'Medium retrofit'!$AB$6,"")))&amp;IF(F12="Scenario1PBT9",'Medium retrofit'!$AC$6,IF(F12="Scenario2PBT9",'Medium retrofit'!$AD$6,IF(F12="Scenario3PBT9",'Medium retrofit'!$AE$6,"")))&amp;IF(F12="Scenario1PBT10",'Medium retrofit'!$AF$6,IF(F12="Scenario2PBT10",'Medium retrofit'!$AG$6,IF(F12="Scenario3PBT10",'Medium retrofit'!$AH$6,"")))&amp;IF(F12="Scenario1PBT11",'Medium retrofit'!$AI$6,IF(F12="Scenario2PBT11",'Medium retrofit'!$AJ$6,IF(F12="Scenario3PBT11",'Medium retrofit'!$AK$6,"")))&amp;IF(F12="Scenario1PBT12",'Medium retrofit'!$AL$6,IF(F12="Scenario2PBT12",'Medium retrofit'!$AM$6,IF(F12="Scenario3PBT12",'Medium retrofit'!$AN$6,"")))&amp;IF(F12="Scenario1PBT13",'Medium retrofit'!$AO$6,IF(F12="Scenario2PBT13",'Medium retrofit'!$AP$6,IF(F12="Scenario3PBT13",'Medium retrofit'!$AQ$6,"")))&amp;IF(F12="Scenario1PBT14",'Medium retrofit'!$AR$6,IF(F12="Scenario2PBT14",'Medium retrofit'!$AS$6,IF(F12="Scenario3PBT14",'Medium retrofit'!$AT$6,"")))&amp;IF(F12="Scenario1PBT15",'Medium retrofit'!$AU$6,IF(F12="Scenario2PBT15",'Medium retrofit'!$AV$6,IF(F12="Scenario3PBT15",'Medium retrofit'!$AW$6,"")))</f>
        <v/>
      </c>
      <c r="H12" s="151">
        <f t="shared" si="11"/>
        <v>0</v>
      </c>
      <c r="I12" s="298" t="str">
        <f>IF(F12="Scenario1PBT1",'Medium retrofit'!$E$16,IF(F12="Scenario2PBT1",'Medium retrofit'!$F$16,IF(F12="Scenario3PBT1",'Medium retrofit'!$G$16,"")))&amp;IF(F12="Scenario1PBT2",'Medium retrofit'!$H$16,IF(F12="Scenario2PBT2",'Medium retrofit'!$I$16,IF(F12="Scenario3PBT2",'Medium retrofit'!$J$16,"")))&amp;IF(F12="Scenario1PBT3",'Medium retrofit'!$K$16,IF(F12="Scenario2PBT3",'Medium retrofit'!$L$16,IF(F12="Scenario3PBT3",'Medium retrofit'!$M$16,"")))&amp;IF(F12="Scenario1PBT4",'Medium retrofit'!$N$16,IF(F12="Scenario2PBT4",'Medium retrofit'!$O$16,IF(F12="Scenario3PBT4",'Medium retrofit'!$P$16,"")))&amp;IF(F12="Scenario1PBT5",'Medium retrofit'!$Q$16,IF(F12="Scenario2PBT5",'Medium retrofit'!$R$16,IF(F12="Scenario3PBT5",'Medium retrofit'!$S$16,"")))&amp;IF(F12="Scenario1PBT6",'Medium retrofit'!$T$16,IF(F12="Scenario2PBT6",'Medium retrofit'!$U$16,IF(F12="Scenario3PBT6",'Medium retrofit'!$V$16,"")))&amp;IF(F12="Scenario1PBT7",'Medium retrofit'!$W$16,IF(F12="Scenario2PBT7",'Medium retrofit'!$X$16,IF(F12="Scenario3PBT7",'Medium retrofit'!$Y$16,"")))&amp;IF(F12="Scenario1PBT8",'Medium retrofit'!$Z$16,IF(F12="Scenario2PBT8",'Medium retrofit'!$AA$16,IF(F12="Scenario3PBT8",'Medium retrofit'!$AB$16,"")))&amp;IF(F12="Scenario1PBT9",'Medium retrofit'!$AC$16,IF(F12="Scenario2PBT9",'Medium retrofit'!$AD$16,IF(F12="Scenario3PBT9",'Medium retrofit'!$AE$16,"")))&amp;IF(F12="Scenario1PBT10",'Medium retrofit'!$AF$16,IF(F12="Scenario2PBT10",'Medium retrofit'!$AG$16,IF(F12="Scenario3PBT10",'Medium retrofit'!$AH$16,"")))&amp;IF(F12="Scenario1PBT11",'Medium retrofit'!$AI$16,IF(F12="Scenario2PBT11",'Medium retrofit'!$AJ$16,IF(F12="Scenario3PBT11",'Medium retrofit'!$AK$16,"")))&amp;IF(F12="Scenario1PBT12",'Medium retrofit'!$AL$16,IF(F12="Scenario2PBT12",'Medium retrofit'!$AM$16,IF(F12="Scenario3PBT12",'Medium retrofit'!$AN$16,"")))&amp;IF(F12="Scenario1PBT13",'Medium retrofit'!$AO$16,IF(F12="Scenario2PBT13",'Medium retrofit'!$AP$16,IF(F12="Scenario3PBT13",'Medium retrofit'!$AQ$16,"")))&amp;IF(F12="Scenario1PBT14",'Medium retrofit'!$AR$16,IF(F12="Scenario2PBT14",'Medium retrofit'!$AS$16,IF(F12="Scenario3PBT14",'Medium retrofit'!$AT$16,"")))&amp;IF(F12="Scenario1PBT15",'Medium retrofit'!$AU$16,IF(F12="Scenario2PBT15",'Medium retrofit'!$AV$16,IF(F12="Scenario3PBT15",'Medium retrofit'!$AW$16,"")))</f>
        <v/>
      </c>
      <c r="J12" s="151">
        <f t="shared" si="12"/>
        <v>0</v>
      </c>
      <c r="K12" s="151" t="str">
        <f>IF(F12="Scenario1PBT1",'Medium retrofit'!$E$18,IF(F12="Scenario2PBT1",'Medium retrofit'!$F$18,IF(F12="Scenario3PBT1",'Medium retrofit'!$G$18,"")))&amp;IF(F12="Scenario1PBT2",'Medium retrofit'!$H$18,IF(F12="Scenario2PBT2",'Medium retrofit'!$I$18,IF(F12="Scenario3PBT2",'Medium retrofit'!$J$18,"")))&amp;IF(F12="Scenario1PBT3",'Medium retrofit'!$K$18,IF(F12="Scenario2PBT3",'Medium retrofit'!$L$18,IF(F12="Scenario3PBT3",'Medium retrofit'!$M$18,"")))&amp;IF(F12="Scenario1PBT4",'Medium retrofit'!$N$18,IF(F12="Scenario2PBT4",'Medium retrofit'!$O$18,IF(F12="Scenario3PBT4",'Medium retrofit'!$P$18,"")))&amp;IF(F12="Scenario1PBT5",'Medium retrofit'!$Q$18,IF(F12="Scenario2PBT5",'Medium retrofit'!$R$18,IF(F12="Scenario3PBT5",'Medium retrofit'!$S$18,"")))&amp;IF(F12="Scenario1PBT6",'Medium retrofit'!$T$18,IF(F12="Scenario2PBT6",'Medium retrofit'!$U$18,IF(F12="Scenario3PBT6",'Medium retrofit'!$V$18,"")))&amp;IF(F12="Scenario1PBT7",'Medium retrofit'!$W$18,IF(F12="Scenario2PBT7",'Medium retrofit'!$X$18,IF(F12="Scenario3PBT7",'Medium retrofit'!$Y$18,"")))&amp;IF(F12="Scenario1PBT8",'Medium retrofit'!$Z$18,IF(F12="Scenario2PBT8",'Medium retrofit'!$AA$18,IF(F12="Scenario3PBT8",'Medium retrofit'!$AB$18,"")))&amp;IF(F12="Scenario1PBT9",'Medium retrofit'!$AC$18,IF(F12="Scenario2PBT9",'Medium retrofit'!$AD$18,IF(F12="Scenario3PBT9",'Medium retrofit'!$AE$18,"")))&amp;IF(F12="Scenario1PBT10",'Medium retrofit'!$AF$18,IF(F12="Scenario2PBT10",'Medium retrofit'!$AG$18,IF(F12="Scenario3PBT10",'Medium retrofit'!$AH$18,"")))&amp;IF(F12="Scenario1PBT11",'Medium retrofit'!$AI$18,IF(F12="Scenario2PBT11",'Medium retrofit'!$AJ$18,IF(F12="Scenario3PBT11",'Medium retrofit'!$AK$18,"")))&amp;IF(F12="Scenario1PBT12",'Medium retrofit'!$AL$18,IF(F12="Scenario2PBT12",'Medium retrofit'!$AM$18,IF(F12="Scenario3PBT12",'Medium retrofit'!$AN$18,"")))&amp;IF(F12="Scenario1PBT13",'Medium retrofit'!$AO$18,IF(F12="Scenario2PBT13",'Medium retrofit'!$AP$18,IF(F12="Scenario3PBT13",'Medium retrofit'!$AQ$18,"")))&amp;IF(F12="Scenario1PBT14",'Medium retrofit'!$AR$18,IF(F12="Scenario2PBT14",'Medium retrofit'!$AS$18,IF(F12="Scenario3PBT14",'Medium retrofit'!$AT$18,"")))&amp;IF(F12="Scenario1PBT15",'Medium retrofit'!$AU$18,IF(F12="Scenario2PBT15",'Medium retrofit'!$AV$18,IF(F12="Scenario3PBT15",'Medium retrofit'!$AW$18,"")))</f>
        <v/>
      </c>
      <c r="L12" s="151">
        <f t="shared" si="13"/>
        <v>0</v>
      </c>
      <c r="M12" s="151" t="str">
        <f>IF(F12="Scenario1PBT1",'Medium retrofit'!$E$20,IF(F12="Scenario2PBT1",'Medium retrofit'!$F$20,IF(F12="Scenario3PBT1",'Medium retrofit'!$G$20,"")))&amp;IF(F12="Scenario1PBT2",'Medium retrofit'!$H$20,IF(F12="Scenario2PBT2",'Medium retrofit'!$I$20,IF(F12="Scenario3PBT2",'Medium retrofit'!$J$20,"")))&amp;IF(F12="Scenario1PBT3",'Medium retrofit'!$K$20,IF(F12="Scenario2PBT3",'Medium retrofit'!$L$20,IF(F12="Scenario3PBT3",'Medium retrofit'!$M$20,"")))&amp;IF(F12="Scenario1PBT4",'Medium retrofit'!$N$20,IF(F12="Scenario2PBT4",'Medium retrofit'!$O$20,IF(F12="Scenario3PBT4",'Medium retrofit'!$P$20,"")))&amp;IF(F12="Scenario1PBT5",'Medium retrofit'!$Q$20,IF(F12="Scenario2PBT5",'Medium retrofit'!$R$20,IF(F12="Scenario3PBT5",'Medium retrofit'!$S$20,"")))&amp;IF(F12="Scenario1PBT6",'Medium retrofit'!$T$20,IF(F12="Scenario2PBT6",'Medium retrofit'!$U$20,IF(F12="Scenario3PBT6",'Medium retrofit'!$V$20,"")))&amp;IF(F12="Scenario1PBT7",'Medium retrofit'!$W$20,IF(F12="Scenario2PBT7",'Medium retrofit'!$X$20,IF(F12="Scenario3PBT7",'Medium retrofit'!$Y$20,"")))&amp;IF(F12="Scenario1PBT8",'Medium retrofit'!$Z$20,IF(F12="Scenario2PBT8",'Medium retrofit'!$AA$20,IF(F12="Scenario3PBT8",'Medium retrofit'!$AB$20,"")))&amp;IF(F12="Scenario1PBT9",'Medium retrofit'!$AC$20,IF(F12="Scenario2PBT9",'Medium retrofit'!$AD$20,IF(F12="Scenario3PBT9",'Medium retrofit'!$AE$20,"")))&amp;IF(F12="Scenario1PBT10",'Medium retrofit'!$AF$20,IF(F12="Scenario2PBT10",'Medium retrofit'!$AG$20,IF(F12="Scenario3PBT10",'Medium retrofit'!$AH$20,"")))&amp;IF(F12="Scenario1PBT11",'Medium retrofit'!$AI$20,IF(F12="Scenario2PBT11",'Medium retrofit'!$AJ$20,IF(F12="Scenario3PBT11",'Medium retrofit'!$AK$20,"")))&amp;IF(F12="Scenario1PBT12",'Medium retrofit'!$AL$20,IF(F12="Scenario2PBT12",'Medium retrofit'!$AM$20,IF(F12="Scenario3PBT12",'Medium retrofit'!$AN$20,"")))&amp;IF(F12="Scenario1PBT13",'Medium retrofit'!$AO$20,IF(F12="Scenario2PBT13",'Medium retrofit'!$AP$20,IF(F12="Scenario3PBT13",'Medium retrofit'!$AQ$20,"")))&amp;IF(F12="Scenario1PBT14",'Medium retrofit'!$AR$20,IF(F12="Scenario2PBT14",'Medium retrofit'!$AS$20,IF(F12="Scenario3PBT14",'Medium retrofit'!$AT$20,"")))&amp;IF(F12="Scenario1PBT15",'Medium retrofit'!$AU$20,IF(F12="Scenario2PBT15",'Medium retrofit'!$AV$20,IF(F12="Scenario3PBT15",'Medium retrofit'!$AW$20,"")))</f>
        <v/>
      </c>
      <c r="N12" s="152">
        <f t="shared" si="14"/>
        <v>0</v>
      </c>
      <c r="O12" s="305" t="str">
        <f>IF(F12="Scenario1PBT1",'Medium retrofit'!$E$23,IF(F12="Scenario2PBT1",'Medium retrofit'!$F$23,IF(F12="Scenario3PBT1",'Medium retrofit'!$G$23,"")))&amp;IF(F12="Scenario1PBT2",'Medium retrofit'!$H$23,IF(F12="Scenario2PBT2",'Medium retrofit'!$I$23,IF(F12="Scenario3PBT2",'Medium retrofit'!$J$23,"")))&amp;IF(F12="Scenario1PBT3",'Medium retrofit'!$K$23,IF(F12="Scenario2PBT3",'Medium retrofit'!$L$23,IF(F12="Scenario3PBT3",'Medium retrofit'!$M$23,"")))&amp;IF(F12="Scenario1PBT4",'Medium retrofit'!$N$23,IF(F12="Scenario2PBT4",'Medium retrofit'!$O$23,IF(F12="Scenario3PBT4",'Medium retrofit'!$P$23,"")))&amp;IF(F12="Scenario1PBT5",'Medium retrofit'!$Q$23,IF(F12="Scenario2PBT5",'Medium retrofit'!$R$23,IF(F12="Scenario3PBT5",'Medium retrofit'!$S$23,"")))&amp;IF(F12="Scenario1PBT6",'Medium retrofit'!$T$23,IF(F12="Scenario2PBT6",'Medium retrofit'!$U$23,IF(F12="Scenario3PBT6",'Medium retrofit'!$V$23,"")))&amp;IF(F12="Scenario1PBT7",'Medium retrofit'!$W$23,IF(F12="Scenario2PBT7",'Medium retrofit'!$X$23,IF(F12="Scenario3PBT7",'Medium retrofit'!$Y$23,"")))&amp;IF(F12="Scenario1PBT8",'Medium retrofit'!$Z$23,IF(F12="Scenario2PBT8",'Medium retrofit'!$AA$23,IF(F12="Scenario3PBT8",'Medium retrofit'!$AB$23,"")))&amp;IF(F12="Scenario1PBT9",'Medium retrofit'!$AC$23,IF(F12="Scenario2PBT9",'Medium retrofit'!$AD$23,IF(F12="Scenario3PBT9",'Medium retrofit'!$AE$23,"")))&amp;IF(F12="Scenario1PBT10",'Medium retrofit'!$AF$23,IF(F12="Scenario2PBT10",'Medium retrofit'!$AG$23,IF(F12="Scenario3PBT10",'Medium retrofit'!$AH$23,"")))&amp;IF(F12="Scenario1PBT11",'Medium retrofit'!$AI$23,IF(F12="Scenario2PBT11",'Medium retrofit'!$AJ$23,IF(F12="Scenario3PBT11",'Medium retrofit'!$AK$23,"")))&amp;IF(F12="Scenario1PBT12",'Medium retrofit'!$AL$23,IF(F12="Scenario2PBT12",'Medium retrofit'!$AM$23,IF(F12="Scenario3PBT12",'Medium retrofit'!$AN$23,"")))&amp;IF(F12="Scenario1PBT13",'Medium retrofit'!$AO$23,IF(F12="Scenario2PBT13",'Medium retrofit'!$AP$23,IF(F12="Scenario3PBT13",'Medium retrofit'!$AQ$23,"")))&amp;IF(F12="Scenario1PBT14",'Medium retrofit'!$AR$23,IF(F12="Scenario2PBT14",'Medium retrofit'!$AS$23,IF(F12="Scenario3PBT14",'Medium retrofit'!$AT$23,"")))&amp;IF(F12="Scenario1PBT15",'Medium retrofit'!$AU$23,IF(F12="Scenario2PBT15",'Medium retrofit'!$AV$23,IF(F12="Scenario3PBT15",'Medium retrofit'!$AW$23,"")))</f>
        <v/>
      </c>
      <c r="P12" s="151">
        <f t="shared" si="15"/>
        <v>0</v>
      </c>
      <c r="Q12" s="151" t="str">
        <f>IF(F12="Scenario1PBT1",'Medium retrofit'!$E$25,IF(F12="Scenario2PBT1",'Medium retrofit'!$F$25,IF(F12="Scenario3PBT1",'Medium retrofit'!$G$25,"")))&amp;IF(F12="Scenario1PBT2",'Medium retrofit'!$H$25,IF(F12="Scenario2PBT2",'Medium retrofit'!$I$25,IF(F12="Scenario3PBT2",'Medium retrofit'!$J$25,"")))&amp;IF(F12="Scenario1PBT3",'Medium retrofit'!$K$25,IF(F12="Scenario2PBT3",'Medium retrofit'!$L$25,IF(F12="Scenario3PBT3",'Medium retrofit'!$M$25,"")))&amp;IF(F12="Scenario1PBT4",'Medium retrofit'!$N$25,IF(F12="Scenario2PBT4",'Medium retrofit'!$O$25,IF(F12="Scenario3PBT4",'Medium retrofit'!$P$25,"")))&amp;IF(F12="Scenario1PBT5",'Medium retrofit'!$Q$25,IF(F12="Scenario2PBT5",'Medium retrofit'!$R$25,IF(F12="Scenario3PBT5",'Medium retrofit'!$S$25,"")))&amp;IF(F12="Scenario1PBT6",'Medium retrofit'!$T$25,IF(F12="Scenario2PBT6",'Medium retrofit'!$U$25,IF(F12="Scenario3PBT6",'Medium retrofit'!$V$25,"")))&amp;IF(F12="Scenario1PBT7",'Medium retrofit'!$W$25,IF(F12="Scenario2PBT7",'Medium retrofit'!$X$25,IF(F12="Scenario3PBT7",'Medium retrofit'!$Y$25,"")))&amp;IF(F12="Scenario1PBT8",'Medium retrofit'!$Z$25,IF(F12="Scenario2PBT8",'Medium retrofit'!$AA$25,IF(F12="Scenario3PBT8",'Medium retrofit'!$AB$25,"")))&amp;IF(F12="Scenario1PBT9",'Medium retrofit'!$AC$25,IF(F12="Scenario2PBT9",'Medium retrofit'!$AD$25,IF(F12="Scenario3PBT9",'Medium retrofit'!$AE$25,"")))&amp;IF(F12="Scenario1PBT10",'Medium retrofit'!$AF$25,IF(F12="Scenario2PBT10",'Medium retrofit'!$AG$25,IF(F12="Scenario3PBT10",'Medium retrofit'!$AH$25,"")))&amp;IF(F12="Scenario1PBT11",'Medium retrofit'!$AI$25,IF(F12="Scenario2PBT11",'Medium retrofit'!$AJ$25,IF(F12="Scenario3PBT11",'Medium retrofit'!$AK$25,"")))&amp;IF(F12="Scenario1PBT12",'Medium retrofit'!$AL$25,IF(F12="Scenario2PBT12",'Medium retrofit'!$AM$25,IF(F12="Scenario3PBT12",'Medium retrofit'!$AN$25,"")))&amp;IF(F12="Scenario1PBT13",'Medium retrofit'!$AO$25,IF(F12="Scenario2PBT13",'Medium retrofit'!$AP$25,IF(F12="Scenario3PBT13",'Medium retrofit'!$AQ$25,"")))&amp;IF(F12="Scenario1PBT14",'Medium retrofit'!$AR$25,IF(F12="Scenario2PBT14",'Medium retrofit'!$AS$25,IF(F12="Scenario3PBT14",'Medium retrofit'!$AT$25,"")))&amp;IF(F12="Scenario1PBT15",'Medium retrofit'!$AU$25,IF(F12="Scenario2PBT15",'Medium retrofit'!$AV$25,IF(F12="Scenario3PBT15",'Medium retrofit'!$AW$25,"")))</f>
        <v/>
      </c>
      <c r="R12" s="151">
        <f t="shared" si="16"/>
        <v>0</v>
      </c>
      <c r="S12" s="151" t="str">
        <f>IF(F12="Scenario1PBT1",'Medium retrofit'!$E$27,IF(F12="Scenario2PBT1",'Medium retrofit'!$F$27,IF(F12="Scenario3PBT1",'Medium retrofit'!$G$27,"")))&amp;IF(F12="Scenario1PBT2",'Medium retrofit'!$H$27,IF(F12="Scenario2PBT2",'Medium retrofit'!$I$27,IF(F12="Scenario3PBT2",'Medium retrofit'!$J$27,"")))&amp;IF(F12="Scenario1PBT3",'Medium retrofit'!$K$27,IF(F12="Scenario2PBT3",'Medium retrofit'!$L$27,IF(F12="Scenario3PBT3",'Medium retrofit'!$M$27,"")))&amp;IF(F12="Scenario1PBT4",'Medium retrofit'!$N$27,IF(F12="Scenario2PBT4",'Medium retrofit'!$O$27,IF(F12="Scenario3PBT4",'Medium retrofit'!$P$27,"")))&amp;IF(F12="Scenario1PBT5",'Medium retrofit'!$Q$27,IF(F12="Scenario2PBT5",'Medium retrofit'!$R$27,IF(F12="Scenario3PBT5",'Medium retrofit'!$S$27,"")))&amp;IF(F12="Scenario1PBT6",'Medium retrofit'!$T$27,IF(F12="Scenario2PBT6",'Medium retrofit'!$U$27,IF(F12="Scenario3PBT6",'Medium retrofit'!$V$27,"")))&amp;IF(F12="Scenario1PBT7",'Medium retrofit'!$W$27,IF(F12="Scenario2PBT7",'Medium retrofit'!$X$27,IF(F12="Scenario3PBT7",'Medium retrofit'!$Y$27,"")))&amp;IF(F12="Scenario1PBT8",'Medium retrofit'!$Z$27,IF(F12="Scenario2PBT8",'Medium retrofit'!$AA$27,IF(F12="Scenario3PBT8",'Medium retrofit'!$AB$27,"")))&amp;IF(F12="Scenario1PBT9",'Medium retrofit'!$AC$27,IF(F12="Scenario2PBT9",'Medium retrofit'!$AD$27,IF(F12="Scenario3PBT9",'Medium retrofit'!$AE$27,"")))&amp;IF(F12="Scenario1PBT10",'Medium retrofit'!$AF$27,IF(F12="Scenario2PBT10",'Medium retrofit'!$AG$27,IF(F12="Scenario3PBT10",'Medium retrofit'!$AH$27,"")))&amp;IF(F12="Scenario1PBT11",'Medium retrofit'!$AI$27,IF(F12="Scenario2PBT11",'Medium retrofit'!$AJ$27,IF(F12="Scenario3PBT11",'Medium retrofit'!$AK$27,"")))&amp;IF(F12="Scenario1PBT12",'Medium retrofit'!$AL$27,IF(F12="Scenario2PBT12",'Medium retrofit'!$AM$27,IF(F12="Scenario3PBT12",'Medium retrofit'!$AN$27,"")))&amp;IF(F12="Scenario1PBT13",'Medium retrofit'!$AO$27,IF(F12="Scenario2PBT13",'Medium retrofit'!$AP$27,IF(F12="Scenario3PBT13",'Medium retrofit'!$AQ$27,"")))&amp;IF(F12="Scenario1PBT14",'Medium retrofit'!$AR$27,IF(F12="Scenario2PBT14",'Medium retrofit'!$AS$27,IF(F12="Scenario3PBT14",'Medium retrofit'!$AT$27,"")))&amp;IF(F12="Scenario1PBT15",'Medium retrofit'!$AU$27,IF(F12="Scenario2PBT15",'Medium retrofit'!$AV$27,IF(F12="Scenario3PBT15",'Medium retrofit'!$AW$27,"")))</f>
        <v/>
      </c>
      <c r="T12" s="306">
        <f t="shared" si="17"/>
        <v>0</v>
      </c>
      <c r="U12" s="305" t="str">
        <f>IF(F12="Scenario1PBT1",'Medium retrofit'!$E$38,IF(F12="Scenario2PBT1",'Medium retrofit'!$F$38,IF(F12="Scenario3PBT1",'Medium retrofit'!$G$38,"")))&amp;IF(F12="Scenario1PBT2",'Medium retrofit'!$H$38,IF(F12="Scenario2PBT2",'Medium retrofit'!$I$38,IF(F12="Scenario3PBT2",'Medium retrofit'!$J$38,"")))&amp;IF(F12="Scenario1PBT3",'Medium retrofit'!$K$38,IF(F12="Scenario2PBT3",'Medium retrofit'!$L$38,IF(F12="Scenario3PBT3",'Medium retrofit'!$M$38,"")))&amp;IF(F12="Scenario1PBT4",'Medium retrofit'!$N$38,IF(F12="Scenario2PBT4",'Medium retrofit'!$O$38,IF(F12="Scenario3PBT4",'Medium retrofit'!$P$38,"")))&amp;IF(F12="Scenario1PBT5",'Medium retrofit'!$Q$38,IF(F12="Scenario2PBT5",'Medium retrofit'!$R$38,IF(F12="Scenario3PBT5",'Medium retrofit'!$S$38,"")))&amp;IF(F12="Scenario1PBT6",'Medium retrofit'!$T$38,IF(F12="Scenario2PBT6",'Medium retrofit'!$U$38,IF(F12="Scenario3PBT6",'Medium retrofit'!$V$38,"")))&amp;IF(F12="Scenario1PBT7",'Medium retrofit'!$W$38,IF(F12="Scenario2PBT7",'Medium retrofit'!$X$38,IF(F12="Scenario3PBT7",'Medium retrofit'!$Y$38,"")))&amp;IF(F12="Scenario1PBT8",'Medium retrofit'!$Z$38,IF(F12="Scenario2PBT8",'Medium retrofit'!$AA$38,IF(F12="Scenario3PBT8",'Medium retrofit'!$AB$38,"")))&amp;IF(F12="Scenario1PBT9",'Medium retrofit'!$AC$38,IF(F12="Scenario2PBT9",'Medium retrofit'!$AD$38,IF(F12="Scenario3PBT9",'Medium retrofit'!$AE$38,"")))&amp;IF(F12="Scenario1PBT10",'Medium retrofit'!$AF$38,IF(F12="Scenario2PBT10",'Medium retrofit'!$AG$38,IF(F12="Scenario3PBT10",'Medium retrofit'!$AH$38,"")))&amp;IF(F12="Scenario1PBT11",'Medium retrofit'!$AI$38,IF(F12="Scenario2PBT11",'Medium retrofit'!$AJ$38,IF(F12="Scenario3PBT11",'Medium retrofit'!$AK$38,"")))&amp;IF(F12="Scenario1PBT12",'Medium retrofit'!$AL$38,IF(F12="Scenario2PBT12",'Medium retrofit'!$AM$38,IF(F12="Scenario3PBT12",'Medium retrofit'!$AN$38,"")))&amp;IF(F12="Scenario1PBT13",'Medium retrofit'!$AO$38,IF(F12="Scenario2PBT13",'Medium retrofit'!$AP$38,IF(F12="Scenario3PBT13",'Medium retrofit'!$AQ$38,"")))&amp;IF(F12="Scenario1PBT14",'Medium retrofit'!$AR$38,IF(F12="Scenario2PBT14",'Medium retrofit'!$AS$38,IF(F12="Scenario3PBT14",'Medium retrofit'!$AT$38,"")))&amp;IF(F12="Scenario1PBT15",'Medium retrofit'!$AU$38,IF(F12="Scenario2PBT15",'Medium retrofit'!$AV$38,IF(F12="Scenario3PBT15",'Medium retrofit'!$AW$38,"")))</f>
        <v/>
      </c>
      <c r="V12" s="151">
        <f t="shared" si="18"/>
        <v>0</v>
      </c>
      <c r="W12" s="151" t="str">
        <f>IF(F12="Scenario1PBT1",'Medium retrofit'!$E$40,IF(F12="Scenario2PBT1",'Medium retrofit'!$F$40,IF(F12="Scenario3PBT1",'Medium retrofit'!$G$40,"")))&amp;IF(F12="Scenario1PBT2",'Medium retrofit'!$H$40,IF(F12="Scenario2PBT2",'Medium retrofit'!$I$40,IF(F12="Scenario3PBT2",'Medium retrofit'!$J$40,"")))&amp;IF(F12="Scenario1PBT3",'Medium retrofit'!$K$40,IF(F12="Scenario2PBT3",'Medium retrofit'!$L$40,IF(F12="Scenario3PBT3",'Medium retrofit'!$M$40,"")))&amp;IF(F12="Scenario1PBT4",'Medium retrofit'!$N$40,IF(F12="Scenario2PBT4",'Medium retrofit'!$O$40,IF(F12="Scenario3PBT4",'Medium retrofit'!$P$40,"")))&amp;IF(F12="Scenario1PBT5",'Medium retrofit'!$Q$40,IF(F12="Scenario2PBT5",'Medium retrofit'!$R$40,IF(F12="Scenario3PBT5",'Medium retrofit'!$S$40,"")))&amp;IF(F12="Scenario1PBT6",'Medium retrofit'!$T$40,IF(F12="Scenario2PBT6",'Medium retrofit'!$U$40,IF(F12="Scenario3PBT6",'Medium retrofit'!$V$40,"")))&amp;IF(F12="Scenario1PBT7",'Medium retrofit'!$W$40,IF(F12="Scenario2PBT7",'Medium retrofit'!$X$40,IF(F12="Scenario3PBT7",'Medium retrofit'!$Y$40,"")))&amp;IF(F12="Scenario1PBT8",'Medium retrofit'!$Z$40,IF(F12="Scenario2PBT8",'Medium retrofit'!$AA$40,IF(F12="Scenario3PBT8",'Medium retrofit'!$AB$40,"")))&amp;IF(F12="Scenario1PBT9",'Medium retrofit'!$AC$40,IF(F12="Scenario2PBT9",'Medium retrofit'!$AD$40,IF(F12="Scenario3PBT9",'Medium retrofit'!$AE$40,"")))&amp;IF(F12="Scenario1PBT10",'Medium retrofit'!$AF$40,IF(F12="Scenario2PBT10",'Medium retrofit'!$AG$40,IF(F12="Scenario3PBT10",'Medium retrofit'!$AH$40,"")))&amp;IF(F12="Scenario1PBT11",'Medium retrofit'!$AI$40,IF(F12="Scenario2PBT11",'Medium retrofit'!$AJ$40,IF(F12="Scenario3PBT11",'Medium retrofit'!$AK$40,"")))&amp;IF(F12="Scenario1PBT12",'Medium retrofit'!$AL$40,IF(F12="Scenario2PBT12",'Medium retrofit'!$AM$40,IF(F12="Scenario3PBT12",'Medium retrofit'!$AN$40,"")))&amp;IF(F12="Scenario1PBT13",'Medium retrofit'!$AO$40,IF(F12="Scenario2PBT13",'Medium retrofit'!$AP$40,IF(F12="Scenario3PBT13",'Medium retrofit'!$AQ$40,"")))&amp;IF(F12="Scenario1PBT14",'Medium retrofit'!$AR$40,IF(F12="Scenario2PBT14",'Medium retrofit'!$AS$40,IF(F12="Scenario3PBT14",'Medium retrofit'!$AT$40,"")))&amp;IF(F12="Scenario1PBT15",'Medium retrofit'!$AU$40,IF(F12="Scenario2PBT15",'Medium retrofit'!$AV$40,IF(F12="Scenario3PBT15",'Medium retrofit'!$AW$40,"")))</f>
        <v/>
      </c>
      <c r="X12" s="151">
        <f t="shared" si="19"/>
        <v>0</v>
      </c>
      <c r="Y12" s="151" t="str">
        <f>IF(F12="Scenario1PBT1",'Medium retrofit'!$E$42,IF(F12="Scenario2PBT1",'Medium retrofit'!$F$42,IF(F12="Scenario3PBT1",'Medium retrofit'!$G$42,"")))&amp;IF(F12="Scenario1PBT2",'Medium retrofit'!$H$42,IF(F12="Scenario2PBT2",'Medium retrofit'!$I$42,IF(F12="Scenario3PBT2",'Medium retrofit'!$J$42,"")))&amp;IF(F12="Scenario1PBT3",'Medium retrofit'!$K$42,IF(F12="Scenario2PBT3",'Medium retrofit'!$L$42,IF(F12="Scenario3PBT3",'Medium retrofit'!$M$42,"")))&amp;IF(F12="Scenario1PBT4",'Medium retrofit'!$N$42,IF(F12="Scenario2PBT4",'Medium retrofit'!$O$42,IF(F12="Scenario3PBT4",'Medium retrofit'!$P$42,"")))&amp;IF(F12="Scenario1PBT5",'Medium retrofit'!$Q$42,IF(F12="Scenario2PBT5",'Medium retrofit'!$R$42,IF(F12="Scenario3PBT5",'Medium retrofit'!$S$42,"")))&amp;IF(F12="Scenario1PBT6",'Medium retrofit'!$T$42,IF(F12="Scenario2PBT6",'Medium retrofit'!$U$42,IF(F12="Scenario3PBT6",'Medium retrofit'!$V$42,"")))&amp;IF(F12="Scenario1PBT7",'Medium retrofit'!$W$42,IF(F12="Scenario2PBT7",'Medium retrofit'!$X$42,IF(F12="Scenario3PBT7",'Medium retrofit'!$Y$42,"")))&amp;IF(F12="Scenario1PBT8",'Medium retrofit'!$Z$42,IF(F12="Scenario2PBT8",'Medium retrofit'!$AA$42,IF(F12="Scenario3PBT8",'Medium retrofit'!$AB$42,"")))&amp;IF(F12="Scenario1PBT9",'Medium retrofit'!$AC$42,IF(F12="Scenario2PBT9",'Medium retrofit'!$AD$42,IF(F12="Scenario3PBT9",'Medium retrofit'!$AE$42,"")))&amp;IF(F12="Scenario1PBT10",'Medium retrofit'!$AF$42,IF(F12="Scenario2PBT10",'Medium retrofit'!$AG$42,IF(F12="Scenario3PBT10",'Medium retrofit'!$AH$42,"")))&amp;IF(F12="Scenario1PBT11",'Medium retrofit'!$AI$42,IF(F12="Scenario2PBT11",'Medium retrofit'!$AJ$42,IF(F12="Scenario3PBT11",'Medium retrofit'!$AK$42,"")))&amp;IF(F12="Scenario1PBT12",'Medium retrofit'!$AL$42,IF(F12="Scenario2PBT12",'Medium retrofit'!$AM$42,IF(F12="Scenario3PBT12",'Medium retrofit'!$AN$42,"")))&amp;IF(F12="Scenario1PBT13",'Medium retrofit'!$AO$42,IF(F12="Scenario2PBT13",'Medium retrofit'!$AP$42,IF(F12="Scenario3PBT13",'Medium retrofit'!$AQ$42,"")))&amp;IF(F12="Scenario1PBT14",'Medium retrofit'!$AR$42,IF(F12="Scenario2PBT14",'Medium retrofit'!$AS$42,IF(F12="Scenario3PBT14",'Medium retrofit'!$AT$42,"")))&amp;IF(F12="Scenario1PBT15",'Medium retrofit'!$AU$42,IF(F12="Scenario2PBT15",'Medium retrofit'!$AV$42,IF(F12="Scenario3PBT15",'Medium retrofit'!$AW$42,"")))</f>
        <v/>
      </c>
      <c r="Z12" s="151">
        <f t="shared" si="20"/>
        <v>0</v>
      </c>
      <c r="AA12" s="333" t="str">
        <f>IF(F12="Scenario1PBT1",'Medium retrofit'!$E$101,IF(F12="Scenario2PBT1",'Medium retrofit'!$F$101,IF(F12="Scenario3PBT1",'Medium retrofit'!$G$101,"")))&amp;IF(F12="Scenario1PBT2",'Medium retrofit'!$H$101,IF(F12="Scenario2PBT2",'Medium retrofit'!$I$101,IF(F12="Scenario3PBT2",'Medium retrofit'!$J$101,"")))&amp;IF(F12="Scenario1PBT3",'Medium retrofit'!$K$101,IF(F12="Scenario2PBT3",'Medium retrofit'!$L$101,IF(F12="Scenario3PBT3",'Medium retrofit'!$M$101,"")))&amp;IF(F12="Scenario1PBT4",'Medium retrofit'!$N$101,IF(F12="Scenario2PBT4",'Medium retrofit'!$O$101,IF(F12="Scenario3PBT4",'Medium retrofit'!$P$101,"")))&amp;IF(F12="Scenario1PBT5",'Medium retrofit'!$Q$101,IF(F12="Scenario2PBT5",'Medium retrofit'!$R$101,IF(F12="Scenario3PBT5",'Medium retrofit'!$S$101,"")))&amp;IF(F12="Scenario1PBT6",'Medium retrofit'!$T$101,IF(F12="Scenario2PBT6",'Medium retrofit'!$U$101,IF(F12="Scenario3PBT6",'Medium retrofit'!$V$101,"")))&amp;IF(F12="Scenario1PBT7",'Medium retrofit'!$W$101,IF(F12="Scenario2PBT7",'Medium retrofit'!$X$101,IF(F12="Scenario3PBT7",'Medium retrofit'!$Y$101,"")))&amp;IF(F12="Scenario1PBT8",'Medium retrofit'!$Z$101,IF(F12="Scenario2PBT8",'Medium retrofit'!$AA$101,IF(F12="Scenario3PBT8",'Medium retrofit'!$AB$101,"")))&amp;IF(F12="Scenario1PBT9",'Medium retrofit'!$AC$101,IF(F12="Scenario2PBT9",'Medium retrofit'!$AD$101,IF(F12="Scenario3PBT9",'Medium retrofit'!$AE$101,"")))&amp;IF(F12="Scenario1PBT10",'Medium retrofit'!$AF$101,IF(F12="Scenario2PBT10",'Medium retrofit'!$AG$101,IF(F12="Scenario3PBT10",'Medium retrofit'!$AH$101,"")))&amp;IF(F12="Scenario1PBT11",'Medium retrofit'!$AI$101,IF(F12="Scenario2PBT11",'Medium retrofit'!$AJ$101,IF(F12="Scenario3PBT11",'Medium retrofit'!$AK$101,"")))&amp;IF(F12="Scenario1PBT12",'Medium retrofit'!$AL$101,IF(F12="Scenario2PBT12",'Medium retrofit'!$AM$101,IF(F12="Scenario3PBT12",'Medium retrofit'!$AN$101,"")))&amp;IF(F12="Scenario1PBT13",'Medium retrofit'!$AO$101,IF(F12="Scenario2PBT13",'Medium retrofit'!$AP$101,IF(F12="Scenario3PBT13",'Medium retrofit'!$AQ$101,"")))&amp;IF(F12="Scenario1PBT14",'Medium retrofit'!$AR$101,IF(F12="Scenario2PBT14",'Medium retrofit'!$AS$101,IF(F12="Scenario3PBT14",'Medium retrofit'!$AT$101,"")))&amp;IF(F12="Scenario1PBT15",'Medium retrofit'!$AU$101,IF(F12="Scenario2PBT15",'Medium retrofit'!$AV$101,IF(F12="Scenario3PBT15",'Medium retrofit'!$AW$101,"")))</f>
        <v/>
      </c>
      <c r="AB12" s="302">
        <f t="shared" si="21"/>
        <v>0</v>
      </c>
      <c r="AC12" s="307">
        <f>IFERROR('Projection_Base-case'!G12-G12,0)</f>
        <v>0</v>
      </c>
      <c r="AD12" s="151">
        <f t="shared" si="0"/>
        <v>0</v>
      </c>
      <c r="AE12" s="151">
        <f>IFERROR(100*AC12/'Projection_Base-case'!G12,0)</f>
        <v>0</v>
      </c>
      <c r="AF12" s="151">
        <f>IFERROR('Projection_Base-case'!I12-I12,0)</f>
        <v>0</v>
      </c>
      <c r="AG12" s="151">
        <f t="shared" si="1"/>
        <v>0</v>
      </c>
      <c r="AH12" s="151">
        <f>IFERROR(100*AF12/'Projection_Base-case'!I12,0)</f>
        <v>0</v>
      </c>
      <c r="AI12" s="151">
        <f>IFERROR('Projection_Base-case'!K12-K12,0)</f>
        <v>0</v>
      </c>
      <c r="AJ12" s="151">
        <f t="shared" si="2"/>
        <v>0</v>
      </c>
      <c r="AK12" s="151">
        <f>IFERROR(100*AI12/'Projection_Base-case'!K12,0)</f>
        <v>0</v>
      </c>
      <c r="AL12" s="151">
        <f>IFERROR(M12-'Projection_Base-case'!M12,0)</f>
        <v>0</v>
      </c>
      <c r="AM12" s="151">
        <f t="shared" si="3"/>
        <v>0</v>
      </c>
      <c r="AN12" s="152">
        <f>IFERROR(100*AL12/'Projection_Base-case'!M12,0)</f>
        <v>0</v>
      </c>
      <c r="AO12" s="305">
        <f>IFERROR('Projection_Base-case'!O12-O12,0)</f>
        <v>0</v>
      </c>
      <c r="AP12" s="151">
        <f t="shared" si="4"/>
        <v>0</v>
      </c>
      <c r="AQ12" s="151">
        <f>IFERROR(100*AO12/'Projection_Base-case'!O12,0)</f>
        <v>0</v>
      </c>
      <c r="AR12" s="151">
        <f>IFERROR('Projection_Base-case'!Q12-Q12,0)</f>
        <v>0</v>
      </c>
      <c r="AS12" s="151">
        <f t="shared" si="5"/>
        <v>0</v>
      </c>
      <c r="AT12" s="151">
        <f>IFERROR(100*AR12/'Projection_Base-case'!Q12,0)</f>
        <v>0</v>
      </c>
      <c r="AU12" s="151">
        <f>IFERROR('Projection_Base-case'!S12-S12,0)</f>
        <v>0</v>
      </c>
      <c r="AV12" s="151">
        <f t="shared" si="6"/>
        <v>0</v>
      </c>
      <c r="AW12" s="152">
        <f>IFERROR(100*AU12/'Projection_Base-case'!S12,0)</f>
        <v>0</v>
      </c>
      <c r="AX12" s="305">
        <f>IFERROR('Projection_Base-case'!U12-U12,0)</f>
        <v>0</v>
      </c>
      <c r="AY12" s="151">
        <f t="shared" si="7"/>
        <v>0</v>
      </c>
      <c r="AZ12" s="151">
        <f>IFERROR(100*AX12/'Projection_Base-case'!U12,0)</f>
        <v>0</v>
      </c>
      <c r="BA12" s="151">
        <f>IFERROR('Projection_Base-case'!W12-W12,0)</f>
        <v>0</v>
      </c>
      <c r="BB12" s="151">
        <f t="shared" si="8"/>
        <v>0</v>
      </c>
      <c r="BC12" s="151">
        <f>IFERROR(100*BA12/'Projection_Base-case'!W12,0)</f>
        <v>0</v>
      </c>
      <c r="BD12" s="151">
        <f>IFERROR('Projection_Base-case'!Y12-Y12,0)</f>
        <v>0</v>
      </c>
      <c r="BE12" s="151">
        <f t="shared" si="9"/>
        <v>0</v>
      </c>
      <c r="BF12" s="151">
        <f>IFERROR(100*BD12/'Projection_Base-case'!Y12,0)</f>
        <v>0</v>
      </c>
      <c r="BG12" s="531">
        <f t="shared" si="22"/>
        <v>0</v>
      </c>
      <c r="BH12" s="532">
        <f t="shared" si="23"/>
        <v>0</v>
      </c>
    </row>
    <row r="13" spans="1:66" x14ac:dyDescent="0.25">
      <c r="A13" s="217">
        <v>8</v>
      </c>
      <c r="B13" s="151">
        <f>'Projection_Base-case'!B13</f>
        <v>0</v>
      </c>
      <c r="C13" s="151">
        <f>'Projection_Base-case'!C13</f>
        <v>0</v>
      </c>
      <c r="D13" s="151">
        <f>'Projection_Base-case'!D13</f>
        <v>0</v>
      </c>
      <c r="E13" s="157"/>
      <c r="F13" s="300" t="str">
        <f t="shared" si="10"/>
        <v>0</v>
      </c>
      <c r="G13" s="301" t="str">
        <f>IF(F13="Scenario1PBT1",'Medium retrofit'!$E$6,IF(F13="Scenario2PBT1",'Medium retrofit'!$F$6,IF(F13="Scenario3PBT1",'Medium retrofit'!$G$6,"")))&amp;IF(F13="Scenario1PBT2",'Medium retrofit'!$H$6,IF(F13="Scenario2PBT2",'Medium retrofit'!$I$6,IF(F13="Scenario3PBT2",'Medium retrofit'!$J$6,"")))&amp;IF(F13="Scenario1PBT3",'Medium retrofit'!$K$6,IF(F13="Scenario2PBT3",'Medium retrofit'!$L$6,IF(F13="Scenario3PBT3",'Medium retrofit'!$M$6,"")))&amp;IF(F13="Scenario1PBT4",'Medium retrofit'!$N$6,IF(F13="Scenario2PBT4",'Medium retrofit'!$O$6,IF(F13="Scenario3PBT4",'Medium retrofit'!$P$6,"")))&amp;IF(F13="Scenario1PBT5",'Medium retrofit'!$Q$6,IF(F13="Scenario2PBT5",'Medium retrofit'!$R$6,IF(F13="Scenario3PBT5",'Medium retrofit'!$S$6,"")))&amp;IF(F13="Scenario1PBT6",'Medium retrofit'!$T$6,IF(F13="Scenario2PBT6",'Medium retrofit'!$U$6,IF(F13="Scenario3PBT6",'Medium retrofit'!$V$6,"")))&amp;IF(F13="Scenario1PBT7",'Medium retrofit'!$W$6,IF(F13="Scenario2PBT7",'Medium retrofit'!$X$6,IF(F13="Scenario3PBT7",'Medium retrofit'!$Y$6,"")))&amp;IF(F13="Scenario1PBT8",'Medium retrofit'!$Z$6,IF(F13="Scenario2PBT8",'Medium retrofit'!$AA$6,IF(F13="Scenario3PBT8",'Medium retrofit'!$AB$6,"")))&amp;IF(F13="Scenario1PBT9",'Medium retrofit'!$AC$6,IF(F13="Scenario2PBT9",'Medium retrofit'!$AD$6,IF(F13="Scenario3PBT9",'Medium retrofit'!$AE$6,"")))&amp;IF(F13="Scenario1PBT10",'Medium retrofit'!$AF$6,IF(F13="Scenario2PBT10",'Medium retrofit'!$AG$6,IF(F13="Scenario3PBT10",'Medium retrofit'!$AH$6,"")))&amp;IF(F13="Scenario1PBT11",'Medium retrofit'!$AI$6,IF(F13="Scenario2PBT11",'Medium retrofit'!$AJ$6,IF(F13="Scenario3PBT11",'Medium retrofit'!$AK$6,"")))&amp;IF(F13="Scenario1PBT12",'Medium retrofit'!$AL$6,IF(F13="Scenario2PBT12",'Medium retrofit'!$AM$6,IF(F13="Scenario3PBT12",'Medium retrofit'!$AN$6,"")))&amp;IF(F13="Scenario1PBT13",'Medium retrofit'!$AO$6,IF(F13="Scenario2PBT13",'Medium retrofit'!$AP$6,IF(F13="Scenario3PBT13",'Medium retrofit'!$AQ$6,"")))&amp;IF(F13="Scenario1PBT14",'Medium retrofit'!$AR$6,IF(F13="Scenario2PBT14",'Medium retrofit'!$AS$6,IF(F13="Scenario3PBT14",'Medium retrofit'!$AT$6,"")))&amp;IF(F13="Scenario1PBT15",'Medium retrofit'!$AU$6,IF(F13="Scenario2PBT15",'Medium retrofit'!$AV$6,IF(F13="Scenario3PBT15",'Medium retrofit'!$AW$6,"")))</f>
        <v/>
      </c>
      <c r="H13" s="151">
        <f t="shared" si="11"/>
        <v>0</v>
      </c>
      <c r="I13" s="298" t="str">
        <f>IF(F13="Scenario1PBT1",'Medium retrofit'!$E$16,IF(F13="Scenario2PBT1",'Medium retrofit'!$F$16,IF(F13="Scenario3PBT1",'Medium retrofit'!$G$16,"")))&amp;IF(F13="Scenario1PBT2",'Medium retrofit'!$H$16,IF(F13="Scenario2PBT2",'Medium retrofit'!$I$16,IF(F13="Scenario3PBT2",'Medium retrofit'!$J$16,"")))&amp;IF(F13="Scenario1PBT3",'Medium retrofit'!$K$16,IF(F13="Scenario2PBT3",'Medium retrofit'!$L$16,IF(F13="Scenario3PBT3",'Medium retrofit'!$M$16,"")))&amp;IF(F13="Scenario1PBT4",'Medium retrofit'!$N$16,IF(F13="Scenario2PBT4",'Medium retrofit'!$O$16,IF(F13="Scenario3PBT4",'Medium retrofit'!$P$16,"")))&amp;IF(F13="Scenario1PBT5",'Medium retrofit'!$Q$16,IF(F13="Scenario2PBT5",'Medium retrofit'!$R$16,IF(F13="Scenario3PBT5",'Medium retrofit'!$S$16,"")))&amp;IF(F13="Scenario1PBT6",'Medium retrofit'!$T$16,IF(F13="Scenario2PBT6",'Medium retrofit'!$U$16,IF(F13="Scenario3PBT6",'Medium retrofit'!$V$16,"")))&amp;IF(F13="Scenario1PBT7",'Medium retrofit'!$W$16,IF(F13="Scenario2PBT7",'Medium retrofit'!$X$16,IF(F13="Scenario3PBT7",'Medium retrofit'!$Y$16,"")))&amp;IF(F13="Scenario1PBT8",'Medium retrofit'!$Z$16,IF(F13="Scenario2PBT8",'Medium retrofit'!$AA$16,IF(F13="Scenario3PBT8",'Medium retrofit'!$AB$16,"")))&amp;IF(F13="Scenario1PBT9",'Medium retrofit'!$AC$16,IF(F13="Scenario2PBT9",'Medium retrofit'!$AD$16,IF(F13="Scenario3PBT9",'Medium retrofit'!$AE$16,"")))&amp;IF(F13="Scenario1PBT10",'Medium retrofit'!$AF$16,IF(F13="Scenario2PBT10",'Medium retrofit'!$AG$16,IF(F13="Scenario3PBT10",'Medium retrofit'!$AH$16,"")))&amp;IF(F13="Scenario1PBT11",'Medium retrofit'!$AI$16,IF(F13="Scenario2PBT11",'Medium retrofit'!$AJ$16,IF(F13="Scenario3PBT11",'Medium retrofit'!$AK$16,"")))&amp;IF(F13="Scenario1PBT12",'Medium retrofit'!$AL$16,IF(F13="Scenario2PBT12",'Medium retrofit'!$AM$16,IF(F13="Scenario3PBT12",'Medium retrofit'!$AN$16,"")))&amp;IF(F13="Scenario1PBT13",'Medium retrofit'!$AO$16,IF(F13="Scenario2PBT13",'Medium retrofit'!$AP$16,IF(F13="Scenario3PBT13",'Medium retrofit'!$AQ$16,"")))&amp;IF(F13="Scenario1PBT14",'Medium retrofit'!$AR$16,IF(F13="Scenario2PBT14",'Medium retrofit'!$AS$16,IF(F13="Scenario3PBT14",'Medium retrofit'!$AT$16,"")))&amp;IF(F13="Scenario1PBT15",'Medium retrofit'!$AU$16,IF(F13="Scenario2PBT15",'Medium retrofit'!$AV$16,IF(F13="Scenario3PBT15",'Medium retrofit'!$AW$16,"")))</f>
        <v/>
      </c>
      <c r="J13" s="151">
        <f t="shared" si="12"/>
        <v>0</v>
      </c>
      <c r="K13" s="151" t="str">
        <f>IF(F13="Scenario1PBT1",'Medium retrofit'!$E$18,IF(F13="Scenario2PBT1",'Medium retrofit'!$F$18,IF(F13="Scenario3PBT1",'Medium retrofit'!$G$18,"")))&amp;IF(F13="Scenario1PBT2",'Medium retrofit'!$H$18,IF(F13="Scenario2PBT2",'Medium retrofit'!$I$18,IF(F13="Scenario3PBT2",'Medium retrofit'!$J$18,"")))&amp;IF(F13="Scenario1PBT3",'Medium retrofit'!$K$18,IF(F13="Scenario2PBT3",'Medium retrofit'!$L$18,IF(F13="Scenario3PBT3",'Medium retrofit'!$M$18,"")))&amp;IF(F13="Scenario1PBT4",'Medium retrofit'!$N$18,IF(F13="Scenario2PBT4",'Medium retrofit'!$O$18,IF(F13="Scenario3PBT4",'Medium retrofit'!$P$18,"")))&amp;IF(F13="Scenario1PBT5",'Medium retrofit'!$Q$18,IF(F13="Scenario2PBT5",'Medium retrofit'!$R$18,IF(F13="Scenario3PBT5",'Medium retrofit'!$S$18,"")))&amp;IF(F13="Scenario1PBT6",'Medium retrofit'!$T$18,IF(F13="Scenario2PBT6",'Medium retrofit'!$U$18,IF(F13="Scenario3PBT6",'Medium retrofit'!$V$18,"")))&amp;IF(F13="Scenario1PBT7",'Medium retrofit'!$W$18,IF(F13="Scenario2PBT7",'Medium retrofit'!$X$18,IF(F13="Scenario3PBT7",'Medium retrofit'!$Y$18,"")))&amp;IF(F13="Scenario1PBT8",'Medium retrofit'!$Z$18,IF(F13="Scenario2PBT8",'Medium retrofit'!$AA$18,IF(F13="Scenario3PBT8",'Medium retrofit'!$AB$18,"")))&amp;IF(F13="Scenario1PBT9",'Medium retrofit'!$AC$18,IF(F13="Scenario2PBT9",'Medium retrofit'!$AD$18,IF(F13="Scenario3PBT9",'Medium retrofit'!$AE$18,"")))&amp;IF(F13="Scenario1PBT10",'Medium retrofit'!$AF$18,IF(F13="Scenario2PBT10",'Medium retrofit'!$AG$18,IF(F13="Scenario3PBT10",'Medium retrofit'!$AH$18,"")))&amp;IF(F13="Scenario1PBT11",'Medium retrofit'!$AI$18,IF(F13="Scenario2PBT11",'Medium retrofit'!$AJ$18,IF(F13="Scenario3PBT11",'Medium retrofit'!$AK$18,"")))&amp;IF(F13="Scenario1PBT12",'Medium retrofit'!$AL$18,IF(F13="Scenario2PBT12",'Medium retrofit'!$AM$18,IF(F13="Scenario3PBT12",'Medium retrofit'!$AN$18,"")))&amp;IF(F13="Scenario1PBT13",'Medium retrofit'!$AO$18,IF(F13="Scenario2PBT13",'Medium retrofit'!$AP$18,IF(F13="Scenario3PBT13",'Medium retrofit'!$AQ$18,"")))&amp;IF(F13="Scenario1PBT14",'Medium retrofit'!$AR$18,IF(F13="Scenario2PBT14",'Medium retrofit'!$AS$18,IF(F13="Scenario3PBT14",'Medium retrofit'!$AT$18,"")))&amp;IF(F13="Scenario1PBT15",'Medium retrofit'!$AU$18,IF(F13="Scenario2PBT15",'Medium retrofit'!$AV$18,IF(F13="Scenario3PBT15",'Medium retrofit'!$AW$18,"")))</f>
        <v/>
      </c>
      <c r="L13" s="151">
        <f t="shared" si="13"/>
        <v>0</v>
      </c>
      <c r="M13" s="151" t="str">
        <f>IF(F13="Scenario1PBT1",'Medium retrofit'!$E$20,IF(F13="Scenario2PBT1",'Medium retrofit'!$F$20,IF(F13="Scenario3PBT1",'Medium retrofit'!$G$20,"")))&amp;IF(F13="Scenario1PBT2",'Medium retrofit'!$H$20,IF(F13="Scenario2PBT2",'Medium retrofit'!$I$20,IF(F13="Scenario3PBT2",'Medium retrofit'!$J$20,"")))&amp;IF(F13="Scenario1PBT3",'Medium retrofit'!$K$20,IF(F13="Scenario2PBT3",'Medium retrofit'!$L$20,IF(F13="Scenario3PBT3",'Medium retrofit'!$M$20,"")))&amp;IF(F13="Scenario1PBT4",'Medium retrofit'!$N$20,IF(F13="Scenario2PBT4",'Medium retrofit'!$O$20,IF(F13="Scenario3PBT4",'Medium retrofit'!$P$20,"")))&amp;IF(F13="Scenario1PBT5",'Medium retrofit'!$Q$20,IF(F13="Scenario2PBT5",'Medium retrofit'!$R$20,IF(F13="Scenario3PBT5",'Medium retrofit'!$S$20,"")))&amp;IF(F13="Scenario1PBT6",'Medium retrofit'!$T$20,IF(F13="Scenario2PBT6",'Medium retrofit'!$U$20,IF(F13="Scenario3PBT6",'Medium retrofit'!$V$20,"")))&amp;IF(F13="Scenario1PBT7",'Medium retrofit'!$W$20,IF(F13="Scenario2PBT7",'Medium retrofit'!$X$20,IF(F13="Scenario3PBT7",'Medium retrofit'!$Y$20,"")))&amp;IF(F13="Scenario1PBT8",'Medium retrofit'!$Z$20,IF(F13="Scenario2PBT8",'Medium retrofit'!$AA$20,IF(F13="Scenario3PBT8",'Medium retrofit'!$AB$20,"")))&amp;IF(F13="Scenario1PBT9",'Medium retrofit'!$AC$20,IF(F13="Scenario2PBT9",'Medium retrofit'!$AD$20,IF(F13="Scenario3PBT9",'Medium retrofit'!$AE$20,"")))&amp;IF(F13="Scenario1PBT10",'Medium retrofit'!$AF$20,IF(F13="Scenario2PBT10",'Medium retrofit'!$AG$20,IF(F13="Scenario3PBT10",'Medium retrofit'!$AH$20,"")))&amp;IF(F13="Scenario1PBT11",'Medium retrofit'!$AI$20,IF(F13="Scenario2PBT11",'Medium retrofit'!$AJ$20,IF(F13="Scenario3PBT11",'Medium retrofit'!$AK$20,"")))&amp;IF(F13="Scenario1PBT12",'Medium retrofit'!$AL$20,IF(F13="Scenario2PBT12",'Medium retrofit'!$AM$20,IF(F13="Scenario3PBT12",'Medium retrofit'!$AN$20,"")))&amp;IF(F13="Scenario1PBT13",'Medium retrofit'!$AO$20,IF(F13="Scenario2PBT13",'Medium retrofit'!$AP$20,IF(F13="Scenario3PBT13",'Medium retrofit'!$AQ$20,"")))&amp;IF(F13="Scenario1PBT14",'Medium retrofit'!$AR$20,IF(F13="Scenario2PBT14",'Medium retrofit'!$AS$20,IF(F13="Scenario3PBT14",'Medium retrofit'!$AT$20,"")))&amp;IF(F13="Scenario1PBT15",'Medium retrofit'!$AU$20,IF(F13="Scenario2PBT15",'Medium retrofit'!$AV$20,IF(F13="Scenario3PBT15",'Medium retrofit'!$AW$20,"")))</f>
        <v/>
      </c>
      <c r="N13" s="152">
        <f t="shared" si="14"/>
        <v>0</v>
      </c>
      <c r="O13" s="305" t="str">
        <f>IF(F13="Scenario1PBT1",'Medium retrofit'!$E$23,IF(F13="Scenario2PBT1",'Medium retrofit'!$F$23,IF(F13="Scenario3PBT1",'Medium retrofit'!$G$23,"")))&amp;IF(F13="Scenario1PBT2",'Medium retrofit'!$H$23,IF(F13="Scenario2PBT2",'Medium retrofit'!$I$23,IF(F13="Scenario3PBT2",'Medium retrofit'!$J$23,"")))&amp;IF(F13="Scenario1PBT3",'Medium retrofit'!$K$23,IF(F13="Scenario2PBT3",'Medium retrofit'!$L$23,IF(F13="Scenario3PBT3",'Medium retrofit'!$M$23,"")))&amp;IF(F13="Scenario1PBT4",'Medium retrofit'!$N$23,IF(F13="Scenario2PBT4",'Medium retrofit'!$O$23,IF(F13="Scenario3PBT4",'Medium retrofit'!$P$23,"")))&amp;IF(F13="Scenario1PBT5",'Medium retrofit'!$Q$23,IF(F13="Scenario2PBT5",'Medium retrofit'!$R$23,IF(F13="Scenario3PBT5",'Medium retrofit'!$S$23,"")))&amp;IF(F13="Scenario1PBT6",'Medium retrofit'!$T$23,IF(F13="Scenario2PBT6",'Medium retrofit'!$U$23,IF(F13="Scenario3PBT6",'Medium retrofit'!$V$23,"")))&amp;IF(F13="Scenario1PBT7",'Medium retrofit'!$W$23,IF(F13="Scenario2PBT7",'Medium retrofit'!$X$23,IF(F13="Scenario3PBT7",'Medium retrofit'!$Y$23,"")))&amp;IF(F13="Scenario1PBT8",'Medium retrofit'!$Z$23,IF(F13="Scenario2PBT8",'Medium retrofit'!$AA$23,IF(F13="Scenario3PBT8",'Medium retrofit'!$AB$23,"")))&amp;IF(F13="Scenario1PBT9",'Medium retrofit'!$AC$23,IF(F13="Scenario2PBT9",'Medium retrofit'!$AD$23,IF(F13="Scenario3PBT9",'Medium retrofit'!$AE$23,"")))&amp;IF(F13="Scenario1PBT10",'Medium retrofit'!$AF$23,IF(F13="Scenario2PBT10",'Medium retrofit'!$AG$23,IF(F13="Scenario3PBT10",'Medium retrofit'!$AH$23,"")))&amp;IF(F13="Scenario1PBT11",'Medium retrofit'!$AI$23,IF(F13="Scenario2PBT11",'Medium retrofit'!$AJ$23,IF(F13="Scenario3PBT11",'Medium retrofit'!$AK$23,"")))&amp;IF(F13="Scenario1PBT12",'Medium retrofit'!$AL$23,IF(F13="Scenario2PBT12",'Medium retrofit'!$AM$23,IF(F13="Scenario3PBT12",'Medium retrofit'!$AN$23,"")))&amp;IF(F13="Scenario1PBT13",'Medium retrofit'!$AO$23,IF(F13="Scenario2PBT13",'Medium retrofit'!$AP$23,IF(F13="Scenario3PBT13",'Medium retrofit'!$AQ$23,"")))&amp;IF(F13="Scenario1PBT14",'Medium retrofit'!$AR$23,IF(F13="Scenario2PBT14",'Medium retrofit'!$AS$23,IF(F13="Scenario3PBT14",'Medium retrofit'!$AT$23,"")))&amp;IF(F13="Scenario1PBT15",'Medium retrofit'!$AU$23,IF(F13="Scenario2PBT15",'Medium retrofit'!$AV$23,IF(F13="Scenario3PBT15",'Medium retrofit'!$AW$23,"")))</f>
        <v/>
      </c>
      <c r="P13" s="151">
        <f t="shared" si="15"/>
        <v>0</v>
      </c>
      <c r="Q13" s="151" t="str">
        <f>IF(F13="Scenario1PBT1",'Medium retrofit'!$E$25,IF(F13="Scenario2PBT1",'Medium retrofit'!$F$25,IF(F13="Scenario3PBT1",'Medium retrofit'!$G$25,"")))&amp;IF(F13="Scenario1PBT2",'Medium retrofit'!$H$25,IF(F13="Scenario2PBT2",'Medium retrofit'!$I$25,IF(F13="Scenario3PBT2",'Medium retrofit'!$J$25,"")))&amp;IF(F13="Scenario1PBT3",'Medium retrofit'!$K$25,IF(F13="Scenario2PBT3",'Medium retrofit'!$L$25,IF(F13="Scenario3PBT3",'Medium retrofit'!$M$25,"")))&amp;IF(F13="Scenario1PBT4",'Medium retrofit'!$N$25,IF(F13="Scenario2PBT4",'Medium retrofit'!$O$25,IF(F13="Scenario3PBT4",'Medium retrofit'!$P$25,"")))&amp;IF(F13="Scenario1PBT5",'Medium retrofit'!$Q$25,IF(F13="Scenario2PBT5",'Medium retrofit'!$R$25,IF(F13="Scenario3PBT5",'Medium retrofit'!$S$25,"")))&amp;IF(F13="Scenario1PBT6",'Medium retrofit'!$T$25,IF(F13="Scenario2PBT6",'Medium retrofit'!$U$25,IF(F13="Scenario3PBT6",'Medium retrofit'!$V$25,"")))&amp;IF(F13="Scenario1PBT7",'Medium retrofit'!$W$25,IF(F13="Scenario2PBT7",'Medium retrofit'!$X$25,IF(F13="Scenario3PBT7",'Medium retrofit'!$Y$25,"")))&amp;IF(F13="Scenario1PBT8",'Medium retrofit'!$Z$25,IF(F13="Scenario2PBT8",'Medium retrofit'!$AA$25,IF(F13="Scenario3PBT8",'Medium retrofit'!$AB$25,"")))&amp;IF(F13="Scenario1PBT9",'Medium retrofit'!$AC$25,IF(F13="Scenario2PBT9",'Medium retrofit'!$AD$25,IF(F13="Scenario3PBT9",'Medium retrofit'!$AE$25,"")))&amp;IF(F13="Scenario1PBT10",'Medium retrofit'!$AF$25,IF(F13="Scenario2PBT10",'Medium retrofit'!$AG$25,IF(F13="Scenario3PBT10",'Medium retrofit'!$AH$25,"")))&amp;IF(F13="Scenario1PBT11",'Medium retrofit'!$AI$25,IF(F13="Scenario2PBT11",'Medium retrofit'!$AJ$25,IF(F13="Scenario3PBT11",'Medium retrofit'!$AK$25,"")))&amp;IF(F13="Scenario1PBT12",'Medium retrofit'!$AL$25,IF(F13="Scenario2PBT12",'Medium retrofit'!$AM$25,IF(F13="Scenario3PBT12",'Medium retrofit'!$AN$25,"")))&amp;IF(F13="Scenario1PBT13",'Medium retrofit'!$AO$25,IF(F13="Scenario2PBT13",'Medium retrofit'!$AP$25,IF(F13="Scenario3PBT13",'Medium retrofit'!$AQ$25,"")))&amp;IF(F13="Scenario1PBT14",'Medium retrofit'!$AR$25,IF(F13="Scenario2PBT14",'Medium retrofit'!$AS$25,IF(F13="Scenario3PBT14",'Medium retrofit'!$AT$25,"")))&amp;IF(F13="Scenario1PBT15",'Medium retrofit'!$AU$25,IF(F13="Scenario2PBT15",'Medium retrofit'!$AV$25,IF(F13="Scenario3PBT15",'Medium retrofit'!$AW$25,"")))</f>
        <v/>
      </c>
      <c r="R13" s="151">
        <f t="shared" si="16"/>
        <v>0</v>
      </c>
      <c r="S13" s="151" t="str">
        <f>IF(F13="Scenario1PBT1",'Medium retrofit'!$E$27,IF(F13="Scenario2PBT1",'Medium retrofit'!$F$27,IF(F13="Scenario3PBT1",'Medium retrofit'!$G$27,"")))&amp;IF(F13="Scenario1PBT2",'Medium retrofit'!$H$27,IF(F13="Scenario2PBT2",'Medium retrofit'!$I$27,IF(F13="Scenario3PBT2",'Medium retrofit'!$J$27,"")))&amp;IF(F13="Scenario1PBT3",'Medium retrofit'!$K$27,IF(F13="Scenario2PBT3",'Medium retrofit'!$L$27,IF(F13="Scenario3PBT3",'Medium retrofit'!$M$27,"")))&amp;IF(F13="Scenario1PBT4",'Medium retrofit'!$N$27,IF(F13="Scenario2PBT4",'Medium retrofit'!$O$27,IF(F13="Scenario3PBT4",'Medium retrofit'!$P$27,"")))&amp;IF(F13="Scenario1PBT5",'Medium retrofit'!$Q$27,IF(F13="Scenario2PBT5",'Medium retrofit'!$R$27,IF(F13="Scenario3PBT5",'Medium retrofit'!$S$27,"")))&amp;IF(F13="Scenario1PBT6",'Medium retrofit'!$T$27,IF(F13="Scenario2PBT6",'Medium retrofit'!$U$27,IF(F13="Scenario3PBT6",'Medium retrofit'!$V$27,"")))&amp;IF(F13="Scenario1PBT7",'Medium retrofit'!$W$27,IF(F13="Scenario2PBT7",'Medium retrofit'!$X$27,IF(F13="Scenario3PBT7",'Medium retrofit'!$Y$27,"")))&amp;IF(F13="Scenario1PBT8",'Medium retrofit'!$Z$27,IF(F13="Scenario2PBT8",'Medium retrofit'!$AA$27,IF(F13="Scenario3PBT8",'Medium retrofit'!$AB$27,"")))&amp;IF(F13="Scenario1PBT9",'Medium retrofit'!$AC$27,IF(F13="Scenario2PBT9",'Medium retrofit'!$AD$27,IF(F13="Scenario3PBT9",'Medium retrofit'!$AE$27,"")))&amp;IF(F13="Scenario1PBT10",'Medium retrofit'!$AF$27,IF(F13="Scenario2PBT10",'Medium retrofit'!$AG$27,IF(F13="Scenario3PBT10",'Medium retrofit'!$AH$27,"")))&amp;IF(F13="Scenario1PBT11",'Medium retrofit'!$AI$27,IF(F13="Scenario2PBT11",'Medium retrofit'!$AJ$27,IF(F13="Scenario3PBT11",'Medium retrofit'!$AK$27,"")))&amp;IF(F13="Scenario1PBT12",'Medium retrofit'!$AL$27,IF(F13="Scenario2PBT12",'Medium retrofit'!$AM$27,IF(F13="Scenario3PBT12",'Medium retrofit'!$AN$27,"")))&amp;IF(F13="Scenario1PBT13",'Medium retrofit'!$AO$27,IF(F13="Scenario2PBT13",'Medium retrofit'!$AP$27,IF(F13="Scenario3PBT13",'Medium retrofit'!$AQ$27,"")))&amp;IF(F13="Scenario1PBT14",'Medium retrofit'!$AR$27,IF(F13="Scenario2PBT14",'Medium retrofit'!$AS$27,IF(F13="Scenario3PBT14",'Medium retrofit'!$AT$27,"")))&amp;IF(F13="Scenario1PBT15",'Medium retrofit'!$AU$27,IF(F13="Scenario2PBT15",'Medium retrofit'!$AV$27,IF(F13="Scenario3PBT15",'Medium retrofit'!$AW$27,"")))</f>
        <v/>
      </c>
      <c r="T13" s="306">
        <f t="shared" si="17"/>
        <v>0</v>
      </c>
      <c r="U13" s="301" t="str">
        <f>IF(F13="Scenario1PBT1",'Medium retrofit'!$E$38,IF(F13="Scenario2PBT1",'Medium retrofit'!$F$38,IF(F13="Scenario3PBT1",'Medium retrofit'!$G$38,"")))&amp;IF(F13="Scenario1PBT2",'Medium retrofit'!$H$38,IF(F13="Scenario2PBT2",'Medium retrofit'!$I$38,IF(F13="Scenario3PBT2",'Medium retrofit'!$J$38,"")))&amp;IF(F13="Scenario1PBT3",'Medium retrofit'!$K$38,IF(F13="Scenario2PBT3",'Medium retrofit'!$L$38,IF(F13="Scenario3PBT3",'Medium retrofit'!$M$38,"")))&amp;IF(F13="Scenario1PBT4",'Medium retrofit'!$N$38,IF(F13="Scenario2PBT4",'Medium retrofit'!$O$38,IF(F13="Scenario3PBT4",'Medium retrofit'!$P$38,"")))&amp;IF(F13="Scenario1PBT5",'Medium retrofit'!$Q$38,IF(F13="Scenario2PBT5",'Medium retrofit'!$R$38,IF(F13="Scenario3PBT5",'Medium retrofit'!$S$38,"")))&amp;IF(F13="Scenario1PBT6",'Medium retrofit'!$T$38,IF(F13="Scenario2PBT6",'Medium retrofit'!$U$38,IF(F13="Scenario3PBT6",'Medium retrofit'!$V$38,"")))&amp;IF(F13="Scenario1PBT7",'Medium retrofit'!$W$38,IF(F13="Scenario2PBT7",'Medium retrofit'!$X$38,IF(F13="Scenario3PBT7",'Medium retrofit'!$Y$38,"")))&amp;IF(F13="Scenario1PBT8",'Medium retrofit'!$Z$38,IF(F13="Scenario2PBT8",'Medium retrofit'!$AA$38,IF(F13="Scenario3PBT8",'Medium retrofit'!$AB$38,"")))&amp;IF(F13="Scenario1PBT9",'Medium retrofit'!$AC$38,IF(F13="Scenario2PBT9",'Medium retrofit'!$AD$38,IF(F13="Scenario3PBT9",'Medium retrofit'!$AE$38,"")))&amp;IF(F13="Scenario1PBT10",'Medium retrofit'!$AF$38,IF(F13="Scenario2PBT10",'Medium retrofit'!$AG$38,IF(F13="Scenario3PBT10",'Medium retrofit'!$AH$38,"")))&amp;IF(F13="Scenario1PBT11",'Medium retrofit'!$AI$38,IF(F13="Scenario2PBT11",'Medium retrofit'!$AJ$38,IF(F13="Scenario3PBT11",'Medium retrofit'!$AK$38,"")))&amp;IF(F13="Scenario1PBT12",'Medium retrofit'!$AL$38,IF(F13="Scenario2PBT12",'Medium retrofit'!$AM$38,IF(F13="Scenario3PBT12",'Medium retrofit'!$AN$38,"")))&amp;IF(F13="Scenario1PBT13",'Medium retrofit'!$AO$38,IF(F13="Scenario2PBT13",'Medium retrofit'!$AP$38,IF(F13="Scenario3PBT13",'Medium retrofit'!$AQ$38,"")))&amp;IF(F13="Scenario1PBT14",'Medium retrofit'!$AR$38,IF(F13="Scenario2PBT14",'Medium retrofit'!$AS$38,IF(F13="Scenario3PBT14",'Medium retrofit'!$AT$38,"")))&amp;IF(F13="Scenario1PBT15",'Medium retrofit'!$AU$38,IF(F13="Scenario2PBT15",'Medium retrofit'!$AV$38,IF(F13="Scenario3PBT15",'Medium retrofit'!$AW$38,"")))</f>
        <v/>
      </c>
      <c r="V13" s="298">
        <f t="shared" si="18"/>
        <v>0</v>
      </c>
      <c r="W13" s="298" t="str">
        <f>IF(F13="Scenario1PBT1",'Medium retrofit'!$E$40,IF(F13="Scenario2PBT1",'Medium retrofit'!$F$40,IF(F13="Scenario3PBT1",'Medium retrofit'!$G$40,"")))&amp;IF(F13="Scenario1PBT2",'Medium retrofit'!$H$40,IF(F13="Scenario2PBT2",'Medium retrofit'!$I$40,IF(F13="Scenario3PBT2",'Medium retrofit'!$J$40,"")))&amp;IF(F13="Scenario1PBT3",'Medium retrofit'!$K$40,IF(F13="Scenario2PBT3",'Medium retrofit'!$L$40,IF(F13="Scenario3PBT3",'Medium retrofit'!$M$40,"")))&amp;IF(F13="Scenario1PBT4",'Medium retrofit'!$N$40,IF(F13="Scenario2PBT4",'Medium retrofit'!$O$40,IF(F13="Scenario3PBT4",'Medium retrofit'!$P$40,"")))&amp;IF(F13="Scenario1PBT5",'Medium retrofit'!$Q$40,IF(F13="Scenario2PBT5",'Medium retrofit'!$R$40,IF(F13="Scenario3PBT5",'Medium retrofit'!$S$40,"")))&amp;IF(F13="Scenario1PBT6",'Medium retrofit'!$T$40,IF(F13="Scenario2PBT6",'Medium retrofit'!$U$40,IF(F13="Scenario3PBT6",'Medium retrofit'!$V$40,"")))&amp;IF(F13="Scenario1PBT7",'Medium retrofit'!$W$40,IF(F13="Scenario2PBT7",'Medium retrofit'!$X$40,IF(F13="Scenario3PBT7",'Medium retrofit'!$Y$40,"")))&amp;IF(F13="Scenario1PBT8",'Medium retrofit'!$Z$40,IF(F13="Scenario2PBT8",'Medium retrofit'!$AA$40,IF(F13="Scenario3PBT8",'Medium retrofit'!$AB$40,"")))&amp;IF(F13="Scenario1PBT9",'Medium retrofit'!$AC$40,IF(F13="Scenario2PBT9",'Medium retrofit'!$AD$40,IF(F13="Scenario3PBT9",'Medium retrofit'!$AE$40,"")))&amp;IF(F13="Scenario1PBT10",'Medium retrofit'!$AF$40,IF(F13="Scenario2PBT10",'Medium retrofit'!$AG$40,IF(F13="Scenario3PBT10",'Medium retrofit'!$AH$40,"")))&amp;IF(F13="Scenario1PBT11",'Medium retrofit'!$AI$40,IF(F13="Scenario2PBT11",'Medium retrofit'!$AJ$40,IF(F13="Scenario3PBT11",'Medium retrofit'!$AK$40,"")))&amp;IF(F13="Scenario1PBT12",'Medium retrofit'!$AL$40,IF(F13="Scenario2PBT12",'Medium retrofit'!$AM$40,IF(F13="Scenario3PBT12",'Medium retrofit'!$AN$40,"")))&amp;IF(F13="Scenario1PBT13",'Medium retrofit'!$AO$40,IF(F13="Scenario2PBT13",'Medium retrofit'!$AP$40,IF(F13="Scenario3PBT13",'Medium retrofit'!$AQ$40,"")))&amp;IF(F13="Scenario1PBT14",'Medium retrofit'!$AR$40,IF(F13="Scenario2PBT14",'Medium retrofit'!$AS$40,IF(F13="Scenario3PBT14",'Medium retrofit'!$AT$40,"")))&amp;IF(F13="Scenario1PBT15",'Medium retrofit'!$AU$40,IF(F13="Scenario2PBT15",'Medium retrofit'!$AV$40,IF(F13="Scenario3PBT15",'Medium retrofit'!$AW$40,"")))</f>
        <v/>
      </c>
      <c r="X13" s="298">
        <f t="shared" si="19"/>
        <v>0</v>
      </c>
      <c r="Y13" s="298" t="str">
        <f>IF(F13="Scenario1PBT1",'Medium retrofit'!$E$42,IF(F13="Scenario2PBT1",'Medium retrofit'!$F$42,IF(F13="Scenario3PBT1",'Medium retrofit'!$G$42,"")))&amp;IF(F13="Scenario1PBT2",'Medium retrofit'!$H$42,IF(F13="Scenario2PBT2",'Medium retrofit'!$I$42,IF(F13="Scenario3PBT2",'Medium retrofit'!$J$42,"")))&amp;IF(F13="Scenario1PBT3",'Medium retrofit'!$K$42,IF(F13="Scenario2PBT3",'Medium retrofit'!$L$42,IF(F13="Scenario3PBT3",'Medium retrofit'!$M$42,"")))&amp;IF(F13="Scenario1PBT4",'Medium retrofit'!$N$42,IF(F13="Scenario2PBT4",'Medium retrofit'!$O$42,IF(F13="Scenario3PBT4",'Medium retrofit'!$P$42,"")))&amp;IF(F13="Scenario1PBT5",'Medium retrofit'!$Q$42,IF(F13="Scenario2PBT5",'Medium retrofit'!$R$42,IF(F13="Scenario3PBT5",'Medium retrofit'!$S$42,"")))&amp;IF(F13="Scenario1PBT6",'Medium retrofit'!$T$42,IF(F13="Scenario2PBT6",'Medium retrofit'!$U$42,IF(F13="Scenario3PBT6",'Medium retrofit'!$V$42,"")))&amp;IF(F13="Scenario1PBT7",'Medium retrofit'!$W$42,IF(F13="Scenario2PBT7",'Medium retrofit'!$X$42,IF(F13="Scenario3PBT7",'Medium retrofit'!$Y$42,"")))&amp;IF(F13="Scenario1PBT8",'Medium retrofit'!$Z$42,IF(F13="Scenario2PBT8",'Medium retrofit'!$AA$42,IF(F13="Scenario3PBT8",'Medium retrofit'!$AB$42,"")))&amp;IF(F13="Scenario1PBT9",'Medium retrofit'!$AC$42,IF(F13="Scenario2PBT9",'Medium retrofit'!$AD$42,IF(F13="Scenario3PBT9",'Medium retrofit'!$AE$42,"")))&amp;IF(F13="Scenario1PBT10",'Medium retrofit'!$AF$42,IF(F13="Scenario2PBT10",'Medium retrofit'!$AG$42,IF(F13="Scenario3PBT10",'Medium retrofit'!$AH$42,"")))&amp;IF(F13="Scenario1PBT11",'Medium retrofit'!$AI$42,IF(F13="Scenario2PBT11",'Medium retrofit'!$AJ$42,IF(F13="Scenario3PBT11",'Medium retrofit'!$AK$42,"")))&amp;IF(F13="Scenario1PBT12",'Medium retrofit'!$AL$42,IF(F13="Scenario2PBT12",'Medium retrofit'!$AM$42,IF(F13="Scenario3PBT12",'Medium retrofit'!$AN$42,"")))&amp;IF(F13="Scenario1PBT13",'Medium retrofit'!$AO$42,IF(F13="Scenario2PBT13",'Medium retrofit'!$AP$42,IF(F13="Scenario3PBT13",'Medium retrofit'!$AQ$42,"")))&amp;IF(F13="Scenario1PBT14",'Medium retrofit'!$AR$42,IF(F13="Scenario2PBT14",'Medium retrofit'!$AS$42,IF(F13="Scenario3PBT14",'Medium retrofit'!$AT$42,"")))&amp;IF(F13="Scenario1PBT15",'Medium retrofit'!$AU$42,IF(F13="Scenario2PBT15",'Medium retrofit'!$AV$42,IF(F13="Scenario3PBT15",'Medium retrofit'!$AW$42,"")))</f>
        <v/>
      </c>
      <c r="Z13" s="298">
        <f t="shared" si="20"/>
        <v>0</v>
      </c>
      <c r="AA13" s="333" t="str">
        <f>IF(F13="Scenario1PBT1",'Medium retrofit'!$E$101,IF(F13="Scenario2PBT1",'Medium retrofit'!$F$101,IF(F13="Scenario3PBT1",'Medium retrofit'!$G$101,"")))&amp;IF(F13="Scenario1PBT2",'Medium retrofit'!$H$101,IF(F13="Scenario2PBT2",'Medium retrofit'!$I$101,IF(F13="Scenario3PBT2",'Medium retrofit'!$J$101,"")))&amp;IF(F13="Scenario1PBT3",'Medium retrofit'!$K$101,IF(F13="Scenario2PBT3",'Medium retrofit'!$L$101,IF(F13="Scenario3PBT3",'Medium retrofit'!$M$101,"")))&amp;IF(F13="Scenario1PBT4",'Medium retrofit'!$N$101,IF(F13="Scenario2PBT4",'Medium retrofit'!$O$101,IF(F13="Scenario3PBT4",'Medium retrofit'!$P$101,"")))&amp;IF(F13="Scenario1PBT5",'Medium retrofit'!$Q$101,IF(F13="Scenario2PBT5",'Medium retrofit'!$R$101,IF(F13="Scenario3PBT5",'Medium retrofit'!$S$101,"")))&amp;IF(F13="Scenario1PBT6",'Medium retrofit'!$T$101,IF(F13="Scenario2PBT6",'Medium retrofit'!$U$101,IF(F13="Scenario3PBT6",'Medium retrofit'!$V$101,"")))&amp;IF(F13="Scenario1PBT7",'Medium retrofit'!$W$101,IF(F13="Scenario2PBT7",'Medium retrofit'!$X$101,IF(F13="Scenario3PBT7",'Medium retrofit'!$Y$101,"")))&amp;IF(F13="Scenario1PBT8",'Medium retrofit'!$Z$101,IF(F13="Scenario2PBT8",'Medium retrofit'!$AA$101,IF(F13="Scenario3PBT8",'Medium retrofit'!$AB$101,"")))&amp;IF(F13="Scenario1PBT9",'Medium retrofit'!$AC$101,IF(F13="Scenario2PBT9",'Medium retrofit'!$AD$101,IF(F13="Scenario3PBT9",'Medium retrofit'!$AE$101,"")))&amp;IF(F13="Scenario1PBT10",'Medium retrofit'!$AF$101,IF(F13="Scenario2PBT10",'Medium retrofit'!$AG$101,IF(F13="Scenario3PBT10",'Medium retrofit'!$AH$101,"")))&amp;IF(F13="Scenario1PBT11",'Medium retrofit'!$AI$101,IF(F13="Scenario2PBT11",'Medium retrofit'!$AJ$101,IF(F13="Scenario3PBT11",'Medium retrofit'!$AK$101,"")))&amp;IF(F13="Scenario1PBT12",'Medium retrofit'!$AL$101,IF(F13="Scenario2PBT12",'Medium retrofit'!$AM$101,IF(F13="Scenario3PBT12",'Medium retrofit'!$AN$101,"")))&amp;IF(F13="Scenario1PBT13",'Medium retrofit'!$AO$101,IF(F13="Scenario2PBT13",'Medium retrofit'!$AP$101,IF(F13="Scenario3PBT13",'Medium retrofit'!$AQ$101,"")))&amp;IF(F13="Scenario1PBT14",'Medium retrofit'!$AR$101,IF(F13="Scenario2PBT14",'Medium retrofit'!$AS$101,IF(F13="Scenario3PBT14",'Medium retrofit'!$AT$101,"")))&amp;IF(F13="Scenario1PBT15",'Medium retrofit'!$AU$101,IF(F13="Scenario2PBT15",'Medium retrofit'!$AV$101,IF(F13="Scenario3PBT15",'Medium retrofit'!$AW$101,"")))</f>
        <v/>
      </c>
      <c r="AB13" s="302">
        <f t="shared" si="21"/>
        <v>0</v>
      </c>
      <c r="AC13" s="307">
        <f>IFERROR('Projection_Base-case'!G13-G13,0)</f>
        <v>0</v>
      </c>
      <c r="AD13" s="151">
        <f t="shared" si="0"/>
        <v>0</v>
      </c>
      <c r="AE13" s="151">
        <f>IFERROR(100*AC13/'Projection_Base-case'!G13,0)</f>
        <v>0</v>
      </c>
      <c r="AF13" s="151">
        <f>IFERROR('Projection_Base-case'!I13-I13,0)</f>
        <v>0</v>
      </c>
      <c r="AG13" s="151">
        <f t="shared" si="1"/>
        <v>0</v>
      </c>
      <c r="AH13" s="151">
        <f>IFERROR(100*AF13/'Projection_Base-case'!I13,0)</f>
        <v>0</v>
      </c>
      <c r="AI13" s="151">
        <f>IFERROR('Projection_Base-case'!K13-K13,0)</f>
        <v>0</v>
      </c>
      <c r="AJ13" s="151">
        <f t="shared" si="2"/>
        <v>0</v>
      </c>
      <c r="AK13" s="151">
        <f>IFERROR(100*AI13/'Projection_Base-case'!K13,0)</f>
        <v>0</v>
      </c>
      <c r="AL13" s="151">
        <f>IFERROR(M13-'Projection_Base-case'!M13,0)</f>
        <v>0</v>
      </c>
      <c r="AM13" s="151">
        <f t="shared" si="3"/>
        <v>0</v>
      </c>
      <c r="AN13" s="152">
        <f>IFERROR(100*AL13/'Projection_Base-case'!M13,0)</f>
        <v>0</v>
      </c>
      <c r="AO13" s="305">
        <f>IFERROR('Projection_Base-case'!O13-O13,0)</f>
        <v>0</v>
      </c>
      <c r="AP13" s="151">
        <f t="shared" si="4"/>
        <v>0</v>
      </c>
      <c r="AQ13" s="151">
        <f>IFERROR(100*AO13/'Projection_Base-case'!O13,0)</f>
        <v>0</v>
      </c>
      <c r="AR13" s="151">
        <f>IFERROR('Projection_Base-case'!Q13-Q13,0)</f>
        <v>0</v>
      </c>
      <c r="AS13" s="151">
        <f t="shared" si="5"/>
        <v>0</v>
      </c>
      <c r="AT13" s="151">
        <f>IFERROR(100*AR13/'Projection_Base-case'!Q13,0)</f>
        <v>0</v>
      </c>
      <c r="AU13" s="151">
        <f>IFERROR('Projection_Base-case'!S13-S13,0)</f>
        <v>0</v>
      </c>
      <c r="AV13" s="151">
        <f t="shared" si="6"/>
        <v>0</v>
      </c>
      <c r="AW13" s="152">
        <f>IFERROR(100*AU13/'Projection_Base-case'!S13,0)</f>
        <v>0</v>
      </c>
      <c r="AX13" s="305">
        <f>IFERROR('Projection_Base-case'!U13-U13,0)</f>
        <v>0</v>
      </c>
      <c r="AY13" s="151">
        <f t="shared" si="7"/>
        <v>0</v>
      </c>
      <c r="AZ13" s="151">
        <f>IFERROR(100*AX13/'Projection_Base-case'!U13,0)</f>
        <v>0</v>
      </c>
      <c r="BA13" s="151">
        <f>IFERROR('Projection_Base-case'!W13-W13,0)</f>
        <v>0</v>
      </c>
      <c r="BB13" s="151">
        <f t="shared" si="8"/>
        <v>0</v>
      </c>
      <c r="BC13" s="151">
        <f>IFERROR(100*BA13/'Projection_Base-case'!W13,0)</f>
        <v>0</v>
      </c>
      <c r="BD13" s="151">
        <f>IFERROR('Projection_Base-case'!Y13-Y13,0)</f>
        <v>0</v>
      </c>
      <c r="BE13" s="151">
        <f t="shared" si="9"/>
        <v>0</v>
      </c>
      <c r="BF13" s="151">
        <f>IFERROR(100*BD13/'Projection_Base-case'!Y13,0)</f>
        <v>0</v>
      </c>
      <c r="BG13" s="531">
        <f t="shared" si="22"/>
        <v>0</v>
      </c>
      <c r="BH13" s="532">
        <f t="shared" si="23"/>
        <v>0</v>
      </c>
    </row>
    <row r="14" spans="1:66" ht="15" customHeight="1" x14ac:dyDescent="0.25">
      <c r="A14" s="217">
        <v>9</v>
      </c>
      <c r="B14" s="151">
        <f>'Projection_Base-case'!B14</f>
        <v>0</v>
      </c>
      <c r="C14" s="151">
        <f>'Projection_Base-case'!C14</f>
        <v>0</v>
      </c>
      <c r="D14" s="151">
        <f>'Projection_Base-case'!D14</f>
        <v>0</v>
      </c>
      <c r="E14" s="157"/>
      <c r="F14" s="300" t="str">
        <f t="shared" si="10"/>
        <v>0</v>
      </c>
      <c r="G14" s="301" t="str">
        <f>IF(F14="Scenario1PBT1",'Medium retrofit'!$E$6,IF(F14="Scenario2PBT1",'Medium retrofit'!$F$6,IF(F14="Scenario3PBT1",'Medium retrofit'!$G$6,"")))&amp;IF(F14="Scenario1PBT2",'Medium retrofit'!$H$6,IF(F14="Scenario2PBT2",'Medium retrofit'!$I$6,IF(F14="Scenario3PBT2",'Medium retrofit'!$J$6,"")))&amp;IF(F14="Scenario1PBT3",'Medium retrofit'!$K$6,IF(F14="Scenario2PBT3",'Medium retrofit'!$L$6,IF(F14="Scenario3PBT3",'Medium retrofit'!$M$6,"")))&amp;IF(F14="Scenario1PBT4",'Medium retrofit'!$N$6,IF(F14="Scenario2PBT4",'Medium retrofit'!$O$6,IF(F14="Scenario3PBT4",'Medium retrofit'!$P$6,"")))&amp;IF(F14="Scenario1PBT5",'Medium retrofit'!$Q$6,IF(F14="Scenario2PBT5",'Medium retrofit'!$R$6,IF(F14="Scenario3PBT5",'Medium retrofit'!$S$6,"")))&amp;IF(F14="Scenario1PBT6",'Medium retrofit'!$T$6,IF(F14="Scenario2PBT6",'Medium retrofit'!$U$6,IF(F14="Scenario3PBT6",'Medium retrofit'!$V$6,"")))&amp;IF(F14="Scenario1PBT7",'Medium retrofit'!$W$6,IF(F14="Scenario2PBT7",'Medium retrofit'!$X$6,IF(F14="Scenario3PBT7",'Medium retrofit'!$Y$6,"")))&amp;IF(F14="Scenario1PBT8",'Medium retrofit'!$Z$6,IF(F14="Scenario2PBT8",'Medium retrofit'!$AA$6,IF(F14="Scenario3PBT8",'Medium retrofit'!$AB$6,"")))&amp;IF(F14="Scenario1PBT9",'Medium retrofit'!$AC$6,IF(F14="Scenario2PBT9",'Medium retrofit'!$AD$6,IF(F14="Scenario3PBT9",'Medium retrofit'!$AE$6,"")))&amp;IF(F14="Scenario1PBT10",'Medium retrofit'!$AF$6,IF(F14="Scenario2PBT10",'Medium retrofit'!$AG$6,IF(F14="Scenario3PBT10",'Medium retrofit'!$AH$6,"")))&amp;IF(F14="Scenario1PBT11",'Medium retrofit'!$AI$6,IF(F14="Scenario2PBT11",'Medium retrofit'!$AJ$6,IF(F14="Scenario3PBT11",'Medium retrofit'!$AK$6,"")))&amp;IF(F14="Scenario1PBT12",'Medium retrofit'!$AL$6,IF(F14="Scenario2PBT12",'Medium retrofit'!$AM$6,IF(F14="Scenario3PBT12",'Medium retrofit'!$AN$6,"")))&amp;IF(F14="Scenario1PBT13",'Medium retrofit'!$AO$6,IF(F14="Scenario2PBT13",'Medium retrofit'!$AP$6,IF(F14="Scenario3PBT13",'Medium retrofit'!$AQ$6,"")))&amp;IF(F14="Scenario1PBT14",'Medium retrofit'!$AR$6,IF(F14="Scenario2PBT14",'Medium retrofit'!$AS$6,IF(F14="Scenario3PBT14",'Medium retrofit'!$AT$6,"")))&amp;IF(F14="Scenario1PBT15",'Medium retrofit'!$AU$6,IF(F14="Scenario2PBT15",'Medium retrofit'!$AV$6,IF(F14="Scenario3PBT15",'Medium retrofit'!$AW$6,"")))</f>
        <v/>
      </c>
      <c r="H14" s="151">
        <f t="shared" si="11"/>
        <v>0</v>
      </c>
      <c r="I14" s="298" t="str">
        <f>IF(F14="Scenario1PBT1",'Medium retrofit'!$E$16,IF(F14="Scenario2PBT1",'Medium retrofit'!$F$16,IF(F14="Scenario3PBT1",'Medium retrofit'!$G$16,"")))&amp;IF(F14="Scenario1PBT2",'Medium retrofit'!$H$16,IF(F14="Scenario2PBT2",'Medium retrofit'!$I$16,IF(F14="Scenario3PBT2",'Medium retrofit'!$J$16,"")))&amp;IF(F14="Scenario1PBT3",'Medium retrofit'!$K$16,IF(F14="Scenario2PBT3",'Medium retrofit'!$L$16,IF(F14="Scenario3PBT3",'Medium retrofit'!$M$16,"")))&amp;IF(F14="Scenario1PBT4",'Medium retrofit'!$N$16,IF(F14="Scenario2PBT4",'Medium retrofit'!$O$16,IF(F14="Scenario3PBT4",'Medium retrofit'!$P$16,"")))&amp;IF(F14="Scenario1PBT5",'Medium retrofit'!$Q$16,IF(F14="Scenario2PBT5",'Medium retrofit'!$R$16,IF(F14="Scenario3PBT5",'Medium retrofit'!$S$16,"")))&amp;IF(F14="Scenario1PBT6",'Medium retrofit'!$T$16,IF(F14="Scenario2PBT6",'Medium retrofit'!$U$16,IF(F14="Scenario3PBT6",'Medium retrofit'!$V$16,"")))&amp;IF(F14="Scenario1PBT7",'Medium retrofit'!$W$16,IF(F14="Scenario2PBT7",'Medium retrofit'!$X$16,IF(F14="Scenario3PBT7",'Medium retrofit'!$Y$16,"")))&amp;IF(F14="Scenario1PBT8",'Medium retrofit'!$Z$16,IF(F14="Scenario2PBT8",'Medium retrofit'!$AA$16,IF(F14="Scenario3PBT8",'Medium retrofit'!$AB$16,"")))&amp;IF(F14="Scenario1PBT9",'Medium retrofit'!$AC$16,IF(F14="Scenario2PBT9",'Medium retrofit'!$AD$16,IF(F14="Scenario3PBT9",'Medium retrofit'!$AE$16,"")))&amp;IF(F14="Scenario1PBT10",'Medium retrofit'!$AF$16,IF(F14="Scenario2PBT10",'Medium retrofit'!$AG$16,IF(F14="Scenario3PBT10",'Medium retrofit'!$AH$16,"")))&amp;IF(F14="Scenario1PBT11",'Medium retrofit'!$AI$16,IF(F14="Scenario2PBT11",'Medium retrofit'!$AJ$16,IF(F14="Scenario3PBT11",'Medium retrofit'!$AK$16,"")))&amp;IF(F14="Scenario1PBT12",'Medium retrofit'!$AL$16,IF(F14="Scenario2PBT12",'Medium retrofit'!$AM$16,IF(F14="Scenario3PBT12",'Medium retrofit'!$AN$16,"")))&amp;IF(F14="Scenario1PBT13",'Medium retrofit'!$AO$16,IF(F14="Scenario2PBT13",'Medium retrofit'!$AP$16,IF(F14="Scenario3PBT13",'Medium retrofit'!$AQ$16,"")))&amp;IF(F14="Scenario1PBT14",'Medium retrofit'!$AR$16,IF(F14="Scenario2PBT14",'Medium retrofit'!$AS$16,IF(F14="Scenario3PBT14",'Medium retrofit'!$AT$16,"")))&amp;IF(F14="Scenario1PBT15",'Medium retrofit'!$AU$16,IF(F14="Scenario2PBT15",'Medium retrofit'!$AV$16,IF(F14="Scenario3PBT15",'Medium retrofit'!$AW$16,"")))</f>
        <v/>
      </c>
      <c r="J14" s="151">
        <f t="shared" si="12"/>
        <v>0</v>
      </c>
      <c r="K14" s="151" t="str">
        <f>IF(F14="Scenario1PBT1",'Medium retrofit'!$E$18,IF(F14="Scenario2PBT1",'Medium retrofit'!$F$18,IF(F14="Scenario3PBT1",'Medium retrofit'!$G$18,"")))&amp;IF(F14="Scenario1PBT2",'Medium retrofit'!$H$18,IF(F14="Scenario2PBT2",'Medium retrofit'!$I$18,IF(F14="Scenario3PBT2",'Medium retrofit'!$J$18,"")))&amp;IF(F14="Scenario1PBT3",'Medium retrofit'!$K$18,IF(F14="Scenario2PBT3",'Medium retrofit'!$L$18,IF(F14="Scenario3PBT3",'Medium retrofit'!$M$18,"")))&amp;IF(F14="Scenario1PBT4",'Medium retrofit'!$N$18,IF(F14="Scenario2PBT4",'Medium retrofit'!$O$18,IF(F14="Scenario3PBT4",'Medium retrofit'!$P$18,"")))&amp;IF(F14="Scenario1PBT5",'Medium retrofit'!$Q$18,IF(F14="Scenario2PBT5",'Medium retrofit'!$R$18,IF(F14="Scenario3PBT5",'Medium retrofit'!$S$18,"")))&amp;IF(F14="Scenario1PBT6",'Medium retrofit'!$T$18,IF(F14="Scenario2PBT6",'Medium retrofit'!$U$18,IF(F14="Scenario3PBT6",'Medium retrofit'!$V$18,"")))&amp;IF(F14="Scenario1PBT7",'Medium retrofit'!$W$18,IF(F14="Scenario2PBT7",'Medium retrofit'!$X$18,IF(F14="Scenario3PBT7",'Medium retrofit'!$Y$18,"")))&amp;IF(F14="Scenario1PBT8",'Medium retrofit'!$Z$18,IF(F14="Scenario2PBT8",'Medium retrofit'!$AA$18,IF(F14="Scenario3PBT8",'Medium retrofit'!$AB$18,"")))&amp;IF(F14="Scenario1PBT9",'Medium retrofit'!$AC$18,IF(F14="Scenario2PBT9",'Medium retrofit'!$AD$18,IF(F14="Scenario3PBT9",'Medium retrofit'!$AE$18,"")))&amp;IF(F14="Scenario1PBT10",'Medium retrofit'!$AF$18,IF(F14="Scenario2PBT10",'Medium retrofit'!$AG$18,IF(F14="Scenario3PBT10",'Medium retrofit'!$AH$18,"")))&amp;IF(F14="Scenario1PBT11",'Medium retrofit'!$AI$18,IF(F14="Scenario2PBT11",'Medium retrofit'!$AJ$18,IF(F14="Scenario3PBT11",'Medium retrofit'!$AK$18,"")))&amp;IF(F14="Scenario1PBT12",'Medium retrofit'!$AL$18,IF(F14="Scenario2PBT12",'Medium retrofit'!$AM$18,IF(F14="Scenario3PBT12",'Medium retrofit'!$AN$18,"")))&amp;IF(F14="Scenario1PBT13",'Medium retrofit'!$AO$18,IF(F14="Scenario2PBT13",'Medium retrofit'!$AP$18,IF(F14="Scenario3PBT13",'Medium retrofit'!$AQ$18,"")))&amp;IF(F14="Scenario1PBT14",'Medium retrofit'!$AR$18,IF(F14="Scenario2PBT14",'Medium retrofit'!$AS$18,IF(F14="Scenario3PBT14",'Medium retrofit'!$AT$18,"")))&amp;IF(F14="Scenario1PBT15",'Medium retrofit'!$AU$18,IF(F14="Scenario2PBT15",'Medium retrofit'!$AV$18,IF(F14="Scenario3PBT15",'Medium retrofit'!$AW$18,"")))</f>
        <v/>
      </c>
      <c r="L14" s="151">
        <f t="shared" si="13"/>
        <v>0</v>
      </c>
      <c r="M14" s="151" t="str">
        <f>IF(F14="Scenario1PBT1",'Medium retrofit'!$E$20,IF(F14="Scenario2PBT1",'Medium retrofit'!$F$20,IF(F14="Scenario3PBT1",'Medium retrofit'!$G$20,"")))&amp;IF(F14="Scenario1PBT2",'Medium retrofit'!$H$20,IF(F14="Scenario2PBT2",'Medium retrofit'!$I$20,IF(F14="Scenario3PBT2",'Medium retrofit'!$J$20,"")))&amp;IF(F14="Scenario1PBT3",'Medium retrofit'!$K$20,IF(F14="Scenario2PBT3",'Medium retrofit'!$L$20,IF(F14="Scenario3PBT3",'Medium retrofit'!$M$20,"")))&amp;IF(F14="Scenario1PBT4",'Medium retrofit'!$N$20,IF(F14="Scenario2PBT4",'Medium retrofit'!$O$20,IF(F14="Scenario3PBT4",'Medium retrofit'!$P$20,"")))&amp;IF(F14="Scenario1PBT5",'Medium retrofit'!$Q$20,IF(F14="Scenario2PBT5",'Medium retrofit'!$R$20,IF(F14="Scenario3PBT5",'Medium retrofit'!$S$20,"")))&amp;IF(F14="Scenario1PBT6",'Medium retrofit'!$T$20,IF(F14="Scenario2PBT6",'Medium retrofit'!$U$20,IF(F14="Scenario3PBT6",'Medium retrofit'!$V$20,"")))&amp;IF(F14="Scenario1PBT7",'Medium retrofit'!$W$20,IF(F14="Scenario2PBT7",'Medium retrofit'!$X$20,IF(F14="Scenario3PBT7",'Medium retrofit'!$Y$20,"")))&amp;IF(F14="Scenario1PBT8",'Medium retrofit'!$Z$20,IF(F14="Scenario2PBT8",'Medium retrofit'!$AA$20,IF(F14="Scenario3PBT8",'Medium retrofit'!$AB$20,"")))&amp;IF(F14="Scenario1PBT9",'Medium retrofit'!$AC$20,IF(F14="Scenario2PBT9",'Medium retrofit'!$AD$20,IF(F14="Scenario3PBT9",'Medium retrofit'!$AE$20,"")))&amp;IF(F14="Scenario1PBT10",'Medium retrofit'!$AF$20,IF(F14="Scenario2PBT10",'Medium retrofit'!$AG$20,IF(F14="Scenario3PBT10",'Medium retrofit'!$AH$20,"")))&amp;IF(F14="Scenario1PBT11",'Medium retrofit'!$AI$20,IF(F14="Scenario2PBT11",'Medium retrofit'!$AJ$20,IF(F14="Scenario3PBT11",'Medium retrofit'!$AK$20,"")))&amp;IF(F14="Scenario1PBT12",'Medium retrofit'!$AL$20,IF(F14="Scenario2PBT12",'Medium retrofit'!$AM$20,IF(F14="Scenario3PBT12",'Medium retrofit'!$AN$20,"")))&amp;IF(F14="Scenario1PBT13",'Medium retrofit'!$AO$20,IF(F14="Scenario2PBT13",'Medium retrofit'!$AP$20,IF(F14="Scenario3PBT13",'Medium retrofit'!$AQ$20,"")))&amp;IF(F14="Scenario1PBT14",'Medium retrofit'!$AR$20,IF(F14="Scenario2PBT14",'Medium retrofit'!$AS$20,IF(F14="Scenario3PBT14",'Medium retrofit'!$AT$20,"")))&amp;IF(F14="Scenario1PBT15",'Medium retrofit'!$AU$20,IF(F14="Scenario2PBT15",'Medium retrofit'!$AV$20,IF(F14="Scenario3PBT15",'Medium retrofit'!$AW$20,"")))</f>
        <v/>
      </c>
      <c r="N14" s="152">
        <f t="shared" si="14"/>
        <v>0</v>
      </c>
      <c r="O14" s="305" t="str">
        <f>IF(F14="Scenario1PBT1",'Medium retrofit'!$E$23,IF(F14="Scenario2PBT1",'Medium retrofit'!$F$23,IF(F14="Scenario3PBT1",'Medium retrofit'!$G$23,"")))&amp;IF(F14="Scenario1PBT2",'Medium retrofit'!$H$23,IF(F14="Scenario2PBT2",'Medium retrofit'!$I$23,IF(F14="Scenario3PBT2",'Medium retrofit'!$J$23,"")))&amp;IF(F14="Scenario1PBT3",'Medium retrofit'!$K$23,IF(F14="Scenario2PBT3",'Medium retrofit'!$L$23,IF(F14="Scenario3PBT3",'Medium retrofit'!$M$23,"")))&amp;IF(F14="Scenario1PBT4",'Medium retrofit'!$N$23,IF(F14="Scenario2PBT4",'Medium retrofit'!$O$23,IF(F14="Scenario3PBT4",'Medium retrofit'!$P$23,"")))&amp;IF(F14="Scenario1PBT5",'Medium retrofit'!$Q$23,IF(F14="Scenario2PBT5",'Medium retrofit'!$R$23,IF(F14="Scenario3PBT5",'Medium retrofit'!$S$23,"")))&amp;IF(F14="Scenario1PBT6",'Medium retrofit'!$T$23,IF(F14="Scenario2PBT6",'Medium retrofit'!$U$23,IF(F14="Scenario3PBT6",'Medium retrofit'!$V$23,"")))&amp;IF(F14="Scenario1PBT7",'Medium retrofit'!$W$23,IF(F14="Scenario2PBT7",'Medium retrofit'!$X$23,IF(F14="Scenario3PBT7",'Medium retrofit'!$Y$23,"")))&amp;IF(F14="Scenario1PBT8",'Medium retrofit'!$Z$23,IF(F14="Scenario2PBT8",'Medium retrofit'!$AA$23,IF(F14="Scenario3PBT8",'Medium retrofit'!$AB$23,"")))&amp;IF(F14="Scenario1PBT9",'Medium retrofit'!$AC$23,IF(F14="Scenario2PBT9",'Medium retrofit'!$AD$23,IF(F14="Scenario3PBT9",'Medium retrofit'!$AE$23,"")))&amp;IF(F14="Scenario1PBT10",'Medium retrofit'!$AF$23,IF(F14="Scenario2PBT10",'Medium retrofit'!$AG$23,IF(F14="Scenario3PBT10",'Medium retrofit'!$AH$23,"")))&amp;IF(F14="Scenario1PBT11",'Medium retrofit'!$AI$23,IF(F14="Scenario2PBT11",'Medium retrofit'!$AJ$23,IF(F14="Scenario3PBT11",'Medium retrofit'!$AK$23,"")))&amp;IF(F14="Scenario1PBT12",'Medium retrofit'!$AL$23,IF(F14="Scenario2PBT12",'Medium retrofit'!$AM$23,IF(F14="Scenario3PBT12",'Medium retrofit'!$AN$23,"")))&amp;IF(F14="Scenario1PBT13",'Medium retrofit'!$AO$23,IF(F14="Scenario2PBT13",'Medium retrofit'!$AP$23,IF(F14="Scenario3PBT13",'Medium retrofit'!$AQ$23,"")))&amp;IF(F14="Scenario1PBT14",'Medium retrofit'!$AR$23,IF(F14="Scenario2PBT14",'Medium retrofit'!$AS$23,IF(F14="Scenario3PBT14",'Medium retrofit'!$AT$23,"")))&amp;IF(F14="Scenario1PBT15",'Medium retrofit'!$AU$23,IF(F14="Scenario2PBT15",'Medium retrofit'!$AV$23,IF(F14="Scenario3PBT15",'Medium retrofit'!$AW$23,"")))</f>
        <v/>
      </c>
      <c r="P14" s="151">
        <f t="shared" si="15"/>
        <v>0</v>
      </c>
      <c r="Q14" s="151" t="str">
        <f>IF(F14="Scenario1PBT1",'Medium retrofit'!$E$25,IF(F14="Scenario2PBT1",'Medium retrofit'!$F$25,IF(F14="Scenario3PBT1",'Medium retrofit'!$G$25,"")))&amp;IF(F14="Scenario1PBT2",'Medium retrofit'!$H$25,IF(F14="Scenario2PBT2",'Medium retrofit'!$I$25,IF(F14="Scenario3PBT2",'Medium retrofit'!$J$25,"")))&amp;IF(F14="Scenario1PBT3",'Medium retrofit'!$K$25,IF(F14="Scenario2PBT3",'Medium retrofit'!$L$25,IF(F14="Scenario3PBT3",'Medium retrofit'!$M$25,"")))&amp;IF(F14="Scenario1PBT4",'Medium retrofit'!$N$25,IF(F14="Scenario2PBT4",'Medium retrofit'!$O$25,IF(F14="Scenario3PBT4",'Medium retrofit'!$P$25,"")))&amp;IF(F14="Scenario1PBT5",'Medium retrofit'!$Q$25,IF(F14="Scenario2PBT5",'Medium retrofit'!$R$25,IF(F14="Scenario3PBT5",'Medium retrofit'!$S$25,"")))&amp;IF(F14="Scenario1PBT6",'Medium retrofit'!$T$25,IF(F14="Scenario2PBT6",'Medium retrofit'!$U$25,IF(F14="Scenario3PBT6",'Medium retrofit'!$V$25,"")))&amp;IF(F14="Scenario1PBT7",'Medium retrofit'!$W$25,IF(F14="Scenario2PBT7",'Medium retrofit'!$X$25,IF(F14="Scenario3PBT7",'Medium retrofit'!$Y$25,"")))&amp;IF(F14="Scenario1PBT8",'Medium retrofit'!$Z$25,IF(F14="Scenario2PBT8",'Medium retrofit'!$AA$25,IF(F14="Scenario3PBT8",'Medium retrofit'!$AB$25,"")))&amp;IF(F14="Scenario1PBT9",'Medium retrofit'!$AC$25,IF(F14="Scenario2PBT9",'Medium retrofit'!$AD$25,IF(F14="Scenario3PBT9",'Medium retrofit'!$AE$25,"")))&amp;IF(F14="Scenario1PBT10",'Medium retrofit'!$AF$25,IF(F14="Scenario2PBT10",'Medium retrofit'!$AG$25,IF(F14="Scenario3PBT10",'Medium retrofit'!$AH$25,"")))&amp;IF(F14="Scenario1PBT11",'Medium retrofit'!$AI$25,IF(F14="Scenario2PBT11",'Medium retrofit'!$AJ$25,IF(F14="Scenario3PBT11",'Medium retrofit'!$AK$25,"")))&amp;IF(F14="Scenario1PBT12",'Medium retrofit'!$AL$25,IF(F14="Scenario2PBT12",'Medium retrofit'!$AM$25,IF(F14="Scenario3PBT12",'Medium retrofit'!$AN$25,"")))&amp;IF(F14="Scenario1PBT13",'Medium retrofit'!$AO$25,IF(F14="Scenario2PBT13",'Medium retrofit'!$AP$25,IF(F14="Scenario3PBT13",'Medium retrofit'!$AQ$25,"")))&amp;IF(F14="Scenario1PBT14",'Medium retrofit'!$AR$25,IF(F14="Scenario2PBT14",'Medium retrofit'!$AS$25,IF(F14="Scenario3PBT14",'Medium retrofit'!$AT$25,"")))&amp;IF(F14="Scenario1PBT15",'Medium retrofit'!$AU$25,IF(F14="Scenario2PBT15",'Medium retrofit'!$AV$25,IF(F14="Scenario3PBT15",'Medium retrofit'!$AW$25,"")))</f>
        <v/>
      </c>
      <c r="R14" s="151">
        <f t="shared" si="16"/>
        <v>0</v>
      </c>
      <c r="S14" s="151" t="str">
        <f>IF(F14="Scenario1PBT1",'Medium retrofit'!$E$27,IF(F14="Scenario2PBT1",'Medium retrofit'!$F$27,IF(F14="Scenario3PBT1",'Medium retrofit'!$G$27,"")))&amp;IF(F14="Scenario1PBT2",'Medium retrofit'!$H$27,IF(F14="Scenario2PBT2",'Medium retrofit'!$I$27,IF(F14="Scenario3PBT2",'Medium retrofit'!$J$27,"")))&amp;IF(F14="Scenario1PBT3",'Medium retrofit'!$K$27,IF(F14="Scenario2PBT3",'Medium retrofit'!$L$27,IF(F14="Scenario3PBT3",'Medium retrofit'!$M$27,"")))&amp;IF(F14="Scenario1PBT4",'Medium retrofit'!$N$27,IF(F14="Scenario2PBT4",'Medium retrofit'!$O$27,IF(F14="Scenario3PBT4",'Medium retrofit'!$P$27,"")))&amp;IF(F14="Scenario1PBT5",'Medium retrofit'!$Q$27,IF(F14="Scenario2PBT5",'Medium retrofit'!$R$27,IF(F14="Scenario3PBT5",'Medium retrofit'!$S$27,"")))&amp;IF(F14="Scenario1PBT6",'Medium retrofit'!$T$27,IF(F14="Scenario2PBT6",'Medium retrofit'!$U$27,IF(F14="Scenario3PBT6",'Medium retrofit'!$V$27,"")))&amp;IF(F14="Scenario1PBT7",'Medium retrofit'!$W$27,IF(F14="Scenario2PBT7",'Medium retrofit'!$X$27,IF(F14="Scenario3PBT7",'Medium retrofit'!$Y$27,"")))&amp;IF(F14="Scenario1PBT8",'Medium retrofit'!$Z$27,IF(F14="Scenario2PBT8",'Medium retrofit'!$AA$27,IF(F14="Scenario3PBT8",'Medium retrofit'!$AB$27,"")))&amp;IF(F14="Scenario1PBT9",'Medium retrofit'!$AC$27,IF(F14="Scenario2PBT9",'Medium retrofit'!$AD$27,IF(F14="Scenario3PBT9",'Medium retrofit'!$AE$27,"")))&amp;IF(F14="Scenario1PBT10",'Medium retrofit'!$AF$27,IF(F14="Scenario2PBT10",'Medium retrofit'!$AG$27,IF(F14="Scenario3PBT10",'Medium retrofit'!$AH$27,"")))&amp;IF(F14="Scenario1PBT11",'Medium retrofit'!$AI$27,IF(F14="Scenario2PBT11",'Medium retrofit'!$AJ$27,IF(F14="Scenario3PBT11",'Medium retrofit'!$AK$27,"")))&amp;IF(F14="Scenario1PBT12",'Medium retrofit'!$AL$27,IF(F14="Scenario2PBT12",'Medium retrofit'!$AM$27,IF(F14="Scenario3PBT12",'Medium retrofit'!$AN$27,"")))&amp;IF(F14="Scenario1PBT13",'Medium retrofit'!$AO$27,IF(F14="Scenario2PBT13",'Medium retrofit'!$AP$27,IF(F14="Scenario3PBT13",'Medium retrofit'!$AQ$27,"")))&amp;IF(F14="Scenario1PBT14",'Medium retrofit'!$AR$27,IF(F14="Scenario2PBT14",'Medium retrofit'!$AS$27,IF(F14="Scenario3PBT14",'Medium retrofit'!$AT$27,"")))&amp;IF(F14="Scenario1PBT15",'Medium retrofit'!$AU$27,IF(F14="Scenario2PBT15",'Medium retrofit'!$AV$27,IF(F14="Scenario3PBT15",'Medium retrofit'!$AW$27,"")))</f>
        <v/>
      </c>
      <c r="T14" s="306">
        <f t="shared" si="17"/>
        <v>0</v>
      </c>
      <c r="U14" s="305" t="str">
        <f>IF(F14="Scenario1PBT1",'Medium retrofit'!$E$38,IF(F14="Scenario2PBT1",'Medium retrofit'!$F$38,IF(F14="Scenario3PBT1",'Medium retrofit'!$G$38,"")))&amp;IF(F14="Scenario1PBT2",'Medium retrofit'!$H$38,IF(F14="Scenario2PBT2",'Medium retrofit'!$I$38,IF(F14="Scenario3PBT2",'Medium retrofit'!$J$38,"")))&amp;IF(F14="Scenario1PBT3",'Medium retrofit'!$K$38,IF(F14="Scenario2PBT3",'Medium retrofit'!$L$38,IF(F14="Scenario3PBT3",'Medium retrofit'!$M$38,"")))&amp;IF(F14="Scenario1PBT4",'Medium retrofit'!$N$38,IF(F14="Scenario2PBT4",'Medium retrofit'!$O$38,IF(F14="Scenario3PBT4",'Medium retrofit'!$P$38,"")))&amp;IF(F14="Scenario1PBT5",'Medium retrofit'!$Q$38,IF(F14="Scenario2PBT5",'Medium retrofit'!$R$38,IF(F14="Scenario3PBT5",'Medium retrofit'!$S$38,"")))&amp;IF(F14="Scenario1PBT6",'Medium retrofit'!$T$38,IF(F14="Scenario2PBT6",'Medium retrofit'!$U$38,IF(F14="Scenario3PBT6",'Medium retrofit'!$V$38,"")))&amp;IF(F14="Scenario1PBT7",'Medium retrofit'!$W$38,IF(F14="Scenario2PBT7",'Medium retrofit'!$X$38,IF(F14="Scenario3PBT7",'Medium retrofit'!$Y$38,"")))&amp;IF(F14="Scenario1PBT8",'Medium retrofit'!$Z$38,IF(F14="Scenario2PBT8",'Medium retrofit'!$AA$38,IF(F14="Scenario3PBT8",'Medium retrofit'!$AB$38,"")))&amp;IF(F14="Scenario1PBT9",'Medium retrofit'!$AC$38,IF(F14="Scenario2PBT9",'Medium retrofit'!$AD$38,IF(F14="Scenario3PBT9",'Medium retrofit'!$AE$38,"")))&amp;IF(F14="Scenario1PBT10",'Medium retrofit'!$AF$38,IF(F14="Scenario2PBT10",'Medium retrofit'!$AG$38,IF(F14="Scenario3PBT10",'Medium retrofit'!$AH$38,"")))&amp;IF(F14="Scenario1PBT11",'Medium retrofit'!$AI$38,IF(F14="Scenario2PBT11",'Medium retrofit'!$AJ$38,IF(F14="Scenario3PBT11",'Medium retrofit'!$AK$38,"")))&amp;IF(F14="Scenario1PBT12",'Medium retrofit'!$AL$38,IF(F14="Scenario2PBT12",'Medium retrofit'!$AM$38,IF(F14="Scenario3PBT12",'Medium retrofit'!$AN$38,"")))&amp;IF(F14="Scenario1PBT13",'Medium retrofit'!$AO$38,IF(F14="Scenario2PBT13",'Medium retrofit'!$AP$38,IF(F14="Scenario3PBT13",'Medium retrofit'!$AQ$38,"")))&amp;IF(F14="Scenario1PBT14",'Medium retrofit'!$AR$38,IF(F14="Scenario2PBT14",'Medium retrofit'!$AS$38,IF(F14="Scenario3PBT14",'Medium retrofit'!$AT$38,"")))&amp;IF(F14="Scenario1PBT15",'Medium retrofit'!$AU$38,IF(F14="Scenario2PBT15",'Medium retrofit'!$AV$38,IF(F14="Scenario3PBT15",'Medium retrofit'!$AW$38,"")))</f>
        <v/>
      </c>
      <c r="V14" s="151">
        <f t="shared" si="18"/>
        <v>0</v>
      </c>
      <c r="W14" s="151" t="str">
        <f>IF(F14="Scenario1PBT1",'Medium retrofit'!$E$40,IF(F14="Scenario2PBT1",'Medium retrofit'!$F$40,IF(F14="Scenario3PBT1",'Medium retrofit'!$G$40,"")))&amp;IF(F14="Scenario1PBT2",'Medium retrofit'!$H$40,IF(F14="Scenario2PBT2",'Medium retrofit'!$I$40,IF(F14="Scenario3PBT2",'Medium retrofit'!$J$40,"")))&amp;IF(F14="Scenario1PBT3",'Medium retrofit'!$K$40,IF(F14="Scenario2PBT3",'Medium retrofit'!$L$40,IF(F14="Scenario3PBT3",'Medium retrofit'!$M$40,"")))&amp;IF(F14="Scenario1PBT4",'Medium retrofit'!$N$40,IF(F14="Scenario2PBT4",'Medium retrofit'!$O$40,IF(F14="Scenario3PBT4",'Medium retrofit'!$P$40,"")))&amp;IF(F14="Scenario1PBT5",'Medium retrofit'!$Q$40,IF(F14="Scenario2PBT5",'Medium retrofit'!$R$40,IF(F14="Scenario3PBT5",'Medium retrofit'!$S$40,"")))&amp;IF(F14="Scenario1PBT6",'Medium retrofit'!$T$40,IF(F14="Scenario2PBT6",'Medium retrofit'!$U$40,IF(F14="Scenario3PBT6",'Medium retrofit'!$V$40,"")))&amp;IF(F14="Scenario1PBT7",'Medium retrofit'!$W$40,IF(F14="Scenario2PBT7",'Medium retrofit'!$X$40,IF(F14="Scenario3PBT7",'Medium retrofit'!$Y$40,"")))&amp;IF(F14="Scenario1PBT8",'Medium retrofit'!$Z$40,IF(F14="Scenario2PBT8",'Medium retrofit'!$AA$40,IF(F14="Scenario3PBT8",'Medium retrofit'!$AB$40,"")))&amp;IF(F14="Scenario1PBT9",'Medium retrofit'!$AC$40,IF(F14="Scenario2PBT9",'Medium retrofit'!$AD$40,IF(F14="Scenario3PBT9",'Medium retrofit'!$AE$40,"")))&amp;IF(F14="Scenario1PBT10",'Medium retrofit'!$AF$40,IF(F14="Scenario2PBT10",'Medium retrofit'!$AG$40,IF(F14="Scenario3PBT10",'Medium retrofit'!$AH$40,"")))&amp;IF(F14="Scenario1PBT11",'Medium retrofit'!$AI$40,IF(F14="Scenario2PBT11",'Medium retrofit'!$AJ$40,IF(F14="Scenario3PBT11",'Medium retrofit'!$AK$40,"")))&amp;IF(F14="Scenario1PBT12",'Medium retrofit'!$AL$40,IF(F14="Scenario2PBT12",'Medium retrofit'!$AM$40,IF(F14="Scenario3PBT12",'Medium retrofit'!$AN$40,"")))&amp;IF(F14="Scenario1PBT13",'Medium retrofit'!$AO$40,IF(F14="Scenario2PBT13",'Medium retrofit'!$AP$40,IF(F14="Scenario3PBT13",'Medium retrofit'!$AQ$40,"")))&amp;IF(F14="Scenario1PBT14",'Medium retrofit'!$AR$40,IF(F14="Scenario2PBT14",'Medium retrofit'!$AS$40,IF(F14="Scenario3PBT14",'Medium retrofit'!$AT$40,"")))&amp;IF(F14="Scenario1PBT15",'Medium retrofit'!$AU$40,IF(F14="Scenario2PBT15",'Medium retrofit'!$AV$40,IF(F14="Scenario3PBT15",'Medium retrofit'!$AW$40,"")))</f>
        <v/>
      </c>
      <c r="X14" s="151">
        <f t="shared" si="19"/>
        <v>0</v>
      </c>
      <c r="Y14" s="151" t="str">
        <f>IF(F14="Scenario1PBT1",'Medium retrofit'!$E$42,IF(F14="Scenario2PBT1",'Medium retrofit'!$F$42,IF(F14="Scenario3PBT1",'Medium retrofit'!$G$42,"")))&amp;IF(F14="Scenario1PBT2",'Medium retrofit'!$H$42,IF(F14="Scenario2PBT2",'Medium retrofit'!$I$42,IF(F14="Scenario3PBT2",'Medium retrofit'!$J$42,"")))&amp;IF(F14="Scenario1PBT3",'Medium retrofit'!$K$42,IF(F14="Scenario2PBT3",'Medium retrofit'!$L$42,IF(F14="Scenario3PBT3",'Medium retrofit'!$M$42,"")))&amp;IF(F14="Scenario1PBT4",'Medium retrofit'!$N$42,IF(F14="Scenario2PBT4",'Medium retrofit'!$O$42,IF(F14="Scenario3PBT4",'Medium retrofit'!$P$42,"")))&amp;IF(F14="Scenario1PBT5",'Medium retrofit'!$Q$42,IF(F14="Scenario2PBT5",'Medium retrofit'!$R$42,IF(F14="Scenario3PBT5",'Medium retrofit'!$S$42,"")))&amp;IF(F14="Scenario1PBT6",'Medium retrofit'!$T$42,IF(F14="Scenario2PBT6",'Medium retrofit'!$U$42,IF(F14="Scenario3PBT6",'Medium retrofit'!$V$42,"")))&amp;IF(F14="Scenario1PBT7",'Medium retrofit'!$W$42,IF(F14="Scenario2PBT7",'Medium retrofit'!$X$42,IF(F14="Scenario3PBT7",'Medium retrofit'!$Y$42,"")))&amp;IF(F14="Scenario1PBT8",'Medium retrofit'!$Z$42,IF(F14="Scenario2PBT8",'Medium retrofit'!$AA$42,IF(F14="Scenario3PBT8",'Medium retrofit'!$AB$42,"")))&amp;IF(F14="Scenario1PBT9",'Medium retrofit'!$AC$42,IF(F14="Scenario2PBT9",'Medium retrofit'!$AD$42,IF(F14="Scenario3PBT9",'Medium retrofit'!$AE$42,"")))&amp;IF(F14="Scenario1PBT10",'Medium retrofit'!$AF$42,IF(F14="Scenario2PBT10",'Medium retrofit'!$AG$42,IF(F14="Scenario3PBT10",'Medium retrofit'!$AH$42,"")))&amp;IF(F14="Scenario1PBT11",'Medium retrofit'!$AI$42,IF(F14="Scenario2PBT11",'Medium retrofit'!$AJ$42,IF(F14="Scenario3PBT11",'Medium retrofit'!$AK$42,"")))&amp;IF(F14="Scenario1PBT12",'Medium retrofit'!$AL$42,IF(F14="Scenario2PBT12",'Medium retrofit'!$AM$42,IF(F14="Scenario3PBT12",'Medium retrofit'!$AN$42,"")))&amp;IF(F14="Scenario1PBT13",'Medium retrofit'!$AO$42,IF(F14="Scenario2PBT13",'Medium retrofit'!$AP$42,IF(F14="Scenario3PBT13",'Medium retrofit'!$AQ$42,"")))&amp;IF(F14="Scenario1PBT14",'Medium retrofit'!$AR$42,IF(F14="Scenario2PBT14",'Medium retrofit'!$AS$42,IF(F14="Scenario3PBT14",'Medium retrofit'!$AT$42,"")))&amp;IF(F14="Scenario1PBT15",'Medium retrofit'!$AU$42,IF(F14="Scenario2PBT15",'Medium retrofit'!$AV$42,IF(F14="Scenario3PBT15",'Medium retrofit'!$AW$42,"")))</f>
        <v/>
      </c>
      <c r="Z14" s="151">
        <f t="shared" si="20"/>
        <v>0</v>
      </c>
      <c r="AA14" s="333" t="str">
        <f>IF(F14="Scenario1PBT1",'Medium retrofit'!$E$101,IF(F14="Scenario2PBT1",'Medium retrofit'!$F$101,IF(F14="Scenario3PBT1",'Medium retrofit'!$G$101,"")))&amp;IF(F14="Scenario1PBT2",'Medium retrofit'!$H$101,IF(F14="Scenario2PBT2",'Medium retrofit'!$I$101,IF(F14="Scenario3PBT2",'Medium retrofit'!$J$101,"")))&amp;IF(F14="Scenario1PBT3",'Medium retrofit'!$K$101,IF(F14="Scenario2PBT3",'Medium retrofit'!$L$101,IF(F14="Scenario3PBT3",'Medium retrofit'!$M$101,"")))&amp;IF(F14="Scenario1PBT4",'Medium retrofit'!$N$101,IF(F14="Scenario2PBT4",'Medium retrofit'!$O$101,IF(F14="Scenario3PBT4",'Medium retrofit'!$P$101,"")))&amp;IF(F14="Scenario1PBT5",'Medium retrofit'!$Q$101,IF(F14="Scenario2PBT5",'Medium retrofit'!$R$101,IF(F14="Scenario3PBT5",'Medium retrofit'!$S$101,"")))&amp;IF(F14="Scenario1PBT6",'Medium retrofit'!$T$101,IF(F14="Scenario2PBT6",'Medium retrofit'!$U$101,IF(F14="Scenario3PBT6",'Medium retrofit'!$V$101,"")))&amp;IF(F14="Scenario1PBT7",'Medium retrofit'!$W$101,IF(F14="Scenario2PBT7",'Medium retrofit'!$X$101,IF(F14="Scenario3PBT7",'Medium retrofit'!$Y$101,"")))&amp;IF(F14="Scenario1PBT8",'Medium retrofit'!$Z$101,IF(F14="Scenario2PBT8",'Medium retrofit'!$AA$101,IF(F14="Scenario3PBT8",'Medium retrofit'!$AB$101,"")))&amp;IF(F14="Scenario1PBT9",'Medium retrofit'!$AC$101,IF(F14="Scenario2PBT9",'Medium retrofit'!$AD$101,IF(F14="Scenario3PBT9",'Medium retrofit'!$AE$101,"")))&amp;IF(F14="Scenario1PBT10",'Medium retrofit'!$AF$101,IF(F14="Scenario2PBT10",'Medium retrofit'!$AG$101,IF(F14="Scenario3PBT10",'Medium retrofit'!$AH$101,"")))&amp;IF(F14="Scenario1PBT11",'Medium retrofit'!$AI$101,IF(F14="Scenario2PBT11",'Medium retrofit'!$AJ$101,IF(F14="Scenario3PBT11",'Medium retrofit'!$AK$101,"")))&amp;IF(F14="Scenario1PBT12",'Medium retrofit'!$AL$101,IF(F14="Scenario2PBT12",'Medium retrofit'!$AM$101,IF(F14="Scenario3PBT12",'Medium retrofit'!$AN$101,"")))&amp;IF(F14="Scenario1PBT13",'Medium retrofit'!$AO$101,IF(F14="Scenario2PBT13",'Medium retrofit'!$AP$101,IF(F14="Scenario3PBT13",'Medium retrofit'!$AQ$101,"")))&amp;IF(F14="Scenario1PBT14",'Medium retrofit'!$AR$101,IF(F14="Scenario2PBT14",'Medium retrofit'!$AS$101,IF(F14="Scenario3PBT14",'Medium retrofit'!$AT$101,"")))&amp;IF(F14="Scenario1PBT15",'Medium retrofit'!$AU$101,IF(F14="Scenario2PBT15",'Medium retrofit'!$AV$101,IF(F14="Scenario3PBT15",'Medium retrofit'!$AW$101,"")))</f>
        <v/>
      </c>
      <c r="AB14" s="302">
        <f t="shared" si="21"/>
        <v>0</v>
      </c>
      <c r="AC14" s="307">
        <f>IFERROR('Projection_Base-case'!G14-G14,0)</f>
        <v>0</v>
      </c>
      <c r="AD14" s="151">
        <f t="shared" si="0"/>
        <v>0</v>
      </c>
      <c r="AE14" s="151">
        <f>IFERROR(100*AC14/'Projection_Base-case'!G14,0)</f>
        <v>0</v>
      </c>
      <c r="AF14" s="151">
        <f>IFERROR('Projection_Base-case'!I14-I14,0)</f>
        <v>0</v>
      </c>
      <c r="AG14" s="151">
        <f t="shared" si="1"/>
        <v>0</v>
      </c>
      <c r="AH14" s="151">
        <f>IFERROR(100*AF14/'Projection_Base-case'!I14,0)</f>
        <v>0</v>
      </c>
      <c r="AI14" s="151">
        <f>IFERROR('Projection_Base-case'!K14-K14,0)</f>
        <v>0</v>
      </c>
      <c r="AJ14" s="151">
        <f t="shared" si="2"/>
        <v>0</v>
      </c>
      <c r="AK14" s="151">
        <f>IFERROR(100*AI14/'Projection_Base-case'!K14,0)</f>
        <v>0</v>
      </c>
      <c r="AL14" s="151">
        <f>IFERROR(M14-'Projection_Base-case'!M14,0)</f>
        <v>0</v>
      </c>
      <c r="AM14" s="151">
        <f t="shared" si="3"/>
        <v>0</v>
      </c>
      <c r="AN14" s="152">
        <f>IFERROR(100*AL14/'Projection_Base-case'!M14,0)</f>
        <v>0</v>
      </c>
      <c r="AO14" s="305">
        <f>IFERROR('Projection_Base-case'!O14-O14,0)</f>
        <v>0</v>
      </c>
      <c r="AP14" s="151">
        <f t="shared" si="4"/>
        <v>0</v>
      </c>
      <c r="AQ14" s="151">
        <f>IFERROR(100*AO14/'Projection_Base-case'!O14,0)</f>
        <v>0</v>
      </c>
      <c r="AR14" s="151">
        <f>IFERROR('Projection_Base-case'!Q14-Q14,0)</f>
        <v>0</v>
      </c>
      <c r="AS14" s="151">
        <f t="shared" si="5"/>
        <v>0</v>
      </c>
      <c r="AT14" s="151">
        <f>IFERROR(100*AR14/'Projection_Base-case'!Q14,0)</f>
        <v>0</v>
      </c>
      <c r="AU14" s="151">
        <f>IFERROR('Projection_Base-case'!S14-S14,0)</f>
        <v>0</v>
      </c>
      <c r="AV14" s="151">
        <f t="shared" si="6"/>
        <v>0</v>
      </c>
      <c r="AW14" s="152">
        <f>IFERROR(100*AU14/'Projection_Base-case'!S14,0)</f>
        <v>0</v>
      </c>
      <c r="AX14" s="305">
        <f>IFERROR('Projection_Base-case'!U14-U14,0)</f>
        <v>0</v>
      </c>
      <c r="AY14" s="151">
        <f t="shared" si="7"/>
        <v>0</v>
      </c>
      <c r="AZ14" s="151">
        <f>IFERROR(100*AX14/'Projection_Base-case'!U14,0)</f>
        <v>0</v>
      </c>
      <c r="BA14" s="151">
        <f>IFERROR('Projection_Base-case'!W14-W14,0)</f>
        <v>0</v>
      </c>
      <c r="BB14" s="151">
        <f t="shared" si="8"/>
        <v>0</v>
      </c>
      <c r="BC14" s="151">
        <f>IFERROR(100*BA14/'Projection_Base-case'!W14,0)</f>
        <v>0</v>
      </c>
      <c r="BD14" s="151">
        <f>IFERROR('Projection_Base-case'!Y14-Y14,0)</f>
        <v>0</v>
      </c>
      <c r="BE14" s="151">
        <f t="shared" si="9"/>
        <v>0</v>
      </c>
      <c r="BF14" s="151">
        <f>IFERROR(100*BD14/'Projection_Base-case'!Y14,0)</f>
        <v>0</v>
      </c>
      <c r="BG14" s="531">
        <f t="shared" si="22"/>
        <v>0</v>
      </c>
      <c r="BH14" s="532">
        <f t="shared" si="23"/>
        <v>0</v>
      </c>
    </row>
    <row r="15" spans="1:66" x14ac:dyDescent="0.25">
      <c r="A15" s="217">
        <v>10</v>
      </c>
      <c r="B15" s="151">
        <f>'Projection_Base-case'!B15</f>
        <v>0</v>
      </c>
      <c r="C15" s="151">
        <f>'Projection_Base-case'!C15</f>
        <v>0</v>
      </c>
      <c r="D15" s="151">
        <f>'Projection_Base-case'!D15</f>
        <v>0</v>
      </c>
      <c r="E15" s="157"/>
      <c r="F15" s="300" t="str">
        <f t="shared" si="10"/>
        <v>0</v>
      </c>
      <c r="G15" s="301" t="str">
        <f>IF(F15="Scenario1PBT1",'Medium retrofit'!$E$6,IF(F15="Scenario2PBT1",'Medium retrofit'!$F$6,IF(F15="Scenario3PBT1",'Medium retrofit'!$G$6,"")))&amp;IF(F15="Scenario1PBT2",'Medium retrofit'!$H$6,IF(F15="Scenario2PBT2",'Medium retrofit'!$I$6,IF(F15="Scenario3PBT2",'Medium retrofit'!$J$6,"")))&amp;IF(F15="Scenario1PBT3",'Medium retrofit'!$K$6,IF(F15="Scenario2PBT3",'Medium retrofit'!$L$6,IF(F15="Scenario3PBT3",'Medium retrofit'!$M$6,"")))&amp;IF(F15="Scenario1PBT4",'Medium retrofit'!$N$6,IF(F15="Scenario2PBT4",'Medium retrofit'!$O$6,IF(F15="Scenario3PBT4",'Medium retrofit'!$P$6,"")))&amp;IF(F15="Scenario1PBT5",'Medium retrofit'!$Q$6,IF(F15="Scenario2PBT5",'Medium retrofit'!$R$6,IF(F15="Scenario3PBT5",'Medium retrofit'!$S$6,"")))&amp;IF(F15="Scenario1PBT6",'Medium retrofit'!$T$6,IF(F15="Scenario2PBT6",'Medium retrofit'!$U$6,IF(F15="Scenario3PBT6",'Medium retrofit'!$V$6,"")))&amp;IF(F15="Scenario1PBT7",'Medium retrofit'!$W$6,IF(F15="Scenario2PBT7",'Medium retrofit'!$X$6,IF(F15="Scenario3PBT7",'Medium retrofit'!$Y$6,"")))&amp;IF(F15="Scenario1PBT8",'Medium retrofit'!$Z$6,IF(F15="Scenario2PBT8",'Medium retrofit'!$AA$6,IF(F15="Scenario3PBT8",'Medium retrofit'!$AB$6,"")))&amp;IF(F15="Scenario1PBT9",'Medium retrofit'!$AC$6,IF(F15="Scenario2PBT9",'Medium retrofit'!$AD$6,IF(F15="Scenario3PBT9",'Medium retrofit'!$AE$6,"")))&amp;IF(F15="Scenario1PBT10",'Medium retrofit'!$AF$6,IF(F15="Scenario2PBT10",'Medium retrofit'!$AG$6,IF(F15="Scenario3PBT10",'Medium retrofit'!$AH$6,"")))&amp;IF(F15="Scenario1PBT11",'Medium retrofit'!$AI$6,IF(F15="Scenario2PBT11",'Medium retrofit'!$AJ$6,IF(F15="Scenario3PBT11",'Medium retrofit'!$AK$6,"")))&amp;IF(F15="Scenario1PBT12",'Medium retrofit'!$AL$6,IF(F15="Scenario2PBT12",'Medium retrofit'!$AM$6,IF(F15="Scenario3PBT12",'Medium retrofit'!$AN$6,"")))&amp;IF(F15="Scenario1PBT13",'Medium retrofit'!$AO$6,IF(F15="Scenario2PBT13",'Medium retrofit'!$AP$6,IF(F15="Scenario3PBT13",'Medium retrofit'!$AQ$6,"")))&amp;IF(F15="Scenario1PBT14",'Medium retrofit'!$AR$6,IF(F15="Scenario2PBT14",'Medium retrofit'!$AS$6,IF(F15="Scenario3PBT14",'Medium retrofit'!$AT$6,"")))&amp;IF(F15="Scenario1PBT15",'Medium retrofit'!$AU$6,IF(F15="Scenario2PBT15",'Medium retrofit'!$AV$6,IF(F15="Scenario3PBT15",'Medium retrofit'!$AW$6,"")))</f>
        <v/>
      </c>
      <c r="H15" s="151">
        <f t="shared" si="11"/>
        <v>0</v>
      </c>
      <c r="I15" s="298" t="str">
        <f>IF(F15="Scenario1PBT1",'Medium retrofit'!$E$16,IF(F15="Scenario2PBT1",'Medium retrofit'!$F$16,IF(F15="Scenario3PBT1",'Medium retrofit'!$G$16,"")))&amp;IF(F15="Scenario1PBT2",'Medium retrofit'!$H$16,IF(F15="Scenario2PBT2",'Medium retrofit'!$I$16,IF(F15="Scenario3PBT2",'Medium retrofit'!$J$16,"")))&amp;IF(F15="Scenario1PBT3",'Medium retrofit'!$K$16,IF(F15="Scenario2PBT3",'Medium retrofit'!$L$16,IF(F15="Scenario3PBT3",'Medium retrofit'!$M$16,"")))&amp;IF(F15="Scenario1PBT4",'Medium retrofit'!$N$16,IF(F15="Scenario2PBT4",'Medium retrofit'!$O$16,IF(F15="Scenario3PBT4",'Medium retrofit'!$P$16,"")))&amp;IF(F15="Scenario1PBT5",'Medium retrofit'!$Q$16,IF(F15="Scenario2PBT5",'Medium retrofit'!$R$16,IF(F15="Scenario3PBT5",'Medium retrofit'!$S$16,"")))&amp;IF(F15="Scenario1PBT6",'Medium retrofit'!$T$16,IF(F15="Scenario2PBT6",'Medium retrofit'!$U$16,IF(F15="Scenario3PBT6",'Medium retrofit'!$V$16,"")))&amp;IF(F15="Scenario1PBT7",'Medium retrofit'!$W$16,IF(F15="Scenario2PBT7",'Medium retrofit'!$X$16,IF(F15="Scenario3PBT7",'Medium retrofit'!$Y$16,"")))&amp;IF(F15="Scenario1PBT8",'Medium retrofit'!$Z$16,IF(F15="Scenario2PBT8",'Medium retrofit'!$AA$16,IF(F15="Scenario3PBT8",'Medium retrofit'!$AB$16,"")))&amp;IF(F15="Scenario1PBT9",'Medium retrofit'!$AC$16,IF(F15="Scenario2PBT9",'Medium retrofit'!$AD$16,IF(F15="Scenario3PBT9",'Medium retrofit'!$AE$16,"")))&amp;IF(F15="Scenario1PBT10",'Medium retrofit'!$AF$16,IF(F15="Scenario2PBT10",'Medium retrofit'!$AG$16,IF(F15="Scenario3PBT10",'Medium retrofit'!$AH$16,"")))&amp;IF(F15="Scenario1PBT11",'Medium retrofit'!$AI$16,IF(F15="Scenario2PBT11",'Medium retrofit'!$AJ$16,IF(F15="Scenario3PBT11",'Medium retrofit'!$AK$16,"")))&amp;IF(F15="Scenario1PBT12",'Medium retrofit'!$AL$16,IF(F15="Scenario2PBT12",'Medium retrofit'!$AM$16,IF(F15="Scenario3PBT12",'Medium retrofit'!$AN$16,"")))&amp;IF(F15="Scenario1PBT13",'Medium retrofit'!$AO$16,IF(F15="Scenario2PBT13",'Medium retrofit'!$AP$16,IF(F15="Scenario3PBT13",'Medium retrofit'!$AQ$16,"")))&amp;IF(F15="Scenario1PBT14",'Medium retrofit'!$AR$16,IF(F15="Scenario2PBT14",'Medium retrofit'!$AS$16,IF(F15="Scenario3PBT14",'Medium retrofit'!$AT$16,"")))&amp;IF(F15="Scenario1PBT15",'Medium retrofit'!$AU$16,IF(F15="Scenario2PBT15",'Medium retrofit'!$AV$16,IF(F15="Scenario3PBT15",'Medium retrofit'!$AW$16,"")))</f>
        <v/>
      </c>
      <c r="J15" s="151">
        <f t="shared" si="12"/>
        <v>0</v>
      </c>
      <c r="K15" s="151" t="str">
        <f>IF(F15="Scenario1PBT1",'Medium retrofit'!$E$18,IF(F15="Scenario2PBT1",'Medium retrofit'!$F$18,IF(F15="Scenario3PBT1",'Medium retrofit'!$G$18,"")))&amp;IF(F15="Scenario1PBT2",'Medium retrofit'!$H$18,IF(F15="Scenario2PBT2",'Medium retrofit'!$I$18,IF(F15="Scenario3PBT2",'Medium retrofit'!$J$18,"")))&amp;IF(F15="Scenario1PBT3",'Medium retrofit'!$K$18,IF(F15="Scenario2PBT3",'Medium retrofit'!$L$18,IF(F15="Scenario3PBT3",'Medium retrofit'!$M$18,"")))&amp;IF(F15="Scenario1PBT4",'Medium retrofit'!$N$18,IF(F15="Scenario2PBT4",'Medium retrofit'!$O$18,IF(F15="Scenario3PBT4",'Medium retrofit'!$P$18,"")))&amp;IF(F15="Scenario1PBT5",'Medium retrofit'!$Q$18,IF(F15="Scenario2PBT5",'Medium retrofit'!$R$18,IF(F15="Scenario3PBT5",'Medium retrofit'!$S$18,"")))&amp;IF(F15="Scenario1PBT6",'Medium retrofit'!$T$18,IF(F15="Scenario2PBT6",'Medium retrofit'!$U$18,IF(F15="Scenario3PBT6",'Medium retrofit'!$V$18,"")))&amp;IF(F15="Scenario1PBT7",'Medium retrofit'!$W$18,IF(F15="Scenario2PBT7",'Medium retrofit'!$X$18,IF(F15="Scenario3PBT7",'Medium retrofit'!$Y$18,"")))&amp;IF(F15="Scenario1PBT8",'Medium retrofit'!$Z$18,IF(F15="Scenario2PBT8",'Medium retrofit'!$AA$18,IF(F15="Scenario3PBT8",'Medium retrofit'!$AB$18,"")))&amp;IF(F15="Scenario1PBT9",'Medium retrofit'!$AC$18,IF(F15="Scenario2PBT9",'Medium retrofit'!$AD$18,IF(F15="Scenario3PBT9",'Medium retrofit'!$AE$18,"")))&amp;IF(F15="Scenario1PBT10",'Medium retrofit'!$AF$18,IF(F15="Scenario2PBT10",'Medium retrofit'!$AG$18,IF(F15="Scenario3PBT10",'Medium retrofit'!$AH$18,"")))&amp;IF(F15="Scenario1PBT11",'Medium retrofit'!$AI$18,IF(F15="Scenario2PBT11",'Medium retrofit'!$AJ$18,IF(F15="Scenario3PBT11",'Medium retrofit'!$AK$18,"")))&amp;IF(F15="Scenario1PBT12",'Medium retrofit'!$AL$18,IF(F15="Scenario2PBT12",'Medium retrofit'!$AM$18,IF(F15="Scenario3PBT12",'Medium retrofit'!$AN$18,"")))&amp;IF(F15="Scenario1PBT13",'Medium retrofit'!$AO$18,IF(F15="Scenario2PBT13",'Medium retrofit'!$AP$18,IF(F15="Scenario3PBT13",'Medium retrofit'!$AQ$18,"")))&amp;IF(F15="Scenario1PBT14",'Medium retrofit'!$AR$18,IF(F15="Scenario2PBT14",'Medium retrofit'!$AS$18,IF(F15="Scenario3PBT14",'Medium retrofit'!$AT$18,"")))&amp;IF(F15="Scenario1PBT15",'Medium retrofit'!$AU$18,IF(F15="Scenario2PBT15",'Medium retrofit'!$AV$18,IF(F15="Scenario3PBT15",'Medium retrofit'!$AW$18,"")))</f>
        <v/>
      </c>
      <c r="L15" s="151">
        <f t="shared" si="13"/>
        <v>0</v>
      </c>
      <c r="M15" s="151" t="str">
        <f>IF(F15="Scenario1PBT1",'Medium retrofit'!$E$20,IF(F15="Scenario2PBT1",'Medium retrofit'!$F$20,IF(F15="Scenario3PBT1",'Medium retrofit'!$G$20,"")))&amp;IF(F15="Scenario1PBT2",'Medium retrofit'!$H$20,IF(F15="Scenario2PBT2",'Medium retrofit'!$I$20,IF(F15="Scenario3PBT2",'Medium retrofit'!$J$20,"")))&amp;IF(F15="Scenario1PBT3",'Medium retrofit'!$K$20,IF(F15="Scenario2PBT3",'Medium retrofit'!$L$20,IF(F15="Scenario3PBT3",'Medium retrofit'!$M$20,"")))&amp;IF(F15="Scenario1PBT4",'Medium retrofit'!$N$20,IF(F15="Scenario2PBT4",'Medium retrofit'!$O$20,IF(F15="Scenario3PBT4",'Medium retrofit'!$P$20,"")))&amp;IF(F15="Scenario1PBT5",'Medium retrofit'!$Q$20,IF(F15="Scenario2PBT5",'Medium retrofit'!$R$20,IF(F15="Scenario3PBT5",'Medium retrofit'!$S$20,"")))&amp;IF(F15="Scenario1PBT6",'Medium retrofit'!$T$20,IF(F15="Scenario2PBT6",'Medium retrofit'!$U$20,IF(F15="Scenario3PBT6",'Medium retrofit'!$V$20,"")))&amp;IF(F15="Scenario1PBT7",'Medium retrofit'!$W$20,IF(F15="Scenario2PBT7",'Medium retrofit'!$X$20,IF(F15="Scenario3PBT7",'Medium retrofit'!$Y$20,"")))&amp;IF(F15="Scenario1PBT8",'Medium retrofit'!$Z$20,IF(F15="Scenario2PBT8",'Medium retrofit'!$AA$20,IF(F15="Scenario3PBT8",'Medium retrofit'!$AB$20,"")))&amp;IF(F15="Scenario1PBT9",'Medium retrofit'!$AC$20,IF(F15="Scenario2PBT9",'Medium retrofit'!$AD$20,IF(F15="Scenario3PBT9",'Medium retrofit'!$AE$20,"")))&amp;IF(F15="Scenario1PBT10",'Medium retrofit'!$AF$20,IF(F15="Scenario2PBT10",'Medium retrofit'!$AG$20,IF(F15="Scenario3PBT10",'Medium retrofit'!$AH$20,"")))&amp;IF(F15="Scenario1PBT11",'Medium retrofit'!$AI$20,IF(F15="Scenario2PBT11",'Medium retrofit'!$AJ$20,IF(F15="Scenario3PBT11",'Medium retrofit'!$AK$20,"")))&amp;IF(F15="Scenario1PBT12",'Medium retrofit'!$AL$20,IF(F15="Scenario2PBT12",'Medium retrofit'!$AM$20,IF(F15="Scenario3PBT12",'Medium retrofit'!$AN$20,"")))&amp;IF(F15="Scenario1PBT13",'Medium retrofit'!$AO$20,IF(F15="Scenario2PBT13",'Medium retrofit'!$AP$20,IF(F15="Scenario3PBT13",'Medium retrofit'!$AQ$20,"")))&amp;IF(F15="Scenario1PBT14",'Medium retrofit'!$AR$20,IF(F15="Scenario2PBT14",'Medium retrofit'!$AS$20,IF(F15="Scenario3PBT14",'Medium retrofit'!$AT$20,"")))&amp;IF(F15="Scenario1PBT15",'Medium retrofit'!$AU$20,IF(F15="Scenario2PBT15",'Medium retrofit'!$AV$20,IF(F15="Scenario3PBT15",'Medium retrofit'!$AW$20,"")))</f>
        <v/>
      </c>
      <c r="N15" s="152">
        <f t="shared" si="14"/>
        <v>0</v>
      </c>
      <c r="O15" s="305" t="str">
        <f>IF(F15="Scenario1PBT1",'Medium retrofit'!$E$23,IF(F15="Scenario2PBT1",'Medium retrofit'!$F$23,IF(F15="Scenario3PBT1",'Medium retrofit'!$G$23,"")))&amp;IF(F15="Scenario1PBT2",'Medium retrofit'!$H$23,IF(F15="Scenario2PBT2",'Medium retrofit'!$I$23,IF(F15="Scenario3PBT2",'Medium retrofit'!$J$23,"")))&amp;IF(F15="Scenario1PBT3",'Medium retrofit'!$K$23,IF(F15="Scenario2PBT3",'Medium retrofit'!$L$23,IF(F15="Scenario3PBT3",'Medium retrofit'!$M$23,"")))&amp;IF(F15="Scenario1PBT4",'Medium retrofit'!$N$23,IF(F15="Scenario2PBT4",'Medium retrofit'!$O$23,IF(F15="Scenario3PBT4",'Medium retrofit'!$P$23,"")))&amp;IF(F15="Scenario1PBT5",'Medium retrofit'!$Q$23,IF(F15="Scenario2PBT5",'Medium retrofit'!$R$23,IF(F15="Scenario3PBT5",'Medium retrofit'!$S$23,"")))&amp;IF(F15="Scenario1PBT6",'Medium retrofit'!$T$23,IF(F15="Scenario2PBT6",'Medium retrofit'!$U$23,IF(F15="Scenario3PBT6",'Medium retrofit'!$V$23,"")))&amp;IF(F15="Scenario1PBT7",'Medium retrofit'!$W$23,IF(F15="Scenario2PBT7",'Medium retrofit'!$X$23,IF(F15="Scenario3PBT7",'Medium retrofit'!$Y$23,"")))&amp;IF(F15="Scenario1PBT8",'Medium retrofit'!$Z$23,IF(F15="Scenario2PBT8",'Medium retrofit'!$AA$23,IF(F15="Scenario3PBT8",'Medium retrofit'!$AB$23,"")))&amp;IF(F15="Scenario1PBT9",'Medium retrofit'!$AC$23,IF(F15="Scenario2PBT9",'Medium retrofit'!$AD$23,IF(F15="Scenario3PBT9",'Medium retrofit'!$AE$23,"")))&amp;IF(F15="Scenario1PBT10",'Medium retrofit'!$AF$23,IF(F15="Scenario2PBT10",'Medium retrofit'!$AG$23,IF(F15="Scenario3PBT10",'Medium retrofit'!$AH$23,"")))&amp;IF(F15="Scenario1PBT11",'Medium retrofit'!$AI$23,IF(F15="Scenario2PBT11",'Medium retrofit'!$AJ$23,IF(F15="Scenario3PBT11",'Medium retrofit'!$AK$23,"")))&amp;IF(F15="Scenario1PBT12",'Medium retrofit'!$AL$23,IF(F15="Scenario2PBT12",'Medium retrofit'!$AM$23,IF(F15="Scenario3PBT12",'Medium retrofit'!$AN$23,"")))&amp;IF(F15="Scenario1PBT13",'Medium retrofit'!$AO$23,IF(F15="Scenario2PBT13",'Medium retrofit'!$AP$23,IF(F15="Scenario3PBT13",'Medium retrofit'!$AQ$23,"")))&amp;IF(F15="Scenario1PBT14",'Medium retrofit'!$AR$23,IF(F15="Scenario2PBT14",'Medium retrofit'!$AS$23,IF(F15="Scenario3PBT14",'Medium retrofit'!$AT$23,"")))&amp;IF(F15="Scenario1PBT15",'Medium retrofit'!$AU$23,IF(F15="Scenario2PBT15",'Medium retrofit'!$AV$23,IF(F15="Scenario3PBT15",'Medium retrofit'!$AW$23,"")))</f>
        <v/>
      </c>
      <c r="P15" s="151">
        <f t="shared" si="15"/>
        <v>0</v>
      </c>
      <c r="Q15" s="151" t="str">
        <f>IF(F15="Scenario1PBT1",'Medium retrofit'!$E$25,IF(F15="Scenario2PBT1",'Medium retrofit'!$F$25,IF(F15="Scenario3PBT1",'Medium retrofit'!$G$25,"")))&amp;IF(F15="Scenario1PBT2",'Medium retrofit'!$H$25,IF(F15="Scenario2PBT2",'Medium retrofit'!$I$25,IF(F15="Scenario3PBT2",'Medium retrofit'!$J$25,"")))&amp;IF(F15="Scenario1PBT3",'Medium retrofit'!$K$25,IF(F15="Scenario2PBT3",'Medium retrofit'!$L$25,IF(F15="Scenario3PBT3",'Medium retrofit'!$M$25,"")))&amp;IF(F15="Scenario1PBT4",'Medium retrofit'!$N$25,IF(F15="Scenario2PBT4",'Medium retrofit'!$O$25,IF(F15="Scenario3PBT4",'Medium retrofit'!$P$25,"")))&amp;IF(F15="Scenario1PBT5",'Medium retrofit'!$Q$25,IF(F15="Scenario2PBT5",'Medium retrofit'!$R$25,IF(F15="Scenario3PBT5",'Medium retrofit'!$S$25,"")))&amp;IF(F15="Scenario1PBT6",'Medium retrofit'!$T$25,IF(F15="Scenario2PBT6",'Medium retrofit'!$U$25,IF(F15="Scenario3PBT6",'Medium retrofit'!$V$25,"")))&amp;IF(F15="Scenario1PBT7",'Medium retrofit'!$W$25,IF(F15="Scenario2PBT7",'Medium retrofit'!$X$25,IF(F15="Scenario3PBT7",'Medium retrofit'!$Y$25,"")))&amp;IF(F15="Scenario1PBT8",'Medium retrofit'!$Z$25,IF(F15="Scenario2PBT8",'Medium retrofit'!$AA$25,IF(F15="Scenario3PBT8",'Medium retrofit'!$AB$25,"")))&amp;IF(F15="Scenario1PBT9",'Medium retrofit'!$AC$25,IF(F15="Scenario2PBT9",'Medium retrofit'!$AD$25,IF(F15="Scenario3PBT9",'Medium retrofit'!$AE$25,"")))&amp;IF(F15="Scenario1PBT10",'Medium retrofit'!$AF$25,IF(F15="Scenario2PBT10",'Medium retrofit'!$AG$25,IF(F15="Scenario3PBT10",'Medium retrofit'!$AH$25,"")))&amp;IF(F15="Scenario1PBT11",'Medium retrofit'!$AI$25,IF(F15="Scenario2PBT11",'Medium retrofit'!$AJ$25,IF(F15="Scenario3PBT11",'Medium retrofit'!$AK$25,"")))&amp;IF(F15="Scenario1PBT12",'Medium retrofit'!$AL$25,IF(F15="Scenario2PBT12",'Medium retrofit'!$AM$25,IF(F15="Scenario3PBT12",'Medium retrofit'!$AN$25,"")))&amp;IF(F15="Scenario1PBT13",'Medium retrofit'!$AO$25,IF(F15="Scenario2PBT13",'Medium retrofit'!$AP$25,IF(F15="Scenario3PBT13",'Medium retrofit'!$AQ$25,"")))&amp;IF(F15="Scenario1PBT14",'Medium retrofit'!$AR$25,IF(F15="Scenario2PBT14",'Medium retrofit'!$AS$25,IF(F15="Scenario3PBT14",'Medium retrofit'!$AT$25,"")))&amp;IF(F15="Scenario1PBT15",'Medium retrofit'!$AU$25,IF(F15="Scenario2PBT15",'Medium retrofit'!$AV$25,IF(F15="Scenario3PBT15",'Medium retrofit'!$AW$25,"")))</f>
        <v/>
      </c>
      <c r="R15" s="151">
        <f t="shared" si="16"/>
        <v>0</v>
      </c>
      <c r="S15" s="151" t="str">
        <f>IF(F15="Scenario1PBT1",'Medium retrofit'!$E$27,IF(F15="Scenario2PBT1",'Medium retrofit'!$F$27,IF(F15="Scenario3PBT1",'Medium retrofit'!$G$27,"")))&amp;IF(F15="Scenario1PBT2",'Medium retrofit'!$H$27,IF(F15="Scenario2PBT2",'Medium retrofit'!$I$27,IF(F15="Scenario3PBT2",'Medium retrofit'!$J$27,"")))&amp;IF(F15="Scenario1PBT3",'Medium retrofit'!$K$27,IF(F15="Scenario2PBT3",'Medium retrofit'!$L$27,IF(F15="Scenario3PBT3",'Medium retrofit'!$M$27,"")))&amp;IF(F15="Scenario1PBT4",'Medium retrofit'!$N$27,IF(F15="Scenario2PBT4",'Medium retrofit'!$O$27,IF(F15="Scenario3PBT4",'Medium retrofit'!$P$27,"")))&amp;IF(F15="Scenario1PBT5",'Medium retrofit'!$Q$27,IF(F15="Scenario2PBT5",'Medium retrofit'!$R$27,IF(F15="Scenario3PBT5",'Medium retrofit'!$S$27,"")))&amp;IF(F15="Scenario1PBT6",'Medium retrofit'!$T$27,IF(F15="Scenario2PBT6",'Medium retrofit'!$U$27,IF(F15="Scenario3PBT6",'Medium retrofit'!$V$27,"")))&amp;IF(F15="Scenario1PBT7",'Medium retrofit'!$W$27,IF(F15="Scenario2PBT7",'Medium retrofit'!$X$27,IF(F15="Scenario3PBT7",'Medium retrofit'!$Y$27,"")))&amp;IF(F15="Scenario1PBT8",'Medium retrofit'!$Z$27,IF(F15="Scenario2PBT8",'Medium retrofit'!$AA$27,IF(F15="Scenario3PBT8",'Medium retrofit'!$AB$27,"")))&amp;IF(F15="Scenario1PBT9",'Medium retrofit'!$AC$27,IF(F15="Scenario2PBT9",'Medium retrofit'!$AD$27,IF(F15="Scenario3PBT9",'Medium retrofit'!$AE$27,"")))&amp;IF(F15="Scenario1PBT10",'Medium retrofit'!$AF$27,IF(F15="Scenario2PBT10",'Medium retrofit'!$AG$27,IF(F15="Scenario3PBT10",'Medium retrofit'!$AH$27,"")))&amp;IF(F15="Scenario1PBT11",'Medium retrofit'!$AI$27,IF(F15="Scenario2PBT11",'Medium retrofit'!$AJ$27,IF(F15="Scenario3PBT11",'Medium retrofit'!$AK$27,"")))&amp;IF(F15="Scenario1PBT12",'Medium retrofit'!$AL$27,IF(F15="Scenario2PBT12",'Medium retrofit'!$AM$27,IF(F15="Scenario3PBT12",'Medium retrofit'!$AN$27,"")))&amp;IF(F15="Scenario1PBT13",'Medium retrofit'!$AO$27,IF(F15="Scenario2PBT13",'Medium retrofit'!$AP$27,IF(F15="Scenario3PBT13",'Medium retrofit'!$AQ$27,"")))&amp;IF(F15="Scenario1PBT14",'Medium retrofit'!$AR$27,IF(F15="Scenario2PBT14",'Medium retrofit'!$AS$27,IF(F15="Scenario3PBT14",'Medium retrofit'!$AT$27,"")))&amp;IF(F15="Scenario1PBT15",'Medium retrofit'!$AU$27,IF(F15="Scenario2PBT15",'Medium retrofit'!$AV$27,IF(F15="Scenario3PBT15",'Medium retrofit'!$AW$27,"")))</f>
        <v/>
      </c>
      <c r="T15" s="306">
        <f t="shared" si="17"/>
        <v>0</v>
      </c>
      <c r="U15" s="305" t="str">
        <f>IF(F15="Scenario1PBT1",'Medium retrofit'!$E$38,IF(F15="Scenario2PBT1",'Medium retrofit'!$F$38,IF(F15="Scenario3PBT1",'Medium retrofit'!$G$38,"")))&amp;IF(F15="Scenario1PBT2",'Medium retrofit'!$H$38,IF(F15="Scenario2PBT2",'Medium retrofit'!$I$38,IF(F15="Scenario3PBT2",'Medium retrofit'!$J$38,"")))&amp;IF(F15="Scenario1PBT3",'Medium retrofit'!$K$38,IF(F15="Scenario2PBT3",'Medium retrofit'!$L$38,IF(F15="Scenario3PBT3",'Medium retrofit'!$M$38,"")))&amp;IF(F15="Scenario1PBT4",'Medium retrofit'!$N$38,IF(F15="Scenario2PBT4",'Medium retrofit'!$O$38,IF(F15="Scenario3PBT4",'Medium retrofit'!$P$38,"")))&amp;IF(F15="Scenario1PBT5",'Medium retrofit'!$Q$38,IF(F15="Scenario2PBT5",'Medium retrofit'!$R$38,IF(F15="Scenario3PBT5",'Medium retrofit'!$S$38,"")))&amp;IF(F15="Scenario1PBT6",'Medium retrofit'!$T$38,IF(F15="Scenario2PBT6",'Medium retrofit'!$U$38,IF(F15="Scenario3PBT6",'Medium retrofit'!$V$38,"")))&amp;IF(F15="Scenario1PBT7",'Medium retrofit'!$W$38,IF(F15="Scenario2PBT7",'Medium retrofit'!$X$38,IF(F15="Scenario3PBT7",'Medium retrofit'!$Y$38,"")))&amp;IF(F15="Scenario1PBT8",'Medium retrofit'!$Z$38,IF(F15="Scenario2PBT8",'Medium retrofit'!$AA$38,IF(F15="Scenario3PBT8",'Medium retrofit'!$AB$38,"")))&amp;IF(F15="Scenario1PBT9",'Medium retrofit'!$AC$38,IF(F15="Scenario2PBT9",'Medium retrofit'!$AD$38,IF(F15="Scenario3PBT9",'Medium retrofit'!$AE$38,"")))&amp;IF(F15="Scenario1PBT10",'Medium retrofit'!$AF$38,IF(F15="Scenario2PBT10",'Medium retrofit'!$AG$38,IF(F15="Scenario3PBT10",'Medium retrofit'!$AH$38,"")))&amp;IF(F15="Scenario1PBT11",'Medium retrofit'!$AI$38,IF(F15="Scenario2PBT11",'Medium retrofit'!$AJ$38,IF(F15="Scenario3PBT11",'Medium retrofit'!$AK$38,"")))&amp;IF(F15="Scenario1PBT12",'Medium retrofit'!$AL$38,IF(F15="Scenario2PBT12",'Medium retrofit'!$AM$38,IF(F15="Scenario3PBT12",'Medium retrofit'!$AN$38,"")))&amp;IF(F15="Scenario1PBT13",'Medium retrofit'!$AO$38,IF(F15="Scenario2PBT13",'Medium retrofit'!$AP$38,IF(F15="Scenario3PBT13",'Medium retrofit'!$AQ$38,"")))&amp;IF(F15="Scenario1PBT14",'Medium retrofit'!$AR$38,IF(F15="Scenario2PBT14",'Medium retrofit'!$AS$38,IF(F15="Scenario3PBT14",'Medium retrofit'!$AT$38,"")))&amp;IF(F15="Scenario1PBT15",'Medium retrofit'!$AU$38,IF(F15="Scenario2PBT15",'Medium retrofit'!$AV$38,IF(F15="Scenario3PBT15",'Medium retrofit'!$AW$38,"")))</f>
        <v/>
      </c>
      <c r="V15" s="151">
        <f t="shared" si="18"/>
        <v>0</v>
      </c>
      <c r="W15" s="151" t="str">
        <f>IF(F15="Scenario1PBT1",'Medium retrofit'!$E$40,IF(F15="Scenario2PBT1",'Medium retrofit'!$F$40,IF(F15="Scenario3PBT1",'Medium retrofit'!$G$40,"")))&amp;IF(F15="Scenario1PBT2",'Medium retrofit'!$H$40,IF(F15="Scenario2PBT2",'Medium retrofit'!$I$40,IF(F15="Scenario3PBT2",'Medium retrofit'!$J$40,"")))&amp;IF(F15="Scenario1PBT3",'Medium retrofit'!$K$40,IF(F15="Scenario2PBT3",'Medium retrofit'!$L$40,IF(F15="Scenario3PBT3",'Medium retrofit'!$M$40,"")))&amp;IF(F15="Scenario1PBT4",'Medium retrofit'!$N$40,IF(F15="Scenario2PBT4",'Medium retrofit'!$O$40,IF(F15="Scenario3PBT4",'Medium retrofit'!$P$40,"")))&amp;IF(F15="Scenario1PBT5",'Medium retrofit'!$Q$40,IF(F15="Scenario2PBT5",'Medium retrofit'!$R$40,IF(F15="Scenario3PBT5",'Medium retrofit'!$S$40,"")))&amp;IF(F15="Scenario1PBT6",'Medium retrofit'!$T$40,IF(F15="Scenario2PBT6",'Medium retrofit'!$U$40,IF(F15="Scenario3PBT6",'Medium retrofit'!$V$40,"")))&amp;IF(F15="Scenario1PBT7",'Medium retrofit'!$W$40,IF(F15="Scenario2PBT7",'Medium retrofit'!$X$40,IF(F15="Scenario3PBT7",'Medium retrofit'!$Y$40,"")))&amp;IF(F15="Scenario1PBT8",'Medium retrofit'!$Z$40,IF(F15="Scenario2PBT8",'Medium retrofit'!$AA$40,IF(F15="Scenario3PBT8",'Medium retrofit'!$AB$40,"")))&amp;IF(F15="Scenario1PBT9",'Medium retrofit'!$AC$40,IF(F15="Scenario2PBT9",'Medium retrofit'!$AD$40,IF(F15="Scenario3PBT9",'Medium retrofit'!$AE$40,"")))&amp;IF(F15="Scenario1PBT10",'Medium retrofit'!$AF$40,IF(F15="Scenario2PBT10",'Medium retrofit'!$AG$40,IF(F15="Scenario3PBT10",'Medium retrofit'!$AH$40,"")))&amp;IF(F15="Scenario1PBT11",'Medium retrofit'!$AI$40,IF(F15="Scenario2PBT11",'Medium retrofit'!$AJ$40,IF(F15="Scenario3PBT11",'Medium retrofit'!$AK$40,"")))&amp;IF(F15="Scenario1PBT12",'Medium retrofit'!$AL$40,IF(F15="Scenario2PBT12",'Medium retrofit'!$AM$40,IF(F15="Scenario3PBT12",'Medium retrofit'!$AN$40,"")))&amp;IF(F15="Scenario1PBT13",'Medium retrofit'!$AO$40,IF(F15="Scenario2PBT13",'Medium retrofit'!$AP$40,IF(F15="Scenario3PBT13",'Medium retrofit'!$AQ$40,"")))&amp;IF(F15="Scenario1PBT14",'Medium retrofit'!$AR$40,IF(F15="Scenario2PBT14",'Medium retrofit'!$AS$40,IF(F15="Scenario3PBT14",'Medium retrofit'!$AT$40,"")))&amp;IF(F15="Scenario1PBT15",'Medium retrofit'!$AU$40,IF(F15="Scenario2PBT15",'Medium retrofit'!$AV$40,IF(F15="Scenario3PBT15",'Medium retrofit'!$AW$40,"")))</f>
        <v/>
      </c>
      <c r="X15" s="151">
        <f t="shared" si="19"/>
        <v>0</v>
      </c>
      <c r="Y15" s="151" t="str">
        <f>IF(F15="Scenario1PBT1",'Medium retrofit'!$E$42,IF(F15="Scenario2PBT1",'Medium retrofit'!$F$42,IF(F15="Scenario3PBT1",'Medium retrofit'!$G$42,"")))&amp;IF(F15="Scenario1PBT2",'Medium retrofit'!$H$42,IF(F15="Scenario2PBT2",'Medium retrofit'!$I$42,IF(F15="Scenario3PBT2",'Medium retrofit'!$J$42,"")))&amp;IF(F15="Scenario1PBT3",'Medium retrofit'!$K$42,IF(F15="Scenario2PBT3",'Medium retrofit'!$L$42,IF(F15="Scenario3PBT3",'Medium retrofit'!$M$42,"")))&amp;IF(F15="Scenario1PBT4",'Medium retrofit'!$N$42,IF(F15="Scenario2PBT4",'Medium retrofit'!$O$42,IF(F15="Scenario3PBT4",'Medium retrofit'!$P$42,"")))&amp;IF(F15="Scenario1PBT5",'Medium retrofit'!$Q$42,IF(F15="Scenario2PBT5",'Medium retrofit'!$R$42,IF(F15="Scenario3PBT5",'Medium retrofit'!$S$42,"")))&amp;IF(F15="Scenario1PBT6",'Medium retrofit'!$T$42,IF(F15="Scenario2PBT6",'Medium retrofit'!$U$42,IF(F15="Scenario3PBT6",'Medium retrofit'!$V$42,"")))&amp;IF(F15="Scenario1PBT7",'Medium retrofit'!$W$42,IF(F15="Scenario2PBT7",'Medium retrofit'!$X$42,IF(F15="Scenario3PBT7",'Medium retrofit'!$Y$42,"")))&amp;IF(F15="Scenario1PBT8",'Medium retrofit'!$Z$42,IF(F15="Scenario2PBT8",'Medium retrofit'!$AA$42,IF(F15="Scenario3PBT8",'Medium retrofit'!$AB$42,"")))&amp;IF(F15="Scenario1PBT9",'Medium retrofit'!$AC$42,IF(F15="Scenario2PBT9",'Medium retrofit'!$AD$42,IF(F15="Scenario3PBT9",'Medium retrofit'!$AE$42,"")))&amp;IF(F15="Scenario1PBT10",'Medium retrofit'!$AF$42,IF(F15="Scenario2PBT10",'Medium retrofit'!$AG$42,IF(F15="Scenario3PBT10",'Medium retrofit'!$AH$42,"")))&amp;IF(F15="Scenario1PBT11",'Medium retrofit'!$AI$42,IF(F15="Scenario2PBT11",'Medium retrofit'!$AJ$42,IF(F15="Scenario3PBT11",'Medium retrofit'!$AK$42,"")))&amp;IF(F15="Scenario1PBT12",'Medium retrofit'!$AL$42,IF(F15="Scenario2PBT12",'Medium retrofit'!$AM$42,IF(F15="Scenario3PBT12",'Medium retrofit'!$AN$42,"")))&amp;IF(F15="Scenario1PBT13",'Medium retrofit'!$AO$42,IF(F15="Scenario2PBT13",'Medium retrofit'!$AP$42,IF(F15="Scenario3PBT13",'Medium retrofit'!$AQ$42,"")))&amp;IF(F15="Scenario1PBT14",'Medium retrofit'!$AR$42,IF(F15="Scenario2PBT14",'Medium retrofit'!$AS$42,IF(F15="Scenario3PBT14",'Medium retrofit'!$AT$42,"")))&amp;IF(F15="Scenario1PBT15",'Medium retrofit'!$AU$42,IF(F15="Scenario2PBT15",'Medium retrofit'!$AV$42,IF(F15="Scenario3PBT15",'Medium retrofit'!$AW$42,"")))</f>
        <v/>
      </c>
      <c r="Z15" s="151">
        <f t="shared" si="20"/>
        <v>0</v>
      </c>
      <c r="AA15" s="333" t="str">
        <f>IF(F15="Scenario1PBT1",'Medium retrofit'!$E$101,IF(F15="Scenario2PBT1",'Medium retrofit'!$F$101,IF(F15="Scenario3PBT1",'Medium retrofit'!$G$101,"")))&amp;IF(F15="Scenario1PBT2",'Medium retrofit'!$H$101,IF(F15="Scenario2PBT2",'Medium retrofit'!$I$101,IF(F15="Scenario3PBT2",'Medium retrofit'!$J$101,"")))&amp;IF(F15="Scenario1PBT3",'Medium retrofit'!$K$101,IF(F15="Scenario2PBT3",'Medium retrofit'!$L$101,IF(F15="Scenario3PBT3",'Medium retrofit'!$M$101,"")))&amp;IF(F15="Scenario1PBT4",'Medium retrofit'!$N$101,IF(F15="Scenario2PBT4",'Medium retrofit'!$O$101,IF(F15="Scenario3PBT4",'Medium retrofit'!$P$101,"")))&amp;IF(F15="Scenario1PBT5",'Medium retrofit'!$Q$101,IF(F15="Scenario2PBT5",'Medium retrofit'!$R$101,IF(F15="Scenario3PBT5",'Medium retrofit'!$S$101,"")))&amp;IF(F15="Scenario1PBT6",'Medium retrofit'!$T$101,IF(F15="Scenario2PBT6",'Medium retrofit'!$U$101,IF(F15="Scenario3PBT6",'Medium retrofit'!$V$101,"")))&amp;IF(F15="Scenario1PBT7",'Medium retrofit'!$W$101,IF(F15="Scenario2PBT7",'Medium retrofit'!$X$101,IF(F15="Scenario3PBT7",'Medium retrofit'!$Y$101,"")))&amp;IF(F15="Scenario1PBT8",'Medium retrofit'!$Z$101,IF(F15="Scenario2PBT8",'Medium retrofit'!$AA$101,IF(F15="Scenario3PBT8",'Medium retrofit'!$AB$101,"")))&amp;IF(F15="Scenario1PBT9",'Medium retrofit'!$AC$101,IF(F15="Scenario2PBT9",'Medium retrofit'!$AD$101,IF(F15="Scenario3PBT9",'Medium retrofit'!$AE$101,"")))&amp;IF(F15="Scenario1PBT10",'Medium retrofit'!$AF$101,IF(F15="Scenario2PBT10",'Medium retrofit'!$AG$101,IF(F15="Scenario3PBT10",'Medium retrofit'!$AH$101,"")))&amp;IF(F15="Scenario1PBT11",'Medium retrofit'!$AI$101,IF(F15="Scenario2PBT11",'Medium retrofit'!$AJ$101,IF(F15="Scenario3PBT11",'Medium retrofit'!$AK$101,"")))&amp;IF(F15="Scenario1PBT12",'Medium retrofit'!$AL$101,IF(F15="Scenario2PBT12",'Medium retrofit'!$AM$101,IF(F15="Scenario3PBT12",'Medium retrofit'!$AN$101,"")))&amp;IF(F15="Scenario1PBT13",'Medium retrofit'!$AO$101,IF(F15="Scenario2PBT13",'Medium retrofit'!$AP$101,IF(F15="Scenario3PBT13",'Medium retrofit'!$AQ$101,"")))&amp;IF(F15="Scenario1PBT14",'Medium retrofit'!$AR$101,IF(F15="Scenario2PBT14",'Medium retrofit'!$AS$101,IF(F15="Scenario3PBT14",'Medium retrofit'!$AT$101,"")))&amp;IF(F15="Scenario1PBT15",'Medium retrofit'!$AU$101,IF(F15="Scenario2PBT15",'Medium retrofit'!$AV$101,IF(F15="Scenario3PBT15",'Medium retrofit'!$AW$101,"")))</f>
        <v/>
      </c>
      <c r="AB15" s="302">
        <f t="shared" si="21"/>
        <v>0</v>
      </c>
      <c r="AC15" s="307">
        <f>IFERROR('Projection_Base-case'!G15-G15,0)</f>
        <v>0</v>
      </c>
      <c r="AD15" s="151">
        <f t="shared" si="0"/>
        <v>0</v>
      </c>
      <c r="AE15" s="151">
        <f>IFERROR(100*AC15/'Projection_Base-case'!G15,0)</f>
        <v>0</v>
      </c>
      <c r="AF15" s="151">
        <f>IFERROR('Projection_Base-case'!I15-I15,0)</f>
        <v>0</v>
      </c>
      <c r="AG15" s="151">
        <f t="shared" si="1"/>
        <v>0</v>
      </c>
      <c r="AH15" s="151">
        <f>IFERROR(100*AF15/'Projection_Base-case'!I15,0)</f>
        <v>0</v>
      </c>
      <c r="AI15" s="151">
        <f>IFERROR('Projection_Base-case'!K15-K15,0)</f>
        <v>0</v>
      </c>
      <c r="AJ15" s="151">
        <f t="shared" si="2"/>
        <v>0</v>
      </c>
      <c r="AK15" s="151">
        <f>IFERROR(100*AI15/'Projection_Base-case'!K15,0)</f>
        <v>0</v>
      </c>
      <c r="AL15" s="151">
        <f>IFERROR(M15-'Projection_Base-case'!M15,0)</f>
        <v>0</v>
      </c>
      <c r="AM15" s="151">
        <f t="shared" si="3"/>
        <v>0</v>
      </c>
      <c r="AN15" s="152">
        <f>IFERROR(100*AL15/'Projection_Base-case'!M15,0)</f>
        <v>0</v>
      </c>
      <c r="AO15" s="305">
        <f>IFERROR('Projection_Base-case'!O15-O15,0)</f>
        <v>0</v>
      </c>
      <c r="AP15" s="151">
        <f t="shared" si="4"/>
        <v>0</v>
      </c>
      <c r="AQ15" s="151">
        <f>IFERROR(100*AO15/'Projection_Base-case'!O15,0)</f>
        <v>0</v>
      </c>
      <c r="AR15" s="151">
        <f>IFERROR('Projection_Base-case'!Q15-Q15,0)</f>
        <v>0</v>
      </c>
      <c r="AS15" s="151">
        <f t="shared" si="5"/>
        <v>0</v>
      </c>
      <c r="AT15" s="151">
        <f>IFERROR(100*AR15/'Projection_Base-case'!Q15,0)</f>
        <v>0</v>
      </c>
      <c r="AU15" s="151">
        <f>IFERROR('Projection_Base-case'!S15-S15,0)</f>
        <v>0</v>
      </c>
      <c r="AV15" s="151">
        <f t="shared" si="6"/>
        <v>0</v>
      </c>
      <c r="AW15" s="152">
        <f>IFERROR(100*AU15/'Projection_Base-case'!S15,0)</f>
        <v>0</v>
      </c>
      <c r="AX15" s="305">
        <f>IFERROR('Projection_Base-case'!U15-U15,0)</f>
        <v>0</v>
      </c>
      <c r="AY15" s="151">
        <f t="shared" si="7"/>
        <v>0</v>
      </c>
      <c r="AZ15" s="151">
        <f>IFERROR(100*AX15/'Projection_Base-case'!U15,0)</f>
        <v>0</v>
      </c>
      <c r="BA15" s="151">
        <f>IFERROR('Projection_Base-case'!W15-W15,0)</f>
        <v>0</v>
      </c>
      <c r="BB15" s="151">
        <f t="shared" si="8"/>
        <v>0</v>
      </c>
      <c r="BC15" s="151">
        <f>IFERROR(100*BA15/'Projection_Base-case'!W15,0)</f>
        <v>0</v>
      </c>
      <c r="BD15" s="151">
        <f>IFERROR('Projection_Base-case'!Y15-Y15,0)</f>
        <v>0</v>
      </c>
      <c r="BE15" s="151">
        <f t="shared" si="9"/>
        <v>0</v>
      </c>
      <c r="BF15" s="151">
        <f>IFERROR(100*BD15/'Projection_Base-case'!Y15,0)</f>
        <v>0</v>
      </c>
      <c r="BG15" s="531">
        <f t="shared" si="22"/>
        <v>0</v>
      </c>
      <c r="BH15" s="532">
        <f t="shared" si="23"/>
        <v>0</v>
      </c>
    </row>
    <row r="16" spans="1:66" ht="15" customHeight="1" x14ac:dyDescent="0.25">
      <c r="A16" s="217">
        <v>11</v>
      </c>
      <c r="B16" s="151">
        <f>'Projection_Base-case'!B16</f>
        <v>0</v>
      </c>
      <c r="C16" s="151">
        <f>'Projection_Base-case'!C16</f>
        <v>0</v>
      </c>
      <c r="D16" s="151">
        <f>'Projection_Base-case'!D16</f>
        <v>0</v>
      </c>
      <c r="E16" s="157"/>
      <c r="F16" s="300" t="str">
        <f t="shared" si="10"/>
        <v>0</v>
      </c>
      <c r="G16" s="301" t="str">
        <f>IF(F16="Scenario1PBT1",'Medium retrofit'!$E$6,IF(F16="Scenario2PBT1",'Medium retrofit'!$F$6,IF(F16="Scenario3PBT1",'Medium retrofit'!$G$6,"")))&amp;IF(F16="Scenario1PBT2",'Medium retrofit'!$H$6,IF(F16="Scenario2PBT2",'Medium retrofit'!$I$6,IF(F16="Scenario3PBT2",'Medium retrofit'!$J$6,"")))&amp;IF(F16="Scenario1PBT3",'Medium retrofit'!$K$6,IF(F16="Scenario2PBT3",'Medium retrofit'!$L$6,IF(F16="Scenario3PBT3",'Medium retrofit'!$M$6,"")))&amp;IF(F16="Scenario1PBT4",'Medium retrofit'!$N$6,IF(F16="Scenario2PBT4",'Medium retrofit'!$O$6,IF(F16="Scenario3PBT4",'Medium retrofit'!$P$6,"")))&amp;IF(F16="Scenario1PBT5",'Medium retrofit'!$Q$6,IF(F16="Scenario2PBT5",'Medium retrofit'!$R$6,IF(F16="Scenario3PBT5",'Medium retrofit'!$S$6,"")))&amp;IF(F16="Scenario1PBT6",'Medium retrofit'!$T$6,IF(F16="Scenario2PBT6",'Medium retrofit'!$U$6,IF(F16="Scenario3PBT6",'Medium retrofit'!$V$6,"")))&amp;IF(F16="Scenario1PBT7",'Medium retrofit'!$W$6,IF(F16="Scenario2PBT7",'Medium retrofit'!$X$6,IF(F16="Scenario3PBT7",'Medium retrofit'!$Y$6,"")))&amp;IF(F16="Scenario1PBT8",'Medium retrofit'!$Z$6,IF(F16="Scenario2PBT8",'Medium retrofit'!$AA$6,IF(F16="Scenario3PBT8",'Medium retrofit'!$AB$6,"")))&amp;IF(F16="Scenario1PBT9",'Medium retrofit'!$AC$6,IF(F16="Scenario2PBT9",'Medium retrofit'!$AD$6,IF(F16="Scenario3PBT9",'Medium retrofit'!$AE$6,"")))&amp;IF(F16="Scenario1PBT10",'Medium retrofit'!$AF$6,IF(F16="Scenario2PBT10",'Medium retrofit'!$AG$6,IF(F16="Scenario3PBT10",'Medium retrofit'!$AH$6,"")))&amp;IF(F16="Scenario1PBT11",'Medium retrofit'!$AI$6,IF(F16="Scenario2PBT11",'Medium retrofit'!$AJ$6,IF(F16="Scenario3PBT11",'Medium retrofit'!$AK$6,"")))&amp;IF(F16="Scenario1PBT12",'Medium retrofit'!$AL$6,IF(F16="Scenario2PBT12",'Medium retrofit'!$AM$6,IF(F16="Scenario3PBT12",'Medium retrofit'!$AN$6,"")))&amp;IF(F16="Scenario1PBT13",'Medium retrofit'!$AO$6,IF(F16="Scenario2PBT13",'Medium retrofit'!$AP$6,IF(F16="Scenario3PBT13",'Medium retrofit'!$AQ$6,"")))&amp;IF(F16="Scenario1PBT14",'Medium retrofit'!$AR$6,IF(F16="Scenario2PBT14",'Medium retrofit'!$AS$6,IF(F16="Scenario3PBT14",'Medium retrofit'!$AT$6,"")))&amp;IF(F16="Scenario1PBT15",'Medium retrofit'!$AU$6,IF(F16="Scenario2PBT15",'Medium retrofit'!$AV$6,IF(F16="Scenario3PBT15",'Medium retrofit'!$AW$6,"")))</f>
        <v/>
      </c>
      <c r="H16" s="151">
        <f t="shared" si="11"/>
        <v>0</v>
      </c>
      <c r="I16" s="298" t="str">
        <f>IF(F16="Scenario1PBT1",'Medium retrofit'!$E$16,IF(F16="Scenario2PBT1",'Medium retrofit'!$F$16,IF(F16="Scenario3PBT1",'Medium retrofit'!$G$16,"")))&amp;IF(F16="Scenario1PBT2",'Medium retrofit'!$H$16,IF(F16="Scenario2PBT2",'Medium retrofit'!$I$16,IF(F16="Scenario3PBT2",'Medium retrofit'!$J$16,"")))&amp;IF(F16="Scenario1PBT3",'Medium retrofit'!$K$16,IF(F16="Scenario2PBT3",'Medium retrofit'!$L$16,IF(F16="Scenario3PBT3",'Medium retrofit'!$M$16,"")))&amp;IF(F16="Scenario1PBT4",'Medium retrofit'!$N$16,IF(F16="Scenario2PBT4",'Medium retrofit'!$O$16,IF(F16="Scenario3PBT4",'Medium retrofit'!$P$16,"")))&amp;IF(F16="Scenario1PBT5",'Medium retrofit'!$Q$16,IF(F16="Scenario2PBT5",'Medium retrofit'!$R$16,IF(F16="Scenario3PBT5",'Medium retrofit'!$S$16,"")))&amp;IF(F16="Scenario1PBT6",'Medium retrofit'!$T$16,IF(F16="Scenario2PBT6",'Medium retrofit'!$U$16,IF(F16="Scenario3PBT6",'Medium retrofit'!$V$16,"")))&amp;IF(F16="Scenario1PBT7",'Medium retrofit'!$W$16,IF(F16="Scenario2PBT7",'Medium retrofit'!$X$16,IF(F16="Scenario3PBT7",'Medium retrofit'!$Y$16,"")))&amp;IF(F16="Scenario1PBT8",'Medium retrofit'!$Z$16,IF(F16="Scenario2PBT8",'Medium retrofit'!$AA$16,IF(F16="Scenario3PBT8",'Medium retrofit'!$AB$16,"")))&amp;IF(F16="Scenario1PBT9",'Medium retrofit'!$AC$16,IF(F16="Scenario2PBT9",'Medium retrofit'!$AD$16,IF(F16="Scenario3PBT9",'Medium retrofit'!$AE$16,"")))&amp;IF(F16="Scenario1PBT10",'Medium retrofit'!$AF$16,IF(F16="Scenario2PBT10",'Medium retrofit'!$AG$16,IF(F16="Scenario3PBT10",'Medium retrofit'!$AH$16,"")))&amp;IF(F16="Scenario1PBT11",'Medium retrofit'!$AI$16,IF(F16="Scenario2PBT11",'Medium retrofit'!$AJ$16,IF(F16="Scenario3PBT11",'Medium retrofit'!$AK$16,"")))&amp;IF(F16="Scenario1PBT12",'Medium retrofit'!$AL$16,IF(F16="Scenario2PBT12",'Medium retrofit'!$AM$16,IF(F16="Scenario3PBT12",'Medium retrofit'!$AN$16,"")))&amp;IF(F16="Scenario1PBT13",'Medium retrofit'!$AO$16,IF(F16="Scenario2PBT13",'Medium retrofit'!$AP$16,IF(F16="Scenario3PBT13",'Medium retrofit'!$AQ$16,"")))&amp;IF(F16="Scenario1PBT14",'Medium retrofit'!$AR$16,IF(F16="Scenario2PBT14",'Medium retrofit'!$AS$16,IF(F16="Scenario3PBT14",'Medium retrofit'!$AT$16,"")))&amp;IF(F16="Scenario1PBT15",'Medium retrofit'!$AU$16,IF(F16="Scenario2PBT15",'Medium retrofit'!$AV$16,IF(F16="Scenario3PBT15",'Medium retrofit'!$AW$16,"")))</f>
        <v/>
      </c>
      <c r="J16" s="151">
        <f t="shared" si="12"/>
        <v>0</v>
      </c>
      <c r="K16" s="151" t="str">
        <f>IF(F16="Scenario1PBT1",'Medium retrofit'!$E$18,IF(F16="Scenario2PBT1",'Medium retrofit'!$F$18,IF(F16="Scenario3PBT1",'Medium retrofit'!$G$18,"")))&amp;IF(F16="Scenario1PBT2",'Medium retrofit'!$H$18,IF(F16="Scenario2PBT2",'Medium retrofit'!$I$18,IF(F16="Scenario3PBT2",'Medium retrofit'!$J$18,"")))&amp;IF(F16="Scenario1PBT3",'Medium retrofit'!$K$18,IF(F16="Scenario2PBT3",'Medium retrofit'!$L$18,IF(F16="Scenario3PBT3",'Medium retrofit'!$M$18,"")))&amp;IF(F16="Scenario1PBT4",'Medium retrofit'!$N$18,IF(F16="Scenario2PBT4",'Medium retrofit'!$O$18,IF(F16="Scenario3PBT4",'Medium retrofit'!$P$18,"")))&amp;IF(F16="Scenario1PBT5",'Medium retrofit'!$Q$18,IF(F16="Scenario2PBT5",'Medium retrofit'!$R$18,IF(F16="Scenario3PBT5",'Medium retrofit'!$S$18,"")))&amp;IF(F16="Scenario1PBT6",'Medium retrofit'!$T$18,IF(F16="Scenario2PBT6",'Medium retrofit'!$U$18,IF(F16="Scenario3PBT6",'Medium retrofit'!$V$18,"")))&amp;IF(F16="Scenario1PBT7",'Medium retrofit'!$W$18,IF(F16="Scenario2PBT7",'Medium retrofit'!$X$18,IF(F16="Scenario3PBT7",'Medium retrofit'!$Y$18,"")))&amp;IF(F16="Scenario1PBT8",'Medium retrofit'!$Z$18,IF(F16="Scenario2PBT8",'Medium retrofit'!$AA$18,IF(F16="Scenario3PBT8",'Medium retrofit'!$AB$18,"")))&amp;IF(F16="Scenario1PBT9",'Medium retrofit'!$AC$18,IF(F16="Scenario2PBT9",'Medium retrofit'!$AD$18,IF(F16="Scenario3PBT9",'Medium retrofit'!$AE$18,"")))&amp;IF(F16="Scenario1PBT10",'Medium retrofit'!$AF$18,IF(F16="Scenario2PBT10",'Medium retrofit'!$AG$18,IF(F16="Scenario3PBT10",'Medium retrofit'!$AH$18,"")))&amp;IF(F16="Scenario1PBT11",'Medium retrofit'!$AI$18,IF(F16="Scenario2PBT11",'Medium retrofit'!$AJ$18,IF(F16="Scenario3PBT11",'Medium retrofit'!$AK$18,"")))&amp;IF(F16="Scenario1PBT12",'Medium retrofit'!$AL$18,IF(F16="Scenario2PBT12",'Medium retrofit'!$AM$18,IF(F16="Scenario3PBT12",'Medium retrofit'!$AN$18,"")))&amp;IF(F16="Scenario1PBT13",'Medium retrofit'!$AO$18,IF(F16="Scenario2PBT13",'Medium retrofit'!$AP$18,IF(F16="Scenario3PBT13",'Medium retrofit'!$AQ$18,"")))&amp;IF(F16="Scenario1PBT14",'Medium retrofit'!$AR$18,IF(F16="Scenario2PBT14",'Medium retrofit'!$AS$18,IF(F16="Scenario3PBT14",'Medium retrofit'!$AT$18,"")))&amp;IF(F16="Scenario1PBT15",'Medium retrofit'!$AU$18,IF(F16="Scenario2PBT15",'Medium retrofit'!$AV$18,IF(F16="Scenario3PBT15",'Medium retrofit'!$AW$18,"")))</f>
        <v/>
      </c>
      <c r="L16" s="151">
        <f t="shared" si="13"/>
        <v>0</v>
      </c>
      <c r="M16" s="151" t="str">
        <f>IF(F16="Scenario1PBT1",'Medium retrofit'!$E$20,IF(F16="Scenario2PBT1",'Medium retrofit'!$F$20,IF(F16="Scenario3PBT1",'Medium retrofit'!$G$20,"")))&amp;IF(F16="Scenario1PBT2",'Medium retrofit'!$H$20,IF(F16="Scenario2PBT2",'Medium retrofit'!$I$20,IF(F16="Scenario3PBT2",'Medium retrofit'!$J$20,"")))&amp;IF(F16="Scenario1PBT3",'Medium retrofit'!$K$20,IF(F16="Scenario2PBT3",'Medium retrofit'!$L$20,IF(F16="Scenario3PBT3",'Medium retrofit'!$M$20,"")))&amp;IF(F16="Scenario1PBT4",'Medium retrofit'!$N$20,IF(F16="Scenario2PBT4",'Medium retrofit'!$O$20,IF(F16="Scenario3PBT4",'Medium retrofit'!$P$20,"")))&amp;IF(F16="Scenario1PBT5",'Medium retrofit'!$Q$20,IF(F16="Scenario2PBT5",'Medium retrofit'!$R$20,IF(F16="Scenario3PBT5",'Medium retrofit'!$S$20,"")))&amp;IF(F16="Scenario1PBT6",'Medium retrofit'!$T$20,IF(F16="Scenario2PBT6",'Medium retrofit'!$U$20,IF(F16="Scenario3PBT6",'Medium retrofit'!$V$20,"")))&amp;IF(F16="Scenario1PBT7",'Medium retrofit'!$W$20,IF(F16="Scenario2PBT7",'Medium retrofit'!$X$20,IF(F16="Scenario3PBT7",'Medium retrofit'!$Y$20,"")))&amp;IF(F16="Scenario1PBT8",'Medium retrofit'!$Z$20,IF(F16="Scenario2PBT8",'Medium retrofit'!$AA$20,IF(F16="Scenario3PBT8",'Medium retrofit'!$AB$20,"")))&amp;IF(F16="Scenario1PBT9",'Medium retrofit'!$AC$20,IF(F16="Scenario2PBT9",'Medium retrofit'!$AD$20,IF(F16="Scenario3PBT9",'Medium retrofit'!$AE$20,"")))&amp;IF(F16="Scenario1PBT10",'Medium retrofit'!$AF$20,IF(F16="Scenario2PBT10",'Medium retrofit'!$AG$20,IF(F16="Scenario3PBT10",'Medium retrofit'!$AH$20,"")))&amp;IF(F16="Scenario1PBT11",'Medium retrofit'!$AI$20,IF(F16="Scenario2PBT11",'Medium retrofit'!$AJ$20,IF(F16="Scenario3PBT11",'Medium retrofit'!$AK$20,"")))&amp;IF(F16="Scenario1PBT12",'Medium retrofit'!$AL$20,IF(F16="Scenario2PBT12",'Medium retrofit'!$AM$20,IF(F16="Scenario3PBT12",'Medium retrofit'!$AN$20,"")))&amp;IF(F16="Scenario1PBT13",'Medium retrofit'!$AO$20,IF(F16="Scenario2PBT13",'Medium retrofit'!$AP$20,IF(F16="Scenario3PBT13",'Medium retrofit'!$AQ$20,"")))&amp;IF(F16="Scenario1PBT14",'Medium retrofit'!$AR$20,IF(F16="Scenario2PBT14",'Medium retrofit'!$AS$20,IF(F16="Scenario3PBT14",'Medium retrofit'!$AT$20,"")))&amp;IF(F16="Scenario1PBT15",'Medium retrofit'!$AU$20,IF(F16="Scenario2PBT15",'Medium retrofit'!$AV$20,IF(F16="Scenario3PBT15",'Medium retrofit'!$AW$20,"")))</f>
        <v/>
      </c>
      <c r="N16" s="152">
        <f t="shared" si="14"/>
        <v>0</v>
      </c>
      <c r="O16" s="305" t="str">
        <f>IF(F16="Scenario1PBT1",'Medium retrofit'!$E$23,IF(F16="Scenario2PBT1",'Medium retrofit'!$F$23,IF(F16="Scenario3PBT1",'Medium retrofit'!$G$23,"")))&amp;IF(F16="Scenario1PBT2",'Medium retrofit'!$H$23,IF(F16="Scenario2PBT2",'Medium retrofit'!$I$23,IF(F16="Scenario3PBT2",'Medium retrofit'!$J$23,"")))&amp;IF(F16="Scenario1PBT3",'Medium retrofit'!$K$23,IF(F16="Scenario2PBT3",'Medium retrofit'!$L$23,IF(F16="Scenario3PBT3",'Medium retrofit'!$M$23,"")))&amp;IF(F16="Scenario1PBT4",'Medium retrofit'!$N$23,IF(F16="Scenario2PBT4",'Medium retrofit'!$O$23,IF(F16="Scenario3PBT4",'Medium retrofit'!$P$23,"")))&amp;IF(F16="Scenario1PBT5",'Medium retrofit'!$Q$23,IF(F16="Scenario2PBT5",'Medium retrofit'!$R$23,IF(F16="Scenario3PBT5",'Medium retrofit'!$S$23,"")))&amp;IF(F16="Scenario1PBT6",'Medium retrofit'!$T$23,IF(F16="Scenario2PBT6",'Medium retrofit'!$U$23,IF(F16="Scenario3PBT6",'Medium retrofit'!$V$23,"")))&amp;IF(F16="Scenario1PBT7",'Medium retrofit'!$W$23,IF(F16="Scenario2PBT7",'Medium retrofit'!$X$23,IF(F16="Scenario3PBT7",'Medium retrofit'!$Y$23,"")))&amp;IF(F16="Scenario1PBT8",'Medium retrofit'!$Z$23,IF(F16="Scenario2PBT8",'Medium retrofit'!$AA$23,IF(F16="Scenario3PBT8",'Medium retrofit'!$AB$23,"")))&amp;IF(F16="Scenario1PBT9",'Medium retrofit'!$AC$23,IF(F16="Scenario2PBT9",'Medium retrofit'!$AD$23,IF(F16="Scenario3PBT9",'Medium retrofit'!$AE$23,"")))&amp;IF(F16="Scenario1PBT10",'Medium retrofit'!$AF$23,IF(F16="Scenario2PBT10",'Medium retrofit'!$AG$23,IF(F16="Scenario3PBT10",'Medium retrofit'!$AH$23,"")))&amp;IF(F16="Scenario1PBT11",'Medium retrofit'!$AI$23,IF(F16="Scenario2PBT11",'Medium retrofit'!$AJ$23,IF(F16="Scenario3PBT11",'Medium retrofit'!$AK$23,"")))&amp;IF(F16="Scenario1PBT12",'Medium retrofit'!$AL$23,IF(F16="Scenario2PBT12",'Medium retrofit'!$AM$23,IF(F16="Scenario3PBT12",'Medium retrofit'!$AN$23,"")))&amp;IF(F16="Scenario1PBT13",'Medium retrofit'!$AO$23,IF(F16="Scenario2PBT13",'Medium retrofit'!$AP$23,IF(F16="Scenario3PBT13",'Medium retrofit'!$AQ$23,"")))&amp;IF(F16="Scenario1PBT14",'Medium retrofit'!$AR$23,IF(F16="Scenario2PBT14",'Medium retrofit'!$AS$23,IF(F16="Scenario3PBT14",'Medium retrofit'!$AT$23,"")))&amp;IF(F16="Scenario1PBT15",'Medium retrofit'!$AU$23,IF(F16="Scenario2PBT15",'Medium retrofit'!$AV$23,IF(F16="Scenario3PBT15",'Medium retrofit'!$AW$23,"")))</f>
        <v/>
      </c>
      <c r="P16" s="151">
        <f t="shared" si="15"/>
        <v>0</v>
      </c>
      <c r="Q16" s="151" t="str">
        <f>IF(F16="Scenario1PBT1",'Medium retrofit'!$E$25,IF(F16="Scenario2PBT1",'Medium retrofit'!$F$25,IF(F16="Scenario3PBT1",'Medium retrofit'!$G$25,"")))&amp;IF(F16="Scenario1PBT2",'Medium retrofit'!$H$25,IF(F16="Scenario2PBT2",'Medium retrofit'!$I$25,IF(F16="Scenario3PBT2",'Medium retrofit'!$J$25,"")))&amp;IF(F16="Scenario1PBT3",'Medium retrofit'!$K$25,IF(F16="Scenario2PBT3",'Medium retrofit'!$L$25,IF(F16="Scenario3PBT3",'Medium retrofit'!$M$25,"")))&amp;IF(F16="Scenario1PBT4",'Medium retrofit'!$N$25,IF(F16="Scenario2PBT4",'Medium retrofit'!$O$25,IF(F16="Scenario3PBT4",'Medium retrofit'!$P$25,"")))&amp;IF(F16="Scenario1PBT5",'Medium retrofit'!$Q$25,IF(F16="Scenario2PBT5",'Medium retrofit'!$R$25,IF(F16="Scenario3PBT5",'Medium retrofit'!$S$25,"")))&amp;IF(F16="Scenario1PBT6",'Medium retrofit'!$T$25,IF(F16="Scenario2PBT6",'Medium retrofit'!$U$25,IF(F16="Scenario3PBT6",'Medium retrofit'!$V$25,"")))&amp;IF(F16="Scenario1PBT7",'Medium retrofit'!$W$25,IF(F16="Scenario2PBT7",'Medium retrofit'!$X$25,IF(F16="Scenario3PBT7",'Medium retrofit'!$Y$25,"")))&amp;IF(F16="Scenario1PBT8",'Medium retrofit'!$Z$25,IF(F16="Scenario2PBT8",'Medium retrofit'!$AA$25,IF(F16="Scenario3PBT8",'Medium retrofit'!$AB$25,"")))&amp;IF(F16="Scenario1PBT9",'Medium retrofit'!$AC$25,IF(F16="Scenario2PBT9",'Medium retrofit'!$AD$25,IF(F16="Scenario3PBT9",'Medium retrofit'!$AE$25,"")))&amp;IF(F16="Scenario1PBT10",'Medium retrofit'!$AF$25,IF(F16="Scenario2PBT10",'Medium retrofit'!$AG$25,IF(F16="Scenario3PBT10",'Medium retrofit'!$AH$25,"")))&amp;IF(F16="Scenario1PBT11",'Medium retrofit'!$AI$25,IF(F16="Scenario2PBT11",'Medium retrofit'!$AJ$25,IF(F16="Scenario3PBT11",'Medium retrofit'!$AK$25,"")))&amp;IF(F16="Scenario1PBT12",'Medium retrofit'!$AL$25,IF(F16="Scenario2PBT12",'Medium retrofit'!$AM$25,IF(F16="Scenario3PBT12",'Medium retrofit'!$AN$25,"")))&amp;IF(F16="Scenario1PBT13",'Medium retrofit'!$AO$25,IF(F16="Scenario2PBT13",'Medium retrofit'!$AP$25,IF(F16="Scenario3PBT13",'Medium retrofit'!$AQ$25,"")))&amp;IF(F16="Scenario1PBT14",'Medium retrofit'!$AR$25,IF(F16="Scenario2PBT14",'Medium retrofit'!$AS$25,IF(F16="Scenario3PBT14",'Medium retrofit'!$AT$25,"")))&amp;IF(F16="Scenario1PBT15",'Medium retrofit'!$AU$25,IF(F16="Scenario2PBT15",'Medium retrofit'!$AV$25,IF(F16="Scenario3PBT15",'Medium retrofit'!$AW$25,"")))</f>
        <v/>
      </c>
      <c r="R16" s="151">
        <f t="shared" si="16"/>
        <v>0</v>
      </c>
      <c r="S16" s="151" t="str">
        <f>IF(F16="Scenario1PBT1",'Medium retrofit'!$E$27,IF(F16="Scenario2PBT1",'Medium retrofit'!$F$27,IF(F16="Scenario3PBT1",'Medium retrofit'!$G$27,"")))&amp;IF(F16="Scenario1PBT2",'Medium retrofit'!$H$27,IF(F16="Scenario2PBT2",'Medium retrofit'!$I$27,IF(F16="Scenario3PBT2",'Medium retrofit'!$J$27,"")))&amp;IF(F16="Scenario1PBT3",'Medium retrofit'!$K$27,IF(F16="Scenario2PBT3",'Medium retrofit'!$L$27,IF(F16="Scenario3PBT3",'Medium retrofit'!$M$27,"")))&amp;IF(F16="Scenario1PBT4",'Medium retrofit'!$N$27,IF(F16="Scenario2PBT4",'Medium retrofit'!$O$27,IF(F16="Scenario3PBT4",'Medium retrofit'!$P$27,"")))&amp;IF(F16="Scenario1PBT5",'Medium retrofit'!$Q$27,IF(F16="Scenario2PBT5",'Medium retrofit'!$R$27,IF(F16="Scenario3PBT5",'Medium retrofit'!$S$27,"")))&amp;IF(F16="Scenario1PBT6",'Medium retrofit'!$T$27,IF(F16="Scenario2PBT6",'Medium retrofit'!$U$27,IF(F16="Scenario3PBT6",'Medium retrofit'!$V$27,"")))&amp;IF(F16="Scenario1PBT7",'Medium retrofit'!$W$27,IF(F16="Scenario2PBT7",'Medium retrofit'!$X$27,IF(F16="Scenario3PBT7",'Medium retrofit'!$Y$27,"")))&amp;IF(F16="Scenario1PBT8",'Medium retrofit'!$Z$27,IF(F16="Scenario2PBT8",'Medium retrofit'!$AA$27,IF(F16="Scenario3PBT8",'Medium retrofit'!$AB$27,"")))&amp;IF(F16="Scenario1PBT9",'Medium retrofit'!$AC$27,IF(F16="Scenario2PBT9",'Medium retrofit'!$AD$27,IF(F16="Scenario3PBT9",'Medium retrofit'!$AE$27,"")))&amp;IF(F16="Scenario1PBT10",'Medium retrofit'!$AF$27,IF(F16="Scenario2PBT10",'Medium retrofit'!$AG$27,IF(F16="Scenario3PBT10",'Medium retrofit'!$AH$27,"")))&amp;IF(F16="Scenario1PBT11",'Medium retrofit'!$AI$27,IF(F16="Scenario2PBT11",'Medium retrofit'!$AJ$27,IF(F16="Scenario3PBT11",'Medium retrofit'!$AK$27,"")))&amp;IF(F16="Scenario1PBT12",'Medium retrofit'!$AL$27,IF(F16="Scenario2PBT12",'Medium retrofit'!$AM$27,IF(F16="Scenario3PBT12",'Medium retrofit'!$AN$27,"")))&amp;IF(F16="Scenario1PBT13",'Medium retrofit'!$AO$27,IF(F16="Scenario2PBT13",'Medium retrofit'!$AP$27,IF(F16="Scenario3PBT13",'Medium retrofit'!$AQ$27,"")))&amp;IF(F16="Scenario1PBT14",'Medium retrofit'!$AR$27,IF(F16="Scenario2PBT14",'Medium retrofit'!$AS$27,IF(F16="Scenario3PBT14",'Medium retrofit'!$AT$27,"")))&amp;IF(F16="Scenario1PBT15",'Medium retrofit'!$AU$27,IF(F16="Scenario2PBT15",'Medium retrofit'!$AV$27,IF(F16="Scenario3PBT15",'Medium retrofit'!$AW$27,"")))</f>
        <v/>
      </c>
      <c r="T16" s="306">
        <f t="shared" si="17"/>
        <v>0</v>
      </c>
      <c r="U16" s="305" t="str">
        <f>IF(F16="Scenario1PBT1",'Medium retrofit'!$E$38,IF(F16="Scenario2PBT1",'Medium retrofit'!$F$38,IF(F16="Scenario3PBT1",'Medium retrofit'!$G$38,"")))&amp;IF(F16="Scenario1PBT2",'Medium retrofit'!$H$38,IF(F16="Scenario2PBT2",'Medium retrofit'!$I$38,IF(F16="Scenario3PBT2",'Medium retrofit'!$J$38,"")))&amp;IF(F16="Scenario1PBT3",'Medium retrofit'!$K$38,IF(F16="Scenario2PBT3",'Medium retrofit'!$L$38,IF(F16="Scenario3PBT3",'Medium retrofit'!$M$38,"")))&amp;IF(F16="Scenario1PBT4",'Medium retrofit'!$N$38,IF(F16="Scenario2PBT4",'Medium retrofit'!$O$38,IF(F16="Scenario3PBT4",'Medium retrofit'!$P$38,"")))&amp;IF(F16="Scenario1PBT5",'Medium retrofit'!$Q$38,IF(F16="Scenario2PBT5",'Medium retrofit'!$R$38,IF(F16="Scenario3PBT5",'Medium retrofit'!$S$38,"")))&amp;IF(F16="Scenario1PBT6",'Medium retrofit'!$T$38,IF(F16="Scenario2PBT6",'Medium retrofit'!$U$38,IF(F16="Scenario3PBT6",'Medium retrofit'!$V$38,"")))&amp;IF(F16="Scenario1PBT7",'Medium retrofit'!$W$38,IF(F16="Scenario2PBT7",'Medium retrofit'!$X$38,IF(F16="Scenario3PBT7",'Medium retrofit'!$Y$38,"")))&amp;IF(F16="Scenario1PBT8",'Medium retrofit'!$Z$38,IF(F16="Scenario2PBT8",'Medium retrofit'!$AA$38,IF(F16="Scenario3PBT8",'Medium retrofit'!$AB$38,"")))&amp;IF(F16="Scenario1PBT9",'Medium retrofit'!$AC$38,IF(F16="Scenario2PBT9",'Medium retrofit'!$AD$38,IF(F16="Scenario3PBT9",'Medium retrofit'!$AE$38,"")))&amp;IF(F16="Scenario1PBT10",'Medium retrofit'!$AF$38,IF(F16="Scenario2PBT10",'Medium retrofit'!$AG$38,IF(F16="Scenario3PBT10",'Medium retrofit'!$AH$38,"")))&amp;IF(F16="Scenario1PBT11",'Medium retrofit'!$AI$38,IF(F16="Scenario2PBT11",'Medium retrofit'!$AJ$38,IF(F16="Scenario3PBT11",'Medium retrofit'!$AK$38,"")))&amp;IF(F16="Scenario1PBT12",'Medium retrofit'!$AL$38,IF(F16="Scenario2PBT12",'Medium retrofit'!$AM$38,IF(F16="Scenario3PBT12",'Medium retrofit'!$AN$38,"")))&amp;IF(F16="Scenario1PBT13",'Medium retrofit'!$AO$38,IF(F16="Scenario2PBT13",'Medium retrofit'!$AP$38,IF(F16="Scenario3PBT13",'Medium retrofit'!$AQ$38,"")))&amp;IF(F16="Scenario1PBT14",'Medium retrofit'!$AR$38,IF(F16="Scenario2PBT14",'Medium retrofit'!$AS$38,IF(F16="Scenario3PBT14",'Medium retrofit'!$AT$38,"")))&amp;IF(F16="Scenario1PBT15",'Medium retrofit'!$AU$38,IF(F16="Scenario2PBT15",'Medium retrofit'!$AV$38,IF(F16="Scenario3PBT15",'Medium retrofit'!$AW$38,"")))</f>
        <v/>
      </c>
      <c r="V16" s="151">
        <f t="shared" si="18"/>
        <v>0</v>
      </c>
      <c r="W16" s="151" t="str">
        <f>IF(F16="Scenario1PBT1",'Medium retrofit'!$E$40,IF(F16="Scenario2PBT1",'Medium retrofit'!$F$40,IF(F16="Scenario3PBT1",'Medium retrofit'!$G$40,"")))&amp;IF(F16="Scenario1PBT2",'Medium retrofit'!$H$40,IF(F16="Scenario2PBT2",'Medium retrofit'!$I$40,IF(F16="Scenario3PBT2",'Medium retrofit'!$J$40,"")))&amp;IF(F16="Scenario1PBT3",'Medium retrofit'!$K$40,IF(F16="Scenario2PBT3",'Medium retrofit'!$L$40,IF(F16="Scenario3PBT3",'Medium retrofit'!$M$40,"")))&amp;IF(F16="Scenario1PBT4",'Medium retrofit'!$N$40,IF(F16="Scenario2PBT4",'Medium retrofit'!$O$40,IF(F16="Scenario3PBT4",'Medium retrofit'!$P$40,"")))&amp;IF(F16="Scenario1PBT5",'Medium retrofit'!$Q$40,IF(F16="Scenario2PBT5",'Medium retrofit'!$R$40,IF(F16="Scenario3PBT5",'Medium retrofit'!$S$40,"")))&amp;IF(F16="Scenario1PBT6",'Medium retrofit'!$T$40,IF(F16="Scenario2PBT6",'Medium retrofit'!$U$40,IF(F16="Scenario3PBT6",'Medium retrofit'!$V$40,"")))&amp;IF(F16="Scenario1PBT7",'Medium retrofit'!$W$40,IF(F16="Scenario2PBT7",'Medium retrofit'!$X$40,IF(F16="Scenario3PBT7",'Medium retrofit'!$Y$40,"")))&amp;IF(F16="Scenario1PBT8",'Medium retrofit'!$Z$40,IF(F16="Scenario2PBT8",'Medium retrofit'!$AA$40,IF(F16="Scenario3PBT8",'Medium retrofit'!$AB$40,"")))&amp;IF(F16="Scenario1PBT9",'Medium retrofit'!$AC$40,IF(F16="Scenario2PBT9",'Medium retrofit'!$AD$40,IF(F16="Scenario3PBT9",'Medium retrofit'!$AE$40,"")))&amp;IF(F16="Scenario1PBT10",'Medium retrofit'!$AF$40,IF(F16="Scenario2PBT10",'Medium retrofit'!$AG$40,IF(F16="Scenario3PBT10",'Medium retrofit'!$AH$40,"")))&amp;IF(F16="Scenario1PBT11",'Medium retrofit'!$AI$40,IF(F16="Scenario2PBT11",'Medium retrofit'!$AJ$40,IF(F16="Scenario3PBT11",'Medium retrofit'!$AK$40,"")))&amp;IF(F16="Scenario1PBT12",'Medium retrofit'!$AL$40,IF(F16="Scenario2PBT12",'Medium retrofit'!$AM$40,IF(F16="Scenario3PBT12",'Medium retrofit'!$AN$40,"")))&amp;IF(F16="Scenario1PBT13",'Medium retrofit'!$AO$40,IF(F16="Scenario2PBT13",'Medium retrofit'!$AP$40,IF(F16="Scenario3PBT13",'Medium retrofit'!$AQ$40,"")))&amp;IF(F16="Scenario1PBT14",'Medium retrofit'!$AR$40,IF(F16="Scenario2PBT14",'Medium retrofit'!$AS$40,IF(F16="Scenario3PBT14",'Medium retrofit'!$AT$40,"")))&amp;IF(F16="Scenario1PBT15",'Medium retrofit'!$AU$40,IF(F16="Scenario2PBT15",'Medium retrofit'!$AV$40,IF(F16="Scenario3PBT15",'Medium retrofit'!$AW$40,"")))</f>
        <v/>
      </c>
      <c r="X16" s="151">
        <f t="shared" si="19"/>
        <v>0</v>
      </c>
      <c r="Y16" s="151" t="str">
        <f>IF(F16="Scenario1PBT1",'Medium retrofit'!$E$42,IF(F16="Scenario2PBT1",'Medium retrofit'!$F$42,IF(F16="Scenario3PBT1",'Medium retrofit'!$G$42,"")))&amp;IF(F16="Scenario1PBT2",'Medium retrofit'!$H$42,IF(F16="Scenario2PBT2",'Medium retrofit'!$I$42,IF(F16="Scenario3PBT2",'Medium retrofit'!$J$42,"")))&amp;IF(F16="Scenario1PBT3",'Medium retrofit'!$K$42,IF(F16="Scenario2PBT3",'Medium retrofit'!$L$42,IF(F16="Scenario3PBT3",'Medium retrofit'!$M$42,"")))&amp;IF(F16="Scenario1PBT4",'Medium retrofit'!$N$42,IF(F16="Scenario2PBT4",'Medium retrofit'!$O$42,IF(F16="Scenario3PBT4",'Medium retrofit'!$P$42,"")))&amp;IF(F16="Scenario1PBT5",'Medium retrofit'!$Q$42,IF(F16="Scenario2PBT5",'Medium retrofit'!$R$42,IF(F16="Scenario3PBT5",'Medium retrofit'!$S$42,"")))&amp;IF(F16="Scenario1PBT6",'Medium retrofit'!$T$42,IF(F16="Scenario2PBT6",'Medium retrofit'!$U$42,IF(F16="Scenario3PBT6",'Medium retrofit'!$V$42,"")))&amp;IF(F16="Scenario1PBT7",'Medium retrofit'!$W$42,IF(F16="Scenario2PBT7",'Medium retrofit'!$X$42,IF(F16="Scenario3PBT7",'Medium retrofit'!$Y$42,"")))&amp;IF(F16="Scenario1PBT8",'Medium retrofit'!$Z$42,IF(F16="Scenario2PBT8",'Medium retrofit'!$AA$42,IF(F16="Scenario3PBT8",'Medium retrofit'!$AB$42,"")))&amp;IF(F16="Scenario1PBT9",'Medium retrofit'!$AC$42,IF(F16="Scenario2PBT9",'Medium retrofit'!$AD$42,IF(F16="Scenario3PBT9",'Medium retrofit'!$AE$42,"")))&amp;IF(F16="Scenario1PBT10",'Medium retrofit'!$AF$42,IF(F16="Scenario2PBT10",'Medium retrofit'!$AG$42,IF(F16="Scenario3PBT10",'Medium retrofit'!$AH$42,"")))&amp;IF(F16="Scenario1PBT11",'Medium retrofit'!$AI$42,IF(F16="Scenario2PBT11",'Medium retrofit'!$AJ$42,IF(F16="Scenario3PBT11",'Medium retrofit'!$AK$42,"")))&amp;IF(F16="Scenario1PBT12",'Medium retrofit'!$AL$42,IF(F16="Scenario2PBT12",'Medium retrofit'!$AM$42,IF(F16="Scenario3PBT12",'Medium retrofit'!$AN$42,"")))&amp;IF(F16="Scenario1PBT13",'Medium retrofit'!$AO$42,IF(F16="Scenario2PBT13",'Medium retrofit'!$AP$42,IF(F16="Scenario3PBT13",'Medium retrofit'!$AQ$42,"")))&amp;IF(F16="Scenario1PBT14",'Medium retrofit'!$AR$42,IF(F16="Scenario2PBT14",'Medium retrofit'!$AS$42,IF(F16="Scenario3PBT14",'Medium retrofit'!$AT$42,"")))&amp;IF(F16="Scenario1PBT15",'Medium retrofit'!$AU$42,IF(F16="Scenario2PBT15",'Medium retrofit'!$AV$42,IF(F16="Scenario3PBT15",'Medium retrofit'!$AW$42,"")))</f>
        <v/>
      </c>
      <c r="Z16" s="151">
        <f t="shared" si="20"/>
        <v>0</v>
      </c>
      <c r="AA16" s="333" t="str">
        <f>IF(F16="Scenario1PBT1",'Medium retrofit'!$E$101,IF(F16="Scenario2PBT1",'Medium retrofit'!$F$101,IF(F16="Scenario3PBT1",'Medium retrofit'!$G$101,"")))&amp;IF(F16="Scenario1PBT2",'Medium retrofit'!$H$101,IF(F16="Scenario2PBT2",'Medium retrofit'!$I$101,IF(F16="Scenario3PBT2",'Medium retrofit'!$J$101,"")))&amp;IF(F16="Scenario1PBT3",'Medium retrofit'!$K$101,IF(F16="Scenario2PBT3",'Medium retrofit'!$L$101,IF(F16="Scenario3PBT3",'Medium retrofit'!$M$101,"")))&amp;IF(F16="Scenario1PBT4",'Medium retrofit'!$N$101,IF(F16="Scenario2PBT4",'Medium retrofit'!$O$101,IF(F16="Scenario3PBT4",'Medium retrofit'!$P$101,"")))&amp;IF(F16="Scenario1PBT5",'Medium retrofit'!$Q$101,IF(F16="Scenario2PBT5",'Medium retrofit'!$R$101,IF(F16="Scenario3PBT5",'Medium retrofit'!$S$101,"")))&amp;IF(F16="Scenario1PBT6",'Medium retrofit'!$T$101,IF(F16="Scenario2PBT6",'Medium retrofit'!$U$101,IF(F16="Scenario3PBT6",'Medium retrofit'!$V$101,"")))&amp;IF(F16="Scenario1PBT7",'Medium retrofit'!$W$101,IF(F16="Scenario2PBT7",'Medium retrofit'!$X$101,IF(F16="Scenario3PBT7",'Medium retrofit'!$Y$101,"")))&amp;IF(F16="Scenario1PBT8",'Medium retrofit'!$Z$101,IF(F16="Scenario2PBT8",'Medium retrofit'!$AA$101,IF(F16="Scenario3PBT8",'Medium retrofit'!$AB$101,"")))&amp;IF(F16="Scenario1PBT9",'Medium retrofit'!$AC$101,IF(F16="Scenario2PBT9",'Medium retrofit'!$AD$101,IF(F16="Scenario3PBT9",'Medium retrofit'!$AE$101,"")))&amp;IF(F16="Scenario1PBT10",'Medium retrofit'!$AF$101,IF(F16="Scenario2PBT10",'Medium retrofit'!$AG$101,IF(F16="Scenario3PBT10",'Medium retrofit'!$AH$101,"")))&amp;IF(F16="Scenario1PBT11",'Medium retrofit'!$AI$101,IF(F16="Scenario2PBT11",'Medium retrofit'!$AJ$101,IF(F16="Scenario3PBT11",'Medium retrofit'!$AK$101,"")))&amp;IF(F16="Scenario1PBT12",'Medium retrofit'!$AL$101,IF(F16="Scenario2PBT12",'Medium retrofit'!$AM$101,IF(F16="Scenario3PBT12",'Medium retrofit'!$AN$101,"")))&amp;IF(F16="Scenario1PBT13",'Medium retrofit'!$AO$101,IF(F16="Scenario2PBT13",'Medium retrofit'!$AP$101,IF(F16="Scenario3PBT13",'Medium retrofit'!$AQ$101,"")))&amp;IF(F16="Scenario1PBT14",'Medium retrofit'!$AR$101,IF(F16="Scenario2PBT14",'Medium retrofit'!$AS$101,IF(F16="Scenario3PBT14",'Medium retrofit'!$AT$101,"")))&amp;IF(F16="Scenario1PBT15",'Medium retrofit'!$AU$101,IF(F16="Scenario2PBT15",'Medium retrofit'!$AV$101,IF(F16="Scenario3PBT15",'Medium retrofit'!$AW$101,"")))</f>
        <v/>
      </c>
      <c r="AB16" s="302">
        <f t="shared" si="21"/>
        <v>0</v>
      </c>
      <c r="AC16" s="307">
        <f>IFERROR('Projection_Base-case'!G16-G16,0)</f>
        <v>0</v>
      </c>
      <c r="AD16" s="151">
        <f t="shared" si="0"/>
        <v>0</v>
      </c>
      <c r="AE16" s="151">
        <f>IFERROR(100*AC16/'Projection_Base-case'!G16,0)</f>
        <v>0</v>
      </c>
      <c r="AF16" s="151">
        <f>IFERROR('Projection_Base-case'!I16-I16,0)</f>
        <v>0</v>
      </c>
      <c r="AG16" s="151">
        <f t="shared" si="1"/>
        <v>0</v>
      </c>
      <c r="AH16" s="151">
        <f>IFERROR(100*AF16/'Projection_Base-case'!I16,0)</f>
        <v>0</v>
      </c>
      <c r="AI16" s="151">
        <f>IFERROR('Projection_Base-case'!K16-K16,0)</f>
        <v>0</v>
      </c>
      <c r="AJ16" s="151">
        <f t="shared" si="2"/>
        <v>0</v>
      </c>
      <c r="AK16" s="151">
        <f>IFERROR(100*AI16/'Projection_Base-case'!K16,0)</f>
        <v>0</v>
      </c>
      <c r="AL16" s="151">
        <f>IFERROR(M16-'Projection_Base-case'!M16,0)</f>
        <v>0</v>
      </c>
      <c r="AM16" s="151">
        <f t="shared" si="3"/>
        <v>0</v>
      </c>
      <c r="AN16" s="152">
        <f>IFERROR(100*AL16/'Projection_Base-case'!M16,0)</f>
        <v>0</v>
      </c>
      <c r="AO16" s="305">
        <f>IFERROR('Projection_Base-case'!O16-O16,0)</f>
        <v>0</v>
      </c>
      <c r="AP16" s="151">
        <f t="shared" si="4"/>
        <v>0</v>
      </c>
      <c r="AQ16" s="151">
        <f>IFERROR(100*AO16/'Projection_Base-case'!O16,0)</f>
        <v>0</v>
      </c>
      <c r="AR16" s="151">
        <f>IFERROR('Projection_Base-case'!Q16-Q16,0)</f>
        <v>0</v>
      </c>
      <c r="AS16" s="151">
        <f t="shared" si="5"/>
        <v>0</v>
      </c>
      <c r="AT16" s="151">
        <f>IFERROR(100*AR16/'Projection_Base-case'!Q16,0)</f>
        <v>0</v>
      </c>
      <c r="AU16" s="151">
        <f>IFERROR('Projection_Base-case'!S16-S16,0)</f>
        <v>0</v>
      </c>
      <c r="AV16" s="151">
        <f t="shared" si="6"/>
        <v>0</v>
      </c>
      <c r="AW16" s="152">
        <f>IFERROR(100*AU16/'Projection_Base-case'!S16,0)</f>
        <v>0</v>
      </c>
      <c r="AX16" s="305">
        <f>IFERROR('Projection_Base-case'!U16-U16,0)</f>
        <v>0</v>
      </c>
      <c r="AY16" s="151">
        <f t="shared" si="7"/>
        <v>0</v>
      </c>
      <c r="AZ16" s="151">
        <f>IFERROR(100*AX16/'Projection_Base-case'!U16,0)</f>
        <v>0</v>
      </c>
      <c r="BA16" s="151">
        <f>IFERROR('Projection_Base-case'!W16-W16,0)</f>
        <v>0</v>
      </c>
      <c r="BB16" s="151">
        <f t="shared" si="8"/>
        <v>0</v>
      </c>
      <c r="BC16" s="151">
        <f>IFERROR(100*BA16/'Projection_Base-case'!W16,0)</f>
        <v>0</v>
      </c>
      <c r="BD16" s="151">
        <f>IFERROR('Projection_Base-case'!Y16-Y16,0)</f>
        <v>0</v>
      </c>
      <c r="BE16" s="151">
        <f t="shared" si="9"/>
        <v>0</v>
      </c>
      <c r="BF16" s="151">
        <f>IFERROR(100*BD16/'Projection_Base-case'!Y16,0)</f>
        <v>0</v>
      </c>
      <c r="BG16" s="531">
        <f t="shared" si="22"/>
        <v>0</v>
      </c>
      <c r="BH16" s="532">
        <f t="shared" si="23"/>
        <v>0</v>
      </c>
    </row>
    <row r="17" spans="1:60" x14ac:dyDescent="0.25">
      <c r="A17" s="217">
        <v>12</v>
      </c>
      <c r="B17" s="151">
        <f>'Projection_Base-case'!B17</f>
        <v>0</v>
      </c>
      <c r="C17" s="151">
        <f>'Projection_Base-case'!C17</f>
        <v>0</v>
      </c>
      <c r="D17" s="151">
        <f>'Projection_Base-case'!D17</f>
        <v>0</v>
      </c>
      <c r="E17" s="157"/>
      <c r="F17" s="300" t="str">
        <f t="shared" si="10"/>
        <v>0</v>
      </c>
      <c r="G17" s="301" t="str">
        <f>IF(F17="Scenario1PBT1",'Medium retrofit'!$E$6,IF(F17="Scenario2PBT1",'Medium retrofit'!$F$6,IF(F17="Scenario3PBT1",'Medium retrofit'!$G$6,"")))&amp;IF(F17="Scenario1PBT2",'Medium retrofit'!$H$6,IF(F17="Scenario2PBT2",'Medium retrofit'!$I$6,IF(F17="Scenario3PBT2",'Medium retrofit'!$J$6,"")))&amp;IF(F17="Scenario1PBT3",'Medium retrofit'!$K$6,IF(F17="Scenario2PBT3",'Medium retrofit'!$L$6,IF(F17="Scenario3PBT3",'Medium retrofit'!$M$6,"")))&amp;IF(F17="Scenario1PBT4",'Medium retrofit'!$N$6,IF(F17="Scenario2PBT4",'Medium retrofit'!$O$6,IF(F17="Scenario3PBT4",'Medium retrofit'!$P$6,"")))&amp;IF(F17="Scenario1PBT5",'Medium retrofit'!$Q$6,IF(F17="Scenario2PBT5",'Medium retrofit'!$R$6,IF(F17="Scenario3PBT5",'Medium retrofit'!$S$6,"")))&amp;IF(F17="Scenario1PBT6",'Medium retrofit'!$T$6,IF(F17="Scenario2PBT6",'Medium retrofit'!$U$6,IF(F17="Scenario3PBT6",'Medium retrofit'!$V$6,"")))&amp;IF(F17="Scenario1PBT7",'Medium retrofit'!$W$6,IF(F17="Scenario2PBT7",'Medium retrofit'!$X$6,IF(F17="Scenario3PBT7",'Medium retrofit'!$Y$6,"")))&amp;IF(F17="Scenario1PBT8",'Medium retrofit'!$Z$6,IF(F17="Scenario2PBT8",'Medium retrofit'!$AA$6,IF(F17="Scenario3PBT8",'Medium retrofit'!$AB$6,"")))&amp;IF(F17="Scenario1PBT9",'Medium retrofit'!$AC$6,IF(F17="Scenario2PBT9",'Medium retrofit'!$AD$6,IF(F17="Scenario3PBT9",'Medium retrofit'!$AE$6,"")))&amp;IF(F17="Scenario1PBT10",'Medium retrofit'!$AF$6,IF(F17="Scenario2PBT10",'Medium retrofit'!$AG$6,IF(F17="Scenario3PBT10",'Medium retrofit'!$AH$6,"")))&amp;IF(F17="Scenario1PBT11",'Medium retrofit'!$AI$6,IF(F17="Scenario2PBT11",'Medium retrofit'!$AJ$6,IF(F17="Scenario3PBT11",'Medium retrofit'!$AK$6,"")))&amp;IF(F17="Scenario1PBT12",'Medium retrofit'!$AL$6,IF(F17="Scenario2PBT12",'Medium retrofit'!$AM$6,IF(F17="Scenario3PBT12",'Medium retrofit'!$AN$6,"")))&amp;IF(F17="Scenario1PBT13",'Medium retrofit'!$AO$6,IF(F17="Scenario2PBT13",'Medium retrofit'!$AP$6,IF(F17="Scenario3PBT13",'Medium retrofit'!$AQ$6,"")))&amp;IF(F17="Scenario1PBT14",'Medium retrofit'!$AR$6,IF(F17="Scenario2PBT14",'Medium retrofit'!$AS$6,IF(F17="Scenario3PBT14",'Medium retrofit'!$AT$6,"")))&amp;IF(F17="Scenario1PBT15",'Medium retrofit'!$AU$6,IF(F17="Scenario2PBT15",'Medium retrofit'!$AV$6,IF(F17="Scenario3PBT15",'Medium retrofit'!$AW$6,"")))</f>
        <v/>
      </c>
      <c r="H17" s="151">
        <f t="shared" si="11"/>
        <v>0</v>
      </c>
      <c r="I17" s="298" t="str">
        <f>IF(F17="Scenario1PBT1",'Medium retrofit'!$E$16,IF(F17="Scenario2PBT1",'Medium retrofit'!$F$16,IF(F17="Scenario3PBT1",'Medium retrofit'!$G$16,"")))&amp;IF(F17="Scenario1PBT2",'Medium retrofit'!$H$16,IF(F17="Scenario2PBT2",'Medium retrofit'!$I$16,IF(F17="Scenario3PBT2",'Medium retrofit'!$J$16,"")))&amp;IF(F17="Scenario1PBT3",'Medium retrofit'!$K$16,IF(F17="Scenario2PBT3",'Medium retrofit'!$L$16,IF(F17="Scenario3PBT3",'Medium retrofit'!$M$16,"")))&amp;IF(F17="Scenario1PBT4",'Medium retrofit'!$N$16,IF(F17="Scenario2PBT4",'Medium retrofit'!$O$16,IF(F17="Scenario3PBT4",'Medium retrofit'!$P$16,"")))&amp;IF(F17="Scenario1PBT5",'Medium retrofit'!$Q$16,IF(F17="Scenario2PBT5",'Medium retrofit'!$R$16,IF(F17="Scenario3PBT5",'Medium retrofit'!$S$16,"")))&amp;IF(F17="Scenario1PBT6",'Medium retrofit'!$T$16,IF(F17="Scenario2PBT6",'Medium retrofit'!$U$16,IF(F17="Scenario3PBT6",'Medium retrofit'!$V$16,"")))&amp;IF(F17="Scenario1PBT7",'Medium retrofit'!$W$16,IF(F17="Scenario2PBT7",'Medium retrofit'!$X$16,IF(F17="Scenario3PBT7",'Medium retrofit'!$Y$16,"")))&amp;IF(F17="Scenario1PBT8",'Medium retrofit'!$Z$16,IF(F17="Scenario2PBT8",'Medium retrofit'!$AA$16,IF(F17="Scenario3PBT8",'Medium retrofit'!$AB$16,"")))&amp;IF(F17="Scenario1PBT9",'Medium retrofit'!$AC$16,IF(F17="Scenario2PBT9",'Medium retrofit'!$AD$16,IF(F17="Scenario3PBT9",'Medium retrofit'!$AE$16,"")))&amp;IF(F17="Scenario1PBT10",'Medium retrofit'!$AF$16,IF(F17="Scenario2PBT10",'Medium retrofit'!$AG$16,IF(F17="Scenario3PBT10",'Medium retrofit'!$AH$16,"")))&amp;IF(F17="Scenario1PBT11",'Medium retrofit'!$AI$16,IF(F17="Scenario2PBT11",'Medium retrofit'!$AJ$16,IF(F17="Scenario3PBT11",'Medium retrofit'!$AK$16,"")))&amp;IF(F17="Scenario1PBT12",'Medium retrofit'!$AL$16,IF(F17="Scenario2PBT12",'Medium retrofit'!$AM$16,IF(F17="Scenario3PBT12",'Medium retrofit'!$AN$16,"")))&amp;IF(F17="Scenario1PBT13",'Medium retrofit'!$AO$16,IF(F17="Scenario2PBT13",'Medium retrofit'!$AP$16,IF(F17="Scenario3PBT13",'Medium retrofit'!$AQ$16,"")))&amp;IF(F17="Scenario1PBT14",'Medium retrofit'!$AR$16,IF(F17="Scenario2PBT14",'Medium retrofit'!$AS$16,IF(F17="Scenario3PBT14",'Medium retrofit'!$AT$16,"")))&amp;IF(F17="Scenario1PBT15",'Medium retrofit'!$AU$16,IF(F17="Scenario2PBT15",'Medium retrofit'!$AV$16,IF(F17="Scenario3PBT15",'Medium retrofit'!$AW$16,"")))</f>
        <v/>
      </c>
      <c r="J17" s="151">
        <f t="shared" si="12"/>
        <v>0</v>
      </c>
      <c r="K17" s="151" t="str">
        <f>IF(F17="Scenario1PBT1",'Medium retrofit'!$E$18,IF(F17="Scenario2PBT1",'Medium retrofit'!$F$18,IF(F17="Scenario3PBT1",'Medium retrofit'!$G$18,"")))&amp;IF(F17="Scenario1PBT2",'Medium retrofit'!$H$18,IF(F17="Scenario2PBT2",'Medium retrofit'!$I$18,IF(F17="Scenario3PBT2",'Medium retrofit'!$J$18,"")))&amp;IF(F17="Scenario1PBT3",'Medium retrofit'!$K$18,IF(F17="Scenario2PBT3",'Medium retrofit'!$L$18,IF(F17="Scenario3PBT3",'Medium retrofit'!$M$18,"")))&amp;IF(F17="Scenario1PBT4",'Medium retrofit'!$N$18,IF(F17="Scenario2PBT4",'Medium retrofit'!$O$18,IF(F17="Scenario3PBT4",'Medium retrofit'!$P$18,"")))&amp;IF(F17="Scenario1PBT5",'Medium retrofit'!$Q$18,IF(F17="Scenario2PBT5",'Medium retrofit'!$R$18,IF(F17="Scenario3PBT5",'Medium retrofit'!$S$18,"")))&amp;IF(F17="Scenario1PBT6",'Medium retrofit'!$T$18,IF(F17="Scenario2PBT6",'Medium retrofit'!$U$18,IF(F17="Scenario3PBT6",'Medium retrofit'!$V$18,"")))&amp;IF(F17="Scenario1PBT7",'Medium retrofit'!$W$18,IF(F17="Scenario2PBT7",'Medium retrofit'!$X$18,IF(F17="Scenario3PBT7",'Medium retrofit'!$Y$18,"")))&amp;IF(F17="Scenario1PBT8",'Medium retrofit'!$Z$18,IF(F17="Scenario2PBT8",'Medium retrofit'!$AA$18,IF(F17="Scenario3PBT8",'Medium retrofit'!$AB$18,"")))&amp;IF(F17="Scenario1PBT9",'Medium retrofit'!$AC$18,IF(F17="Scenario2PBT9",'Medium retrofit'!$AD$18,IF(F17="Scenario3PBT9",'Medium retrofit'!$AE$18,"")))&amp;IF(F17="Scenario1PBT10",'Medium retrofit'!$AF$18,IF(F17="Scenario2PBT10",'Medium retrofit'!$AG$18,IF(F17="Scenario3PBT10",'Medium retrofit'!$AH$18,"")))&amp;IF(F17="Scenario1PBT11",'Medium retrofit'!$AI$18,IF(F17="Scenario2PBT11",'Medium retrofit'!$AJ$18,IF(F17="Scenario3PBT11",'Medium retrofit'!$AK$18,"")))&amp;IF(F17="Scenario1PBT12",'Medium retrofit'!$AL$18,IF(F17="Scenario2PBT12",'Medium retrofit'!$AM$18,IF(F17="Scenario3PBT12",'Medium retrofit'!$AN$18,"")))&amp;IF(F17="Scenario1PBT13",'Medium retrofit'!$AO$18,IF(F17="Scenario2PBT13",'Medium retrofit'!$AP$18,IF(F17="Scenario3PBT13",'Medium retrofit'!$AQ$18,"")))&amp;IF(F17="Scenario1PBT14",'Medium retrofit'!$AR$18,IF(F17="Scenario2PBT14",'Medium retrofit'!$AS$18,IF(F17="Scenario3PBT14",'Medium retrofit'!$AT$18,"")))&amp;IF(F17="Scenario1PBT15",'Medium retrofit'!$AU$18,IF(F17="Scenario2PBT15",'Medium retrofit'!$AV$18,IF(F17="Scenario3PBT15",'Medium retrofit'!$AW$18,"")))</f>
        <v/>
      </c>
      <c r="L17" s="151">
        <f t="shared" si="13"/>
        <v>0</v>
      </c>
      <c r="M17" s="151" t="str">
        <f>IF(F17="Scenario1PBT1",'Medium retrofit'!$E$20,IF(F17="Scenario2PBT1",'Medium retrofit'!$F$20,IF(F17="Scenario3PBT1",'Medium retrofit'!$G$20,"")))&amp;IF(F17="Scenario1PBT2",'Medium retrofit'!$H$20,IF(F17="Scenario2PBT2",'Medium retrofit'!$I$20,IF(F17="Scenario3PBT2",'Medium retrofit'!$J$20,"")))&amp;IF(F17="Scenario1PBT3",'Medium retrofit'!$K$20,IF(F17="Scenario2PBT3",'Medium retrofit'!$L$20,IF(F17="Scenario3PBT3",'Medium retrofit'!$M$20,"")))&amp;IF(F17="Scenario1PBT4",'Medium retrofit'!$N$20,IF(F17="Scenario2PBT4",'Medium retrofit'!$O$20,IF(F17="Scenario3PBT4",'Medium retrofit'!$P$20,"")))&amp;IF(F17="Scenario1PBT5",'Medium retrofit'!$Q$20,IF(F17="Scenario2PBT5",'Medium retrofit'!$R$20,IF(F17="Scenario3PBT5",'Medium retrofit'!$S$20,"")))&amp;IF(F17="Scenario1PBT6",'Medium retrofit'!$T$20,IF(F17="Scenario2PBT6",'Medium retrofit'!$U$20,IF(F17="Scenario3PBT6",'Medium retrofit'!$V$20,"")))&amp;IF(F17="Scenario1PBT7",'Medium retrofit'!$W$20,IF(F17="Scenario2PBT7",'Medium retrofit'!$X$20,IF(F17="Scenario3PBT7",'Medium retrofit'!$Y$20,"")))&amp;IF(F17="Scenario1PBT8",'Medium retrofit'!$Z$20,IF(F17="Scenario2PBT8",'Medium retrofit'!$AA$20,IF(F17="Scenario3PBT8",'Medium retrofit'!$AB$20,"")))&amp;IF(F17="Scenario1PBT9",'Medium retrofit'!$AC$20,IF(F17="Scenario2PBT9",'Medium retrofit'!$AD$20,IF(F17="Scenario3PBT9",'Medium retrofit'!$AE$20,"")))&amp;IF(F17="Scenario1PBT10",'Medium retrofit'!$AF$20,IF(F17="Scenario2PBT10",'Medium retrofit'!$AG$20,IF(F17="Scenario3PBT10",'Medium retrofit'!$AH$20,"")))&amp;IF(F17="Scenario1PBT11",'Medium retrofit'!$AI$20,IF(F17="Scenario2PBT11",'Medium retrofit'!$AJ$20,IF(F17="Scenario3PBT11",'Medium retrofit'!$AK$20,"")))&amp;IF(F17="Scenario1PBT12",'Medium retrofit'!$AL$20,IF(F17="Scenario2PBT12",'Medium retrofit'!$AM$20,IF(F17="Scenario3PBT12",'Medium retrofit'!$AN$20,"")))&amp;IF(F17="Scenario1PBT13",'Medium retrofit'!$AO$20,IF(F17="Scenario2PBT13",'Medium retrofit'!$AP$20,IF(F17="Scenario3PBT13",'Medium retrofit'!$AQ$20,"")))&amp;IF(F17="Scenario1PBT14",'Medium retrofit'!$AR$20,IF(F17="Scenario2PBT14",'Medium retrofit'!$AS$20,IF(F17="Scenario3PBT14",'Medium retrofit'!$AT$20,"")))&amp;IF(F17="Scenario1PBT15",'Medium retrofit'!$AU$20,IF(F17="Scenario2PBT15",'Medium retrofit'!$AV$20,IF(F17="Scenario3PBT15",'Medium retrofit'!$AW$20,"")))</f>
        <v/>
      </c>
      <c r="N17" s="152">
        <f t="shared" si="14"/>
        <v>0</v>
      </c>
      <c r="O17" s="305" t="str">
        <f>IF(F17="Scenario1PBT1",'Medium retrofit'!$E$23,IF(F17="Scenario2PBT1",'Medium retrofit'!$F$23,IF(F17="Scenario3PBT1",'Medium retrofit'!$G$23,"")))&amp;IF(F17="Scenario1PBT2",'Medium retrofit'!$H$23,IF(F17="Scenario2PBT2",'Medium retrofit'!$I$23,IF(F17="Scenario3PBT2",'Medium retrofit'!$J$23,"")))&amp;IF(F17="Scenario1PBT3",'Medium retrofit'!$K$23,IF(F17="Scenario2PBT3",'Medium retrofit'!$L$23,IF(F17="Scenario3PBT3",'Medium retrofit'!$M$23,"")))&amp;IF(F17="Scenario1PBT4",'Medium retrofit'!$N$23,IF(F17="Scenario2PBT4",'Medium retrofit'!$O$23,IF(F17="Scenario3PBT4",'Medium retrofit'!$P$23,"")))&amp;IF(F17="Scenario1PBT5",'Medium retrofit'!$Q$23,IF(F17="Scenario2PBT5",'Medium retrofit'!$R$23,IF(F17="Scenario3PBT5",'Medium retrofit'!$S$23,"")))&amp;IF(F17="Scenario1PBT6",'Medium retrofit'!$T$23,IF(F17="Scenario2PBT6",'Medium retrofit'!$U$23,IF(F17="Scenario3PBT6",'Medium retrofit'!$V$23,"")))&amp;IF(F17="Scenario1PBT7",'Medium retrofit'!$W$23,IF(F17="Scenario2PBT7",'Medium retrofit'!$X$23,IF(F17="Scenario3PBT7",'Medium retrofit'!$Y$23,"")))&amp;IF(F17="Scenario1PBT8",'Medium retrofit'!$Z$23,IF(F17="Scenario2PBT8",'Medium retrofit'!$AA$23,IF(F17="Scenario3PBT8",'Medium retrofit'!$AB$23,"")))&amp;IF(F17="Scenario1PBT9",'Medium retrofit'!$AC$23,IF(F17="Scenario2PBT9",'Medium retrofit'!$AD$23,IF(F17="Scenario3PBT9",'Medium retrofit'!$AE$23,"")))&amp;IF(F17="Scenario1PBT10",'Medium retrofit'!$AF$23,IF(F17="Scenario2PBT10",'Medium retrofit'!$AG$23,IF(F17="Scenario3PBT10",'Medium retrofit'!$AH$23,"")))&amp;IF(F17="Scenario1PBT11",'Medium retrofit'!$AI$23,IF(F17="Scenario2PBT11",'Medium retrofit'!$AJ$23,IF(F17="Scenario3PBT11",'Medium retrofit'!$AK$23,"")))&amp;IF(F17="Scenario1PBT12",'Medium retrofit'!$AL$23,IF(F17="Scenario2PBT12",'Medium retrofit'!$AM$23,IF(F17="Scenario3PBT12",'Medium retrofit'!$AN$23,"")))&amp;IF(F17="Scenario1PBT13",'Medium retrofit'!$AO$23,IF(F17="Scenario2PBT13",'Medium retrofit'!$AP$23,IF(F17="Scenario3PBT13",'Medium retrofit'!$AQ$23,"")))&amp;IF(F17="Scenario1PBT14",'Medium retrofit'!$AR$23,IF(F17="Scenario2PBT14",'Medium retrofit'!$AS$23,IF(F17="Scenario3PBT14",'Medium retrofit'!$AT$23,"")))&amp;IF(F17="Scenario1PBT15",'Medium retrofit'!$AU$23,IF(F17="Scenario2PBT15",'Medium retrofit'!$AV$23,IF(F17="Scenario3PBT15",'Medium retrofit'!$AW$23,"")))</f>
        <v/>
      </c>
      <c r="P17" s="151">
        <f t="shared" si="15"/>
        <v>0</v>
      </c>
      <c r="Q17" s="151" t="str">
        <f>IF(F17="Scenario1PBT1",'Medium retrofit'!$E$25,IF(F17="Scenario2PBT1",'Medium retrofit'!$F$25,IF(F17="Scenario3PBT1",'Medium retrofit'!$G$25,"")))&amp;IF(F17="Scenario1PBT2",'Medium retrofit'!$H$25,IF(F17="Scenario2PBT2",'Medium retrofit'!$I$25,IF(F17="Scenario3PBT2",'Medium retrofit'!$J$25,"")))&amp;IF(F17="Scenario1PBT3",'Medium retrofit'!$K$25,IF(F17="Scenario2PBT3",'Medium retrofit'!$L$25,IF(F17="Scenario3PBT3",'Medium retrofit'!$M$25,"")))&amp;IF(F17="Scenario1PBT4",'Medium retrofit'!$N$25,IF(F17="Scenario2PBT4",'Medium retrofit'!$O$25,IF(F17="Scenario3PBT4",'Medium retrofit'!$P$25,"")))&amp;IF(F17="Scenario1PBT5",'Medium retrofit'!$Q$25,IF(F17="Scenario2PBT5",'Medium retrofit'!$R$25,IF(F17="Scenario3PBT5",'Medium retrofit'!$S$25,"")))&amp;IF(F17="Scenario1PBT6",'Medium retrofit'!$T$25,IF(F17="Scenario2PBT6",'Medium retrofit'!$U$25,IF(F17="Scenario3PBT6",'Medium retrofit'!$V$25,"")))&amp;IF(F17="Scenario1PBT7",'Medium retrofit'!$W$25,IF(F17="Scenario2PBT7",'Medium retrofit'!$X$25,IF(F17="Scenario3PBT7",'Medium retrofit'!$Y$25,"")))&amp;IF(F17="Scenario1PBT8",'Medium retrofit'!$Z$25,IF(F17="Scenario2PBT8",'Medium retrofit'!$AA$25,IF(F17="Scenario3PBT8",'Medium retrofit'!$AB$25,"")))&amp;IF(F17="Scenario1PBT9",'Medium retrofit'!$AC$25,IF(F17="Scenario2PBT9",'Medium retrofit'!$AD$25,IF(F17="Scenario3PBT9",'Medium retrofit'!$AE$25,"")))&amp;IF(F17="Scenario1PBT10",'Medium retrofit'!$AF$25,IF(F17="Scenario2PBT10",'Medium retrofit'!$AG$25,IF(F17="Scenario3PBT10",'Medium retrofit'!$AH$25,"")))&amp;IF(F17="Scenario1PBT11",'Medium retrofit'!$AI$25,IF(F17="Scenario2PBT11",'Medium retrofit'!$AJ$25,IF(F17="Scenario3PBT11",'Medium retrofit'!$AK$25,"")))&amp;IF(F17="Scenario1PBT12",'Medium retrofit'!$AL$25,IF(F17="Scenario2PBT12",'Medium retrofit'!$AM$25,IF(F17="Scenario3PBT12",'Medium retrofit'!$AN$25,"")))&amp;IF(F17="Scenario1PBT13",'Medium retrofit'!$AO$25,IF(F17="Scenario2PBT13",'Medium retrofit'!$AP$25,IF(F17="Scenario3PBT13",'Medium retrofit'!$AQ$25,"")))&amp;IF(F17="Scenario1PBT14",'Medium retrofit'!$AR$25,IF(F17="Scenario2PBT14",'Medium retrofit'!$AS$25,IF(F17="Scenario3PBT14",'Medium retrofit'!$AT$25,"")))&amp;IF(F17="Scenario1PBT15",'Medium retrofit'!$AU$25,IF(F17="Scenario2PBT15",'Medium retrofit'!$AV$25,IF(F17="Scenario3PBT15",'Medium retrofit'!$AW$25,"")))</f>
        <v/>
      </c>
      <c r="R17" s="151">
        <f t="shared" si="16"/>
        <v>0</v>
      </c>
      <c r="S17" s="151" t="str">
        <f>IF(F17="Scenario1PBT1",'Medium retrofit'!$E$27,IF(F17="Scenario2PBT1",'Medium retrofit'!$F$27,IF(F17="Scenario3PBT1",'Medium retrofit'!$G$27,"")))&amp;IF(F17="Scenario1PBT2",'Medium retrofit'!$H$27,IF(F17="Scenario2PBT2",'Medium retrofit'!$I$27,IF(F17="Scenario3PBT2",'Medium retrofit'!$J$27,"")))&amp;IF(F17="Scenario1PBT3",'Medium retrofit'!$K$27,IF(F17="Scenario2PBT3",'Medium retrofit'!$L$27,IF(F17="Scenario3PBT3",'Medium retrofit'!$M$27,"")))&amp;IF(F17="Scenario1PBT4",'Medium retrofit'!$N$27,IF(F17="Scenario2PBT4",'Medium retrofit'!$O$27,IF(F17="Scenario3PBT4",'Medium retrofit'!$P$27,"")))&amp;IF(F17="Scenario1PBT5",'Medium retrofit'!$Q$27,IF(F17="Scenario2PBT5",'Medium retrofit'!$R$27,IF(F17="Scenario3PBT5",'Medium retrofit'!$S$27,"")))&amp;IF(F17="Scenario1PBT6",'Medium retrofit'!$T$27,IF(F17="Scenario2PBT6",'Medium retrofit'!$U$27,IF(F17="Scenario3PBT6",'Medium retrofit'!$V$27,"")))&amp;IF(F17="Scenario1PBT7",'Medium retrofit'!$W$27,IF(F17="Scenario2PBT7",'Medium retrofit'!$X$27,IF(F17="Scenario3PBT7",'Medium retrofit'!$Y$27,"")))&amp;IF(F17="Scenario1PBT8",'Medium retrofit'!$Z$27,IF(F17="Scenario2PBT8",'Medium retrofit'!$AA$27,IF(F17="Scenario3PBT8",'Medium retrofit'!$AB$27,"")))&amp;IF(F17="Scenario1PBT9",'Medium retrofit'!$AC$27,IF(F17="Scenario2PBT9",'Medium retrofit'!$AD$27,IF(F17="Scenario3PBT9",'Medium retrofit'!$AE$27,"")))&amp;IF(F17="Scenario1PBT10",'Medium retrofit'!$AF$27,IF(F17="Scenario2PBT10",'Medium retrofit'!$AG$27,IF(F17="Scenario3PBT10",'Medium retrofit'!$AH$27,"")))&amp;IF(F17="Scenario1PBT11",'Medium retrofit'!$AI$27,IF(F17="Scenario2PBT11",'Medium retrofit'!$AJ$27,IF(F17="Scenario3PBT11",'Medium retrofit'!$AK$27,"")))&amp;IF(F17="Scenario1PBT12",'Medium retrofit'!$AL$27,IF(F17="Scenario2PBT12",'Medium retrofit'!$AM$27,IF(F17="Scenario3PBT12",'Medium retrofit'!$AN$27,"")))&amp;IF(F17="Scenario1PBT13",'Medium retrofit'!$AO$27,IF(F17="Scenario2PBT13",'Medium retrofit'!$AP$27,IF(F17="Scenario3PBT13",'Medium retrofit'!$AQ$27,"")))&amp;IF(F17="Scenario1PBT14",'Medium retrofit'!$AR$27,IF(F17="Scenario2PBT14",'Medium retrofit'!$AS$27,IF(F17="Scenario3PBT14",'Medium retrofit'!$AT$27,"")))&amp;IF(F17="Scenario1PBT15",'Medium retrofit'!$AU$27,IF(F17="Scenario2PBT15",'Medium retrofit'!$AV$27,IF(F17="Scenario3PBT15",'Medium retrofit'!$AW$27,"")))</f>
        <v/>
      </c>
      <c r="T17" s="306">
        <f t="shared" si="17"/>
        <v>0</v>
      </c>
      <c r="U17" s="305" t="str">
        <f>IF(F17="Scenario1PBT1",'Medium retrofit'!$E$38,IF(F17="Scenario2PBT1",'Medium retrofit'!$F$38,IF(F17="Scenario3PBT1",'Medium retrofit'!$G$38,"")))&amp;IF(F17="Scenario1PBT2",'Medium retrofit'!$H$38,IF(F17="Scenario2PBT2",'Medium retrofit'!$I$38,IF(F17="Scenario3PBT2",'Medium retrofit'!$J$38,"")))&amp;IF(F17="Scenario1PBT3",'Medium retrofit'!$K$38,IF(F17="Scenario2PBT3",'Medium retrofit'!$L$38,IF(F17="Scenario3PBT3",'Medium retrofit'!$M$38,"")))&amp;IF(F17="Scenario1PBT4",'Medium retrofit'!$N$38,IF(F17="Scenario2PBT4",'Medium retrofit'!$O$38,IF(F17="Scenario3PBT4",'Medium retrofit'!$P$38,"")))&amp;IF(F17="Scenario1PBT5",'Medium retrofit'!$Q$38,IF(F17="Scenario2PBT5",'Medium retrofit'!$R$38,IF(F17="Scenario3PBT5",'Medium retrofit'!$S$38,"")))&amp;IF(F17="Scenario1PBT6",'Medium retrofit'!$T$38,IF(F17="Scenario2PBT6",'Medium retrofit'!$U$38,IF(F17="Scenario3PBT6",'Medium retrofit'!$V$38,"")))&amp;IF(F17="Scenario1PBT7",'Medium retrofit'!$W$38,IF(F17="Scenario2PBT7",'Medium retrofit'!$X$38,IF(F17="Scenario3PBT7",'Medium retrofit'!$Y$38,"")))&amp;IF(F17="Scenario1PBT8",'Medium retrofit'!$Z$38,IF(F17="Scenario2PBT8",'Medium retrofit'!$AA$38,IF(F17="Scenario3PBT8",'Medium retrofit'!$AB$38,"")))&amp;IF(F17="Scenario1PBT9",'Medium retrofit'!$AC$38,IF(F17="Scenario2PBT9",'Medium retrofit'!$AD$38,IF(F17="Scenario3PBT9",'Medium retrofit'!$AE$38,"")))&amp;IF(F17="Scenario1PBT10",'Medium retrofit'!$AF$38,IF(F17="Scenario2PBT10",'Medium retrofit'!$AG$38,IF(F17="Scenario3PBT10",'Medium retrofit'!$AH$38,"")))&amp;IF(F17="Scenario1PBT11",'Medium retrofit'!$AI$38,IF(F17="Scenario2PBT11",'Medium retrofit'!$AJ$38,IF(F17="Scenario3PBT11",'Medium retrofit'!$AK$38,"")))&amp;IF(F17="Scenario1PBT12",'Medium retrofit'!$AL$38,IF(F17="Scenario2PBT12",'Medium retrofit'!$AM$38,IF(F17="Scenario3PBT12",'Medium retrofit'!$AN$38,"")))&amp;IF(F17="Scenario1PBT13",'Medium retrofit'!$AO$38,IF(F17="Scenario2PBT13",'Medium retrofit'!$AP$38,IF(F17="Scenario3PBT13",'Medium retrofit'!$AQ$38,"")))&amp;IF(F17="Scenario1PBT14",'Medium retrofit'!$AR$38,IF(F17="Scenario2PBT14",'Medium retrofit'!$AS$38,IF(F17="Scenario3PBT14",'Medium retrofit'!$AT$38,"")))&amp;IF(F17="Scenario1PBT15",'Medium retrofit'!$AU$38,IF(F17="Scenario2PBT15",'Medium retrofit'!$AV$38,IF(F17="Scenario3PBT15",'Medium retrofit'!$AW$38,"")))</f>
        <v/>
      </c>
      <c r="V17" s="151">
        <f t="shared" si="18"/>
        <v>0</v>
      </c>
      <c r="W17" s="151" t="str">
        <f>IF(F17="Scenario1PBT1",'Medium retrofit'!$E$40,IF(F17="Scenario2PBT1",'Medium retrofit'!$F$40,IF(F17="Scenario3PBT1",'Medium retrofit'!$G$40,"")))&amp;IF(F17="Scenario1PBT2",'Medium retrofit'!$H$40,IF(F17="Scenario2PBT2",'Medium retrofit'!$I$40,IF(F17="Scenario3PBT2",'Medium retrofit'!$J$40,"")))&amp;IF(F17="Scenario1PBT3",'Medium retrofit'!$K$40,IF(F17="Scenario2PBT3",'Medium retrofit'!$L$40,IF(F17="Scenario3PBT3",'Medium retrofit'!$M$40,"")))&amp;IF(F17="Scenario1PBT4",'Medium retrofit'!$N$40,IF(F17="Scenario2PBT4",'Medium retrofit'!$O$40,IF(F17="Scenario3PBT4",'Medium retrofit'!$P$40,"")))&amp;IF(F17="Scenario1PBT5",'Medium retrofit'!$Q$40,IF(F17="Scenario2PBT5",'Medium retrofit'!$R$40,IF(F17="Scenario3PBT5",'Medium retrofit'!$S$40,"")))&amp;IF(F17="Scenario1PBT6",'Medium retrofit'!$T$40,IF(F17="Scenario2PBT6",'Medium retrofit'!$U$40,IF(F17="Scenario3PBT6",'Medium retrofit'!$V$40,"")))&amp;IF(F17="Scenario1PBT7",'Medium retrofit'!$W$40,IF(F17="Scenario2PBT7",'Medium retrofit'!$X$40,IF(F17="Scenario3PBT7",'Medium retrofit'!$Y$40,"")))&amp;IF(F17="Scenario1PBT8",'Medium retrofit'!$Z$40,IF(F17="Scenario2PBT8",'Medium retrofit'!$AA$40,IF(F17="Scenario3PBT8",'Medium retrofit'!$AB$40,"")))&amp;IF(F17="Scenario1PBT9",'Medium retrofit'!$AC$40,IF(F17="Scenario2PBT9",'Medium retrofit'!$AD$40,IF(F17="Scenario3PBT9",'Medium retrofit'!$AE$40,"")))&amp;IF(F17="Scenario1PBT10",'Medium retrofit'!$AF$40,IF(F17="Scenario2PBT10",'Medium retrofit'!$AG$40,IF(F17="Scenario3PBT10",'Medium retrofit'!$AH$40,"")))&amp;IF(F17="Scenario1PBT11",'Medium retrofit'!$AI$40,IF(F17="Scenario2PBT11",'Medium retrofit'!$AJ$40,IF(F17="Scenario3PBT11",'Medium retrofit'!$AK$40,"")))&amp;IF(F17="Scenario1PBT12",'Medium retrofit'!$AL$40,IF(F17="Scenario2PBT12",'Medium retrofit'!$AM$40,IF(F17="Scenario3PBT12",'Medium retrofit'!$AN$40,"")))&amp;IF(F17="Scenario1PBT13",'Medium retrofit'!$AO$40,IF(F17="Scenario2PBT13",'Medium retrofit'!$AP$40,IF(F17="Scenario3PBT13",'Medium retrofit'!$AQ$40,"")))&amp;IF(F17="Scenario1PBT14",'Medium retrofit'!$AR$40,IF(F17="Scenario2PBT14",'Medium retrofit'!$AS$40,IF(F17="Scenario3PBT14",'Medium retrofit'!$AT$40,"")))&amp;IF(F17="Scenario1PBT15",'Medium retrofit'!$AU$40,IF(F17="Scenario2PBT15",'Medium retrofit'!$AV$40,IF(F17="Scenario3PBT15",'Medium retrofit'!$AW$40,"")))</f>
        <v/>
      </c>
      <c r="X17" s="151">
        <f t="shared" si="19"/>
        <v>0</v>
      </c>
      <c r="Y17" s="151" t="str">
        <f>IF(F17="Scenario1PBT1",'Medium retrofit'!$E$42,IF(F17="Scenario2PBT1",'Medium retrofit'!$F$42,IF(F17="Scenario3PBT1",'Medium retrofit'!$G$42,"")))&amp;IF(F17="Scenario1PBT2",'Medium retrofit'!$H$42,IF(F17="Scenario2PBT2",'Medium retrofit'!$I$42,IF(F17="Scenario3PBT2",'Medium retrofit'!$J$42,"")))&amp;IF(F17="Scenario1PBT3",'Medium retrofit'!$K$42,IF(F17="Scenario2PBT3",'Medium retrofit'!$L$42,IF(F17="Scenario3PBT3",'Medium retrofit'!$M$42,"")))&amp;IF(F17="Scenario1PBT4",'Medium retrofit'!$N$42,IF(F17="Scenario2PBT4",'Medium retrofit'!$O$42,IF(F17="Scenario3PBT4",'Medium retrofit'!$P$42,"")))&amp;IF(F17="Scenario1PBT5",'Medium retrofit'!$Q$42,IF(F17="Scenario2PBT5",'Medium retrofit'!$R$42,IF(F17="Scenario3PBT5",'Medium retrofit'!$S$42,"")))&amp;IF(F17="Scenario1PBT6",'Medium retrofit'!$T$42,IF(F17="Scenario2PBT6",'Medium retrofit'!$U$42,IF(F17="Scenario3PBT6",'Medium retrofit'!$V$42,"")))&amp;IF(F17="Scenario1PBT7",'Medium retrofit'!$W$42,IF(F17="Scenario2PBT7",'Medium retrofit'!$X$42,IF(F17="Scenario3PBT7",'Medium retrofit'!$Y$42,"")))&amp;IF(F17="Scenario1PBT8",'Medium retrofit'!$Z$42,IF(F17="Scenario2PBT8",'Medium retrofit'!$AA$42,IF(F17="Scenario3PBT8",'Medium retrofit'!$AB$42,"")))&amp;IF(F17="Scenario1PBT9",'Medium retrofit'!$AC$42,IF(F17="Scenario2PBT9",'Medium retrofit'!$AD$42,IF(F17="Scenario3PBT9",'Medium retrofit'!$AE$42,"")))&amp;IF(F17="Scenario1PBT10",'Medium retrofit'!$AF$42,IF(F17="Scenario2PBT10",'Medium retrofit'!$AG$42,IF(F17="Scenario3PBT10",'Medium retrofit'!$AH$42,"")))&amp;IF(F17="Scenario1PBT11",'Medium retrofit'!$AI$42,IF(F17="Scenario2PBT11",'Medium retrofit'!$AJ$42,IF(F17="Scenario3PBT11",'Medium retrofit'!$AK$42,"")))&amp;IF(F17="Scenario1PBT12",'Medium retrofit'!$AL$42,IF(F17="Scenario2PBT12",'Medium retrofit'!$AM$42,IF(F17="Scenario3PBT12",'Medium retrofit'!$AN$42,"")))&amp;IF(F17="Scenario1PBT13",'Medium retrofit'!$AO$42,IF(F17="Scenario2PBT13",'Medium retrofit'!$AP$42,IF(F17="Scenario3PBT13",'Medium retrofit'!$AQ$42,"")))&amp;IF(F17="Scenario1PBT14",'Medium retrofit'!$AR$42,IF(F17="Scenario2PBT14",'Medium retrofit'!$AS$42,IF(F17="Scenario3PBT14",'Medium retrofit'!$AT$42,"")))&amp;IF(F17="Scenario1PBT15",'Medium retrofit'!$AU$42,IF(F17="Scenario2PBT15",'Medium retrofit'!$AV$42,IF(F17="Scenario3PBT15",'Medium retrofit'!$AW$42,"")))</f>
        <v/>
      </c>
      <c r="Z17" s="151">
        <f t="shared" si="20"/>
        <v>0</v>
      </c>
      <c r="AA17" s="333" t="str">
        <f>IF(F17="Scenario1PBT1",'Medium retrofit'!$E$101,IF(F17="Scenario2PBT1",'Medium retrofit'!$F$101,IF(F17="Scenario3PBT1",'Medium retrofit'!$G$101,"")))&amp;IF(F17="Scenario1PBT2",'Medium retrofit'!$H$101,IF(F17="Scenario2PBT2",'Medium retrofit'!$I$101,IF(F17="Scenario3PBT2",'Medium retrofit'!$J$101,"")))&amp;IF(F17="Scenario1PBT3",'Medium retrofit'!$K$101,IF(F17="Scenario2PBT3",'Medium retrofit'!$L$101,IF(F17="Scenario3PBT3",'Medium retrofit'!$M$101,"")))&amp;IF(F17="Scenario1PBT4",'Medium retrofit'!$N$101,IF(F17="Scenario2PBT4",'Medium retrofit'!$O$101,IF(F17="Scenario3PBT4",'Medium retrofit'!$P$101,"")))&amp;IF(F17="Scenario1PBT5",'Medium retrofit'!$Q$101,IF(F17="Scenario2PBT5",'Medium retrofit'!$R$101,IF(F17="Scenario3PBT5",'Medium retrofit'!$S$101,"")))&amp;IF(F17="Scenario1PBT6",'Medium retrofit'!$T$101,IF(F17="Scenario2PBT6",'Medium retrofit'!$U$101,IF(F17="Scenario3PBT6",'Medium retrofit'!$V$101,"")))&amp;IF(F17="Scenario1PBT7",'Medium retrofit'!$W$101,IF(F17="Scenario2PBT7",'Medium retrofit'!$X$101,IF(F17="Scenario3PBT7",'Medium retrofit'!$Y$101,"")))&amp;IF(F17="Scenario1PBT8",'Medium retrofit'!$Z$101,IF(F17="Scenario2PBT8",'Medium retrofit'!$AA$101,IF(F17="Scenario3PBT8",'Medium retrofit'!$AB$101,"")))&amp;IF(F17="Scenario1PBT9",'Medium retrofit'!$AC$101,IF(F17="Scenario2PBT9",'Medium retrofit'!$AD$101,IF(F17="Scenario3PBT9",'Medium retrofit'!$AE$101,"")))&amp;IF(F17="Scenario1PBT10",'Medium retrofit'!$AF$101,IF(F17="Scenario2PBT10",'Medium retrofit'!$AG$101,IF(F17="Scenario3PBT10",'Medium retrofit'!$AH$101,"")))&amp;IF(F17="Scenario1PBT11",'Medium retrofit'!$AI$101,IF(F17="Scenario2PBT11",'Medium retrofit'!$AJ$101,IF(F17="Scenario3PBT11",'Medium retrofit'!$AK$101,"")))&amp;IF(F17="Scenario1PBT12",'Medium retrofit'!$AL$101,IF(F17="Scenario2PBT12",'Medium retrofit'!$AM$101,IF(F17="Scenario3PBT12",'Medium retrofit'!$AN$101,"")))&amp;IF(F17="Scenario1PBT13",'Medium retrofit'!$AO$101,IF(F17="Scenario2PBT13",'Medium retrofit'!$AP$101,IF(F17="Scenario3PBT13",'Medium retrofit'!$AQ$101,"")))&amp;IF(F17="Scenario1PBT14",'Medium retrofit'!$AR$101,IF(F17="Scenario2PBT14",'Medium retrofit'!$AS$101,IF(F17="Scenario3PBT14",'Medium retrofit'!$AT$101,"")))&amp;IF(F17="Scenario1PBT15",'Medium retrofit'!$AU$101,IF(F17="Scenario2PBT15",'Medium retrofit'!$AV$101,IF(F17="Scenario3PBT15",'Medium retrofit'!$AW$101,"")))</f>
        <v/>
      </c>
      <c r="AB17" s="302">
        <f t="shared" si="21"/>
        <v>0</v>
      </c>
      <c r="AC17" s="307">
        <f>IFERROR('Projection_Base-case'!G17-G17,0)</f>
        <v>0</v>
      </c>
      <c r="AD17" s="151">
        <f t="shared" si="0"/>
        <v>0</v>
      </c>
      <c r="AE17" s="151">
        <f>IFERROR(100*AC17/'Projection_Base-case'!G17,0)</f>
        <v>0</v>
      </c>
      <c r="AF17" s="151">
        <f>IFERROR('Projection_Base-case'!I17-I17,0)</f>
        <v>0</v>
      </c>
      <c r="AG17" s="151">
        <f t="shared" si="1"/>
        <v>0</v>
      </c>
      <c r="AH17" s="151">
        <f>IFERROR(100*AF17/'Projection_Base-case'!I17,0)</f>
        <v>0</v>
      </c>
      <c r="AI17" s="151">
        <f>IFERROR('Projection_Base-case'!K17-K17,0)</f>
        <v>0</v>
      </c>
      <c r="AJ17" s="151">
        <f t="shared" si="2"/>
        <v>0</v>
      </c>
      <c r="AK17" s="151">
        <f>IFERROR(100*AI17/'Projection_Base-case'!K17,0)</f>
        <v>0</v>
      </c>
      <c r="AL17" s="151">
        <f>IFERROR(M17-'Projection_Base-case'!M17,0)</f>
        <v>0</v>
      </c>
      <c r="AM17" s="151">
        <f t="shared" si="3"/>
        <v>0</v>
      </c>
      <c r="AN17" s="152">
        <f>IFERROR(100*AL17/'Projection_Base-case'!M17,0)</f>
        <v>0</v>
      </c>
      <c r="AO17" s="305">
        <f>IFERROR('Projection_Base-case'!O17-O17,0)</f>
        <v>0</v>
      </c>
      <c r="AP17" s="151">
        <f t="shared" si="4"/>
        <v>0</v>
      </c>
      <c r="AQ17" s="151">
        <f>IFERROR(100*AO17/'Projection_Base-case'!O17,0)</f>
        <v>0</v>
      </c>
      <c r="AR17" s="151">
        <f>IFERROR('Projection_Base-case'!Q17-Q17,0)</f>
        <v>0</v>
      </c>
      <c r="AS17" s="151">
        <f t="shared" si="5"/>
        <v>0</v>
      </c>
      <c r="AT17" s="151">
        <f>IFERROR(100*AR17/'Projection_Base-case'!Q17,0)</f>
        <v>0</v>
      </c>
      <c r="AU17" s="151">
        <f>IFERROR('Projection_Base-case'!S17-S17,0)</f>
        <v>0</v>
      </c>
      <c r="AV17" s="151">
        <f t="shared" si="6"/>
        <v>0</v>
      </c>
      <c r="AW17" s="152">
        <f>IFERROR(100*AU17/'Projection_Base-case'!S17,0)</f>
        <v>0</v>
      </c>
      <c r="AX17" s="305">
        <f>IFERROR('Projection_Base-case'!U17-U17,0)</f>
        <v>0</v>
      </c>
      <c r="AY17" s="151">
        <f t="shared" si="7"/>
        <v>0</v>
      </c>
      <c r="AZ17" s="151">
        <f>IFERROR(100*AX17/'Projection_Base-case'!U17,0)</f>
        <v>0</v>
      </c>
      <c r="BA17" s="151">
        <f>IFERROR('Projection_Base-case'!W17-W17,0)</f>
        <v>0</v>
      </c>
      <c r="BB17" s="151">
        <f t="shared" si="8"/>
        <v>0</v>
      </c>
      <c r="BC17" s="151">
        <f>IFERROR(100*BA17/'Projection_Base-case'!W17,0)</f>
        <v>0</v>
      </c>
      <c r="BD17" s="151">
        <f>IFERROR('Projection_Base-case'!Y17-Y17,0)</f>
        <v>0</v>
      </c>
      <c r="BE17" s="151">
        <f t="shared" si="9"/>
        <v>0</v>
      </c>
      <c r="BF17" s="151">
        <f>IFERROR(100*BD17/'Projection_Base-case'!Y17,0)</f>
        <v>0</v>
      </c>
      <c r="BG17" s="531">
        <f t="shared" si="22"/>
        <v>0</v>
      </c>
      <c r="BH17" s="532">
        <f t="shared" si="23"/>
        <v>0</v>
      </c>
    </row>
    <row r="18" spans="1:60" x14ac:dyDescent="0.25">
      <c r="A18" s="217">
        <v>13</v>
      </c>
      <c r="B18" s="151">
        <f>'Projection_Base-case'!B18</f>
        <v>0</v>
      </c>
      <c r="C18" s="151">
        <f>'Projection_Base-case'!C18</f>
        <v>0</v>
      </c>
      <c r="D18" s="151">
        <f>'Projection_Base-case'!D18</f>
        <v>0</v>
      </c>
      <c r="E18" s="157"/>
      <c r="F18" s="300" t="str">
        <f t="shared" si="10"/>
        <v>0</v>
      </c>
      <c r="G18" s="301" t="str">
        <f>IF(F18="Scenario1PBT1",'Medium retrofit'!$E$6,IF(F18="Scenario2PBT1",'Medium retrofit'!$F$6,IF(F18="Scenario3PBT1",'Medium retrofit'!$G$6,"")))&amp;IF(F18="Scenario1PBT2",'Medium retrofit'!$H$6,IF(F18="Scenario2PBT2",'Medium retrofit'!$I$6,IF(F18="Scenario3PBT2",'Medium retrofit'!$J$6,"")))&amp;IF(F18="Scenario1PBT3",'Medium retrofit'!$K$6,IF(F18="Scenario2PBT3",'Medium retrofit'!$L$6,IF(F18="Scenario3PBT3",'Medium retrofit'!$M$6,"")))&amp;IF(F18="Scenario1PBT4",'Medium retrofit'!$N$6,IF(F18="Scenario2PBT4",'Medium retrofit'!$O$6,IF(F18="Scenario3PBT4",'Medium retrofit'!$P$6,"")))&amp;IF(F18="Scenario1PBT5",'Medium retrofit'!$Q$6,IF(F18="Scenario2PBT5",'Medium retrofit'!$R$6,IF(F18="Scenario3PBT5",'Medium retrofit'!$S$6,"")))&amp;IF(F18="Scenario1PBT6",'Medium retrofit'!$T$6,IF(F18="Scenario2PBT6",'Medium retrofit'!$U$6,IF(F18="Scenario3PBT6",'Medium retrofit'!$V$6,"")))&amp;IF(F18="Scenario1PBT7",'Medium retrofit'!$W$6,IF(F18="Scenario2PBT7",'Medium retrofit'!$X$6,IF(F18="Scenario3PBT7",'Medium retrofit'!$Y$6,"")))&amp;IF(F18="Scenario1PBT8",'Medium retrofit'!$Z$6,IF(F18="Scenario2PBT8",'Medium retrofit'!$AA$6,IF(F18="Scenario3PBT8",'Medium retrofit'!$AB$6,"")))&amp;IF(F18="Scenario1PBT9",'Medium retrofit'!$AC$6,IF(F18="Scenario2PBT9",'Medium retrofit'!$AD$6,IF(F18="Scenario3PBT9",'Medium retrofit'!$AE$6,"")))&amp;IF(F18="Scenario1PBT10",'Medium retrofit'!$AF$6,IF(F18="Scenario2PBT10",'Medium retrofit'!$AG$6,IF(F18="Scenario3PBT10",'Medium retrofit'!$AH$6,"")))&amp;IF(F18="Scenario1PBT11",'Medium retrofit'!$AI$6,IF(F18="Scenario2PBT11",'Medium retrofit'!$AJ$6,IF(F18="Scenario3PBT11",'Medium retrofit'!$AK$6,"")))&amp;IF(F18="Scenario1PBT12",'Medium retrofit'!$AL$6,IF(F18="Scenario2PBT12",'Medium retrofit'!$AM$6,IF(F18="Scenario3PBT12",'Medium retrofit'!$AN$6,"")))&amp;IF(F18="Scenario1PBT13",'Medium retrofit'!$AO$6,IF(F18="Scenario2PBT13",'Medium retrofit'!$AP$6,IF(F18="Scenario3PBT13",'Medium retrofit'!$AQ$6,"")))&amp;IF(F18="Scenario1PBT14",'Medium retrofit'!$AR$6,IF(F18="Scenario2PBT14",'Medium retrofit'!$AS$6,IF(F18="Scenario3PBT14",'Medium retrofit'!$AT$6,"")))&amp;IF(F18="Scenario1PBT15",'Medium retrofit'!$AU$6,IF(F18="Scenario2PBT15",'Medium retrofit'!$AV$6,IF(F18="Scenario3PBT15",'Medium retrofit'!$AW$6,"")))</f>
        <v/>
      </c>
      <c r="H18" s="151">
        <f t="shared" si="11"/>
        <v>0</v>
      </c>
      <c r="I18" s="298" t="str">
        <f>IF(F18="Scenario1PBT1",'Medium retrofit'!$E$16,IF(F18="Scenario2PBT1",'Medium retrofit'!$F$16,IF(F18="Scenario3PBT1",'Medium retrofit'!$G$16,"")))&amp;IF(F18="Scenario1PBT2",'Medium retrofit'!$H$16,IF(F18="Scenario2PBT2",'Medium retrofit'!$I$16,IF(F18="Scenario3PBT2",'Medium retrofit'!$J$16,"")))&amp;IF(F18="Scenario1PBT3",'Medium retrofit'!$K$16,IF(F18="Scenario2PBT3",'Medium retrofit'!$L$16,IF(F18="Scenario3PBT3",'Medium retrofit'!$M$16,"")))&amp;IF(F18="Scenario1PBT4",'Medium retrofit'!$N$16,IF(F18="Scenario2PBT4",'Medium retrofit'!$O$16,IF(F18="Scenario3PBT4",'Medium retrofit'!$P$16,"")))&amp;IF(F18="Scenario1PBT5",'Medium retrofit'!$Q$16,IF(F18="Scenario2PBT5",'Medium retrofit'!$R$16,IF(F18="Scenario3PBT5",'Medium retrofit'!$S$16,"")))&amp;IF(F18="Scenario1PBT6",'Medium retrofit'!$T$16,IF(F18="Scenario2PBT6",'Medium retrofit'!$U$16,IF(F18="Scenario3PBT6",'Medium retrofit'!$V$16,"")))&amp;IF(F18="Scenario1PBT7",'Medium retrofit'!$W$16,IF(F18="Scenario2PBT7",'Medium retrofit'!$X$16,IF(F18="Scenario3PBT7",'Medium retrofit'!$Y$16,"")))&amp;IF(F18="Scenario1PBT8",'Medium retrofit'!$Z$16,IF(F18="Scenario2PBT8",'Medium retrofit'!$AA$16,IF(F18="Scenario3PBT8",'Medium retrofit'!$AB$16,"")))&amp;IF(F18="Scenario1PBT9",'Medium retrofit'!$AC$16,IF(F18="Scenario2PBT9",'Medium retrofit'!$AD$16,IF(F18="Scenario3PBT9",'Medium retrofit'!$AE$16,"")))&amp;IF(F18="Scenario1PBT10",'Medium retrofit'!$AF$16,IF(F18="Scenario2PBT10",'Medium retrofit'!$AG$16,IF(F18="Scenario3PBT10",'Medium retrofit'!$AH$16,"")))&amp;IF(F18="Scenario1PBT11",'Medium retrofit'!$AI$16,IF(F18="Scenario2PBT11",'Medium retrofit'!$AJ$16,IF(F18="Scenario3PBT11",'Medium retrofit'!$AK$16,"")))&amp;IF(F18="Scenario1PBT12",'Medium retrofit'!$AL$16,IF(F18="Scenario2PBT12",'Medium retrofit'!$AM$16,IF(F18="Scenario3PBT12",'Medium retrofit'!$AN$16,"")))&amp;IF(F18="Scenario1PBT13",'Medium retrofit'!$AO$16,IF(F18="Scenario2PBT13",'Medium retrofit'!$AP$16,IF(F18="Scenario3PBT13",'Medium retrofit'!$AQ$16,"")))&amp;IF(F18="Scenario1PBT14",'Medium retrofit'!$AR$16,IF(F18="Scenario2PBT14",'Medium retrofit'!$AS$16,IF(F18="Scenario3PBT14",'Medium retrofit'!$AT$16,"")))&amp;IF(F18="Scenario1PBT15",'Medium retrofit'!$AU$16,IF(F18="Scenario2PBT15",'Medium retrofit'!$AV$16,IF(F18="Scenario3PBT15",'Medium retrofit'!$AW$16,"")))</f>
        <v/>
      </c>
      <c r="J18" s="151">
        <f t="shared" si="12"/>
        <v>0</v>
      </c>
      <c r="K18" s="151" t="str">
        <f>IF(F18="Scenario1PBT1",'Medium retrofit'!$E$18,IF(F18="Scenario2PBT1",'Medium retrofit'!$F$18,IF(F18="Scenario3PBT1",'Medium retrofit'!$G$18,"")))&amp;IF(F18="Scenario1PBT2",'Medium retrofit'!$H$18,IF(F18="Scenario2PBT2",'Medium retrofit'!$I$18,IF(F18="Scenario3PBT2",'Medium retrofit'!$J$18,"")))&amp;IF(F18="Scenario1PBT3",'Medium retrofit'!$K$18,IF(F18="Scenario2PBT3",'Medium retrofit'!$L$18,IF(F18="Scenario3PBT3",'Medium retrofit'!$M$18,"")))&amp;IF(F18="Scenario1PBT4",'Medium retrofit'!$N$18,IF(F18="Scenario2PBT4",'Medium retrofit'!$O$18,IF(F18="Scenario3PBT4",'Medium retrofit'!$P$18,"")))&amp;IF(F18="Scenario1PBT5",'Medium retrofit'!$Q$18,IF(F18="Scenario2PBT5",'Medium retrofit'!$R$18,IF(F18="Scenario3PBT5",'Medium retrofit'!$S$18,"")))&amp;IF(F18="Scenario1PBT6",'Medium retrofit'!$T$18,IF(F18="Scenario2PBT6",'Medium retrofit'!$U$18,IF(F18="Scenario3PBT6",'Medium retrofit'!$V$18,"")))&amp;IF(F18="Scenario1PBT7",'Medium retrofit'!$W$18,IF(F18="Scenario2PBT7",'Medium retrofit'!$X$18,IF(F18="Scenario3PBT7",'Medium retrofit'!$Y$18,"")))&amp;IF(F18="Scenario1PBT8",'Medium retrofit'!$Z$18,IF(F18="Scenario2PBT8",'Medium retrofit'!$AA$18,IF(F18="Scenario3PBT8",'Medium retrofit'!$AB$18,"")))&amp;IF(F18="Scenario1PBT9",'Medium retrofit'!$AC$18,IF(F18="Scenario2PBT9",'Medium retrofit'!$AD$18,IF(F18="Scenario3PBT9",'Medium retrofit'!$AE$18,"")))&amp;IF(F18="Scenario1PBT10",'Medium retrofit'!$AF$18,IF(F18="Scenario2PBT10",'Medium retrofit'!$AG$18,IF(F18="Scenario3PBT10",'Medium retrofit'!$AH$18,"")))&amp;IF(F18="Scenario1PBT11",'Medium retrofit'!$AI$18,IF(F18="Scenario2PBT11",'Medium retrofit'!$AJ$18,IF(F18="Scenario3PBT11",'Medium retrofit'!$AK$18,"")))&amp;IF(F18="Scenario1PBT12",'Medium retrofit'!$AL$18,IF(F18="Scenario2PBT12",'Medium retrofit'!$AM$18,IF(F18="Scenario3PBT12",'Medium retrofit'!$AN$18,"")))&amp;IF(F18="Scenario1PBT13",'Medium retrofit'!$AO$18,IF(F18="Scenario2PBT13",'Medium retrofit'!$AP$18,IF(F18="Scenario3PBT13",'Medium retrofit'!$AQ$18,"")))&amp;IF(F18="Scenario1PBT14",'Medium retrofit'!$AR$18,IF(F18="Scenario2PBT14",'Medium retrofit'!$AS$18,IF(F18="Scenario3PBT14",'Medium retrofit'!$AT$18,"")))&amp;IF(F18="Scenario1PBT15",'Medium retrofit'!$AU$18,IF(F18="Scenario2PBT15",'Medium retrofit'!$AV$18,IF(F18="Scenario3PBT15",'Medium retrofit'!$AW$18,"")))</f>
        <v/>
      </c>
      <c r="L18" s="151">
        <f t="shared" si="13"/>
        <v>0</v>
      </c>
      <c r="M18" s="151" t="str">
        <f>IF(F18="Scenario1PBT1",'Medium retrofit'!$E$20,IF(F18="Scenario2PBT1",'Medium retrofit'!$F$20,IF(F18="Scenario3PBT1",'Medium retrofit'!$G$20,"")))&amp;IF(F18="Scenario1PBT2",'Medium retrofit'!$H$20,IF(F18="Scenario2PBT2",'Medium retrofit'!$I$20,IF(F18="Scenario3PBT2",'Medium retrofit'!$J$20,"")))&amp;IF(F18="Scenario1PBT3",'Medium retrofit'!$K$20,IF(F18="Scenario2PBT3",'Medium retrofit'!$L$20,IF(F18="Scenario3PBT3",'Medium retrofit'!$M$20,"")))&amp;IF(F18="Scenario1PBT4",'Medium retrofit'!$N$20,IF(F18="Scenario2PBT4",'Medium retrofit'!$O$20,IF(F18="Scenario3PBT4",'Medium retrofit'!$P$20,"")))&amp;IF(F18="Scenario1PBT5",'Medium retrofit'!$Q$20,IF(F18="Scenario2PBT5",'Medium retrofit'!$R$20,IF(F18="Scenario3PBT5",'Medium retrofit'!$S$20,"")))&amp;IF(F18="Scenario1PBT6",'Medium retrofit'!$T$20,IF(F18="Scenario2PBT6",'Medium retrofit'!$U$20,IF(F18="Scenario3PBT6",'Medium retrofit'!$V$20,"")))&amp;IF(F18="Scenario1PBT7",'Medium retrofit'!$W$20,IF(F18="Scenario2PBT7",'Medium retrofit'!$X$20,IF(F18="Scenario3PBT7",'Medium retrofit'!$Y$20,"")))&amp;IF(F18="Scenario1PBT8",'Medium retrofit'!$Z$20,IF(F18="Scenario2PBT8",'Medium retrofit'!$AA$20,IF(F18="Scenario3PBT8",'Medium retrofit'!$AB$20,"")))&amp;IF(F18="Scenario1PBT9",'Medium retrofit'!$AC$20,IF(F18="Scenario2PBT9",'Medium retrofit'!$AD$20,IF(F18="Scenario3PBT9",'Medium retrofit'!$AE$20,"")))&amp;IF(F18="Scenario1PBT10",'Medium retrofit'!$AF$20,IF(F18="Scenario2PBT10",'Medium retrofit'!$AG$20,IF(F18="Scenario3PBT10",'Medium retrofit'!$AH$20,"")))&amp;IF(F18="Scenario1PBT11",'Medium retrofit'!$AI$20,IF(F18="Scenario2PBT11",'Medium retrofit'!$AJ$20,IF(F18="Scenario3PBT11",'Medium retrofit'!$AK$20,"")))&amp;IF(F18="Scenario1PBT12",'Medium retrofit'!$AL$20,IF(F18="Scenario2PBT12",'Medium retrofit'!$AM$20,IF(F18="Scenario3PBT12",'Medium retrofit'!$AN$20,"")))&amp;IF(F18="Scenario1PBT13",'Medium retrofit'!$AO$20,IF(F18="Scenario2PBT13",'Medium retrofit'!$AP$20,IF(F18="Scenario3PBT13",'Medium retrofit'!$AQ$20,"")))&amp;IF(F18="Scenario1PBT14",'Medium retrofit'!$AR$20,IF(F18="Scenario2PBT14",'Medium retrofit'!$AS$20,IF(F18="Scenario3PBT14",'Medium retrofit'!$AT$20,"")))&amp;IF(F18="Scenario1PBT15",'Medium retrofit'!$AU$20,IF(F18="Scenario2PBT15",'Medium retrofit'!$AV$20,IF(F18="Scenario3PBT15",'Medium retrofit'!$AW$20,"")))</f>
        <v/>
      </c>
      <c r="N18" s="152">
        <f t="shared" si="14"/>
        <v>0</v>
      </c>
      <c r="O18" s="305" t="str">
        <f>IF(F18="Scenario1PBT1",'Medium retrofit'!$E$23,IF(F18="Scenario2PBT1",'Medium retrofit'!$F$23,IF(F18="Scenario3PBT1",'Medium retrofit'!$G$23,"")))&amp;IF(F18="Scenario1PBT2",'Medium retrofit'!$H$23,IF(F18="Scenario2PBT2",'Medium retrofit'!$I$23,IF(F18="Scenario3PBT2",'Medium retrofit'!$J$23,"")))&amp;IF(F18="Scenario1PBT3",'Medium retrofit'!$K$23,IF(F18="Scenario2PBT3",'Medium retrofit'!$L$23,IF(F18="Scenario3PBT3",'Medium retrofit'!$M$23,"")))&amp;IF(F18="Scenario1PBT4",'Medium retrofit'!$N$23,IF(F18="Scenario2PBT4",'Medium retrofit'!$O$23,IF(F18="Scenario3PBT4",'Medium retrofit'!$P$23,"")))&amp;IF(F18="Scenario1PBT5",'Medium retrofit'!$Q$23,IF(F18="Scenario2PBT5",'Medium retrofit'!$R$23,IF(F18="Scenario3PBT5",'Medium retrofit'!$S$23,"")))&amp;IF(F18="Scenario1PBT6",'Medium retrofit'!$T$23,IF(F18="Scenario2PBT6",'Medium retrofit'!$U$23,IF(F18="Scenario3PBT6",'Medium retrofit'!$V$23,"")))&amp;IF(F18="Scenario1PBT7",'Medium retrofit'!$W$23,IF(F18="Scenario2PBT7",'Medium retrofit'!$X$23,IF(F18="Scenario3PBT7",'Medium retrofit'!$Y$23,"")))&amp;IF(F18="Scenario1PBT8",'Medium retrofit'!$Z$23,IF(F18="Scenario2PBT8",'Medium retrofit'!$AA$23,IF(F18="Scenario3PBT8",'Medium retrofit'!$AB$23,"")))&amp;IF(F18="Scenario1PBT9",'Medium retrofit'!$AC$23,IF(F18="Scenario2PBT9",'Medium retrofit'!$AD$23,IF(F18="Scenario3PBT9",'Medium retrofit'!$AE$23,"")))&amp;IF(F18="Scenario1PBT10",'Medium retrofit'!$AF$23,IF(F18="Scenario2PBT10",'Medium retrofit'!$AG$23,IF(F18="Scenario3PBT10",'Medium retrofit'!$AH$23,"")))&amp;IF(F18="Scenario1PBT11",'Medium retrofit'!$AI$23,IF(F18="Scenario2PBT11",'Medium retrofit'!$AJ$23,IF(F18="Scenario3PBT11",'Medium retrofit'!$AK$23,"")))&amp;IF(F18="Scenario1PBT12",'Medium retrofit'!$AL$23,IF(F18="Scenario2PBT12",'Medium retrofit'!$AM$23,IF(F18="Scenario3PBT12",'Medium retrofit'!$AN$23,"")))&amp;IF(F18="Scenario1PBT13",'Medium retrofit'!$AO$23,IF(F18="Scenario2PBT13",'Medium retrofit'!$AP$23,IF(F18="Scenario3PBT13",'Medium retrofit'!$AQ$23,"")))&amp;IF(F18="Scenario1PBT14",'Medium retrofit'!$AR$23,IF(F18="Scenario2PBT14",'Medium retrofit'!$AS$23,IF(F18="Scenario3PBT14",'Medium retrofit'!$AT$23,"")))&amp;IF(F18="Scenario1PBT15",'Medium retrofit'!$AU$23,IF(F18="Scenario2PBT15",'Medium retrofit'!$AV$23,IF(F18="Scenario3PBT15",'Medium retrofit'!$AW$23,"")))</f>
        <v/>
      </c>
      <c r="P18" s="151">
        <f t="shared" si="15"/>
        <v>0</v>
      </c>
      <c r="Q18" s="151" t="str">
        <f>IF(F18="Scenario1PBT1",'Medium retrofit'!$E$25,IF(F18="Scenario2PBT1",'Medium retrofit'!$F$25,IF(F18="Scenario3PBT1",'Medium retrofit'!$G$25,"")))&amp;IF(F18="Scenario1PBT2",'Medium retrofit'!$H$25,IF(F18="Scenario2PBT2",'Medium retrofit'!$I$25,IF(F18="Scenario3PBT2",'Medium retrofit'!$J$25,"")))&amp;IF(F18="Scenario1PBT3",'Medium retrofit'!$K$25,IF(F18="Scenario2PBT3",'Medium retrofit'!$L$25,IF(F18="Scenario3PBT3",'Medium retrofit'!$M$25,"")))&amp;IF(F18="Scenario1PBT4",'Medium retrofit'!$N$25,IF(F18="Scenario2PBT4",'Medium retrofit'!$O$25,IF(F18="Scenario3PBT4",'Medium retrofit'!$P$25,"")))&amp;IF(F18="Scenario1PBT5",'Medium retrofit'!$Q$25,IF(F18="Scenario2PBT5",'Medium retrofit'!$R$25,IF(F18="Scenario3PBT5",'Medium retrofit'!$S$25,"")))&amp;IF(F18="Scenario1PBT6",'Medium retrofit'!$T$25,IF(F18="Scenario2PBT6",'Medium retrofit'!$U$25,IF(F18="Scenario3PBT6",'Medium retrofit'!$V$25,"")))&amp;IF(F18="Scenario1PBT7",'Medium retrofit'!$W$25,IF(F18="Scenario2PBT7",'Medium retrofit'!$X$25,IF(F18="Scenario3PBT7",'Medium retrofit'!$Y$25,"")))&amp;IF(F18="Scenario1PBT8",'Medium retrofit'!$Z$25,IF(F18="Scenario2PBT8",'Medium retrofit'!$AA$25,IF(F18="Scenario3PBT8",'Medium retrofit'!$AB$25,"")))&amp;IF(F18="Scenario1PBT9",'Medium retrofit'!$AC$25,IF(F18="Scenario2PBT9",'Medium retrofit'!$AD$25,IF(F18="Scenario3PBT9",'Medium retrofit'!$AE$25,"")))&amp;IF(F18="Scenario1PBT10",'Medium retrofit'!$AF$25,IF(F18="Scenario2PBT10",'Medium retrofit'!$AG$25,IF(F18="Scenario3PBT10",'Medium retrofit'!$AH$25,"")))&amp;IF(F18="Scenario1PBT11",'Medium retrofit'!$AI$25,IF(F18="Scenario2PBT11",'Medium retrofit'!$AJ$25,IF(F18="Scenario3PBT11",'Medium retrofit'!$AK$25,"")))&amp;IF(F18="Scenario1PBT12",'Medium retrofit'!$AL$25,IF(F18="Scenario2PBT12",'Medium retrofit'!$AM$25,IF(F18="Scenario3PBT12",'Medium retrofit'!$AN$25,"")))&amp;IF(F18="Scenario1PBT13",'Medium retrofit'!$AO$25,IF(F18="Scenario2PBT13",'Medium retrofit'!$AP$25,IF(F18="Scenario3PBT13",'Medium retrofit'!$AQ$25,"")))&amp;IF(F18="Scenario1PBT14",'Medium retrofit'!$AR$25,IF(F18="Scenario2PBT14",'Medium retrofit'!$AS$25,IF(F18="Scenario3PBT14",'Medium retrofit'!$AT$25,"")))&amp;IF(F18="Scenario1PBT15",'Medium retrofit'!$AU$25,IF(F18="Scenario2PBT15",'Medium retrofit'!$AV$25,IF(F18="Scenario3PBT15",'Medium retrofit'!$AW$25,"")))</f>
        <v/>
      </c>
      <c r="R18" s="151">
        <f t="shared" si="16"/>
        <v>0</v>
      </c>
      <c r="S18" s="151" t="str">
        <f>IF(F18="Scenario1PBT1",'Medium retrofit'!$E$27,IF(F18="Scenario2PBT1",'Medium retrofit'!$F$27,IF(F18="Scenario3PBT1",'Medium retrofit'!$G$27,"")))&amp;IF(F18="Scenario1PBT2",'Medium retrofit'!$H$27,IF(F18="Scenario2PBT2",'Medium retrofit'!$I$27,IF(F18="Scenario3PBT2",'Medium retrofit'!$J$27,"")))&amp;IF(F18="Scenario1PBT3",'Medium retrofit'!$K$27,IF(F18="Scenario2PBT3",'Medium retrofit'!$L$27,IF(F18="Scenario3PBT3",'Medium retrofit'!$M$27,"")))&amp;IF(F18="Scenario1PBT4",'Medium retrofit'!$N$27,IF(F18="Scenario2PBT4",'Medium retrofit'!$O$27,IF(F18="Scenario3PBT4",'Medium retrofit'!$P$27,"")))&amp;IF(F18="Scenario1PBT5",'Medium retrofit'!$Q$27,IF(F18="Scenario2PBT5",'Medium retrofit'!$R$27,IF(F18="Scenario3PBT5",'Medium retrofit'!$S$27,"")))&amp;IF(F18="Scenario1PBT6",'Medium retrofit'!$T$27,IF(F18="Scenario2PBT6",'Medium retrofit'!$U$27,IF(F18="Scenario3PBT6",'Medium retrofit'!$V$27,"")))&amp;IF(F18="Scenario1PBT7",'Medium retrofit'!$W$27,IF(F18="Scenario2PBT7",'Medium retrofit'!$X$27,IF(F18="Scenario3PBT7",'Medium retrofit'!$Y$27,"")))&amp;IF(F18="Scenario1PBT8",'Medium retrofit'!$Z$27,IF(F18="Scenario2PBT8",'Medium retrofit'!$AA$27,IF(F18="Scenario3PBT8",'Medium retrofit'!$AB$27,"")))&amp;IF(F18="Scenario1PBT9",'Medium retrofit'!$AC$27,IF(F18="Scenario2PBT9",'Medium retrofit'!$AD$27,IF(F18="Scenario3PBT9",'Medium retrofit'!$AE$27,"")))&amp;IF(F18="Scenario1PBT10",'Medium retrofit'!$AF$27,IF(F18="Scenario2PBT10",'Medium retrofit'!$AG$27,IF(F18="Scenario3PBT10",'Medium retrofit'!$AH$27,"")))&amp;IF(F18="Scenario1PBT11",'Medium retrofit'!$AI$27,IF(F18="Scenario2PBT11",'Medium retrofit'!$AJ$27,IF(F18="Scenario3PBT11",'Medium retrofit'!$AK$27,"")))&amp;IF(F18="Scenario1PBT12",'Medium retrofit'!$AL$27,IF(F18="Scenario2PBT12",'Medium retrofit'!$AM$27,IF(F18="Scenario3PBT12",'Medium retrofit'!$AN$27,"")))&amp;IF(F18="Scenario1PBT13",'Medium retrofit'!$AO$27,IF(F18="Scenario2PBT13",'Medium retrofit'!$AP$27,IF(F18="Scenario3PBT13",'Medium retrofit'!$AQ$27,"")))&amp;IF(F18="Scenario1PBT14",'Medium retrofit'!$AR$27,IF(F18="Scenario2PBT14",'Medium retrofit'!$AS$27,IF(F18="Scenario3PBT14",'Medium retrofit'!$AT$27,"")))&amp;IF(F18="Scenario1PBT15",'Medium retrofit'!$AU$27,IF(F18="Scenario2PBT15",'Medium retrofit'!$AV$27,IF(F18="Scenario3PBT15",'Medium retrofit'!$AW$27,"")))</f>
        <v/>
      </c>
      <c r="T18" s="306">
        <f t="shared" si="17"/>
        <v>0</v>
      </c>
      <c r="U18" s="305" t="str">
        <f>IF(F18="Scenario1PBT1",'Medium retrofit'!$E$38,IF(F18="Scenario2PBT1",'Medium retrofit'!$F$38,IF(F18="Scenario3PBT1",'Medium retrofit'!$G$38,"")))&amp;IF(F18="Scenario1PBT2",'Medium retrofit'!$H$38,IF(F18="Scenario2PBT2",'Medium retrofit'!$I$38,IF(F18="Scenario3PBT2",'Medium retrofit'!$J$38,"")))&amp;IF(F18="Scenario1PBT3",'Medium retrofit'!$K$38,IF(F18="Scenario2PBT3",'Medium retrofit'!$L$38,IF(F18="Scenario3PBT3",'Medium retrofit'!$M$38,"")))&amp;IF(F18="Scenario1PBT4",'Medium retrofit'!$N$38,IF(F18="Scenario2PBT4",'Medium retrofit'!$O$38,IF(F18="Scenario3PBT4",'Medium retrofit'!$P$38,"")))&amp;IF(F18="Scenario1PBT5",'Medium retrofit'!$Q$38,IF(F18="Scenario2PBT5",'Medium retrofit'!$R$38,IF(F18="Scenario3PBT5",'Medium retrofit'!$S$38,"")))&amp;IF(F18="Scenario1PBT6",'Medium retrofit'!$T$38,IF(F18="Scenario2PBT6",'Medium retrofit'!$U$38,IF(F18="Scenario3PBT6",'Medium retrofit'!$V$38,"")))&amp;IF(F18="Scenario1PBT7",'Medium retrofit'!$W$38,IF(F18="Scenario2PBT7",'Medium retrofit'!$X$38,IF(F18="Scenario3PBT7",'Medium retrofit'!$Y$38,"")))&amp;IF(F18="Scenario1PBT8",'Medium retrofit'!$Z$38,IF(F18="Scenario2PBT8",'Medium retrofit'!$AA$38,IF(F18="Scenario3PBT8",'Medium retrofit'!$AB$38,"")))&amp;IF(F18="Scenario1PBT9",'Medium retrofit'!$AC$38,IF(F18="Scenario2PBT9",'Medium retrofit'!$AD$38,IF(F18="Scenario3PBT9",'Medium retrofit'!$AE$38,"")))&amp;IF(F18="Scenario1PBT10",'Medium retrofit'!$AF$38,IF(F18="Scenario2PBT10",'Medium retrofit'!$AG$38,IF(F18="Scenario3PBT10",'Medium retrofit'!$AH$38,"")))&amp;IF(F18="Scenario1PBT11",'Medium retrofit'!$AI$38,IF(F18="Scenario2PBT11",'Medium retrofit'!$AJ$38,IF(F18="Scenario3PBT11",'Medium retrofit'!$AK$38,"")))&amp;IF(F18="Scenario1PBT12",'Medium retrofit'!$AL$38,IF(F18="Scenario2PBT12",'Medium retrofit'!$AM$38,IF(F18="Scenario3PBT12",'Medium retrofit'!$AN$38,"")))&amp;IF(F18="Scenario1PBT13",'Medium retrofit'!$AO$38,IF(F18="Scenario2PBT13",'Medium retrofit'!$AP$38,IF(F18="Scenario3PBT13",'Medium retrofit'!$AQ$38,"")))&amp;IF(F18="Scenario1PBT14",'Medium retrofit'!$AR$38,IF(F18="Scenario2PBT14",'Medium retrofit'!$AS$38,IF(F18="Scenario3PBT14",'Medium retrofit'!$AT$38,"")))&amp;IF(F18="Scenario1PBT15",'Medium retrofit'!$AU$38,IF(F18="Scenario2PBT15",'Medium retrofit'!$AV$38,IF(F18="Scenario3PBT15",'Medium retrofit'!$AW$38,"")))</f>
        <v/>
      </c>
      <c r="V18" s="151">
        <f t="shared" si="18"/>
        <v>0</v>
      </c>
      <c r="W18" s="151" t="str">
        <f>IF(F18="Scenario1PBT1",'Medium retrofit'!$E$40,IF(F18="Scenario2PBT1",'Medium retrofit'!$F$40,IF(F18="Scenario3PBT1",'Medium retrofit'!$G$40,"")))&amp;IF(F18="Scenario1PBT2",'Medium retrofit'!$H$40,IF(F18="Scenario2PBT2",'Medium retrofit'!$I$40,IF(F18="Scenario3PBT2",'Medium retrofit'!$J$40,"")))&amp;IF(F18="Scenario1PBT3",'Medium retrofit'!$K$40,IF(F18="Scenario2PBT3",'Medium retrofit'!$L$40,IF(F18="Scenario3PBT3",'Medium retrofit'!$M$40,"")))&amp;IF(F18="Scenario1PBT4",'Medium retrofit'!$N$40,IF(F18="Scenario2PBT4",'Medium retrofit'!$O$40,IF(F18="Scenario3PBT4",'Medium retrofit'!$P$40,"")))&amp;IF(F18="Scenario1PBT5",'Medium retrofit'!$Q$40,IF(F18="Scenario2PBT5",'Medium retrofit'!$R$40,IF(F18="Scenario3PBT5",'Medium retrofit'!$S$40,"")))&amp;IF(F18="Scenario1PBT6",'Medium retrofit'!$T$40,IF(F18="Scenario2PBT6",'Medium retrofit'!$U$40,IF(F18="Scenario3PBT6",'Medium retrofit'!$V$40,"")))&amp;IF(F18="Scenario1PBT7",'Medium retrofit'!$W$40,IF(F18="Scenario2PBT7",'Medium retrofit'!$X$40,IF(F18="Scenario3PBT7",'Medium retrofit'!$Y$40,"")))&amp;IF(F18="Scenario1PBT8",'Medium retrofit'!$Z$40,IF(F18="Scenario2PBT8",'Medium retrofit'!$AA$40,IF(F18="Scenario3PBT8",'Medium retrofit'!$AB$40,"")))&amp;IF(F18="Scenario1PBT9",'Medium retrofit'!$AC$40,IF(F18="Scenario2PBT9",'Medium retrofit'!$AD$40,IF(F18="Scenario3PBT9",'Medium retrofit'!$AE$40,"")))&amp;IF(F18="Scenario1PBT10",'Medium retrofit'!$AF$40,IF(F18="Scenario2PBT10",'Medium retrofit'!$AG$40,IF(F18="Scenario3PBT10",'Medium retrofit'!$AH$40,"")))&amp;IF(F18="Scenario1PBT11",'Medium retrofit'!$AI$40,IF(F18="Scenario2PBT11",'Medium retrofit'!$AJ$40,IF(F18="Scenario3PBT11",'Medium retrofit'!$AK$40,"")))&amp;IF(F18="Scenario1PBT12",'Medium retrofit'!$AL$40,IF(F18="Scenario2PBT12",'Medium retrofit'!$AM$40,IF(F18="Scenario3PBT12",'Medium retrofit'!$AN$40,"")))&amp;IF(F18="Scenario1PBT13",'Medium retrofit'!$AO$40,IF(F18="Scenario2PBT13",'Medium retrofit'!$AP$40,IF(F18="Scenario3PBT13",'Medium retrofit'!$AQ$40,"")))&amp;IF(F18="Scenario1PBT14",'Medium retrofit'!$AR$40,IF(F18="Scenario2PBT14",'Medium retrofit'!$AS$40,IF(F18="Scenario3PBT14",'Medium retrofit'!$AT$40,"")))&amp;IF(F18="Scenario1PBT15",'Medium retrofit'!$AU$40,IF(F18="Scenario2PBT15",'Medium retrofit'!$AV$40,IF(F18="Scenario3PBT15",'Medium retrofit'!$AW$40,"")))</f>
        <v/>
      </c>
      <c r="X18" s="151">
        <f t="shared" si="19"/>
        <v>0</v>
      </c>
      <c r="Y18" s="151" t="str">
        <f>IF(F18="Scenario1PBT1",'Medium retrofit'!$E$42,IF(F18="Scenario2PBT1",'Medium retrofit'!$F$42,IF(F18="Scenario3PBT1",'Medium retrofit'!$G$42,"")))&amp;IF(F18="Scenario1PBT2",'Medium retrofit'!$H$42,IF(F18="Scenario2PBT2",'Medium retrofit'!$I$42,IF(F18="Scenario3PBT2",'Medium retrofit'!$J$42,"")))&amp;IF(F18="Scenario1PBT3",'Medium retrofit'!$K$42,IF(F18="Scenario2PBT3",'Medium retrofit'!$L$42,IF(F18="Scenario3PBT3",'Medium retrofit'!$M$42,"")))&amp;IF(F18="Scenario1PBT4",'Medium retrofit'!$N$42,IF(F18="Scenario2PBT4",'Medium retrofit'!$O$42,IF(F18="Scenario3PBT4",'Medium retrofit'!$P$42,"")))&amp;IF(F18="Scenario1PBT5",'Medium retrofit'!$Q$42,IF(F18="Scenario2PBT5",'Medium retrofit'!$R$42,IF(F18="Scenario3PBT5",'Medium retrofit'!$S$42,"")))&amp;IF(F18="Scenario1PBT6",'Medium retrofit'!$T$42,IF(F18="Scenario2PBT6",'Medium retrofit'!$U$42,IF(F18="Scenario3PBT6",'Medium retrofit'!$V$42,"")))&amp;IF(F18="Scenario1PBT7",'Medium retrofit'!$W$42,IF(F18="Scenario2PBT7",'Medium retrofit'!$X$42,IF(F18="Scenario3PBT7",'Medium retrofit'!$Y$42,"")))&amp;IF(F18="Scenario1PBT8",'Medium retrofit'!$Z$42,IF(F18="Scenario2PBT8",'Medium retrofit'!$AA$42,IF(F18="Scenario3PBT8",'Medium retrofit'!$AB$42,"")))&amp;IF(F18="Scenario1PBT9",'Medium retrofit'!$AC$42,IF(F18="Scenario2PBT9",'Medium retrofit'!$AD$42,IF(F18="Scenario3PBT9",'Medium retrofit'!$AE$42,"")))&amp;IF(F18="Scenario1PBT10",'Medium retrofit'!$AF$42,IF(F18="Scenario2PBT10",'Medium retrofit'!$AG$42,IF(F18="Scenario3PBT10",'Medium retrofit'!$AH$42,"")))&amp;IF(F18="Scenario1PBT11",'Medium retrofit'!$AI$42,IF(F18="Scenario2PBT11",'Medium retrofit'!$AJ$42,IF(F18="Scenario3PBT11",'Medium retrofit'!$AK$42,"")))&amp;IF(F18="Scenario1PBT12",'Medium retrofit'!$AL$42,IF(F18="Scenario2PBT12",'Medium retrofit'!$AM$42,IF(F18="Scenario3PBT12",'Medium retrofit'!$AN$42,"")))&amp;IF(F18="Scenario1PBT13",'Medium retrofit'!$AO$42,IF(F18="Scenario2PBT13",'Medium retrofit'!$AP$42,IF(F18="Scenario3PBT13",'Medium retrofit'!$AQ$42,"")))&amp;IF(F18="Scenario1PBT14",'Medium retrofit'!$AR$42,IF(F18="Scenario2PBT14",'Medium retrofit'!$AS$42,IF(F18="Scenario3PBT14",'Medium retrofit'!$AT$42,"")))&amp;IF(F18="Scenario1PBT15",'Medium retrofit'!$AU$42,IF(F18="Scenario2PBT15",'Medium retrofit'!$AV$42,IF(F18="Scenario3PBT15",'Medium retrofit'!$AW$42,"")))</f>
        <v/>
      </c>
      <c r="Z18" s="151">
        <f t="shared" si="20"/>
        <v>0</v>
      </c>
      <c r="AA18" s="333" t="str">
        <f>IF(F18="Scenario1PBT1",'Medium retrofit'!$E$101,IF(F18="Scenario2PBT1",'Medium retrofit'!$F$101,IF(F18="Scenario3PBT1",'Medium retrofit'!$G$101,"")))&amp;IF(F18="Scenario1PBT2",'Medium retrofit'!$H$101,IF(F18="Scenario2PBT2",'Medium retrofit'!$I$101,IF(F18="Scenario3PBT2",'Medium retrofit'!$J$101,"")))&amp;IF(F18="Scenario1PBT3",'Medium retrofit'!$K$101,IF(F18="Scenario2PBT3",'Medium retrofit'!$L$101,IF(F18="Scenario3PBT3",'Medium retrofit'!$M$101,"")))&amp;IF(F18="Scenario1PBT4",'Medium retrofit'!$N$101,IF(F18="Scenario2PBT4",'Medium retrofit'!$O$101,IF(F18="Scenario3PBT4",'Medium retrofit'!$P$101,"")))&amp;IF(F18="Scenario1PBT5",'Medium retrofit'!$Q$101,IF(F18="Scenario2PBT5",'Medium retrofit'!$R$101,IF(F18="Scenario3PBT5",'Medium retrofit'!$S$101,"")))&amp;IF(F18="Scenario1PBT6",'Medium retrofit'!$T$101,IF(F18="Scenario2PBT6",'Medium retrofit'!$U$101,IF(F18="Scenario3PBT6",'Medium retrofit'!$V$101,"")))&amp;IF(F18="Scenario1PBT7",'Medium retrofit'!$W$101,IF(F18="Scenario2PBT7",'Medium retrofit'!$X$101,IF(F18="Scenario3PBT7",'Medium retrofit'!$Y$101,"")))&amp;IF(F18="Scenario1PBT8",'Medium retrofit'!$Z$101,IF(F18="Scenario2PBT8",'Medium retrofit'!$AA$101,IF(F18="Scenario3PBT8",'Medium retrofit'!$AB$101,"")))&amp;IF(F18="Scenario1PBT9",'Medium retrofit'!$AC$101,IF(F18="Scenario2PBT9",'Medium retrofit'!$AD$101,IF(F18="Scenario3PBT9",'Medium retrofit'!$AE$101,"")))&amp;IF(F18="Scenario1PBT10",'Medium retrofit'!$AF$101,IF(F18="Scenario2PBT10",'Medium retrofit'!$AG$101,IF(F18="Scenario3PBT10",'Medium retrofit'!$AH$101,"")))&amp;IF(F18="Scenario1PBT11",'Medium retrofit'!$AI$101,IF(F18="Scenario2PBT11",'Medium retrofit'!$AJ$101,IF(F18="Scenario3PBT11",'Medium retrofit'!$AK$101,"")))&amp;IF(F18="Scenario1PBT12",'Medium retrofit'!$AL$101,IF(F18="Scenario2PBT12",'Medium retrofit'!$AM$101,IF(F18="Scenario3PBT12",'Medium retrofit'!$AN$101,"")))&amp;IF(F18="Scenario1PBT13",'Medium retrofit'!$AO$101,IF(F18="Scenario2PBT13",'Medium retrofit'!$AP$101,IF(F18="Scenario3PBT13",'Medium retrofit'!$AQ$101,"")))&amp;IF(F18="Scenario1PBT14",'Medium retrofit'!$AR$101,IF(F18="Scenario2PBT14",'Medium retrofit'!$AS$101,IF(F18="Scenario3PBT14",'Medium retrofit'!$AT$101,"")))&amp;IF(F18="Scenario1PBT15",'Medium retrofit'!$AU$101,IF(F18="Scenario2PBT15",'Medium retrofit'!$AV$101,IF(F18="Scenario3PBT15",'Medium retrofit'!$AW$101,"")))</f>
        <v/>
      </c>
      <c r="AB18" s="302">
        <f t="shared" si="21"/>
        <v>0</v>
      </c>
      <c r="AC18" s="307">
        <f>IFERROR('Projection_Base-case'!G18-G18,0)</f>
        <v>0</v>
      </c>
      <c r="AD18" s="151">
        <f t="shared" si="0"/>
        <v>0</v>
      </c>
      <c r="AE18" s="151">
        <f>IFERROR(100*AC18/'Projection_Base-case'!G18,0)</f>
        <v>0</v>
      </c>
      <c r="AF18" s="151">
        <f>IFERROR('Projection_Base-case'!I18-I18,0)</f>
        <v>0</v>
      </c>
      <c r="AG18" s="151">
        <f t="shared" si="1"/>
        <v>0</v>
      </c>
      <c r="AH18" s="151">
        <f>IFERROR(100*AF18/'Projection_Base-case'!I18,0)</f>
        <v>0</v>
      </c>
      <c r="AI18" s="151">
        <f>IFERROR('Projection_Base-case'!K18-K18,0)</f>
        <v>0</v>
      </c>
      <c r="AJ18" s="151">
        <f t="shared" si="2"/>
        <v>0</v>
      </c>
      <c r="AK18" s="151">
        <f>IFERROR(100*AI18/'Projection_Base-case'!K18,0)</f>
        <v>0</v>
      </c>
      <c r="AL18" s="151">
        <f>IFERROR(M18-'Projection_Base-case'!M18,0)</f>
        <v>0</v>
      </c>
      <c r="AM18" s="151">
        <f t="shared" si="3"/>
        <v>0</v>
      </c>
      <c r="AN18" s="152">
        <f>IFERROR(100*AL18/'Projection_Base-case'!M18,0)</f>
        <v>0</v>
      </c>
      <c r="AO18" s="305">
        <f>IFERROR('Projection_Base-case'!O18-O18,0)</f>
        <v>0</v>
      </c>
      <c r="AP18" s="151">
        <f t="shared" si="4"/>
        <v>0</v>
      </c>
      <c r="AQ18" s="151">
        <f>IFERROR(100*AO18/'Projection_Base-case'!O18,0)</f>
        <v>0</v>
      </c>
      <c r="AR18" s="151">
        <f>IFERROR('Projection_Base-case'!Q18-Q18,0)</f>
        <v>0</v>
      </c>
      <c r="AS18" s="151">
        <f t="shared" si="5"/>
        <v>0</v>
      </c>
      <c r="AT18" s="151">
        <f>IFERROR(100*AR18/'Projection_Base-case'!Q18,0)</f>
        <v>0</v>
      </c>
      <c r="AU18" s="151">
        <f>IFERROR('Projection_Base-case'!S18-S18,0)</f>
        <v>0</v>
      </c>
      <c r="AV18" s="151">
        <f t="shared" si="6"/>
        <v>0</v>
      </c>
      <c r="AW18" s="152">
        <f>IFERROR(100*AU18/'Projection_Base-case'!S18,0)</f>
        <v>0</v>
      </c>
      <c r="AX18" s="305">
        <f>IFERROR('Projection_Base-case'!U18-U18,0)</f>
        <v>0</v>
      </c>
      <c r="AY18" s="151">
        <f t="shared" si="7"/>
        <v>0</v>
      </c>
      <c r="AZ18" s="151">
        <f>IFERROR(100*AX18/'Projection_Base-case'!U18,0)</f>
        <v>0</v>
      </c>
      <c r="BA18" s="151">
        <f>IFERROR('Projection_Base-case'!W18-W18,0)</f>
        <v>0</v>
      </c>
      <c r="BB18" s="151">
        <f t="shared" si="8"/>
        <v>0</v>
      </c>
      <c r="BC18" s="151">
        <f>IFERROR(100*BA18/'Projection_Base-case'!W18,0)</f>
        <v>0</v>
      </c>
      <c r="BD18" s="151">
        <f>IFERROR('Projection_Base-case'!Y18-Y18,0)</f>
        <v>0</v>
      </c>
      <c r="BE18" s="151">
        <f t="shared" si="9"/>
        <v>0</v>
      </c>
      <c r="BF18" s="151">
        <f>IFERROR(100*BD18/'Projection_Base-case'!Y18,0)</f>
        <v>0</v>
      </c>
      <c r="BG18" s="531">
        <f t="shared" si="22"/>
        <v>0</v>
      </c>
      <c r="BH18" s="532">
        <f t="shared" si="23"/>
        <v>0</v>
      </c>
    </row>
    <row r="19" spans="1:60" x14ac:dyDescent="0.25">
      <c r="A19" s="217">
        <v>14</v>
      </c>
      <c r="B19" s="151">
        <f>'Projection_Base-case'!B19</f>
        <v>0</v>
      </c>
      <c r="C19" s="151">
        <f>'Projection_Base-case'!C19</f>
        <v>0</v>
      </c>
      <c r="D19" s="151">
        <f>'Projection_Base-case'!D19</f>
        <v>0</v>
      </c>
      <c r="E19" s="157"/>
      <c r="F19" s="300" t="str">
        <f t="shared" si="10"/>
        <v>0</v>
      </c>
      <c r="G19" s="301" t="str">
        <f>IF(F19="Scenario1PBT1",'Medium retrofit'!$E$6,IF(F19="Scenario2PBT1",'Medium retrofit'!$F$6,IF(F19="Scenario3PBT1",'Medium retrofit'!$G$6,"")))&amp;IF(F19="Scenario1PBT2",'Medium retrofit'!$H$6,IF(F19="Scenario2PBT2",'Medium retrofit'!$I$6,IF(F19="Scenario3PBT2",'Medium retrofit'!$J$6,"")))&amp;IF(F19="Scenario1PBT3",'Medium retrofit'!$K$6,IF(F19="Scenario2PBT3",'Medium retrofit'!$L$6,IF(F19="Scenario3PBT3",'Medium retrofit'!$M$6,"")))&amp;IF(F19="Scenario1PBT4",'Medium retrofit'!$N$6,IF(F19="Scenario2PBT4",'Medium retrofit'!$O$6,IF(F19="Scenario3PBT4",'Medium retrofit'!$P$6,"")))&amp;IF(F19="Scenario1PBT5",'Medium retrofit'!$Q$6,IF(F19="Scenario2PBT5",'Medium retrofit'!$R$6,IF(F19="Scenario3PBT5",'Medium retrofit'!$S$6,"")))&amp;IF(F19="Scenario1PBT6",'Medium retrofit'!$T$6,IF(F19="Scenario2PBT6",'Medium retrofit'!$U$6,IF(F19="Scenario3PBT6",'Medium retrofit'!$V$6,"")))&amp;IF(F19="Scenario1PBT7",'Medium retrofit'!$W$6,IF(F19="Scenario2PBT7",'Medium retrofit'!$X$6,IF(F19="Scenario3PBT7",'Medium retrofit'!$Y$6,"")))&amp;IF(F19="Scenario1PBT8",'Medium retrofit'!$Z$6,IF(F19="Scenario2PBT8",'Medium retrofit'!$AA$6,IF(F19="Scenario3PBT8",'Medium retrofit'!$AB$6,"")))&amp;IF(F19="Scenario1PBT9",'Medium retrofit'!$AC$6,IF(F19="Scenario2PBT9",'Medium retrofit'!$AD$6,IF(F19="Scenario3PBT9",'Medium retrofit'!$AE$6,"")))&amp;IF(F19="Scenario1PBT10",'Medium retrofit'!$AF$6,IF(F19="Scenario2PBT10",'Medium retrofit'!$AG$6,IF(F19="Scenario3PBT10",'Medium retrofit'!$AH$6,"")))&amp;IF(F19="Scenario1PBT11",'Medium retrofit'!$AI$6,IF(F19="Scenario2PBT11",'Medium retrofit'!$AJ$6,IF(F19="Scenario3PBT11",'Medium retrofit'!$AK$6,"")))&amp;IF(F19="Scenario1PBT12",'Medium retrofit'!$AL$6,IF(F19="Scenario2PBT12",'Medium retrofit'!$AM$6,IF(F19="Scenario3PBT12",'Medium retrofit'!$AN$6,"")))&amp;IF(F19="Scenario1PBT13",'Medium retrofit'!$AO$6,IF(F19="Scenario2PBT13",'Medium retrofit'!$AP$6,IF(F19="Scenario3PBT13",'Medium retrofit'!$AQ$6,"")))&amp;IF(F19="Scenario1PBT14",'Medium retrofit'!$AR$6,IF(F19="Scenario2PBT14",'Medium retrofit'!$AS$6,IF(F19="Scenario3PBT14",'Medium retrofit'!$AT$6,"")))&amp;IF(F19="Scenario1PBT15",'Medium retrofit'!$AU$6,IF(F19="Scenario2PBT15",'Medium retrofit'!$AV$6,IF(F19="Scenario3PBT15",'Medium retrofit'!$AW$6,"")))</f>
        <v/>
      </c>
      <c r="H19" s="151">
        <f t="shared" si="11"/>
        <v>0</v>
      </c>
      <c r="I19" s="298" t="str">
        <f>IF(F19="Scenario1PBT1",'Medium retrofit'!$E$16,IF(F19="Scenario2PBT1",'Medium retrofit'!$F$16,IF(F19="Scenario3PBT1",'Medium retrofit'!$G$16,"")))&amp;IF(F19="Scenario1PBT2",'Medium retrofit'!$H$16,IF(F19="Scenario2PBT2",'Medium retrofit'!$I$16,IF(F19="Scenario3PBT2",'Medium retrofit'!$J$16,"")))&amp;IF(F19="Scenario1PBT3",'Medium retrofit'!$K$16,IF(F19="Scenario2PBT3",'Medium retrofit'!$L$16,IF(F19="Scenario3PBT3",'Medium retrofit'!$M$16,"")))&amp;IF(F19="Scenario1PBT4",'Medium retrofit'!$N$16,IF(F19="Scenario2PBT4",'Medium retrofit'!$O$16,IF(F19="Scenario3PBT4",'Medium retrofit'!$P$16,"")))&amp;IF(F19="Scenario1PBT5",'Medium retrofit'!$Q$16,IF(F19="Scenario2PBT5",'Medium retrofit'!$R$16,IF(F19="Scenario3PBT5",'Medium retrofit'!$S$16,"")))&amp;IF(F19="Scenario1PBT6",'Medium retrofit'!$T$16,IF(F19="Scenario2PBT6",'Medium retrofit'!$U$16,IF(F19="Scenario3PBT6",'Medium retrofit'!$V$16,"")))&amp;IF(F19="Scenario1PBT7",'Medium retrofit'!$W$16,IF(F19="Scenario2PBT7",'Medium retrofit'!$X$16,IF(F19="Scenario3PBT7",'Medium retrofit'!$Y$16,"")))&amp;IF(F19="Scenario1PBT8",'Medium retrofit'!$Z$16,IF(F19="Scenario2PBT8",'Medium retrofit'!$AA$16,IF(F19="Scenario3PBT8",'Medium retrofit'!$AB$16,"")))&amp;IF(F19="Scenario1PBT9",'Medium retrofit'!$AC$16,IF(F19="Scenario2PBT9",'Medium retrofit'!$AD$16,IF(F19="Scenario3PBT9",'Medium retrofit'!$AE$16,"")))&amp;IF(F19="Scenario1PBT10",'Medium retrofit'!$AF$16,IF(F19="Scenario2PBT10",'Medium retrofit'!$AG$16,IF(F19="Scenario3PBT10",'Medium retrofit'!$AH$16,"")))&amp;IF(F19="Scenario1PBT11",'Medium retrofit'!$AI$16,IF(F19="Scenario2PBT11",'Medium retrofit'!$AJ$16,IF(F19="Scenario3PBT11",'Medium retrofit'!$AK$16,"")))&amp;IF(F19="Scenario1PBT12",'Medium retrofit'!$AL$16,IF(F19="Scenario2PBT12",'Medium retrofit'!$AM$16,IF(F19="Scenario3PBT12",'Medium retrofit'!$AN$16,"")))&amp;IF(F19="Scenario1PBT13",'Medium retrofit'!$AO$16,IF(F19="Scenario2PBT13",'Medium retrofit'!$AP$16,IF(F19="Scenario3PBT13",'Medium retrofit'!$AQ$16,"")))&amp;IF(F19="Scenario1PBT14",'Medium retrofit'!$AR$16,IF(F19="Scenario2PBT14",'Medium retrofit'!$AS$16,IF(F19="Scenario3PBT14",'Medium retrofit'!$AT$16,"")))&amp;IF(F19="Scenario1PBT15",'Medium retrofit'!$AU$16,IF(F19="Scenario2PBT15",'Medium retrofit'!$AV$16,IF(F19="Scenario3PBT15",'Medium retrofit'!$AW$16,"")))</f>
        <v/>
      </c>
      <c r="J19" s="151">
        <f t="shared" si="12"/>
        <v>0</v>
      </c>
      <c r="K19" s="151" t="str">
        <f>IF(F19="Scenario1PBT1",'Medium retrofit'!$E$18,IF(F19="Scenario2PBT1",'Medium retrofit'!$F$18,IF(F19="Scenario3PBT1",'Medium retrofit'!$G$18,"")))&amp;IF(F19="Scenario1PBT2",'Medium retrofit'!$H$18,IF(F19="Scenario2PBT2",'Medium retrofit'!$I$18,IF(F19="Scenario3PBT2",'Medium retrofit'!$J$18,"")))&amp;IF(F19="Scenario1PBT3",'Medium retrofit'!$K$18,IF(F19="Scenario2PBT3",'Medium retrofit'!$L$18,IF(F19="Scenario3PBT3",'Medium retrofit'!$M$18,"")))&amp;IF(F19="Scenario1PBT4",'Medium retrofit'!$N$18,IF(F19="Scenario2PBT4",'Medium retrofit'!$O$18,IF(F19="Scenario3PBT4",'Medium retrofit'!$P$18,"")))&amp;IF(F19="Scenario1PBT5",'Medium retrofit'!$Q$18,IF(F19="Scenario2PBT5",'Medium retrofit'!$R$18,IF(F19="Scenario3PBT5",'Medium retrofit'!$S$18,"")))&amp;IF(F19="Scenario1PBT6",'Medium retrofit'!$T$18,IF(F19="Scenario2PBT6",'Medium retrofit'!$U$18,IF(F19="Scenario3PBT6",'Medium retrofit'!$V$18,"")))&amp;IF(F19="Scenario1PBT7",'Medium retrofit'!$W$18,IF(F19="Scenario2PBT7",'Medium retrofit'!$X$18,IF(F19="Scenario3PBT7",'Medium retrofit'!$Y$18,"")))&amp;IF(F19="Scenario1PBT8",'Medium retrofit'!$Z$18,IF(F19="Scenario2PBT8",'Medium retrofit'!$AA$18,IF(F19="Scenario3PBT8",'Medium retrofit'!$AB$18,"")))&amp;IF(F19="Scenario1PBT9",'Medium retrofit'!$AC$18,IF(F19="Scenario2PBT9",'Medium retrofit'!$AD$18,IF(F19="Scenario3PBT9",'Medium retrofit'!$AE$18,"")))&amp;IF(F19="Scenario1PBT10",'Medium retrofit'!$AF$18,IF(F19="Scenario2PBT10",'Medium retrofit'!$AG$18,IF(F19="Scenario3PBT10",'Medium retrofit'!$AH$18,"")))&amp;IF(F19="Scenario1PBT11",'Medium retrofit'!$AI$18,IF(F19="Scenario2PBT11",'Medium retrofit'!$AJ$18,IF(F19="Scenario3PBT11",'Medium retrofit'!$AK$18,"")))&amp;IF(F19="Scenario1PBT12",'Medium retrofit'!$AL$18,IF(F19="Scenario2PBT12",'Medium retrofit'!$AM$18,IF(F19="Scenario3PBT12",'Medium retrofit'!$AN$18,"")))&amp;IF(F19="Scenario1PBT13",'Medium retrofit'!$AO$18,IF(F19="Scenario2PBT13",'Medium retrofit'!$AP$18,IF(F19="Scenario3PBT13",'Medium retrofit'!$AQ$18,"")))&amp;IF(F19="Scenario1PBT14",'Medium retrofit'!$AR$18,IF(F19="Scenario2PBT14",'Medium retrofit'!$AS$18,IF(F19="Scenario3PBT14",'Medium retrofit'!$AT$18,"")))&amp;IF(F19="Scenario1PBT15",'Medium retrofit'!$AU$18,IF(F19="Scenario2PBT15",'Medium retrofit'!$AV$18,IF(F19="Scenario3PBT15",'Medium retrofit'!$AW$18,"")))</f>
        <v/>
      </c>
      <c r="L19" s="151">
        <f t="shared" si="13"/>
        <v>0</v>
      </c>
      <c r="M19" s="151" t="str">
        <f>IF(F19="Scenario1PBT1",'Medium retrofit'!$E$20,IF(F19="Scenario2PBT1",'Medium retrofit'!$F$20,IF(F19="Scenario3PBT1",'Medium retrofit'!$G$20,"")))&amp;IF(F19="Scenario1PBT2",'Medium retrofit'!$H$20,IF(F19="Scenario2PBT2",'Medium retrofit'!$I$20,IF(F19="Scenario3PBT2",'Medium retrofit'!$J$20,"")))&amp;IF(F19="Scenario1PBT3",'Medium retrofit'!$K$20,IF(F19="Scenario2PBT3",'Medium retrofit'!$L$20,IF(F19="Scenario3PBT3",'Medium retrofit'!$M$20,"")))&amp;IF(F19="Scenario1PBT4",'Medium retrofit'!$N$20,IF(F19="Scenario2PBT4",'Medium retrofit'!$O$20,IF(F19="Scenario3PBT4",'Medium retrofit'!$P$20,"")))&amp;IF(F19="Scenario1PBT5",'Medium retrofit'!$Q$20,IF(F19="Scenario2PBT5",'Medium retrofit'!$R$20,IF(F19="Scenario3PBT5",'Medium retrofit'!$S$20,"")))&amp;IF(F19="Scenario1PBT6",'Medium retrofit'!$T$20,IF(F19="Scenario2PBT6",'Medium retrofit'!$U$20,IF(F19="Scenario3PBT6",'Medium retrofit'!$V$20,"")))&amp;IF(F19="Scenario1PBT7",'Medium retrofit'!$W$20,IF(F19="Scenario2PBT7",'Medium retrofit'!$X$20,IF(F19="Scenario3PBT7",'Medium retrofit'!$Y$20,"")))&amp;IF(F19="Scenario1PBT8",'Medium retrofit'!$Z$20,IF(F19="Scenario2PBT8",'Medium retrofit'!$AA$20,IF(F19="Scenario3PBT8",'Medium retrofit'!$AB$20,"")))&amp;IF(F19="Scenario1PBT9",'Medium retrofit'!$AC$20,IF(F19="Scenario2PBT9",'Medium retrofit'!$AD$20,IF(F19="Scenario3PBT9",'Medium retrofit'!$AE$20,"")))&amp;IF(F19="Scenario1PBT10",'Medium retrofit'!$AF$20,IF(F19="Scenario2PBT10",'Medium retrofit'!$AG$20,IF(F19="Scenario3PBT10",'Medium retrofit'!$AH$20,"")))&amp;IF(F19="Scenario1PBT11",'Medium retrofit'!$AI$20,IF(F19="Scenario2PBT11",'Medium retrofit'!$AJ$20,IF(F19="Scenario3PBT11",'Medium retrofit'!$AK$20,"")))&amp;IF(F19="Scenario1PBT12",'Medium retrofit'!$AL$20,IF(F19="Scenario2PBT12",'Medium retrofit'!$AM$20,IF(F19="Scenario3PBT12",'Medium retrofit'!$AN$20,"")))&amp;IF(F19="Scenario1PBT13",'Medium retrofit'!$AO$20,IF(F19="Scenario2PBT13",'Medium retrofit'!$AP$20,IF(F19="Scenario3PBT13",'Medium retrofit'!$AQ$20,"")))&amp;IF(F19="Scenario1PBT14",'Medium retrofit'!$AR$20,IF(F19="Scenario2PBT14",'Medium retrofit'!$AS$20,IF(F19="Scenario3PBT14",'Medium retrofit'!$AT$20,"")))&amp;IF(F19="Scenario1PBT15",'Medium retrofit'!$AU$20,IF(F19="Scenario2PBT15",'Medium retrofit'!$AV$20,IF(F19="Scenario3PBT15",'Medium retrofit'!$AW$20,"")))</f>
        <v/>
      </c>
      <c r="N19" s="152">
        <f t="shared" si="14"/>
        <v>0</v>
      </c>
      <c r="O19" s="305" t="str">
        <f>IF(F19="Scenario1PBT1",'Medium retrofit'!$E$23,IF(F19="Scenario2PBT1",'Medium retrofit'!$F$23,IF(F19="Scenario3PBT1",'Medium retrofit'!$G$23,"")))&amp;IF(F19="Scenario1PBT2",'Medium retrofit'!$H$23,IF(F19="Scenario2PBT2",'Medium retrofit'!$I$23,IF(F19="Scenario3PBT2",'Medium retrofit'!$J$23,"")))&amp;IF(F19="Scenario1PBT3",'Medium retrofit'!$K$23,IF(F19="Scenario2PBT3",'Medium retrofit'!$L$23,IF(F19="Scenario3PBT3",'Medium retrofit'!$M$23,"")))&amp;IF(F19="Scenario1PBT4",'Medium retrofit'!$N$23,IF(F19="Scenario2PBT4",'Medium retrofit'!$O$23,IF(F19="Scenario3PBT4",'Medium retrofit'!$P$23,"")))&amp;IF(F19="Scenario1PBT5",'Medium retrofit'!$Q$23,IF(F19="Scenario2PBT5",'Medium retrofit'!$R$23,IF(F19="Scenario3PBT5",'Medium retrofit'!$S$23,"")))&amp;IF(F19="Scenario1PBT6",'Medium retrofit'!$T$23,IF(F19="Scenario2PBT6",'Medium retrofit'!$U$23,IF(F19="Scenario3PBT6",'Medium retrofit'!$V$23,"")))&amp;IF(F19="Scenario1PBT7",'Medium retrofit'!$W$23,IF(F19="Scenario2PBT7",'Medium retrofit'!$X$23,IF(F19="Scenario3PBT7",'Medium retrofit'!$Y$23,"")))&amp;IF(F19="Scenario1PBT8",'Medium retrofit'!$Z$23,IF(F19="Scenario2PBT8",'Medium retrofit'!$AA$23,IF(F19="Scenario3PBT8",'Medium retrofit'!$AB$23,"")))&amp;IF(F19="Scenario1PBT9",'Medium retrofit'!$AC$23,IF(F19="Scenario2PBT9",'Medium retrofit'!$AD$23,IF(F19="Scenario3PBT9",'Medium retrofit'!$AE$23,"")))&amp;IF(F19="Scenario1PBT10",'Medium retrofit'!$AF$23,IF(F19="Scenario2PBT10",'Medium retrofit'!$AG$23,IF(F19="Scenario3PBT10",'Medium retrofit'!$AH$23,"")))&amp;IF(F19="Scenario1PBT11",'Medium retrofit'!$AI$23,IF(F19="Scenario2PBT11",'Medium retrofit'!$AJ$23,IF(F19="Scenario3PBT11",'Medium retrofit'!$AK$23,"")))&amp;IF(F19="Scenario1PBT12",'Medium retrofit'!$AL$23,IF(F19="Scenario2PBT12",'Medium retrofit'!$AM$23,IF(F19="Scenario3PBT12",'Medium retrofit'!$AN$23,"")))&amp;IF(F19="Scenario1PBT13",'Medium retrofit'!$AO$23,IF(F19="Scenario2PBT13",'Medium retrofit'!$AP$23,IF(F19="Scenario3PBT13",'Medium retrofit'!$AQ$23,"")))&amp;IF(F19="Scenario1PBT14",'Medium retrofit'!$AR$23,IF(F19="Scenario2PBT14",'Medium retrofit'!$AS$23,IF(F19="Scenario3PBT14",'Medium retrofit'!$AT$23,"")))&amp;IF(F19="Scenario1PBT15",'Medium retrofit'!$AU$23,IF(F19="Scenario2PBT15",'Medium retrofit'!$AV$23,IF(F19="Scenario3PBT15",'Medium retrofit'!$AW$23,"")))</f>
        <v/>
      </c>
      <c r="P19" s="151">
        <f t="shared" si="15"/>
        <v>0</v>
      </c>
      <c r="Q19" s="151" t="str">
        <f>IF(F19="Scenario1PBT1",'Medium retrofit'!$E$25,IF(F19="Scenario2PBT1",'Medium retrofit'!$F$25,IF(F19="Scenario3PBT1",'Medium retrofit'!$G$25,"")))&amp;IF(F19="Scenario1PBT2",'Medium retrofit'!$H$25,IF(F19="Scenario2PBT2",'Medium retrofit'!$I$25,IF(F19="Scenario3PBT2",'Medium retrofit'!$J$25,"")))&amp;IF(F19="Scenario1PBT3",'Medium retrofit'!$K$25,IF(F19="Scenario2PBT3",'Medium retrofit'!$L$25,IF(F19="Scenario3PBT3",'Medium retrofit'!$M$25,"")))&amp;IF(F19="Scenario1PBT4",'Medium retrofit'!$N$25,IF(F19="Scenario2PBT4",'Medium retrofit'!$O$25,IF(F19="Scenario3PBT4",'Medium retrofit'!$P$25,"")))&amp;IF(F19="Scenario1PBT5",'Medium retrofit'!$Q$25,IF(F19="Scenario2PBT5",'Medium retrofit'!$R$25,IF(F19="Scenario3PBT5",'Medium retrofit'!$S$25,"")))&amp;IF(F19="Scenario1PBT6",'Medium retrofit'!$T$25,IF(F19="Scenario2PBT6",'Medium retrofit'!$U$25,IF(F19="Scenario3PBT6",'Medium retrofit'!$V$25,"")))&amp;IF(F19="Scenario1PBT7",'Medium retrofit'!$W$25,IF(F19="Scenario2PBT7",'Medium retrofit'!$X$25,IF(F19="Scenario3PBT7",'Medium retrofit'!$Y$25,"")))&amp;IF(F19="Scenario1PBT8",'Medium retrofit'!$Z$25,IF(F19="Scenario2PBT8",'Medium retrofit'!$AA$25,IF(F19="Scenario3PBT8",'Medium retrofit'!$AB$25,"")))&amp;IF(F19="Scenario1PBT9",'Medium retrofit'!$AC$25,IF(F19="Scenario2PBT9",'Medium retrofit'!$AD$25,IF(F19="Scenario3PBT9",'Medium retrofit'!$AE$25,"")))&amp;IF(F19="Scenario1PBT10",'Medium retrofit'!$AF$25,IF(F19="Scenario2PBT10",'Medium retrofit'!$AG$25,IF(F19="Scenario3PBT10",'Medium retrofit'!$AH$25,"")))&amp;IF(F19="Scenario1PBT11",'Medium retrofit'!$AI$25,IF(F19="Scenario2PBT11",'Medium retrofit'!$AJ$25,IF(F19="Scenario3PBT11",'Medium retrofit'!$AK$25,"")))&amp;IF(F19="Scenario1PBT12",'Medium retrofit'!$AL$25,IF(F19="Scenario2PBT12",'Medium retrofit'!$AM$25,IF(F19="Scenario3PBT12",'Medium retrofit'!$AN$25,"")))&amp;IF(F19="Scenario1PBT13",'Medium retrofit'!$AO$25,IF(F19="Scenario2PBT13",'Medium retrofit'!$AP$25,IF(F19="Scenario3PBT13",'Medium retrofit'!$AQ$25,"")))&amp;IF(F19="Scenario1PBT14",'Medium retrofit'!$AR$25,IF(F19="Scenario2PBT14",'Medium retrofit'!$AS$25,IF(F19="Scenario3PBT14",'Medium retrofit'!$AT$25,"")))&amp;IF(F19="Scenario1PBT15",'Medium retrofit'!$AU$25,IF(F19="Scenario2PBT15",'Medium retrofit'!$AV$25,IF(F19="Scenario3PBT15",'Medium retrofit'!$AW$25,"")))</f>
        <v/>
      </c>
      <c r="R19" s="151">
        <f t="shared" si="16"/>
        <v>0</v>
      </c>
      <c r="S19" s="151" t="str">
        <f>IF(F19="Scenario1PBT1",'Medium retrofit'!$E$27,IF(F19="Scenario2PBT1",'Medium retrofit'!$F$27,IF(F19="Scenario3PBT1",'Medium retrofit'!$G$27,"")))&amp;IF(F19="Scenario1PBT2",'Medium retrofit'!$H$27,IF(F19="Scenario2PBT2",'Medium retrofit'!$I$27,IF(F19="Scenario3PBT2",'Medium retrofit'!$J$27,"")))&amp;IF(F19="Scenario1PBT3",'Medium retrofit'!$K$27,IF(F19="Scenario2PBT3",'Medium retrofit'!$L$27,IF(F19="Scenario3PBT3",'Medium retrofit'!$M$27,"")))&amp;IF(F19="Scenario1PBT4",'Medium retrofit'!$N$27,IF(F19="Scenario2PBT4",'Medium retrofit'!$O$27,IF(F19="Scenario3PBT4",'Medium retrofit'!$P$27,"")))&amp;IF(F19="Scenario1PBT5",'Medium retrofit'!$Q$27,IF(F19="Scenario2PBT5",'Medium retrofit'!$R$27,IF(F19="Scenario3PBT5",'Medium retrofit'!$S$27,"")))&amp;IF(F19="Scenario1PBT6",'Medium retrofit'!$T$27,IF(F19="Scenario2PBT6",'Medium retrofit'!$U$27,IF(F19="Scenario3PBT6",'Medium retrofit'!$V$27,"")))&amp;IF(F19="Scenario1PBT7",'Medium retrofit'!$W$27,IF(F19="Scenario2PBT7",'Medium retrofit'!$X$27,IF(F19="Scenario3PBT7",'Medium retrofit'!$Y$27,"")))&amp;IF(F19="Scenario1PBT8",'Medium retrofit'!$Z$27,IF(F19="Scenario2PBT8",'Medium retrofit'!$AA$27,IF(F19="Scenario3PBT8",'Medium retrofit'!$AB$27,"")))&amp;IF(F19="Scenario1PBT9",'Medium retrofit'!$AC$27,IF(F19="Scenario2PBT9",'Medium retrofit'!$AD$27,IF(F19="Scenario3PBT9",'Medium retrofit'!$AE$27,"")))&amp;IF(F19="Scenario1PBT10",'Medium retrofit'!$AF$27,IF(F19="Scenario2PBT10",'Medium retrofit'!$AG$27,IF(F19="Scenario3PBT10",'Medium retrofit'!$AH$27,"")))&amp;IF(F19="Scenario1PBT11",'Medium retrofit'!$AI$27,IF(F19="Scenario2PBT11",'Medium retrofit'!$AJ$27,IF(F19="Scenario3PBT11",'Medium retrofit'!$AK$27,"")))&amp;IF(F19="Scenario1PBT12",'Medium retrofit'!$AL$27,IF(F19="Scenario2PBT12",'Medium retrofit'!$AM$27,IF(F19="Scenario3PBT12",'Medium retrofit'!$AN$27,"")))&amp;IF(F19="Scenario1PBT13",'Medium retrofit'!$AO$27,IF(F19="Scenario2PBT13",'Medium retrofit'!$AP$27,IF(F19="Scenario3PBT13",'Medium retrofit'!$AQ$27,"")))&amp;IF(F19="Scenario1PBT14",'Medium retrofit'!$AR$27,IF(F19="Scenario2PBT14",'Medium retrofit'!$AS$27,IF(F19="Scenario3PBT14",'Medium retrofit'!$AT$27,"")))&amp;IF(F19="Scenario1PBT15",'Medium retrofit'!$AU$27,IF(F19="Scenario2PBT15",'Medium retrofit'!$AV$27,IF(F19="Scenario3PBT15",'Medium retrofit'!$AW$27,"")))</f>
        <v/>
      </c>
      <c r="T19" s="306">
        <f t="shared" si="17"/>
        <v>0</v>
      </c>
      <c r="U19" s="305" t="str">
        <f>IF(F19="Scenario1PBT1",'Medium retrofit'!$E$38,IF(F19="Scenario2PBT1",'Medium retrofit'!$F$38,IF(F19="Scenario3PBT1",'Medium retrofit'!$G$38,"")))&amp;IF(F19="Scenario1PBT2",'Medium retrofit'!$H$38,IF(F19="Scenario2PBT2",'Medium retrofit'!$I$38,IF(F19="Scenario3PBT2",'Medium retrofit'!$J$38,"")))&amp;IF(F19="Scenario1PBT3",'Medium retrofit'!$K$38,IF(F19="Scenario2PBT3",'Medium retrofit'!$L$38,IF(F19="Scenario3PBT3",'Medium retrofit'!$M$38,"")))&amp;IF(F19="Scenario1PBT4",'Medium retrofit'!$N$38,IF(F19="Scenario2PBT4",'Medium retrofit'!$O$38,IF(F19="Scenario3PBT4",'Medium retrofit'!$P$38,"")))&amp;IF(F19="Scenario1PBT5",'Medium retrofit'!$Q$38,IF(F19="Scenario2PBT5",'Medium retrofit'!$R$38,IF(F19="Scenario3PBT5",'Medium retrofit'!$S$38,"")))&amp;IF(F19="Scenario1PBT6",'Medium retrofit'!$T$38,IF(F19="Scenario2PBT6",'Medium retrofit'!$U$38,IF(F19="Scenario3PBT6",'Medium retrofit'!$V$38,"")))&amp;IF(F19="Scenario1PBT7",'Medium retrofit'!$W$38,IF(F19="Scenario2PBT7",'Medium retrofit'!$X$38,IF(F19="Scenario3PBT7",'Medium retrofit'!$Y$38,"")))&amp;IF(F19="Scenario1PBT8",'Medium retrofit'!$Z$38,IF(F19="Scenario2PBT8",'Medium retrofit'!$AA$38,IF(F19="Scenario3PBT8",'Medium retrofit'!$AB$38,"")))&amp;IF(F19="Scenario1PBT9",'Medium retrofit'!$AC$38,IF(F19="Scenario2PBT9",'Medium retrofit'!$AD$38,IF(F19="Scenario3PBT9",'Medium retrofit'!$AE$38,"")))&amp;IF(F19="Scenario1PBT10",'Medium retrofit'!$AF$38,IF(F19="Scenario2PBT10",'Medium retrofit'!$AG$38,IF(F19="Scenario3PBT10",'Medium retrofit'!$AH$38,"")))&amp;IF(F19="Scenario1PBT11",'Medium retrofit'!$AI$38,IF(F19="Scenario2PBT11",'Medium retrofit'!$AJ$38,IF(F19="Scenario3PBT11",'Medium retrofit'!$AK$38,"")))&amp;IF(F19="Scenario1PBT12",'Medium retrofit'!$AL$38,IF(F19="Scenario2PBT12",'Medium retrofit'!$AM$38,IF(F19="Scenario3PBT12",'Medium retrofit'!$AN$38,"")))&amp;IF(F19="Scenario1PBT13",'Medium retrofit'!$AO$38,IF(F19="Scenario2PBT13",'Medium retrofit'!$AP$38,IF(F19="Scenario3PBT13",'Medium retrofit'!$AQ$38,"")))&amp;IF(F19="Scenario1PBT14",'Medium retrofit'!$AR$38,IF(F19="Scenario2PBT14",'Medium retrofit'!$AS$38,IF(F19="Scenario3PBT14",'Medium retrofit'!$AT$38,"")))&amp;IF(F19="Scenario1PBT15",'Medium retrofit'!$AU$38,IF(F19="Scenario2PBT15",'Medium retrofit'!$AV$38,IF(F19="Scenario3PBT15",'Medium retrofit'!$AW$38,"")))</f>
        <v/>
      </c>
      <c r="V19" s="151">
        <f t="shared" si="18"/>
        <v>0</v>
      </c>
      <c r="W19" s="151" t="str">
        <f>IF(F19="Scenario1PBT1",'Medium retrofit'!$E$40,IF(F19="Scenario2PBT1",'Medium retrofit'!$F$40,IF(F19="Scenario3PBT1",'Medium retrofit'!$G$40,"")))&amp;IF(F19="Scenario1PBT2",'Medium retrofit'!$H$40,IF(F19="Scenario2PBT2",'Medium retrofit'!$I$40,IF(F19="Scenario3PBT2",'Medium retrofit'!$J$40,"")))&amp;IF(F19="Scenario1PBT3",'Medium retrofit'!$K$40,IF(F19="Scenario2PBT3",'Medium retrofit'!$L$40,IF(F19="Scenario3PBT3",'Medium retrofit'!$M$40,"")))&amp;IF(F19="Scenario1PBT4",'Medium retrofit'!$N$40,IF(F19="Scenario2PBT4",'Medium retrofit'!$O$40,IF(F19="Scenario3PBT4",'Medium retrofit'!$P$40,"")))&amp;IF(F19="Scenario1PBT5",'Medium retrofit'!$Q$40,IF(F19="Scenario2PBT5",'Medium retrofit'!$R$40,IF(F19="Scenario3PBT5",'Medium retrofit'!$S$40,"")))&amp;IF(F19="Scenario1PBT6",'Medium retrofit'!$T$40,IF(F19="Scenario2PBT6",'Medium retrofit'!$U$40,IF(F19="Scenario3PBT6",'Medium retrofit'!$V$40,"")))&amp;IF(F19="Scenario1PBT7",'Medium retrofit'!$W$40,IF(F19="Scenario2PBT7",'Medium retrofit'!$X$40,IF(F19="Scenario3PBT7",'Medium retrofit'!$Y$40,"")))&amp;IF(F19="Scenario1PBT8",'Medium retrofit'!$Z$40,IF(F19="Scenario2PBT8",'Medium retrofit'!$AA$40,IF(F19="Scenario3PBT8",'Medium retrofit'!$AB$40,"")))&amp;IF(F19="Scenario1PBT9",'Medium retrofit'!$AC$40,IF(F19="Scenario2PBT9",'Medium retrofit'!$AD$40,IF(F19="Scenario3PBT9",'Medium retrofit'!$AE$40,"")))&amp;IF(F19="Scenario1PBT10",'Medium retrofit'!$AF$40,IF(F19="Scenario2PBT10",'Medium retrofit'!$AG$40,IF(F19="Scenario3PBT10",'Medium retrofit'!$AH$40,"")))&amp;IF(F19="Scenario1PBT11",'Medium retrofit'!$AI$40,IF(F19="Scenario2PBT11",'Medium retrofit'!$AJ$40,IF(F19="Scenario3PBT11",'Medium retrofit'!$AK$40,"")))&amp;IF(F19="Scenario1PBT12",'Medium retrofit'!$AL$40,IF(F19="Scenario2PBT12",'Medium retrofit'!$AM$40,IF(F19="Scenario3PBT12",'Medium retrofit'!$AN$40,"")))&amp;IF(F19="Scenario1PBT13",'Medium retrofit'!$AO$40,IF(F19="Scenario2PBT13",'Medium retrofit'!$AP$40,IF(F19="Scenario3PBT13",'Medium retrofit'!$AQ$40,"")))&amp;IF(F19="Scenario1PBT14",'Medium retrofit'!$AR$40,IF(F19="Scenario2PBT14",'Medium retrofit'!$AS$40,IF(F19="Scenario3PBT14",'Medium retrofit'!$AT$40,"")))&amp;IF(F19="Scenario1PBT15",'Medium retrofit'!$AU$40,IF(F19="Scenario2PBT15",'Medium retrofit'!$AV$40,IF(F19="Scenario3PBT15",'Medium retrofit'!$AW$40,"")))</f>
        <v/>
      </c>
      <c r="X19" s="151">
        <f t="shared" si="19"/>
        <v>0</v>
      </c>
      <c r="Y19" s="151" t="str">
        <f>IF(F19="Scenario1PBT1",'Medium retrofit'!$E$42,IF(F19="Scenario2PBT1",'Medium retrofit'!$F$42,IF(F19="Scenario3PBT1",'Medium retrofit'!$G$42,"")))&amp;IF(F19="Scenario1PBT2",'Medium retrofit'!$H$42,IF(F19="Scenario2PBT2",'Medium retrofit'!$I$42,IF(F19="Scenario3PBT2",'Medium retrofit'!$J$42,"")))&amp;IF(F19="Scenario1PBT3",'Medium retrofit'!$K$42,IF(F19="Scenario2PBT3",'Medium retrofit'!$L$42,IF(F19="Scenario3PBT3",'Medium retrofit'!$M$42,"")))&amp;IF(F19="Scenario1PBT4",'Medium retrofit'!$N$42,IF(F19="Scenario2PBT4",'Medium retrofit'!$O$42,IF(F19="Scenario3PBT4",'Medium retrofit'!$P$42,"")))&amp;IF(F19="Scenario1PBT5",'Medium retrofit'!$Q$42,IF(F19="Scenario2PBT5",'Medium retrofit'!$R$42,IF(F19="Scenario3PBT5",'Medium retrofit'!$S$42,"")))&amp;IF(F19="Scenario1PBT6",'Medium retrofit'!$T$42,IF(F19="Scenario2PBT6",'Medium retrofit'!$U$42,IF(F19="Scenario3PBT6",'Medium retrofit'!$V$42,"")))&amp;IF(F19="Scenario1PBT7",'Medium retrofit'!$W$42,IF(F19="Scenario2PBT7",'Medium retrofit'!$X$42,IF(F19="Scenario3PBT7",'Medium retrofit'!$Y$42,"")))&amp;IF(F19="Scenario1PBT8",'Medium retrofit'!$Z$42,IF(F19="Scenario2PBT8",'Medium retrofit'!$AA$42,IF(F19="Scenario3PBT8",'Medium retrofit'!$AB$42,"")))&amp;IF(F19="Scenario1PBT9",'Medium retrofit'!$AC$42,IF(F19="Scenario2PBT9",'Medium retrofit'!$AD$42,IF(F19="Scenario3PBT9",'Medium retrofit'!$AE$42,"")))&amp;IF(F19="Scenario1PBT10",'Medium retrofit'!$AF$42,IF(F19="Scenario2PBT10",'Medium retrofit'!$AG$42,IF(F19="Scenario3PBT10",'Medium retrofit'!$AH$42,"")))&amp;IF(F19="Scenario1PBT11",'Medium retrofit'!$AI$42,IF(F19="Scenario2PBT11",'Medium retrofit'!$AJ$42,IF(F19="Scenario3PBT11",'Medium retrofit'!$AK$42,"")))&amp;IF(F19="Scenario1PBT12",'Medium retrofit'!$AL$42,IF(F19="Scenario2PBT12",'Medium retrofit'!$AM$42,IF(F19="Scenario3PBT12",'Medium retrofit'!$AN$42,"")))&amp;IF(F19="Scenario1PBT13",'Medium retrofit'!$AO$42,IF(F19="Scenario2PBT13",'Medium retrofit'!$AP$42,IF(F19="Scenario3PBT13",'Medium retrofit'!$AQ$42,"")))&amp;IF(F19="Scenario1PBT14",'Medium retrofit'!$AR$42,IF(F19="Scenario2PBT14",'Medium retrofit'!$AS$42,IF(F19="Scenario3PBT14",'Medium retrofit'!$AT$42,"")))&amp;IF(F19="Scenario1PBT15",'Medium retrofit'!$AU$42,IF(F19="Scenario2PBT15",'Medium retrofit'!$AV$42,IF(F19="Scenario3PBT15",'Medium retrofit'!$AW$42,"")))</f>
        <v/>
      </c>
      <c r="Z19" s="151">
        <f t="shared" si="20"/>
        <v>0</v>
      </c>
      <c r="AA19" s="333" t="str">
        <f>IF(F19="Scenario1PBT1",'Medium retrofit'!$E$101,IF(F19="Scenario2PBT1",'Medium retrofit'!$F$101,IF(F19="Scenario3PBT1",'Medium retrofit'!$G$101,"")))&amp;IF(F19="Scenario1PBT2",'Medium retrofit'!$H$101,IF(F19="Scenario2PBT2",'Medium retrofit'!$I$101,IF(F19="Scenario3PBT2",'Medium retrofit'!$J$101,"")))&amp;IF(F19="Scenario1PBT3",'Medium retrofit'!$K$101,IF(F19="Scenario2PBT3",'Medium retrofit'!$L$101,IF(F19="Scenario3PBT3",'Medium retrofit'!$M$101,"")))&amp;IF(F19="Scenario1PBT4",'Medium retrofit'!$N$101,IF(F19="Scenario2PBT4",'Medium retrofit'!$O$101,IF(F19="Scenario3PBT4",'Medium retrofit'!$P$101,"")))&amp;IF(F19="Scenario1PBT5",'Medium retrofit'!$Q$101,IF(F19="Scenario2PBT5",'Medium retrofit'!$R$101,IF(F19="Scenario3PBT5",'Medium retrofit'!$S$101,"")))&amp;IF(F19="Scenario1PBT6",'Medium retrofit'!$T$101,IF(F19="Scenario2PBT6",'Medium retrofit'!$U$101,IF(F19="Scenario3PBT6",'Medium retrofit'!$V$101,"")))&amp;IF(F19="Scenario1PBT7",'Medium retrofit'!$W$101,IF(F19="Scenario2PBT7",'Medium retrofit'!$X$101,IF(F19="Scenario3PBT7",'Medium retrofit'!$Y$101,"")))&amp;IF(F19="Scenario1PBT8",'Medium retrofit'!$Z$101,IF(F19="Scenario2PBT8",'Medium retrofit'!$AA$101,IF(F19="Scenario3PBT8",'Medium retrofit'!$AB$101,"")))&amp;IF(F19="Scenario1PBT9",'Medium retrofit'!$AC$101,IF(F19="Scenario2PBT9",'Medium retrofit'!$AD$101,IF(F19="Scenario3PBT9",'Medium retrofit'!$AE$101,"")))&amp;IF(F19="Scenario1PBT10",'Medium retrofit'!$AF$101,IF(F19="Scenario2PBT10",'Medium retrofit'!$AG$101,IF(F19="Scenario3PBT10",'Medium retrofit'!$AH$101,"")))&amp;IF(F19="Scenario1PBT11",'Medium retrofit'!$AI$101,IF(F19="Scenario2PBT11",'Medium retrofit'!$AJ$101,IF(F19="Scenario3PBT11",'Medium retrofit'!$AK$101,"")))&amp;IF(F19="Scenario1PBT12",'Medium retrofit'!$AL$101,IF(F19="Scenario2PBT12",'Medium retrofit'!$AM$101,IF(F19="Scenario3PBT12",'Medium retrofit'!$AN$101,"")))&amp;IF(F19="Scenario1PBT13",'Medium retrofit'!$AO$101,IF(F19="Scenario2PBT13",'Medium retrofit'!$AP$101,IF(F19="Scenario3PBT13",'Medium retrofit'!$AQ$101,"")))&amp;IF(F19="Scenario1PBT14",'Medium retrofit'!$AR$101,IF(F19="Scenario2PBT14",'Medium retrofit'!$AS$101,IF(F19="Scenario3PBT14",'Medium retrofit'!$AT$101,"")))&amp;IF(F19="Scenario1PBT15",'Medium retrofit'!$AU$101,IF(F19="Scenario2PBT15",'Medium retrofit'!$AV$101,IF(F19="Scenario3PBT15",'Medium retrofit'!$AW$101,"")))</f>
        <v/>
      </c>
      <c r="AB19" s="302">
        <f t="shared" si="21"/>
        <v>0</v>
      </c>
      <c r="AC19" s="307">
        <f>IFERROR('Projection_Base-case'!G19-G19,0)</f>
        <v>0</v>
      </c>
      <c r="AD19" s="151">
        <f t="shared" si="0"/>
        <v>0</v>
      </c>
      <c r="AE19" s="151">
        <f>IFERROR(100*AC19/'Projection_Base-case'!G19,0)</f>
        <v>0</v>
      </c>
      <c r="AF19" s="151">
        <f>IFERROR('Projection_Base-case'!I19-I19,0)</f>
        <v>0</v>
      </c>
      <c r="AG19" s="151">
        <f t="shared" si="1"/>
        <v>0</v>
      </c>
      <c r="AH19" s="151">
        <f>IFERROR(100*AF19/'Projection_Base-case'!I19,0)</f>
        <v>0</v>
      </c>
      <c r="AI19" s="151">
        <f>IFERROR('Projection_Base-case'!K19-K19,0)</f>
        <v>0</v>
      </c>
      <c r="AJ19" s="151">
        <f t="shared" si="2"/>
        <v>0</v>
      </c>
      <c r="AK19" s="151">
        <f>IFERROR(100*AI19/'Projection_Base-case'!K19,0)</f>
        <v>0</v>
      </c>
      <c r="AL19" s="151">
        <f>IFERROR(M19-'Projection_Base-case'!M19,0)</f>
        <v>0</v>
      </c>
      <c r="AM19" s="151">
        <f t="shared" si="3"/>
        <v>0</v>
      </c>
      <c r="AN19" s="152">
        <f>IFERROR(100*AL19/'Projection_Base-case'!M19,0)</f>
        <v>0</v>
      </c>
      <c r="AO19" s="305">
        <f>IFERROR('Projection_Base-case'!O19-O19,0)</f>
        <v>0</v>
      </c>
      <c r="AP19" s="151">
        <f t="shared" si="4"/>
        <v>0</v>
      </c>
      <c r="AQ19" s="151">
        <f>IFERROR(100*AO19/'Projection_Base-case'!O19,0)</f>
        <v>0</v>
      </c>
      <c r="AR19" s="151">
        <f>IFERROR('Projection_Base-case'!Q19-Q19,0)</f>
        <v>0</v>
      </c>
      <c r="AS19" s="151">
        <f t="shared" si="5"/>
        <v>0</v>
      </c>
      <c r="AT19" s="151">
        <f>IFERROR(100*AR19/'Projection_Base-case'!Q19,0)</f>
        <v>0</v>
      </c>
      <c r="AU19" s="151">
        <f>IFERROR('Projection_Base-case'!S19-S19,0)</f>
        <v>0</v>
      </c>
      <c r="AV19" s="151">
        <f t="shared" si="6"/>
        <v>0</v>
      </c>
      <c r="AW19" s="152">
        <f>IFERROR(100*AU19/'Projection_Base-case'!S19,0)</f>
        <v>0</v>
      </c>
      <c r="AX19" s="305">
        <f>IFERROR('Projection_Base-case'!U19-U19,0)</f>
        <v>0</v>
      </c>
      <c r="AY19" s="151">
        <f t="shared" si="7"/>
        <v>0</v>
      </c>
      <c r="AZ19" s="151">
        <f>IFERROR(100*AX19/'Projection_Base-case'!U19,0)</f>
        <v>0</v>
      </c>
      <c r="BA19" s="151">
        <f>IFERROR('Projection_Base-case'!W19-W19,0)</f>
        <v>0</v>
      </c>
      <c r="BB19" s="151">
        <f t="shared" si="8"/>
        <v>0</v>
      </c>
      <c r="BC19" s="151">
        <f>IFERROR(100*BA19/'Projection_Base-case'!W19,0)</f>
        <v>0</v>
      </c>
      <c r="BD19" s="151">
        <f>IFERROR('Projection_Base-case'!Y19-Y19,0)</f>
        <v>0</v>
      </c>
      <c r="BE19" s="151">
        <f t="shared" si="9"/>
        <v>0</v>
      </c>
      <c r="BF19" s="151">
        <f>IFERROR(100*BD19/'Projection_Base-case'!Y19,0)</f>
        <v>0</v>
      </c>
      <c r="BG19" s="531">
        <f t="shared" si="22"/>
        <v>0</v>
      </c>
      <c r="BH19" s="532">
        <f t="shared" si="23"/>
        <v>0</v>
      </c>
    </row>
    <row r="20" spans="1:60" x14ac:dyDescent="0.25">
      <c r="A20" s="217">
        <v>15</v>
      </c>
      <c r="B20" s="151">
        <f>'Projection_Base-case'!B20</f>
        <v>0</v>
      </c>
      <c r="C20" s="151">
        <f>'Projection_Base-case'!C20</f>
        <v>0</v>
      </c>
      <c r="D20" s="151">
        <f>'Projection_Base-case'!D20</f>
        <v>0</v>
      </c>
      <c r="E20" s="157"/>
      <c r="F20" s="300" t="str">
        <f t="shared" si="10"/>
        <v>0</v>
      </c>
      <c r="G20" s="301" t="str">
        <f>IF(F20="Scenario1PBT1",'Medium retrofit'!$E$6,IF(F20="Scenario2PBT1",'Medium retrofit'!$F$6,IF(F20="Scenario3PBT1",'Medium retrofit'!$G$6,"")))&amp;IF(F20="Scenario1PBT2",'Medium retrofit'!$H$6,IF(F20="Scenario2PBT2",'Medium retrofit'!$I$6,IF(F20="Scenario3PBT2",'Medium retrofit'!$J$6,"")))&amp;IF(F20="Scenario1PBT3",'Medium retrofit'!$K$6,IF(F20="Scenario2PBT3",'Medium retrofit'!$L$6,IF(F20="Scenario3PBT3",'Medium retrofit'!$M$6,"")))&amp;IF(F20="Scenario1PBT4",'Medium retrofit'!$N$6,IF(F20="Scenario2PBT4",'Medium retrofit'!$O$6,IF(F20="Scenario3PBT4",'Medium retrofit'!$P$6,"")))&amp;IF(F20="Scenario1PBT5",'Medium retrofit'!$Q$6,IF(F20="Scenario2PBT5",'Medium retrofit'!$R$6,IF(F20="Scenario3PBT5",'Medium retrofit'!$S$6,"")))&amp;IF(F20="Scenario1PBT6",'Medium retrofit'!$T$6,IF(F20="Scenario2PBT6",'Medium retrofit'!$U$6,IF(F20="Scenario3PBT6",'Medium retrofit'!$V$6,"")))&amp;IF(F20="Scenario1PBT7",'Medium retrofit'!$W$6,IF(F20="Scenario2PBT7",'Medium retrofit'!$X$6,IF(F20="Scenario3PBT7",'Medium retrofit'!$Y$6,"")))&amp;IF(F20="Scenario1PBT8",'Medium retrofit'!$Z$6,IF(F20="Scenario2PBT8",'Medium retrofit'!$AA$6,IF(F20="Scenario3PBT8",'Medium retrofit'!$AB$6,"")))&amp;IF(F20="Scenario1PBT9",'Medium retrofit'!$AC$6,IF(F20="Scenario2PBT9",'Medium retrofit'!$AD$6,IF(F20="Scenario3PBT9",'Medium retrofit'!$AE$6,"")))&amp;IF(F20="Scenario1PBT10",'Medium retrofit'!$AF$6,IF(F20="Scenario2PBT10",'Medium retrofit'!$AG$6,IF(F20="Scenario3PBT10",'Medium retrofit'!$AH$6,"")))&amp;IF(F20="Scenario1PBT11",'Medium retrofit'!$AI$6,IF(F20="Scenario2PBT11",'Medium retrofit'!$AJ$6,IF(F20="Scenario3PBT11",'Medium retrofit'!$AK$6,"")))&amp;IF(F20="Scenario1PBT12",'Medium retrofit'!$AL$6,IF(F20="Scenario2PBT12",'Medium retrofit'!$AM$6,IF(F20="Scenario3PBT12",'Medium retrofit'!$AN$6,"")))&amp;IF(F20="Scenario1PBT13",'Medium retrofit'!$AO$6,IF(F20="Scenario2PBT13",'Medium retrofit'!$AP$6,IF(F20="Scenario3PBT13",'Medium retrofit'!$AQ$6,"")))&amp;IF(F20="Scenario1PBT14",'Medium retrofit'!$AR$6,IF(F20="Scenario2PBT14",'Medium retrofit'!$AS$6,IF(F20="Scenario3PBT14",'Medium retrofit'!$AT$6,"")))&amp;IF(F20="Scenario1PBT15",'Medium retrofit'!$AU$6,IF(F20="Scenario2PBT15",'Medium retrofit'!$AV$6,IF(F20="Scenario3PBT15",'Medium retrofit'!$AW$6,"")))</f>
        <v/>
      </c>
      <c r="H20" s="151">
        <f t="shared" si="11"/>
        <v>0</v>
      </c>
      <c r="I20" s="298" t="str">
        <f>IF(F20="Scenario1PBT1",'Medium retrofit'!$E$16,IF(F20="Scenario2PBT1",'Medium retrofit'!$F$16,IF(F20="Scenario3PBT1",'Medium retrofit'!$G$16,"")))&amp;IF(F20="Scenario1PBT2",'Medium retrofit'!$H$16,IF(F20="Scenario2PBT2",'Medium retrofit'!$I$16,IF(F20="Scenario3PBT2",'Medium retrofit'!$J$16,"")))&amp;IF(F20="Scenario1PBT3",'Medium retrofit'!$K$16,IF(F20="Scenario2PBT3",'Medium retrofit'!$L$16,IF(F20="Scenario3PBT3",'Medium retrofit'!$M$16,"")))&amp;IF(F20="Scenario1PBT4",'Medium retrofit'!$N$16,IF(F20="Scenario2PBT4",'Medium retrofit'!$O$16,IF(F20="Scenario3PBT4",'Medium retrofit'!$P$16,"")))&amp;IF(F20="Scenario1PBT5",'Medium retrofit'!$Q$16,IF(F20="Scenario2PBT5",'Medium retrofit'!$R$16,IF(F20="Scenario3PBT5",'Medium retrofit'!$S$16,"")))&amp;IF(F20="Scenario1PBT6",'Medium retrofit'!$T$16,IF(F20="Scenario2PBT6",'Medium retrofit'!$U$16,IF(F20="Scenario3PBT6",'Medium retrofit'!$V$16,"")))&amp;IF(F20="Scenario1PBT7",'Medium retrofit'!$W$16,IF(F20="Scenario2PBT7",'Medium retrofit'!$X$16,IF(F20="Scenario3PBT7",'Medium retrofit'!$Y$16,"")))&amp;IF(F20="Scenario1PBT8",'Medium retrofit'!$Z$16,IF(F20="Scenario2PBT8",'Medium retrofit'!$AA$16,IF(F20="Scenario3PBT8",'Medium retrofit'!$AB$16,"")))&amp;IF(F20="Scenario1PBT9",'Medium retrofit'!$AC$16,IF(F20="Scenario2PBT9",'Medium retrofit'!$AD$16,IF(F20="Scenario3PBT9",'Medium retrofit'!$AE$16,"")))&amp;IF(F20="Scenario1PBT10",'Medium retrofit'!$AF$16,IF(F20="Scenario2PBT10",'Medium retrofit'!$AG$16,IF(F20="Scenario3PBT10",'Medium retrofit'!$AH$16,"")))&amp;IF(F20="Scenario1PBT11",'Medium retrofit'!$AI$16,IF(F20="Scenario2PBT11",'Medium retrofit'!$AJ$16,IF(F20="Scenario3PBT11",'Medium retrofit'!$AK$16,"")))&amp;IF(F20="Scenario1PBT12",'Medium retrofit'!$AL$16,IF(F20="Scenario2PBT12",'Medium retrofit'!$AM$16,IF(F20="Scenario3PBT12",'Medium retrofit'!$AN$16,"")))&amp;IF(F20="Scenario1PBT13",'Medium retrofit'!$AO$16,IF(F20="Scenario2PBT13",'Medium retrofit'!$AP$16,IF(F20="Scenario3PBT13",'Medium retrofit'!$AQ$16,"")))&amp;IF(F20="Scenario1PBT14",'Medium retrofit'!$AR$16,IF(F20="Scenario2PBT14",'Medium retrofit'!$AS$16,IF(F20="Scenario3PBT14",'Medium retrofit'!$AT$16,"")))&amp;IF(F20="Scenario1PBT15",'Medium retrofit'!$AU$16,IF(F20="Scenario2PBT15",'Medium retrofit'!$AV$16,IF(F20="Scenario3PBT15",'Medium retrofit'!$AW$16,"")))</f>
        <v/>
      </c>
      <c r="J20" s="151">
        <f t="shared" si="12"/>
        <v>0</v>
      </c>
      <c r="K20" s="151" t="str">
        <f>IF(F20="Scenario1PBT1",'Medium retrofit'!$E$18,IF(F20="Scenario2PBT1",'Medium retrofit'!$F$18,IF(F20="Scenario3PBT1",'Medium retrofit'!$G$18,"")))&amp;IF(F20="Scenario1PBT2",'Medium retrofit'!$H$18,IF(F20="Scenario2PBT2",'Medium retrofit'!$I$18,IF(F20="Scenario3PBT2",'Medium retrofit'!$J$18,"")))&amp;IF(F20="Scenario1PBT3",'Medium retrofit'!$K$18,IF(F20="Scenario2PBT3",'Medium retrofit'!$L$18,IF(F20="Scenario3PBT3",'Medium retrofit'!$M$18,"")))&amp;IF(F20="Scenario1PBT4",'Medium retrofit'!$N$18,IF(F20="Scenario2PBT4",'Medium retrofit'!$O$18,IF(F20="Scenario3PBT4",'Medium retrofit'!$P$18,"")))&amp;IF(F20="Scenario1PBT5",'Medium retrofit'!$Q$18,IF(F20="Scenario2PBT5",'Medium retrofit'!$R$18,IF(F20="Scenario3PBT5",'Medium retrofit'!$S$18,"")))&amp;IF(F20="Scenario1PBT6",'Medium retrofit'!$T$18,IF(F20="Scenario2PBT6",'Medium retrofit'!$U$18,IF(F20="Scenario3PBT6",'Medium retrofit'!$V$18,"")))&amp;IF(F20="Scenario1PBT7",'Medium retrofit'!$W$18,IF(F20="Scenario2PBT7",'Medium retrofit'!$X$18,IF(F20="Scenario3PBT7",'Medium retrofit'!$Y$18,"")))&amp;IF(F20="Scenario1PBT8",'Medium retrofit'!$Z$18,IF(F20="Scenario2PBT8",'Medium retrofit'!$AA$18,IF(F20="Scenario3PBT8",'Medium retrofit'!$AB$18,"")))&amp;IF(F20="Scenario1PBT9",'Medium retrofit'!$AC$18,IF(F20="Scenario2PBT9",'Medium retrofit'!$AD$18,IF(F20="Scenario3PBT9",'Medium retrofit'!$AE$18,"")))&amp;IF(F20="Scenario1PBT10",'Medium retrofit'!$AF$18,IF(F20="Scenario2PBT10",'Medium retrofit'!$AG$18,IF(F20="Scenario3PBT10",'Medium retrofit'!$AH$18,"")))&amp;IF(F20="Scenario1PBT11",'Medium retrofit'!$AI$18,IF(F20="Scenario2PBT11",'Medium retrofit'!$AJ$18,IF(F20="Scenario3PBT11",'Medium retrofit'!$AK$18,"")))&amp;IF(F20="Scenario1PBT12",'Medium retrofit'!$AL$18,IF(F20="Scenario2PBT12",'Medium retrofit'!$AM$18,IF(F20="Scenario3PBT12",'Medium retrofit'!$AN$18,"")))&amp;IF(F20="Scenario1PBT13",'Medium retrofit'!$AO$18,IF(F20="Scenario2PBT13",'Medium retrofit'!$AP$18,IF(F20="Scenario3PBT13",'Medium retrofit'!$AQ$18,"")))&amp;IF(F20="Scenario1PBT14",'Medium retrofit'!$AR$18,IF(F20="Scenario2PBT14",'Medium retrofit'!$AS$18,IF(F20="Scenario3PBT14",'Medium retrofit'!$AT$18,"")))&amp;IF(F20="Scenario1PBT15",'Medium retrofit'!$AU$18,IF(F20="Scenario2PBT15",'Medium retrofit'!$AV$18,IF(F20="Scenario3PBT15",'Medium retrofit'!$AW$18,"")))</f>
        <v/>
      </c>
      <c r="L20" s="151">
        <f t="shared" si="13"/>
        <v>0</v>
      </c>
      <c r="M20" s="151" t="str">
        <f>IF(F20="Scenario1PBT1",'Medium retrofit'!$E$20,IF(F20="Scenario2PBT1",'Medium retrofit'!$F$20,IF(F20="Scenario3PBT1",'Medium retrofit'!$G$20,"")))&amp;IF(F20="Scenario1PBT2",'Medium retrofit'!$H$20,IF(F20="Scenario2PBT2",'Medium retrofit'!$I$20,IF(F20="Scenario3PBT2",'Medium retrofit'!$J$20,"")))&amp;IF(F20="Scenario1PBT3",'Medium retrofit'!$K$20,IF(F20="Scenario2PBT3",'Medium retrofit'!$L$20,IF(F20="Scenario3PBT3",'Medium retrofit'!$M$20,"")))&amp;IF(F20="Scenario1PBT4",'Medium retrofit'!$N$20,IF(F20="Scenario2PBT4",'Medium retrofit'!$O$20,IF(F20="Scenario3PBT4",'Medium retrofit'!$P$20,"")))&amp;IF(F20="Scenario1PBT5",'Medium retrofit'!$Q$20,IF(F20="Scenario2PBT5",'Medium retrofit'!$R$20,IF(F20="Scenario3PBT5",'Medium retrofit'!$S$20,"")))&amp;IF(F20="Scenario1PBT6",'Medium retrofit'!$T$20,IF(F20="Scenario2PBT6",'Medium retrofit'!$U$20,IF(F20="Scenario3PBT6",'Medium retrofit'!$V$20,"")))&amp;IF(F20="Scenario1PBT7",'Medium retrofit'!$W$20,IF(F20="Scenario2PBT7",'Medium retrofit'!$X$20,IF(F20="Scenario3PBT7",'Medium retrofit'!$Y$20,"")))&amp;IF(F20="Scenario1PBT8",'Medium retrofit'!$Z$20,IF(F20="Scenario2PBT8",'Medium retrofit'!$AA$20,IF(F20="Scenario3PBT8",'Medium retrofit'!$AB$20,"")))&amp;IF(F20="Scenario1PBT9",'Medium retrofit'!$AC$20,IF(F20="Scenario2PBT9",'Medium retrofit'!$AD$20,IF(F20="Scenario3PBT9",'Medium retrofit'!$AE$20,"")))&amp;IF(F20="Scenario1PBT10",'Medium retrofit'!$AF$20,IF(F20="Scenario2PBT10",'Medium retrofit'!$AG$20,IF(F20="Scenario3PBT10",'Medium retrofit'!$AH$20,"")))&amp;IF(F20="Scenario1PBT11",'Medium retrofit'!$AI$20,IF(F20="Scenario2PBT11",'Medium retrofit'!$AJ$20,IF(F20="Scenario3PBT11",'Medium retrofit'!$AK$20,"")))&amp;IF(F20="Scenario1PBT12",'Medium retrofit'!$AL$20,IF(F20="Scenario2PBT12",'Medium retrofit'!$AM$20,IF(F20="Scenario3PBT12",'Medium retrofit'!$AN$20,"")))&amp;IF(F20="Scenario1PBT13",'Medium retrofit'!$AO$20,IF(F20="Scenario2PBT13",'Medium retrofit'!$AP$20,IF(F20="Scenario3PBT13",'Medium retrofit'!$AQ$20,"")))&amp;IF(F20="Scenario1PBT14",'Medium retrofit'!$AR$20,IF(F20="Scenario2PBT14",'Medium retrofit'!$AS$20,IF(F20="Scenario3PBT14",'Medium retrofit'!$AT$20,"")))&amp;IF(F20="Scenario1PBT15",'Medium retrofit'!$AU$20,IF(F20="Scenario2PBT15",'Medium retrofit'!$AV$20,IF(F20="Scenario3PBT15",'Medium retrofit'!$AW$20,"")))</f>
        <v/>
      </c>
      <c r="N20" s="152">
        <f t="shared" si="14"/>
        <v>0</v>
      </c>
      <c r="O20" s="305" t="str">
        <f>IF(F20="Scenario1PBT1",'Medium retrofit'!$E$23,IF(F20="Scenario2PBT1",'Medium retrofit'!$F$23,IF(F20="Scenario3PBT1",'Medium retrofit'!$G$23,"")))&amp;IF(F20="Scenario1PBT2",'Medium retrofit'!$H$23,IF(F20="Scenario2PBT2",'Medium retrofit'!$I$23,IF(F20="Scenario3PBT2",'Medium retrofit'!$J$23,"")))&amp;IF(F20="Scenario1PBT3",'Medium retrofit'!$K$23,IF(F20="Scenario2PBT3",'Medium retrofit'!$L$23,IF(F20="Scenario3PBT3",'Medium retrofit'!$M$23,"")))&amp;IF(F20="Scenario1PBT4",'Medium retrofit'!$N$23,IF(F20="Scenario2PBT4",'Medium retrofit'!$O$23,IF(F20="Scenario3PBT4",'Medium retrofit'!$P$23,"")))&amp;IF(F20="Scenario1PBT5",'Medium retrofit'!$Q$23,IF(F20="Scenario2PBT5",'Medium retrofit'!$R$23,IF(F20="Scenario3PBT5",'Medium retrofit'!$S$23,"")))&amp;IF(F20="Scenario1PBT6",'Medium retrofit'!$T$23,IF(F20="Scenario2PBT6",'Medium retrofit'!$U$23,IF(F20="Scenario3PBT6",'Medium retrofit'!$V$23,"")))&amp;IF(F20="Scenario1PBT7",'Medium retrofit'!$W$23,IF(F20="Scenario2PBT7",'Medium retrofit'!$X$23,IF(F20="Scenario3PBT7",'Medium retrofit'!$Y$23,"")))&amp;IF(F20="Scenario1PBT8",'Medium retrofit'!$Z$23,IF(F20="Scenario2PBT8",'Medium retrofit'!$AA$23,IF(F20="Scenario3PBT8",'Medium retrofit'!$AB$23,"")))&amp;IF(F20="Scenario1PBT9",'Medium retrofit'!$AC$23,IF(F20="Scenario2PBT9",'Medium retrofit'!$AD$23,IF(F20="Scenario3PBT9",'Medium retrofit'!$AE$23,"")))&amp;IF(F20="Scenario1PBT10",'Medium retrofit'!$AF$23,IF(F20="Scenario2PBT10",'Medium retrofit'!$AG$23,IF(F20="Scenario3PBT10",'Medium retrofit'!$AH$23,"")))&amp;IF(F20="Scenario1PBT11",'Medium retrofit'!$AI$23,IF(F20="Scenario2PBT11",'Medium retrofit'!$AJ$23,IF(F20="Scenario3PBT11",'Medium retrofit'!$AK$23,"")))&amp;IF(F20="Scenario1PBT12",'Medium retrofit'!$AL$23,IF(F20="Scenario2PBT12",'Medium retrofit'!$AM$23,IF(F20="Scenario3PBT12",'Medium retrofit'!$AN$23,"")))&amp;IF(F20="Scenario1PBT13",'Medium retrofit'!$AO$23,IF(F20="Scenario2PBT13",'Medium retrofit'!$AP$23,IF(F20="Scenario3PBT13",'Medium retrofit'!$AQ$23,"")))&amp;IF(F20="Scenario1PBT14",'Medium retrofit'!$AR$23,IF(F20="Scenario2PBT14",'Medium retrofit'!$AS$23,IF(F20="Scenario3PBT14",'Medium retrofit'!$AT$23,"")))&amp;IF(F20="Scenario1PBT15",'Medium retrofit'!$AU$23,IF(F20="Scenario2PBT15",'Medium retrofit'!$AV$23,IF(F20="Scenario3PBT15",'Medium retrofit'!$AW$23,"")))</f>
        <v/>
      </c>
      <c r="P20" s="151">
        <f t="shared" si="15"/>
        <v>0</v>
      </c>
      <c r="Q20" s="151" t="str">
        <f>IF(F20="Scenario1PBT1",'Medium retrofit'!$E$25,IF(F20="Scenario2PBT1",'Medium retrofit'!$F$25,IF(F20="Scenario3PBT1",'Medium retrofit'!$G$25,"")))&amp;IF(F20="Scenario1PBT2",'Medium retrofit'!$H$25,IF(F20="Scenario2PBT2",'Medium retrofit'!$I$25,IF(F20="Scenario3PBT2",'Medium retrofit'!$J$25,"")))&amp;IF(F20="Scenario1PBT3",'Medium retrofit'!$K$25,IF(F20="Scenario2PBT3",'Medium retrofit'!$L$25,IF(F20="Scenario3PBT3",'Medium retrofit'!$M$25,"")))&amp;IF(F20="Scenario1PBT4",'Medium retrofit'!$N$25,IF(F20="Scenario2PBT4",'Medium retrofit'!$O$25,IF(F20="Scenario3PBT4",'Medium retrofit'!$P$25,"")))&amp;IF(F20="Scenario1PBT5",'Medium retrofit'!$Q$25,IF(F20="Scenario2PBT5",'Medium retrofit'!$R$25,IF(F20="Scenario3PBT5",'Medium retrofit'!$S$25,"")))&amp;IF(F20="Scenario1PBT6",'Medium retrofit'!$T$25,IF(F20="Scenario2PBT6",'Medium retrofit'!$U$25,IF(F20="Scenario3PBT6",'Medium retrofit'!$V$25,"")))&amp;IF(F20="Scenario1PBT7",'Medium retrofit'!$W$25,IF(F20="Scenario2PBT7",'Medium retrofit'!$X$25,IF(F20="Scenario3PBT7",'Medium retrofit'!$Y$25,"")))&amp;IF(F20="Scenario1PBT8",'Medium retrofit'!$Z$25,IF(F20="Scenario2PBT8",'Medium retrofit'!$AA$25,IF(F20="Scenario3PBT8",'Medium retrofit'!$AB$25,"")))&amp;IF(F20="Scenario1PBT9",'Medium retrofit'!$AC$25,IF(F20="Scenario2PBT9",'Medium retrofit'!$AD$25,IF(F20="Scenario3PBT9",'Medium retrofit'!$AE$25,"")))&amp;IF(F20="Scenario1PBT10",'Medium retrofit'!$AF$25,IF(F20="Scenario2PBT10",'Medium retrofit'!$AG$25,IF(F20="Scenario3PBT10",'Medium retrofit'!$AH$25,"")))&amp;IF(F20="Scenario1PBT11",'Medium retrofit'!$AI$25,IF(F20="Scenario2PBT11",'Medium retrofit'!$AJ$25,IF(F20="Scenario3PBT11",'Medium retrofit'!$AK$25,"")))&amp;IF(F20="Scenario1PBT12",'Medium retrofit'!$AL$25,IF(F20="Scenario2PBT12",'Medium retrofit'!$AM$25,IF(F20="Scenario3PBT12",'Medium retrofit'!$AN$25,"")))&amp;IF(F20="Scenario1PBT13",'Medium retrofit'!$AO$25,IF(F20="Scenario2PBT13",'Medium retrofit'!$AP$25,IF(F20="Scenario3PBT13",'Medium retrofit'!$AQ$25,"")))&amp;IF(F20="Scenario1PBT14",'Medium retrofit'!$AR$25,IF(F20="Scenario2PBT14",'Medium retrofit'!$AS$25,IF(F20="Scenario3PBT14",'Medium retrofit'!$AT$25,"")))&amp;IF(F20="Scenario1PBT15",'Medium retrofit'!$AU$25,IF(F20="Scenario2PBT15",'Medium retrofit'!$AV$25,IF(F20="Scenario3PBT15",'Medium retrofit'!$AW$25,"")))</f>
        <v/>
      </c>
      <c r="R20" s="151">
        <f t="shared" si="16"/>
        <v>0</v>
      </c>
      <c r="S20" s="151" t="str">
        <f>IF(F20="Scenario1PBT1",'Medium retrofit'!$E$27,IF(F20="Scenario2PBT1",'Medium retrofit'!$F$27,IF(F20="Scenario3PBT1",'Medium retrofit'!$G$27,"")))&amp;IF(F20="Scenario1PBT2",'Medium retrofit'!$H$27,IF(F20="Scenario2PBT2",'Medium retrofit'!$I$27,IF(F20="Scenario3PBT2",'Medium retrofit'!$J$27,"")))&amp;IF(F20="Scenario1PBT3",'Medium retrofit'!$K$27,IF(F20="Scenario2PBT3",'Medium retrofit'!$L$27,IF(F20="Scenario3PBT3",'Medium retrofit'!$M$27,"")))&amp;IF(F20="Scenario1PBT4",'Medium retrofit'!$N$27,IF(F20="Scenario2PBT4",'Medium retrofit'!$O$27,IF(F20="Scenario3PBT4",'Medium retrofit'!$P$27,"")))&amp;IF(F20="Scenario1PBT5",'Medium retrofit'!$Q$27,IF(F20="Scenario2PBT5",'Medium retrofit'!$R$27,IF(F20="Scenario3PBT5",'Medium retrofit'!$S$27,"")))&amp;IF(F20="Scenario1PBT6",'Medium retrofit'!$T$27,IF(F20="Scenario2PBT6",'Medium retrofit'!$U$27,IF(F20="Scenario3PBT6",'Medium retrofit'!$V$27,"")))&amp;IF(F20="Scenario1PBT7",'Medium retrofit'!$W$27,IF(F20="Scenario2PBT7",'Medium retrofit'!$X$27,IF(F20="Scenario3PBT7",'Medium retrofit'!$Y$27,"")))&amp;IF(F20="Scenario1PBT8",'Medium retrofit'!$Z$27,IF(F20="Scenario2PBT8",'Medium retrofit'!$AA$27,IF(F20="Scenario3PBT8",'Medium retrofit'!$AB$27,"")))&amp;IF(F20="Scenario1PBT9",'Medium retrofit'!$AC$27,IF(F20="Scenario2PBT9",'Medium retrofit'!$AD$27,IF(F20="Scenario3PBT9",'Medium retrofit'!$AE$27,"")))&amp;IF(F20="Scenario1PBT10",'Medium retrofit'!$AF$27,IF(F20="Scenario2PBT10",'Medium retrofit'!$AG$27,IF(F20="Scenario3PBT10",'Medium retrofit'!$AH$27,"")))&amp;IF(F20="Scenario1PBT11",'Medium retrofit'!$AI$27,IF(F20="Scenario2PBT11",'Medium retrofit'!$AJ$27,IF(F20="Scenario3PBT11",'Medium retrofit'!$AK$27,"")))&amp;IF(F20="Scenario1PBT12",'Medium retrofit'!$AL$27,IF(F20="Scenario2PBT12",'Medium retrofit'!$AM$27,IF(F20="Scenario3PBT12",'Medium retrofit'!$AN$27,"")))&amp;IF(F20="Scenario1PBT13",'Medium retrofit'!$AO$27,IF(F20="Scenario2PBT13",'Medium retrofit'!$AP$27,IF(F20="Scenario3PBT13",'Medium retrofit'!$AQ$27,"")))&amp;IF(F20="Scenario1PBT14",'Medium retrofit'!$AR$27,IF(F20="Scenario2PBT14",'Medium retrofit'!$AS$27,IF(F20="Scenario3PBT14",'Medium retrofit'!$AT$27,"")))&amp;IF(F20="Scenario1PBT15",'Medium retrofit'!$AU$27,IF(F20="Scenario2PBT15",'Medium retrofit'!$AV$27,IF(F20="Scenario3PBT15",'Medium retrofit'!$AW$27,"")))</f>
        <v/>
      </c>
      <c r="T20" s="306">
        <f t="shared" si="17"/>
        <v>0</v>
      </c>
      <c r="U20" s="305" t="str">
        <f>IF(F20="Scenario1PBT1",'Medium retrofit'!$E$38,IF(F20="Scenario2PBT1",'Medium retrofit'!$F$38,IF(F20="Scenario3PBT1",'Medium retrofit'!$G$38,"")))&amp;IF(F20="Scenario1PBT2",'Medium retrofit'!$H$38,IF(F20="Scenario2PBT2",'Medium retrofit'!$I$38,IF(F20="Scenario3PBT2",'Medium retrofit'!$J$38,"")))&amp;IF(F20="Scenario1PBT3",'Medium retrofit'!$K$38,IF(F20="Scenario2PBT3",'Medium retrofit'!$L$38,IF(F20="Scenario3PBT3",'Medium retrofit'!$M$38,"")))&amp;IF(F20="Scenario1PBT4",'Medium retrofit'!$N$38,IF(F20="Scenario2PBT4",'Medium retrofit'!$O$38,IF(F20="Scenario3PBT4",'Medium retrofit'!$P$38,"")))&amp;IF(F20="Scenario1PBT5",'Medium retrofit'!$Q$38,IF(F20="Scenario2PBT5",'Medium retrofit'!$R$38,IF(F20="Scenario3PBT5",'Medium retrofit'!$S$38,"")))&amp;IF(F20="Scenario1PBT6",'Medium retrofit'!$T$38,IF(F20="Scenario2PBT6",'Medium retrofit'!$U$38,IF(F20="Scenario3PBT6",'Medium retrofit'!$V$38,"")))&amp;IF(F20="Scenario1PBT7",'Medium retrofit'!$W$38,IF(F20="Scenario2PBT7",'Medium retrofit'!$X$38,IF(F20="Scenario3PBT7",'Medium retrofit'!$Y$38,"")))&amp;IF(F20="Scenario1PBT8",'Medium retrofit'!$Z$38,IF(F20="Scenario2PBT8",'Medium retrofit'!$AA$38,IF(F20="Scenario3PBT8",'Medium retrofit'!$AB$38,"")))&amp;IF(F20="Scenario1PBT9",'Medium retrofit'!$AC$38,IF(F20="Scenario2PBT9",'Medium retrofit'!$AD$38,IF(F20="Scenario3PBT9",'Medium retrofit'!$AE$38,"")))&amp;IF(F20="Scenario1PBT10",'Medium retrofit'!$AF$38,IF(F20="Scenario2PBT10",'Medium retrofit'!$AG$38,IF(F20="Scenario3PBT10",'Medium retrofit'!$AH$38,"")))&amp;IF(F20="Scenario1PBT11",'Medium retrofit'!$AI$38,IF(F20="Scenario2PBT11",'Medium retrofit'!$AJ$38,IF(F20="Scenario3PBT11",'Medium retrofit'!$AK$38,"")))&amp;IF(F20="Scenario1PBT12",'Medium retrofit'!$AL$38,IF(F20="Scenario2PBT12",'Medium retrofit'!$AM$38,IF(F20="Scenario3PBT12",'Medium retrofit'!$AN$38,"")))&amp;IF(F20="Scenario1PBT13",'Medium retrofit'!$AO$38,IF(F20="Scenario2PBT13",'Medium retrofit'!$AP$38,IF(F20="Scenario3PBT13",'Medium retrofit'!$AQ$38,"")))&amp;IF(F20="Scenario1PBT14",'Medium retrofit'!$AR$38,IF(F20="Scenario2PBT14",'Medium retrofit'!$AS$38,IF(F20="Scenario3PBT14",'Medium retrofit'!$AT$38,"")))&amp;IF(F20="Scenario1PBT15",'Medium retrofit'!$AU$38,IF(F20="Scenario2PBT15",'Medium retrofit'!$AV$38,IF(F20="Scenario3PBT15",'Medium retrofit'!$AW$38,"")))</f>
        <v/>
      </c>
      <c r="V20" s="151">
        <f t="shared" si="18"/>
        <v>0</v>
      </c>
      <c r="W20" s="151" t="str">
        <f>IF(F20="Scenario1PBT1",'Medium retrofit'!$E$40,IF(F20="Scenario2PBT1",'Medium retrofit'!$F$40,IF(F20="Scenario3PBT1",'Medium retrofit'!$G$40,"")))&amp;IF(F20="Scenario1PBT2",'Medium retrofit'!$H$40,IF(F20="Scenario2PBT2",'Medium retrofit'!$I$40,IF(F20="Scenario3PBT2",'Medium retrofit'!$J$40,"")))&amp;IF(F20="Scenario1PBT3",'Medium retrofit'!$K$40,IF(F20="Scenario2PBT3",'Medium retrofit'!$L$40,IF(F20="Scenario3PBT3",'Medium retrofit'!$M$40,"")))&amp;IF(F20="Scenario1PBT4",'Medium retrofit'!$N$40,IF(F20="Scenario2PBT4",'Medium retrofit'!$O$40,IF(F20="Scenario3PBT4",'Medium retrofit'!$P$40,"")))&amp;IF(F20="Scenario1PBT5",'Medium retrofit'!$Q$40,IF(F20="Scenario2PBT5",'Medium retrofit'!$R$40,IF(F20="Scenario3PBT5",'Medium retrofit'!$S$40,"")))&amp;IF(F20="Scenario1PBT6",'Medium retrofit'!$T$40,IF(F20="Scenario2PBT6",'Medium retrofit'!$U$40,IF(F20="Scenario3PBT6",'Medium retrofit'!$V$40,"")))&amp;IF(F20="Scenario1PBT7",'Medium retrofit'!$W$40,IF(F20="Scenario2PBT7",'Medium retrofit'!$X$40,IF(F20="Scenario3PBT7",'Medium retrofit'!$Y$40,"")))&amp;IF(F20="Scenario1PBT8",'Medium retrofit'!$Z$40,IF(F20="Scenario2PBT8",'Medium retrofit'!$AA$40,IF(F20="Scenario3PBT8",'Medium retrofit'!$AB$40,"")))&amp;IF(F20="Scenario1PBT9",'Medium retrofit'!$AC$40,IF(F20="Scenario2PBT9",'Medium retrofit'!$AD$40,IF(F20="Scenario3PBT9",'Medium retrofit'!$AE$40,"")))&amp;IF(F20="Scenario1PBT10",'Medium retrofit'!$AF$40,IF(F20="Scenario2PBT10",'Medium retrofit'!$AG$40,IF(F20="Scenario3PBT10",'Medium retrofit'!$AH$40,"")))&amp;IF(F20="Scenario1PBT11",'Medium retrofit'!$AI$40,IF(F20="Scenario2PBT11",'Medium retrofit'!$AJ$40,IF(F20="Scenario3PBT11",'Medium retrofit'!$AK$40,"")))&amp;IF(F20="Scenario1PBT12",'Medium retrofit'!$AL$40,IF(F20="Scenario2PBT12",'Medium retrofit'!$AM$40,IF(F20="Scenario3PBT12",'Medium retrofit'!$AN$40,"")))&amp;IF(F20="Scenario1PBT13",'Medium retrofit'!$AO$40,IF(F20="Scenario2PBT13",'Medium retrofit'!$AP$40,IF(F20="Scenario3PBT13",'Medium retrofit'!$AQ$40,"")))&amp;IF(F20="Scenario1PBT14",'Medium retrofit'!$AR$40,IF(F20="Scenario2PBT14",'Medium retrofit'!$AS$40,IF(F20="Scenario3PBT14",'Medium retrofit'!$AT$40,"")))&amp;IF(F20="Scenario1PBT15",'Medium retrofit'!$AU$40,IF(F20="Scenario2PBT15",'Medium retrofit'!$AV$40,IF(F20="Scenario3PBT15",'Medium retrofit'!$AW$40,"")))</f>
        <v/>
      </c>
      <c r="X20" s="151">
        <f t="shared" si="19"/>
        <v>0</v>
      </c>
      <c r="Y20" s="151" t="str">
        <f>IF(F20="Scenario1PBT1",'Medium retrofit'!$E$42,IF(F20="Scenario2PBT1",'Medium retrofit'!$F$42,IF(F20="Scenario3PBT1",'Medium retrofit'!$G$42,"")))&amp;IF(F20="Scenario1PBT2",'Medium retrofit'!$H$42,IF(F20="Scenario2PBT2",'Medium retrofit'!$I$42,IF(F20="Scenario3PBT2",'Medium retrofit'!$J$42,"")))&amp;IF(F20="Scenario1PBT3",'Medium retrofit'!$K$42,IF(F20="Scenario2PBT3",'Medium retrofit'!$L$42,IF(F20="Scenario3PBT3",'Medium retrofit'!$M$42,"")))&amp;IF(F20="Scenario1PBT4",'Medium retrofit'!$N$42,IF(F20="Scenario2PBT4",'Medium retrofit'!$O$42,IF(F20="Scenario3PBT4",'Medium retrofit'!$P$42,"")))&amp;IF(F20="Scenario1PBT5",'Medium retrofit'!$Q$42,IF(F20="Scenario2PBT5",'Medium retrofit'!$R$42,IF(F20="Scenario3PBT5",'Medium retrofit'!$S$42,"")))&amp;IF(F20="Scenario1PBT6",'Medium retrofit'!$T$42,IF(F20="Scenario2PBT6",'Medium retrofit'!$U$42,IF(F20="Scenario3PBT6",'Medium retrofit'!$V$42,"")))&amp;IF(F20="Scenario1PBT7",'Medium retrofit'!$W$42,IF(F20="Scenario2PBT7",'Medium retrofit'!$X$42,IF(F20="Scenario3PBT7",'Medium retrofit'!$Y$42,"")))&amp;IF(F20="Scenario1PBT8",'Medium retrofit'!$Z$42,IF(F20="Scenario2PBT8",'Medium retrofit'!$AA$42,IF(F20="Scenario3PBT8",'Medium retrofit'!$AB$42,"")))&amp;IF(F20="Scenario1PBT9",'Medium retrofit'!$AC$42,IF(F20="Scenario2PBT9",'Medium retrofit'!$AD$42,IF(F20="Scenario3PBT9",'Medium retrofit'!$AE$42,"")))&amp;IF(F20="Scenario1PBT10",'Medium retrofit'!$AF$42,IF(F20="Scenario2PBT10",'Medium retrofit'!$AG$42,IF(F20="Scenario3PBT10",'Medium retrofit'!$AH$42,"")))&amp;IF(F20="Scenario1PBT11",'Medium retrofit'!$AI$42,IF(F20="Scenario2PBT11",'Medium retrofit'!$AJ$42,IF(F20="Scenario3PBT11",'Medium retrofit'!$AK$42,"")))&amp;IF(F20="Scenario1PBT12",'Medium retrofit'!$AL$42,IF(F20="Scenario2PBT12",'Medium retrofit'!$AM$42,IF(F20="Scenario3PBT12",'Medium retrofit'!$AN$42,"")))&amp;IF(F20="Scenario1PBT13",'Medium retrofit'!$AO$42,IF(F20="Scenario2PBT13",'Medium retrofit'!$AP$42,IF(F20="Scenario3PBT13",'Medium retrofit'!$AQ$42,"")))&amp;IF(F20="Scenario1PBT14",'Medium retrofit'!$AR$42,IF(F20="Scenario2PBT14",'Medium retrofit'!$AS$42,IF(F20="Scenario3PBT14",'Medium retrofit'!$AT$42,"")))&amp;IF(F20="Scenario1PBT15",'Medium retrofit'!$AU$42,IF(F20="Scenario2PBT15",'Medium retrofit'!$AV$42,IF(F20="Scenario3PBT15",'Medium retrofit'!$AW$42,"")))</f>
        <v/>
      </c>
      <c r="Z20" s="151">
        <f t="shared" si="20"/>
        <v>0</v>
      </c>
      <c r="AA20" s="333" t="str">
        <f>IF(F20="Scenario1PBT1",'Medium retrofit'!$E$101,IF(F20="Scenario2PBT1",'Medium retrofit'!$F$101,IF(F20="Scenario3PBT1",'Medium retrofit'!$G$101,"")))&amp;IF(F20="Scenario1PBT2",'Medium retrofit'!$H$101,IF(F20="Scenario2PBT2",'Medium retrofit'!$I$101,IF(F20="Scenario3PBT2",'Medium retrofit'!$J$101,"")))&amp;IF(F20="Scenario1PBT3",'Medium retrofit'!$K$101,IF(F20="Scenario2PBT3",'Medium retrofit'!$L$101,IF(F20="Scenario3PBT3",'Medium retrofit'!$M$101,"")))&amp;IF(F20="Scenario1PBT4",'Medium retrofit'!$N$101,IF(F20="Scenario2PBT4",'Medium retrofit'!$O$101,IF(F20="Scenario3PBT4",'Medium retrofit'!$P$101,"")))&amp;IF(F20="Scenario1PBT5",'Medium retrofit'!$Q$101,IF(F20="Scenario2PBT5",'Medium retrofit'!$R$101,IF(F20="Scenario3PBT5",'Medium retrofit'!$S$101,"")))&amp;IF(F20="Scenario1PBT6",'Medium retrofit'!$T$101,IF(F20="Scenario2PBT6",'Medium retrofit'!$U$101,IF(F20="Scenario3PBT6",'Medium retrofit'!$V$101,"")))&amp;IF(F20="Scenario1PBT7",'Medium retrofit'!$W$101,IF(F20="Scenario2PBT7",'Medium retrofit'!$X$101,IF(F20="Scenario3PBT7",'Medium retrofit'!$Y$101,"")))&amp;IF(F20="Scenario1PBT8",'Medium retrofit'!$Z$101,IF(F20="Scenario2PBT8",'Medium retrofit'!$AA$101,IF(F20="Scenario3PBT8",'Medium retrofit'!$AB$101,"")))&amp;IF(F20="Scenario1PBT9",'Medium retrofit'!$AC$101,IF(F20="Scenario2PBT9",'Medium retrofit'!$AD$101,IF(F20="Scenario3PBT9",'Medium retrofit'!$AE$101,"")))&amp;IF(F20="Scenario1PBT10",'Medium retrofit'!$AF$101,IF(F20="Scenario2PBT10",'Medium retrofit'!$AG$101,IF(F20="Scenario3PBT10",'Medium retrofit'!$AH$101,"")))&amp;IF(F20="Scenario1PBT11",'Medium retrofit'!$AI$101,IF(F20="Scenario2PBT11",'Medium retrofit'!$AJ$101,IF(F20="Scenario3PBT11",'Medium retrofit'!$AK$101,"")))&amp;IF(F20="Scenario1PBT12",'Medium retrofit'!$AL$101,IF(F20="Scenario2PBT12",'Medium retrofit'!$AM$101,IF(F20="Scenario3PBT12",'Medium retrofit'!$AN$101,"")))&amp;IF(F20="Scenario1PBT13",'Medium retrofit'!$AO$101,IF(F20="Scenario2PBT13",'Medium retrofit'!$AP$101,IF(F20="Scenario3PBT13",'Medium retrofit'!$AQ$101,"")))&amp;IF(F20="Scenario1PBT14",'Medium retrofit'!$AR$101,IF(F20="Scenario2PBT14",'Medium retrofit'!$AS$101,IF(F20="Scenario3PBT14",'Medium retrofit'!$AT$101,"")))&amp;IF(F20="Scenario1PBT15",'Medium retrofit'!$AU$101,IF(F20="Scenario2PBT15",'Medium retrofit'!$AV$101,IF(F20="Scenario3PBT15",'Medium retrofit'!$AW$101,"")))</f>
        <v/>
      </c>
      <c r="AB20" s="302">
        <f t="shared" si="21"/>
        <v>0</v>
      </c>
      <c r="AC20" s="307">
        <f>IFERROR('Projection_Base-case'!G20-G20,0)</f>
        <v>0</v>
      </c>
      <c r="AD20" s="151">
        <f t="shared" si="0"/>
        <v>0</v>
      </c>
      <c r="AE20" s="151">
        <f>IFERROR(100*AC20/'Projection_Base-case'!G20,0)</f>
        <v>0</v>
      </c>
      <c r="AF20" s="151">
        <f>IFERROR('Projection_Base-case'!I20-I20,0)</f>
        <v>0</v>
      </c>
      <c r="AG20" s="151">
        <f t="shared" si="1"/>
        <v>0</v>
      </c>
      <c r="AH20" s="151">
        <f>IFERROR(100*AF20/'Projection_Base-case'!I20,0)</f>
        <v>0</v>
      </c>
      <c r="AI20" s="151">
        <f>IFERROR('Projection_Base-case'!K20-K20,0)</f>
        <v>0</v>
      </c>
      <c r="AJ20" s="151">
        <f t="shared" si="2"/>
        <v>0</v>
      </c>
      <c r="AK20" s="151">
        <f>IFERROR(100*AI20/'Projection_Base-case'!K20,0)</f>
        <v>0</v>
      </c>
      <c r="AL20" s="151">
        <f>IFERROR(M20-'Projection_Base-case'!M20,0)</f>
        <v>0</v>
      </c>
      <c r="AM20" s="151">
        <f t="shared" si="3"/>
        <v>0</v>
      </c>
      <c r="AN20" s="152">
        <f>IFERROR(100*AL20/'Projection_Base-case'!M20,0)</f>
        <v>0</v>
      </c>
      <c r="AO20" s="305">
        <f>IFERROR('Projection_Base-case'!O20-O20,0)</f>
        <v>0</v>
      </c>
      <c r="AP20" s="151">
        <f t="shared" si="4"/>
        <v>0</v>
      </c>
      <c r="AQ20" s="151">
        <f>IFERROR(100*AO20/'Projection_Base-case'!O20,0)</f>
        <v>0</v>
      </c>
      <c r="AR20" s="151">
        <f>IFERROR('Projection_Base-case'!Q20-Q20,0)</f>
        <v>0</v>
      </c>
      <c r="AS20" s="151">
        <f t="shared" si="5"/>
        <v>0</v>
      </c>
      <c r="AT20" s="151">
        <f>IFERROR(100*AR20/'Projection_Base-case'!Q20,0)</f>
        <v>0</v>
      </c>
      <c r="AU20" s="151">
        <f>IFERROR('Projection_Base-case'!S20-S20,0)</f>
        <v>0</v>
      </c>
      <c r="AV20" s="151">
        <f t="shared" si="6"/>
        <v>0</v>
      </c>
      <c r="AW20" s="152">
        <f>IFERROR(100*AU20/'Projection_Base-case'!S20,0)</f>
        <v>0</v>
      </c>
      <c r="AX20" s="305">
        <f>IFERROR('Projection_Base-case'!U20-U20,0)</f>
        <v>0</v>
      </c>
      <c r="AY20" s="151">
        <f t="shared" si="7"/>
        <v>0</v>
      </c>
      <c r="AZ20" s="151">
        <f>IFERROR(100*AX20/'Projection_Base-case'!U20,0)</f>
        <v>0</v>
      </c>
      <c r="BA20" s="151">
        <f>IFERROR('Projection_Base-case'!W20-W20,0)</f>
        <v>0</v>
      </c>
      <c r="BB20" s="151">
        <f t="shared" si="8"/>
        <v>0</v>
      </c>
      <c r="BC20" s="151">
        <f>IFERROR(100*BA20/'Projection_Base-case'!W20,0)</f>
        <v>0</v>
      </c>
      <c r="BD20" s="151">
        <f>IFERROR('Projection_Base-case'!Y20-Y20,0)</f>
        <v>0</v>
      </c>
      <c r="BE20" s="151">
        <f t="shared" si="9"/>
        <v>0</v>
      </c>
      <c r="BF20" s="151">
        <f>IFERROR(100*BD20/'Projection_Base-case'!Y20,0)</f>
        <v>0</v>
      </c>
      <c r="BG20" s="531">
        <f t="shared" si="22"/>
        <v>0</v>
      </c>
      <c r="BH20" s="532">
        <f t="shared" si="23"/>
        <v>0</v>
      </c>
    </row>
    <row r="21" spans="1:60" x14ac:dyDescent="0.25">
      <c r="A21" s="217">
        <v>16</v>
      </c>
      <c r="B21" s="151">
        <f>'Projection_Base-case'!B21</f>
        <v>0</v>
      </c>
      <c r="C21" s="151">
        <f>'Projection_Base-case'!C21</f>
        <v>0</v>
      </c>
      <c r="D21" s="151">
        <f>'Projection_Base-case'!D21</f>
        <v>0</v>
      </c>
      <c r="E21" s="157"/>
      <c r="F21" s="300" t="str">
        <f t="shared" si="10"/>
        <v>0</v>
      </c>
      <c r="G21" s="301" t="str">
        <f>IF(F21="Scenario1PBT1",'Medium retrofit'!$E$6,IF(F21="Scenario2PBT1",'Medium retrofit'!$F$6,IF(F21="Scenario3PBT1",'Medium retrofit'!$G$6,"")))&amp;IF(F21="Scenario1PBT2",'Medium retrofit'!$H$6,IF(F21="Scenario2PBT2",'Medium retrofit'!$I$6,IF(F21="Scenario3PBT2",'Medium retrofit'!$J$6,"")))&amp;IF(F21="Scenario1PBT3",'Medium retrofit'!$K$6,IF(F21="Scenario2PBT3",'Medium retrofit'!$L$6,IF(F21="Scenario3PBT3",'Medium retrofit'!$M$6,"")))&amp;IF(F21="Scenario1PBT4",'Medium retrofit'!$N$6,IF(F21="Scenario2PBT4",'Medium retrofit'!$O$6,IF(F21="Scenario3PBT4",'Medium retrofit'!$P$6,"")))&amp;IF(F21="Scenario1PBT5",'Medium retrofit'!$Q$6,IF(F21="Scenario2PBT5",'Medium retrofit'!$R$6,IF(F21="Scenario3PBT5",'Medium retrofit'!$S$6,"")))&amp;IF(F21="Scenario1PBT6",'Medium retrofit'!$T$6,IF(F21="Scenario2PBT6",'Medium retrofit'!$U$6,IF(F21="Scenario3PBT6",'Medium retrofit'!$V$6,"")))&amp;IF(F21="Scenario1PBT7",'Medium retrofit'!$W$6,IF(F21="Scenario2PBT7",'Medium retrofit'!$X$6,IF(F21="Scenario3PBT7",'Medium retrofit'!$Y$6,"")))&amp;IF(F21="Scenario1PBT8",'Medium retrofit'!$Z$6,IF(F21="Scenario2PBT8",'Medium retrofit'!$AA$6,IF(F21="Scenario3PBT8",'Medium retrofit'!$AB$6,"")))&amp;IF(F21="Scenario1PBT9",'Medium retrofit'!$AC$6,IF(F21="Scenario2PBT9",'Medium retrofit'!$AD$6,IF(F21="Scenario3PBT9",'Medium retrofit'!$AE$6,"")))&amp;IF(F21="Scenario1PBT10",'Medium retrofit'!$AF$6,IF(F21="Scenario2PBT10",'Medium retrofit'!$AG$6,IF(F21="Scenario3PBT10",'Medium retrofit'!$AH$6,"")))&amp;IF(F21="Scenario1PBT11",'Medium retrofit'!$AI$6,IF(F21="Scenario2PBT11",'Medium retrofit'!$AJ$6,IF(F21="Scenario3PBT11",'Medium retrofit'!$AK$6,"")))&amp;IF(F21="Scenario1PBT12",'Medium retrofit'!$AL$6,IF(F21="Scenario2PBT12",'Medium retrofit'!$AM$6,IF(F21="Scenario3PBT12",'Medium retrofit'!$AN$6,"")))&amp;IF(F21="Scenario1PBT13",'Medium retrofit'!$AO$6,IF(F21="Scenario2PBT13",'Medium retrofit'!$AP$6,IF(F21="Scenario3PBT13",'Medium retrofit'!$AQ$6,"")))&amp;IF(F21="Scenario1PBT14",'Medium retrofit'!$AR$6,IF(F21="Scenario2PBT14",'Medium retrofit'!$AS$6,IF(F21="Scenario3PBT14",'Medium retrofit'!$AT$6,"")))&amp;IF(F21="Scenario1PBT15",'Medium retrofit'!$AU$6,IF(F21="Scenario2PBT15",'Medium retrofit'!$AV$6,IF(F21="Scenario3PBT15",'Medium retrofit'!$AW$6,"")))</f>
        <v/>
      </c>
      <c r="H21" s="151">
        <f t="shared" si="11"/>
        <v>0</v>
      </c>
      <c r="I21" s="298" t="str">
        <f>IF(F21="Scenario1PBT1",'Medium retrofit'!$E$16,IF(F21="Scenario2PBT1",'Medium retrofit'!$F$16,IF(F21="Scenario3PBT1",'Medium retrofit'!$G$16,"")))&amp;IF(F21="Scenario1PBT2",'Medium retrofit'!$H$16,IF(F21="Scenario2PBT2",'Medium retrofit'!$I$16,IF(F21="Scenario3PBT2",'Medium retrofit'!$J$16,"")))&amp;IF(F21="Scenario1PBT3",'Medium retrofit'!$K$16,IF(F21="Scenario2PBT3",'Medium retrofit'!$L$16,IF(F21="Scenario3PBT3",'Medium retrofit'!$M$16,"")))&amp;IF(F21="Scenario1PBT4",'Medium retrofit'!$N$16,IF(F21="Scenario2PBT4",'Medium retrofit'!$O$16,IF(F21="Scenario3PBT4",'Medium retrofit'!$P$16,"")))&amp;IF(F21="Scenario1PBT5",'Medium retrofit'!$Q$16,IF(F21="Scenario2PBT5",'Medium retrofit'!$R$16,IF(F21="Scenario3PBT5",'Medium retrofit'!$S$16,"")))&amp;IF(F21="Scenario1PBT6",'Medium retrofit'!$T$16,IF(F21="Scenario2PBT6",'Medium retrofit'!$U$16,IF(F21="Scenario3PBT6",'Medium retrofit'!$V$16,"")))&amp;IF(F21="Scenario1PBT7",'Medium retrofit'!$W$16,IF(F21="Scenario2PBT7",'Medium retrofit'!$X$16,IF(F21="Scenario3PBT7",'Medium retrofit'!$Y$16,"")))&amp;IF(F21="Scenario1PBT8",'Medium retrofit'!$Z$16,IF(F21="Scenario2PBT8",'Medium retrofit'!$AA$16,IF(F21="Scenario3PBT8",'Medium retrofit'!$AB$16,"")))&amp;IF(F21="Scenario1PBT9",'Medium retrofit'!$AC$16,IF(F21="Scenario2PBT9",'Medium retrofit'!$AD$16,IF(F21="Scenario3PBT9",'Medium retrofit'!$AE$16,"")))&amp;IF(F21="Scenario1PBT10",'Medium retrofit'!$AF$16,IF(F21="Scenario2PBT10",'Medium retrofit'!$AG$16,IF(F21="Scenario3PBT10",'Medium retrofit'!$AH$16,"")))&amp;IF(F21="Scenario1PBT11",'Medium retrofit'!$AI$16,IF(F21="Scenario2PBT11",'Medium retrofit'!$AJ$16,IF(F21="Scenario3PBT11",'Medium retrofit'!$AK$16,"")))&amp;IF(F21="Scenario1PBT12",'Medium retrofit'!$AL$16,IF(F21="Scenario2PBT12",'Medium retrofit'!$AM$16,IF(F21="Scenario3PBT12",'Medium retrofit'!$AN$16,"")))&amp;IF(F21="Scenario1PBT13",'Medium retrofit'!$AO$16,IF(F21="Scenario2PBT13",'Medium retrofit'!$AP$16,IF(F21="Scenario3PBT13",'Medium retrofit'!$AQ$16,"")))&amp;IF(F21="Scenario1PBT14",'Medium retrofit'!$AR$16,IF(F21="Scenario2PBT14",'Medium retrofit'!$AS$16,IF(F21="Scenario3PBT14",'Medium retrofit'!$AT$16,"")))&amp;IF(F21="Scenario1PBT15",'Medium retrofit'!$AU$16,IF(F21="Scenario2PBT15",'Medium retrofit'!$AV$16,IF(F21="Scenario3PBT15",'Medium retrofit'!$AW$16,"")))</f>
        <v/>
      </c>
      <c r="J21" s="151">
        <f t="shared" si="12"/>
        <v>0</v>
      </c>
      <c r="K21" s="151" t="str">
        <f>IF(F21="Scenario1PBT1",'Medium retrofit'!$E$18,IF(F21="Scenario2PBT1",'Medium retrofit'!$F$18,IF(F21="Scenario3PBT1",'Medium retrofit'!$G$18,"")))&amp;IF(F21="Scenario1PBT2",'Medium retrofit'!$H$18,IF(F21="Scenario2PBT2",'Medium retrofit'!$I$18,IF(F21="Scenario3PBT2",'Medium retrofit'!$J$18,"")))&amp;IF(F21="Scenario1PBT3",'Medium retrofit'!$K$18,IF(F21="Scenario2PBT3",'Medium retrofit'!$L$18,IF(F21="Scenario3PBT3",'Medium retrofit'!$M$18,"")))&amp;IF(F21="Scenario1PBT4",'Medium retrofit'!$N$18,IF(F21="Scenario2PBT4",'Medium retrofit'!$O$18,IF(F21="Scenario3PBT4",'Medium retrofit'!$P$18,"")))&amp;IF(F21="Scenario1PBT5",'Medium retrofit'!$Q$18,IF(F21="Scenario2PBT5",'Medium retrofit'!$R$18,IF(F21="Scenario3PBT5",'Medium retrofit'!$S$18,"")))&amp;IF(F21="Scenario1PBT6",'Medium retrofit'!$T$18,IF(F21="Scenario2PBT6",'Medium retrofit'!$U$18,IF(F21="Scenario3PBT6",'Medium retrofit'!$V$18,"")))&amp;IF(F21="Scenario1PBT7",'Medium retrofit'!$W$18,IF(F21="Scenario2PBT7",'Medium retrofit'!$X$18,IF(F21="Scenario3PBT7",'Medium retrofit'!$Y$18,"")))&amp;IF(F21="Scenario1PBT8",'Medium retrofit'!$Z$18,IF(F21="Scenario2PBT8",'Medium retrofit'!$AA$18,IF(F21="Scenario3PBT8",'Medium retrofit'!$AB$18,"")))&amp;IF(F21="Scenario1PBT9",'Medium retrofit'!$AC$18,IF(F21="Scenario2PBT9",'Medium retrofit'!$AD$18,IF(F21="Scenario3PBT9",'Medium retrofit'!$AE$18,"")))&amp;IF(F21="Scenario1PBT10",'Medium retrofit'!$AF$18,IF(F21="Scenario2PBT10",'Medium retrofit'!$AG$18,IF(F21="Scenario3PBT10",'Medium retrofit'!$AH$18,"")))&amp;IF(F21="Scenario1PBT11",'Medium retrofit'!$AI$18,IF(F21="Scenario2PBT11",'Medium retrofit'!$AJ$18,IF(F21="Scenario3PBT11",'Medium retrofit'!$AK$18,"")))&amp;IF(F21="Scenario1PBT12",'Medium retrofit'!$AL$18,IF(F21="Scenario2PBT12",'Medium retrofit'!$AM$18,IF(F21="Scenario3PBT12",'Medium retrofit'!$AN$18,"")))&amp;IF(F21="Scenario1PBT13",'Medium retrofit'!$AO$18,IF(F21="Scenario2PBT13",'Medium retrofit'!$AP$18,IF(F21="Scenario3PBT13",'Medium retrofit'!$AQ$18,"")))&amp;IF(F21="Scenario1PBT14",'Medium retrofit'!$AR$18,IF(F21="Scenario2PBT14",'Medium retrofit'!$AS$18,IF(F21="Scenario3PBT14",'Medium retrofit'!$AT$18,"")))&amp;IF(F21="Scenario1PBT15",'Medium retrofit'!$AU$18,IF(F21="Scenario2PBT15",'Medium retrofit'!$AV$18,IF(F21="Scenario3PBT15",'Medium retrofit'!$AW$18,"")))</f>
        <v/>
      </c>
      <c r="L21" s="151">
        <f t="shared" si="13"/>
        <v>0</v>
      </c>
      <c r="M21" s="151" t="str">
        <f>IF(F21="Scenario1PBT1",'Medium retrofit'!$E$20,IF(F21="Scenario2PBT1",'Medium retrofit'!$F$20,IF(F21="Scenario3PBT1",'Medium retrofit'!$G$20,"")))&amp;IF(F21="Scenario1PBT2",'Medium retrofit'!$H$20,IF(F21="Scenario2PBT2",'Medium retrofit'!$I$20,IF(F21="Scenario3PBT2",'Medium retrofit'!$J$20,"")))&amp;IF(F21="Scenario1PBT3",'Medium retrofit'!$K$20,IF(F21="Scenario2PBT3",'Medium retrofit'!$L$20,IF(F21="Scenario3PBT3",'Medium retrofit'!$M$20,"")))&amp;IF(F21="Scenario1PBT4",'Medium retrofit'!$N$20,IF(F21="Scenario2PBT4",'Medium retrofit'!$O$20,IF(F21="Scenario3PBT4",'Medium retrofit'!$P$20,"")))&amp;IF(F21="Scenario1PBT5",'Medium retrofit'!$Q$20,IF(F21="Scenario2PBT5",'Medium retrofit'!$R$20,IF(F21="Scenario3PBT5",'Medium retrofit'!$S$20,"")))&amp;IF(F21="Scenario1PBT6",'Medium retrofit'!$T$20,IF(F21="Scenario2PBT6",'Medium retrofit'!$U$20,IF(F21="Scenario3PBT6",'Medium retrofit'!$V$20,"")))&amp;IF(F21="Scenario1PBT7",'Medium retrofit'!$W$20,IF(F21="Scenario2PBT7",'Medium retrofit'!$X$20,IF(F21="Scenario3PBT7",'Medium retrofit'!$Y$20,"")))&amp;IF(F21="Scenario1PBT8",'Medium retrofit'!$Z$20,IF(F21="Scenario2PBT8",'Medium retrofit'!$AA$20,IF(F21="Scenario3PBT8",'Medium retrofit'!$AB$20,"")))&amp;IF(F21="Scenario1PBT9",'Medium retrofit'!$AC$20,IF(F21="Scenario2PBT9",'Medium retrofit'!$AD$20,IF(F21="Scenario3PBT9",'Medium retrofit'!$AE$20,"")))&amp;IF(F21="Scenario1PBT10",'Medium retrofit'!$AF$20,IF(F21="Scenario2PBT10",'Medium retrofit'!$AG$20,IF(F21="Scenario3PBT10",'Medium retrofit'!$AH$20,"")))&amp;IF(F21="Scenario1PBT11",'Medium retrofit'!$AI$20,IF(F21="Scenario2PBT11",'Medium retrofit'!$AJ$20,IF(F21="Scenario3PBT11",'Medium retrofit'!$AK$20,"")))&amp;IF(F21="Scenario1PBT12",'Medium retrofit'!$AL$20,IF(F21="Scenario2PBT12",'Medium retrofit'!$AM$20,IF(F21="Scenario3PBT12",'Medium retrofit'!$AN$20,"")))&amp;IF(F21="Scenario1PBT13",'Medium retrofit'!$AO$20,IF(F21="Scenario2PBT13",'Medium retrofit'!$AP$20,IF(F21="Scenario3PBT13",'Medium retrofit'!$AQ$20,"")))&amp;IF(F21="Scenario1PBT14",'Medium retrofit'!$AR$20,IF(F21="Scenario2PBT14",'Medium retrofit'!$AS$20,IF(F21="Scenario3PBT14",'Medium retrofit'!$AT$20,"")))&amp;IF(F21="Scenario1PBT15",'Medium retrofit'!$AU$20,IF(F21="Scenario2PBT15",'Medium retrofit'!$AV$20,IF(F21="Scenario3PBT15",'Medium retrofit'!$AW$20,"")))</f>
        <v/>
      </c>
      <c r="N21" s="152">
        <f t="shared" si="14"/>
        <v>0</v>
      </c>
      <c r="O21" s="305" t="str">
        <f>IF(F21="Scenario1PBT1",'Medium retrofit'!$E$23,IF(F21="Scenario2PBT1",'Medium retrofit'!$F$23,IF(F21="Scenario3PBT1",'Medium retrofit'!$G$23,"")))&amp;IF(F21="Scenario1PBT2",'Medium retrofit'!$H$23,IF(F21="Scenario2PBT2",'Medium retrofit'!$I$23,IF(F21="Scenario3PBT2",'Medium retrofit'!$J$23,"")))&amp;IF(F21="Scenario1PBT3",'Medium retrofit'!$K$23,IF(F21="Scenario2PBT3",'Medium retrofit'!$L$23,IF(F21="Scenario3PBT3",'Medium retrofit'!$M$23,"")))&amp;IF(F21="Scenario1PBT4",'Medium retrofit'!$N$23,IF(F21="Scenario2PBT4",'Medium retrofit'!$O$23,IF(F21="Scenario3PBT4",'Medium retrofit'!$P$23,"")))&amp;IF(F21="Scenario1PBT5",'Medium retrofit'!$Q$23,IF(F21="Scenario2PBT5",'Medium retrofit'!$R$23,IF(F21="Scenario3PBT5",'Medium retrofit'!$S$23,"")))&amp;IF(F21="Scenario1PBT6",'Medium retrofit'!$T$23,IF(F21="Scenario2PBT6",'Medium retrofit'!$U$23,IF(F21="Scenario3PBT6",'Medium retrofit'!$V$23,"")))&amp;IF(F21="Scenario1PBT7",'Medium retrofit'!$W$23,IF(F21="Scenario2PBT7",'Medium retrofit'!$X$23,IF(F21="Scenario3PBT7",'Medium retrofit'!$Y$23,"")))&amp;IF(F21="Scenario1PBT8",'Medium retrofit'!$Z$23,IF(F21="Scenario2PBT8",'Medium retrofit'!$AA$23,IF(F21="Scenario3PBT8",'Medium retrofit'!$AB$23,"")))&amp;IF(F21="Scenario1PBT9",'Medium retrofit'!$AC$23,IF(F21="Scenario2PBT9",'Medium retrofit'!$AD$23,IF(F21="Scenario3PBT9",'Medium retrofit'!$AE$23,"")))&amp;IF(F21="Scenario1PBT10",'Medium retrofit'!$AF$23,IF(F21="Scenario2PBT10",'Medium retrofit'!$AG$23,IF(F21="Scenario3PBT10",'Medium retrofit'!$AH$23,"")))&amp;IF(F21="Scenario1PBT11",'Medium retrofit'!$AI$23,IF(F21="Scenario2PBT11",'Medium retrofit'!$AJ$23,IF(F21="Scenario3PBT11",'Medium retrofit'!$AK$23,"")))&amp;IF(F21="Scenario1PBT12",'Medium retrofit'!$AL$23,IF(F21="Scenario2PBT12",'Medium retrofit'!$AM$23,IF(F21="Scenario3PBT12",'Medium retrofit'!$AN$23,"")))&amp;IF(F21="Scenario1PBT13",'Medium retrofit'!$AO$23,IF(F21="Scenario2PBT13",'Medium retrofit'!$AP$23,IF(F21="Scenario3PBT13",'Medium retrofit'!$AQ$23,"")))&amp;IF(F21="Scenario1PBT14",'Medium retrofit'!$AR$23,IF(F21="Scenario2PBT14",'Medium retrofit'!$AS$23,IF(F21="Scenario3PBT14",'Medium retrofit'!$AT$23,"")))&amp;IF(F21="Scenario1PBT15",'Medium retrofit'!$AU$23,IF(F21="Scenario2PBT15",'Medium retrofit'!$AV$23,IF(F21="Scenario3PBT15",'Medium retrofit'!$AW$23,"")))</f>
        <v/>
      </c>
      <c r="P21" s="151">
        <f t="shared" si="15"/>
        <v>0</v>
      </c>
      <c r="Q21" s="151" t="str">
        <f>IF(F21="Scenario1PBT1",'Medium retrofit'!$E$25,IF(F21="Scenario2PBT1",'Medium retrofit'!$F$25,IF(F21="Scenario3PBT1",'Medium retrofit'!$G$25,"")))&amp;IF(F21="Scenario1PBT2",'Medium retrofit'!$H$25,IF(F21="Scenario2PBT2",'Medium retrofit'!$I$25,IF(F21="Scenario3PBT2",'Medium retrofit'!$J$25,"")))&amp;IF(F21="Scenario1PBT3",'Medium retrofit'!$K$25,IF(F21="Scenario2PBT3",'Medium retrofit'!$L$25,IF(F21="Scenario3PBT3",'Medium retrofit'!$M$25,"")))&amp;IF(F21="Scenario1PBT4",'Medium retrofit'!$N$25,IF(F21="Scenario2PBT4",'Medium retrofit'!$O$25,IF(F21="Scenario3PBT4",'Medium retrofit'!$P$25,"")))&amp;IF(F21="Scenario1PBT5",'Medium retrofit'!$Q$25,IF(F21="Scenario2PBT5",'Medium retrofit'!$R$25,IF(F21="Scenario3PBT5",'Medium retrofit'!$S$25,"")))&amp;IF(F21="Scenario1PBT6",'Medium retrofit'!$T$25,IF(F21="Scenario2PBT6",'Medium retrofit'!$U$25,IF(F21="Scenario3PBT6",'Medium retrofit'!$V$25,"")))&amp;IF(F21="Scenario1PBT7",'Medium retrofit'!$W$25,IF(F21="Scenario2PBT7",'Medium retrofit'!$X$25,IF(F21="Scenario3PBT7",'Medium retrofit'!$Y$25,"")))&amp;IF(F21="Scenario1PBT8",'Medium retrofit'!$Z$25,IF(F21="Scenario2PBT8",'Medium retrofit'!$AA$25,IF(F21="Scenario3PBT8",'Medium retrofit'!$AB$25,"")))&amp;IF(F21="Scenario1PBT9",'Medium retrofit'!$AC$25,IF(F21="Scenario2PBT9",'Medium retrofit'!$AD$25,IF(F21="Scenario3PBT9",'Medium retrofit'!$AE$25,"")))&amp;IF(F21="Scenario1PBT10",'Medium retrofit'!$AF$25,IF(F21="Scenario2PBT10",'Medium retrofit'!$AG$25,IF(F21="Scenario3PBT10",'Medium retrofit'!$AH$25,"")))&amp;IF(F21="Scenario1PBT11",'Medium retrofit'!$AI$25,IF(F21="Scenario2PBT11",'Medium retrofit'!$AJ$25,IF(F21="Scenario3PBT11",'Medium retrofit'!$AK$25,"")))&amp;IF(F21="Scenario1PBT12",'Medium retrofit'!$AL$25,IF(F21="Scenario2PBT12",'Medium retrofit'!$AM$25,IF(F21="Scenario3PBT12",'Medium retrofit'!$AN$25,"")))&amp;IF(F21="Scenario1PBT13",'Medium retrofit'!$AO$25,IF(F21="Scenario2PBT13",'Medium retrofit'!$AP$25,IF(F21="Scenario3PBT13",'Medium retrofit'!$AQ$25,"")))&amp;IF(F21="Scenario1PBT14",'Medium retrofit'!$AR$25,IF(F21="Scenario2PBT14",'Medium retrofit'!$AS$25,IF(F21="Scenario3PBT14",'Medium retrofit'!$AT$25,"")))&amp;IF(F21="Scenario1PBT15",'Medium retrofit'!$AU$25,IF(F21="Scenario2PBT15",'Medium retrofit'!$AV$25,IF(F21="Scenario3PBT15",'Medium retrofit'!$AW$25,"")))</f>
        <v/>
      </c>
      <c r="R21" s="151">
        <f t="shared" si="16"/>
        <v>0</v>
      </c>
      <c r="S21" s="151" t="str">
        <f>IF(F21="Scenario1PBT1",'Medium retrofit'!$E$27,IF(F21="Scenario2PBT1",'Medium retrofit'!$F$27,IF(F21="Scenario3PBT1",'Medium retrofit'!$G$27,"")))&amp;IF(F21="Scenario1PBT2",'Medium retrofit'!$H$27,IF(F21="Scenario2PBT2",'Medium retrofit'!$I$27,IF(F21="Scenario3PBT2",'Medium retrofit'!$J$27,"")))&amp;IF(F21="Scenario1PBT3",'Medium retrofit'!$K$27,IF(F21="Scenario2PBT3",'Medium retrofit'!$L$27,IF(F21="Scenario3PBT3",'Medium retrofit'!$M$27,"")))&amp;IF(F21="Scenario1PBT4",'Medium retrofit'!$N$27,IF(F21="Scenario2PBT4",'Medium retrofit'!$O$27,IF(F21="Scenario3PBT4",'Medium retrofit'!$P$27,"")))&amp;IF(F21="Scenario1PBT5",'Medium retrofit'!$Q$27,IF(F21="Scenario2PBT5",'Medium retrofit'!$R$27,IF(F21="Scenario3PBT5",'Medium retrofit'!$S$27,"")))&amp;IF(F21="Scenario1PBT6",'Medium retrofit'!$T$27,IF(F21="Scenario2PBT6",'Medium retrofit'!$U$27,IF(F21="Scenario3PBT6",'Medium retrofit'!$V$27,"")))&amp;IF(F21="Scenario1PBT7",'Medium retrofit'!$W$27,IF(F21="Scenario2PBT7",'Medium retrofit'!$X$27,IF(F21="Scenario3PBT7",'Medium retrofit'!$Y$27,"")))&amp;IF(F21="Scenario1PBT8",'Medium retrofit'!$Z$27,IF(F21="Scenario2PBT8",'Medium retrofit'!$AA$27,IF(F21="Scenario3PBT8",'Medium retrofit'!$AB$27,"")))&amp;IF(F21="Scenario1PBT9",'Medium retrofit'!$AC$27,IF(F21="Scenario2PBT9",'Medium retrofit'!$AD$27,IF(F21="Scenario3PBT9",'Medium retrofit'!$AE$27,"")))&amp;IF(F21="Scenario1PBT10",'Medium retrofit'!$AF$27,IF(F21="Scenario2PBT10",'Medium retrofit'!$AG$27,IF(F21="Scenario3PBT10",'Medium retrofit'!$AH$27,"")))&amp;IF(F21="Scenario1PBT11",'Medium retrofit'!$AI$27,IF(F21="Scenario2PBT11",'Medium retrofit'!$AJ$27,IF(F21="Scenario3PBT11",'Medium retrofit'!$AK$27,"")))&amp;IF(F21="Scenario1PBT12",'Medium retrofit'!$AL$27,IF(F21="Scenario2PBT12",'Medium retrofit'!$AM$27,IF(F21="Scenario3PBT12",'Medium retrofit'!$AN$27,"")))&amp;IF(F21="Scenario1PBT13",'Medium retrofit'!$AO$27,IF(F21="Scenario2PBT13",'Medium retrofit'!$AP$27,IF(F21="Scenario3PBT13",'Medium retrofit'!$AQ$27,"")))&amp;IF(F21="Scenario1PBT14",'Medium retrofit'!$AR$27,IF(F21="Scenario2PBT14",'Medium retrofit'!$AS$27,IF(F21="Scenario3PBT14",'Medium retrofit'!$AT$27,"")))&amp;IF(F21="Scenario1PBT15",'Medium retrofit'!$AU$27,IF(F21="Scenario2PBT15",'Medium retrofit'!$AV$27,IF(F21="Scenario3PBT15",'Medium retrofit'!$AW$27,"")))</f>
        <v/>
      </c>
      <c r="T21" s="306">
        <f t="shared" si="17"/>
        <v>0</v>
      </c>
      <c r="U21" s="305" t="str">
        <f>IF(F21="Scenario1PBT1",'Medium retrofit'!$E$38,IF(F21="Scenario2PBT1",'Medium retrofit'!$F$38,IF(F21="Scenario3PBT1",'Medium retrofit'!$G$38,"")))&amp;IF(F21="Scenario1PBT2",'Medium retrofit'!$H$38,IF(F21="Scenario2PBT2",'Medium retrofit'!$I$38,IF(F21="Scenario3PBT2",'Medium retrofit'!$J$38,"")))&amp;IF(F21="Scenario1PBT3",'Medium retrofit'!$K$38,IF(F21="Scenario2PBT3",'Medium retrofit'!$L$38,IF(F21="Scenario3PBT3",'Medium retrofit'!$M$38,"")))&amp;IF(F21="Scenario1PBT4",'Medium retrofit'!$N$38,IF(F21="Scenario2PBT4",'Medium retrofit'!$O$38,IF(F21="Scenario3PBT4",'Medium retrofit'!$P$38,"")))&amp;IF(F21="Scenario1PBT5",'Medium retrofit'!$Q$38,IF(F21="Scenario2PBT5",'Medium retrofit'!$R$38,IF(F21="Scenario3PBT5",'Medium retrofit'!$S$38,"")))&amp;IF(F21="Scenario1PBT6",'Medium retrofit'!$T$38,IF(F21="Scenario2PBT6",'Medium retrofit'!$U$38,IF(F21="Scenario3PBT6",'Medium retrofit'!$V$38,"")))&amp;IF(F21="Scenario1PBT7",'Medium retrofit'!$W$38,IF(F21="Scenario2PBT7",'Medium retrofit'!$X$38,IF(F21="Scenario3PBT7",'Medium retrofit'!$Y$38,"")))&amp;IF(F21="Scenario1PBT8",'Medium retrofit'!$Z$38,IF(F21="Scenario2PBT8",'Medium retrofit'!$AA$38,IF(F21="Scenario3PBT8",'Medium retrofit'!$AB$38,"")))&amp;IF(F21="Scenario1PBT9",'Medium retrofit'!$AC$38,IF(F21="Scenario2PBT9",'Medium retrofit'!$AD$38,IF(F21="Scenario3PBT9",'Medium retrofit'!$AE$38,"")))&amp;IF(F21="Scenario1PBT10",'Medium retrofit'!$AF$38,IF(F21="Scenario2PBT10",'Medium retrofit'!$AG$38,IF(F21="Scenario3PBT10",'Medium retrofit'!$AH$38,"")))&amp;IF(F21="Scenario1PBT11",'Medium retrofit'!$AI$38,IF(F21="Scenario2PBT11",'Medium retrofit'!$AJ$38,IF(F21="Scenario3PBT11",'Medium retrofit'!$AK$38,"")))&amp;IF(F21="Scenario1PBT12",'Medium retrofit'!$AL$38,IF(F21="Scenario2PBT12",'Medium retrofit'!$AM$38,IF(F21="Scenario3PBT12",'Medium retrofit'!$AN$38,"")))&amp;IF(F21="Scenario1PBT13",'Medium retrofit'!$AO$38,IF(F21="Scenario2PBT13",'Medium retrofit'!$AP$38,IF(F21="Scenario3PBT13",'Medium retrofit'!$AQ$38,"")))&amp;IF(F21="Scenario1PBT14",'Medium retrofit'!$AR$38,IF(F21="Scenario2PBT14",'Medium retrofit'!$AS$38,IF(F21="Scenario3PBT14",'Medium retrofit'!$AT$38,"")))&amp;IF(F21="Scenario1PBT15",'Medium retrofit'!$AU$38,IF(F21="Scenario2PBT15",'Medium retrofit'!$AV$38,IF(F21="Scenario3PBT15",'Medium retrofit'!$AW$38,"")))</f>
        <v/>
      </c>
      <c r="V21" s="151">
        <f t="shared" si="18"/>
        <v>0</v>
      </c>
      <c r="W21" s="151" t="str">
        <f>IF(F21="Scenario1PBT1",'Medium retrofit'!$E$40,IF(F21="Scenario2PBT1",'Medium retrofit'!$F$40,IF(F21="Scenario3PBT1",'Medium retrofit'!$G$40,"")))&amp;IF(F21="Scenario1PBT2",'Medium retrofit'!$H$40,IF(F21="Scenario2PBT2",'Medium retrofit'!$I$40,IF(F21="Scenario3PBT2",'Medium retrofit'!$J$40,"")))&amp;IF(F21="Scenario1PBT3",'Medium retrofit'!$K$40,IF(F21="Scenario2PBT3",'Medium retrofit'!$L$40,IF(F21="Scenario3PBT3",'Medium retrofit'!$M$40,"")))&amp;IF(F21="Scenario1PBT4",'Medium retrofit'!$N$40,IF(F21="Scenario2PBT4",'Medium retrofit'!$O$40,IF(F21="Scenario3PBT4",'Medium retrofit'!$P$40,"")))&amp;IF(F21="Scenario1PBT5",'Medium retrofit'!$Q$40,IF(F21="Scenario2PBT5",'Medium retrofit'!$R$40,IF(F21="Scenario3PBT5",'Medium retrofit'!$S$40,"")))&amp;IF(F21="Scenario1PBT6",'Medium retrofit'!$T$40,IF(F21="Scenario2PBT6",'Medium retrofit'!$U$40,IF(F21="Scenario3PBT6",'Medium retrofit'!$V$40,"")))&amp;IF(F21="Scenario1PBT7",'Medium retrofit'!$W$40,IF(F21="Scenario2PBT7",'Medium retrofit'!$X$40,IF(F21="Scenario3PBT7",'Medium retrofit'!$Y$40,"")))&amp;IF(F21="Scenario1PBT8",'Medium retrofit'!$Z$40,IF(F21="Scenario2PBT8",'Medium retrofit'!$AA$40,IF(F21="Scenario3PBT8",'Medium retrofit'!$AB$40,"")))&amp;IF(F21="Scenario1PBT9",'Medium retrofit'!$AC$40,IF(F21="Scenario2PBT9",'Medium retrofit'!$AD$40,IF(F21="Scenario3PBT9",'Medium retrofit'!$AE$40,"")))&amp;IF(F21="Scenario1PBT10",'Medium retrofit'!$AF$40,IF(F21="Scenario2PBT10",'Medium retrofit'!$AG$40,IF(F21="Scenario3PBT10",'Medium retrofit'!$AH$40,"")))&amp;IF(F21="Scenario1PBT11",'Medium retrofit'!$AI$40,IF(F21="Scenario2PBT11",'Medium retrofit'!$AJ$40,IF(F21="Scenario3PBT11",'Medium retrofit'!$AK$40,"")))&amp;IF(F21="Scenario1PBT12",'Medium retrofit'!$AL$40,IF(F21="Scenario2PBT12",'Medium retrofit'!$AM$40,IF(F21="Scenario3PBT12",'Medium retrofit'!$AN$40,"")))&amp;IF(F21="Scenario1PBT13",'Medium retrofit'!$AO$40,IF(F21="Scenario2PBT13",'Medium retrofit'!$AP$40,IF(F21="Scenario3PBT13",'Medium retrofit'!$AQ$40,"")))&amp;IF(F21="Scenario1PBT14",'Medium retrofit'!$AR$40,IF(F21="Scenario2PBT14",'Medium retrofit'!$AS$40,IF(F21="Scenario3PBT14",'Medium retrofit'!$AT$40,"")))&amp;IF(F21="Scenario1PBT15",'Medium retrofit'!$AU$40,IF(F21="Scenario2PBT15",'Medium retrofit'!$AV$40,IF(F21="Scenario3PBT15",'Medium retrofit'!$AW$40,"")))</f>
        <v/>
      </c>
      <c r="X21" s="151">
        <f t="shared" si="19"/>
        <v>0</v>
      </c>
      <c r="Y21" s="151" t="str">
        <f>IF(F21="Scenario1PBT1",'Medium retrofit'!$E$42,IF(F21="Scenario2PBT1",'Medium retrofit'!$F$42,IF(F21="Scenario3PBT1",'Medium retrofit'!$G$42,"")))&amp;IF(F21="Scenario1PBT2",'Medium retrofit'!$H$42,IF(F21="Scenario2PBT2",'Medium retrofit'!$I$42,IF(F21="Scenario3PBT2",'Medium retrofit'!$J$42,"")))&amp;IF(F21="Scenario1PBT3",'Medium retrofit'!$K$42,IF(F21="Scenario2PBT3",'Medium retrofit'!$L$42,IF(F21="Scenario3PBT3",'Medium retrofit'!$M$42,"")))&amp;IF(F21="Scenario1PBT4",'Medium retrofit'!$N$42,IF(F21="Scenario2PBT4",'Medium retrofit'!$O$42,IF(F21="Scenario3PBT4",'Medium retrofit'!$P$42,"")))&amp;IF(F21="Scenario1PBT5",'Medium retrofit'!$Q$42,IF(F21="Scenario2PBT5",'Medium retrofit'!$R$42,IF(F21="Scenario3PBT5",'Medium retrofit'!$S$42,"")))&amp;IF(F21="Scenario1PBT6",'Medium retrofit'!$T$42,IF(F21="Scenario2PBT6",'Medium retrofit'!$U$42,IF(F21="Scenario3PBT6",'Medium retrofit'!$V$42,"")))&amp;IF(F21="Scenario1PBT7",'Medium retrofit'!$W$42,IF(F21="Scenario2PBT7",'Medium retrofit'!$X$42,IF(F21="Scenario3PBT7",'Medium retrofit'!$Y$42,"")))&amp;IF(F21="Scenario1PBT8",'Medium retrofit'!$Z$42,IF(F21="Scenario2PBT8",'Medium retrofit'!$AA$42,IF(F21="Scenario3PBT8",'Medium retrofit'!$AB$42,"")))&amp;IF(F21="Scenario1PBT9",'Medium retrofit'!$AC$42,IF(F21="Scenario2PBT9",'Medium retrofit'!$AD$42,IF(F21="Scenario3PBT9",'Medium retrofit'!$AE$42,"")))&amp;IF(F21="Scenario1PBT10",'Medium retrofit'!$AF$42,IF(F21="Scenario2PBT10",'Medium retrofit'!$AG$42,IF(F21="Scenario3PBT10",'Medium retrofit'!$AH$42,"")))&amp;IF(F21="Scenario1PBT11",'Medium retrofit'!$AI$42,IF(F21="Scenario2PBT11",'Medium retrofit'!$AJ$42,IF(F21="Scenario3PBT11",'Medium retrofit'!$AK$42,"")))&amp;IF(F21="Scenario1PBT12",'Medium retrofit'!$AL$42,IF(F21="Scenario2PBT12",'Medium retrofit'!$AM$42,IF(F21="Scenario3PBT12",'Medium retrofit'!$AN$42,"")))&amp;IF(F21="Scenario1PBT13",'Medium retrofit'!$AO$42,IF(F21="Scenario2PBT13",'Medium retrofit'!$AP$42,IF(F21="Scenario3PBT13",'Medium retrofit'!$AQ$42,"")))&amp;IF(F21="Scenario1PBT14",'Medium retrofit'!$AR$42,IF(F21="Scenario2PBT14",'Medium retrofit'!$AS$42,IF(F21="Scenario3PBT14",'Medium retrofit'!$AT$42,"")))&amp;IF(F21="Scenario1PBT15",'Medium retrofit'!$AU$42,IF(F21="Scenario2PBT15",'Medium retrofit'!$AV$42,IF(F21="Scenario3PBT15",'Medium retrofit'!$AW$42,"")))</f>
        <v/>
      </c>
      <c r="Z21" s="151">
        <f t="shared" si="20"/>
        <v>0</v>
      </c>
      <c r="AA21" s="333" t="str">
        <f>IF(F21="Scenario1PBT1",'Medium retrofit'!$E$101,IF(F21="Scenario2PBT1",'Medium retrofit'!$F$101,IF(F21="Scenario3PBT1",'Medium retrofit'!$G$101,"")))&amp;IF(F21="Scenario1PBT2",'Medium retrofit'!$H$101,IF(F21="Scenario2PBT2",'Medium retrofit'!$I$101,IF(F21="Scenario3PBT2",'Medium retrofit'!$J$101,"")))&amp;IF(F21="Scenario1PBT3",'Medium retrofit'!$K$101,IF(F21="Scenario2PBT3",'Medium retrofit'!$L$101,IF(F21="Scenario3PBT3",'Medium retrofit'!$M$101,"")))&amp;IF(F21="Scenario1PBT4",'Medium retrofit'!$N$101,IF(F21="Scenario2PBT4",'Medium retrofit'!$O$101,IF(F21="Scenario3PBT4",'Medium retrofit'!$P$101,"")))&amp;IF(F21="Scenario1PBT5",'Medium retrofit'!$Q$101,IF(F21="Scenario2PBT5",'Medium retrofit'!$R$101,IF(F21="Scenario3PBT5",'Medium retrofit'!$S$101,"")))&amp;IF(F21="Scenario1PBT6",'Medium retrofit'!$T$101,IF(F21="Scenario2PBT6",'Medium retrofit'!$U$101,IF(F21="Scenario3PBT6",'Medium retrofit'!$V$101,"")))&amp;IF(F21="Scenario1PBT7",'Medium retrofit'!$W$101,IF(F21="Scenario2PBT7",'Medium retrofit'!$X$101,IF(F21="Scenario3PBT7",'Medium retrofit'!$Y$101,"")))&amp;IF(F21="Scenario1PBT8",'Medium retrofit'!$Z$101,IF(F21="Scenario2PBT8",'Medium retrofit'!$AA$101,IF(F21="Scenario3PBT8",'Medium retrofit'!$AB$101,"")))&amp;IF(F21="Scenario1PBT9",'Medium retrofit'!$AC$101,IF(F21="Scenario2PBT9",'Medium retrofit'!$AD$101,IF(F21="Scenario3PBT9",'Medium retrofit'!$AE$101,"")))&amp;IF(F21="Scenario1PBT10",'Medium retrofit'!$AF$101,IF(F21="Scenario2PBT10",'Medium retrofit'!$AG$101,IF(F21="Scenario3PBT10",'Medium retrofit'!$AH$101,"")))&amp;IF(F21="Scenario1PBT11",'Medium retrofit'!$AI$101,IF(F21="Scenario2PBT11",'Medium retrofit'!$AJ$101,IF(F21="Scenario3PBT11",'Medium retrofit'!$AK$101,"")))&amp;IF(F21="Scenario1PBT12",'Medium retrofit'!$AL$101,IF(F21="Scenario2PBT12",'Medium retrofit'!$AM$101,IF(F21="Scenario3PBT12",'Medium retrofit'!$AN$101,"")))&amp;IF(F21="Scenario1PBT13",'Medium retrofit'!$AO$101,IF(F21="Scenario2PBT13",'Medium retrofit'!$AP$101,IF(F21="Scenario3PBT13",'Medium retrofit'!$AQ$101,"")))&amp;IF(F21="Scenario1PBT14",'Medium retrofit'!$AR$101,IF(F21="Scenario2PBT14",'Medium retrofit'!$AS$101,IF(F21="Scenario3PBT14",'Medium retrofit'!$AT$101,"")))&amp;IF(F21="Scenario1PBT15",'Medium retrofit'!$AU$101,IF(F21="Scenario2PBT15",'Medium retrofit'!$AV$101,IF(F21="Scenario3PBT15",'Medium retrofit'!$AW$101,"")))</f>
        <v/>
      </c>
      <c r="AB21" s="302">
        <f t="shared" si="21"/>
        <v>0</v>
      </c>
      <c r="AC21" s="307">
        <f>IFERROR('Projection_Base-case'!G21-G21,0)</f>
        <v>0</v>
      </c>
      <c r="AD21" s="151">
        <f t="shared" si="0"/>
        <v>0</v>
      </c>
      <c r="AE21" s="151">
        <f>IFERROR(100*AC21/'Projection_Base-case'!G21,0)</f>
        <v>0</v>
      </c>
      <c r="AF21" s="151">
        <f>IFERROR('Projection_Base-case'!I21-I21,0)</f>
        <v>0</v>
      </c>
      <c r="AG21" s="151">
        <f t="shared" si="1"/>
        <v>0</v>
      </c>
      <c r="AH21" s="151">
        <f>IFERROR(100*AF21/'Projection_Base-case'!I21,0)</f>
        <v>0</v>
      </c>
      <c r="AI21" s="151">
        <f>IFERROR('Projection_Base-case'!K21-K21,0)</f>
        <v>0</v>
      </c>
      <c r="AJ21" s="151">
        <f t="shared" si="2"/>
        <v>0</v>
      </c>
      <c r="AK21" s="151">
        <f>IFERROR(100*AI21/'Projection_Base-case'!K21,0)</f>
        <v>0</v>
      </c>
      <c r="AL21" s="151">
        <f>IFERROR(M21-'Projection_Base-case'!M21,0)</f>
        <v>0</v>
      </c>
      <c r="AM21" s="151">
        <f t="shared" si="3"/>
        <v>0</v>
      </c>
      <c r="AN21" s="152">
        <f>IFERROR(100*AL21/'Projection_Base-case'!M21,0)</f>
        <v>0</v>
      </c>
      <c r="AO21" s="305">
        <f>IFERROR('Projection_Base-case'!O21-O21,0)</f>
        <v>0</v>
      </c>
      <c r="AP21" s="151">
        <f t="shared" si="4"/>
        <v>0</v>
      </c>
      <c r="AQ21" s="151">
        <f>IFERROR(100*AO21/'Projection_Base-case'!O21,0)</f>
        <v>0</v>
      </c>
      <c r="AR21" s="151">
        <f>IFERROR('Projection_Base-case'!Q21-Q21,0)</f>
        <v>0</v>
      </c>
      <c r="AS21" s="151">
        <f t="shared" si="5"/>
        <v>0</v>
      </c>
      <c r="AT21" s="151">
        <f>IFERROR(100*AR21/'Projection_Base-case'!Q21,0)</f>
        <v>0</v>
      </c>
      <c r="AU21" s="151">
        <f>IFERROR('Projection_Base-case'!S21-S21,0)</f>
        <v>0</v>
      </c>
      <c r="AV21" s="151">
        <f t="shared" si="6"/>
        <v>0</v>
      </c>
      <c r="AW21" s="152">
        <f>IFERROR(100*AU21/'Projection_Base-case'!S21,0)</f>
        <v>0</v>
      </c>
      <c r="AX21" s="305">
        <f>IFERROR('Projection_Base-case'!U21-U21,0)</f>
        <v>0</v>
      </c>
      <c r="AY21" s="151">
        <f t="shared" si="7"/>
        <v>0</v>
      </c>
      <c r="AZ21" s="151">
        <f>IFERROR(100*AX21/'Projection_Base-case'!U21,0)</f>
        <v>0</v>
      </c>
      <c r="BA21" s="151">
        <f>IFERROR('Projection_Base-case'!W21-W21,0)</f>
        <v>0</v>
      </c>
      <c r="BB21" s="151">
        <f t="shared" si="8"/>
        <v>0</v>
      </c>
      <c r="BC21" s="151">
        <f>IFERROR(100*BA21/'Projection_Base-case'!W21,0)</f>
        <v>0</v>
      </c>
      <c r="BD21" s="151">
        <f>IFERROR('Projection_Base-case'!Y21-Y21,0)</f>
        <v>0</v>
      </c>
      <c r="BE21" s="151">
        <f t="shared" si="9"/>
        <v>0</v>
      </c>
      <c r="BF21" s="151">
        <f>IFERROR(100*BD21/'Projection_Base-case'!Y21,0)</f>
        <v>0</v>
      </c>
      <c r="BG21" s="531">
        <f t="shared" si="22"/>
        <v>0</v>
      </c>
      <c r="BH21" s="532">
        <f t="shared" si="23"/>
        <v>0</v>
      </c>
    </row>
    <row r="22" spans="1:60" x14ac:dyDescent="0.25">
      <c r="A22" s="217">
        <v>17</v>
      </c>
      <c r="B22" s="151">
        <f>'Projection_Base-case'!B22</f>
        <v>0</v>
      </c>
      <c r="C22" s="151">
        <f>'Projection_Base-case'!C22</f>
        <v>0</v>
      </c>
      <c r="D22" s="151">
        <f>'Projection_Base-case'!D22</f>
        <v>0</v>
      </c>
      <c r="E22" s="157"/>
      <c r="F22" s="300" t="str">
        <f t="shared" si="10"/>
        <v>0</v>
      </c>
      <c r="G22" s="301" t="str">
        <f>IF(F22="Scenario1PBT1",'Medium retrofit'!$E$6,IF(F22="Scenario2PBT1",'Medium retrofit'!$F$6,IF(F22="Scenario3PBT1",'Medium retrofit'!$G$6,"")))&amp;IF(F22="Scenario1PBT2",'Medium retrofit'!$H$6,IF(F22="Scenario2PBT2",'Medium retrofit'!$I$6,IF(F22="Scenario3PBT2",'Medium retrofit'!$J$6,"")))&amp;IF(F22="Scenario1PBT3",'Medium retrofit'!$K$6,IF(F22="Scenario2PBT3",'Medium retrofit'!$L$6,IF(F22="Scenario3PBT3",'Medium retrofit'!$M$6,"")))&amp;IF(F22="Scenario1PBT4",'Medium retrofit'!$N$6,IF(F22="Scenario2PBT4",'Medium retrofit'!$O$6,IF(F22="Scenario3PBT4",'Medium retrofit'!$P$6,"")))&amp;IF(F22="Scenario1PBT5",'Medium retrofit'!$Q$6,IF(F22="Scenario2PBT5",'Medium retrofit'!$R$6,IF(F22="Scenario3PBT5",'Medium retrofit'!$S$6,"")))&amp;IF(F22="Scenario1PBT6",'Medium retrofit'!$T$6,IF(F22="Scenario2PBT6",'Medium retrofit'!$U$6,IF(F22="Scenario3PBT6",'Medium retrofit'!$V$6,"")))&amp;IF(F22="Scenario1PBT7",'Medium retrofit'!$W$6,IF(F22="Scenario2PBT7",'Medium retrofit'!$X$6,IF(F22="Scenario3PBT7",'Medium retrofit'!$Y$6,"")))&amp;IF(F22="Scenario1PBT8",'Medium retrofit'!$Z$6,IF(F22="Scenario2PBT8",'Medium retrofit'!$AA$6,IF(F22="Scenario3PBT8",'Medium retrofit'!$AB$6,"")))&amp;IF(F22="Scenario1PBT9",'Medium retrofit'!$AC$6,IF(F22="Scenario2PBT9",'Medium retrofit'!$AD$6,IF(F22="Scenario3PBT9",'Medium retrofit'!$AE$6,"")))&amp;IF(F22="Scenario1PBT10",'Medium retrofit'!$AF$6,IF(F22="Scenario2PBT10",'Medium retrofit'!$AG$6,IF(F22="Scenario3PBT10",'Medium retrofit'!$AH$6,"")))&amp;IF(F22="Scenario1PBT11",'Medium retrofit'!$AI$6,IF(F22="Scenario2PBT11",'Medium retrofit'!$AJ$6,IF(F22="Scenario3PBT11",'Medium retrofit'!$AK$6,"")))&amp;IF(F22="Scenario1PBT12",'Medium retrofit'!$AL$6,IF(F22="Scenario2PBT12",'Medium retrofit'!$AM$6,IF(F22="Scenario3PBT12",'Medium retrofit'!$AN$6,"")))&amp;IF(F22="Scenario1PBT13",'Medium retrofit'!$AO$6,IF(F22="Scenario2PBT13",'Medium retrofit'!$AP$6,IF(F22="Scenario3PBT13",'Medium retrofit'!$AQ$6,"")))&amp;IF(F22="Scenario1PBT14",'Medium retrofit'!$AR$6,IF(F22="Scenario2PBT14",'Medium retrofit'!$AS$6,IF(F22="Scenario3PBT14",'Medium retrofit'!$AT$6,"")))&amp;IF(F22="Scenario1PBT15",'Medium retrofit'!$AU$6,IF(F22="Scenario2PBT15",'Medium retrofit'!$AV$6,IF(F22="Scenario3PBT15",'Medium retrofit'!$AW$6,"")))</f>
        <v/>
      </c>
      <c r="H22" s="151">
        <f t="shared" si="11"/>
        <v>0</v>
      </c>
      <c r="I22" s="298" t="str">
        <f>IF(F22="Scenario1PBT1",'Medium retrofit'!$E$16,IF(F22="Scenario2PBT1",'Medium retrofit'!$F$16,IF(F22="Scenario3PBT1",'Medium retrofit'!$G$16,"")))&amp;IF(F22="Scenario1PBT2",'Medium retrofit'!$H$16,IF(F22="Scenario2PBT2",'Medium retrofit'!$I$16,IF(F22="Scenario3PBT2",'Medium retrofit'!$J$16,"")))&amp;IF(F22="Scenario1PBT3",'Medium retrofit'!$K$16,IF(F22="Scenario2PBT3",'Medium retrofit'!$L$16,IF(F22="Scenario3PBT3",'Medium retrofit'!$M$16,"")))&amp;IF(F22="Scenario1PBT4",'Medium retrofit'!$N$16,IF(F22="Scenario2PBT4",'Medium retrofit'!$O$16,IF(F22="Scenario3PBT4",'Medium retrofit'!$P$16,"")))&amp;IF(F22="Scenario1PBT5",'Medium retrofit'!$Q$16,IF(F22="Scenario2PBT5",'Medium retrofit'!$R$16,IF(F22="Scenario3PBT5",'Medium retrofit'!$S$16,"")))&amp;IF(F22="Scenario1PBT6",'Medium retrofit'!$T$16,IF(F22="Scenario2PBT6",'Medium retrofit'!$U$16,IF(F22="Scenario3PBT6",'Medium retrofit'!$V$16,"")))&amp;IF(F22="Scenario1PBT7",'Medium retrofit'!$W$16,IF(F22="Scenario2PBT7",'Medium retrofit'!$X$16,IF(F22="Scenario3PBT7",'Medium retrofit'!$Y$16,"")))&amp;IF(F22="Scenario1PBT8",'Medium retrofit'!$Z$16,IF(F22="Scenario2PBT8",'Medium retrofit'!$AA$16,IF(F22="Scenario3PBT8",'Medium retrofit'!$AB$16,"")))&amp;IF(F22="Scenario1PBT9",'Medium retrofit'!$AC$16,IF(F22="Scenario2PBT9",'Medium retrofit'!$AD$16,IF(F22="Scenario3PBT9",'Medium retrofit'!$AE$16,"")))&amp;IF(F22="Scenario1PBT10",'Medium retrofit'!$AF$16,IF(F22="Scenario2PBT10",'Medium retrofit'!$AG$16,IF(F22="Scenario3PBT10",'Medium retrofit'!$AH$16,"")))&amp;IF(F22="Scenario1PBT11",'Medium retrofit'!$AI$16,IF(F22="Scenario2PBT11",'Medium retrofit'!$AJ$16,IF(F22="Scenario3PBT11",'Medium retrofit'!$AK$16,"")))&amp;IF(F22="Scenario1PBT12",'Medium retrofit'!$AL$16,IF(F22="Scenario2PBT12",'Medium retrofit'!$AM$16,IF(F22="Scenario3PBT12",'Medium retrofit'!$AN$16,"")))&amp;IF(F22="Scenario1PBT13",'Medium retrofit'!$AO$16,IF(F22="Scenario2PBT13",'Medium retrofit'!$AP$16,IF(F22="Scenario3PBT13",'Medium retrofit'!$AQ$16,"")))&amp;IF(F22="Scenario1PBT14",'Medium retrofit'!$AR$16,IF(F22="Scenario2PBT14",'Medium retrofit'!$AS$16,IF(F22="Scenario3PBT14",'Medium retrofit'!$AT$16,"")))&amp;IF(F22="Scenario1PBT15",'Medium retrofit'!$AU$16,IF(F22="Scenario2PBT15",'Medium retrofit'!$AV$16,IF(F22="Scenario3PBT15",'Medium retrofit'!$AW$16,"")))</f>
        <v/>
      </c>
      <c r="J22" s="151">
        <f t="shared" si="12"/>
        <v>0</v>
      </c>
      <c r="K22" s="151" t="str">
        <f>IF(F22="Scenario1PBT1",'Medium retrofit'!$E$18,IF(F22="Scenario2PBT1",'Medium retrofit'!$F$18,IF(F22="Scenario3PBT1",'Medium retrofit'!$G$18,"")))&amp;IF(F22="Scenario1PBT2",'Medium retrofit'!$H$18,IF(F22="Scenario2PBT2",'Medium retrofit'!$I$18,IF(F22="Scenario3PBT2",'Medium retrofit'!$J$18,"")))&amp;IF(F22="Scenario1PBT3",'Medium retrofit'!$K$18,IF(F22="Scenario2PBT3",'Medium retrofit'!$L$18,IF(F22="Scenario3PBT3",'Medium retrofit'!$M$18,"")))&amp;IF(F22="Scenario1PBT4",'Medium retrofit'!$N$18,IF(F22="Scenario2PBT4",'Medium retrofit'!$O$18,IF(F22="Scenario3PBT4",'Medium retrofit'!$P$18,"")))&amp;IF(F22="Scenario1PBT5",'Medium retrofit'!$Q$18,IF(F22="Scenario2PBT5",'Medium retrofit'!$R$18,IF(F22="Scenario3PBT5",'Medium retrofit'!$S$18,"")))&amp;IF(F22="Scenario1PBT6",'Medium retrofit'!$T$18,IF(F22="Scenario2PBT6",'Medium retrofit'!$U$18,IF(F22="Scenario3PBT6",'Medium retrofit'!$V$18,"")))&amp;IF(F22="Scenario1PBT7",'Medium retrofit'!$W$18,IF(F22="Scenario2PBT7",'Medium retrofit'!$X$18,IF(F22="Scenario3PBT7",'Medium retrofit'!$Y$18,"")))&amp;IF(F22="Scenario1PBT8",'Medium retrofit'!$Z$18,IF(F22="Scenario2PBT8",'Medium retrofit'!$AA$18,IF(F22="Scenario3PBT8",'Medium retrofit'!$AB$18,"")))&amp;IF(F22="Scenario1PBT9",'Medium retrofit'!$AC$18,IF(F22="Scenario2PBT9",'Medium retrofit'!$AD$18,IF(F22="Scenario3PBT9",'Medium retrofit'!$AE$18,"")))&amp;IF(F22="Scenario1PBT10",'Medium retrofit'!$AF$18,IF(F22="Scenario2PBT10",'Medium retrofit'!$AG$18,IF(F22="Scenario3PBT10",'Medium retrofit'!$AH$18,"")))&amp;IF(F22="Scenario1PBT11",'Medium retrofit'!$AI$18,IF(F22="Scenario2PBT11",'Medium retrofit'!$AJ$18,IF(F22="Scenario3PBT11",'Medium retrofit'!$AK$18,"")))&amp;IF(F22="Scenario1PBT12",'Medium retrofit'!$AL$18,IF(F22="Scenario2PBT12",'Medium retrofit'!$AM$18,IF(F22="Scenario3PBT12",'Medium retrofit'!$AN$18,"")))&amp;IF(F22="Scenario1PBT13",'Medium retrofit'!$AO$18,IF(F22="Scenario2PBT13",'Medium retrofit'!$AP$18,IF(F22="Scenario3PBT13",'Medium retrofit'!$AQ$18,"")))&amp;IF(F22="Scenario1PBT14",'Medium retrofit'!$AR$18,IF(F22="Scenario2PBT14",'Medium retrofit'!$AS$18,IF(F22="Scenario3PBT14",'Medium retrofit'!$AT$18,"")))&amp;IF(F22="Scenario1PBT15",'Medium retrofit'!$AU$18,IF(F22="Scenario2PBT15",'Medium retrofit'!$AV$18,IF(F22="Scenario3PBT15",'Medium retrofit'!$AW$18,"")))</f>
        <v/>
      </c>
      <c r="L22" s="151">
        <f t="shared" si="13"/>
        <v>0</v>
      </c>
      <c r="M22" s="151" t="str">
        <f>IF(F22="Scenario1PBT1",'Medium retrofit'!$E$20,IF(F22="Scenario2PBT1",'Medium retrofit'!$F$20,IF(F22="Scenario3PBT1",'Medium retrofit'!$G$20,"")))&amp;IF(F22="Scenario1PBT2",'Medium retrofit'!$H$20,IF(F22="Scenario2PBT2",'Medium retrofit'!$I$20,IF(F22="Scenario3PBT2",'Medium retrofit'!$J$20,"")))&amp;IF(F22="Scenario1PBT3",'Medium retrofit'!$K$20,IF(F22="Scenario2PBT3",'Medium retrofit'!$L$20,IF(F22="Scenario3PBT3",'Medium retrofit'!$M$20,"")))&amp;IF(F22="Scenario1PBT4",'Medium retrofit'!$N$20,IF(F22="Scenario2PBT4",'Medium retrofit'!$O$20,IF(F22="Scenario3PBT4",'Medium retrofit'!$P$20,"")))&amp;IF(F22="Scenario1PBT5",'Medium retrofit'!$Q$20,IF(F22="Scenario2PBT5",'Medium retrofit'!$R$20,IF(F22="Scenario3PBT5",'Medium retrofit'!$S$20,"")))&amp;IF(F22="Scenario1PBT6",'Medium retrofit'!$T$20,IF(F22="Scenario2PBT6",'Medium retrofit'!$U$20,IF(F22="Scenario3PBT6",'Medium retrofit'!$V$20,"")))&amp;IF(F22="Scenario1PBT7",'Medium retrofit'!$W$20,IF(F22="Scenario2PBT7",'Medium retrofit'!$X$20,IF(F22="Scenario3PBT7",'Medium retrofit'!$Y$20,"")))&amp;IF(F22="Scenario1PBT8",'Medium retrofit'!$Z$20,IF(F22="Scenario2PBT8",'Medium retrofit'!$AA$20,IF(F22="Scenario3PBT8",'Medium retrofit'!$AB$20,"")))&amp;IF(F22="Scenario1PBT9",'Medium retrofit'!$AC$20,IF(F22="Scenario2PBT9",'Medium retrofit'!$AD$20,IF(F22="Scenario3PBT9",'Medium retrofit'!$AE$20,"")))&amp;IF(F22="Scenario1PBT10",'Medium retrofit'!$AF$20,IF(F22="Scenario2PBT10",'Medium retrofit'!$AG$20,IF(F22="Scenario3PBT10",'Medium retrofit'!$AH$20,"")))&amp;IF(F22="Scenario1PBT11",'Medium retrofit'!$AI$20,IF(F22="Scenario2PBT11",'Medium retrofit'!$AJ$20,IF(F22="Scenario3PBT11",'Medium retrofit'!$AK$20,"")))&amp;IF(F22="Scenario1PBT12",'Medium retrofit'!$AL$20,IF(F22="Scenario2PBT12",'Medium retrofit'!$AM$20,IF(F22="Scenario3PBT12",'Medium retrofit'!$AN$20,"")))&amp;IF(F22="Scenario1PBT13",'Medium retrofit'!$AO$20,IF(F22="Scenario2PBT13",'Medium retrofit'!$AP$20,IF(F22="Scenario3PBT13",'Medium retrofit'!$AQ$20,"")))&amp;IF(F22="Scenario1PBT14",'Medium retrofit'!$AR$20,IF(F22="Scenario2PBT14",'Medium retrofit'!$AS$20,IF(F22="Scenario3PBT14",'Medium retrofit'!$AT$20,"")))&amp;IF(F22="Scenario1PBT15",'Medium retrofit'!$AU$20,IF(F22="Scenario2PBT15",'Medium retrofit'!$AV$20,IF(F22="Scenario3PBT15",'Medium retrofit'!$AW$20,"")))</f>
        <v/>
      </c>
      <c r="N22" s="152">
        <f t="shared" si="14"/>
        <v>0</v>
      </c>
      <c r="O22" s="305" t="str">
        <f>IF(F22="Scenario1PBT1",'Medium retrofit'!$E$23,IF(F22="Scenario2PBT1",'Medium retrofit'!$F$23,IF(F22="Scenario3PBT1",'Medium retrofit'!$G$23,"")))&amp;IF(F22="Scenario1PBT2",'Medium retrofit'!$H$23,IF(F22="Scenario2PBT2",'Medium retrofit'!$I$23,IF(F22="Scenario3PBT2",'Medium retrofit'!$J$23,"")))&amp;IF(F22="Scenario1PBT3",'Medium retrofit'!$K$23,IF(F22="Scenario2PBT3",'Medium retrofit'!$L$23,IF(F22="Scenario3PBT3",'Medium retrofit'!$M$23,"")))&amp;IF(F22="Scenario1PBT4",'Medium retrofit'!$N$23,IF(F22="Scenario2PBT4",'Medium retrofit'!$O$23,IF(F22="Scenario3PBT4",'Medium retrofit'!$P$23,"")))&amp;IF(F22="Scenario1PBT5",'Medium retrofit'!$Q$23,IF(F22="Scenario2PBT5",'Medium retrofit'!$R$23,IF(F22="Scenario3PBT5",'Medium retrofit'!$S$23,"")))&amp;IF(F22="Scenario1PBT6",'Medium retrofit'!$T$23,IF(F22="Scenario2PBT6",'Medium retrofit'!$U$23,IF(F22="Scenario3PBT6",'Medium retrofit'!$V$23,"")))&amp;IF(F22="Scenario1PBT7",'Medium retrofit'!$W$23,IF(F22="Scenario2PBT7",'Medium retrofit'!$X$23,IF(F22="Scenario3PBT7",'Medium retrofit'!$Y$23,"")))&amp;IF(F22="Scenario1PBT8",'Medium retrofit'!$Z$23,IF(F22="Scenario2PBT8",'Medium retrofit'!$AA$23,IF(F22="Scenario3PBT8",'Medium retrofit'!$AB$23,"")))&amp;IF(F22="Scenario1PBT9",'Medium retrofit'!$AC$23,IF(F22="Scenario2PBT9",'Medium retrofit'!$AD$23,IF(F22="Scenario3PBT9",'Medium retrofit'!$AE$23,"")))&amp;IF(F22="Scenario1PBT10",'Medium retrofit'!$AF$23,IF(F22="Scenario2PBT10",'Medium retrofit'!$AG$23,IF(F22="Scenario3PBT10",'Medium retrofit'!$AH$23,"")))&amp;IF(F22="Scenario1PBT11",'Medium retrofit'!$AI$23,IF(F22="Scenario2PBT11",'Medium retrofit'!$AJ$23,IF(F22="Scenario3PBT11",'Medium retrofit'!$AK$23,"")))&amp;IF(F22="Scenario1PBT12",'Medium retrofit'!$AL$23,IF(F22="Scenario2PBT12",'Medium retrofit'!$AM$23,IF(F22="Scenario3PBT12",'Medium retrofit'!$AN$23,"")))&amp;IF(F22="Scenario1PBT13",'Medium retrofit'!$AO$23,IF(F22="Scenario2PBT13",'Medium retrofit'!$AP$23,IF(F22="Scenario3PBT13",'Medium retrofit'!$AQ$23,"")))&amp;IF(F22="Scenario1PBT14",'Medium retrofit'!$AR$23,IF(F22="Scenario2PBT14",'Medium retrofit'!$AS$23,IF(F22="Scenario3PBT14",'Medium retrofit'!$AT$23,"")))&amp;IF(F22="Scenario1PBT15",'Medium retrofit'!$AU$23,IF(F22="Scenario2PBT15",'Medium retrofit'!$AV$23,IF(F22="Scenario3PBT15",'Medium retrofit'!$AW$23,"")))</f>
        <v/>
      </c>
      <c r="P22" s="151">
        <f t="shared" si="15"/>
        <v>0</v>
      </c>
      <c r="Q22" s="151" t="str">
        <f>IF(F22="Scenario1PBT1",'Medium retrofit'!$E$25,IF(F22="Scenario2PBT1",'Medium retrofit'!$F$25,IF(F22="Scenario3PBT1",'Medium retrofit'!$G$25,"")))&amp;IF(F22="Scenario1PBT2",'Medium retrofit'!$H$25,IF(F22="Scenario2PBT2",'Medium retrofit'!$I$25,IF(F22="Scenario3PBT2",'Medium retrofit'!$J$25,"")))&amp;IF(F22="Scenario1PBT3",'Medium retrofit'!$K$25,IF(F22="Scenario2PBT3",'Medium retrofit'!$L$25,IF(F22="Scenario3PBT3",'Medium retrofit'!$M$25,"")))&amp;IF(F22="Scenario1PBT4",'Medium retrofit'!$N$25,IF(F22="Scenario2PBT4",'Medium retrofit'!$O$25,IF(F22="Scenario3PBT4",'Medium retrofit'!$P$25,"")))&amp;IF(F22="Scenario1PBT5",'Medium retrofit'!$Q$25,IF(F22="Scenario2PBT5",'Medium retrofit'!$R$25,IF(F22="Scenario3PBT5",'Medium retrofit'!$S$25,"")))&amp;IF(F22="Scenario1PBT6",'Medium retrofit'!$T$25,IF(F22="Scenario2PBT6",'Medium retrofit'!$U$25,IF(F22="Scenario3PBT6",'Medium retrofit'!$V$25,"")))&amp;IF(F22="Scenario1PBT7",'Medium retrofit'!$W$25,IF(F22="Scenario2PBT7",'Medium retrofit'!$X$25,IF(F22="Scenario3PBT7",'Medium retrofit'!$Y$25,"")))&amp;IF(F22="Scenario1PBT8",'Medium retrofit'!$Z$25,IF(F22="Scenario2PBT8",'Medium retrofit'!$AA$25,IF(F22="Scenario3PBT8",'Medium retrofit'!$AB$25,"")))&amp;IF(F22="Scenario1PBT9",'Medium retrofit'!$AC$25,IF(F22="Scenario2PBT9",'Medium retrofit'!$AD$25,IF(F22="Scenario3PBT9",'Medium retrofit'!$AE$25,"")))&amp;IF(F22="Scenario1PBT10",'Medium retrofit'!$AF$25,IF(F22="Scenario2PBT10",'Medium retrofit'!$AG$25,IF(F22="Scenario3PBT10",'Medium retrofit'!$AH$25,"")))&amp;IF(F22="Scenario1PBT11",'Medium retrofit'!$AI$25,IF(F22="Scenario2PBT11",'Medium retrofit'!$AJ$25,IF(F22="Scenario3PBT11",'Medium retrofit'!$AK$25,"")))&amp;IF(F22="Scenario1PBT12",'Medium retrofit'!$AL$25,IF(F22="Scenario2PBT12",'Medium retrofit'!$AM$25,IF(F22="Scenario3PBT12",'Medium retrofit'!$AN$25,"")))&amp;IF(F22="Scenario1PBT13",'Medium retrofit'!$AO$25,IF(F22="Scenario2PBT13",'Medium retrofit'!$AP$25,IF(F22="Scenario3PBT13",'Medium retrofit'!$AQ$25,"")))&amp;IF(F22="Scenario1PBT14",'Medium retrofit'!$AR$25,IF(F22="Scenario2PBT14",'Medium retrofit'!$AS$25,IF(F22="Scenario3PBT14",'Medium retrofit'!$AT$25,"")))&amp;IF(F22="Scenario1PBT15",'Medium retrofit'!$AU$25,IF(F22="Scenario2PBT15",'Medium retrofit'!$AV$25,IF(F22="Scenario3PBT15",'Medium retrofit'!$AW$25,"")))</f>
        <v/>
      </c>
      <c r="R22" s="151">
        <f t="shared" si="16"/>
        <v>0</v>
      </c>
      <c r="S22" s="151" t="str">
        <f>IF(F22="Scenario1PBT1",'Medium retrofit'!$E$27,IF(F22="Scenario2PBT1",'Medium retrofit'!$F$27,IF(F22="Scenario3PBT1",'Medium retrofit'!$G$27,"")))&amp;IF(F22="Scenario1PBT2",'Medium retrofit'!$H$27,IF(F22="Scenario2PBT2",'Medium retrofit'!$I$27,IF(F22="Scenario3PBT2",'Medium retrofit'!$J$27,"")))&amp;IF(F22="Scenario1PBT3",'Medium retrofit'!$K$27,IF(F22="Scenario2PBT3",'Medium retrofit'!$L$27,IF(F22="Scenario3PBT3",'Medium retrofit'!$M$27,"")))&amp;IF(F22="Scenario1PBT4",'Medium retrofit'!$N$27,IF(F22="Scenario2PBT4",'Medium retrofit'!$O$27,IF(F22="Scenario3PBT4",'Medium retrofit'!$P$27,"")))&amp;IF(F22="Scenario1PBT5",'Medium retrofit'!$Q$27,IF(F22="Scenario2PBT5",'Medium retrofit'!$R$27,IF(F22="Scenario3PBT5",'Medium retrofit'!$S$27,"")))&amp;IF(F22="Scenario1PBT6",'Medium retrofit'!$T$27,IF(F22="Scenario2PBT6",'Medium retrofit'!$U$27,IF(F22="Scenario3PBT6",'Medium retrofit'!$V$27,"")))&amp;IF(F22="Scenario1PBT7",'Medium retrofit'!$W$27,IF(F22="Scenario2PBT7",'Medium retrofit'!$X$27,IF(F22="Scenario3PBT7",'Medium retrofit'!$Y$27,"")))&amp;IF(F22="Scenario1PBT8",'Medium retrofit'!$Z$27,IF(F22="Scenario2PBT8",'Medium retrofit'!$AA$27,IF(F22="Scenario3PBT8",'Medium retrofit'!$AB$27,"")))&amp;IF(F22="Scenario1PBT9",'Medium retrofit'!$AC$27,IF(F22="Scenario2PBT9",'Medium retrofit'!$AD$27,IF(F22="Scenario3PBT9",'Medium retrofit'!$AE$27,"")))&amp;IF(F22="Scenario1PBT10",'Medium retrofit'!$AF$27,IF(F22="Scenario2PBT10",'Medium retrofit'!$AG$27,IF(F22="Scenario3PBT10",'Medium retrofit'!$AH$27,"")))&amp;IF(F22="Scenario1PBT11",'Medium retrofit'!$AI$27,IF(F22="Scenario2PBT11",'Medium retrofit'!$AJ$27,IF(F22="Scenario3PBT11",'Medium retrofit'!$AK$27,"")))&amp;IF(F22="Scenario1PBT12",'Medium retrofit'!$AL$27,IF(F22="Scenario2PBT12",'Medium retrofit'!$AM$27,IF(F22="Scenario3PBT12",'Medium retrofit'!$AN$27,"")))&amp;IF(F22="Scenario1PBT13",'Medium retrofit'!$AO$27,IF(F22="Scenario2PBT13",'Medium retrofit'!$AP$27,IF(F22="Scenario3PBT13",'Medium retrofit'!$AQ$27,"")))&amp;IF(F22="Scenario1PBT14",'Medium retrofit'!$AR$27,IF(F22="Scenario2PBT14",'Medium retrofit'!$AS$27,IF(F22="Scenario3PBT14",'Medium retrofit'!$AT$27,"")))&amp;IF(F22="Scenario1PBT15",'Medium retrofit'!$AU$27,IF(F22="Scenario2PBT15",'Medium retrofit'!$AV$27,IF(F22="Scenario3PBT15",'Medium retrofit'!$AW$27,"")))</f>
        <v/>
      </c>
      <c r="T22" s="306">
        <f t="shared" si="17"/>
        <v>0</v>
      </c>
      <c r="U22" s="305" t="str">
        <f>IF(F22="Scenario1PBT1",'Medium retrofit'!$E$38,IF(F22="Scenario2PBT1",'Medium retrofit'!$F$38,IF(F22="Scenario3PBT1",'Medium retrofit'!$G$38,"")))&amp;IF(F22="Scenario1PBT2",'Medium retrofit'!$H$38,IF(F22="Scenario2PBT2",'Medium retrofit'!$I$38,IF(F22="Scenario3PBT2",'Medium retrofit'!$J$38,"")))&amp;IF(F22="Scenario1PBT3",'Medium retrofit'!$K$38,IF(F22="Scenario2PBT3",'Medium retrofit'!$L$38,IF(F22="Scenario3PBT3",'Medium retrofit'!$M$38,"")))&amp;IF(F22="Scenario1PBT4",'Medium retrofit'!$N$38,IF(F22="Scenario2PBT4",'Medium retrofit'!$O$38,IF(F22="Scenario3PBT4",'Medium retrofit'!$P$38,"")))&amp;IF(F22="Scenario1PBT5",'Medium retrofit'!$Q$38,IF(F22="Scenario2PBT5",'Medium retrofit'!$R$38,IF(F22="Scenario3PBT5",'Medium retrofit'!$S$38,"")))&amp;IF(F22="Scenario1PBT6",'Medium retrofit'!$T$38,IF(F22="Scenario2PBT6",'Medium retrofit'!$U$38,IF(F22="Scenario3PBT6",'Medium retrofit'!$V$38,"")))&amp;IF(F22="Scenario1PBT7",'Medium retrofit'!$W$38,IF(F22="Scenario2PBT7",'Medium retrofit'!$X$38,IF(F22="Scenario3PBT7",'Medium retrofit'!$Y$38,"")))&amp;IF(F22="Scenario1PBT8",'Medium retrofit'!$Z$38,IF(F22="Scenario2PBT8",'Medium retrofit'!$AA$38,IF(F22="Scenario3PBT8",'Medium retrofit'!$AB$38,"")))&amp;IF(F22="Scenario1PBT9",'Medium retrofit'!$AC$38,IF(F22="Scenario2PBT9",'Medium retrofit'!$AD$38,IF(F22="Scenario3PBT9",'Medium retrofit'!$AE$38,"")))&amp;IF(F22="Scenario1PBT10",'Medium retrofit'!$AF$38,IF(F22="Scenario2PBT10",'Medium retrofit'!$AG$38,IF(F22="Scenario3PBT10",'Medium retrofit'!$AH$38,"")))&amp;IF(F22="Scenario1PBT11",'Medium retrofit'!$AI$38,IF(F22="Scenario2PBT11",'Medium retrofit'!$AJ$38,IF(F22="Scenario3PBT11",'Medium retrofit'!$AK$38,"")))&amp;IF(F22="Scenario1PBT12",'Medium retrofit'!$AL$38,IF(F22="Scenario2PBT12",'Medium retrofit'!$AM$38,IF(F22="Scenario3PBT12",'Medium retrofit'!$AN$38,"")))&amp;IF(F22="Scenario1PBT13",'Medium retrofit'!$AO$38,IF(F22="Scenario2PBT13",'Medium retrofit'!$AP$38,IF(F22="Scenario3PBT13",'Medium retrofit'!$AQ$38,"")))&amp;IF(F22="Scenario1PBT14",'Medium retrofit'!$AR$38,IF(F22="Scenario2PBT14",'Medium retrofit'!$AS$38,IF(F22="Scenario3PBT14",'Medium retrofit'!$AT$38,"")))&amp;IF(F22="Scenario1PBT15",'Medium retrofit'!$AU$38,IF(F22="Scenario2PBT15",'Medium retrofit'!$AV$38,IF(F22="Scenario3PBT15",'Medium retrofit'!$AW$38,"")))</f>
        <v/>
      </c>
      <c r="V22" s="151">
        <f t="shared" si="18"/>
        <v>0</v>
      </c>
      <c r="W22" s="151" t="str">
        <f>IF(F22="Scenario1PBT1",'Medium retrofit'!$E$40,IF(F22="Scenario2PBT1",'Medium retrofit'!$F$40,IF(F22="Scenario3PBT1",'Medium retrofit'!$G$40,"")))&amp;IF(F22="Scenario1PBT2",'Medium retrofit'!$H$40,IF(F22="Scenario2PBT2",'Medium retrofit'!$I$40,IF(F22="Scenario3PBT2",'Medium retrofit'!$J$40,"")))&amp;IF(F22="Scenario1PBT3",'Medium retrofit'!$K$40,IF(F22="Scenario2PBT3",'Medium retrofit'!$L$40,IF(F22="Scenario3PBT3",'Medium retrofit'!$M$40,"")))&amp;IF(F22="Scenario1PBT4",'Medium retrofit'!$N$40,IF(F22="Scenario2PBT4",'Medium retrofit'!$O$40,IF(F22="Scenario3PBT4",'Medium retrofit'!$P$40,"")))&amp;IF(F22="Scenario1PBT5",'Medium retrofit'!$Q$40,IF(F22="Scenario2PBT5",'Medium retrofit'!$R$40,IF(F22="Scenario3PBT5",'Medium retrofit'!$S$40,"")))&amp;IF(F22="Scenario1PBT6",'Medium retrofit'!$T$40,IF(F22="Scenario2PBT6",'Medium retrofit'!$U$40,IF(F22="Scenario3PBT6",'Medium retrofit'!$V$40,"")))&amp;IF(F22="Scenario1PBT7",'Medium retrofit'!$W$40,IF(F22="Scenario2PBT7",'Medium retrofit'!$X$40,IF(F22="Scenario3PBT7",'Medium retrofit'!$Y$40,"")))&amp;IF(F22="Scenario1PBT8",'Medium retrofit'!$Z$40,IF(F22="Scenario2PBT8",'Medium retrofit'!$AA$40,IF(F22="Scenario3PBT8",'Medium retrofit'!$AB$40,"")))&amp;IF(F22="Scenario1PBT9",'Medium retrofit'!$AC$40,IF(F22="Scenario2PBT9",'Medium retrofit'!$AD$40,IF(F22="Scenario3PBT9",'Medium retrofit'!$AE$40,"")))&amp;IF(F22="Scenario1PBT10",'Medium retrofit'!$AF$40,IF(F22="Scenario2PBT10",'Medium retrofit'!$AG$40,IF(F22="Scenario3PBT10",'Medium retrofit'!$AH$40,"")))&amp;IF(F22="Scenario1PBT11",'Medium retrofit'!$AI$40,IF(F22="Scenario2PBT11",'Medium retrofit'!$AJ$40,IF(F22="Scenario3PBT11",'Medium retrofit'!$AK$40,"")))&amp;IF(F22="Scenario1PBT12",'Medium retrofit'!$AL$40,IF(F22="Scenario2PBT12",'Medium retrofit'!$AM$40,IF(F22="Scenario3PBT12",'Medium retrofit'!$AN$40,"")))&amp;IF(F22="Scenario1PBT13",'Medium retrofit'!$AO$40,IF(F22="Scenario2PBT13",'Medium retrofit'!$AP$40,IF(F22="Scenario3PBT13",'Medium retrofit'!$AQ$40,"")))&amp;IF(F22="Scenario1PBT14",'Medium retrofit'!$AR$40,IF(F22="Scenario2PBT14",'Medium retrofit'!$AS$40,IF(F22="Scenario3PBT14",'Medium retrofit'!$AT$40,"")))&amp;IF(F22="Scenario1PBT15",'Medium retrofit'!$AU$40,IF(F22="Scenario2PBT15",'Medium retrofit'!$AV$40,IF(F22="Scenario3PBT15",'Medium retrofit'!$AW$40,"")))</f>
        <v/>
      </c>
      <c r="X22" s="151">
        <f t="shared" si="19"/>
        <v>0</v>
      </c>
      <c r="Y22" s="151" t="str">
        <f>IF(F22="Scenario1PBT1",'Medium retrofit'!$E$42,IF(F22="Scenario2PBT1",'Medium retrofit'!$F$42,IF(F22="Scenario3PBT1",'Medium retrofit'!$G$42,"")))&amp;IF(F22="Scenario1PBT2",'Medium retrofit'!$H$42,IF(F22="Scenario2PBT2",'Medium retrofit'!$I$42,IF(F22="Scenario3PBT2",'Medium retrofit'!$J$42,"")))&amp;IF(F22="Scenario1PBT3",'Medium retrofit'!$K$42,IF(F22="Scenario2PBT3",'Medium retrofit'!$L$42,IF(F22="Scenario3PBT3",'Medium retrofit'!$M$42,"")))&amp;IF(F22="Scenario1PBT4",'Medium retrofit'!$N$42,IF(F22="Scenario2PBT4",'Medium retrofit'!$O$42,IF(F22="Scenario3PBT4",'Medium retrofit'!$P$42,"")))&amp;IF(F22="Scenario1PBT5",'Medium retrofit'!$Q$42,IF(F22="Scenario2PBT5",'Medium retrofit'!$R$42,IF(F22="Scenario3PBT5",'Medium retrofit'!$S$42,"")))&amp;IF(F22="Scenario1PBT6",'Medium retrofit'!$T$42,IF(F22="Scenario2PBT6",'Medium retrofit'!$U$42,IF(F22="Scenario3PBT6",'Medium retrofit'!$V$42,"")))&amp;IF(F22="Scenario1PBT7",'Medium retrofit'!$W$42,IF(F22="Scenario2PBT7",'Medium retrofit'!$X$42,IF(F22="Scenario3PBT7",'Medium retrofit'!$Y$42,"")))&amp;IF(F22="Scenario1PBT8",'Medium retrofit'!$Z$42,IF(F22="Scenario2PBT8",'Medium retrofit'!$AA$42,IF(F22="Scenario3PBT8",'Medium retrofit'!$AB$42,"")))&amp;IF(F22="Scenario1PBT9",'Medium retrofit'!$AC$42,IF(F22="Scenario2PBT9",'Medium retrofit'!$AD$42,IF(F22="Scenario3PBT9",'Medium retrofit'!$AE$42,"")))&amp;IF(F22="Scenario1PBT10",'Medium retrofit'!$AF$42,IF(F22="Scenario2PBT10",'Medium retrofit'!$AG$42,IF(F22="Scenario3PBT10",'Medium retrofit'!$AH$42,"")))&amp;IF(F22="Scenario1PBT11",'Medium retrofit'!$AI$42,IF(F22="Scenario2PBT11",'Medium retrofit'!$AJ$42,IF(F22="Scenario3PBT11",'Medium retrofit'!$AK$42,"")))&amp;IF(F22="Scenario1PBT12",'Medium retrofit'!$AL$42,IF(F22="Scenario2PBT12",'Medium retrofit'!$AM$42,IF(F22="Scenario3PBT12",'Medium retrofit'!$AN$42,"")))&amp;IF(F22="Scenario1PBT13",'Medium retrofit'!$AO$42,IF(F22="Scenario2PBT13",'Medium retrofit'!$AP$42,IF(F22="Scenario3PBT13",'Medium retrofit'!$AQ$42,"")))&amp;IF(F22="Scenario1PBT14",'Medium retrofit'!$AR$42,IF(F22="Scenario2PBT14",'Medium retrofit'!$AS$42,IF(F22="Scenario3PBT14",'Medium retrofit'!$AT$42,"")))&amp;IF(F22="Scenario1PBT15",'Medium retrofit'!$AU$42,IF(F22="Scenario2PBT15",'Medium retrofit'!$AV$42,IF(F22="Scenario3PBT15",'Medium retrofit'!$AW$42,"")))</f>
        <v/>
      </c>
      <c r="Z22" s="151">
        <f t="shared" si="20"/>
        <v>0</v>
      </c>
      <c r="AA22" s="333" t="str">
        <f>IF(F22="Scenario1PBT1",'Medium retrofit'!$E$101,IF(F22="Scenario2PBT1",'Medium retrofit'!$F$101,IF(F22="Scenario3PBT1",'Medium retrofit'!$G$101,"")))&amp;IF(F22="Scenario1PBT2",'Medium retrofit'!$H$101,IF(F22="Scenario2PBT2",'Medium retrofit'!$I$101,IF(F22="Scenario3PBT2",'Medium retrofit'!$J$101,"")))&amp;IF(F22="Scenario1PBT3",'Medium retrofit'!$K$101,IF(F22="Scenario2PBT3",'Medium retrofit'!$L$101,IF(F22="Scenario3PBT3",'Medium retrofit'!$M$101,"")))&amp;IF(F22="Scenario1PBT4",'Medium retrofit'!$N$101,IF(F22="Scenario2PBT4",'Medium retrofit'!$O$101,IF(F22="Scenario3PBT4",'Medium retrofit'!$P$101,"")))&amp;IF(F22="Scenario1PBT5",'Medium retrofit'!$Q$101,IF(F22="Scenario2PBT5",'Medium retrofit'!$R$101,IF(F22="Scenario3PBT5",'Medium retrofit'!$S$101,"")))&amp;IF(F22="Scenario1PBT6",'Medium retrofit'!$T$101,IF(F22="Scenario2PBT6",'Medium retrofit'!$U$101,IF(F22="Scenario3PBT6",'Medium retrofit'!$V$101,"")))&amp;IF(F22="Scenario1PBT7",'Medium retrofit'!$W$101,IF(F22="Scenario2PBT7",'Medium retrofit'!$X$101,IF(F22="Scenario3PBT7",'Medium retrofit'!$Y$101,"")))&amp;IF(F22="Scenario1PBT8",'Medium retrofit'!$Z$101,IF(F22="Scenario2PBT8",'Medium retrofit'!$AA$101,IF(F22="Scenario3PBT8",'Medium retrofit'!$AB$101,"")))&amp;IF(F22="Scenario1PBT9",'Medium retrofit'!$AC$101,IF(F22="Scenario2PBT9",'Medium retrofit'!$AD$101,IF(F22="Scenario3PBT9",'Medium retrofit'!$AE$101,"")))&amp;IF(F22="Scenario1PBT10",'Medium retrofit'!$AF$101,IF(F22="Scenario2PBT10",'Medium retrofit'!$AG$101,IF(F22="Scenario3PBT10",'Medium retrofit'!$AH$101,"")))&amp;IF(F22="Scenario1PBT11",'Medium retrofit'!$AI$101,IF(F22="Scenario2PBT11",'Medium retrofit'!$AJ$101,IF(F22="Scenario3PBT11",'Medium retrofit'!$AK$101,"")))&amp;IF(F22="Scenario1PBT12",'Medium retrofit'!$AL$101,IF(F22="Scenario2PBT12",'Medium retrofit'!$AM$101,IF(F22="Scenario3PBT12",'Medium retrofit'!$AN$101,"")))&amp;IF(F22="Scenario1PBT13",'Medium retrofit'!$AO$101,IF(F22="Scenario2PBT13",'Medium retrofit'!$AP$101,IF(F22="Scenario3PBT13",'Medium retrofit'!$AQ$101,"")))&amp;IF(F22="Scenario1PBT14",'Medium retrofit'!$AR$101,IF(F22="Scenario2PBT14",'Medium retrofit'!$AS$101,IF(F22="Scenario3PBT14",'Medium retrofit'!$AT$101,"")))&amp;IF(F22="Scenario1PBT15",'Medium retrofit'!$AU$101,IF(F22="Scenario2PBT15",'Medium retrofit'!$AV$101,IF(F22="Scenario3PBT15",'Medium retrofit'!$AW$101,"")))</f>
        <v/>
      </c>
      <c r="AB22" s="302">
        <f t="shared" si="21"/>
        <v>0</v>
      </c>
      <c r="AC22" s="307">
        <f>IFERROR('Projection_Base-case'!G22-G22,0)</f>
        <v>0</v>
      </c>
      <c r="AD22" s="151">
        <f t="shared" si="0"/>
        <v>0</v>
      </c>
      <c r="AE22" s="151">
        <f>IFERROR(100*AC22/'Projection_Base-case'!G22,0)</f>
        <v>0</v>
      </c>
      <c r="AF22" s="151">
        <f>IFERROR('Projection_Base-case'!I22-I22,0)</f>
        <v>0</v>
      </c>
      <c r="AG22" s="151">
        <f t="shared" si="1"/>
        <v>0</v>
      </c>
      <c r="AH22" s="151">
        <f>IFERROR(100*AF22/'Projection_Base-case'!I22,0)</f>
        <v>0</v>
      </c>
      <c r="AI22" s="151">
        <f>IFERROR('Projection_Base-case'!K22-K22,0)</f>
        <v>0</v>
      </c>
      <c r="AJ22" s="151">
        <f t="shared" si="2"/>
        <v>0</v>
      </c>
      <c r="AK22" s="151">
        <f>IFERROR(100*AI22/'Projection_Base-case'!K22,0)</f>
        <v>0</v>
      </c>
      <c r="AL22" s="151">
        <f>IFERROR(M22-'Projection_Base-case'!M22,0)</f>
        <v>0</v>
      </c>
      <c r="AM22" s="151">
        <f t="shared" si="3"/>
        <v>0</v>
      </c>
      <c r="AN22" s="152">
        <f>IFERROR(100*AL22/'Projection_Base-case'!M22,0)</f>
        <v>0</v>
      </c>
      <c r="AO22" s="305">
        <f>IFERROR('Projection_Base-case'!O22-O22,0)</f>
        <v>0</v>
      </c>
      <c r="AP22" s="151">
        <f t="shared" si="4"/>
        <v>0</v>
      </c>
      <c r="AQ22" s="151">
        <f>IFERROR(100*AO22/'Projection_Base-case'!O22,0)</f>
        <v>0</v>
      </c>
      <c r="AR22" s="151">
        <f>IFERROR('Projection_Base-case'!Q22-Q22,0)</f>
        <v>0</v>
      </c>
      <c r="AS22" s="151">
        <f t="shared" si="5"/>
        <v>0</v>
      </c>
      <c r="AT22" s="151">
        <f>IFERROR(100*AR22/'Projection_Base-case'!Q22,0)</f>
        <v>0</v>
      </c>
      <c r="AU22" s="151">
        <f>IFERROR('Projection_Base-case'!S22-S22,0)</f>
        <v>0</v>
      </c>
      <c r="AV22" s="151">
        <f t="shared" si="6"/>
        <v>0</v>
      </c>
      <c r="AW22" s="152">
        <f>IFERROR(100*AU22/'Projection_Base-case'!S22,0)</f>
        <v>0</v>
      </c>
      <c r="AX22" s="305">
        <f>IFERROR('Projection_Base-case'!U22-U22,0)</f>
        <v>0</v>
      </c>
      <c r="AY22" s="151">
        <f t="shared" si="7"/>
        <v>0</v>
      </c>
      <c r="AZ22" s="151">
        <f>IFERROR(100*AX22/'Projection_Base-case'!U22,0)</f>
        <v>0</v>
      </c>
      <c r="BA22" s="151">
        <f>IFERROR('Projection_Base-case'!W22-W22,0)</f>
        <v>0</v>
      </c>
      <c r="BB22" s="151">
        <f t="shared" si="8"/>
        <v>0</v>
      </c>
      <c r="BC22" s="151">
        <f>IFERROR(100*BA22/'Projection_Base-case'!W22,0)</f>
        <v>0</v>
      </c>
      <c r="BD22" s="151">
        <f>IFERROR('Projection_Base-case'!Y22-Y22,0)</f>
        <v>0</v>
      </c>
      <c r="BE22" s="151">
        <f t="shared" si="9"/>
        <v>0</v>
      </c>
      <c r="BF22" s="151">
        <f>IFERROR(100*BD22/'Projection_Base-case'!Y22,0)</f>
        <v>0</v>
      </c>
      <c r="BG22" s="531">
        <f t="shared" si="22"/>
        <v>0</v>
      </c>
      <c r="BH22" s="532">
        <f t="shared" si="23"/>
        <v>0</v>
      </c>
    </row>
    <row r="23" spans="1:60" x14ac:dyDescent="0.25">
      <c r="A23" s="217">
        <v>18</v>
      </c>
      <c r="B23" s="151">
        <f>'Projection_Base-case'!B23</f>
        <v>0</v>
      </c>
      <c r="C23" s="151">
        <f>'Projection_Base-case'!C23</f>
        <v>0</v>
      </c>
      <c r="D23" s="151">
        <f>'Projection_Base-case'!D23</f>
        <v>0</v>
      </c>
      <c r="E23" s="157"/>
      <c r="F23" s="300" t="str">
        <f t="shared" si="10"/>
        <v>0</v>
      </c>
      <c r="G23" s="301" t="str">
        <f>IF(F23="Scenario1PBT1",'Medium retrofit'!$E$6,IF(F23="Scenario2PBT1",'Medium retrofit'!$F$6,IF(F23="Scenario3PBT1",'Medium retrofit'!$G$6,"")))&amp;IF(F23="Scenario1PBT2",'Medium retrofit'!$H$6,IF(F23="Scenario2PBT2",'Medium retrofit'!$I$6,IF(F23="Scenario3PBT2",'Medium retrofit'!$J$6,"")))&amp;IF(F23="Scenario1PBT3",'Medium retrofit'!$K$6,IF(F23="Scenario2PBT3",'Medium retrofit'!$L$6,IF(F23="Scenario3PBT3",'Medium retrofit'!$M$6,"")))&amp;IF(F23="Scenario1PBT4",'Medium retrofit'!$N$6,IF(F23="Scenario2PBT4",'Medium retrofit'!$O$6,IF(F23="Scenario3PBT4",'Medium retrofit'!$P$6,"")))&amp;IF(F23="Scenario1PBT5",'Medium retrofit'!$Q$6,IF(F23="Scenario2PBT5",'Medium retrofit'!$R$6,IF(F23="Scenario3PBT5",'Medium retrofit'!$S$6,"")))&amp;IF(F23="Scenario1PBT6",'Medium retrofit'!$T$6,IF(F23="Scenario2PBT6",'Medium retrofit'!$U$6,IF(F23="Scenario3PBT6",'Medium retrofit'!$V$6,"")))&amp;IF(F23="Scenario1PBT7",'Medium retrofit'!$W$6,IF(F23="Scenario2PBT7",'Medium retrofit'!$X$6,IF(F23="Scenario3PBT7",'Medium retrofit'!$Y$6,"")))&amp;IF(F23="Scenario1PBT8",'Medium retrofit'!$Z$6,IF(F23="Scenario2PBT8",'Medium retrofit'!$AA$6,IF(F23="Scenario3PBT8",'Medium retrofit'!$AB$6,"")))&amp;IF(F23="Scenario1PBT9",'Medium retrofit'!$AC$6,IF(F23="Scenario2PBT9",'Medium retrofit'!$AD$6,IF(F23="Scenario3PBT9",'Medium retrofit'!$AE$6,"")))&amp;IF(F23="Scenario1PBT10",'Medium retrofit'!$AF$6,IF(F23="Scenario2PBT10",'Medium retrofit'!$AG$6,IF(F23="Scenario3PBT10",'Medium retrofit'!$AH$6,"")))&amp;IF(F23="Scenario1PBT11",'Medium retrofit'!$AI$6,IF(F23="Scenario2PBT11",'Medium retrofit'!$AJ$6,IF(F23="Scenario3PBT11",'Medium retrofit'!$AK$6,"")))&amp;IF(F23="Scenario1PBT12",'Medium retrofit'!$AL$6,IF(F23="Scenario2PBT12",'Medium retrofit'!$AM$6,IF(F23="Scenario3PBT12",'Medium retrofit'!$AN$6,"")))&amp;IF(F23="Scenario1PBT13",'Medium retrofit'!$AO$6,IF(F23="Scenario2PBT13",'Medium retrofit'!$AP$6,IF(F23="Scenario3PBT13",'Medium retrofit'!$AQ$6,"")))&amp;IF(F23="Scenario1PBT14",'Medium retrofit'!$AR$6,IF(F23="Scenario2PBT14",'Medium retrofit'!$AS$6,IF(F23="Scenario3PBT14",'Medium retrofit'!$AT$6,"")))&amp;IF(F23="Scenario1PBT15",'Medium retrofit'!$AU$6,IF(F23="Scenario2PBT15",'Medium retrofit'!$AV$6,IF(F23="Scenario3PBT15",'Medium retrofit'!$AW$6,"")))</f>
        <v/>
      </c>
      <c r="H23" s="151">
        <f t="shared" si="11"/>
        <v>0</v>
      </c>
      <c r="I23" s="298" t="str">
        <f>IF(F23="Scenario1PBT1",'Medium retrofit'!$E$16,IF(F23="Scenario2PBT1",'Medium retrofit'!$F$16,IF(F23="Scenario3PBT1",'Medium retrofit'!$G$16,"")))&amp;IF(F23="Scenario1PBT2",'Medium retrofit'!$H$16,IF(F23="Scenario2PBT2",'Medium retrofit'!$I$16,IF(F23="Scenario3PBT2",'Medium retrofit'!$J$16,"")))&amp;IF(F23="Scenario1PBT3",'Medium retrofit'!$K$16,IF(F23="Scenario2PBT3",'Medium retrofit'!$L$16,IF(F23="Scenario3PBT3",'Medium retrofit'!$M$16,"")))&amp;IF(F23="Scenario1PBT4",'Medium retrofit'!$N$16,IF(F23="Scenario2PBT4",'Medium retrofit'!$O$16,IF(F23="Scenario3PBT4",'Medium retrofit'!$P$16,"")))&amp;IF(F23="Scenario1PBT5",'Medium retrofit'!$Q$16,IF(F23="Scenario2PBT5",'Medium retrofit'!$R$16,IF(F23="Scenario3PBT5",'Medium retrofit'!$S$16,"")))&amp;IF(F23="Scenario1PBT6",'Medium retrofit'!$T$16,IF(F23="Scenario2PBT6",'Medium retrofit'!$U$16,IF(F23="Scenario3PBT6",'Medium retrofit'!$V$16,"")))&amp;IF(F23="Scenario1PBT7",'Medium retrofit'!$W$16,IF(F23="Scenario2PBT7",'Medium retrofit'!$X$16,IF(F23="Scenario3PBT7",'Medium retrofit'!$Y$16,"")))&amp;IF(F23="Scenario1PBT8",'Medium retrofit'!$Z$16,IF(F23="Scenario2PBT8",'Medium retrofit'!$AA$16,IF(F23="Scenario3PBT8",'Medium retrofit'!$AB$16,"")))&amp;IF(F23="Scenario1PBT9",'Medium retrofit'!$AC$16,IF(F23="Scenario2PBT9",'Medium retrofit'!$AD$16,IF(F23="Scenario3PBT9",'Medium retrofit'!$AE$16,"")))&amp;IF(F23="Scenario1PBT10",'Medium retrofit'!$AF$16,IF(F23="Scenario2PBT10",'Medium retrofit'!$AG$16,IF(F23="Scenario3PBT10",'Medium retrofit'!$AH$16,"")))&amp;IF(F23="Scenario1PBT11",'Medium retrofit'!$AI$16,IF(F23="Scenario2PBT11",'Medium retrofit'!$AJ$16,IF(F23="Scenario3PBT11",'Medium retrofit'!$AK$16,"")))&amp;IF(F23="Scenario1PBT12",'Medium retrofit'!$AL$16,IF(F23="Scenario2PBT12",'Medium retrofit'!$AM$16,IF(F23="Scenario3PBT12",'Medium retrofit'!$AN$16,"")))&amp;IF(F23="Scenario1PBT13",'Medium retrofit'!$AO$16,IF(F23="Scenario2PBT13",'Medium retrofit'!$AP$16,IF(F23="Scenario3PBT13",'Medium retrofit'!$AQ$16,"")))&amp;IF(F23="Scenario1PBT14",'Medium retrofit'!$AR$16,IF(F23="Scenario2PBT14",'Medium retrofit'!$AS$16,IF(F23="Scenario3PBT14",'Medium retrofit'!$AT$16,"")))&amp;IF(F23="Scenario1PBT15",'Medium retrofit'!$AU$16,IF(F23="Scenario2PBT15",'Medium retrofit'!$AV$16,IF(F23="Scenario3PBT15",'Medium retrofit'!$AW$16,"")))</f>
        <v/>
      </c>
      <c r="J23" s="151">
        <f t="shared" si="12"/>
        <v>0</v>
      </c>
      <c r="K23" s="151" t="str">
        <f>IF(F23="Scenario1PBT1",'Medium retrofit'!$E$18,IF(F23="Scenario2PBT1",'Medium retrofit'!$F$18,IF(F23="Scenario3PBT1",'Medium retrofit'!$G$18,"")))&amp;IF(F23="Scenario1PBT2",'Medium retrofit'!$H$18,IF(F23="Scenario2PBT2",'Medium retrofit'!$I$18,IF(F23="Scenario3PBT2",'Medium retrofit'!$J$18,"")))&amp;IF(F23="Scenario1PBT3",'Medium retrofit'!$K$18,IF(F23="Scenario2PBT3",'Medium retrofit'!$L$18,IF(F23="Scenario3PBT3",'Medium retrofit'!$M$18,"")))&amp;IF(F23="Scenario1PBT4",'Medium retrofit'!$N$18,IF(F23="Scenario2PBT4",'Medium retrofit'!$O$18,IF(F23="Scenario3PBT4",'Medium retrofit'!$P$18,"")))&amp;IF(F23="Scenario1PBT5",'Medium retrofit'!$Q$18,IF(F23="Scenario2PBT5",'Medium retrofit'!$R$18,IF(F23="Scenario3PBT5",'Medium retrofit'!$S$18,"")))&amp;IF(F23="Scenario1PBT6",'Medium retrofit'!$T$18,IF(F23="Scenario2PBT6",'Medium retrofit'!$U$18,IF(F23="Scenario3PBT6",'Medium retrofit'!$V$18,"")))&amp;IF(F23="Scenario1PBT7",'Medium retrofit'!$W$18,IF(F23="Scenario2PBT7",'Medium retrofit'!$X$18,IF(F23="Scenario3PBT7",'Medium retrofit'!$Y$18,"")))&amp;IF(F23="Scenario1PBT8",'Medium retrofit'!$Z$18,IF(F23="Scenario2PBT8",'Medium retrofit'!$AA$18,IF(F23="Scenario3PBT8",'Medium retrofit'!$AB$18,"")))&amp;IF(F23="Scenario1PBT9",'Medium retrofit'!$AC$18,IF(F23="Scenario2PBT9",'Medium retrofit'!$AD$18,IF(F23="Scenario3PBT9",'Medium retrofit'!$AE$18,"")))&amp;IF(F23="Scenario1PBT10",'Medium retrofit'!$AF$18,IF(F23="Scenario2PBT10",'Medium retrofit'!$AG$18,IF(F23="Scenario3PBT10",'Medium retrofit'!$AH$18,"")))&amp;IF(F23="Scenario1PBT11",'Medium retrofit'!$AI$18,IF(F23="Scenario2PBT11",'Medium retrofit'!$AJ$18,IF(F23="Scenario3PBT11",'Medium retrofit'!$AK$18,"")))&amp;IF(F23="Scenario1PBT12",'Medium retrofit'!$AL$18,IF(F23="Scenario2PBT12",'Medium retrofit'!$AM$18,IF(F23="Scenario3PBT12",'Medium retrofit'!$AN$18,"")))&amp;IF(F23="Scenario1PBT13",'Medium retrofit'!$AO$18,IF(F23="Scenario2PBT13",'Medium retrofit'!$AP$18,IF(F23="Scenario3PBT13",'Medium retrofit'!$AQ$18,"")))&amp;IF(F23="Scenario1PBT14",'Medium retrofit'!$AR$18,IF(F23="Scenario2PBT14",'Medium retrofit'!$AS$18,IF(F23="Scenario3PBT14",'Medium retrofit'!$AT$18,"")))&amp;IF(F23="Scenario1PBT15",'Medium retrofit'!$AU$18,IF(F23="Scenario2PBT15",'Medium retrofit'!$AV$18,IF(F23="Scenario3PBT15",'Medium retrofit'!$AW$18,"")))</f>
        <v/>
      </c>
      <c r="L23" s="151">
        <f t="shared" si="13"/>
        <v>0</v>
      </c>
      <c r="M23" s="151" t="str">
        <f>IF(F23="Scenario1PBT1",'Medium retrofit'!$E$20,IF(F23="Scenario2PBT1",'Medium retrofit'!$F$20,IF(F23="Scenario3PBT1",'Medium retrofit'!$G$20,"")))&amp;IF(F23="Scenario1PBT2",'Medium retrofit'!$H$20,IF(F23="Scenario2PBT2",'Medium retrofit'!$I$20,IF(F23="Scenario3PBT2",'Medium retrofit'!$J$20,"")))&amp;IF(F23="Scenario1PBT3",'Medium retrofit'!$K$20,IF(F23="Scenario2PBT3",'Medium retrofit'!$L$20,IF(F23="Scenario3PBT3",'Medium retrofit'!$M$20,"")))&amp;IF(F23="Scenario1PBT4",'Medium retrofit'!$N$20,IF(F23="Scenario2PBT4",'Medium retrofit'!$O$20,IF(F23="Scenario3PBT4",'Medium retrofit'!$P$20,"")))&amp;IF(F23="Scenario1PBT5",'Medium retrofit'!$Q$20,IF(F23="Scenario2PBT5",'Medium retrofit'!$R$20,IF(F23="Scenario3PBT5",'Medium retrofit'!$S$20,"")))&amp;IF(F23="Scenario1PBT6",'Medium retrofit'!$T$20,IF(F23="Scenario2PBT6",'Medium retrofit'!$U$20,IF(F23="Scenario3PBT6",'Medium retrofit'!$V$20,"")))&amp;IF(F23="Scenario1PBT7",'Medium retrofit'!$W$20,IF(F23="Scenario2PBT7",'Medium retrofit'!$X$20,IF(F23="Scenario3PBT7",'Medium retrofit'!$Y$20,"")))&amp;IF(F23="Scenario1PBT8",'Medium retrofit'!$Z$20,IF(F23="Scenario2PBT8",'Medium retrofit'!$AA$20,IF(F23="Scenario3PBT8",'Medium retrofit'!$AB$20,"")))&amp;IF(F23="Scenario1PBT9",'Medium retrofit'!$AC$20,IF(F23="Scenario2PBT9",'Medium retrofit'!$AD$20,IF(F23="Scenario3PBT9",'Medium retrofit'!$AE$20,"")))&amp;IF(F23="Scenario1PBT10",'Medium retrofit'!$AF$20,IF(F23="Scenario2PBT10",'Medium retrofit'!$AG$20,IF(F23="Scenario3PBT10",'Medium retrofit'!$AH$20,"")))&amp;IF(F23="Scenario1PBT11",'Medium retrofit'!$AI$20,IF(F23="Scenario2PBT11",'Medium retrofit'!$AJ$20,IF(F23="Scenario3PBT11",'Medium retrofit'!$AK$20,"")))&amp;IF(F23="Scenario1PBT12",'Medium retrofit'!$AL$20,IF(F23="Scenario2PBT12",'Medium retrofit'!$AM$20,IF(F23="Scenario3PBT12",'Medium retrofit'!$AN$20,"")))&amp;IF(F23="Scenario1PBT13",'Medium retrofit'!$AO$20,IF(F23="Scenario2PBT13",'Medium retrofit'!$AP$20,IF(F23="Scenario3PBT13",'Medium retrofit'!$AQ$20,"")))&amp;IF(F23="Scenario1PBT14",'Medium retrofit'!$AR$20,IF(F23="Scenario2PBT14",'Medium retrofit'!$AS$20,IF(F23="Scenario3PBT14",'Medium retrofit'!$AT$20,"")))&amp;IF(F23="Scenario1PBT15",'Medium retrofit'!$AU$20,IF(F23="Scenario2PBT15",'Medium retrofit'!$AV$20,IF(F23="Scenario3PBT15",'Medium retrofit'!$AW$20,"")))</f>
        <v/>
      </c>
      <c r="N23" s="152">
        <f t="shared" si="14"/>
        <v>0</v>
      </c>
      <c r="O23" s="305" t="str">
        <f>IF(F23="Scenario1PBT1",'Medium retrofit'!$E$23,IF(F23="Scenario2PBT1",'Medium retrofit'!$F$23,IF(F23="Scenario3PBT1",'Medium retrofit'!$G$23,"")))&amp;IF(F23="Scenario1PBT2",'Medium retrofit'!$H$23,IF(F23="Scenario2PBT2",'Medium retrofit'!$I$23,IF(F23="Scenario3PBT2",'Medium retrofit'!$J$23,"")))&amp;IF(F23="Scenario1PBT3",'Medium retrofit'!$K$23,IF(F23="Scenario2PBT3",'Medium retrofit'!$L$23,IF(F23="Scenario3PBT3",'Medium retrofit'!$M$23,"")))&amp;IF(F23="Scenario1PBT4",'Medium retrofit'!$N$23,IF(F23="Scenario2PBT4",'Medium retrofit'!$O$23,IF(F23="Scenario3PBT4",'Medium retrofit'!$P$23,"")))&amp;IF(F23="Scenario1PBT5",'Medium retrofit'!$Q$23,IF(F23="Scenario2PBT5",'Medium retrofit'!$R$23,IF(F23="Scenario3PBT5",'Medium retrofit'!$S$23,"")))&amp;IF(F23="Scenario1PBT6",'Medium retrofit'!$T$23,IF(F23="Scenario2PBT6",'Medium retrofit'!$U$23,IF(F23="Scenario3PBT6",'Medium retrofit'!$V$23,"")))&amp;IF(F23="Scenario1PBT7",'Medium retrofit'!$W$23,IF(F23="Scenario2PBT7",'Medium retrofit'!$X$23,IF(F23="Scenario3PBT7",'Medium retrofit'!$Y$23,"")))&amp;IF(F23="Scenario1PBT8",'Medium retrofit'!$Z$23,IF(F23="Scenario2PBT8",'Medium retrofit'!$AA$23,IF(F23="Scenario3PBT8",'Medium retrofit'!$AB$23,"")))&amp;IF(F23="Scenario1PBT9",'Medium retrofit'!$AC$23,IF(F23="Scenario2PBT9",'Medium retrofit'!$AD$23,IF(F23="Scenario3PBT9",'Medium retrofit'!$AE$23,"")))&amp;IF(F23="Scenario1PBT10",'Medium retrofit'!$AF$23,IF(F23="Scenario2PBT10",'Medium retrofit'!$AG$23,IF(F23="Scenario3PBT10",'Medium retrofit'!$AH$23,"")))&amp;IF(F23="Scenario1PBT11",'Medium retrofit'!$AI$23,IF(F23="Scenario2PBT11",'Medium retrofit'!$AJ$23,IF(F23="Scenario3PBT11",'Medium retrofit'!$AK$23,"")))&amp;IF(F23="Scenario1PBT12",'Medium retrofit'!$AL$23,IF(F23="Scenario2PBT12",'Medium retrofit'!$AM$23,IF(F23="Scenario3PBT12",'Medium retrofit'!$AN$23,"")))&amp;IF(F23="Scenario1PBT13",'Medium retrofit'!$AO$23,IF(F23="Scenario2PBT13",'Medium retrofit'!$AP$23,IF(F23="Scenario3PBT13",'Medium retrofit'!$AQ$23,"")))&amp;IF(F23="Scenario1PBT14",'Medium retrofit'!$AR$23,IF(F23="Scenario2PBT14",'Medium retrofit'!$AS$23,IF(F23="Scenario3PBT14",'Medium retrofit'!$AT$23,"")))&amp;IF(F23="Scenario1PBT15",'Medium retrofit'!$AU$23,IF(F23="Scenario2PBT15",'Medium retrofit'!$AV$23,IF(F23="Scenario3PBT15",'Medium retrofit'!$AW$23,"")))</f>
        <v/>
      </c>
      <c r="P23" s="151">
        <f t="shared" si="15"/>
        <v>0</v>
      </c>
      <c r="Q23" s="151" t="str">
        <f>IF(F23="Scenario1PBT1",'Medium retrofit'!$E$25,IF(F23="Scenario2PBT1",'Medium retrofit'!$F$25,IF(F23="Scenario3PBT1",'Medium retrofit'!$G$25,"")))&amp;IF(F23="Scenario1PBT2",'Medium retrofit'!$H$25,IF(F23="Scenario2PBT2",'Medium retrofit'!$I$25,IF(F23="Scenario3PBT2",'Medium retrofit'!$J$25,"")))&amp;IF(F23="Scenario1PBT3",'Medium retrofit'!$K$25,IF(F23="Scenario2PBT3",'Medium retrofit'!$L$25,IF(F23="Scenario3PBT3",'Medium retrofit'!$M$25,"")))&amp;IF(F23="Scenario1PBT4",'Medium retrofit'!$N$25,IF(F23="Scenario2PBT4",'Medium retrofit'!$O$25,IF(F23="Scenario3PBT4",'Medium retrofit'!$P$25,"")))&amp;IF(F23="Scenario1PBT5",'Medium retrofit'!$Q$25,IF(F23="Scenario2PBT5",'Medium retrofit'!$R$25,IF(F23="Scenario3PBT5",'Medium retrofit'!$S$25,"")))&amp;IF(F23="Scenario1PBT6",'Medium retrofit'!$T$25,IF(F23="Scenario2PBT6",'Medium retrofit'!$U$25,IF(F23="Scenario3PBT6",'Medium retrofit'!$V$25,"")))&amp;IF(F23="Scenario1PBT7",'Medium retrofit'!$W$25,IF(F23="Scenario2PBT7",'Medium retrofit'!$X$25,IF(F23="Scenario3PBT7",'Medium retrofit'!$Y$25,"")))&amp;IF(F23="Scenario1PBT8",'Medium retrofit'!$Z$25,IF(F23="Scenario2PBT8",'Medium retrofit'!$AA$25,IF(F23="Scenario3PBT8",'Medium retrofit'!$AB$25,"")))&amp;IF(F23="Scenario1PBT9",'Medium retrofit'!$AC$25,IF(F23="Scenario2PBT9",'Medium retrofit'!$AD$25,IF(F23="Scenario3PBT9",'Medium retrofit'!$AE$25,"")))&amp;IF(F23="Scenario1PBT10",'Medium retrofit'!$AF$25,IF(F23="Scenario2PBT10",'Medium retrofit'!$AG$25,IF(F23="Scenario3PBT10",'Medium retrofit'!$AH$25,"")))&amp;IF(F23="Scenario1PBT11",'Medium retrofit'!$AI$25,IF(F23="Scenario2PBT11",'Medium retrofit'!$AJ$25,IF(F23="Scenario3PBT11",'Medium retrofit'!$AK$25,"")))&amp;IF(F23="Scenario1PBT12",'Medium retrofit'!$AL$25,IF(F23="Scenario2PBT12",'Medium retrofit'!$AM$25,IF(F23="Scenario3PBT12",'Medium retrofit'!$AN$25,"")))&amp;IF(F23="Scenario1PBT13",'Medium retrofit'!$AO$25,IF(F23="Scenario2PBT13",'Medium retrofit'!$AP$25,IF(F23="Scenario3PBT13",'Medium retrofit'!$AQ$25,"")))&amp;IF(F23="Scenario1PBT14",'Medium retrofit'!$AR$25,IF(F23="Scenario2PBT14",'Medium retrofit'!$AS$25,IF(F23="Scenario3PBT14",'Medium retrofit'!$AT$25,"")))&amp;IF(F23="Scenario1PBT15",'Medium retrofit'!$AU$25,IF(F23="Scenario2PBT15",'Medium retrofit'!$AV$25,IF(F23="Scenario3PBT15",'Medium retrofit'!$AW$25,"")))</f>
        <v/>
      </c>
      <c r="R23" s="151">
        <f t="shared" si="16"/>
        <v>0</v>
      </c>
      <c r="S23" s="151" t="str">
        <f>IF(F23="Scenario1PBT1",'Medium retrofit'!$E$27,IF(F23="Scenario2PBT1",'Medium retrofit'!$F$27,IF(F23="Scenario3PBT1",'Medium retrofit'!$G$27,"")))&amp;IF(F23="Scenario1PBT2",'Medium retrofit'!$H$27,IF(F23="Scenario2PBT2",'Medium retrofit'!$I$27,IF(F23="Scenario3PBT2",'Medium retrofit'!$J$27,"")))&amp;IF(F23="Scenario1PBT3",'Medium retrofit'!$K$27,IF(F23="Scenario2PBT3",'Medium retrofit'!$L$27,IF(F23="Scenario3PBT3",'Medium retrofit'!$M$27,"")))&amp;IF(F23="Scenario1PBT4",'Medium retrofit'!$N$27,IF(F23="Scenario2PBT4",'Medium retrofit'!$O$27,IF(F23="Scenario3PBT4",'Medium retrofit'!$P$27,"")))&amp;IF(F23="Scenario1PBT5",'Medium retrofit'!$Q$27,IF(F23="Scenario2PBT5",'Medium retrofit'!$R$27,IF(F23="Scenario3PBT5",'Medium retrofit'!$S$27,"")))&amp;IF(F23="Scenario1PBT6",'Medium retrofit'!$T$27,IF(F23="Scenario2PBT6",'Medium retrofit'!$U$27,IF(F23="Scenario3PBT6",'Medium retrofit'!$V$27,"")))&amp;IF(F23="Scenario1PBT7",'Medium retrofit'!$W$27,IF(F23="Scenario2PBT7",'Medium retrofit'!$X$27,IF(F23="Scenario3PBT7",'Medium retrofit'!$Y$27,"")))&amp;IF(F23="Scenario1PBT8",'Medium retrofit'!$Z$27,IF(F23="Scenario2PBT8",'Medium retrofit'!$AA$27,IF(F23="Scenario3PBT8",'Medium retrofit'!$AB$27,"")))&amp;IF(F23="Scenario1PBT9",'Medium retrofit'!$AC$27,IF(F23="Scenario2PBT9",'Medium retrofit'!$AD$27,IF(F23="Scenario3PBT9",'Medium retrofit'!$AE$27,"")))&amp;IF(F23="Scenario1PBT10",'Medium retrofit'!$AF$27,IF(F23="Scenario2PBT10",'Medium retrofit'!$AG$27,IF(F23="Scenario3PBT10",'Medium retrofit'!$AH$27,"")))&amp;IF(F23="Scenario1PBT11",'Medium retrofit'!$AI$27,IF(F23="Scenario2PBT11",'Medium retrofit'!$AJ$27,IF(F23="Scenario3PBT11",'Medium retrofit'!$AK$27,"")))&amp;IF(F23="Scenario1PBT12",'Medium retrofit'!$AL$27,IF(F23="Scenario2PBT12",'Medium retrofit'!$AM$27,IF(F23="Scenario3PBT12",'Medium retrofit'!$AN$27,"")))&amp;IF(F23="Scenario1PBT13",'Medium retrofit'!$AO$27,IF(F23="Scenario2PBT13",'Medium retrofit'!$AP$27,IF(F23="Scenario3PBT13",'Medium retrofit'!$AQ$27,"")))&amp;IF(F23="Scenario1PBT14",'Medium retrofit'!$AR$27,IF(F23="Scenario2PBT14",'Medium retrofit'!$AS$27,IF(F23="Scenario3PBT14",'Medium retrofit'!$AT$27,"")))&amp;IF(F23="Scenario1PBT15",'Medium retrofit'!$AU$27,IF(F23="Scenario2PBT15",'Medium retrofit'!$AV$27,IF(F23="Scenario3PBT15",'Medium retrofit'!$AW$27,"")))</f>
        <v/>
      </c>
      <c r="T23" s="306">
        <f t="shared" si="17"/>
        <v>0</v>
      </c>
      <c r="U23" s="305" t="str">
        <f>IF(F23="Scenario1PBT1",'Medium retrofit'!$E$38,IF(F23="Scenario2PBT1",'Medium retrofit'!$F$38,IF(F23="Scenario3PBT1",'Medium retrofit'!$G$38,"")))&amp;IF(F23="Scenario1PBT2",'Medium retrofit'!$H$38,IF(F23="Scenario2PBT2",'Medium retrofit'!$I$38,IF(F23="Scenario3PBT2",'Medium retrofit'!$J$38,"")))&amp;IF(F23="Scenario1PBT3",'Medium retrofit'!$K$38,IF(F23="Scenario2PBT3",'Medium retrofit'!$L$38,IF(F23="Scenario3PBT3",'Medium retrofit'!$M$38,"")))&amp;IF(F23="Scenario1PBT4",'Medium retrofit'!$N$38,IF(F23="Scenario2PBT4",'Medium retrofit'!$O$38,IF(F23="Scenario3PBT4",'Medium retrofit'!$P$38,"")))&amp;IF(F23="Scenario1PBT5",'Medium retrofit'!$Q$38,IF(F23="Scenario2PBT5",'Medium retrofit'!$R$38,IF(F23="Scenario3PBT5",'Medium retrofit'!$S$38,"")))&amp;IF(F23="Scenario1PBT6",'Medium retrofit'!$T$38,IF(F23="Scenario2PBT6",'Medium retrofit'!$U$38,IF(F23="Scenario3PBT6",'Medium retrofit'!$V$38,"")))&amp;IF(F23="Scenario1PBT7",'Medium retrofit'!$W$38,IF(F23="Scenario2PBT7",'Medium retrofit'!$X$38,IF(F23="Scenario3PBT7",'Medium retrofit'!$Y$38,"")))&amp;IF(F23="Scenario1PBT8",'Medium retrofit'!$Z$38,IF(F23="Scenario2PBT8",'Medium retrofit'!$AA$38,IF(F23="Scenario3PBT8",'Medium retrofit'!$AB$38,"")))&amp;IF(F23="Scenario1PBT9",'Medium retrofit'!$AC$38,IF(F23="Scenario2PBT9",'Medium retrofit'!$AD$38,IF(F23="Scenario3PBT9",'Medium retrofit'!$AE$38,"")))&amp;IF(F23="Scenario1PBT10",'Medium retrofit'!$AF$38,IF(F23="Scenario2PBT10",'Medium retrofit'!$AG$38,IF(F23="Scenario3PBT10",'Medium retrofit'!$AH$38,"")))&amp;IF(F23="Scenario1PBT11",'Medium retrofit'!$AI$38,IF(F23="Scenario2PBT11",'Medium retrofit'!$AJ$38,IF(F23="Scenario3PBT11",'Medium retrofit'!$AK$38,"")))&amp;IF(F23="Scenario1PBT12",'Medium retrofit'!$AL$38,IF(F23="Scenario2PBT12",'Medium retrofit'!$AM$38,IF(F23="Scenario3PBT12",'Medium retrofit'!$AN$38,"")))&amp;IF(F23="Scenario1PBT13",'Medium retrofit'!$AO$38,IF(F23="Scenario2PBT13",'Medium retrofit'!$AP$38,IF(F23="Scenario3PBT13",'Medium retrofit'!$AQ$38,"")))&amp;IF(F23="Scenario1PBT14",'Medium retrofit'!$AR$38,IF(F23="Scenario2PBT14",'Medium retrofit'!$AS$38,IF(F23="Scenario3PBT14",'Medium retrofit'!$AT$38,"")))&amp;IF(F23="Scenario1PBT15",'Medium retrofit'!$AU$38,IF(F23="Scenario2PBT15",'Medium retrofit'!$AV$38,IF(F23="Scenario3PBT15",'Medium retrofit'!$AW$38,"")))</f>
        <v/>
      </c>
      <c r="V23" s="151">
        <f t="shared" si="18"/>
        <v>0</v>
      </c>
      <c r="W23" s="151" t="str">
        <f>IF(F23="Scenario1PBT1",'Medium retrofit'!$E$40,IF(F23="Scenario2PBT1",'Medium retrofit'!$F$40,IF(F23="Scenario3PBT1",'Medium retrofit'!$G$40,"")))&amp;IF(F23="Scenario1PBT2",'Medium retrofit'!$H$40,IF(F23="Scenario2PBT2",'Medium retrofit'!$I$40,IF(F23="Scenario3PBT2",'Medium retrofit'!$J$40,"")))&amp;IF(F23="Scenario1PBT3",'Medium retrofit'!$K$40,IF(F23="Scenario2PBT3",'Medium retrofit'!$L$40,IF(F23="Scenario3PBT3",'Medium retrofit'!$M$40,"")))&amp;IF(F23="Scenario1PBT4",'Medium retrofit'!$N$40,IF(F23="Scenario2PBT4",'Medium retrofit'!$O$40,IF(F23="Scenario3PBT4",'Medium retrofit'!$P$40,"")))&amp;IF(F23="Scenario1PBT5",'Medium retrofit'!$Q$40,IF(F23="Scenario2PBT5",'Medium retrofit'!$R$40,IF(F23="Scenario3PBT5",'Medium retrofit'!$S$40,"")))&amp;IF(F23="Scenario1PBT6",'Medium retrofit'!$T$40,IF(F23="Scenario2PBT6",'Medium retrofit'!$U$40,IF(F23="Scenario3PBT6",'Medium retrofit'!$V$40,"")))&amp;IF(F23="Scenario1PBT7",'Medium retrofit'!$W$40,IF(F23="Scenario2PBT7",'Medium retrofit'!$X$40,IF(F23="Scenario3PBT7",'Medium retrofit'!$Y$40,"")))&amp;IF(F23="Scenario1PBT8",'Medium retrofit'!$Z$40,IF(F23="Scenario2PBT8",'Medium retrofit'!$AA$40,IF(F23="Scenario3PBT8",'Medium retrofit'!$AB$40,"")))&amp;IF(F23="Scenario1PBT9",'Medium retrofit'!$AC$40,IF(F23="Scenario2PBT9",'Medium retrofit'!$AD$40,IF(F23="Scenario3PBT9",'Medium retrofit'!$AE$40,"")))&amp;IF(F23="Scenario1PBT10",'Medium retrofit'!$AF$40,IF(F23="Scenario2PBT10",'Medium retrofit'!$AG$40,IF(F23="Scenario3PBT10",'Medium retrofit'!$AH$40,"")))&amp;IF(F23="Scenario1PBT11",'Medium retrofit'!$AI$40,IF(F23="Scenario2PBT11",'Medium retrofit'!$AJ$40,IF(F23="Scenario3PBT11",'Medium retrofit'!$AK$40,"")))&amp;IF(F23="Scenario1PBT12",'Medium retrofit'!$AL$40,IF(F23="Scenario2PBT12",'Medium retrofit'!$AM$40,IF(F23="Scenario3PBT12",'Medium retrofit'!$AN$40,"")))&amp;IF(F23="Scenario1PBT13",'Medium retrofit'!$AO$40,IF(F23="Scenario2PBT13",'Medium retrofit'!$AP$40,IF(F23="Scenario3PBT13",'Medium retrofit'!$AQ$40,"")))&amp;IF(F23="Scenario1PBT14",'Medium retrofit'!$AR$40,IF(F23="Scenario2PBT14",'Medium retrofit'!$AS$40,IF(F23="Scenario3PBT14",'Medium retrofit'!$AT$40,"")))&amp;IF(F23="Scenario1PBT15",'Medium retrofit'!$AU$40,IF(F23="Scenario2PBT15",'Medium retrofit'!$AV$40,IF(F23="Scenario3PBT15",'Medium retrofit'!$AW$40,"")))</f>
        <v/>
      </c>
      <c r="X23" s="151">
        <f t="shared" si="19"/>
        <v>0</v>
      </c>
      <c r="Y23" s="151" t="str">
        <f>IF(F23="Scenario1PBT1",'Medium retrofit'!$E$42,IF(F23="Scenario2PBT1",'Medium retrofit'!$F$42,IF(F23="Scenario3PBT1",'Medium retrofit'!$G$42,"")))&amp;IF(F23="Scenario1PBT2",'Medium retrofit'!$H$42,IF(F23="Scenario2PBT2",'Medium retrofit'!$I$42,IF(F23="Scenario3PBT2",'Medium retrofit'!$J$42,"")))&amp;IF(F23="Scenario1PBT3",'Medium retrofit'!$K$42,IF(F23="Scenario2PBT3",'Medium retrofit'!$L$42,IF(F23="Scenario3PBT3",'Medium retrofit'!$M$42,"")))&amp;IF(F23="Scenario1PBT4",'Medium retrofit'!$N$42,IF(F23="Scenario2PBT4",'Medium retrofit'!$O$42,IF(F23="Scenario3PBT4",'Medium retrofit'!$P$42,"")))&amp;IF(F23="Scenario1PBT5",'Medium retrofit'!$Q$42,IF(F23="Scenario2PBT5",'Medium retrofit'!$R$42,IF(F23="Scenario3PBT5",'Medium retrofit'!$S$42,"")))&amp;IF(F23="Scenario1PBT6",'Medium retrofit'!$T$42,IF(F23="Scenario2PBT6",'Medium retrofit'!$U$42,IF(F23="Scenario3PBT6",'Medium retrofit'!$V$42,"")))&amp;IF(F23="Scenario1PBT7",'Medium retrofit'!$W$42,IF(F23="Scenario2PBT7",'Medium retrofit'!$X$42,IF(F23="Scenario3PBT7",'Medium retrofit'!$Y$42,"")))&amp;IF(F23="Scenario1PBT8",'Medium retrofit'!$Z$42,IF(F23="Scenario2PBT8",'Medium retrofit'!$AA$42,IF(F23="Scenario3PBT8",'Medium retrofit'!$AB$42,"")))&amp;IF(F23="Scenario1PBT9",'Medium retrofit'!$AC$42,IF(F23="Scenario2PBT9",'Medium retrofit'!$AD$42,IF(F23="Scenario3PBT9",'Medium retrofit'!$AE$42,"")))&amp;IF(F23="Scenario1PBT10",'Medium retrofit'!$AF$42,IF(F23="Scenario2PBT10",'Medium retrofit'!$AG$42,IF(F23="Scenario3PBT10",'Medium retrofit'!$AH$42,"")))&amp;IF(F23="Scenario1PBT11",'Medium retrofit'!$AI$42,IF(F23="Scenario2PBT11",'Medium retrofit'!$AJ$42,IF(F23="Scenario3PBT11",'Medium retrofit'!$AK$42,"")))&amp;IF(F23="Scenario1PBT12",'Medium retrofit'!$AL$42,IF(F23="Scenario2PBT12",'Medium retrofit'!$AM$42,IF(F23="Scenario3PBT12",'Medium retrofit'!$AN$42,"")))&amp;IF(F23="Scenario1PBT13",'Medium retrofit'!$AO$42,IF(F23="Scenario2PBT13",'Medium retrofit'!$AP$42,IF(F23="Scenario3PBT13",'Medium retrofit'!$AQ$42,"")))&amp;IF(F23="Scenario1PBT14",'Medium retrofit'!$AR$42,IF(F23="Scenario2PBT14",'Medium retrofit'!$AS$42,IF(F23="Scenario3PBT14",'Medium retrofit'!$AT$42,"")))&amp;IF(F23="Scenario1PBT15",'Medium retrofit'!$AU$42,IF(F23="Scenario2PBT15",'Medium retrofit'!$AV$42,IF(F23="Scenario3PBT15",'Medium retrofit'!$AW$42,"")))</f>
        <v/>
      </c>
      <c r="Z23" s="151">
        <f t="shared" si="20"/>
        <v>0</v>
      </c>
      <c r="AA23" s="333" t="str">
        <f>IF(F23="Scenario1PBT1",'Medium retrofit'!$E$101,IF(F23="Scenario2PBT1",'Medium retrofit'!$F$101,IF(F23="Scenario3PBT1",'Medium retrofit'!$G$101,"")))&amp;IF(F23="Scenario1PBT2",'Medium retrofit'!$H$101,IF(F23="Scenario2PBT2",'Medium retrofit'!$I$101,IF(F23="Scenario3PBT2",'Medium retrofit'!$J$101,"")))&amp;IF(F23="Scenario1PBT3",'Medium retrofit'!$K$101,IF(F23="Scenario2PBT3",'Medium retrofit'!$L$101,IF(F23="Scenario3PBT3",'Medium retrofit'!$M$101,"")))&amp;IF(F23="Scenario1PBT4",'Medium retrofit'!$N$101,IF(F23="Scenario2PBT4",'Medium retrofit'!$O$101,IF(F23="Scenario3PBT4",'Medium retrofit'!$P$101,"")))&amp;IF(F23="Scenario1PBT5",'Medium retrofit'!$Q$101,IF(F23="Scenario2PBT5",'Medium retrofit'!$R$101,IF(F23="Scenario3PBT5",'Medium retrofit'!$S$101,"")))&amp;IF(F23="Scenario1PBT6",'Medium retrofit'!$T$101,IF(F23="Scenario2PBT6",'Medium retrofit'!$U$101,IF(F23="Scenario3PBT6",'Medium retrofit'!$V$101,"")))&amp;IF(F23="Scenario1PBT7",'Medium retrofit'!$W$101,IF(F23="Scenario2PBT7",'Medium retrofit'!$X$101,IF(F23="Scenario3PBT7",'Medium retrofit'!$Y$101,"")))&amp;IF(F23="Scenario1PBT8",'Medium retrofit'!$Z$101,IF(F23="Scenario2PBT8",'Medium retrofit'!$AA$101,IF(F23="Scenario3PBT8",'Medium retrofit'!$AB$101,"")))&amp;IF(F23="Scenario1PBT9",'Medium retrofit'!$AC$101,IF(F23="Scenario2PBT9",'Medium retrofit'!$AD$101,IF(F23="Scenario3PBT9",'Medium retrofit'!$AE$101,"")))&amp;IF(F23="Scenario1PBT10",'Medium retrofit'!$AF$101,IF(F23="Scenario2PBT10",'Medium retrofit'!$AG$101,IF(F23="Scenario3PBT10",'Medium retrofit'!$AH$101,"")))&amp;IF(F23="Scenario1PBT11",'Medium retrofit'!$AI$101,IF(F23="Scenario2PBT11",'Medium retrofit'!$AJ$101,IF(F23="Scenario3PBT11",'Medium retrofit'!$AK$101,"")))&amp;IF(F23="Scenario1PBT12",'Medium retrofit'!$AL$101,IF(F23="Scenario2PBT12",'Medium retrofit'!$AM$101,IF(F23="Scenario3PBT12",'Medium retrofit'!$AN$101,"")))&amp;IF(F23="Scenario1PBT13",'Medium retrofit'!$AO$101,IF(F23="Scenario2PBT13",'Medium retrofit'!$AP$101,IF(F23="Scenario3PBT13",'Medium retrofit'!$AQ$101,"")))&amp;IF(F23="Scenario1PBT14",'Medium retrofit'!$AR$101,IF(F23="Scenario2PBT14",'Medium retrofit'!$AS$101,IF(F23="Scenario3PBT14",'Medium retrofit'!$AT$101,"")))&amp;IF(F23="Scenario1PBT15",'Medium retrofit'!$AU$101,IF(F23="Scenario2PBT15",'Medium retrofit'!$AV$101,IF(F23="Scenario3PBT15",'Medium retrofit'!$AW$101,"")))</f>
        <v/>
      </c>
      <c r="AB23" s="302">
        <f t="shared" si="21"/>
        <v>0</v>
      </c>
      <c r="AC23" s="307">
        <f>IFERROR('Projection_Base-case'!G23-G23,0)</f>
        <v>0</v>
      </c>
      <c r="AD23" s="151">
        <f t="shared" si="0"/>
        <v>0</v>
      </c>
      <c r="AE23" s="151">
        <f>IFERROR(100*AC23/'Projection_Base-case'!G23,0)</f>
        <v>0</v>
      </c>
      <c r="AF23" s="151">
        <f>IFERROR('Projection_Base-case'!I23-I23,0)</f>
        <v>0</v>
      </c>
      <c r="AG23" s="151">
        <f t="shared" si="1"/>
        <v>0</v>
      </c>
      <c r="AH23" s="151">
        <f>IFERROR(100*AF23/'Projection_Base-case'!I23,0)</f>
        <v>0</v>
      </c>
      <c r="AI23" s="151">
        <f>IFERROR('Projection_Base-case'!K23-K23,0)</f>
        <v>0</v>
      </c>
      <c r="AJ23" s="151">
        <f t="shared" si="2"/>
        <v>0</v>
      </c>
      <c r="AK23" s="151">
        <f>IFERROR(100*AI23/'Projection_Base-case'!K23,0)</f>
        <v>0</v>
      </c>
      <c r="AL23" s="151">
        <f>IFERROR(M23-'Projection_Base-case'!M23,0)</f>
        <v>0</v>
      </c>
      <c r="AM23" s="151">
        <f t="shared" si="3"/>
        <v>0</v>
      </c>
      <c r="AN23" s="152">
        <f>IFERROR(100*AL23/'Projection_Base-case'!M23,0)</f>
        <v>0</v>
      </c>
      <c r="AO23" s="305">
        <f>IFERROR('Projection_Base-case'!O23-O23,0)</f>
        <v>0</v>
      </c>
      <c r="AP23" s="151">
        <f t="shared" si="4"/>
        <v>0</v>
      </c>
      <c r="AQ23" s="151">
        <f>IFERROR(100*AO23/'Projection_Base-case'!O23,0)</f>
        <v>0</v>
      </c>
      <c r="AR23" s="151">
        <f>IFERROR('Projection_Base-case'!Q23-Q23,0)</f>
        <v>0</v>
      </c>
      <c r="AS23" s="151">
        <f t="shared" si="5"/>
        <v>0</v>
      </c>
      <c r="AT23" s="151">
        <f>IFERROR(100*AR23/'Projection_Base-case'!Q23,0)</f>
        <v>0</v>
      </c>
      <c r="AU23" s="151">
        <f>IFERROR('Projection_Base-case'!S23-S23,0)</f>
        <v>0</v>
      </c>
      <c r="AV23" s="151">
        <f t="shared" si="6"/>
        <v>0</v>
      </c>
      <c r="AW23" s="152">
        <f>IFERROR(100*AU23/'Projection_Base-case'!S23,0)</f>
        <v>0</v>
      </c>
      <c r="AX23" s="305">
        <f>IFERROR('Projection_Base-case'!U23-U23,0)</f>
        <v>0</v>
      </c>
      <c r="AY23" s="151">
        <f t="shared" si="7"/>
        <v>0</v>
      </c>
      <c r="AZ23" s="151">
        <f>IFERROR(100*AX23/'Projection_Base-case'!U23,0)</f>
        <v>0</v>
      </c>
      <c r="BA23" s="151">
        <f>IFERROR('Projection_Base-case'!W23-W23,0)</f>
        <v>0</v>
      </c>
      <c r="BB23" s="151">
        <f t="shared" si="8"/>
        <v>0</v>
      </c>
      <c r="BC23" s="151">
        <f>IFERROR(100*BA23/'Projection_Base-case'!W23,0)</f>
        <v>0</v>
      </c>
      <c r="BD23" s="151">
        <f>IFERROR('Projection_Base-case'!Y23-Y23,0)</f>
        <v>0</v>
      </c>
      <c r="BE23" s="151">
        <f t="shared" si="9"/>
        <v>0</v>
      </c>
      <c r="BF23" s="151">
        <f>IFERROR(100*BD23/'Projection_Base-case'!Y23,0)</f>
        <v>0</v>
      </c>
      <c r="BG23" s="531">
        <f t="shared" si="22"/>
        <v>0</v>
      </c>
      <c r="BH23" s="532">
        <f t="shared" si="23"/>
        <v>0</v>
      </c>
    </row>
    <row r="24" spans="1:60" x14ac:dyDescent="0.25">
      <c r="A24" s="217">
        <v>19</v>
      </c>
      <c r="B24" s="151">
        <f>'Projection_Base-case'!B24</f>
        <v>0</v>
      </c>
      <c r="C24" s="151">
        <f>'Projection_Base-case'!C24</f>
        <v>0</v>
      </c>
      <c r="D24" s="151">
        <f>'Projection_Base-case'!D24</f>
        <v>0</v>
      </c>
      <c r="E24" s="157"/>
      <c r="F24" s="300" t="str">
        <f t="shared" si="10"/>
        <v>0</v>
      </c>
      <c r="G24" s="301" t="str">
        <f>IF(F24="Scenario1PBT1",'Medium retrofit'!$E$6,IF(F24="Scenario2PBT1",'Medium retrofit'!$F$6,IF(F24="Scenario3PBT1",'Medium retrofit'!$G$6,"")))&amp;IF(F24="Scenario1PBT2",'Medium retrofit'!$H$6,IF(F24="Scenario2PBT2",'Medium retrofit'!$I$6,IF(F24="Scenario3PBT2",'Medium retrofit'!$J$6,"")))&amp;IF(F24="Scenario1PBT3",'Medium retrofit'!$K$6,IF(F24="Scenario2PBT3",'Medium retrofit'!$L$6,IF(F24="Scenario3PBT3",'Medium retrofit'!$M$6,"")))&amp;IF(F24="Scenario1PBT4",'Medium retrofit'!$N$6,IF(F24="Scenario2PBT4",'Medium retrofit'!$O$6,IF(F24="Scenario3PBT4",'Medium retrofit'!$P$6,"")))&amp;IF(F24="Scenario1PBT5",'Medium retrofit'!$Q$6,IF(F24="Scenario2PBT5",'Medium retrofit'!$R$6,IF(F24="Scenario3PBT5",'Medium retrofit'!$S$6,"")))&amp;IF(F24="Scenario1PBT6",'Medium retrofit'!$T$6,IF(F24="Scenario2PBT6",'Medium retrofit'!$U$6,IF(F24="Scenario3PBT6",'Medium retrofit'!$V$6,"")))&amp;IF(F24="Scenario1PBT7",'Medium retrofit'!$W$6,IF(F24="Scenario2PBT7",'Medium retrofit'!$X$6,IF(F24="Scenario3PBT7",'Medium retrofit'!$Y$6,"")))&amp;IF(F24="Scenario1PBT8",'Medium retrofit'!$Z$6,IF(F24="Scenario2PBT8",'Medium retrofit'!$AA$6,IF(F24="Scenario3PBT8",'Medium retrofit'!$AB$6,"")))&amp;IF(F24="Scenario1PBT9",'Medium retrofit'!$AC$6,IF(F24="Scenario2PBT9",'Medium retrofit'!$AD$6,IF(F24="Scenario3PBT9",'Medium retrofit'!$AE$6,"")))&amp;IF(F24="Scenario1PBT10",'Medium retrofit'!$AF$6,IF(F24="Scenario2PBT10",'Medium retrofit'!$AG$6,IF(F24="Scenario3PBT10",'Medium retrofit'!$AH$6,"")))&amp;IF(F24="Scenario1PBT11",'Medium retrofit'!$AI$6,IF(F24="Scenario2PBT11",'Medium retrofit'!$AJ$6,IF(F24="Scenario3PBT11",'Medium retrofit'!$AK$6,"")))&amp;IF(F24="Scenario1PBT12",'Medium retrofit'!$AL$6,IF(F24="Scenario2PBT12",'Medium retrofit'!$AM$6,IF(F24="Scenario3PBT12",'Medium retrofit'!$AN$6,"")))&amp;IF(F24="Scenario1PBT13",'Medium retrofit'!$AO$6,IF(F24="Scenario2PBT13",'Medium retrofit'!$AP$6,IF(F24="Scenario3PBT13",'Medium retrofit'!$AQ$6,"")))&amp;IF(F24="Scenario1PBT14",'Medium retrofit'!$AR$6,IF(F24="Scenario2PBT14",'Medium retrofit'!$AS$6,IF(F24="Scenario3PBT14",'Medium retrofit'!$AT$6,"")))&amp;IF(F24="Scenario1PBT15",'Medium retrofit'!$AU$6,IF(F24="Scenario2PBT15",'Medium retrofit'!$AV$6,IF(F24="Scenario3PBT15",'Medium retrofit'!$AW$6,"")))</f>
        <v/>
      </c>
      <c r="H24" s="151">
        <f t="shared" si="11"/>
        <v>0</v>
      </c>
      <c r="I24" s="298" t="str">
        <f>IF(F24="Scenario1PBT1",'Medium retrofit'!$E$16,IF(F24="Scenario2PBT1",'Medium retrofit'!$F$16,IF(F24="Scenario3PBT1",'Medium retrofit'!$G$16,"")))&amp;IF(F24="Scenario1PBT2",'Medium retrofit'!$H$16,IF(F24="Scenario2PBT2",'Medium retrofit'!$I$16,IF(F24="Scenario3PBT2",'Medium retrofit'!$J$16,"")))&amp;IF(F24="Scenario1PBT3",'Medium retrofit'!$K$16,IF(F24="Scenario2PBT3",'Medium retrofit'!$L$16,IF(F24="Scenario3PBT3",'Medium retrofit'!$M$16,"")))&amp;IF(F24="Scenario1PBT4",'Medium retrofit'!$N$16,IF(F24="Scenario2PBT4",'Medium retrofit'!$O$16,IF(F24="Scenario3PBT4",'Medium retrofit'!$P$16,"")))&amp;IF(F24="Scenario1PBT5",'Medium retrofit'!$Q$16,IF(F24="Scenario2PBT5",'Medium retrofit'!$R$16,IF(F24="Scenario3PBT5",'Medium retrofit'!$S$16,"")))&amp;IF(F24="Scenario1PBT6",'Medium retrofit'!$T$16,IF(F24="Scenario2PBT6",'Medium retrofit'!$U$16,IF(F24="Scenario3PBT6",'Medium retrofit'!$V$16,"")))&amp;IF(F24="Scenario1PBT7",'Medium retrofit'!$W$16,IF(F24="Scenario2PBT7",'Medium retrofit'!$X$16,IF(F24="Scenario3PBT7",'Medium retrofit'!$Y$16,"")))&amp;IF(F24="Scenario1PBT8",'Medium retrofit'!$Z$16,IF(F24="Scenario2PBT8",'Medium retrofit'!$AA$16,IF(F24="Scenario3PBT8",'Medium retrofit'!$AB$16,"")))&amp;IF(F24="Scenario1PBT9",'Medium retrofit'!$AC$16,IF(F24="Scenario2PBT9",'Medium retrofit'!$AD$16,IF(F24="Scenario3PBT9",'Medium retrofit'!$AE$16,"")))&amp;IF(F24="Scenario1PBT10",'Medium retrofit'!$AF$16,IF(F24="Scenario2PBT10",'Medium retrofit'!$AG$16,IF(F24="Scenario3PBT10",'Medium retrofit'!$AH$16,"")))&amp;IF(F24="Scenario1PBT11",'Medium retrofit'!$AI$16,IF(F24="Scenario2PBT11",'Medium retrofit'!$AJ$16,IF(F24="Scenario3PBT11",'Medium retrofit'!$AK$16,"")))&amp;IF(F24="Scenario1PBT12",'Medium retrofit'!$AL$16,IF(F24="Scenario2PBT12",'Medium retrofit'!$AM$16,IF(F24="Scenario3PBT12",'Medium retrofit'!$AN$16,"")))&amp;IF(F24="Scenario1PBT13",'Medium retrofit'!$AO$16,IF(F24="Scenario2PBT13",'Medium retrofit'!$AP$16,IF(F24="Scenario3PBT13",'Medium retrofit'!$AQ$16,"")))&amp;IF(F24="Scenario1PBT14",'Medium retrofit'!$AR$16,IF(F24="Scenario2PBT14",'Medium retrofit'!$AS$16,IF(F24="Scenario3PBT14",'Medium retrofit'!$AT$16,"")))&amp;IF(F24="Scenario1PBT15",'Medium retrofit'!$AU$16,IF(F24="Scenario2PBT15",'Medium retrofit'!$AV$16,IF(F24="Scenario3PBT15",'Medium retrofit'!$AW$16,"")))</f>
        <v/>
      </c>
      <c r="J24" s="151">
        <f t="shared" si="12"/>
        <v>0</v>
      </c>
      <c r="K24" s="151" t="str">
        <f>IF(F24="Scenario1PBT1",'Medium retrofit'!$E$18,IF(F24="Scenario2PBT1",'Medium retrofit'!$F$18,IF(F24="Scenario3PBT1",'Medium retrofit'!$G$18,"")))&amp;IF(F24="Scenario1PBT2",'Medium retrofit'!$H$18,IF(F24="Scenario2PBT2",'Medium retrofit'!$I$18,IF(F24="Scenario3PBT2",'Medium retrofit'!$J$18,"")))&amp;IF(F24="Scenario1PBT3",'Medium retrofit'!$K$18,IF(F24="Scenario2PBT3",'Medium retrofit'!$L$18,IF(F24="Scenario3PBT3",'Medium retrofit'!$M$18,"")))&amp;IF(F24="Scenario1PBT4",'Medium retrofit'!$N$18,IF(F24="Scenario2PBT4",'Medium retrofit'!$O$18,IF(F24="Scenario3PBT4",'Medium retrofit'!$P$18,"")))&amp;IF(F24="Scenario1PBT5",'Medium retrofit'!$Q$18,IF(F24="Scenario2PBT5",'Medium retrofit'!$R$18,IF(F24="Scenario3PBT5",'Medium retrofit'!$S$18,"")))&amp;IF(F24="Scenario1PBT6",'Medium retrofit'!$T$18,IF(F24="Scenario2PBT6",'Medium retrofit'!$U$18,IF(F24="Scenario3PBT6",'Medium retrofit'!$V$18,"")))&amp;IF(F24="Scenario1PBT7",'Medium retrofit'!$W$18,IF(F24="Scenario2PBT7",'Medium retrofit'!$X$18,IF(F24="Scenario3PBT7",'Medium retrofit'!$Y$18,"")))&amp;IF(F24="Scenario1PBT8",'Medium retrofit'!$Z$18,IF(F24="Scenario2PBT8",'Medium retrofit'!$AA$18,IF(F24="Scenario3PBT8",'Medium retrofit'!$AB$18,"")))&amp;IF(F24="Scenario1PBT9",'Medium retrofit'!$AC$18,IF(F24="Scenario2PBT9",'Medium retrofit'!$AD$18,IF(F24="Scenario3PBT9",'Medium retrofit'!$AE$18,"")))&amp;IF(F24="Scenario1PBT10",'Medium retrofit'!$AF$18,IF(F24="Scenario2PBT10",'Medium retrofit'!$AG$18,IF(F24="Scenario3PBT10",'Medium retrofit'!$AH$18,"")))&amp;IF(F24="Scenario1PBT11",'Medium retrofit'!$AI$18,IF(F24="Scenario2PBT11",'Medium retrofit'!$AJ$18,IF(F24="Scenario3PBT11",'Medium retrofit'!$AK$18,"")))&amp;IF(F24="Scenario1PBT12",'Medium retrofit'!$AL$18,IF(F24="Scenario2PBT12",'Medium retrofit'!$AM$18,IF(F24="Scenario3PBT12",'Medium retrofit'!$AN$18,"")))&amp;IF(F24="Scenario1PBT13",'Medium retrofit'!$AO$18,IF(F24="Scenario2PBT13",'Medium retrofit'!$AP$18,IF(F24="Scenario3PBT13",'Medium retrofit'!$AQ$18,"")))&amp;IF(F24="Scenario1PBT14",'Medium retrofit'!$AR$18,IF(F24="Scenario2PBT14",'Medium retrofit'!$AS$18,IF(F24="Scenario3PBT14",'Medium retrofit'!$AT$18,"")))&amp;IF(F24="Scenario1PBT15",'Medium retrofit'!$AU$18,IF(F24="Scenario2PBT15",'Medium retrofit'!$AV$18,IF(F24="Scenario3PBT15",'Medium retrofit'!$AW$18,"")))</f>
        <v/>
      </c>
      <c r="L24" s="151">
        <f t="shared" si="13"/>
        <v>0</v>
      </c>
      <c r="M24" s="151" t="str">
        <f>IF(F24="Scenario1PBT1",'Medium retrofit'!$E$20,IF(F24="Scenario2PBT1",'Medium retrofit'!$F$20,IF(F24="Scenario3PBT1",'Medium retrofit'!$G$20,"")))&amp;IF(F24="Scenario1PBT2",'Medium retrofit'!$H$20,IF(F24="Scenario2PBT2",'Medium retrofit'!$I$20,IF(F24="Scenario3PBT2",'Medium retrofit'!$J$20,"")))&amp;IF(F24="Scenario1PBT3",'Medium retrofit'!$K$20,IF(F24="Scenario2PBT3",'Medium retrofit'!$L$20,IF(F24="Scenario3PBT3",'Medium retrofit'!$M$20,"")))&amp;IF(F24="Scenario1PBT4",'Medium retrofit'!$N$20,IF(F24="Scenario2PBT4",'Medium retrofit'!$O$20,IF(F24="Scenario3PBT4",'Medium retrofit'!$P$20,"")))&amp;IF(F24="Scenario1PBT5",'Medium retrofit'!$Q$20,IF(F24="Scenario2PBT5",'Medium retrofit'!$R$20,IF(F24="Scenario3PBT5",'Medium retrofit'!$S$20,"")))&amp;IF(F24="Scenario1PBT6",'Medium retrofit'!$T$20,IF(F24="Scenario2PBT6",'Medium retrofit'!$U$20,IF(F24="Scenario3PBT6",'Medium retrofit'!$V$20,"")))&amp;IF(F24="Scenario1PBT7",'Medium retrofit'!$W$20,IF(F24="Scenario2PBT7",'Medium retrofit'!$X$20,IF(F24="Scenario3PBT7",'Medium retrofit'!$Y$20,"")))&amp;IF(F24="Scenario1PBT8",'Medium retrofit'!$Z$20,IF(F24="Scenario2PBT8",'Medium retrofit'!$AA$20,IF(F24="Scenario3PBT8",'Medium retrofit'!$AB$20,"")))&amp;IF(F24="Scenario1PBT9",'Medium retrofit'!$AC$20,IF(F24="Scenario2PBT9",'Medium retrofit'!$AD$20,IF(F24="Scenario3PBT9",'Medium retrofit'!$AE$20,"")))&amp;IF(F24="Scenario1PBT10",'Medium retrofit'!$AF$20,IF(F24="Scenario2PBT10",'Medium retrofit'!$AG$20,IF(F24="Scenario3PBT10",'Medium retrofit'!$AH$20,"")))&amp;IF(F24="Scenario1PBT11",'Medium retrofit'!$AI$20,IF(F24="Scenario2PBT11",'Medium retrofit'!$AJ$20,IF(F24="Scenario3PBT11",'Medium retrofit'!$AK$20,"")))&amp;IF(F24="Scenario1PBT12",'Medium retrofit'!$AL$20,IF(F24="Scenario2PBT12",'Medium retrofit'!$AM$20,IF(F24="Scenario3PBT12",'Medium retrofit'!$AN$20,"")))&amp;IF(F24="Scenario1PBT13",'Medium retrofit'!$AO$20,IF(F24="Scenario2PBT13",'Medium retrofit'!$AP$20,IF(F24="Scenario3PBT13",'Medium retrofit'!$AQ$20,"")))&amp;IF(F24="Scenario1PBT14",'Medium retrofit'!$AR$20,IF(F24="Scenario2PBT14",'Medium retrofit'!$AS$20,IF(F24="Scenario3PBT14",'Medium retrofit'!$AT$20,"")))&amp;IF(F24="Scenario1PBT15",'Medium retrofit'!$AU$20,IF(F24="Scenario2PBT15",'Medium retrofit'!$AV$20,IF(F24="Scenario3PBT15",'Medium retrofit'!$AW$20,"")))</f>
        <v/>
      </c>
      <c r="N24" s="152">
        <f t="shared" si="14"/>
        <v>0</v>
      </c>
      <c r="O24" s="305" t="str">
        <f>IF(F24="Scenario1PBT1",'Medium retrofit'!$E$23,IF(F24="Scenario2PBT1",'Medium retrofit'!$F$23,IF(F24="Scenario3PBT1",'Medium retrofit'!$G$23,"")))&amp;IF(F24="Scenario1PBT2",'Medium retrofit'!$H$23,IF(F24="Scenario2PBT2",'Medium retrofit'!$I$23,IF(F24="Scenario3PBT2",'Medium retrofit'!$J$23,"")))&amp;IF(F24="Scenario1PBT3",'Medium retrofit'!$K$23,IF(F24="Scenario2PBT3",'Medium retrofit'!$L$23,IF(F24="Scenario3PBT3",'Medium retrofit'!$M$23,"")))&amp;IF(F24="Scenario1PBT4",'Medium retrofit'!$N$23,IF(F24="Scenario2PBT4",'Medium retrofit'!$O$23,IF(F24="Scenario3PBT4",'Medium retrofit'!$P$23,"")))&amp;IF(F24="Scenario1PBT5",'Medium retrofit'!$Q$23,IF(F24="Scenario2PBT5",'Medium retrofit'!$R$23,IF(F24="Scenario3PBT5",'Medium retrofit'!$S$23,"")))&amp;IF(F24="Scenario1PBT6",'Medium retrofit'!$T$23,IF(F24="Scenario2PBT6",'Medium retrofit'!$U$23,IF(F24="Scenario3PBT6",'Medium retrofit'!$V$23,"")))&amp;IF(F24="Scenario1PBT7",'Medium retrofit'!$W$23,IF(F24="Scenario2PBT7",'Medium retrofit'!$X$23,IF(F24="Scenario3PBT7",'Medium retrofit'!$Y$23,"")))&amp;IF(F24="Scenario1PBT8",'Medium retrofit'!$Z$23,IF(F24="Scenario2PBT8",'Medium retrofit'!$AA$23,IF(F24="Scenario3PBT8",'Medium retrofit'!$AB$23,"")))&amp;IF(F24="Scenario1PBT9",'Medium retrofit'!$AC$23,IF(F24="Scenario2PBT9",'Medium retrofit'!$AD$23,IF(F24="Scenario3PBT9",'Medium retrofit'!$AE$23,"")))&amp;IF(F24="Scenario1PBT10",'Medium retrofit'!$AF$23,IF(F24="Scenario2PBT10",'Medium retrofit'!$AG$23,IF(F24="Scenario3PBT10",'Medium retrofit'!$AH$23,"")))&amp;IF(F24="Scenario1PBT11",'Medium retrofit'!$AI$23,IF(F24="Scenario2PBT11",'Medium retrofit'!$AJ$23,IF(F24="Scenario3PBT11",'Medium retrofit'!$AK$23,"")))&amp;IF(F24="Scenario1PBT12",'Medium retrofit'!$AL$23,IF(F24="Scenario2PBT12",'Medium retrofit'!$AM$23,IF(F24="Scenario3PBT12",'Medium retrofit'!$AN$23,"")))&amp;IF(F24="Scenario1PBT13",'Medium retrofit'!$AO$23,IF(F24="Scenario2PBT13",'Medium retrofit'!$AP$23,IF(F24="Scenario3PBT13",'Medium retrofit'!$AQ$23,"")))&amp;IF(F24="Scenario1PBT14",'Medium retrofit'!$AR$23,IF(F24="Scenario2PBT14",'Medium retrofit'!$AS$23,IF(F24="Scenario3PBT14",'Medium retrofit'!$AT$23,"")))&amp;IF(F24="Scenario1PBT15",'Medium retrofit'!$AU$23,IF(F24="Scenario2PBT15",'Medium retrofit'!$AV$23,IF(F24="Scenario3PBT15",'Medium retrofit'!$AW$23,"")))</f>
        <v/>
      </c>
      <c r="P24" s="151">
        <f t="shared" si="15"/>
        <v>0</v>
      </c>
      <c r="Q24" s="151" t="str">
        <f>IF(F24="Scenario1PBT1",'Medium retrofit'!$E$25,IF(F24="Scenario2PBT1",'Medium retrofit'!$F$25,IF(F24="Scenario3PBT1",'Medium retrofit'!$G$25,"")))&amp;IF(F24="Scenario1PBT2",'Medium retrofit'!$H$25,IF(F24="Scenario2PBT2",'Medium retrofit'!$I$25,IF(F24="Scenario3PBT2",'Medium retrofit'!$J$25,"")))&amp;IF(F24="Scenario1PBT3",'Medium retrofit'!$K$25,IF(F24="Scenario2PBT3",'Medium retrofit'!$L$25,IF(F24="Scenario3PBT3",'Medium retrofit'!$M$25,"")))&amp;IF(F24="Scenario1PBT4",'Medium retrofit'!$N$25,IF(F24="Scenario2PBT4",'Medium retrofit'!$O$25,IF(F24="Scenario3PBT4",'Medium retrofit'!$P$25,"")))&amp;IF(F24="Scenario1PBT5",'Medium retrofit'!$Q$25,IF(F24="Scenario2PBT5",'Medium retrofit'!$R$25,IF(F24="Scenario3PBT5",'Medium retrofit'!$S$25,"")))&amp;IF(F24="Scenario1PBT6",'Medium retrofit'!$T$25,IF(F24="Scenario2PBT6",'Medium retrofit'!$U$25,IF(F24="Scenario3PBT6",'Medium retrofit'!$V$25,"")))&amp;IF(F24="Scenario1PBT7",'Medium retrofit'!$W$25,IF(F24="Scenario2PBT7",'Medium retrofit'!$X$25,IF(F24="Scenario3PBT7",'Medium retrofit'!$Y$25,"")))&amp;IF(F24="Scenario1PBT8",'Medium retrofit'!$Z$25,IF(F24="Scenario2PBT8",'Medium retrofit'!$AA$25,IF(F24="Scenario3PBT8",'Medium retrofit'!$AB$25,"")))&amp;IF(F24="Scenario1PBT9",'Medium retrofit'!$AC$25,IF(F24="Scenario2PBT9",'Medium retrofit'!$AD$25,IF(F24="Scenario3PBT9",'Medium retrofit'!$AE$25,"")))&amp;IF(F24="Scenario1PBT10",'Medium retrofit'!$AF$25,IF(F24="Scenario2PBT10",'Medium retrofit'!$AG$25,IF(F24="Scenario3PBT10",'Medium retrofit'!$AH$25,"")))&amp;IF(F24="Scenario1PBT11",'Medium retrofit'!$AI$25,IF(F24="Scenario2PBT11",'Medium retrofit'!$AJ$25,IF(F24="Scenario3PBT11",'Medium retrofit'!$AK$25,"")))&amp;IF(F24="Scenario1PBT12",'Medium retrofit'!$AL$25,IF(F24="Scenario2PBT12",'Medium retrofit'!$AM$25,IF(F24="Scenario3PBT12",'Medium retrofit'!$AN$25,"")))&amp;IF(F24="Scenario1PBT13",'Medium retrofit'!$AO$25,IF(F24="Scenario2PBT13",'Medium retrofit'!$AP$25,IF(F24="Scenario3PBT13",'Medium retrofit'!$AQ$25,"")))&amp;IF(F24="Scenario1PBT14",'Medium retrofit'!$AR$25,IF(F24="Scenario2PBT14",'Medium retrofit'!$AS$25,IF(F24="Scenario3PBT14",'Medium retrofit'!$AT$25,"")))&amp;IF(F24="Scenario1PBT15",'Medium retrofit'!$AU$25,IF(F24="Scenario2PBT15",'Medium retrofit'!$AV$25,IF(F24="Scenario3PBT15",'Medium retrofit'!$AW$25,"")))</f>
        <v/>
      </c>
      <c r="R24" s="151">
        <f t="shared" si="16"/>
        <v>0</v>
      </c>
      <c r="S24" s="151" t="str">
        <f>IF(F24="Scenario1PBT1",'Medium retrofit'!$E$27,IF(F24="Scenario2PBT1",'Medium retrofit'!$F$27,IF(F24="Scenario3PBT1",'Medium retrofit'!$G$27,"")))&amp;IF(F24="Scenario1PBT2",'Medium retrofit'!$H$27,IF(F24="Scenario2PBT2",'Medium retrofit'!$I$27,IF(F24="Scenario3PBT2",'Medium retrofit'!$J$27,"")))&amp;IF(F24="Scenario1PBT3",'Medium retrofit'!$K$27,IF(F24="Scenario2PBT3",'Medium retrofit'!$L$27,IF(F24="Scenario3PBT3",'Medium retrofit'!$M$27,"")))&amp;IF(F24="Scenario1PBT4",'Medium retrofit'!$N$27,IF(F24="Scenario2PBT4",'Medium retrofit'!$O$27,IF(F24="Scenario3PBT4",'Medium retrofit'!$P$27,"")))&amp;IF(F24="Scenario1PBT5",'Medium retrofit'!$Q$27,IF(F24="Scenario2PBT5",'Medium retrofit'!$R$27,IF(F24="Scenario3PBT5",'Medium retrofit'!$S$27,"")))&amp;IF(F24="Scenario1PBT6",'Medium retrofit'!$T$27,IF(F24="Scenario2PBT6",'Medium retrofit'!$U$27,IF(F24="Scenario3PBT6",'Medium retrofit'!$V$27,"")))&amp;IF(F24="Scenario1PBT7",'Medium retrofit'!$W$27,IF(F24="Scenario2PBT7",'Medium retrofit'!$X$27,IF(F24="Scenario3PBT7",'Medium retrofit'!$Y$27,"")))&amp;IF(F24="Scenario1PBT8",'Medium retrofit'!$Z$27,IF(F24="Scenario2PBT8",'Medium retrofit'!$AA$27,IF(F24="Scenario3PBT8",'Medium retrofit'!$AB$27,"")))&amp;IF(F24="Scenario1PBT9",'Medium retrofit'!$AC$27,IF(F24="Scenario2PBT9",'Medium retrofit'!$AD$27,IF(F24="Scenario3PBT9",'Medium retrofit'!$AE$27,"")))&amp;IF(F24="Scenario1PBT10",'Medium retrofit'!$AF$27,IF(F24="Scenario2PBT10",'Medium retrofit'!$AG$27,IF(F24="Scenario3PBT10",'Medium retrofit'!$AH$27,"")))&amp;IF(F24="Scenario1PBT11",'Medium retrofit'!$AI$27,IF(F24="Scenario2PBT11",'Medium retrofit'!$AJ$27,IF(F24="Scenario3PBT11",'Medium retrofit'!$AK$27,"")))&amp;IF(F24="Scenario1PBT12",'Medium retrofit'!$AL$27,IF(F24="Scenario2PBT12",'Medium retrofit'!$AM$27,IF(F24="Scenario3PBT12",'Medium retrofit'!$AN$27,"")))&amp;IF(F24="Scenario1PBT13",'Medium retrofit'!$AO$27,IF(F24="Scenario2PBT13",'Medium retrofit'!$AP$27,IF(F24="Scenario3PBT13",'Medium retrofit'!$AQ$27,"")))&amp;IF(F24="Scenario1PBT14",'Medium retrofit'!$AR$27,IF(F24="Scenario2PBT14",'Medium retrofit'!$AS$27,IF(F24="Scenario3PBT14",'Medium retrofit'!$AT$27,"")))&amp;IF(F24="Scenario1PBT15",'Medium retrofit'!$AU$27,IF(F24="Scenario2PBT15",'Medium retrofit'!$AV$27,IF(F24="Scenario3PBT15",'Medium retrofit'!$AW$27,"")))</f>
        <v/>
      </c>
      <c r="T24" s="306">
        <f t="shared" si="17"/>
        <v>0</v>
      </c>
      <c r="U24" s="305" t="str">
        <f>IF(F24="Scenario1PBT1",'Medium retrofit'!$E$38,IF(F24="Scenario2PBT1",'Medium retrofit'!$F$38,IF(F24="Scenario3PBT1",'Medium retrofit'!$G$38,"")))&amp;IF(F24="Scenario1PBT2",'Medium retrofit'!$H$38,IF(F24="Scenario2PBT2",'Medium retrofit'!$I$38,IF(F24="Scenario3PBT2",'Medium retrofit'!$J$38,"")))&amp;IF(F24="Scenario1PBT3",'Medium retrofit'!$K$38,IF(F24="Scenario2PBT3",'Medium retrofit'!$L$38,IF(F24="Scenario3PBT3",'Medium retrofit'!$M$38,"")))&amp;IF(F24="Scenario1PBT4",'Medium retrofit'!$N$38,IF(F24="Scenario2PBT4",'Medium retrofit'!$O$38,IF(F24="Scenario3PBT4",'Medium retrofit'!$P$38,"")))&amp;IF(F24="Scenario1PBT5",'Medium retrofit'!$Q$38,IF(F24="Scenario2PBT5",'Medium retrofit'!$R$38,IF(F24="Scenario3PBT5",'Medium retrofit'!$S$38,"")))&amp;IF(F24="Scenario1PBT6",'Medium retrofit'!$T$38,IF(F24="Scenario2PBT6",'Medium retrofit'!$U$38,IF(F24="Scenario3PBT6",'Medium retrofit'!$V$38,"")))&amp;IF(F24="Scenario1PBT7",'Medium retrofit'!$W$38,IF(F24="Scenario2PBT7",'Medium retrofit'!$X$38,IF(F24="Scenario3PBT7",'Medium retrofit'!$Y$38,"")))&amp;IF(F24="Scenario1PBT8",'Medium retrofit'!$Z$38,IF(F24="Scenario2PBT8",'Medium retrofit'!$AA$38,IF(F24="Scenario3PBT8",'Medium retrofit'!$AB$38,"")))&amp;IF(F24="Scenario1PBT9",'Medium retrofit'!$AC$38,IF(F24="Scenario2PBT9",'Medium retrofit'!$AD$38,IF(F24="Scenario3PBT9",'Medium retrofit'!$AE$38,"")))&amp;IF(F24="Scenario1PBT10",'Medium retrofit'!$AF$38,IF(F24="Scenario2PBT10",'Medium retrofit'!$AG$38,IF(F24="Scenario3PBT10",'Medium retrofit'!$AH$38,"")))&amp;IF(F24="Scenario1PBT11",'Medium retrofit'!$AI$38,IF(F24="Scenario2PBT11",'Medium retrofit'!$AJ$38,IF(F24="Scenario3PBT11",'Medium retrofit'!$AK$38,"")))&amp;IF(F24="Scenario1PBT12",'Medium retrofit'!$AL$38,IF(F24="Scenario2PBT12",'Medium retrofit'!$AM$38,IF(F24="Scenario3PBT12",'Medium retrofit'!$AN$38,"")))&amp;IF(F24="Scenario1PBT13",'Medium retrofit'!$AO$38,IF(F24="Scenario2PBT13",'Medium retrofit'!$AP$38,IF(F24="Scenario3PBT13",'Medium retrofit'!$AQ$38,"")))&amp;IF(F24="Scenario1PBT14",'Medium retrofit'!$AR$38,IF(F24="Scenario2PBT14",'Medium retrofit'!$AS$38,IF(F24="Scenario3PBT14",'Medium retrofit'!$AT$38,"")))&amp;IF(F24="Scenario1PBT15",'Medium retrofit'!$AU$38,IF(F24="Scenario2PBT15",'Medium retrofit'!$AV$38,IF(F24="Scenario3PBT15",'Medium retrofit'!$AW$38,"")))</f>
        <v/>
      </c>
      <c r="V24" s="151">
        <f t="shared" si="18"/>
        <v>0</v>
      </c>
      <c r="W24" s="151" t="str">
        <f>IF(F24="Scenario1PBT1",'Medium retrofit'!$E$40,IF(F24="Scenario2PBT1",'Medium retrofit'!$F$40,IF(F24="Scenario3PBT1",'Medium retrofit'!$G$40,"")))&amp;IF(F24="Scenario1PBT2",'Medium retrofit'!$H$40,IF(F24="Scenario2PBT2",'Medium retrofit'!$I$40,IF(F24="Scenario3PBT2",'Medium retrofit'!$J$40,"")))&amp;IF(F24="Scenario1PBT3",'Medium retrofit'!$K$40,IF(F24="Scenario2PBT3",'Medium retrofit'!$L$40,IF(F24="Scenario3PBT3",'Medium retrofit'!$M$40,"")))&amp;IF(F24="Scenario1PBT4",'Medium retrofit'!$N$40,IF(F24="Scenario2PBT4",'Medium retrofit'!$O$40,IF(F24="Scenario3PBT4",'Medium retrofit'!$P$40,"")))&amp;IF(F24="Scenario1PBT5",'Medium retrofit'!$Q$40,IF(F24="Scenario2PBT5",'Medium retrofit'!$R$40,IF(F24="Scenario3PBT5",'Medium retrofit'!$S$40,"")))&amp;IF(F24="Scenario1PBT6",'Medium retrofit'!$T$40,IF(F24="Scenario2PBT6",'Medium retrofit'!$U$40,IF(F24="Scenario3PBT6",'Medium retrofit'!$V$40,"")))&amp;IF(F24="Scenario1PBT7",'Medium retrofit'!$W$40,IF(F24="Scenario2PBT7",'Medium retrofit'!$X$40,IF(F24="Scenario3PBT7",'Medium retrofit'!$Y$40,"")))&amp;IF(F24="Scenario1PBT8",'Medium retrofit'!$Z$40,IF(F24="Scenario2PBT8",'Medium retrofit'!$AA$40,IF(F24="Scenario3PBT8",'Medium retrofit'!$AB$40,"")))&amp;IF(F24="Scenario1PBT9",'Medium retrofit'!$AC$40,IF(F24="Scenario2PBT9",'Medium retrofit'!$AD$40,IF(F24="Scenario3PBT9",'Medium retrofit'!$AE$40,"")))&amp;IF(F24="Scenario1PBT10",'Medium retrofit'!$AF$40,IF(F24="Scenario2PBT10",'Medium retrofit'!$AG$40,IF(F24="Scenario3PBT10",'Medium retrofit'!$AH$40,"")))&amp;IF(F24="Scenario1PBT11",'Medium retrofit'!$AI$40,IF(F24="Scenario2PBT11",'Medium retrofit'!$AJ$40,IF(F24="Scenario3PBT11",'Medium retrofit'!$AK$40,"")))&amp;IF(F24="Scenario1PBT12",'Medium retrofit'!$AL$40,IF(F24="Scenario2PBT12",'Medium retrofit'!$AM$40,IF(F24="Scenario3PBT12",'Medium retrofit'!$AN$40,"")))&amp;IF(F24="Scenario1PBT13",'Medium retrofit'!$AO$40,IF(F24="Scenario2PBT13",'Medium retrofit'!$AP$40,IF(F24="Scenario3PBT13",'Medium retrofit'!$AQ$40,"")))&amp;IF(F24="Scenario1PBT14",'Medium retrofit'!$AR$40,IF(F24="Scenario2PBT14",'Medium retrofit'!$AS$40,IF(F24="Scenario3PBT14",'Medium retrofit'!$AT$40,"")))&amp;IF(F24="Scenario1PBT15",'Medium retrofit'!$AU$40,IF(F24="Scenario2PBT15",'Medium retrofit'!$AV$40,IF(F24="Scenario3PBT15",'Medium retrofit'!$AW$40,"")))</f>
        <v/>
      </c>
      <c r="X24" s="151">
        <f t="shared" si="19"/>
        <v>0</v>
      </c>
      <c r="Y24" s="151" t="str">
        <f>IF(F24="Scenario1PBT1",'Medium retrofit'!$E$42,IF(F24="Scenario2PBT1",'Medium retrofit'!$F$42,IF(F24="Scenario3PBT1",'Medium retrofit'!$G$42,"")))&amp;IF(F24="Scenario1PBT2",'Medium retrofit'!$H$42,IF(F24="Scenario2PBT2",'Medium retrofit'!$I$42,IF(F24="Scenario3PBT2",'Medium retrofit'!$J$42,"")))&amp;IF(F24="Scenario1PBT3",'Medium retrofit'!$K$42,IF(F24="Scenario2PBT3",'Medium retrofit'!$L$42,IF(F24="Scenario3PBT3",'Medium retrofit'!$M$42,"")))&amp;IF(F24="Scenario1PBT4",'Medium retrofit'!$N$42,IF(F24="Scenario2PBT4",'Medium retrofit'!$O$42,IF(F24="Scenario3PBT4",'Medium retrofit'!$P$42,"")))&amp;IF(F24="Scenario1PBT5",'Medium retrofit'!$Q$42,IF(F24="Scenario2PBT5",'Medium retrofit'!$R$42,IF(F24="Scenario3PBT5",'Medium retrofit'!$S$42,"")))&amp;IF(F24="Scenario1PBT6",'Medium retrofit'!$T$42,IF(F24="Scenario2PBT6",'Medium retrofit'!$U$42,IF(F24="Scenario3PBT6",'Medium retrofit'!$V$42,"")))&amp;IF(F24="Scenario1PBT7",'Medium retrofit'!$W$42,IF(F24="Scenario2PBT7",'Medium retrofit'!$X$42,IF(F24="Scenario3PBT7",'Medium retrofit'!$Y$42,"")))&amp;IF(F24="Scenario1PBT8",'Medium retrofit'!$Z$42,IF(F24="Scenario2PBT8",'Medium retrofit'!$AA$42,IF(F24="Scenario3PBT8",'Medium retrofit'!$AB$42,"")))&amp;IF(F24="Scenario1PBT9",'Medium retrofit'!$AC$42,IF(F24="Scenario2PBT9",'Medium retrofit'!$AD$42,IF(F24="Scenario3PBT9",'Medium retrofit'!$AE$42,"")))&amp;IF(F24="Scenario1PBT10",'Medium retrofit'!$AF$42,IF(F24="Scenario2PBT10",'Medium retrofit'!$AG$42,IF(F24="Scenario3PBT10",'Medium retrofit'!$AH$42,"")))&amp;IF(F24="Scenario1PBT11",'Medium retrofit'!$AI$42,IF(F24="Scenario2PBT11",'Medium retrofit'!$AJ$42,IF(F24="Scenario3PBT11",'Medium retrofit'!$AK$42,"")))&amp;IF(F24="Scenario1PBT12",'Medium retrofit'!$AL$42,IF(F24="Scenario2PBT12",'Medium retrofit'!$AM$42,IF(F24="Scenario3PBT12",'Medium retrofit'!$AN$42,"")))&amp;IF(F24="Scenario1PBT13",'Medium retrofit'!$AO$42,IF(F24="Scenario2PBT13",'Medium retrofit'!$AP$42,IF(F24="Scenario3PBT13",'Medium retrofit'!$AQ$42,"")))&amp;IF(F24="Scenario1PBT14",'Medium retrofit'!$AR$42,IF(F24="Scenario2PBT14",'Medium retrofit'!$AS$42,IF(F24="Scenario3PBT14",'Medium retrofit'!$AT$42,"")))&amp;IF(F24="Scenario1PBT15",'Medium retrofit'!$AU$42,IF(F24="Scenario2PBT15",'Medium retrofit'!$AV$42,IF(F24="Scenario3PBT15",'Medium retrofit'!$AW$42,"")))</f>
        <v/>
      </c>
      <c r="Z24" s="151">
        <f t="shared" si="20"/>
        <v>0</v>
      </c>
      <c r="AA24" s="333" t="str">
        <f>IF(F24="Scenario1PBT1",'Medium retrofit'!$E$101,IF(F24="Scenario2PBT1",'Medium retrofit'!$F$101,IF(F24="Scenario3PBT1",'Medium retrofit'!$G$101,"")))&amp;IF(F24="Scenario1PBT2",'Medium retrofit'!$H$101,IF(F24="Scenario2PBT2",'Medium retrofit'!$I$101,IF(F24="Scenario3PBT2",'Medium retrofit'!$J$101,"")))&amp;IF(F24="Scenario1PBT3",'Medium retrofit'!$K$101,IF(F24="Scenario2PBT3",'Medium retrofit'!$L$101,IF(F24="Scenario3PBT3",'Medium retrofit'!$M$101,"")))&amp;IF(F24="Scenario1PBT4",'Medium retrofit'!$N$101,IF(F24="Scenario2PBT4",'Medium retrofit'!$O$101,IF(F24="Scenario3PBT4",'Medium retrofit'!$P$101,"")))&amp;IF(F24="Scenario1PBT5",'Medium retrofit'!$Q$101,IF(F24="Scenario2PBT5",'Medium retrofit'!$R$101,IF(F24="Scenario3PBT5",'Medium retrofit'!$S$101,"")))&amp;IF(F24="Scenario1PBT6",'Medium retrofit'!$T$101,IF(F24="Scenario2PBT6",'Medium retrofit'!$U$101,IF(F24="Scenario3PBT6",'Medium retrofit'!$V$101,"")))&amp;IF(F24="Scenario1PBT7",'Medium retrofit'!$W$101,IF(F24="Scenario2PBT7",'Medium retrofit'!$X$101,IF(F24="Scenario3PBT7",'Medium retrofit'!$Y$101,"")))&amp;IF(F24="Scenario1PBT8",'Medium retrofit'!$Z$101,IF(F24="Scenario2PBT8",'Medium retrofit'!$AA$101,IF(F24="Scenario3PBT8",'Medium retrofit'!$AB$101,"")))&amp;IF(F24="Scenario1PBT9",'Medium retrofit'!$AC$101,IF(F24="Scenario2PBT9",'Medium retrofit'!$AD$101,IF(F24="Scenario3PBT9",'Medium retrofit'!$AE$101,"")))&amp;IF(F24="Scenario1PBT10",'Medium retrofit'!$AF$101,IF(F24="Scenario2PBT10",'Medium retrofit'!$AG$101,IF(F24="Scenario3PBT10",'Medium retrofit'!$AH$101,"")))&amp;IF(F24="Scenario1PBT11",'Medium retrofit'!$AI$101,IF(F24="Scenario2PBT11",'Medium retrofit'!$AJ$101,IF(F24="Scenario3PBT11",'Medium retrofit'!$AK$101,"")))&amp;IF(F24="Scenario1PBT12",'Medium retrofit'!$AL$101,IF(F24="Scenario2PBT12",'Medium retrofit'!$AM$101,IF(F24="Scenario3PBT12",'Medium retrofit'!$AN$101,"")))&amp;IF(F24="Scenario1PBT13",'Medium retrofit'!$AO$101,IF(F24="Scenario2PBT13",'Medium retrofit'!$AP$101,IF(F24="Scenario3PBT13",'Medium retrofit'!$AQ$101,"")))&amp;IF(F24="Scenario1PBT14",'Medium retrofit'!$AR$101,IF(F24="Scenario2PBT14",'Medium retrofit'!$AS$101,IF(F24="Scenario3PBT14",'Medium retrofit'!$AT$101,"")))&amp;IF(F24="Scenario1PBT15",'Medium retrofit'!$AU$101,IF(F24="Scenario2PBT15",'Medium retrofit'!$AV$101,IF(F24="Scenario3PBT15",'Medium retrofit'!$AW$101,"")))</f>
        <v/>
      </c>
      <c r="AB24" s="302">
        <f t="shared" si="21"/>
        <v>0</v>
      </c>
      <c r="AC24" s="307">
        <f>IFERROR('Projection_Base-case'!G24-G24,0)</f>
        <v>0</v>
      </c>
      <c r="AD24" s="151">
        <f t="shared" si="0"/>
        <v>0</v>
      </c>
      <c r="AE24" s="151">
        <f>IFERROR(100*AC24/'Projection_Base-case'!G24,0)</f>
        <v>0</v>
      </c>
      <c r="AF24" s="151">
        <f>IFERROR('Projection_Base-case'!I24-I24,0)</f>
        <v>0</v>
      </c>
      <c r="AG24" s="151">
        <f t="shared" si="1"/>
        <v>0</v>
      </c>
      <c r="AH24" s="151">
        <f>IFERROR(100*AF24/'Projection_Base-case'!I24,0)</f>
        <v>0</v>
      </c>
      <c r="AI24" s="151">
        <f>IFERROR('Projection_Base-case'!K24-K24,0)</f>
        <v>0</v>
      </c>
      <c r="AJ24" s="151">
        <f t="shared" si="2"/>
        <v>0</v>
      </c>
      <c r="AK24" s="151">
        <f>IFERROR(100*AI24/'Projection_Base-case'!K24,0)</f>
        <v>0</v>
      </c>
      <c r="AL24" s="151">
        <f>IFERROR(M24-'Projection_Base-case'!M24,0)</f>
        <v>0</v>
      </c>
      <c r="AM24" s="151">
        <f t="shared" si="3"/>
        <v>0</v>
      </c>
      <c r="AN24" s="152">
        <f>IFERROR(100*AL24/'Projection_Base-case'!M24,0)</f>
        <v>0</v>
      </c>
      <c r="AO24" s="305">
        <f>IFERROR('Projection_Base-case'!O24-O24,0)</f>
        <v>0</v>
      </c>
      <c r="AP24" s="151">
        <f t="shared" si="4"/>
        <v>0</v>
      </c>
      <c r="AQ24" s="151">
        <f>IFERROR(100*AO24/'Projection_Base-case'!O24,0)</f>
        <v>0</v>
      </c>
      <c r="AR24" s="151">
        <f>IFERROR('Projection_Base-case'!Q24-Q24,0)</f>
        <v>0</v>
      </c>
      <c r="AS24" s="151">
        <f t="shared" si="5"/>
        <v>0</v>
      </c>
      <c r="AT24" s="151">
        <f>IFERROR(100*AR24/'Projection_Base-case'!Q24,0)</f>
        <v>0</v>
      </c>
      <c r="AU24" s="151">
        <f>IFERROR('Projection_Base-case'!S24-S24,0)</f>
        <v>0</v>
      </c>
      <c r="AV24" s="151">
        <f t="shared" si="6"/>
        <v>0</v>
      </c>
      <c r="AW24" s="152">
        <f>IFERROR(100*AU24/'Projection_Base-case'!S24,0)</f>
        <v>0</v>
      </c>
      <c r="AX24" s="305">
        <f>IFERROR('Projection_Base-case'!U24-U24,0)</f>
        <v>0</v>
      </c>
      <c r="AY24" s="151">
        <f t="shared" si="7"/>
        <v>0</v>
      </c>
      <c r="AZ24" s="151">
        <f>IFERROR(100*AX24/'Projection_Base-case'!U24,0)</f>
        <v>0</v>
      </c>
      <c r="BA24" s="151">
        <f>IFERROR('Projection_Base-case'!W24-W24,0)</f>
        <v>0</v>
      </c>
      <c r="BB24" s="151">
        <f t="shared" si="8"/>
        <v>0</v>
      </c>
      <c r="BC24" s="151">
        <f>IFERROR(100*BA24/'Projection_Base-case'!W24,0)</f>
        <v>0</v>
      </c>
      <c r="BD24" s="151">
        <f>IFERROR('Projection_Base-case'!Y24-Y24,0)</f>
        <v>0</v>
      </c>
      <c r="BE24" s="151">
        <f t="shared" si="9"/>
        <v>0</v>
      </c>
      <c r="BF24" s="151">
        <f>IFERROR(100*BD24/'Projection_Base-case'!Y24,0)</f>
        <v>0</v>
      </c>
      <c r="BG24" s="531">
        <f t="shared" si="22"/>
        <v>0</v>
      </c>
      <c r="BH24" s="532">
        <f t="shared" si="23"/>
        <v>0</v>
      </c>
    </row>
    <row r="25" spans="1:60" x14ac:dyDescent="0.25">
      <c r="A25" s="217">
        <v>20</v>
      </c>
      <c r="B25" s="151">
        <f>'Projection_Base-case'!B25</f>
        <v>0</v>
      </c>
      <c r="C25" s="151">
        <f>'Projection_Base-case'!C25</f>
        <v>0</v>
      </c>
      <c r="D25" s="151">
        <f>'Projection_Base-case'!D25</f>
        <v>0</v>
      </c>
      <c r="E25" s="157"/>
      <c r="F25" s="300" t="str">
        <f t="shared" si="10"/>
        <v>0</v>
      </c>
      <c r="G25" s="301" t="str">
        <f>IF(F25="Scenario1PBT1",'Medium retrofit'!$E$6,IF(F25="Scenario2PBT1",'Medium retrofit'!$F$6,IF(F25="Scenario3PBT1",'Medium retrofit'!$G$6,"")))&amp;IF(F25="Scenario1PBT2",'Medium retrofit'!$H$6,IF(F25="Scenario2PBT2",'Medium retrofit'!$I$6,IF(F25="Scenario3PBT2",'Medium retrofit'!$J$6,"")))&amp;IF(F25="Scenario1PBT3",'Medium retrofit'!$K$6,IF(F25="Scenario2PBT3",'Medium retrofit'!$L$6,IF(F25="Scenario3PBT3",'Medium retrofit'!$M$6,"")))&amp;IF(F25="Scenario1PBT4",'Medium retrofit'!$N$6,IF(F25="Scenario2PBT4",'Medium retrofit'!$O$6,IF(F25="Scenario3PBT4",'Medium retrofit'!$P$6,"")))&amp;IF(F25="Scenario1PBT5",'Medium retrofit'!$Q$6,IF(F25="Scenario2PBT5",'Medium retrofit'!$R$6,IF(F25="Scenario3PBT5",'Medium retrofit'!$S$6,"")))&amp;IF(F25="Scenario1PBT6",'Medium retrofit'!$T$6,IF(F25="Scenario2PBT6",'Medium retrofit'!$U$6,IF(F25="Scenario3PBT6",'Medium retrofit'!$V$6,"")))&amp;IF(F25="Scenario1PBT7",'Medium retrofit'!$W$6,IF(F25="Scenario2PBT7",'Medium retrofit'!$X$6,IF(F25="Scenario3PBT7",'Medium retrofit'!$Y$6,"")))&amp;IF(F25="Scenario1PBT8",'Medium retrofit'!$Z$6,IF(F25="Scenario2PBT8",'Medium retrofit'!$AA$6,IF(F25="Scenario3PBT8",'Medium retrofit'!$AB$6,"")))&amp;IF(F25="Scenario1PBT9",'Medium retrofit'!$AC$6,IF(F25="Scenario2PBT9",'Medium retrofit'!$AD$6,IF(F25="Scenario3PBT9",'Medium retrofit'!$AE$6,"")))&amp;IF(F25="Scenario1PBT10",'Medium retrofit'!$AF$6,IF(F25="Scenario2PBT10",'Medium retrofit'!$AG$6,IF(F25="Scenario3PBT10",'Medium retrofit'!$AH$6,"")))&amp;IF(F25="Scenario1PBT11",'Medium retrofit'!$AI$6,IF(F25="Scenario2PBT11",'Medium retrofit'!$AJ$6,IF(F25="Scenario3PBT11",'Medium retrofit'!$AK$6,"")))&amp;IF(F25="Scenario1PBT12",'Medium retrofit'!$AL$6,IF(F25="Scenario2PBT12",'Medium retrofit'!$AM$6,IF(F25="Scenario3PBT12",'Medium retrofit'!$AN$6,"")))&amp;IF(F25="Scenario1PBT13",'Medium retrofit'!$AO$6,IF(F25="Scenario2PBT13",'Medium retrofit'!$AP$6,IF(F25="Scenario3PBT13",'Medium retrofit'!$AQ$6,"")))&amp;IF(F25="Scenario1PBT14",'Medium retrofit'!$AR$6,IF(F25="Scenario2PBT14",'Medium retrofit'!$AS$6,IF(F25="Scenario3PBT14",'Medium retrofit'!$AT$6,"")))&amp;IF(F25="Scenario1PBT15",'Medium retrofit'!$AU$6,IF(F25="Scenario2PBT15",'Medium retrofit'!$AV$6,IF(F25="Scenario3PBT15",'Medium retrofit'!$AW$6,"")))</f>
        <v/>
      </c>
      <c r="H25" s="151">
        <f t="shared" si="11"/>
        <v>0</v>
      </c>
      <c r="I25" s="298" t="str">
        <f>IF(F25="Scenario1PBT1",'Medium retrofit'!$E$16,IF(F25="Scenario2PBT1",'Medium retrofit'!$F$16,IF(F25="Scenario3PBT1",'Medium retrofit'!$G$16,"")))&amp;IF(F25="Scenario1PBT2",'Medium retrofit'!$H$16,IF(F25="Scenario2PBT2",'Medium retrofit'!$I$16,IF(F25="Scenario3PBT2",'Medium retrofit'!$J$16,"")))&amp;IF(F25="Scenario1PBT3",'Medium retrofit'!$K$16,IF(F25="Scenario2PBT3",'Medium retrofit'!$L$16,IF(F25="Scenario3PBT3",'Medium retrofit'!$M$16,"")))&amp;IF(F25="Scenario1PBT4",'Medium retrofit'!$N$16,IF(F25="Scenario2PBT4",'Medium retrofit'!$O$16,IF(F25="Scenario3PBT4",'Medium retrofit'!$P$16,"")))&amp;IF(F25="Scenario1PBT5",'Medium retrofit'!$Q$16,IF(F25="Scenario2PBT5",'Medium retrofit'!$R$16,IF(F25="Scenario3PBT5",'Medium retrofit'!$S$16,"")))&amp;IF(F25="Scenario1PBT6",'Medium retrofit'!$T$16,IF(F25="Scenario2PBT6",'Medium retrofit'!$U$16,IF(F25="Scenario3PBT6",'Medium retrofit'!$V$16,"")))&amp;IF(F25="Scenario1PBT7",'Medium retrofit'!$W$16,IF(F25="Scenario2PBT7",'Medium retrofit'!$X$16,IF(F25="Scenario3PBT7",'Medium retrofit'!$Y$16,"")))&amp;IF(F25="Scenario1PBT8",'Medium retrofit'!$Z$16,IF(F25="Scenario2PBT8",'Medium retrofit'!$AA$16,IF(F25="Scenario3PBT8",'Medium retrofit'!$AB$16,"")))&amp;IF(F25="Scenario1PBT9",'Medium retrofit'!$AC$16,IF(F25="Scenario2PBT9",'Medium retrofit'!$AD$16,IF(F25="Scenario3PBT9",'Medium retrofit'!$AE$16,"")))&amp;IF(F25="Scenario1PBT10",'Medium retrofit'!$AF$16,IF(F25="Scenario2PBT10",'Medium retrofit'!$AG$16,IF(F25="Scenario3PBT10",'Medium retrofit'!$AH$16,"")))&amp;IF(F25="Scenario1PBT11",'Medium retrofit'!$AI$16,IF(F25="Scenario2PBT11",'Medium retrofit'!$AJ$16,IF(F25="Scenario3PBT11",'Medium retrofit'!$AK$16,"")))&amp;IF(F25="Scenario1PBT12",'Medium retrofit'!$AL$16,IF(F25="Scenario2PBT12",'Medium retrofit'!$AM$16,IF(F25="Scenario3PBT12",'Medium retrofit'!$AN$16,"")))&amp;IF(F25="Scenario1PBT13",'Medium retrofit'!$AO$16,IF(F25="Scenario2PBT13",'Medium retrofit'!$AP$16,IF(F25="Scenario3PBT13",'Medium retrofit'!$AQ$16,"")))&amp;IF(F25="Scenario1PBT14",'Medium retrofit'!$AR$16,IF(F25="Scenario2PBT14",'Medium retrofit'!$AS$16,IF(F25="Scenario3PBT14",'Medium retrofit'!$AT$16,"")))&amp;IF(F25="Scenario1PBT15",'Medium retrofit'!$AU$16,IF(F25="Scenario2PBT15",'Medium retrofit'!$AV$16,IF(F25="Scenario3PBT15",'Medium retrofit'!$AW$16,"")))</f>
        <v/>
      </c>
      <c r="J25" s="151">
        <f t="shared" si="12"/>
        <v>0</v>
      </c>
      <c r="K25" s="151" t="str">
        <f>IF(F25="Scenario1PBT1",'Medium retrofit'!$E$18,IF(F25="Scenario2PBT1",'Medium retrofit'!$F$18,IF(F25="Scenario3PBT1",'Medium retrofit'!$G$18,"")))&amp;IF(F25="Scenario1PBT2",'Medium retrofit'!$H$18,IF(F25="Scenario2PBT2",'Medium retrofit'!$I$18,IF(F25="Scenario3PBT2",'Medium retrofit'!$J$18,"")))&amp;IF(F25="Scenario1PBT3",'Medium retrofit'!$K$18,IF(F25="Scenario2PBT3",'Medium retrofit'!$L$18,IF(F25="Scenario3PBT3",'Medium retrofit'!$M$18,"")))&amp;IF(F25="Scenario1PBT4",'Medium retrofit'!$N$18,IF(F25="Scenario2PBT4",'Medium retrofit'!$O$18,IF(F25="Scenario3PBT4",'Medium retrofit'!$P$18,"")))&amp;IF(F25="Scenario1PBT5",'Medium retrofit'!$Q$18,IF(F25="Scenario2PBT5",'Medium retrofit'!$R$18,IF(F25="Scenario3PBT5",'Medium retrofit'!$S$18,"")))&amp;IF(F25="Scenario1PBT6",'Medium retrofit'!$T$18,IF(F25="Scenario2PBT6",'Medium retrofit'!$U$18,IF(F25="Scenario3PBT6",'Medium retrofit'!$V$18,"")))&amp;IF(F25="Scenario1PBT7",'Medium retrofit'!$W$18,IF(F25="Scenario2PBT7",'Medium retrofit'!$X$18,IF(F25="Scenario3PBT7",'Medium retrofit'!$Y$18,"")))&amp;IF(F25="Scenario1PBT8",'Medium retrofit'!$Z$18,IF(F25="Scenario2PBT8",'Medium retrofit'!$AA$18,IF(F25="Scenario3PBT8",'Medium retrofit'!$AB$18,"")))&amp;IF(F25="Scenario1PBT9",'Medium retrofit'!$AC$18,IF(F25="Scenario2PBT9",'Medium retrofit'!$AD$18,IF(F25="Scenario3PBT9",'Medium retrofit'!$AE$18,"")))&amp;IF(F25="Scenario1PBT10",'Medium retrofit'!$AF$18,IF(F25="Scenario2PBT10",'Medium retrofit'!$AG$18,IF(F25="Scenario3PBT10",'Medium retrofit'!$AH$18,"")))&amp;IF(F25="Scenario1PBT11",'Medium retrofit'!$AI$18,IF(F25="Scenario2PBT11",'Medium retrofit'!$AJ$18,IF(F25="Scenario3PBT11",'Medium retrofit'!$AK$18,"")))&amp;IF(F25="Scenario1PBT12",'Medium retrofit'!$AL$18,IF(F25="Scenario2PBT12",'Medium retrofit'!$AM$18,IF(F25="Scenario3PBT12",'Medium retrofit'!$AN$18,"")))&amp;IF(F25="Scenario1PBT13",'Medium retrofit'!$AO$18,IF(F25="Scenario2PBT13",'Medium retrofit'!$AP$18,IF(F25="Scenario3PBT13",'Medium retrofit'!$AQ$18,"")))&amp;IF(F25="Scenario1PBT14",'Medium retrofit'!$AR$18,IF(F25="Scenario2PBT14",'Medium retrofit'!$AS$18,IF(F25="Scenario3PBT14",'Medium retrofit'!$AT$18,"")))&amp;IF(F25="Scenario1PBT15",'Medium retrofit'!$AU$18,IF(F25="Scenario2PBT15",'Medium retrofit'!$AV$18,IF(F25="Scenario3PBT15",'Medium retrofit'!$AW$18,"")))</f>
        <v/>
      </c>
      <c r="L25" s="151">
        <f t="shared" si="13"/>
        <v>0</v>
      </c>
      <c r="M25" s="151" t="str">
        <f>IF(F25="Scenario1PBT1",'Medium retrofit'!$E$20,IF(F25="Scenario2PBT1",'Medium retrofit'!$F$20,IF(F25="Scenario3PBT1",'Medium retrofit'!$G$20,"")))&amp;IF(F25="Scenario1PBT2",'Medium retrofit'!$H$20,IF(F25="Scenario2PBT2",'Medium retrofit'!$I$20,IF(F25="Scenario3PBT2",'Medium retrofit'!$J$20,"")))&amp;IF(F25="Scenario1PBT3",'Medium retrofit'!$K$20,IF(F25="Scenario2PBT3",'Medium retrofit'!$L$20,IF(F25="Scenario3PBT3",'Medium retrofit'!$M$20,"")))&amp;IF(F25="Scenario1PBT4",'Medium retrofit'!$N$20,IF(F25="Scenario2PBT4",'Medium retrofit'!$O$20,IF(F25="Scenario3PBT4",'Medium retrofit'!$P$20,"")))&amp;IF(F25="Scenario1PBT5",'Medium retrofit'!$Q$20,IF(F25="Scenario2PBT5",'Medium retrofit'!$R$20,IF(F25="Scenario3PBT5",'Medium retrofit'!$S$20,"")))&amp;IF(F25="Scenario1PBT6",'Medium retrofit'!$T$20,IF(F25="Scenario2PBT6",'Medium retrofit'!$U$20,IF(F25="Scenario3PBT6",'Medium retrofit'!$V$20,"")))&amp;IF(F25="Scenario1PBT7",'Medium retrofit'!$W$20,IF(F25="Scenario2PBT7",'Medium retrofit'!$X$20,IF(F25="Scenario3PBT7",'Medium retrofit'!$Y$20,"")))&amp;IF(F25="Scenario1PBT8",'Medium retrofit'!$Z$20,IF(F25="Scenario2PBT8",'Medium retrofit'!$AA$20,IF(F25="Scenario3PBT8",'Medium retrofit'!$AB$20,"")))&amp;IF(F25="Scenario1PBT9",'Medium retrofit'!$AC$20,IF(F25="Scenario2PBT9",'Medium retrofit'!$AD$20,IF(F25="Scenario3PBT9",'Medium retrofit'!$AE$20,"")))&amp;IF(F25="Scenario1PBT10",'Medium retrofit'!$AF$20,IF(F25="Scenario2PBT10",'Medium retrofit'!$AG$20,IF(F25="Scenario3PBT10",'Medium retrofit'!$AH$20,"")))&amp;IF(F25="Scenario1PBT11",'Medium retrofit'!$AI$20,IF(F25="Scenario2PBT11",'Medium retrofit'!$AJ$20,IF(F25="Scenario3PBT11",'Medium retrofit'!$AK$20,"")))&amp;IF(F25="Scenario1PBT12",'Medium retrofit'!$AL$20,IF(F25="Scenario2PBT12",'Medium retrofit'!$AM$20,IF(F25="Scenario3PBT12",'Medium retrofit'!$AN$20,"")))&amp;IF(F25="Scenario1PBT13",'Medium retrofit'!$AO$20,IF(F25="Scenario2PBT13",'Medium retrofit'!$AP$20,IF(F25="Scenario3PBT13",'Medium retrofit'!$AQ$20,"")))&amp;IF(F25="Scenario1PBT14",'Medium retrofit'!$AR$20,IF(F25="Scenario2PBT14",'Medium retrofit'!$AS$20,IF(F25="Scenario3PBT14",'Medium retrofit'!$AT$20,"")))&amp;IF(F25="Scenario1PBT15",'Medium retrofit'!$AU$20,IF(F25="Scenario2PBT15",'Medium retrofit'!$AV$20,IF(F25="Scenario3PBT15",'Medium retrofit'!$AW$20,"")))</f>
        <v/>
      </c>
      <c r="N25" s="152">
        <f t="shared" si="14"/>
        <v>0</v>
      </c>
      <c r="O25" s="305" t="str">
        <f>IF(F25="Scenario1PBT1",'Medium retrofit'!$E$23,IF(F25="Scenario2PBT1",'Medium retrofit'!$F$23,IF(F25="Scenario3PBT1",'Medium retrofit'!$G$23,"")))&amp;IF(F25="Scenario1PBT2",'Medium retrofit'!$H$23,IF(F25="Scenario2PBT2",'Medium retrofit'!$I$23,IF(F25="Scenario3PBT2",'Medium retrofit'!$J$23,"")))&amp;IF(F25="Scenario1PBT3",'Medium retrofit'!$K$23,IF(F25="Scenario2PBT3",'Medium retrofit'!$L$23,IF(F25="Scenario3PBT3",'Medium retrofit'!$M$23,"")))&amp;IF(F25="Scenario1PBT4",'Medium retrofit'!$N$23,IF(F25="Scenario2PBT4",'Medium retrofit'!$O$23,IF(F25="Scenario3PBT4",'Medium retrofit'!$P$23,"")))&amp;IF(F25="Scenario1PBT5",'Medium retrofit'!$Q$23,IF(F25="Scenario2PBT5",'Medium retrofit'!$R$23,IF(F25="Scenario3PBT5",'Medium retrofit'!$S$23,"")))&amp;IF(F25="Scenario1PBT6",'Medium retrofit'!$T$23,IF(F25="Scenario2PBT6",'Medium retrofit'!$U$23,IF(F25="Scenario3PBT6",'Medium retrofit'!$V$23,"")))&amp;IF(F25="Scenario1PBT7",'Medium retrofit'!$W$23,IF(F25="Scenario2PBT7",'Medium retrofit'!$X$23,IF(F25="Scenario3PBT7",'Medium retrofit'!$Y$23,"")))&amp;IF(F25="Scenario1PBT8",'Medium retrofit'!$Z$23,IF(F25="Scenario2PBT8",'Medium retrofit'!$AA$23,IF(F25="Scenario3PBT8",'Medium retrofit'!$AB$23,"")))&amp;IF(F25="Scenario1PBT9",'Medium retrofit'!$AC$23,IF(F25="Scenario2PBT9",'Medium retrofit'!$AD$23,IF(F25="Scenario3PBT9",'Medium retrofit'!$AE$23,"")))&amp;IF(F25="Scenario1PBT10",'Medium retrofit'!$AF$23,IF(F25="Scenario2PBT10",'Medium retrofit'!$AG$23,IF(F25="Scenario3PBT10",'Medium retrofit'!$AH$23,"")))&amp;IF(F25="Scenario1PBT11",'Medium retrofit'!$AI$23,IF(F25="Scenario2PBT11",'Medium retrofit'!$AJ$23,IF(F25="Scenario3PBT11",'Medium retrofit'!$AK$23,"")))&amp;IF(F25="Scenario1PBT12",'Medium retrofit'!$AL$23,IF(F25="Scenario2PBT12",'Medium retrofit'!$AM$23,IF(F25="Scenario3PBT12",'Medium retrofit'!$AN$23,"")))&amp;IF(F25="Scenario1PBT13",'Medium retrofit'!$AO$23,IF(F25="Scenario2PBT13",'Medium retrofit'!$AP$23,IF(F25="Scenario3PBT13",'Medium retrofit'!$AQ$23,"")))&amp;IF(F25="Scenario1PBT14",'Medium retrofit'!$AR$23,IF(F25="Scenario2PBT14",'Medium retrofit'!$AS$23,IF(F25="Scenario3PBT14",'Medium retrofit'!$AT$23,"")))&amp;IF(F25="Scenario1PBT15",'Medium retrofit'!$AU$23,IF(F25="Scenario2PBT15",'Medium retrofit'!$AV$23,IF(F25="Scenario3PBT15",'Medium retrofit'!$AW$23,"")))</f>
        <v/>
      </c>
      <c r="P25" s="151">
        <f t="shared" si="15"/>
        <v>0</v>
      </c>
      <c r="Q25" s="151" t="str">
        <f>IF(F25="Scenario1PBT1",'Medium retrofit'!$E$25,IF(F25="Scenario2PBT1",'Medium retrofit'!$F$25,IF(F25="Scenario3PBT1",'Medium retrofit'!$G$25,"")))&amp;IF(F25="Scenario1PBT2",'Medium retrofit'!$H$25,IF(F25="Scenario2PBT2",'Medium retrofit'!$I$25,IF(F25="Scenario3PBT2",'Medium retrofit'!$J$25,"")))&amp;IF(F25="Scenario1PBT3",'Medium retrofit'!$K$25,IF(F25="Scenario2PBT3",'Medium retrofit'!$L$25,IF(F25="Scenario3PBT3",'Medium retrofit'!$M$25,"")))&amp;IF(F25="Scenario1PBT4",'Medium retrofit'!$N$25,IF(F25="Scenario2PBT4",'Medium retrofit'!$O$25,IF(F25="Scenario3PBT4",'Medium retrofit'!$P$25,"")))&amp;IF(F25="Scenario1PBT5",'Medium retrofit'!$Q$25,IF(F25="Scenario2PBT5",'Medium retrofit'!$R$25,IF(F25="Scenario3PBT5",'Medium retrofit'!$S$25,"")))&amp;IF(F25="Scenario1PBT6",'Medium retrofit'!$T$25,IF(F25="Scenario2PBT6",'Medium retrofit'!$U$25,IF(F25="Scenario3PBT6",'Medium retrofit'!$V$25,"")))&amp;IF(F25="Scenario1PBT7",'Medium retrofit'!$W$25,IF(F25="Scenario2PBT7",'Medium retrofit'!$X$25,IF(F25="Scenario3PBT7",'Medium retrofit'!$Y$25,"")))&amp;IF(F25="Scenario1PBT8",'Medium retrofit'!$Z$25,IF(F25="Scenario2PBT8",'Medium retrofit'!$AA$25,IF(F25="Scenario3PBT8",'Medium retrofit'!$AB$25,"")))&amp;IF(F25="Scenario1PBT9",'Medium retrofit'!$AC$25,IF(F25="Scenario2PBT9",'Medium retrofit'!$AD$25,IF(F25="Scenario3PBT9",'Medium retrofit'!$AE$25,"")))&amp;IF(F25="Scenario1PBT10",'Medium retrofit'!$AF$25,IF(F25="Scenario2PBT10",'Medium retrofit'!$AG$25,IF(F25="Scenario3PBT10",'Medium retrofit'!$AH$25,"")))&amp;IF(F25="Scenario1PBT11",'Medium retrofit'!$AI$25,IF(F25="Scenario2PBT11",'Medium retrofit'!$AJ$25,IF(F25="Scenario3PBT11",'Medium retrofit'!$AK$25,"")))&amp;IF(F25="Scenario1PBT12",'Medium retrofit'!$AL$25,IF(F25="Scenario2PBT12",'Medium retrofit'!$AM$25,IF(F25="Scenario3PBT12",'Medium retrofit'!$AN$25,"")))&amp;IF(F25="Scenario1PBT13",'Medium retrofit'!$AO$25,IF(F25="Scenario2PBT13",'Medium retrofit'!$AP$25,IF(F25="Scenario3PBT13",'Medium retrofit'!$AQ$25,"")))&amp;IF(F25="Scenario1PBT14",'Medium retrofit'!$AR$25,IF(F25="Scenario2PBT14",'Medium retrofit'!$AS$25,IF(F25="Scenario3PBT14",'Medium retrofit'!$AT$25,"")))&amp;IF(F25="Scenario1PBT15",'Medium retrofit'!$AU$25,IF(F25="Scenario2PBT15",'Medium retrofit'!$AV$25,IF(F25="Scenario3PBT15",'Medium retrofit'!$AW$25,"")))</f>
        <v/>
      </c>
      <c r="R25" s="151">
        <f t="shared" si="16"/>
        <v>0</v>
      </c>
      <c r="S25" s="151" t="str">
        <f>IF(F25="Scenario1PBT1",'Medium retrofit'!$E$27,IF(F25="Scenario2PBT1",'Medium retrofit'!$F$27,IF(F25="Scenario3PBT1",'Medium retrofit'!$G$27,"")))&amp;IF(F25="Scenario1PBT2",'Medium retrofit'!$H$27,IF(F25="Scenario2PBT2",'Medium retrofit'!$I$27,IF(F25="Scenario3PBT2",'Medium retrofit'!$J$27,"")))&amp;IF(F25="Scenario1PBT3",'Medium retrofit'!$K$27,IF(F25="Scenario2PBT3",'Medium retrofit'!$L$27,IF(F25="Scenario3PBT3",'Medium retrofit'!$M$27,"")))&amp;IF(F25="Scenario1PBT4",'Medium retrofit'!$N$27,IF(F25="Scenario2PBT4",'Medium retrofit'!$O$27,IF(F25="Scenario3PBT4",'Medium retrofit'!$P$27,"")))&amp;IF(F25="Scenario1PBT5",'Medium retrofit'!$Q$27,IF(F25="Scenario2PBT5",'Medium retrofit'!$R$27,IF(F25="Scenario3PBT5",'Medium retrofit'!$S$27,"")))&amp;IF(F25="Scenario1PBT6",'Medium retrofit'!$T$27,IF(F25="Scenario2PBT6",'Medium retrofit'!$U$27,IF(F25="Scenario3PBT6",'Medium retrofit'!$V$27,"")))&amp;IF(F25="Scenario1PBT7",'Medium retrofit'!$W$27,IF(F25="Scenario2PBT7",'Medium retrofit'!$X$27,IF(F25="Scenario3PBT7",'Medium retrofit'!$Y$27,"")))&amp;IF(F25="Scenario1PBT8",'Medium retrofit'!$Z$27,IF(F25="Scenario2PBT8",'Medium retrofit'!$AA$27,IF(F25="Scenario3PBT8",'Medium retrofit'!$AB$27,"")))&amp;IF(F25="Scenario1PBT9",'Medium retrofit'!$AC$27,IF(F25="Scenario2PBT9",'Medium retrofit'!$AD$27,IF(F25="Scenario3PBT9",'Medium retrofit'!$AE$27,"")))&amp;IF(F25="Scenario1PBT10",'Medium retrofit'!$AF$27,IF(F25="Scenario2PBT10",'Medium retrofit'!$AG$27,IF(F25="Scenario3PBT10",'Medium retrofit'!$AH$27,"")))&amp;IF(F25="Scenario1PBT11",'Medium retrofit'!$AI$27,IF(F25="Scenario2PBT11",'Medium retrofit'!$AJ$27,IF(F25="Scenario3PBT11",'Medium retrofit'!$AK$27,"")))&amp;IF(F25="Scenario1PBT12",'Medium retrofit'!$AL$27,IF(F25="Scenario2PBT12",'Medium retrofit'!$AM$27,IF(F25="Scenario3PBT12",'Medium retrofit'!$AN$27,"")))&amp;IF(F25="Scenario1PBT13",'Medium retrofit'!$AO$27,IF(F25="Scenario2PBT13",'Medium retrofit'!$AP$27,IF(F25="Scenario3PBT13",'Medium retrofit'!$AQ$27,"")))&amp;IF(F25="Scenario1PBT14",'Medium retrofit'!$AR$27,IF(F25="Scenario2PBT14",'Medium retrofit'!$AS$27,IF(F25="Scenario3PBT14",'Medium retrofit'!$AT$27,"")))&amp;IF(F25="Scenario1PBT15",'Medium retrofit'!$AU$27,IF(F25="Scenario2PBT15",'Medium retrofit'!$AV$27,IF(F25="Scenario3PBT15",'Medium retrofit'!$AW$27,"")))</f>
        <v/>
      </c>
      <c r="T25" s="306">
        <f t="shared" si="17"/>
        <v>0</v>
      </c>
      <c r="U25" s="305" t="str">
        <f>IF(F25="Scenario1PBT1",'Medium retrofit'!$E$38,IF(F25="Scenario2PBT1",'Medium retrofit'!$F$38,IF(F25="Scenario3PBT1",'Medium retrofit'!$G$38,"")))&amp;IF(F25="Scenario1PBT2",'Medium retrofit'!$H$38,IF(F25="Scenario2PBT2",'Medium retrofit'!$I$38,IF(F25="Scenario3PBT2",'Medium retrofit'!$J$38,"")))&amp;IF(F25="Scenario1PBT3",'Medium retrofit'!$K$38,IF(F25="Scenario2PBT3",'Medium retrofit'!$L$38,IF(F25="Scenario3PBT3",'Medium retrofit'!$M$38,"")))&amp;IF(F25="Scenario1PBT4",'Medium retrofit'!$N$38,IF(F25="Scenario2PBT4",'Medium retrofit'!$O$38,IF(F25="Scenario3PBT4",'Medium retrofit'!$P$38,"")))&amp;IF(F25="Scenario1PBT5",'Medium retrofit'!$Q$38,IF(F25="Scenario2PBT5",'Medium retrofit'!$R$38,IF(F25="Scenario3PBT5",'Medium retrofit'!$S$38,"")))&amp;IF(F25="Scenario1PBT6",'Medium retrofit'!$T$38,IF(F25="Scenario2PBT6",'Medium retrofit'!$U$38,IF(F25="Scenario3PBT6",'Medium retrofit'!$V$38,"")))&amp;IF(F25="Scenario1PBT7",'Medium retrofit'!$W$38,IF(F25="Scenario2PBT7",'Medium retrofit'!$X$38,IF(F25="Scenario3PBT7",'Medium retrofit'!$Y$38,"")))&amp;IF(F25="Scenario1PBT8",'Medium retrofit'!$Z$38,IF(F25="Scenario2PBT8",'Medium retrofit'!$AA$38,IF(F25="Scenario3PBT8",'Medium retrofit'!$AB$38,"")))&amp;IF(F25="Scenario1PBT9",'Medium retrofit'!$AC$38,IF(F25="Scenario2PBT9",'Medium retrofit'!$AD$38,IF(F25="Scenario3PBT9",'Medium retrofit'!$AE$38,"")))&amp;IF(F25="Scenario1PBT10",'Medium retrofit'!$AF$38,IF(F25="Scenario2PBT10",'Medium retrofit'!$AG$38,IF(F25="Scenario3PBT10",'Medium retrofit'!$AH$38,"")))&amp;IF(F25="Scenario1PBT11",'Medium retrofit'!$AI$38,IF(F25="Scenario2PBT11",'Medium retrofit'!$AJ$38,IF(F25="Scenario3PBT11",'Medium retrofit'!$AK$38,"")))&amp;IF(F25="Scenario1PBT12",'Medium retrofit'!$AL$38,IF(F25="Scenario2PBT12",'Medium retrofit'!$AM$38,IF(F25="Scenario3PBT12",'Medium retrofit'!$AN$38,"")))&amp;IF(F25="Scenario1PBT13",'Medium retrofit'!$AO$38,IF(F25="Scenario2PBT13",'Medium retrofit'!$AP$38,IF(F25="Scenario3PBT13",'Medium retrofit'!$AQ$38,"")))&amp;IF(F25="Scenario1PBT14",'Medium retrofit'!$AR$38,IF(F25="Scenario2PBT14",'Medium retrofit'!$AS$38,IF(F25="Scenario3PBT14",'Medium retrofit'!$AT$38,"")))&amp;IF(F25="Scenario1PBT15",'Medium retrofit'!$AU$38,IF(F25="Scenario2PBT15",'Medium retrofit'!$AV$38,IF(F25="Scenario3PBT15",'Medium retrofit'!$AW$38,"")))</f>
        <v/>
      </c>
      <c r="V25" s="151">
        <f t="shared" si="18"/>
        <v>0</v>
      </c>
      <c r="W25" s="151" t="str">
        <f>IF(F25="Scenario1PBT1",'Medium retrofit'!$E$40,IF(F25="Scenario2PBT1",'Medium retrofit'!$F$40,IF(F25="Scenario3PBT1",'Medium retrofit'!$G$40,"")))&amp;IF(F25="Scenario1PBT2",'Medium retrofit'!$H$40,IF(F25="Scenario2PBT2",'Medium retrofit'!$I$40,IF(F25="Scenario3PBT2",'Medium retrofit'!$J$40,"")))&amp;IF(F25="Scenario1PBT3",'Medium retrofit'!$K$40,IF(F25="Scenario2PBT3",'Medium retrofit'!$L$40,IF(F25="Scenario3PBT3",'Medium retrofit'!$M$40,"")))&amp;IF(F25="Scenario1PBT4",'Medium retrofit'!$N$40,IF(F25="Scenario2PBT4",'Medium retrofit'!$O$40,IF(F25="Scenario3PBT4",'Medium retrofit'!$P$40,"")))&amp;IF(F25="Scenario1PBT5",'Medium retrofit'!$Q$40,IF(F25="Scenario2PBT5",'Medium retrofit'!$R$40,IF(F25="Scenario3PBT5",'Medium retrofit'!$S$40,"")))&amp;IF(F25="Scenario1PBT6",'Medium retrofit'!$T$40,IF(F25="Scenario2PBT6",'Medium retrofit'!$U$40,IF(F25="Scenario3PBT6",'Medium retrofit'!$V$40,"")))&amp;IF(F25="Scenario1PBT7",'Medium retrofit'!$W$40,IF(F25="Scenario2PBT7",'Medium retrofit'!$X$40,IF(F25="Scenario3PBT7",'Medium retrofit'!$Y$40,"")))&amp;IF(F25="Scenario1PBT8",'Medium retrofit'!$Z$40,IF(F25="Scenario2PBT8",'Medium retrofit'!$AA$40,IF(F25="Scenario3PBT8",'Medium retrofit'!$AB$40,"")))&amp;IF(F25="Scenario1PBT9",'Medium retrofit'!$AC$40,IF(F25="Scenario2PBT9",'Medium retrofit'!$AD$40,IF(F25="Scenario3PBT9",'Medium retrofit'!$AE$40,"")))&amp;IF(F25="Scenario1PBT10",'Medium retrofit'!$AF$40,IF(F25="Scenario2PBT10",'Medium retrofit'!$AG$40,IF(F25="Scenario3PBT10",'Medium retrofit'!$AH$40,"")))&amp;IF(F25="Scenario1PBT11",'Medium retrofit'!$AI$40,IF(F25="Scenario2PBT11",'Medium retrofit'!$AJ$40,IF(F25="Scenario3PBT11",'Medium retrofit'!$AK$40,"")))&amp;IF(F25="Scenario1PBT12",'Medium retrofit'!$AL$40,IF(F25="Scenario2PBT12",'Medium retrofit'!$AM$40,IF(F25="Scenario3PBT12",'Medium retrofit'!$AN$40,"")))&amp;IF(F25="Scenario1PBT13",'Medium retrofit'!$AO$40,IF(F25="Scenario2PBT13",'Medium retrofit'!$AP$40,IF(F25="Scenario3PBT13",'Medium retrofit'!$AQ$40,"")))&amp;IF(F25="Scenario1PBT14",'Medium retrofit'!$AR$40,IF(F25="Scenario2PBT14",'Medium retrofit'!$AS$40,IF(F25="Scenario3PBT14",'Medium retrofit'!$AT$40,"")))&amp;IF(F25="Scenario1PBT15",'Medium retrofit'!$AU$40,IF(F25="Scenario2PBT15",'Medium retrofit'!$AV$40,IF(F25="Scenario3PBT15",'Medium retrofit'!$AW$40,"")))</f>
        <v/>
      </c>
      <c r="X25" s="151">
        <f t="shared" si="19"/>
        <v>0</v>
      </c>
      <c r="Y25" s="151" t="str">
        <f>IF(F25="Scenario1PBT1",'Medium retrofit'!$E$42,IF(F25="Scenario2PBT1",'Medium retrofit'!$F$42,IF(F25="Scenario3PBT1",'Medium retrofit'!$G$42,"")))&amp;IF(F25="Scenario1PBT2",'Medium retrofit'!$H$42,IF(F25="Scenario2PBT2",'Medium retrofit'!$I$42,IF(F25="Scenario3PBT2",'Medium retrofit'!$J$42,"")))&amp;IF(F25="Scenario1PBT3",'Medium retrofit'!$K$42,IF(F25="Scenario2PBT3",'Medium retrofit'!$L$42,IF(F25="Scenario3PBT3",'Medium retrofit'!$M$42,"")))&amp;IF(F25="Scenario1PBT4",'Medium retrofit'!$N$42,IF(F25="Scenario2PBT4",'Medium retrofit'!$O$42,IF(F25="Scenario3PBT4",'Medium retrofit'!$P$42,"")))&amp;IF(F25="Scenario1PBT5",'Medium retrofit'!$Q$42,IF(F25="Scenario2PBT5",'Medium retrofit'!$R$42,IF(F25="Scenario3PBT5",'Medium retrofit'!$S$42,"")))&amp;IF(F25="Scenario1PBT6",'Medium retrofit'!$T$42,IF(F25="Scenario2PBT6",'Medium retrofit'!$U$42,IF(F25="Scenario3PBT6",'Medium retrofit'!$V$42,"")))&amp;IF(F25="Scenario1PBT7",'Medium retrofit'!$W$42,IF(F25="Scenario2PBT7",'Medium retrofit'!$X$42,IF(F25="Scenario3PBT7",'Medium retrofit'!$Y$42,"")))&amp;IF(F25="Scenario1PBT8",'Medium retrofit'!$Z$42,IF(F25="Scenario2PBT8",'Medium retrofit'!$AA$42,IF(F25="Scenario3PBT8",'Medium retrofit'!$AB$42,"")))&amp;IF(F25="Scenario1PBT9",'Medium retrofit'!$AC$42,IF(F25="Scenario2PBT9",'Medium retrofit'!$AD$42,IF(F25="Scenario3PBT9",'Medium retrofit'!$AE$42,"")))&amp;IF(F25="Scenario1PBT10",'Medium retrofit'!$AF$42,IF(F25="Scenario2PBT10",'Medium retrofit'!$AG$42,IF(F25="Scenario3PBT10",'Medium retrofit'!$AH$42,"")))&amp;IF(F25="Scenario1PBT11",'Medium retrofit'!$AI$42,IF(F25="Scenario2PBT11",'Medium retrofit'!$AJ$42,IF(F25="Scenario3PBT11",'Medium retrofit'!$AK$42,"")))&amp;IF(F25="Scenario1PBT12",'Medium retrofit'!$AL$42,IF(F25="Scenario2PBT12",'Medium retrofit'!$AM$42,IF(F25="Scenario3PBT12",'Medium retrofit'!$AN$42,"")))&amp;IF(F25="Scenario1PBT13",'Medium retrofit'!$AO$42,IF(F25="Scenario2PBT13",'Medium retrofit'!$AP$42,IF(F25="Scenario3PBT13",'Medium retrofit'!$AQ$42,"")))&amp;IF(F25="Scenario1PBT14",'Medium retrofit'!$AR$42,IF(F25="Scenario2PBT14",'Medium retrofit'!$AS$42,IF(F25="Scenario3PBT14",'Medium retrofit'!$AT$42,"")))&amp;IF(F25="Scenario1PBT15",'Medium retrofit'!$AU$42,IF(F25="Scenario2PBT15",'Medium retrofit'!$AV$42,IF(F25="Scenario3PBT15",'Medium retrofit'!$AW$42,"")))</f>
        <v/>
      </c>
      <c r="Z25" s="151">
        <f t="shared" si="20"/>
        <v>0</v>
      </c>
      <c r="AA25" s="333" t="str">
        <f>IF(F25="Scenario1PBT1",'Medium retrofit'!$E$101,IF(F25="Scenario2PBT1",'Medium retrofit'!$F$101,IF(F25="Scenario3PBT1",'Medium retrofit'!$G$101,"")))&amp;IF(F25="Scenario1PBT2",'Medium retrofit'!$H$101,IF(F25="Scenario2PBT2",'Medium retrofit'!$I$101,IF(F25="Scenario3PBT2",'Medium retrofit'!$J$101,"")))&amp;IF(F25="Scenario1PBT3",'Medium retrofit'!$K$101,IF(F25="Scenario2PBT3",'Medium retrofit'!$L$101,IF(F25="Scenario3PBT3",'Medium retrofit'!$M$101,"")))&amp;IF(F25="Scenario1PBT4",'Medium retrofit'!$N$101,IF(F25="Scenario2PBT4",'Medium retrofit'!$O$101,IF(F25="Scenario3PBT4",'Medium retrofit'!$P$101,"")))&amp;IF(F25="Scenario1PBT5",'Medium retrofit'!$Q$101,IF(F25="Scenario2PBT5",'Medium retrofit'!$R$101,IF(F25="Scenario3PBT5",'Medium retrofit'!$S$101,"")))&amp;IF(F25="Scenario1PBT6",'Medium retrofit'!$T$101,IF(F25="Scenario2PBT6",'Medium retrofit'!$U$101,IF(F25="Scenario3PBT6",'Medium retrofit'!$V$101,"")))&amp;IF(F25="Scenario1PBT7",'Medium retrofit'!$W$101,IF(F25="Scenario2PBT7",'Medium retrofit'!$X$101,IF(F25="Scenario3PBT7",'Medium retrofit'!$Y$101,"")))&amp;IF(F25="Scenario1PBT8",'Medium retrofit'!$Z$101,IF(F25="Scenario2PBT8",'Medium retrofit'!$AA$101,IF(F25="Scenario3PBT8",'Medium retrofit'!$AB$101,"")))&amp;IF(F25="Scenario1PBT9",'Medium retrofit'!$AC$101,IF(F25="Scenario2PBT9",'Medium retrofit'!$AD$101,IF(F25="Scenario3PBT9",'Medium retrofit'!$AE$101,"")))&amp;IF(F25="Scenario1PBT10",'Medium retrofit'!$AF$101,IF(F25="Scenario2PBT10",'Medium retrofit'!$AG$101,IF(F25="Scenario3PBT10",'Medium retrofit'!$AH$101,"")))&amp;IF(F25="Scenario1PBT11",'Medium retrofit'!$AI$101,IF(F25="Scenario2PBT11",'Medium retrofit'!$AJ$101,IF(F25="Scenario3PBT11",'Medium retrofit'!$AK$101,"")))&amp;IF(F25="Scenario1PBT12",'Medium retrofit'!$AL$101,IF(F25="Scenario2PBT12",'Medium retrofit'!$AM$101,IF(F25="Scenario3PBT12",'Medium retrofit'!$AN$101,"")))&amp;IF(F25="Scenario1PBT13",'Medium retrofit'!$AO$101,IF(F25="Scenario2PBT13",'Medium retrofit'!$AP$101,IF(F25="Scenario3PBT13",'Medium retrofit'!$AQ$101,"")))&amp;IF(F25="Scenario1PBT14",'Medium retrofit'!$AR$101,IF(F25="Scenario2PBT14",'Medium retrofit'!$AS$101,IF(F25="Scenario3PBT14",'Medium retrofit'!$AT$101,"")))&amp;IF(F25="Scenario1PBT15",'Medium retrofit'!$AU$101,IF(F25="Scenario2PBT15",'Medium retrofit'!$AV$101,IF(F25="Scenario3PBT15",'Medium retrofit'!$AW$101,"")))</f>
        <v/>
      </c>
      <c r="AB25" s="302">
        <f t="shared" si="21"/>
        <v>0</v>
      </c>
      <c r="AC25" s="307">
        <f>IFERROR('Projection_Base-case'!G25-G25,0)</f>
        <v>0</v>
      </c>
      <c r="AD25" s="151">
        <f t="shared" si="0"/>
        <v>0</v>
      </c>
      <c r="AE25" s="151">
        <f>IFERROR(100*AC25/'Projection_Base-case'!G25,0)</f>
        <v>0</v>
      </c>
      <c r="AF25" s="151">
        <f>IFERROR('Projection_Base-case'!I25-I25,0)</f>
        <v>0</v>
      </c>
      <c r="AG25" s="151">
        <f t="shared" si="1"/>
        <v>0</v>
      </c>
      <c r="AH25" s="151">
        <f>IFERROR(100*AF25/'Projection_Base-case'!I25,0)</f>
        <v>0</v>
      </c>
      <c r="AI25" s="151">
        <f>IFERROR('Projection_Base-case'!K25-K25,0)</f>
        <v>0</v>
      </c>
      <c r="AJ25" s="151">
        <f t="shared" si="2"/>
        <v>0</v>
      </c>
      <c r="AK25" s="151">
        <f>IFERROR(100*AI25/'Projection_Base-case'!K25,0)</f>
        <v>0</v>
      </c>
      <c r="AL25" s="151">
        <f>IFERROR(M25-'Projection_Base-case'!M25,0)</f>
        <v>0</v>
      </c>
      <c r="AM25" s="151">
        <f t="shared" si="3"/>
        <v>0</v>
      </c>
      <c r="AN25" s="152">
        <f>IFERROR(100*AL25/'Projection_Base-case'!M25,0)</f>
        <v>0</v>
      </c>
      <c r="AO25" s="305">
        <f>IFERROR('Projection_Base-case'!O25-O25,0)</f>
        <v>0</v>
      </c>
      <c r="AP25" s="151">
        <f t="shared" si="4"/>
        <v>0</v>
      </c>
      <c r="AQ25" s="151">
        <f>IFERROR(100*AO25/'Projection_Base-case'!O25,0)</f>
        <v>0</v>
      </c>
      <c r="AR25" s="151">
        <f>IFERROR('Projection_Base-case'!Q25-Q25,0)</f>
        <v>0</v>
      </c>
      <c r="AS25" s="151">
        <f t="shared" si="5"/>
        <v>0</v>
      </c>
      <c r="AT25" s="151">
        <f>IFERROR(100*AR25/'Projection_Base-case'!Q25,0)</f>
        <v>0</v>
      </c>
      <c r="AU25" s="151">
        <f>IFERROR('Projection_Base-case'!S25-S25,0)</f>
        <v>0</v>
      </c>
      <c r="AV25" s="151">
        <f t="shared" si="6"/>
        <v>0</v>
      </c>
      <c r="AW25" s="152">
        <f>IFERROR(100*AU25/'Projection_Base-case'!S25,0)</f>
        <v>0</v>
      </c>
      <c r="AX25" s="305">
        <f>IFERROR('Projection_Base-case'!U25-U25,0)</f>
        <v>0</v>
      </c>
      <c r="AY25" s="151">
        <f t="shared" si="7"/>
        <v>0</v>
      </c>
      <c r="AZ25" s="151">
        <f>IFERROR(100*AX25/'Projection_Base-case'!U25,0)</f>
        <v>0</v>
      </c>
      <c r="BA25" s="151">
        <f>IFERROR('Projection_Base-case'!W25-W25,0)</f>
        <v>0</v>
      </c>
      <c r="BB25" s="151">
        <f t="shared" si="8"/>
        <v>0</v>
      </c>
      <c r="BC25" s="151">
        <f>IFERROR(100*BA25/'Projection_Base-case'!W25,0)</f>
        <v>0</v>
      </c>
      <c r="BD25" s="151">
        <f>IFERROR('Projection_Base-case'!Y25-Y25,0)</f>
        <v>0</v>
      </c>
      <c r="BE25" s="151">
        <f t="shared" si="9"/>
        <v>0</v>
      </c>
      <c r="BF25" s="151">
        <f>IFERROR(100*BD25/'Projection_Base-case'!Y25,0)</f>
        <v>0</v>
      </c>
      <c r="BG25" s="531">
        <f t="shared" si="22"/>
        <v>0</v>
      </c>
      <c r="BH25" s="532">
        <f t="shared" si="23"/>
        <v>0</v>
      </c>
    </row>
    <row r="26" spans="1:60" x14ac:dyDescent="0.25">
      <c r="A26" s="217">
        <v>21</v>
      </c>
      <c r="B26" s="151">
        <f>'Projection_Base-case'!B26</f>
        <v>0</v>
      </c>
      <c r="C26" s="151">
        <f>'Projection_Base-case'!C26</f>
        <v>0</v>
      </c>
      <c r="D26" s="151">
        <f>'Projection_Base-case'!D26</f>
        <v>0</v>
      </c>
      <c r="E26" s="157"/>
      <c r="F26" s="300" t="str">
        <f t="shared" si="10"/>
        <v>0</v>
      </c>
      <c r="G26" s="301" t="str">
        <f>IF(F26="Scenario1PBT1",'Medium retrofit'!$E$6,IF(F26="Scenario2PBT1",'Medium retrofit'!$F$6,IF(F26="Scenario3PBT1",'Medium retrofit'!$G$6,"")))&amp;IF(F26="Scenario1PBT2",'Medium retrofit'!$H$6,IF(F26="Scenario2PBT2",'Medium retrofit'!$I$6,IF(F26="Scenario3PBT2",'Medium retrofit'!$J$6,"")))&amp;IF(F26="Scenario1PBT3",'Medium retrofit'!$K$6,IF(F26="Scenario2PBT3",'Medium retrofit'!$L$6,IF(F26="Scenario3PBT3",'Medium retrofit'!$M$6,"")))&amp;IF(F26="Scenario1PBT4",'Medium retrofit'!$N$6,IF(F26="Scenario2PBT4",'Medium retrofit'!$O$6,IF(F26="Scenario3PBT4",'Medium retrofit'!$P$6,"")))&amp;IF(F26="Scenario1PBT5",'Medium retrofit'!$Q$6,IF(F26="Scenario2PBT5",'Medium retrofit'!$R$6,IF(F26="Scenario3PBT5",'Medium retrofit'!$S$6,"")))&amp;IF(F26="Scenario1PBT6",'Medium retrofit'!$T$6,IF(F26="Scenario2PBT6",'Medium retrofit'!$U$6,IF(F26="Scenario3PBT6",'Medium retrofit'!$V$6,"")))&amp;IF(F26="Scenario1PBT7",'Medium retrofit'!$W$6,IF(F26="Scenario2PBT7",'Medium retrofit'!$X$6,IF(F26="Scenario3PBT7",'Medium retrofit'!$Y$6,"")))&amp;IF(F26="Scenario1PBT8",'Medium retrofit'!$Z$6,IF(F26="Scenario2PBT8",'Medium retrofit'!$AA$6,IF(F26="Scenario3PBT8",'Medium retrofit'!$AB$6,"")))&amp;IF(F26="Scenario1PBT9",'Medium retrofit'!$AC$6,IF(F26="Scenario2PBT9",'Medium retrofit'!$AD$6,IF(F26="Scenario3PBT9",'Medium retrofit'!$AE$6,"")))&amp;IF(F26="Scenario1PBT10",'Medium retrofit'!$AF$6,IF(F26="Scenario2PBT10",'Medium retrofit'!$AG$6,IF(F26="Scenario3PBT10",'Medium retrofit'!$AH$6,"")))&amp;IF(F26="Scenario1PBT11",'Medium retrofit'!$AI$6,IF(F26="Scenario2PBT11",'Medium retrofit'!$AJ$6,IF(F26="Scenario3PBT11",'Medium retrofit'!$AK$6,"")))&amp;IF(F26="Scenario1PBT12",'Medium retrofit'!$AL$6,IF(F26="Scenario2PBT12",'Medium retrofit'!$AM$6,IF(F26="Scenario3PBT12",'Medium retrofit'!$AN$6,"")))&amp;IF(F26="Scenario1PBT13",'Medium retrofit'!$AO$6,IF(F26="Scenario2PBT13",'Medium retrofit'!$AP$6,IF(F26="Scenario3PBT13",'Medium retrofit'!$AQ$6,"")))&amp;IF(F26="Scenario1PBT14",'Medium retrofit'!$AR$6,IF(F26="Scenario2PBT14",'Medium retrofit'!$AS$6,IF(F26="Scenario3PBT14",'Medium retrofit'!$AT$6,"")))&amp;IF(F26="Scenario1PBT15",'Medium retrofit'!$AU$6,IF(F26="Scenario2PBT15",'Medium retrofit'!$AV$6,IF(F26="Scenario3PBT15",'Medium retrofit'!$AW$6,"")))</f>
        <v/>
      </c>
      <c r="H26" s="151">
        <f t="shared" si="11"/>
        <v>0</v>
      </c>
      <c r="I26" s="298" t="str">
        <f>IF(F26="Scenario1PBT1",'Medium retrofit'!$E$16,IF(F26="Scenario2PBT1",'Medium retrofit'!$F$16,IF(F26="Scenario3PBT1",'Medium retrofit'!$G$16,"")))&amp;IF(F26="Scenario1PBT2",'Medium retrofit'!$H$16,IF(F26="Scenario2PBT2",'Medium retrofit'!$I$16,IF(F26="Scenario3PBT2",'Medium retrofit'!$J$16,"")))&amp;IF(F26="Scenario1PBT3",'Medium retrofit'!$K$16,IF(F26="Scenario2PBT3",'Medium retrofit'!$L$16,IF(F26="Scenario3PBT3",'Medium retrofit'!$M$16,"")))&amp;IF(F26="Scenario1PBT4",'Medium retrofit'!$N$16,IF(F26="Scenario2PBT4",'Medium retrofit'!$O$16,IF(F26="Scenario3PBT4",'Medium retrofit'!$P$16,"")))&amp;IF(F26="Scenario1PBT5",'Medium retrofit'!$Q$16,IF(F26="Scenario2PBT5",'Medium retrofit'!$R$16,IF(F26="Scenario3PBT5",'Medium retrofit'!$S$16,"")))&amp;IF(F26="Scenario1PBT6",'Medium retrofit'!$T$16,IF(F26="Scenario2PBT6",'Medium retrofit'!$U$16,IF(F26="Scenario3PBT6",'Medium retrofit'!$V$16,"")))&amp;IF(F26="Scenario1PBT7",'Medium retrofit'!$W$16,IF(F26="Scenario2PBT7",'Medium retrofit'!$X$16,IF(F26="Scenario3PBT7",'Medium retrofit'!$Y$16,"")))&amp;IF(F26="Scenario1PBT8",'Medium retrofit'!$Z$16,IF(F26="Scenario2PBT8",'Medium retrofit'!$AA$16,IF(F26="Scenario3PBT8",'Medium retrofit'!$AB$16,"")))&amp;IF(F26="Scenario1PBT9",'Medium retrofit'!$AC$16,IF(F26="Scenario2PBT9",'Medium retrofit'!$AD$16,IF(F26="Scenario3PBT9",'Medium retrofit'!$AE$16,"")))&amp;IF(F26="Scenario1PBT10",'Medium retrofit'!$AF$16,IF(F26="Scenario2PBT10",'Medium retrofit'!$AG$16,IF(F26="Scenario3PBT10",'Medium retrofit'!$AH$16,"")))&amp;IF(F26="Scenario1PBT11",'Medium retrofit'!$AI$16,IF(F26="Scenario2PBT11",'Medium retrofit'!$AJ$16,IF(F26="Scenario3PBT11",'Medium retrofit'!$AK$16,"")))&amp;IF(F26="Scenario1PBT12",'Medium retrofit'!$AL$16,IF(F26="Scenario2PBT12",'Medium retrofit'!$AM$16,IF(F26="Scenario3PBT12",'Medium retrofit'!$AN$16,"")))&amp;IF(F26="Scenario1PBT13",'Medium retrofit'!$AO$16,IF(F26="Scenario2PBT13",'Medium retrofit'!$AP$16,IF(F26="Scenario3PBT13",'Medium retrofit'!$AQ$16,"")))&amp;IF(F26="Scenario1PBT14",'Medium retrofit'!$AR$16,IF(F26="Scenario2PBT14",'Medium retrofit'!$AS$16,IF(F26="Scenario3PBT14",'Medium retrofit'!$AT$16,"")))&amp;IF(F26="Scenario1PBT15",'Medium retrofit'!$AU$16,IF(F26="Scenario2PBT15",'Medium retrofit'!$AV$16,IF(F26="Scenario3PBT15",'Medium retrofit'!$AW$16,"")))</f>
        <v/>
      </c>
      <c r="J26" s="151">
        <f t="shared" si="12"/>
        <v>0</v>
      </c>
      <c r="K26" s="151" t="str">
        <f>IF(F26="Scenario1PBT1",'Medium retrofit'!$E$18,IF(F26="Scenario2PBT1",'Medium retrofit'!$F$18,IF(F26="Scenario3PBT1",'Medium retrofit'!$G$18,"")))&amp;IF(F26="Scenario1PBT2",'Medium retrofit'!$H$18,IF(F26="Scenario2PBT2",'Medium retrofit'!$I$18,IF(F26="Scenario3PBT2",'Medium retrofit'!$J$18,"")))&amp;IF(F26="Scenario1PBT3",'Medium retrofit'!$K$18,IF(F26="Scenario2PBT3",'Medium retrofit'!$L$18,IF(F26="Scenario3PBT3",'Medium retrofit'!$M$18,"")))&amp;IF(F26="Scenario1PBT4",'Medium retrofit'!$N$18,IF(F26="Scenario2PBT4",'Medium retrofit'!$O$18,IF(F26="Scenario3PBT4",'Medium retrofit'!$P$18,"")))&amp;IF(F26="Scenario1PBT5",'Medium retrofit'!$Q$18,IF(F26="Scenario2PBT5",'Medium retrofit'!$R$18,IF(F26="Scenario3PBT5",'Medium retrofit'!$S$18,"")))&amp;IF(F26="Scenario1PBT6",'Medium retrofit'!$T$18,IF(F26="Scenario2PBT6",'Medium retrofit'!$U$18,IF(F26="Scenario3PBT6",'Medium retrofit'!$V$18,"")))&amp;IF(F26="Scenario1PBT7",'Medium retrofit'!$W$18,IF(F26="Scenario2PBT7",'Medium retrofit'!$X$18,IF(F26="Scenario3PBT7",'Medium retrofit'!$Y$18,"")))&amp;IF(F26="Scenario1PBT8",'Medium retrofit'!$Z$18,IF(F26="Scenario2PBT8",'Medium retrofit'!$AA$18,IF(F26="Scenario3PBT8",'Medium retrofit'!$AB$18,"")))&amp;IF(F26="Scenario1PBT9",'Medium retrofit'!$AC$18,IF(F26="Scenario2PBT9",'Medium retrofit'!$AD$18,IF(F26="Scenario3PBT9",'Medium retrofit'!$AE$18,"")))&amp;IF(F26="Scenario1PBT10",'Medium retrofit'!$AF$18,IF(F26="Scenario2PBT10",'Medium retrofit'!$AG$18,IF(F26="Scenario3PBT10",'Medium retrofit'!$AH$18,"")))&amp;IF(F26="Scenario1PBT11",'Medium retrofit'!$AI$18,IF(F26="Scenario2PBT11",'Medium retrofit'!$AJ$18,IF(F26="Scenario3PBT11",'Medium retrofit'!$AK$18,"")))&amp;IF(F26="Scenario1PBT12",'Medium retrofit'!$AL$18,IF(F26="Scenario2PBT12",'Medium retrofit'!$AM$18,IF(F26="Scenario3PBT12",'Medium retrofit'!$AN$18,"")))&amp;IF(F26="Scenario1PBT13",'Medium retrofit'!$AO$18,IF(F26="Scenario2PBT13",'Medium retrofit'!$AP$18,IF(F26="Scenario3PBT13",'Medium retrofit'!$AQ$18,"")))&amp;IF(F26="Scenario1PBT14",'Medium retrofit'!$AR$18,IF(F26="Scenario2PBT14",'Medium retrofit'!$AS$18,IF(F26="Scenario3PBT14",'Medium retrofit'!$AT$18,"")))&amp;IF(F26="Scenario1PBT15",'Medium retrofit'!$AU$18,IF(F26="Scenario2PBT15",'Medium retrofit'!$AV$18,IF(F26="Scenario3PBT15",'Medium retrofit'!$AW$18,"")))</f>
        <v/>
      </c>
      <c r="L26" s="151">
        <f t="shared" si="13"/>
        <v>0</v>
      </c>
      <c r="M26" s="151" t="str">
        <f>IF(F26="Scenario1PBT1",'Medium retrofit'!$E$20,IF(F26="Scenario2PBT1",'Medium retrofit'!$F$20,IF(F26="Scenario3PBT1",'Medium retrofit'!$G$20,"")))&amp;IF(F26="Scenario1PBT2",'Medium retrofit'!$H$20,IF(F26="Scenario2PBT2",'Medium retrofit'!$I$20,IF(F26="Scenario3PBT2",'Medium retrofit'!$J$20,"")))&amp;IF(F26="Scenario1PBT3",'Medium retrofit'!$K$20,IF(F26="Scenario2PBT3",'Medium retrofit'!$L$20,IF(F26="Scenario3PBT3",'Medium retrofit'!$M$20,"")))&amp;IF(F26="Scenario1PBT4",'Medium retrofit'!$N$20,IF(F26="Scenario2PBT4",'Medium retrofit'!$O$20,IF(F26="Scenario3PBT4",'Medium retrofit'!$P$20,"")))&amp;IF(F26="Scenario1PBT5",'Medium retrofit'!$Q$20,IF(F26="Scenario2PBT5",'Medium retrofit'!$R$20,IF(F26="Scenario3PBT5",'Medium retrofit'!$S$20,"")))&amp;IF(F26="Scenario1PBT6",'Medium retrofit'!$T$20,IF(F26="Scenario2PBT6",'Medium retrofit'!$U$20,IF(F26="Scenario3PBT6",'Medium retrofit'!$V$20,"")))&amp;IF(F26="Scenario1PBT7",'Medium retrofit'!$W$20,IF(F26="Scenario2PBT7",'Medium retrofit'!$X$20,IF(F26="Scenario3PBT7",'Medium retrofit'!$Y$20,"")))&amp;IF(F26="Scenario1PBT8",'Medium retrofit'!$Z$20,IF(F26="Scenario2PBT8",'Medium retrofit'!$AA$20,IF(F26="Scenario3PBT8",'Medium retrofit'!$AB$20,"")))&amp;IF(F26="Scenario1PBT9",'Medium retrofit'!$AC$20,IF(F26="Scenario2PBT9",'Medium retrofit'!$AD$20,IF(F26="Scenario3PBT9",'Medium retrofit'!$AE$20,"")))&amp;IF(F26="Scenario1PBT10",'Medium retrofit'!$AF$20,IF(F26="Scenario2PBT10",'Medium retrofit'!$AG$20,IF(F26="Scenario3PBT10",'Medium retrofit'!$AH$20,"")))&amp;IF(F26="Scenario1PBT11",'Medium retrofit'!$AI$20,IF(F26="Scenario2PBT11",'Medium retrofit'!$AJ$20,IF(F26="Scenario3PBT11",'Medium retrofit'!$AK$20,"")))&amp;IF(F26="Scenario1PBT12",'Medium retrofit'!$AL$20,IF(F26="Scenario2PBT12",'Medium retrofit'!$AM$20,IF(F26="Scenario3PBT12",'Medium retrofit'!$AN$20,"")))&amp;IF(F26="Scenario1PBT13",'Medium retrofit'!$AO$20,IF(F26="Scenario2PBT13",'Medium retrofit'!$AP$20,IF(F26="Scenario3PBT13",'Medium retrofit'!$AQ$20,"")))&amp;IF(F26="Scenario1PBT14",'Medium retrofit'!$AR$20,IF(F26="Scenario2PBT14",'Medium retrofit'!$AS$20,IF(F26="Scenario3PBT14",'Medium retrofit'!$AT$20,"")))&amp;IF(F26="Scenario1PBT15",'Medium retrofit'!$AU$20,IF(F26="Scenario2PBT15",'Medium retrofit'!$AV$20,IF(F26="Scenario3PBT15",'Medium retrofit'!$AW$20,"")))</f>
        <v/>
      </c>
      <c r="N26" s="152">
        <f t="shared" si="14"/>
        <v>0</v>
      </c>
      <c r="O26" s="305" t="str">
        <f>IF(F26="Scenario1PBT1",'Medium retrofit'!$E$23,IF(F26="Scenario2PBT1",'Medium retrofit'!$F$23,IF(F26="Scenario3PBT1",'Medium retrofit'!$G$23,"")))&amp;IF(F26="Scenario1PBT2",'Medium retrofit'!$H$23,IF(F26="Scenario2PBT2",'Medium retrofit'!$I$23,IF(F26="Scenario3PBT2",'Medium retrofit'!$J$23,"")))&amp;IF(F26="Scenario1PBT3",'Medium retrofit'!$K$23,IF(F26="Scenario2PBT3",'Medium retrofit'!$L$23,IF(F26="Scenario3PBT3",'Medium retrofit'!$M$23,"")))&amp;IF(F26="Scenario1PBT4",'Medium retrofit'!$N$23,IF(F26="Scenario2PBT4",'Medium retrofit'!$O$23,IF(F26="Scenario3PBT4",'Medium retrofit'!$P$23,"")))&amp;IF(F26="Scenario1PBT5",'Medium retrofit'!$Q$23,IF(F26="Scenario2PBT5",'Medium retrofit'!$R$23,IF(F26="Scenario3PBT5",'Medium retrofit'!$S$23,"")))&amp;IF(F26="Scenario1PBT6",'Medium retrofit'!$T$23,IF(F26="Scenario2PBT6",'Medium retrofit'!$U$23,IF(F26="Scenario3PBT6",'Medium retrofit'!$V$23,"")))&amp;IF(F26="Scenario1PBT7",'Medium retrofit'!$W$23,IF(F26="Scenario2PBT7",'Medium retrofit'!$X$23,IF(F26="Scenario3PBT7",'Medium retrofit'!$Y$23,"")))&amp;IF(F26="Scenario1PBT8",'Medium retrofit'!$Z$23,IF(F26="Scenario2PBT8",'Medium retrofit'!$AA$23,IF(F26="Scenario3PBT8",'Medium retrofit'!$AB$23,"")))&amp;IF(F26="Scenario1PBT9",'Medium retrofit'!$AC$23,IF(F26="Scenario2PBT9",'Medium retrofit'!$AD$23,IF(F26="Scenario3PBT9",'Medium retrofit'!$AE$23,"")))&amp;IF(F26="Scenario1PBT10",'Medium retrofit'!$AF$23,IF(F26="Scenario2PBT10",'Medium retrofit'!$AG$23,IF(F26="Scenario3PBT10",'Medium retrofit'!$AH$23,"")))&amp;IF(F26="Scenario1PBT11",'Medium retrofit'!$AI$23,IF(F26="Scenario2PBT11",'Medium retrofit'!$AJ$23,IF(F26="Scenario3PBT11",'Medium retrofit'!$AK$23,"")))&amp;IF(F26="Scenario1PBT12",'Medium retrofit'!$AL$23,IF(F26="Scenario2PBT12",'Medium retrofit'!$AM$23,IF(F26="Scenario3PBT12",'Medium retrofit'!$AN$23,"")))&amp;IF(F26="Scenario1PBT13",'Medium retrofit'!$AO$23,IF(F26="Scenario2PBT13",'Medium retrofit'!$AP$23,IF(F26="Scenario3PBT13",'Medium retrofit'!$AQ$23,"")))&amp;IF(F26="Scenario1PBT14",'Medium retrofit'!$AR$23,IF(F26="Scenario2PBT14",'Medium retrofit'!$AS$23,IF(F26="Scenario3PBT14",'Medium retrofit'!$AT$23,"")))&amp;IF(F26="Scenario1PBT15",'Medium retrofit'!$AU$23,IF(F26="Scenario2PBT15",'Medium retrofit'!$AV$23,IF(F26="Scenario3PBT15",'Medium retrofit'!$AW$23,"")))</f>
        <v/>
      </c>
      <c r="P26" s="151">
        <f t="shared" si="15"/>
        <v>0</v>
      </c>
      <c r="Q26" s="151" t="str">
        <f>IF(F26="Scenario1PBT1",'Medium retrofit'!$E$25,IF(F26="Scenario2PBT1",'Medium retrofit'!$F$25,IF(F26="Scenario3PBT1",'Medium retrofit'!$G$25,"")))&amp;IF(F26="Scenario1PBT2",'Medium retrofit'!$H$25,IF(F26="Scenario2PBT2",'Medium retrofit'!$I$25,IF(F26="Scenario3PBT2",'Medium retrofit'!$J$25,"")))&amp;IF(F26="Scenario1PBT3",'Medium retrofit'!$K$25,IF(F26="Scenario2PBT3",'Medium retrofit'!$L$25,IF(F26="Scenario3PBT3",'Medium retrofit'!$M$25,"")))&amp;IF(F26="Scenario1PBT4",'Medium retrofit'!$N$25,IF(F26="Scenario2PBT4",'Medium retrofit'!$O$25,IF(F26="Scenario3PBT4",'Medium retrofit'!$P$25,"")))&amp;IF(F26="Scenario1PBT5",'Medium retrofit'!$Q$25,IF(F26="Scenario2PBT5",'Medium retrofit'!$R$25,IF(F26="Scenario3PBT5",'Medium retrofit'!$S$25,"")))&amp;IF(F26="Scenario1PBT6",'Medium retrofit'!$T$25,IF(F26="Scenario2PBT6",'Medium retrofit'!$U$25,IF(F26="Scenario3PBT6",'Medium retrofit'!$V$25,"")))&amp;IF(F26="Scenario1PBT7",'Medium retrofit'!$W$25,IF(F26="Scenario2PBT7",'Medium retrofit'!$X$25,IF(F26="Scenario3PBT7",'Medium retrofit'!$Y$25,"")))&amp;IF(F26="Scenario1PBT8",'Medium retrofit'!$Z$25,IF(F26="Scenario2PBT8",'Medium retrofit'!$AA$25,IF(F26="Scenario3PBT8",'Medium retrofit'!$AB$25,"")))&amp;IF(F26="Scenario1PBT9",'Medium retrofit'!$AC$25,IF(F26="Scenario2PBT9",'Medium retrofit'!$AD$25,IF(F26="Scenario3PBT9",'Medium retrofit'!$AE$25,"")))&amp;IF(F26="Scenario1PBT10",'Medium retrofit'!$AF$25,IF(F26="Scenario2PBT10",'Medium retrofit'!$AG$25,IF(F26="Scenario3PBT10",'Medium retrofit'!$AH$25,"")))&amp;IF(F26="Scenario1PBT11",'Medium retrofit'!$AI$25,IF(F26="Scenario2PBT11",'Medium retrofit'!$AJ$25,IF(F26="Scenario3PBT11",'Medium retrofit'!$AK$25,"")))&amp;IF(F26="Scenario1PBT12",'Medium retrofit'!$AL$25,IF(F26="Scenario2PBT12",'Medium retrofit'!$AM$25,IF(F26="Scenario3PBT12",'Medium retrofit'!$AN$25,"")))&amp;IF(F26="Scenario1PBT13",'Medium retrofit'!$AO$25,IF(F26="Scenario2PBT13",'Medium retrofit'!$AP$25,IF(F26="Scenario3PBT13",'Medium retrofit'!$AQ$25,"")))&amp;IF(F26="Scenario1PBT14",'Medium retrofit'!$AR$25,IF(F26="Scenario2PBT14",'Medium retrofit'!$AS$25,IF(F26="Scenario3PBT14",'Medium retrofit'!$AT$25,"")))&amp;IF(F26="Scenario1PBT15",'Medium retrofit'!$AU$25,IF(F26="Scenario2PBT15",'Medium retrofit'!$AV$25,IF(F26="Scenario3PBT15",'Medium retrofit'!$AW$25,"")))</f>
        <v/>
      </c>
      <c r="R26" s="151">
        <f t="shared" si="16"/>
        <v>0</v>
      </c>
      <c r="S26" s="151" t="str">
        <f>IF(F26="Scenario1PBT1",'Medium retrofit'!$E$27,IF(F26="Scenario2PBT1",'Medium retrofit'!$F$27,IF(F26="Scenario3PBT1",'Medium retrofit'!$G$27,"")))&amp;IF(F26="Scenario1PBT2",'Medium retrofit'!$H$27,IF(F26="Scenario2PBT2",'Medium retrofit'!$I$27,IF(F26="Scenario3PBT2",'Medium retrofit'!$J$27,"")))&amp;IF(F26="Scenario1PBT3",'Medium retrofit'!$K$27,IF(F26="Scenario2PBT3",'Medium retrofit'!$L$27,IF(F26="Scenario3PBT3",'Medium retrofit'!$M$27,"")))&amp;IF(F26="Scenario1PBT4",'Medium retrofit'!$N$27,IF(F26="Scenario2PBT4",'Medium retrofit'!$O$27,IF(F26="Scenario3PBT4",'Medium retrofit'!$P$27,"")))&amp;IF(F26="Scenario1PBT5",'Medium retrofit'!$Q$27,IF(F26="Scenario2PBT5",'Medium retrofit'!$R$27,IF(F26="Scenario3PBT5",'Medium retrofit'!$S$27,"")))&amp;IF(F26="Scenario1PBT6",'Medium retrofit'!$T$27,IF(F26="Scenario2PBT6",'Medium retrofit'!$U$27,IF(F26="Scenario3PBT6",'Medium retrofit'!$V$27,"")))&amp;IF(F26="Scenario1PBT7",'Medium retrofit'!$W$27,IF(F26="Scenario2PBT7",'Medium retrofit'!$X$27,IF(F26="Scenario3PBT7",'Medium retrofit'!$Y$27,"")))&amp;IF(F26="Scenario1PBT8",'Medium retrofit'!$Z$27,IF(F26="Scenario2PBT8",'Medium retrofit'!$AA$27,IF(F26="Scenario3PBT8",'Medium retrofit'!$AB$27,"")))&amp;IF(F26="Scenario1PBT9",'Medium retrofit'!$AC$27,IF(F26="Scenario2PBT9",'Medium retrofit'!$AD$27,IF(F26="Scenario3PBT9",'Medium retrofit'!$AE$27,"")))&amp;IF(F26="Scenario1PBT10",'Medium retrofit'!$AF$27,IF(F26="Scenario2PBT10",'Medium retrofit'!$AG$27,IF(F26="Scenario3PBT10",'Medium retrofit'!$AH$27,"")))&amp;IF(F26="Scenario1PBT11",'Medium retrofit'!$AI$27,IF(F26="Scenario2PBT11",'Medium retrofit'!$AJ$27,IF(F26="Scenario3PBT11",'Medium retrofit'!$AK$27,"")))&amp;IF(F26="Scenario1PBT12",'Medium retrofit'!$AL$27,IF(F26="Scenario2PBT12",'Medium retrofit'!$AM$27,IF(F26="Scenario3PBT12",'Medium retrofit'!$AN$27,"")))&amp;IF(F26="Scenario1PBT13",'Medium retrofit'!$AO$27,IF(F26="Scenario2PBT13",'Medium retrofit'!$AP$27,IF(F26="Scenario3PBT13",'Medium retrofit'!$AQ$27,"")))&amp;IF(F26="Scenario1PBT14",'Medium retrofit'!$AR$27,IF(F26="Scenario2PBT14",'Medium retrofit'!$AS$27,IF(F26="Scenario3PBT14",'Medium retrofit'!$AT$27,"")))&amp;IF(F26="Scenario1PBT15",'Medium retrofit'!$AU$27,IF(F26="Scenario2PBT15",'Medium retrofit'!$AV$27,IF(F26="Scenario3PBT15",'Medium retrofit'!$AW$27,"")))</f>
        <v/>
      </c>
      <c r="T26" s="306">
        <f t="shared" si="17"/>
        <v>0</v>
      </c>
      <c r="U26" s="305" t="str">
        <f>IF(F26="Scenario1PBT1",'Medium retrofit'!$E$38,IF(F26="Scenario2PBT1",'Medium retrofit'!$F$38,IF(F26="Scenario3PBT1",'Medium retrofit'!$G$38,"")))&amp;IF(F26="Scenario1PBT2",'Medium retrofit'!$H$38,IF(F26="Scenario2PBT2",'Medium retrofit'!$I$38,IF(F26="Scenario3PBT2",'Medium retrofit'!$J$38,"")))&amp;IF(F26="Scenario1PBT3",'Medium retrofit'!$K$38,IF(F26="Scenario2PBT3",'Medium retrofit'!$L$38,IF(F26="Scenario3PBT3",'Medium retrofit'!$M$38,"")))&amp;IF(F26="Scenario1PBT4",'Medium retrofit'!$N$38,IF(F26="Scenario2PBT4",'Medium retrofit'!$O$38,IF(F26="Scenario3PBT4",'Medium retrofit'!$P$38,"")))&amp;IF(F26="Scenario1PBT5",'Medium retrofit'!$Q$38,IF(F26="Scenario2PBT5",'Medium retrofit'!$R$38,IF(F26="Scenario3PBT5",'Medium retrofit'!$S$38,"")))&amp;IF(F26="Scenario1PBT6",'Medium retrofit'!$T$38,IF(F26="Scenario2PBT6",'Medium retrofit'!$U$38,IF(F26="Scenario3PBT6",'Medium retrofit'!$V$38,"")))&amp;IF(F26="Scenario1PBT7",'Medium retrofit'!$W$38,IF(F26="Scenario2PBT7",'Medium retrofit'!$X$38,IF(F26="Scenario3PBT7",'Medium retrofit'!$Y$38,"")))&amp;IF(F26="Scenario1PBT8",'Medium retrofit'!$Z$38,IF(F26="Scenario2PBT8",'Medium retrofit'!$AA$38,IF(F26="Scenario3PBT8",'Medium retrofit'!$AB$38,"")))&amp;IF(F26="Scenario1PBT9",'Medium retrofit'!$AC$38,IF(F26="Scenario2PBT9",'Medium retrofit'!$AD$38,IF(F26="Scenario3PBT9",'Medium retrofit'!$AE$38,"")))&amp;IF(F26="Scenario1PBT10",'Medium retrofit'!$AF$38,IF(F26="Scenario2PBT10",'Medium retrofit'!$AG$38,IF(F26="Scenario3PBT10",'Medium retrofit'!$AH$38,"")))&amp;IF(F26="Scenario1PBT11",'Medium retrofit'!$AI$38,IF(F26="Scenario2PBT11",'Medium retrofit'!$AJ$38,IF(F26="Scenario3PBT11",'Medium retrofit'!$AK$38,"")))&amp;IF(F26="Scenario1PBT12",'Medium retrofit'!$AL$38,IF(F26="Scenario2PBT12",'Medium retrofit'!$AM$38,IF(F26="Scenario3PBT12",'Medium retrofit'!$AN$38,"")))&amp;IF(F26="Scenario1PBT13",'Medium retrofit'!$AO$38,IF(F26="Scenario2PBT13",'Medium retrofit'!$AP$38,IF(F26="Scenario3PBT13",'Medium retrofit'!$AQ$38,"")))&amp;IF(F26="Scenario1PBT14",'Medium retrofit'!$AR$38,IF(F26="Scenario2PBT14",'Medium retrofit'!$AS$38,IF(F26="Scenario3PBT14",'Medium retrofit'!$AT$38,"")))&amp;IF(F26="Scenario1PBT15",'Medium retrofit'!$AU$38,IF(F26="Scenario2PBT15",'Medium retrofit'!$AV$38,IF(F26="Scenario3PBT15",'Medium retrofit'!$AW$38,"")))</f>
        <v/>
      </c>
      <c r="V26" s="151">
        <f t="shared" si="18"/>
        <v>0</v>
      </c>
      <c r="W26" s="151" t="str">
        <f>IF(F26="Scenario1PBT1",'Medium retrofit'!$E$40,IF(F26="Scenario2PBT1",'Medium retrofit'!$F$40,IF(F26="Scenario3PBT1",'Medium retrofit'!$G$40,"")))&amp;IF(F26="Scenario1PBT2",'Medium retrofit'!$H$40,IF(F26="Scenario2PBT2",'Medium retrofit'!$I$40,IF(F26="Scenario3PBT2",'Medium retrofit'!$J$40,"")))&amp;IF(F26="Scenario1PBT3",'Medium retrofit'!$K$40,IF(F26="Scenario2PBT3",'Medium retrofit'!$L$40,IF(F26="Scenario3PBT3",'Medium retrofit'!$M$40,"")))&amp;IF(F26="Scenario1PBT4",'Medium retrofit'!$N$40,IF(F26="Scenario2PBT4",'Medium retrofit'!$O$40,IF(F26="Scenario3PBT4",'Medium retrofit'!$P$40,"")))&amp;IF(F26="Scenario1PBT5",'Medium retrofit'!$Q$40,IF(F26="Scenario2PBT5",'Medium retrofit'!$R$40,IF(F26="Scenario3PBT5",'Medium retrofit'!$S$40,"")))&amp;IF(F26="Scenario1PBT6",'Medium retrofit'!$T$40,IF(F26="Scenario2PBT6",'Medium retrofit'!$U$40,IF(F26="Scenario3PBT6",'Medium retrofit'!$V$40,"")))&amp;IF(F26="Scenario1PBT7",'Medium retrofit'!$W$40,IF(F26="Scenario2PBT7",'Medium retrofit'!$X$40,IF(F26="Scenario3PBT7",'Medium retrofit'!$Y$40,"")))&amp;IF(F26="Scenario1PBT8",'Medium retrofit'!$Z$40,IF(F26="Scenario2PBT8",'Medium retrofit'!$AA$40,IF(F26="Scenario3PBT8",'Medium retrofit'!$AB$40,"")))&amp;IF(F26="Scenario1PBT9",'Medium retrofit'!$AC$40,IF(F26="Scenario2PBT9",'Medium retrofit'!$AD$40,IF(F26="Scenario3PBT9",'Medium retrofit'!$AE$40,"")))&amp;IF(F26="Scenario1PBT10",'Medium retrofit'!$AF$40,IF(F26="Scenario2PBT10",'Medium retrofit'!$AG$40,IF(F26="Scenario3PBT10",'Medium retrofit'!$AH$40,"")))&amp;IF(F26="Scenario1PBT11",'Medium retrofit'!$AI$40,IF(F26="Scenario2PBT11",'Medium retrofit'!$AJ$40,IF(F26="Scenario3PBT11",'Medium retrofit'!$AK$40,"")))&amp;IF(F26="Scenario1PBT12",'Medium retrofit'!$AL$40,IF(F26="Scenario2PBT12",'Medium retrofit'!$AM$40,IF(F26="Scenario3PBT12",'Medium retrofit'!$AN$40,"")))&amp;IF(F26="Scenario1PBT13",'Medium retrofit'!$AO$40,IF(F26="Scenario2PBT13",'Medium retrofit'!$AP$40,IF(F26="Scenario3PBT13",'Medium retrofit'!$AQ$40,"")))&amp;IF(F26="Scenario1PBT14",'Medium retrofit'!$AR$40,IF(F26="Scenario2PBT14",'Medium retrofit'!$AS$40,IF(F26="Scenario3PBT14",'Medium retrofit'!$AT$40,"")))&amp;IF(F26="Scenario1PBT15",'Medium retrofit'!$AU$40,IF(F26="Scenario2PBT15",'Medium retrofit'!$AV$40,IF(F26="Scenario3PBT15",'Medium retrofit'!$AW$40,"")))</f>
        <v/>
      </c>
      <c r="X26" s="151">
        <f t="shared" si="19"/>
        <v>0</v>
      </c>
      <c r="Y26" s="151" t="str">
        <f>IF(F26="Scenario1PBT1",'Medium retrofit'!$E$42,IF(F26="Scenario2PBT1",'Medium retrofit'!$F$42,IF(F26="Scenario3PBT1",'Medium retrofit'!$G$42,"")))&amp;IF(F26="Scenario1PBT2",'Medium retrofit'!$H$42,IF(F26="Scenario2PBT2",'Medium retrofit'!$I$42,IF(F26="Scenario3PBT2",'Medium retrofit'!$J$42,"")))&amp;IF(F26="Scenario1PBT3",'Medium retrofit'!$K$42,IF(F26="Scenario2PBT3",'Medium retrofit'!$L$42,IF(F26="Scenario3PBT3",'Medium retrofit'!$M$42,"")))&amp;IF(F26="Scenario1PBT4",'Medium retrofit'!$N$42,IF(F26="Scenario2PBT4",'Medium retrofit'!$O$42,IF(F26="Scenario3PBT4",'Medium retrofit'!$P$42,"")))&amp;IF(F26="Scenario1PBT5",'Medium retrofit'!$Q$42,IF(F26="Scenario2PBT5",'Medium retrofit'!$R$42,IF(F26="Scenario3PBT5",'Medium retrofit'!$S$42,"")))&amp;IF(F26="Scenario1PBT6",'Medium retrofit'!$T$42,IF(F26="Scenario2PBT6",'Medium retrofit'!$U$42,IF(F26="Scenario3PBT6",'Medium retrofit'!$V$42,"")))&amp;IF(F26="Scenario1PBT7",'Medium retrofit'!$W$42,IF(F26="Scenario2PBT7",'Medium retrofit'!$X$42,IF(F26="Scenario3PBT7",'Medium retrofit'!$Y$42,"")))&amp;IF(F26="Scenario1PBT8",'Medium retrofit'!$Z$42,IF(F26="Scenario2PBT8",'Medium retrofit'!$AA$42,IF(F26="Scenario3PBT8",'Medium retrofit'!$AB$42,"")))&amp;IF(F26="Scenario1PBT9",'Medium retrofit'!$AC$42,IF(F26="Scenario2PBT9",'Medium retrofit'!$AD$42,IF(F26="Scenario3PBT9",'Medium retrofit'!$AE$42,"")))&amp;IF(F26="Scenario1PBT10",'Medium retrofit'!$AF$42,IF(F26="Scenario2PBT10",'Medium retrofit'!$AG$42,IF(F26="Scenario3PBT10",'Medium retrofit'!$AH$42,"")))&amp;IF(F26="Scenario1PBT11",'Medium retrofit'!$AI$42,IF(F26="Scenario2PBT11",'Medium retrofit'!$AJ$42,IF(F26="Scenario3PBT11",'Medium retrofit'!$AK$42,"")))&amp;IF(F26="Scenario1PBT12",'Medium retrofit'!$AL$42,IF(F26="Scenario2PBT12",'Medium retrofit'!$AM$42,IF(F26="Scenario3PBT12",'Medium retrofit'!$AN$42,"")))&amp;IF(F26="Scenario1PBT13",'Medium retrofit'!$AO$42,IF(F26="Scenario2PBT13",'Medium retrofit'!$AP$42,IF(F26="Scenario3PBT13",'Medium retrofit'!$AQ$42,"")))&amp;IF(F26="Scenario1PBT14",'Medium retrofit'!$AR$42,IF(F26="Scenario2PBT14",'Medium retrofit'!$AS$42,IF(F26="Scenario3PBT14",'Medium retrofit'!$AT$42,"")))&amp;IF(F26="Scenario1PBT15",'Medium retrofit'!$AU$42,IF(F26="Scenario2PBT15",'Medium retrofit'!$AV$42,IF(F26="Scenario3PBT15",'Medium retrofit'!$AW$42,"")))</f>
        <v/>
      </c>
      <c r="Z26" s="151">
        <f t="shared" si="20"/>
        <v>0</v>
      </c>
      <c r="AA26" s="333" t="str">
        <f>IF(F26="Scenario1PBT1",'Medium retrofit'!$E$101,IF(F26="Scenario2PBT1",'Medium retrofit'!$F$101,IF(F26="Scenario3PBT1",'Medium retrofit'!$G$101,"")))&amp;IF(F26="Scenario1PBT2",'Medium retrofit'!$H$101,IF(F26="Scenario2PBT2",'Medium retrofit'!$I$101,IF(F26="Scenario3PBT2",'Medium retrofit'!$J$101,"")))&amp;IF(F26="Scenario1PBT3",'Medium retrofit'!$K$101,IF(F26="Scenario2PBT3",'Medium retrofit'!$L$101,IF(F26="Scenario3PBT3",'Medium retrofit'!$M$101,"")))&amp;IF(F26="Scenario1PBT4",'Medium retrofit'!$N$101,IF(F26="Scenario2PBT4",'Medium retrofit'!$O$101,IF(F26="Scenario3PBT4",'Medium retrofit'!$P$101,"")))&amp;IF(F26="Scenario1PBT5",'Medium retrofit'!$Q$101,IF(F26="Scenario2PBT5",'Medium retrofit'!$R$101,IF(F26="Scenario3PBT5",'Medium retrofit'!$S$101,"")))&amp;IF(F26="Scenario1PBT6",'Medium retrofit'!$T$101,IF(F26="Scenario2PBT6",'Medium retrofit'!$U$101,IF(F26="Scenario3PBT6",'Medium retrofit'!$V$101,"")))&amp;IF(F26="Scenario1PBT7",'Medium retrofit'!$W$101,IF(F26="Scenario2PBT7",'Medium retrofit'!$X$101,IF(F26="Scenario3PBT7",'Medium retrofit'!$Y$101,"")))&amp;IF(F26="Scenario1PBT8",'Medium retrofit'!$Z$101,IF(F26="Scenario2PBT8",'Medium retrofit'!$AA$101,IF(F26="Scenario3PBT8",'Medium retrofit'!$AB$101,"")))&amp;IF(F26="Scenario1PBT9",'Medium retrofit'!$AC$101,IF(F26="Scenario2PBT9",'Medium retrofit'!$AD$101,IF(F26="Scenario3PBT9",'Medium retrofit'!$AE$101,"")))&amp;IF(F26="Scenario1PBT10",'Medium retrofit'!$AF$101,IF(F26="Scenario2PBT10",'Medium retrofit'!$AG$101,IF(F26="Scenario3PBT10",'Medium retrofit'!$AH$101,"")))&amp;IF(F26="Scenario1PBT11",'Medium retrofit'!$AI$101,IF(F26="Scenario2PBT11",'Medium retrofit'!$AJ$101,IF(F26="Scenario3PBT11",'Medium retrofit'!$AK$101,"")))&amp;IF(F26="Scenario1PBT12",'Medium retrofit'!$AL$101,IF(F26="Scenario2PBT12",'Medium retrofit'!$AM$101,IF(F26="Scenario3PBT12",'Medium retrofit'!$AN$101,"")))&amp;IF(F26="Scenario1PBT13",'Medium retrofit'!$AO$101,IF(F26="Scenario2PBT13",'Medium retrofit'!$AP$101,IF(F26="Scenario3PBT13",'Medium retrofit'!$AQ$101,"")))&amp;IF(F26="Scenario1PBT14",'Medium retrofit'!$AR$101,IF(F26="Scenario2PBT14",'Medium retrofit'!$AS$101,IF(F26="Scenario3PBT14",'Medium retrofit'!$AT$101,"")))&amp;IF(F26="Scenario1PBT15",'Medium retrofit'!$AU$101,IF(F26="Scenario2PBT15",'Medium retrofit'!$AV$101,IF(F26="Scenario3PBT15",'Medium retrofit'!$AW$101,"")))</f>
        <v/>
      </c>
      <c r="AB26" s="302">
        <f t="shared" si="21"/>
        <v>0</v>
      </c>
      <c r="AC26" s="307">
        <f>IFERROR('Projection_Base-case'!G26-G26,0)</f>
        <v>0</v>
      </c>
      <c r="AD26" s="151">
        <f t="shared" si="0"/>
        <v>0</v>
      </c>
      <c r="AE26" s="151">
        <f>IFERROR(100*AC26/'Projection_Base-case'!G26,0)</f>
        <v>0</v>
      </c>
      <c r="AF26" s="151">
        <f>IFERROR('Projection_Base-case'!I26-I26,0)</f>
        <v>0</v>
      </c>
      <c r="AG26" s="151">
        <f t="shared" si="1"/>
        <v>0</v>
      </c>
      <c r="AH26" s="151">
        <f>IFERROR(100*AF26/'Projection_Base-case'!I26,0)</f>
        <v>0</v>
      </c>
      <c r="AI26" s="151">
        <f>IFERROR('Projection_Base-case'!K26-K26,0)</f>
        <v>0</v>
      </c>
      <c r="AJ26" s="151">
        <f t="shared" si="2"/>
        <v>0</v>
      </c>
      <c r="AK26" s="151">
        <f>IFERROR(100*AI26/'Projection_Base-case'!K26,0)</f>
        <v>0</v>
      </c>
      <c r="AL26" s="151">
        <f>IFERROR(M26-'Projection_Base-case'!M26,0)</f>
        <v>0</v>
      </c>
      <c r="AM26" s="151">
        <f t="shared" si="3"/>
        <v>0</v>
      </c>
      <c r="AN26" s="152">
        <f>IFERROR(100*AL26/'Projection_Base-case'!M26,0)</f>
        <v>0</v>
      </c>
      <c r="AO26" s="305">
        <f>IFERROR('Projection_Base-case'!O26-O26,0)</f>
        <v>0</v>
      </c>
      <c r="AP26" s="151">
        <f t="shared" si="4"/>
        <v>0</v>
      </c>
      <c r="AQ26" s="151">
        <f>IFERROR(100*AO26/'Projection_Base-case'!O26,0)</f>
        <v>0</v>
      </c>
      <c r="AR26" s="151">
        <f>IFERROR('Projection_Base-case'!Q26-Q26,0)</f>
        <v>0</v>
      </c>
      <c r="AS26" s="151">
        <f t="shared" si="5"/>
        <v>0</v>
      </c>
      <c r="AT26" s="151">
        <f>IFERROR(100*AR26/'Projection_Base-case'!Q26,0)</f>
        <v>0</v>
      </c>
      <c r="AU26" s="151">
        <f>IFERROR('Projection_Base-case'!S26-S26,0)</f>
        <v>0</v>
      </c>
      <c r="AV26" s="151">
        <f t="shared" si="6"/>
        <v>0</v>
      </c>
      <c r="AW26" s="152">
        <f>IFERROR(100*AU26/'Projection_Base-case'!S26,0)</f>
        <v>0</v>
      </c>
      <c r="AX26" s="305">
        <f>IFERROR('Projection_Base-case'!U26-U26,0)</f>
        <v>0</v>
      </c>
      <c r="AY26" s="151">
        <f t="shared" si="7"/>
        <v>0</v>
      </c>
      <c r="AZ26" s="151">
        <f>IFERROR(100*AX26/'Projection_Base-case'!U26,0)</f>
        <v>0</v>
      </c>
      <c r="BA26" s="151">
        <f>IFERROR('Projection_Base-case'!W26-W26,0)</f>
        <v>0</v>
      </c>
      <c r="BB26" s="151">
        <f t="shared" si="8"/>
        <v>0</v>
      </c>
      <c r="BC26" s="151">
        <f>IFERROR(100*BA26/'Projection_Base-case'!W26,0)</f>
        <v>0</v>
      </c>
      <c r="BD26" s="151">
        <f>IFERROR('Projection_Base-case'!Y26-Y26,0)</f>
        <v>0</v>
      </c>
      <c r="BE26" s="151">
        <f t="shared" si="9"/>
        <v>0</v>
      </c>
      <c r="BF26" s="151">
        <f>IFERROR(100*BD26/'Projection_Base-case'!Y26,0)</f>
        <v>0</v>
      </c>
      <c r="BG26" s="531">
        <f t="shared" si="22"/>
        <v>0</v>
      </c>
      <c r="BH26" s="532">
        <f t="shared" si="23"/>
        <v>0</v>
      </c>
    </row>
    <row r="27" spans="1:60" x14ac:dyDescent="0.25">
      <c r="A27" s="217">
        <v>22</v>
      </c>
      <c r="B27" s="151">
        <f>'Projection_Base-case'!B27</f>
        <v>0</v>
      </c>
      <c r="C27" s="151">
        <f>'Projection_Base-case'!C27</f>
        <v>0</v>
      </c>
      <c r="D27" s="151">
        <f>'Projection_Base-case'!D27</f>
        <v>0</v>
      </c>
      <c r="E27" s="157"/>
      <c r="F27" s="300" t="str">
        <f t="shared" si="10"/>
        <v>0</v>
      </c>
      <c r="G27" s="301" t="str">
        <f>IF(F27="Scenario1PBT1",'Medium retrofit'!$E$6,IF(F27="Scenario2PBT1",'Medium retrofit'!$F$6,IF(F27="Scenario3PBT1",'Medium retrofit'!$G$6,"")))&amp;IF(F27="Scenario1PBT2",'Medium retrofit'!$H$6,IF(F27="Scenario2PBT2",'Medium retrofit'!$I$6,IF(F27="Scenario3PBT2",'Medium retrofit'!$J$6,"")))&amp;IF(F27="Scenario1PBT3",'Medium retrofit'!$K$6,IF(F27="Scenario2PBT3",'Medium retrofit'!$L$6,IF(F27="Scenario3PBT3",'Medium retrofit'!$M$6,"")))&amp;IF(F27="Scenario1PBT4",'Medium retrofit'!$N$6,IF(F27="Scenario2PBT4",'Medium retrofit'!$O$6,IF(F27="Scenario3PBT4",'Medium retrofit'!$P$6,"")))&amp;IF(F27="Scenario1PBT5",'Medium retrofit'!$Q$6,IF(F27="Scenario2PBT5",'Medium retrofit'!$R$6,IF(F27="Scenario3PBT5",'Medium retrofit'!$S$6,"")))&amp;IF(F27="Scenario1PBT6",'Medium retrofit'!$T$6,IF(F27="Scenario2PBT6",'Medium retrofit'!$U$6,IF(F27="Scenario3PBT6",'Medium retrofit'!$V$6,"")))&amp;IF(F27="Scenario1PBT7",'Medium retrofit'!$W$6,IF(F27="Scenario2PBT7",'Medium retrofit'!$X$6,IF(F27="Scenario3PBT7",'Medium retrofit'!$Y$6,"")))&amp;IF(F27="Scenario1PBT8",'Medium retrofit'!$Z$6,IF(F27="Scenario2PBT8",'Medium retrofit'!$AA$6,IF(F27="Scenario3PBT8",'Medium retrofit'!$AB$6,"")))&amp;IF(F27="Scenario1PBT9",'Medium retrofit'!$AC$6,IF(F27="Scenario2PBT9",'Medium retrofit'!$AD$6,IF(F27="Scenario3PBT9",'Medium retrofit'!$AE$6,"")))&amp;IF(F27="Scenario1PBT10",'Medium retrofit'!$AF$6,IF(F27="Scenario2PBT10",'Medium retrofit'!$AG$6,IF(F27="Scenario3PBT10",'Medium retrofit'!$AH$6,"")))&amp;IF(F27="Scenario1PBT11",'Medium retrofit'!$AI$6,IF(F27="Scenario2PBT11",'Medium retrofit'!$AJ$6,IF(F27="Scenario3PBT11",'Medium retrofit'!$AK$6,"")))&amp;IF(F27="Scenario1PBT12",'Medium retrofit'!$AL$6,IF(F27="Scenario2PBT12",'Medium retrofit'!$AM$6,IF(F27="Scenario3PBT12",'Medium retrofit'!$AN$6,"")))&amp;IF(F27="Scenario1PBT13",'Medium retrofit'!$AO$6,IF(F27="Scenario2PBT13",'Medium retrofit'!$AP$6,IF(F27="Scenario3PBT13",'Medium retrofit'!$AQ$6,"")))&amp;IF(F27="Scenario1PBT14",'Medium retrofit'!$AR$6,IF(F27="Scenario2PBT14",'Medium retrofit'!$AS$6,IF(F27="Scenario3PBT14",'Medium retrofit'!$AT$6,"")))&amp;IF(F27="Scenario1PBT15",'Medium retrofit'!$AU$6,IF(F27="Scenario2PBT15",'Medium retrofit'!$AV$6,IF(F27="Scenario3PBT15",'Medium retrofit'!$AW$6,"")))</f>
        <v/>
      </c>
      <c r="H27" s="151">
        <f t="shared" si="11"/>
        <v>0</v>
      </c>
      <c r="I27" s="298" t="str">
        <f>IF(F27="Scenario1PBT1",'Medium retrofit'!$E$16,IF(F27="Scenario2PBT1",'Medium retrofit'!$F$16,IF(F27="Scenario3PBT1",'Medium retrofit'!$G$16,"")))&amp;IF(F27="Scenario1PBT2",'Medium retrofit'!$H$16,IF(F27="Scenario2PBT2",'Medium retrofit'!$I$16,IF(F27="Scenario3PBT2",'Medium retrofit'!$J$16,"")))&amp;IF(F27="Scenario1PBT3",'Medium retrofit'!$K$16,IF(F27="Scenario2PBT3",'Medium retrofit'!$L$16,IF(F27="Scenario3PBT3",'Medium retrofit'!$M$16,"")))&amp;IF(F27="Scenario1PBT4",'Medium retrofit'!$N$16,IF(F27="Scenario2PBT4",'Medium retrofit'!$O$16,IF(F27="Scenario3PBT4",'Medium retrofit'!$P$16,"")))&amp;IF(F27="Scenario1PBT5",'Medium retrofit'!$Q$16,IF(F27="Scenario2PBT5",'Medium retrofit'!$R$16,IF(F27="Scenario3PBT5",'Medium retrofit'!$S$16,"")))&amp;IF(F27="Scenario1PBT6",'Medium retrofit'!$T$16,IF(F27="Scenario2PBT6",'Medium retrofit'!$U$16,IF(F27="Scenario3PBT6",'Medium retrofit'!$V$16,"")))&amp;IF(F27="Scenario1PBT7",'Medium retrofit'!$W$16,IF(F27="Scenario2PBT7",'Medium retrofit'!$X$16,IF(F27="Scenario3PBT7",'Medium retrofit'!$Y$16,"")))&amp;IF(F27="Scenario1PBT8",'Medium retrofit'!$Z$16,IF(F27="Scenario2PBT8",'Medium retrofit'!$AA$16,IF(F27="Scenario3PBT8",'Medium retrofit'!$AB$16,"")))&amp;IF(F27="Scenario1PBT9",'Medium retrofit'!$AC$16,IF(F27="Scenario2PBT9",'Medium retrofit'!$AD$16,IF(F27="Scenario3PBT9",'Medium retrofit'!$AE$16,"")))&amp;IF(F27="Scenario1PBT10",'Medium retrofit'!$AF$16,IF(F27="Scenario2PBT10",'Medium retrofit'!$AG$16,IF(F27="Scenario3PBT10",'Medium retrofit'!$AH$16,"")))&amp;IF(F27="Scenario1PBT11",'Medium retrofit'!$AI$16,IF(F27="Scenario2PBT11",'Medium retrofit'!$AJ$16,IF(F27="Scenario3PBT11",'Medium retrofit'!$AK$16,"")))&amp;IF(F27="Scenario1PBT12",'Medium retrofit'!$AL$16,IF(F27="Scenario2PBT12",'Medium retrofit'!$AM$16,IF(F27="Scenario3PBT12",'Medium retrofit'!$AN$16,"")))&amp;IF(F27="Scenario1PBT13",'Medium retrofit'!$AO$16,IF(F27="Scenario2PBT13",'Medium retrofit'!$AP$16,IF(F27="Scenario3PBT13",'Medium retrofit'!$AQ$16,"")))&amp;IF(F27="Scenario1PBT14",'Medium retrofit'!$AR$16,IF(F27="Scenario2PBT14",'Medium retrofit'!$AS$16,IF(F27="Scenario3PBT14",'Medium retrofit'!$AT$16,"")))&amp;IF(F27="Scenario1PBT15",'Medium retrofit'!$AU$16,IF(F27="Scenario2PBT15",'Medium retrofit'!$AV$16,IF(F27="Scenario3PBT15",'Medium retrofit'!$AW$16,"")))</f>
        <v/>
      </c>
      <c r="J27" s="151">
        <f t="shared" si="12"/>
        <v>0</v>
      </c>
      <c r="K27" s="151" t="str">
        <f>IF(F27="Scenario1PBT1",'Medium retrofit'!$E$18,IF(F27="Scenario2PBT1",'Medium retrofit'!$F$18,IF(F27="Scenario3PBT1",'Medium retrofit'!$G$18,"")))&amp;IF(F27="Scenario1PBT2",'Medium retrofit'!$H$18,IF(F27="Scenario2PBT2",'Medium retrofit'!$I$18,IF(F27="Scenario3PBT2",'Medium retrofit'!$J$18,"")))&amp;IF(F27="Scenario1PBT3",'Medium retrofit'!$K$18,IF(F27="Scenario2PBT3",'Medium retrofit'!$L$18,IF(F27="Scenario3PBT3",'Medium retrofit'!$M$18,"")))&amp;IF(F27="Scenario1PBT4",'Medium retrofit'!$N$18,IF(F27="Scenario2PBT4",'Medium retrofit'!$O$18,IF(F27="Scenario3PBT4",'Medium retrofit'!$P$18,"")))&amp;IF(F27="Scenario1PBT5",'Medium retrofit'!$Q$18,IF(F27="Scenario2PBT5",'Medium retrofit'!$R$18,IF(F27="Scenario3PBT5",'Medium retrofit'!$S$18,"")))&amp;IF(F27="Scenario1PBT6",'Medium retrofit'!$T$18,IF(F27="Scenario2PBT6",'Medium retrofit'!$U$18,IF(F27="Scenario3PBT6",'Medium retrofit'!$V$18,"")))&amp;IF(F27="Scenario1PBT7",'Medium retrofit'!$W$18,IF(F27="Scenario2PBT7",'Medium retrofit'!$X$18,IF(F27="Scenario3PBT7",'Medium retrofit'!$Y$18,"")))&amp;IF(F27="Scenario1PBT8",'Medium retrofit'!$Z$18,IF(F27="Scenario2PBT8",'Medium retrofit'!$AA$18,IF(F27="Scenario3PBT8",'Medium retrofit'!$AB$18,"")))&amp;IF(F27="Scenario1PBT9",'Medium retrofit'!$AC$18,IF(F27="Scenario2PBT9",'Medium retrofit'!$AD$18,IF(F27="Scenario3PBT9",'Medium retrofit'!$AE$18,"")))&amp;IF(F27="Scenario1PBT10",'Medium retrofit'!$AF$18,IF(F27="Scenario2PBT10",'Medium retrofit'!$AG$18,IF(F27="Scenario3PBT10",'Medium retrofit'!$AH$18,"")))&amp;IF(F27="Scenario1PBT11",'Medium retrofit'!$AI$18,IF(F27="Scenario2PBT11",'Medium retrofit'!$AJ$18,IF(F27="Scenario3PBT11",'Medium retrofit'!$AK$18,"")))&amp;IF(F27="Scenario1PBT12",'Medium retrofit'!$AL$18,IF(F27="Scenario2PBT12",'Medium retrofit'!$AM$18,IF(F27="Scenario3PBT12",'Medium retrofit'!$AN$18,"")))&amp;IF(F27="Scenario1PBT13",'Medium retrofit'!$AO$18,IF(F27="Scenario2PBT13",'Medium retrofit'!$AP$18,IF(F27="Scenario3PBT13",'Medium retrofit'!$AQ$18,"")))&amp;IF(F27="Scenario1PBT14",'Medium retrofit'!$AR$18,IF(F27="Scenario2PBT14",'Medium retrofit'!$AS$18,IF(F27="Scenario3PBT14",'Medium retrofit'!$AT$18,"")))&amp;IF(F27="Scenario1PBT15",'Medium retrofit'!$AU$18,IF(F27="Scenario2PBT15",'Medium retrofit'!$AV$18,IF(F27="Scenario3PBT15",'Medium retrofit'!$AW$18,"")))</f>
        <v/>
      </c>
      <c r="L27" s="151">
        <f t="shared" si="13"/>
        <v>0</v>
      </c>
      <c r="M27" s="151" t="str">
        <f>IF(F27="Scenario1PBT1",'Medium retrofit'!$E$20,IF(F27="Scenario2PBT1",'Medium retrofit'!$F$20,IF(F27="Scenario3PBT1",'Medium retrofit'!$G$20,"")))&amp;IF(F27="Scenario1PBT2",'Medium retrofit'!$H$20,IF(F27="Scenario2PBT2",'Medium retrofit'!$I$20,IF(F27="Scenario3PBT2",'Medium retrofit'!$J$20,"")))&amp;IF(F27="Scenario1PBT3",'Medium retrofit'!$K$20,IF(F27="Scenario2PBT3",'Medium retrofit'!$L$20,IF(F27="Scenario3PBT3",'Medium retrofit'!$M$20,"")))&amp;IF(F27="Scenario1PBT4",'Medium retrofit'!$N$20,IF(F27="Scenario2PBT4",'Medium retrofit'!$O$20,IF(F27="Scenario3PBT4",'Medium retrofit'!$P$20,"")))&amp;IF(F27="Scenario1PBT5",'Medium retrofit'!$Q$20,IF(F27="Scenario2PBT5",'Medium retrofit'!$R$20,IF(F27="Scenario3PBT5",'Medium retrofit'!$S$20,"")))&amp;IF(F27="Scenario1PBT6",'Medium retrofit'!$T$20,IF(F27="Scenario2PBT6",'Medium retrofit'!$U$20,IF(F27="Scenario3PBT6",'Medium retrofit'!$V$20,"")))&amp;IF(F27="Scenario1PBT7",'Medium retrofit'!$W$20,IF(F27="Scenario2PBT7",'Medium retrofit'!$X$20,IF(F27="Scenario3PBT7",'Medium retrofit'!$Y$20,"")))&amp;IF(F27="Scenario1PBT8",'Medium retrofit'!$Z$20,IF(F27="Scenario2PBT8",'Medium retrofit'!$AA$20,IF(F27="Scenario3PBT8",'Medium retrofit'!$AB$20,"")))&amp;IF(F27="Scenario1PBT9",'Medium retrofit'!$AC$20,IF(F27="Scenario2PBT9",'Medium retrofit'!$AD$20,IF(F27="Scenario3PBT9",'Medium retrofit'!$AE$20,"")))&amp;IF(F27="Scenario1PBT10",'Medium retrofit'!$AF$20,IF(F27="Scenario2PBT10",'Medium retrofit'!$AG$20,IF(F27="Scenario3PBT10",'Medium retrofit'!$AH$20,"")))&amp;IF(F27="Scenario1PBT11",'Medium retrofit'!$AI$20,IF(F27="Scenario2PBT11",'Medium retrofit'!$AJ$20,IF(F27="Scenario3PBT11",'Medium retrofit'!$AK$20,"")))&amp;IF(F27="Scenario1PBT12",'Medium retrofit'!$AL$20,IF(F27="Scenario2PBT12",'Medium retrofit'!$AM$20,IF(F27="Scenario3PBT12",'Medium retrofit'!$AN$20,"")))&amp;IF(F27="Scenario1PBT13",'Medium retrofit'!$AO$20,IF(F27="Scenario2PBT13",'Medium retrofit'!$AP$20,IF(F27="Scenario3PBT13",'Medium retrofit'!$AQ$20,"")))&amp;IF(F27="Scenario1PBT14",'Medium retrofit'!$AR$20,IF(F27="Scenario2PBT14",'Medium retrofit'!$AS$20,IF(F27="Scenario3PBT14",'Medium retrofit'!$AT$20,"")))&amp;IF(F27="Scenario1PBT15",'Medium retrofit'!$AU$20,IF(F27="Scenario2PBT15",'Medium retrofit'!$AV$20,IF(F27="Scenario3PBT15",'Medium retrofit'!$AW$20,"")))</f>
        <v/>
      </c>
      <c r="N27" s="152">
        <f t="shared" si="14"/>
        <v>0</v>
      </c>
      <c r="O27" s="305" t="str">
        <f>IF(F27="Scenario1PBT1",'Medium retrofit'!$E$23,IF(F27="Scenario2PBT1",'Medium retrofit'!$F$23,IF(F27="Scenario3PBT1",'Medium retrofit'!$G$23,"")))&amp;IF(F27="Scenario1PBT2",'Medium retrofit'!$H$23,IF(F27="Scenario2PBT2",'Medium retrofit'!$I$23,IF(F27="Scenario3PBT2",'Medium retrofit'!$J$23,"")))&amp;IF(F27="Scenario1PBT3",'Medium retrofit'!$K$23,IF(F27="Scenario2PBT3",'Medium retrofit'!$L$23,IF(F27="Scenario3PBT3",'Medium retrofit'!$M$23,"")))&amp;IF(F27="Scenario1PBT4",'Medium retrofit'!$N$23,IF(F27="Scenario2PBT4",'Medium retrofit'!$O$23,IF(F27="Scenario3PBT4",'Medium retrofit'!$P$23,"")))&amp;IF(F27="Scenario1PBT5",'Medium retrofit'!$Q$23,IF(F27="Scenario2PBT5",'Medium retrofit'!$R$23,IF(F27="Scenario3PBT5",'Medium retrofit'!$S$23,"")))&amp;IF(F27="Scenario1PBT6",'Medium retrofit'!$T$23,IF(F27="Scenario2PBT6",'Medium retrofit'!$U$23,IF(F27="Scenario3PBT6",'Medium retrofit'!$V$23,"")))&amp;IF(F27="Scenario1PBT7",'Medium retrofit'!$W$23,IF(F27="Scenario2PBT7",'Medium retrofit'!$X$23,IF(F27="Scenario3PBT7",'Medium retrofit'!$Y$23,"")))&amp;IF(F27="Scenario1PBT8",'Medium retrofit'!$Z$23,IF(F27="Scenario2PBT8",'Medium retrofit'!$AA$23,IF(F27="Scenario3PBT8",'Medium retrofit'!$AB$23,"")))&amp;IF(F27="Scenario1PBT9",'Medium retrofit'!$AC$23,IF(F27="Scenario2PBT9",'Medium retrofit'!$AD$23,IF(F27="Scenario3PBT9",'Medium retrofit'!$AE$23,"")))&amp;IF(F27="Scenario1PBT10",'Medium retrofit'!$AF$23,IF(F27="Scenario2PBT10",'Medium retrofit'!$AG$23,IF(F27="Scenario3PBT10",'Medium retrofit'!$AH$23,"")))&amp;IF(F27="Scenario1PBT11",'Medium retrofit'!$AI$23,IF(F27="Scenario2PBT11",'Medium retrofit'!$AJ$23,IF(F27="Scenario3PBT11",'Medium retrofit'!$AK$23,"")))&amp;IF(F27="Scenario1PBT12",'Medium retrofit'!$AL$23,IF(F27="Scenario2PBT12",'Medium retrofit'!$AM$23,IF(F27="Scenario3PBT12",'Medium retrofit'!$AN$23,"")))&amp;IF(F27="Scenario1PBT13",'Medium retrofit'!$AO$23,IF(F27="Scenario2PBT13",'Medium retrofit'!$AP$23,IF(F27="Scenario3PBT13",'Medium retrofit'!$AQ$23,"")))&amp;IF(F27="Scenario1PBT14",'Medium retrofit'!$AR$23,IF(F27="Scenario2PBT14",'Medium retrofit'!$AS$23,IF(F27="Scenario3PBT14",'Medium retrofit'!$AT$23,"")))&amp;IF(F27="Scenario1PBT15",'Medium retrofit'!$AU$23,IF(F27="Scenario2PBT15",'Medium retrofit'!$AV$23,IF(F27="Scenario3PBT15",'Medium retrofit'!$AW$23,"")))</f>
        <v/>
      </c>
      <c r="P27" s="151">
        <f t="shared" si="15"/>
        <v>0</v>
      </c>
      <c r="Q27" s="151" t="str">
        <f>IF(F27="Scenario1PBT1",'Medium retrofit'!$E$25,IF(F27="Scenario2PBT1",'Medium retrofit'!$F$25,IF(F27="Scenario3PBT1",'Medium retrofit'!$G$25,"")))&amp;IF(F27="Scenario1PBT2",'Medium retrofit'!$H$25,IF(F27="Scenario2PBT2",'Medium retrofit'!$I$25,IF(F27="Scenario3PBT2",'Medium retrofit'!$J$25,"")))&amp;IF(F27="Scenario1PBT3",'Medium retrofit'!$K$25,IF(F27="Scenario2PBT3",'Medium retrofit'!$L$25,IF(F27="Scenario3PBT3",'Medium retrofit'!$M$25,"")))&amp;IF(F27="Scenario1PBT4",'Medium retrofit'!$N$25,IF(F27="Scenario2PBT4",'Medium retrofit'!$O$25,IF(F27="Scenario3PBT4",'Medium retrofit'!$P$25,"")))&amp;IF(F27="Scenario1PBT5",'Medium retrofit'!$Q$25,IF(F27="Scenario2PBT5",'Medium retrofit'!$R$25,IF(F27="Scenario3PBT5",'Medium retrofit'!$S$25,"")))&amp;IF(F27="Scenario1PBT6",'Medium retrofit'!$T$25,IF(F27="Scenario2PBT6",'Medium retrofit'!$U$25,IF(F27="Scenario3PBT6",'Medium retrofit'!$V$25,"")))&amp;IF(F27="Scenario1PBT7",'Medium retrofit'!$W$25,IF(F27="Scenario2PBT7",'Medium retrofit'!$X$25,IF(F27="Scenario3PBT7",'Medium retrofit'!$Y$25,"")))&amp;IF(F27="Scenario1PBT8",'Medium retrofit'!$Z$25,IF(F27="Scenario2PBT8",'Medium retrofit'!$AA$25,IF(F27="Scenario3PBT8",'Medium retrofit'!$AB$25,"")))&amp;IF(F27="Scenario1PBT9",'Medium retrofit'!$AC$25,IF(F27="Scenario2PBT9",'Medium retrofit'!$AD$25,IF(F27="Scenario3PBT9",'Medium retrofit'!$AE$25,"")))&amp;IF(F27="Scenario1PBT10",'Medium retrofit'!$AF$25,IF(F27="Scenario2PBT10",'Medium retrofit'!$AG$25,IF(F27="Scenario3PBT10",'Medium retrofit'!$AH$25,"")))&amp;IF(F27="Scenario1PBT11",'Medium retrofit'!$AI$25,IF(F27="Scenario2PBT11",'Medium retrofit'!$AJ$25,IF(F27="Scenario3PBT11",'Medium retrofit'!$AK$25,"")))&amp;IF(F27="Scenario1PBT12",'Medium retrofit'!$AL$25,IF(F27="Scenario2PBT12",'Medium retrofit'!$AM$25,IF(F27="Scenario3PBT12",'Medium retrofit'!$AN$25,"")))&amp;IF(F27="Scenario1PBT13",'Medium retrofit'!$AO$25,IF(F27="Scenario2PBT13",'Medium retrofit'!$AP$25,IF(F27="Scenario3PBT13",'Medium retrofit'!$AQ$25,"")))&amp;IF(F27="Scenario1PBT14",'Medium retrofit'!$AR$25,IF(F27="Scenario2PBT14",'Medium retrofit'!$AS$25,IF(F27="Scenario3PBT14",'Medium retrofit'!$AT$25,"")))&amp;IF(F27="Scenario1PBT15",'Medium retrofit'!$AU$25,IF(F27="Scenario2PBT15",'Medium retrofit'!$AV$25,IF(F27="Scenario3PBT15",'Medium retrofit'!$AW$25,"")))</f>
        <v/>
      </c>
      <c r="R27" s="151">
        <f t="shared" si="16"/>
        <v>0</v>
      </c>
      <c r="S27" s="151" t="str">
        <f>IF(F27="Scenario1PBT1",'Medium retrofit'!$E$27,IF(F27="Scenario2PBT1",'Medium retrofit'!$F$27,IF(F27="Scenario3PBT1",'Medium retrofit'!$G$27,"")))&amp;IF(F27="Scenario1PBT2",'Medium retrofit'!$H$27,IF(F27="Scenario2PBT2",'Medium retrofit'!$I$27,IF(F27="Scenario3PBT2",'Medium retrofit'!$J$27,"")))&amp;IF(F27="Scenario1PBT3",'Medium retrofit'!$K$27,IF(F27="Scenario2PBT3",'Medium retrofit'!$L$27,IF(F27="Scenario3PBT3",'Medium retrofit'!$M$27,"")))&amp;IF(F27="Scenario1PBT4",'Medium retrofit'!$N$27,IF(F27="Scenario2PBT4",'Medium retrofit'!$O$27,IF(F27="Scenario3PBT4",'Medium retrofit'!$P$27,"")))&amp;IF(F27="Scenario1PBT5",'Medium retrofit'!$Q$27,IF(F27="Scenario2PBT5",'Medium retrofit'!$R$27,IF(F27="Scenario3PBT5",'Medium retrofit'!$S$27,"")))&amp;IF(F27="Scenario1PBT6",'Medium retrofit'!$T$27,IF(F27="Scenario2PBT6",'Medium retrofit'!$U$27,IF(F27="Scenario3PBT6",'Medium retrofit'!$V$27,"")))&amp;IF(F27="Scenario1PBT7",'Medium retrofit'!$W$27,IF(F27="Scenario2PBT7",'Medium retrofit'!$X$27,IF(F27="Scenario3PBT7",'Medium retrofit'!$Y$27,"")))&amp;IF(F27="Scenario1PBT8",'Medium retrofit'!$Z$27,IF(F27="Scenario2PBT8",'Medium retrofit'!$AA$27,IF(F27="Scenario3PBT8",'Medium retrofit'!$AB$27,"")))&amp;IF(F27="Scenario1PBT9",'Medium retrofit'!$AC$27,IF(F27="Scenario2PBT9",'Medium retrofit'!$AD$27,IF(F27="Scenario3PBT9",'Medium retrofit'!$AE$27,"")))&amp;IF(F27="Scenario1PBT10",'Medium retrofit'!$AF$27,IF(F27="Scenario2PBT10",'Medium retrofit'!$AG$27,IF(F27="Scenario3PBT10",'Medium retrofit'!$AH$27,"")))&amp;IF(F27="Scenario1PBT11",'Medium retrofit'!$AI$27,IF(F27="Scenario2PBT11",'Medium retrofit'!$AJ$27,IF(F27="Scenario3PBT11",'Medium retrofit'!$AK$27,"")))&amp;IF(F27="Scenario1PBT12",'Medium retrofit'!$AL$27,IF(F27="Scenario2PBT12",'Medium retrofit'!$AM$27,IF(F27="Scenario3PBT12",'Medium retrofit'!$AN$27,"")))&amp;IF(F27="Scenario1PBT13",'Medium retrofit'!$AO$27,IF(F27="Scenario2PBT13",'Medium retrofit'!$AP$27,IF(F27="Scenario3PBT13",'Medium retrofit'!$AQ$27,"")))&amp;IF(F27="Scenario1PBT14",'Medium retrofit'!$AR$27,IF(F27="Scenario2PBT14",'Medium retrofit'!$AS$27,IF(F27="Scenario3PBT14",'Medium retrofit'!$AT$27,"")))&amp;IF(F27="Scenario1PBT15",'Medium retrofit'!$AU$27,IF(F27="Scenario2PBT15",'Medium retrofit'!$AV$27,IF(F27="Scenario3PBT15",'Medium retrofit'!$AW$27,"")))</f>
        <v/>
      </c>
      <c r="T27" s="306">
        <f t="shared" si="17"/>
        <v>0</v>
      </c>
      <c r="U27" s="305" t="str">
        <f>IF(F27="Scenario1PBT1",'Medium retrofit'!$E$38,IF(F27="Scenario2PBT1",'Medium retrofit'!$F$38,IF(F27="Scenario3PBT1",'Medium retrofit'!$G$38,"")))&amp;IF(F27="Scenario1PBT2",'Medium retrofit'!$H$38,IF(F27="Scenario2PBT2",'Medium retrofit'!$I$38,IF(F27="Scenario3PBT2",'Medium retrofit'!$J$38,"")))&amp;IF(F27="Scenario1PBT3",'Medium retrofit'!$K$38,IF(F27="Scenario2PBT3",'Medium retrofit'!$L$38,IF(F27="Scenario3PBT3",'Medium retrofit'!$M$38,"")))&amp;IF(F27="Scenario1PBT4",'Medium retrofit'!$N$38,IF(F27="Scenario2PBT4",'Medium retrofit'!$O$38,IF(F27="Scenario3PBT4",'Medium retrofit'!$P$38,"")))&amp;IF(F27="Scenario1PBT5",'Medium retrofit'!$Q$38,IF(F27="Scenario2PBT5",'Medium retrofit'!$R$38,IF(F27="Scenario3PBT5",'Medium retrofit'!$S$38,"")))&amp;IF(F27="Scenario1PBT6",'Medium retrofit'!$T$38,IF(F27="Scenario2PBT6",'Medium retrofit'!$U$38,IF(F27="Scenario3PBT6",'Medium retrofit'!$V$38,"")))&amp;IF(F27="Scenario1PBT7",'Medium retrofit'!$W$38,IF(F27="Scenario2PBT7",'Medium retrofit'!$X$38,IF(F27="Scenario3PBT7",'Medium retrofit'!$Y$38,"")))&amp;IF(F27="Scenario1PBT8",'Medium retrofit'!$Z$38,IF(F27="Scenario2PBT8",'Medium retrofit'!$AA$38,IF(F27="Scenario3PBT8",'Medium retrofit'!$AB$38,"")))&amp;IF(F27="Scenario1PBT9",'Medium retrofit'!$AC$38,IF(F27="Scenario2PBT9",'Medium retrofit'!$AD$38,IF(F27="Scenario3PBT9",'Medium retrofit'!$AE$38,"")))&amp;IF(F27="Scenario1PBT10",'Medium retrofit'!$AF$38,IF(F27="Scenario2PBT10",'Medium retrofit'!$AG$38,IF(F27="Scenario3PBT10",'Medium retrofit'!$AH$38,"")))&amp;IF(F27="Scenario1PBT11",'Medium retrofit'!$AI$38,IF(F27="Scenario2PBT11",'Medium retrofit'!$AJ$38,IF(F27="Scenario3PBT11",'Medium retrofit'!$AK$38,"")))&amp;IF(F27="Scenario1PBT12",'Medium retrofit'!$AL$38,IF(F27="Scenario2PBT12",'Medium retrofit'!$AM$38,IF(F27="Scenario3PBT12",'Medium retrofit'!$AN$38,"")))&amp;IF(F27="Scenario1PBT13",'Medium retrofit'!$AO$38,IF(F27="Scenario2PBT13",'Medium retrofit'!$AP$38,IF(F27="Scenario3PBT13",'Medium retrofit'!$AQ$38,"")))&amp;IF(F27="Scenario1PBT14",'Medium retrofit'!$AR$38,IF(F27="Scenario2PBT14",'Medium retrofit'!$AS$38,IF(F27="Scenario3PBT14",'Medium retrofit'!$AT$38,"")))&amp;IF(F27="Scenario1PBT15",'Medium retrofit'!$AU$38,IF(F27="Scenario2PBT15",'Medium retrofit'!$AV$38,IF(F27="Scenario3PBT15",'Medium retrofit'!$AW$38,"")))</f>
        <v/>
      </c>
      <c r="V27" s="151">
        <f t="shared" si="18"/>
        <v>0</v>
      </c>
      <c r="W27" s="151" t="str">
        <f>IF(F27="Scenario1PBT1",'Medium retrofit'!$E$40,IF(F27="Scenario2PBT1",'Medium retrofit'!$F$40,IF(F27="Scenario3PBT1",'Medium retrofit'!$G$40,"")))&amp;IF(F27="Scenario1PBT2",'Medium retrofit'!$H$40,IF(F27="Scenario2PBT2",'Medium retrofit'!$I$40,IF(F27="Scenario3PBT2",'Medium retrofit'!$J$40,"")))&amp;IF(F27="Scenario1PBT3",'Medium retrofit'!$K$40,IF(F27="Scenario2PBT3",'Medium retrofit'!$L$40,IF(F27="Scenario3PBT3",'Medium retrofit'!$M$40,"")))&amp;IF(F27="Scenario1PBT4",'Medium retrofit'!$N$40,IF(F27="Scenario2PBT4",'Medium retrofit'!$O$40,IF(F27="Scenario3PBT4",'Medium retrofit'!$P$40,"")))&amp;IF(F27="Scenario1PBT5",'Medium retrofit'!$Q$40,IF(F27="Scenario2PBT5",'Medium retrofit'!$R$40,IF(F27="Scenario3PBT5",'Medium retrofit'!$S$40,"")))&amp;IF(F27="Scenario1PBT6",'Medium retrofit'!$T$40,IF(F27="Scenario2PBT6",'Medium retrofit'!$U$40,IF(F27="Scenario3PBT6",'Medium retrofit'!$V$40,"")))&amp;IF(F27="Scenario1PBT7",'Medium retrofit'!$W$40,IF(F27="Scenario2PBT7",'Medium retrofit'!$X$40,IF(F27="Scenario3PBT7",'Medium retrofit'!$Y$40,"")))&amp;IF(F27="Scenario1PBT8",'Medium retrofit'!$Z$40,IF(F27="Scenario2PBT8",'Medium retrofit'!$AA$40,IF(F27="Scenario3PBT8",'Medium retrofit'!$AB$40,"")))&amp;IF(F27="Scenario1PBT9",'Medium retrofit'!$AC$40,IF(F27="Scenario2PBT9",'Medium retrofit'!$AD$40,IF(F27="Scenario3PBT9",'Medium retrofit'!$AE$40,"")))&amp;IF(F27="Scenario1PBT10",'Medium retrofit'!$AF$40,IF(F27="Scenario2PBT10",'Medium retrofit'!$AG$40,IF(F27="Scenario3PBT10",'Medium retrofit'!$AH$40,"")))&amp;IF(F27="Scenario1PBT11",'Medium retrofit'!$AI$40,IF(F27="Scenario2PBT11",'Medium retrofit'!$AJ$40,IF(F27="Scenario3PBT11",'Medium retrofit'!$AK$40,"")))&amp;IF(F27="Scenario1PBT12",'Medium retrofit'!$AL$40,IF(F27="Scenario2PBT12",'Medium retrofit'!$AM$40,IF(F27="Scenario3PBT12",'Medium retrofit'!$AN$40,"")))&amp;IF(F27="Scenario1PBT13",'Medium retrofit'!$AO$40,IF(F27="Scenario2PBT13",'Medium retrofit'!$AP$40,IF(F27="Scenario3PBT13",'Medium retrofit'!$AQ$40,"")))&amp;IF(F27="Scenario1PBT14",'Medium retrofit'!$AR$40,IF(F27="Scenario2PBT14",'Medium retrofit'!$AS$40,IF(F27="Scenario3PBT14",'Medium retrofit'!$AT$40,"")))&amp;IF(F27="Scenario1PBT15",'Medium retrofit'!$AU$40,IF(F27="Scenario2PBT15",'Medium retrofit'!$AV$40,IF(F27="Scenario3PBT15",'Medium retrofit'!$AW$40,"")))</f>
        <v/>
      </c>
      <c r="X27" s="151">
        <f t="shared" si="19"/>
        <v>0</v>
      </c>
      <c r="Y27" s="151" t="str">
        <f>IF(F27="Scenario1PBT1",'Medium retrofit'!$E$42,IF(F27="Scenario2PBT1",'Medium retrofit'!$F$42,IF(F27="Scenario3PBT1",'Medium retrofit'!$G$42,"")))&amp;IF(F27="Scenario1PBT2",'Medium retrofit'!$H$42,IF(F27="Scenario2PBT2",'Medium retrofit'!$I$42,IF(F27="Scenario3PBT2",'Medium retrofit'!$J$42,"")))&amp;IF(F27="Scenario1PBT3",'Medium retrofit'!$K$42,IF(F27="Scenario2PBT3",'Medium retrofit'!$L$42,IF(F27="Scenario3PBT3",'Medium retrofit'!$M$42,"")))&amp;IF(F27="Scenario1PBT4",'Medium retrofit'!$N$42,IF(F27="Scenario2PBT4",'Medium retrofit'!$O$42,IF(F27="Scenario3PBT4",'Medium retrofit'!$P$42,"")))&amp;IF(F27="Scenario1PBT5",'Medium retrofit'!$Q$42,IF(F27="Scenario2PBT5",'Medium retrofit'!$R$42,IF(F27="Scenario3PBT5",'Medium retrofit'!$S$42,"")))&amp;IF(F27="Scenario1PBT6",'Medium retrofit'!$T$42,IF(F27="Scenario2PBT6",'Medium retrofit'!$U$42,IF(F27="Scenario3PBT6",'Medium retrofit'!$V$42,"")))&amp;IF(F27="Scenario1PBT7",'Medium retrofit'!$W$42,IF(F27="Scenario2PBT7",'Medium retrofit'!$X$42,IF(F27="Scenario3PBT7",'Medium retrofit'!$Y$42,"")))&amp;IF(F27="Scenario1PBT8",'Medium retrofit'!$Z$42,IF(F27="Scenario2PBT8",'Medium retrofit'!$AA$42,IF(F27="Scenario3PBT8",'Medium retrofit'!$AB$42,"")))&amp;IF(F27="Scenario1PBT9",'Medium retrofit'!$AC$42,IF(F27="Scenario2PBT9",'Medium retrofit'!$AD$42,IF(F27="Scenario3PBT9",'Medium retrofit'!$AE$42,"")))&amp;IF(F27="Scenario1PBT10",'Medium retrofit'!$AF$42,IF(F27="Scenario2PBT10",'Medium retrofit'!$AG$42,IF(F27="Scenario3PBT10",'Medium retrofit'!$AH$42,"")))&amp;IF(F27="Scenario1PBT11",'Medium retrofit'!$AI$42,IF(F27="Scenario2PBT11",'Medium retrofit'!$AJ$42,IF(F27="Scenario3PBT11",'Medium retrofit'!$AK$42,"")))&amp;IF(F27="Scenario1PBT12",'Medium retrofit'!$AL$42,IF(F27="Scenario2PBT12",'Medium retrofit'!$AM$42,IF(F27="Scenario3PBT12",'Medium retrofit'!$AN$42,"")))&amp;IF(F27="Scenario1PBT13",'Medium retrofit'!$AO$42,IF(F27="Scenario2PBT13",'Medium retrofit'!$AP$42,IF(F27="Scenario3PBT13",'Medium retrofit'!$AQ$42,"")))&amp;IF(F27="Scenario1PBT14",'Medium retrofit'!$AR$42,IF(F27="Scenario2PBT14",'Medium retrofit'!$AS$42,IF(F27="Scenario3PBT14",'Medium retrofit'!$AT$42,"")))&amp;IF(F27="Scenario1PBT15",'Medium retrofit'!$AU$42,IF(F27="Scenario2PBT15",'Medium retrofit'!$AV$42,IF(F27="Scenario3PBT15",'Medium retrofit'!$AW$42,"")))</f>
        <v/>
      </c>
      <c r="Z27" s="151">
        <f t="shared" si="20"/>
        <v>0</v>
      </c>
      <c r="AA27" s="333" t="str">
        <f>IF(F27="Scenario1PBT1",'Medium retrofit'!$E$101,IF(F27="Scenario2PBT1",'Medium retrofit'!$F$101,IF(F27="Scenario3PBT1",'Medium retrofit'!$G$101,"")))&amp;IF(F27="Scenario1PBT2",'Medium retrofit'!$H$101,IF(F27="Scenario2PBT2",'Medium retrofit'!$I$101,IF(F27="Scenario3PBT2",'Medium retrofit'!$J$101,"")))&amp;IF(F27="Scenario1PBT3",'Medium retrofit'!$K$101,IF(F27="Scenario2PBT3",'Medium retrofit'!$L$101,IF(F27="Scenario3PBT3",'Medium retrofit'!$M$101,"")))&amp;IF(F27="Scenario1PBT4",'Medium retrofit'!$N$101,IF(F27="Scenario2PBT4",'Medium retrofit'!$O$101,IF(F27="Scenario3PBT4",'Medium retrofit'!$P$101,"")))&amp;IF(F27="Scenario1PBT5",'Medium retrofit'!$Q$101,IF(F27="Scenario2PBT5",'Medium retrofit'!$R$101,IF(F27="Scenario3PBT5",'Medium retrofit'!$S$101,"")))&amp;IF(F27="Scenario1PBT6",'Medium retrofit'!$T$101,IF(F27="Scenario2PBT6",'Medium retrofit'!$U$101,IF(F27="Scenario3PBT6",'Medium retrofit'!$V$101,"")))&amp;IF(F27="Scenario1PBT7",'Medium retrofit'!$W$101,IF(F27="Scenario2PBT7",'Medium retrofit'!$X$101,IF(F27="Scenario3PBT7",'Medium retrofit'!$Y$101,"")))&amp;IF(F27="Scenario1PBT8",'Medium retrofit'!$Z$101,IF(F27="Scenario2PBT8",'Medium retrofit'!$AA$101,IF(F27="Scenario3PBT8",'Medium retrofit'!$AB$101,"")))&amp;IF(F27="Scenario1PBT9",'Medium retrofit'!$AC$101,IF(F27="Scenario2PBT9",'Medium retrofit'!$AD$101,IF(F27="Scenario3PBT9",'Medium retrofit'!$AE$101,"")))&amp;IF(F27="Scenario1PBT10",'Medium retrofit'!$AF$101,IF(F27="Scenario2PBT10",'Medium retrofit'!$AG$101,IF(F27="Scenario3PBT10",'Medium retrofit'!$AH$101,"")))&amp;IF(F27="Scenario1PBT11",'Medium retrofit'!$AI$101,IF(F27="Scenario2PBT11",'Medium retrofit'!$AJ$101,IF(F27="Scenario3PBT11",'Medium retrofit'!$AK$101,"")))&amp;IF(F27="Scenario1PBT12",'Medium retrofit'!$AL$101,IF(F27="Scenario2PBT12",'Medium retrofit'!$AM$101,IF(F27="Scenario3PBT12",'Medium retrofit'!$AN$101,"")))&amp;IF(F27="Scenario1PBT13",'Medium retrofit'!$AO$101,IF(F27="Scenario2PBT13",'Medium retrofit'!$AP$101,IF(F27="Scenario3PBT13",'Medium retrofit'!$AQ$101,"")))&amp;IF(F27="Scenario1PBT14",'Medium retrofit'!$AR$101,IF(F27="Scenario2PBT14",'Medium retrofit'!$AS$101,IF(F27="Scenario3PBT14",'Medium retrofit'!$AT$101,"")))&amp;IF(F27="Scenario1PBT15",'Medium retrofit'!$AU$101,IF(F27="Scenario2PBT15",'Medium retrofit'!$AV$101,IF(F27="Scenario3PBT15",'Medium retrofit'!$AW$101,"")))</f>
        <v/>
      </c>
      <c r="AB27" s="302">
        <f t="shared" si="21"/>
        <v>0</v>
      </c>
      <c r="AC27" s="307">
        <f>IFERROR('Projection_Base-case'!G27-G27,0)</f>
        <v>0</v>
      </c>
      <c r="AD27" s="151">
        <f t="shared" si="0"/>
        <v>0</v>
      </c>
      <c r="AE27" s="151">
        <f>IFERROR(100*AC27/'Projection_Base-case'!G27,0)</f>
        <v>0</v>
      </c>
      <c r="AF27" s="151">
        <f>IFERROR('Projection_Base-case'!I27-I27,0)</f>
        <v>0</v>
      </c>
      <c r="AG27" s="151">
        <f t="shared" si="1"/>
        <v>0</v>
      </c>
      <c r="AH27" s="151">
        <f>IFERROR(100*AF27/'Projection_Base-case'!I27,0)</f>
        <v>0</v>
      </c>
      <c r="AI27" s="151">
        <f>IFERROR('Projection_Base-case'!K27-K27,0)</f>
        <v>0</v>
      </c>
      <c r="AJ27" s="151">
        <f t="shared" si="2"/>
        <v>0</v>
      </c>
      <c r="AK27" s="151">
        <f>IFERROR(100*AI27/'Projection_Base-case'!K27,0)</f>
        <v>0</v>
      </c>
      <c r="AL27" s="151">
        <f>IFERROR(M27-'Projection_Base-case'!M27,0)</f>
        <v>0</v>
      </c>
      <c r="AM27" s="151">
        <f t="shared" si="3"/>
        <v>0</v>
      </c>
      <c r="AN27" s="152">
        <f>IFERROR(100*AL27/'Projection_Base-case'!M27,0)</f>
        <v>0</v>
      </c>
      <c r="AO27" s="305">
        <f>IFERROR('Projection_Base-case'!O27-O27,0)</f>
        <v>0</v>
      </c>
      <c r="AP27" s="151">
        <f t="shared" si="4"/>
        <v>0</v>
      </c>
      <c r="AQ27" s="151">
        <f>IFERROR(100*AO27/'Projection_Base-case'!O27,0)</f>
        <v>0</v>
      </c>
      <c r="AR27" s="151">
        <f>IFERROR('Projection_Base-case'!Q27-Q27,0)</f>
        <v>0</v>
      </c>
      <c r="AS27" s="151">
        <f t="shared" si="5"/>
        <v>0</v>
      </c>
      <c r="AT27" s="151">
        <f>IFERROR(100*AR27/'Projection_Base-case'!Q27,0)</f>
        <v>0</v>
      </c>
      <c r="AU27" s="151">
        <f>IFERROR('Projection_Base-case'!S27-S27,0)</f>
        <v>0</v>
      </c>
      <c r="AV27" s="151">
        <f t="shared" si="6"/>
        <v>0</v>
      </c>
      <c r="AW27" s="152">
        <f>IFERROR(100*AU27/'Projection_Base-case'!S27,0)</f>
        <v>0</v>
      </c>
      <c r="AX27" s="305">
        <f>IFERROR('Projection_Base-case'!U27-U27,0)</f>
        <v>0</v>
      </c>
      <c r="AY27" s="151">
        <f t="shared" si="7"/>
        <v>0</v>
      </c>
      <c r="AZ27" s="151">
        <f>IFERROR(100*AX27/'Projection_Base-case'!U27,0)</f>
        <v>0</v>
      </c>
      <c r="BA27" s="151">
        <f>IFERROR('Projection_Base-case'!W27-W27,0)</f>
        <v>0</v>
      </c>
      <c r="BB27" s="151">
        <f t="shared" si="8"/>
        <v>0</v>
      </c>
      <c r="BC27" s="151">
        <f>IFERROR(100*BA27/'Projection_Base-case'!W27,0)</f>
        <v>0</v>
      </c>
      <c r="BD27" s="151">
        <f>IFERROR('Projection_Base-case'!Y27-Y27,0)</f>
        <v>0</v>
      </c>
      <c r="BE27" s="151">
        <f t="shared" si="9"/>
        <v>0</v>
      </c>
      <c r="BF27" s="151">
        <f>IFERROR(100*BD27/'Projection_Base-case'!Y27,0)</f>
        <v>0</v>
      </c>
      <c r="BG27" s="531">
        <f t="shared" si="22"/>
        <v>0</v>
      </c>
      <c r="BH27" s="532">
        <f t="shared" si="23"/>
        <v>0</v>
      </c>
    </row>
    <row r="28" spans="1:60" x14ac:dyDescent="0.25">
      <c r="A28" s="217">
        <v>23</v>
      </c>
      <c r="B28" s="151">
        <f>'Projection_Base-case'!B28</f>
        <v>0</v>
      </c>
      <c r="C28" s="151">
        <f>'Projection_Base-case'!C28</f>
        <v>0</v>
      </c>
      <c r="D28" s="151">
        <f>'Projection_Base-case'!D28</f>
        <v>0</v>
      </c>
      <c r="E28" s="157"/>
      <c r="F28" s="300" t="str">
        <f t="shared" si="10"/>
        <v>0</v>
      </c>
      <c r="G28" s="301" t="str">
        <f>IF(F28="Scenario1PBT1",'Medium retrofit'!$E$6,IF(F28="Scenario2PBT1",'Medium retrofit'!$F$6,IF(F28="Scenario3PBT1",'Medium retrofit'!$G$6,"")))&amp;IF(F28="Scenario1PBT2",'Medium retrofit'!$H$6,IF(F28="Scenario2PBT2",'Medium retrofit'!$I$6,IF(F28="Scenario3PBT2",'Medium retrofit'!$J$6,"")))&amp;IF(F28="Scenario1PBT3",'Medium retrofit'!$K$6,IF(F28="Scenario2PBT3",'Medium retrofit'!$L$6,IF(F28="Scenario3PBT3",'Medium retrofit'!$M$6,"")))&amp;IF(F28="Scenario1PBT4",'Medium retrofit'!$N$6,IF(F28="Scenario2PBT4",'Medium retrofit'!$O$6,IF(F28="Scenario3PBT4",'Medium retrofit'!$P$6,"")))&amp;IF(F28="Scenario1PBT5",'Medium retrofit'!$Q$6,IF(F28="Scenario2PBT5",'Medium retrofit'!$R$6,IF(F28="Scenario3PBT5",'Medium retrofit'!$S$6,"")))&amp;IF(F28="Scenario1PBT6",'Medium retrofit'!$T$6,IF(F28="Scenario2PBT6",'Medium retrofit'!$U$6,IF(F28="Scenario3PBT6",'Medium retrofit'!$V$6,"")))&amp;IF(F28="Scenario1PBT7",'Medium retrofit'!$W$6,IF(F28="Scenario2PBT7",'Medium retrofit'!$X$6,IF(F28="Scenario3PBT7",'Medium retrofit'!$Y$6,"")))&amp;IF(F28="Scenario1PBT8",'Medium retrofit'!$Z$6,IF(F28="Scenario2PBT8",'Medium retrofit'!$AA$6,IF(F28="Scenario3PBT8",'Medium retrofit'!$AB$6,"")))&amp;IF(F28="Scenario1PBT9",'Medium retrofit'!$AC$6,IF(F28="Scenario2PBT9",'Medium retrofit'!$AD$6,IF(F28="Scenario3PBT9",'Medium retrofit'!$AE$6,"")))&amp;IF(F28="Scenario1PBT10",'Medium retrofit'!$AF$6,IF(F28="Scenario2PBT10",'Medium retrofit'!$AG$6,IF(F28="Scenario3PBT10",'Medium retrofit'!$AH$6,"")))&amp;IF(F28="Scenario1PBT11",'Medium retrofit'!$AI$6,IF(F28="Scenario2PBT11",'Medium retrofit'!$AJ$6,IF(F28="Scenario3PBT11",'Medium retrofit'!$AK$6,"")))&amp;IF(F28="Scenario1PBT12",'Medium retrofit'!$AL$6,IF(F28="Scenario2PBT12",'Medium retrofit'!$AM$6,IF(F28="Scenario3PBT12",'Medium retrofit'!$AN$6,"")))&amp;IF(F28="Scenario1PBT13",'Medium retrofit'!$AO$6,IF(F28="Scenario2PBT13",'Medium retrofit'!$AP$6,IF(F28="Scenario3PBT13",'Medium retrofit'!$AQ$6,"")))&amp;IF(F28="Scenario1PBT14",'Medium retrofit'!$AR$6,IF(F28="Scenario2PBT14",'Medium retrofit'!$AS$6,IF(F28="Scenario3PBT14",'Medium retrofit'!$AT$6,"")))&amp;IF(F28="Scenario1PBT15",'Medium retrofit'!$AU$6,IF(F28="Scenario2PBT15",'Medium retrofit'!$AV$6,IF(F28="Scenario3PBT15",'Medium retrofit'!$AW$6,"")))</f>
        <v/>
      </c>
      <c r="H28" s="151">
        <f t="shared" si="11"/>
        <v>0</v>
      </c>
      <c r="I28" s="298" t="str">
        <f>IF(F28="Scenario1PBT1",'Medium retrofit'!$E$16,IF(F28="Scenario2PBT1",'Medium retrofit'!$F$16,IF(F28="Scenario3PBT1",'Medium retrofit'!$G$16,"")))&amp;IF(F28="Scenario1PBT2",'Medium retrofit'!$H$16,IF(F28="Scenario2PBT2",'Medium retrofit'!$I$16,IF(F28="Scenario3PBT2",'Medium retrofit'!$J$16,"")))&amp;IF(F28="Scenario1PBT3",'Medium retrofit'!$K$16,IF(F28="Scenario2PBT3",'Medium retrofit'!$L$16,IF(F28="Scenario3PBT3",'Medium retrofit'!$M$16,"")))&amp;IF(F28="Scenario1PBT4",'Medium retrofit'!$N$16,IF(F28="Scenario2PBT4",'Medium retrofit'!$O$16,IF(F28="Scenario3PBT4",'Medium retrofit'!$P$16,"")))&amp;IF(F28="Scenario1PBT5",'Medium retrofit'!$Q$16,IF(F28="Scenario2PBT5",'Medium retrofit'!$R$16,IF(F28="Scenario3PBT5",'Medium retrofit'!$S$16,"")))&amp;IF(F28="Scenario1PBT6",'Medium retrofit'!$T$16,IF(F28="Scenario2PBT6",'Medium retrofit'!$U$16,IF(F28="Scenario3PBT6",'Medium retrofit'!$V$16,"")))&amp;IF(F28="Scenario1PBT7",'Medium retrofit'!$W$16,IF(F28="Scenario2PBT7",'Medium retrofit'!$X$16,IF(F28="Scenario3PBT7",'Medium retrofit'!$Y$16,"")))&amp;IF(F28="Scenario1PBT8",'Medium retrofit'!$Z$16,IF(F28="Scenario2PBT8",'Medium retrofit'!$AA$16,IF(F28="Scenario3PBT8",'Medium retrofit'!$AB$16,"")))&amp;IF(F28="Scenario1PBT9",'Medium retrofit'!$AC$16,IF(F28="Scenario2PBT9",'Medium retrofit'!$AD$16,IF(F28="Scenario3PBT9",'Medium retrofit'!$AE$16,"")))&amp;IF(F28="Scenario1PBT10",'Medium retrofit'!$AF$16,IF(F28="Scenario2PBT10",'Medium retrofit'!$AG$16,IF(F28="Scenario3PBT10",'Medium retrofit'!$AH$16,"")))&amp;IF(F28="Scenario1PBT11",'Medium retrofit'!$AI$16,IF(F28="Scenario2PBT11",'Medium retrofit'!$AJ$16,IF(F28="Scenario3PBT11",'Medium retrofit'!$AK$16,"")))&amp;IF(F28="Scenario1PBT12",'Medium retrofit'!$AL$16,IF(F28="Scenario2PBT12",'Medium retrofit'!$AM$16,IF(F28="Scenario3PBT12",'Medium retrofit'!$AN$16,"")))&amp;IF(F28="Scenario1PBT13",'Medium retrofit'!$AO$16,IF(F28="Scenario2PBT13",'Medium retrofit'!$AP$16,IF(F28="Scenario3PBT13",'Medium retrofit'!$AQ$16,"")))&amp;IF(F28="Scenario1PBT14",'Medium retrofit'!$AR$16,IF(F28="Scenario2PBT14",'Medium retrofit'!$AS$16,IF(F28="Scenario3PBT14",'Medium retrofit'!$AT$16,"")))&amp;IF(F28="Scenario1PBT15",'Medium retrofit'!$AU$16,IF(F28="Scenario2PBT15",'Medium retrofit'!$AV$16,IF(F28="Scenario3PBT15",'Medium retrofit'!$AW$16,"")))</f>
        <v/>
      </c>
      <c r="J28" s="151">
        <f t="shared" si="12"/>
        <v>0</v>
      </c>
      <c r="K28" s="151" t="str">
        <f>IF(F28="Scenario1PBT1",'Medium retrofit'!$E$18,IF(F28="Scenario2PBT1",'Medium retrofit'!$F$18,IF(F28="Scenario3PBT1",'Medium retrofit'!$G$18,"")))&amp;IF(F28="Scenario1PBT2",'Medium retrofit'!$H$18,IF(F28="Scenario2PBT2",'Medium retrofit'!$I$18,IF(F28="Scenario3PBT2",'Medium retrofit'!$J$18,"")))&amp;IF(F28="Scenario1PBT3",'Medium retrofit'!$K$18,IF(F28="Scenario2PBT3",'Medium retrofit'!$L$18,IF(F28="Scenario3PBT3",'Medium retrofit'!$M$18,"")))&amp;IF(F28="Scenario1PBT4",'Medium retrofit'!$N$18,IF(F28="Scenario2PBT4",'Medium retrofit'!$O$18,IF(F28="Scenario3PBT4",'Medium retrofit'!$P$18,"")))&amp;IF(F28="Scenario1PBT5",'Medium retrofit'!$Q$18,IF(F28="Scenario2PBT5",'Medium retrofit'!$R$18,IF(F28="Scenario3PBT5",'Medium retrofit'!$S$18,"")))&amp;IF(F28="Scenario1PBT6",'Medium retrofit'!$T$18,IF(F28="Scenario2PBT6",'Medium retrofit'!$U$18,IF(F28="Scenario3PBT6",'Medium retrofit'!$V$18,"")))&amp;IF(F28="Scenario1PBT7",'Medium retrofit'!$W$18,IF(F28="Scenario2PBT7",'Medium retrofit'!$X$18,IF(F28="Scenario3PBT7",'Medium retrofit'!$Y$18,"")))&amp;IF(F28="Scenario1PBT8",'Medium retrofit'!$Z$18,IF(F28="Scenario2PBT8",'Medium retrofit'!$AA$18,IF(F28="Scenario3PBT8",'Medium retrofit'!$AB$18,"")))&amp;IF(F28="Scenario1PBT9",'Medium retrofit'!$AC$18,IF(F28="Scenario2PBT9",'Medium retrofit'!$AD$18,IF(F28="Scenario3PBT9",'Medium retrofit'!$AE$18,"")))&amp;IF(F28="Scenario1PBT10",'Medium retrofit'!$AF$18,IF(F28="Scenario2PBT10",'Medium retrofit'!$AG$18,IF(F28="Scenario3PBT10",'Medium retrofit'!$AH$18,"")))&amp;IF(F28="Scenario1PBT11",'Medium retrofit'!$AI$18,IF(F28="Scenario2PBT11",'Medium retrofit'!$AJ$18,IF(F28="Scenario3PBT11",'Medium retrofit'!$AK$18,"")))&amp;IF(F28="Scenario1PBT12",'Medium retrofit'!$AL$18,IF(F28="Scenario2PBT12",'Medium retrofit'!$AM$18,IF(F28="Scenario3PBT12",'Medium retrofit'!$AN$18,"")))&amp;IF(F28="Scenario1PBT13",'Medium retrofit'!$AO$18,IF(F28="Scenario2PBT13",'Medium retrofit'!$AP$18,IF(F28="Scenario3PBT13",'Medium retrofit'!$AQ$18,"")))&amp;IF(F28="Scenario1PBT14",'Medium retrofit'!$AR$18,IF(F28="Scenario2PBT14",'Medium retrofit'!$AS$18,IF(F28="Scenario3PBT14",'Medium retrofit'!$AT$18,"")))&amp;IF(F28="Scenario1PBT15",'Medium retrofit'!$AU$18,IF(F28="Scenario2PBT15",'Medium retrofit'!$AV$18,IF(F28="Scenario3PBT15",'Medium retrofit'!$AW$18,"")))</f>
        <v/>
      </c>
      <c r="L28" s="151">
        <f t="shared" si="13"/>
        <v>0</v>
      </c>
      <c r="M28" s="151" t="str">
        <f>IF(F28="Scenario1PBT1",'Medium retrofit'!$E$20,IF(F28="Scenario2PBT1",'Medium retrofit'!$F$20,IF(F28="Scenario3PBT1",'Medium retrofit'!$G$20,"")))&amp;IF(F28="Scenario1PBT2",'Medium retrofit'!$H$20,IF(F28="Scenario2PBT2",'Medium retrofit'!$I$20,IF(F28="Scenario3PBT2",'Medium retrofit'!$J$20,"")))&amp;IF(F28="Scenario1PBT3",'Medium retrofit'!$K$20,IF(F28="Scenario2PBT3",'Medium retrofit'!$L$20,IF(F28="Scenario3PBT3",'Medium retrofit'!$M$20,"")))&amp;IF(F28="Scenario1PBT4",'Medium retrofit'!$N$20,IF(F28="Scenario2PBT4",'Medium retrofit'!$O$20,IF(F28="Scenario3PBT4",'Medium retrofit'!$P$20,"")))&amp;IF(F28="Scenario1PBT5",'Medium retrofit'!$Q$20,IF(F28="Scenario2PBT5",'Medium retrofit'!$R$20,IF(F28="Scenario3PBT5",'Medium retrofit'!$S$20,"")))&amp;IF(F28="Scenario1PBT6",'Medium retrofit'!$T$20,IF(F28="Scenario2PBT6",'Medium retrofit'!$U$20,IF(F28="Scenario3PBT6",'Medium retrofit'!$V$20,"")))&amp;IF(F28="Scenario1PBT7",'Medium retrofit'!$W$20,IF(F28="Scenario2PBT7",'Medium retrofit'!$X$20,IF(F28="Scenario3PBT7",'Medium retrofit'!$Y$20,"")))&amp;IF(F28="Scenario1PBT8",'Medium retrofit'!$Z$20,IF(F28="Scenario2PBT8",'Medium retrofit'!$AA$20,IF(F28="Scenario3PBT8",'Medium retrofit'!$AB$20,"")))&amp;IF(F28="Scenario1PBT9",'Medium retrofit'!$AC$20,IF(F28="Scenario2PBT9",'Medium retrofit'!$AD$20,IF(F28="Scenario3PBT9",'Medium retrofit'!$AE$20,"")))&amp;IF(F28="Scenario1PBT10",'Medium retrofit'!$AF$20,IF(F28="Scenario2PBT10",'Medium retrofit'!$AG$20,IF(F28="Scenario3PBT10",'Medium retrofit'!$AH$20,"")))&amp;IF(F28="Scenario1PBT11",'Medium retrofit'!$AI$20,IF(F28="Scenario2PBT11",'Medium retrofit'!$AJ$20,IF(F28="Scenario3PBT11",'Medium retrofit'!$AK$20,"")))&amp;IF(F28="Scenario1PBT12",'Medium retrofit'!$AL$20,IF(F28="Scenario2PBT12",'Medium retrofit'!$AM$20,IF(F28="Scenario3PBT12",'Medium retrofit'!$AN$20,"")))&amp;IF(F28="Scenario1PBT13",'Medium retrofit'!$AO$20,IF(F28="Scenario2PBT13",'Medium retrofit'!$AP$20,IF(F28="Scenario3PBT13",'Medium retrofit'!$AQ$20,"")))&amp;IF(F28="Scenario1PBT14",'Medium retrofit'!$AR$20,IF(F28="Scenario2PBT14",'Medium retrofit'!$AS$20,IF(F28="Scenario3PBT14",'Medium retrofit'!$AT$20,"")))&amp;IF(F28="Scenario1PBT15",'Medium retrofit'!$AU$20,IF(F28="Scenario2PBT15",'Medium retrofit'!$AV$20,IF(F28="Scenario3PBT15",'Medium retrofit'!$AW$20,"")))</f>
        <v/>
      </c>
      <c r="N28" s="152">
        <f t="shared" si="14"/>
        <v>0</v>
      </c>
      <c r="O28" s="305" t="str">
        <f>IF(F28="Scenario1PBT1",'Medium retrofit'!$E$23,IF(F28="Scenario2PBT1",'Medium retrofit'!$F$23,IF(F28="Scenario3PBT1",'Medium retrofit'!$G$23,"")))&amp;IF(F28="Scenario1PBT2",'Medium retrofit'!$H$23,IF(F28="Scenario2PBT2",'Medium retrofit'!$I$23,IF(F28="Scenario3PBT2",'Medium retrofit'!$J$23,"")))&amp;IF(F28="Scenario1PBT3",'Medium retrofit'!$K$23,IF(F28="Scenario2PBT3",'Medium retrofit'!$L$23,IF(F28="Scenario3PBT3",'Medium retrofit'!$M$23,"")))&amp;IF(F28="Scenario1PBT4",'Medium retrofit'!$N$23,IF(F28="Scenario2PBT4",'Medium retrofit'!$O$23,IF(F28="Scenario3PBT4",'Medium retrofit'!$P$23,"")))&amp;IF(F28="Scenario1PBT5",'Medium retrofit'!$Q$23,IF(F28="Scenario2PBT5",'Medium retrofit'!$R$23,IF(F28="Scenario3PBT5",'Medium retrofit'!$S$23,"")))&amp;IF(F28="Scenario1PBT6",'Medium retrofit'!$T$23,IF(F28="Scenario2PBT6",'Medium retrofit'!$U$23,IF(F28="Scenario3PBT6",'Medium retrofit'!$V$23,"")))&amp;IF(F28="Scenario1PBT7",'Medium retrofit'!$W$23,IF(F28="Scenario2PBT7",'Medium retrofit'!$X$23,IF(F28="Scenario3PBT7",'Medium retrofit'!$Y$23,"")))&amp;IF(F28="Scenario1PBT8",'Medium retrofit'!$Z$23,IF(F28="Scenario2PBT8",'Medium retrofit'!$AA$23,IF(F28="Scenario3PBT8",'Medium retrofit'!$AB$23,"")))&amp;IF(F28="Scenario1PBT9",'Medium retrofit'!$AC$23,IF(F28="Scenario2PBT9",'Medium retrofit'!$AD$23,IF(F28="Scenario3PBT9",'Medium retrofit'!$AE$23,"")))&amp;IF(F28="Scenario1PBT10",'Medium retrofit'!$AF$23,IF(F28="Scenario2PBT10",'Medium retrofit'!$AG$23,IF(F28="Scenario3PBT10",'Medium retrofit'!$AH$23,"")))&amp;IF(F28="Scenario1PBT11",'Medium retrofit'!$AI$23,IF(F28="Scenario2PBT11",'Medium retrofit'!$AJ$23,IF(F28="Scenario3PBT11",'Medium retrofit'!$AK$23,"")))&amp;IF(F28="Scenario1PBT12",'Medium retrofit'!$AL$23,IF(F28="Scenario2PBT12",'Medium retrofit'!$AM$23,IF(F28="Scenario3PBT12",'Medium retrofit'!$AN$23,"")))&amp;IF(F28="Scenario1PBT13",'Medium retrofit'!$AO$23,IF(F28="Scenario2PBT13",'Medium retrofit'!$AP$23,IF(F28="Scenario3PBT13",'Medium retrofit'!$AQ$23,"")))&amp;IF(F28="Scenario1PBT14",'Medium retrofit'!$AR$23,IF(F28="Scenario2PBT14",'Medium retrofit'!$AS$23,IF(F28="Scenario3PBT14",'Medium retrofit'!$AT$23,"")))&amp;IF(F28="Scenario1PBT15",'Medium retrofit'!$AU$23,IF(F28="Scenario2PBT15",'Medium retrofit'!$AV$23,IF(F28="Scenario3PBT15",'Medium retrofit'!$AW$23,"")))</f>
        <v/>
      </c>
      <c r="P28" s="151">
        <f t="shared" si="15"/>
        <v>0</v>
      </c>
      <c r="Q28" s="151" t="str">
        <f>IF(F28="Scenario1PBT1",'Medium retrofit'!$E$25,IF(F28="Scenario2PBT1",'Medium retrofit'!$F$25,IF(F28="Scenario3PBT1",'Medium retrofit'!$G$25,"")))&amp;IF(F28="Scenario1PBT2",'Medium retrofit'!$H$25,IF(F28="Scenario2PBT2",'Medium retrofit'!$I$25,IF(F28="Scenario3PBT2",'Medium retrofit'!$J$25,"")))&amp;IF(F28="Scenario1PBT3",'Medium retrofit'!$K$25,IF(F28="Scenario2PBT3",'Medium retrofit'!$L$25,IF(F28="Scenario3PBT3",'Medium retrofit'!$M$25,"")))&amp;IF(F28="Scenario1PBT4",'Medium retrofit'!$N$25,IF(F28="Scenario2PBT4",'Medium retrofit'!$O$25,IF(F28="Scenario3PBT4",'Medium retrofit'!$P$25,"")))&amp;IF(F28="Scenario1PBT5",'Medium retrofit'!$Q$25,IF(F28="Scenario2PBT5",'Medium retrofit'!$R$25,IF(F28="Scenario3PBT5",'Medium retrofit'!$S$25,"")))&amp;IF(F28="Scenario1PBT6",'Medium retrofit'!$T$25,IF(F28="Scenario2PBT6",'Medium retrofit'!$U$25,IF(F28="Scenario3PBT6",'Medium retrofit'!$V$25,"")))&amp;IF(F28="Scenario1PBT7",'Medium retrofit'!$W$25,IF(F28="Scenario2PBT7",'Medium retrofit'!$X$25,IF(F28="Scenario3PBT7",'Medium retrofit'!$Y$25,"")))&amp;IF(F28="Scenario1PBT8",'Medium retrofit'!$Z$25,IF(F28="Scenario2PBT8",'Medium retrofit'!$AA$25,IF(F28="Scenario3PBT8",'Medium retrofit'!$AB$25,"")))&amp;IF(F28="Scenario1PBT9",'Medium retrofit'!$AC$25,IF(F28="Scenario2PBT9",'Medium retrofit'!$AD$25,IF(F28="Scenario3PBT9",'Medium retrofit'!$AE$25,"")))&amp;IF(F28="Scenario1PBT10",'Medium retrofit'!$AF$25,IF(F28="Scenario2PBT10",'Medium retrofit'!$AG$25,IF(F28="Scenario3PBT10",'Medium retrofit'!$AH$25,"")))&amp;IF(F28="Scenario1PBT11",'Medium retrofit'!$AI$25,IF(F28="Scenario2PBT11",'Medium retrofit'!$AJ$25,IF(F28="Scenario3PBT11",'Medium retrofit'!$AK$25,"")))&amp;IF(F28="Scenario1PBT12",'Medium retrofit'!$AL$25,IF(F28="Scenario2PBT12",'Medium retrofit'!$AM$25,IF(F28="Scenario3PBT12",'Medium retrofit'!$AN$25,"")))&amp;IF(F28="Scenario1PBT13",'Medium retrofit'!$AO$25,IF(F28="Scenario2PBT13",'Medium retrofit'!$AP$25,IF(F28="Scenario3PBT13",'Medium retrofit'!$AQ$25,"")))&amp;IF(F28="Scenario1PBT14",'Medium retrofit'!$AR$25,IF(F28="Scenario2PBT14",'Medium retrofit'!$AS$25,IF(F28="Scenario3PBT14",'Medium retrofit'!$AT$25,"")))&amp;IF(F28="Scenario1PBT15",'Medium retrofit'!$AU$25,IF(F28="Scenario2PBT15",'Medium retrofit'!$AV$25,IF(F28="Scenario3PBT15",'Medium retrofit'!$AW$25,"")))</f>
        <v/>
      </c>
      <c r="R28" s="151">
        <f t="shared" si="16"/>
        <v>0</v>
      </c>
      <c r="S28" s="151" t="str">
        <f>IF(F28="Scenario1PBT1",'Medium retrofit'!$E$27,IF(F28="Scenario2PBT1",'Medium retrofit'!$F$27,IF(F28="Scenario3PBT1",'Medium retrofit'!$G$27,"")))&amp;IF(F28="Scenario1PBT2",'Medium retrofit'!$H$27,IF(F28="Scenario2PBT2",'Medium retrofit'!$I$27,IF(F28="Scenario3PBT2",'Medium retrofit'!$J$27,"")))&amp;IF(F28="Scenario1PBT3",'Medium retrofit'!$K$27,IF(F28="Scenario2PBT3",'Medium retrofit'!$L$27,IF(F28="Scenario3PBT3",'Medium retrofit'!$M$27,"")))&amp;IF(F28="Scenario1PBT4",'Medium retrofit'!$N$27,IF(F28="Scenario2PBT4",'Medium retrofit'!$O$27,IF(F28="Scenario3PBT4",'Medium retrofit'!$P$27,"")))&amp;IF(F28="Scenario1PBT5",'Medium retrofit'!$Q$27,IF(F28="Scenario2PBT5",'Medium retrofit'!$R$27,IF(F28="Scenario3PBT5",'Medium retrofit'!$S$27,"")))&amp;IF(F28="Scenario1PBT6",'Medium retrofit'!$T$27,IF(F28="Scenario2PBT6",'Medium retrofit'!$U$27,IF(F28="Scenario3PBT6",'Medium retrofit'!$V$27,"")))&amp;IF(F28="Scenario1PBT7",'Medium retrofit'!$W$27,IF(F28="Scenario2PBT7",'Medium retrofit'!$X$27,IF(F28="Scenario3PBT7",'Medium retrofit'!$Y$27,"")))&amp;IF(F28="Scenario1PBT8",'Medium retrofit'!$Z$27,IF(F28="Scenario2PBT8",'Medium retrofit'!$AA$27,IF(F28="Scenario3PBT8",'Medium retrofit'!$AB$27,"")))&amp;IF(F28="Scenario1PBT9",'Medium retrofit'!$AC$27,IF(F28="Scenario2PBT9",'Medium retrofit'!$AD$27,IF(F28="Scenario3PBT9",'Medium retrofit'!$AE$27,"")))&amp;IF(F28="Scenario1PBT10",'Medium retrofit'!$AF$27,IF(F28="Scenario2PBT10",'Medium retrofit'!$AG$27,IF(F28="Scenario3PBT10",'Medium retrofit'!$AH$27,"")))&amp;IF(F28="Scenario1PBT11",'Medium retrofit'!$AI$27,IF(F28="Scenario2PBT11",'Medium retrofit'!$AJ$27,IF(F28="Scenario3PBT11",'Medium retrofit'!$AK$27,"")))&amp;IF(F28="Scenario1PBT12",'Medium retrofit'!$AL$27,IF(F28="Scenario2PBT12",'Medium retrofit'!$AM$27,IF(F28="Scenario3PBT12",'Medium retrofit'!$AN$27,"")))&amp;IF(F28="Scenario1PBT13",'Medium retrofit'!$AO$27,IF(F28="Scenario2PBT13",'Medium retrofit'!$AP$27,IF(F28="Scenario3PBT13",'Medium retrofit'!$AQ$27,"")))&amp;IF(F28="Scenario1PBT14",'Medium retrofit'!$AR$27,IF(F28="Scenario2PBT14",'Medium retrofit'!$AS$27,IF(F28="Scenario3PBT14",'Medium retrofit'!$AT$27,"")))&amp;IF(F28="Scenario1PBT15",'Medium retrofit'!$AU$27,IF(F28="Scenario2PBT15",'Medium retrofit'!$AV$27,IF(F28="Scenario3PBT15",'Medium retrofit'!$AW$27,"")))</f>
        <v/>
      </c>
      <c r="T28" s="306">
        <f t="shared" si="17"/>
        <v>0</v>
      </c>
      <c r="U28" s="305" t="str">
        <f>IF(F28="Scenario1PBT1",'Medium retrofit'!$E$38,IF(F28="Scenario2PBT1",'Medium retrofit'!$F$38,IF(F28="Scenario3PBT1",'Medium retrofit'!$G$38,"")))&amp;IF(F28="Scenario1PBT2",'Medium retrofit'!$H$38,IF(F28="Scenario2PBT2",'Medium retrofit'!$I$38,IF(F28="Scenario3PBT2",'Medium retrofit'!$J$38,"")))&amp;IF(F28="Scenario1PBT3",'Medium retrofit'!$K$38,IF(F28="Scenario2PBT3",'Medium retrofit'!$L$38,IF(F28="Scenario3PBT3",'Medium retrofit'!$M$38,"")))&amp;IF(F28="Scenario1PBT4",'Medium retrofit'!$N$38,IF(F28="Scenario2PBT4",'Medium retrofit'!$O$38,IF(F28="Scenario3PBT4",'Medium retrofit'!$P$38,"")))&amp;IF(F28="Scenario1PBT5",'Medium retrofit'!$Q$38,IF(F28="Scenario2PBT5",'Medium retrofit'!$R$38,IF(F28="Scenario3PBT5",'Medium retrofit'!$S$38,"")))&amp;IF(F28="Scenario1PBT6",'Medium retrofit'!$T$38,IF(F28="Scenario2PBT6",'Medium retrofit'!$U$38,IF(F28="Scenario3PBT6",'Medium retrofit'!$V$38,"")))&amp;IF(F28="Scenario1PBT7",'Medium retrofit'!$W$38,IF(F28="Scenario2PBT7",'Medium retrofit'!$X$38,IF(F28="Scenario3PBT7",'Medium retrofit'!$Y$38,"")))&amp;IF(F28="Scenario1PBT8",'Medium retrofit'!$Z$38,IF(F28="Scenario2PBT8",'Medium retrofit'!$AA$38,IF(F28="Scenario3PBT8",'Medium retrofit'!$AB$38,"")))&amp;IF(F28="Scenario1PBT9",'Medium retrofit'!$AC$38,IF(F28="Scenario2PBT9",'Medium retrofit'!$AD$38,IF(F28="Scenario3PBT9",'Medium retrofit'!$AE$38,"")))&amp;IF(F28="Scenario1PBT10",'Medium retrofit'!$AF$38,IF(F28="Scenario2PBT10",'Medium retrofit'!$AG$38,IF(F28="Scenario3PBT10",'Medium retrofit'!$AH$38,"")))&amp;IF(F28="Scenario1PBT11",'Medium retrofit'!$AI$38,IF(F28="Scenario2PBT11",'Medium retrofit'!$AJ$38,IF(F28="Scenario3PBT11",'Medium retrofit'!$AK$38,"")))&amp;IF(F28="Scenario1PBT12",'Medium retrofit'!$AL$38,IF(F28="Scenario2PBT12",'Medium retrofit'!$AM$38,IF(F28="Scenario3PBT12",'Medium retrofit'!$AN$38,"")))&amp;IF(F28="Scenario1PBT13",'Medium retrofit'!$AO$38,IF(F28="Scenario2PBT13",'Medium retrofit'!$AP$38,IF(F28="Scenario3PBT13",'Medium retrofit'!$AQ$38,"")))&amp;IF(F28="Scenario1PBT14",'Medium retrofit'!$AR$38,IF(F28="Scenario2PBT14",'Medium retrofit'!$AS$38,IF(F28="Scenario3PBT14",'Medium retrofit'!$AT$38,"")))&amp;IF(F28="Scenario1PBT15",'Medium retrofit'!$AU$38,IF(F28="Scenario2PBT15",'Medium retrofit'!$AV$38,IF(F28="Scenario3PBT15",'Medium retrofit'!$AW$38,"")))</f>
        <v/>
      </c>
      <c r="V28" s="151">
        <f t="shared" si="18"/>
        <v>0</v>
      </c>
      <c r="W28" s="151" t="str">
        <f>IF(F28="Scenario1PBT1",'Medium retrofit'!$E$40,IF(F28="Scenario2PBT1",'Medium retrofit'!$F$40,IF(F28="Scenario3PBT1",'Medium retrofit'!$G$40,"")))&amp;IF(F28="Scenario1PBT2",'Medium retrofit'!$H$40,IF(F28="Scenario2PBT2",'Medium retrofit'!$I$40,IF(F28="Scenario3PBT2",'Medium retrofit'!$J$40,"")))&amp;IF(F28="Scenario1PBT3",'Medium retrofit'!$K$40,IF(F28="Scenario2PBT3",'Medium retrofit'!$L$40,IF(F28="Scenario3PBT3",'Medium retrofit'!$M$40,"")))&amp;IF(F28="Scenario1PBT4",'Medium retrofit'!$N$40,IF(F28="Scenario2PBT4",'Medium retrofit'!$O$40,IF(F28="Scenario3PBT4",'Medium retrofit'!$P$40,"")))&amp;IF(F28="Scenario1PBT5",'Medium retrofit'!$Q$40,IF(F28="Scenario2PBT5",'Medium retrofit'!$R$40,IF(F28="Scenario3PBT5",'Medium retrofit'!$S$40,"")))&amp;IF(F28="Scenario1PBT6",'Medium retrofit'!$T$40,IF(F28="Scenario2PBT6",'Medium retrofit'!$U$40,IF(F28="Scenario3PBT6",'Medium retrofit'!$V$40,"")))&amp;IF(F28="Scenario1PBT7",'Medium retrofit'!$W$40,IF(F28="Scenario2PBT7",'Medium retrofit'!$X$40,IF(F28="Scenario3PBT7",'Medium retrofit'!$Y$40,"")))&amp;IF(F28="Scenario1PBT8",'Medium retrofit'!$Z$40,IF(F28="Scenario2PBT8",'Medium retrofit'!$AA$40,IF(F28="Scenario3PBT8",'Medium retrofit'!$AB$40,"")))&amp;IF(F28="Scenario1PBT9",'Medium retrofit'!$AC$40,IF(F28="Scenario2PBT9",'Medium retrofit'!$AD$40,IF(F28="Scenario3PBT9",'Medium retrofit'!$AE$40,"")))&amp;IF(F28="Scenario1PBT10",'Medium retrofit'!$AF$40,IF(F28="Scenario2PBT10",'Medium retrofit'!$AG$40,IF(F28="Scenario3PBT10",'Medium retrofit'!$AH$40,"")))&amp;IF(F28="Scenario1PBT11",'Medium retrofit'!$AI$40,IF(F28="Scenario2PBT11",'Medium retrofit'!$AJ$40,IF(F28="Scenario3PBT11",'Medium retrofit'!$AK$40,"")))&amp;IF(F28="Scenario1PBT12",'Medium retrofit'!$AL$40,IF(F28="Scenario2PBT12",'Medium retrofit'!$AM$40,IF(F28="Scenario3PBT12",'Medium retrofit'!$AN$40,"")))&amp;IF(F28="Scenario1PBT13",'Medium retrofit'!$AO$40,IF(F28="Scenario2PBT13",'Medium retrofit'!$AP$40,IF(F28="Scenario3PBT13",'Medium retrofit'!$AQ$40,"")))&amp;IF(F28="Scenario1PBT14",'Medium retrofit'!$AR$40,IF(F28="Scenario2PBT14",'Medium retrofit'!$AS$40,IF(F28="Scenario3PBT14",'Medium retrofit'!$AT$40,"")))&amp;IF(F28="Scenario1PBT15",'Medium retrofit'!$AU$40,IF(F28="Scenario2PBT15",'Medium retrofit'!$AV$40,IF(F28="Scenario3PBT15",'Medium retrofit'!$AW$40,"")))</f>
        <v/>
      </c>
      <c r="X28" s="151">
        <f t="shared" si="19"/>
        <v>0</v>
      </c>
      <c r="Y28" s="151" t="str">
        <f>IF(F28="Scenario1PBT1",'Medium retrofit'!$E$42,IF(F28="Scenario2PBT1",'Medium retrofit'!$F$42,IF(F28="Scenario3PBT1",'Medium retrofit'!$G$42,"")))&amp;IF(F28="Scenario1PBT2",'Medium retrofit'!$H$42,IF(F28="Scenario2PBT2",'Medium retrofit'!$I$42,IF(F28="Scenario3PBT2",'Medium retrofit'!$J$42,"")))&amp;IF(F28="Scenario1PBT3",'Medium retrofit'!$K$42,IF(F28="Scenario2PBT3",'Medium retrofit'!$L$42,IF(F28="Scenario3PBT3",'Medium retrofit'!$M$42,"")))&amp;IF(F28="Scenario1PBT4",'Medium retrofit'!$N$42,IF(F28="Scenario2PBT4",'Medium retrofit'!$O$42,IF(F28="Scenario3PBT4",'Medium retrofit'!$P$42,"")))&amp;IF(F28="Scenario1PBT5",'Medium retrofit'!$Q$42,IF(F28="Scenario2PBT5",'Medium retrofit'!$R$42,IF(F28="Scenario3PBT5",'Medium retrofit'!$S$42,"")))&amp;IF(F28="Scenario1PBT6",'Medium retrofit'!$T$42,IF(F28="Scenario2PBT6",'Medium retrofit'!$U$42,IF(F28="Scenario3PBT6",'Medium retrofit'!$V$42,"")))&amp;IF(F28="Scenario1PBT7",'Medium retrofit'!$W$42,IF(F28="Scenario2PBT7",'Medium retrofit'!$X$42,IF(F28="Scenario3PBT7",'Medium retrofit'!$Y$42,"")))&amp;IF(F28="Scenario1PBT8",'Medium retrofit'!$Z$42,IF(F28="Scenario2PBT8",'Medium retrofit'!$AA$42,IF(F28="Scenario3PBT8",'Medium retrofit'!$AB$42,"")))&amp;IF(F28="Scenario1PBT9",'Medium retrofit'!$AC$42,IF(F28="Scenario2PBT9",'Medium retrofit'!$AD$42,IF(F28="Scenario3PBT9",'Medium retrofit'!$AE$42,"")))&amp;IF(F28="Scenario1PBT10",'Medium retrofit'!$AF$42,IF(F28="Scenario2PBT10",'Medium retrofit'!$AG$42,IF(F28="Scenario3PBT10",'Medium retrofit'!$AH$42,"")))&amp;IF(F28="Scenario1PBT11",'Medium retrofit'!$AI$42,IF(F28="Scenario2PBT11",'Medium retrofit'!$AJ$42,IF(F28="Scenario3PBT11",'Medium retrofit'!$AK$42,"")))&amp;IF(F28="Scenario1PBT12",'Medium retrofit'!$AL$42,IF(F28="Scenario2PBT12",'Medium retrofit'!$AM$42,IF(F28="Scenario3PBT12",'Medium retrofit'!$AN$42,"")))&amp;IF(F28="Scenario1PBT13",'Medium retrofit'!$AO$42,IF(F28="Scenario2PBT13",'Medium retrofit'!$AP$42,IF(F28="Scenario3PBT13",'Medium retrofit'!$AQ$42,"")))&amp;IF(F28="Scenario1PBT14",'Medium retrofit'!$AR$42,IF(F28="Scenario2PBT14",'Medium retrofit'!$AS$42,IF(F28="Scenario3PBT14",'Medium retrofit'!$AT$42,"")))&amp;IF(F28="Scenario1PBT15",'Medium retrofit'!$AU$42,IF(F28="Scenario2PBT15",'Medium retrofit'!$AV$42,IF(F28="Scenario3PBT15",'Medium retrofit'!$AW$42,"")))</f>
        <v/>
      </c>
      <c r="Z28" s="151">
        <f t="shared" si="20"/>
        <v>0</v>
      </c>
      <c r="AA28" s="333" t="str">
        <f>IF(F28="Scenario1PBT1",'Medium retrofit'!$E$101,IF(F28="Scenario2PBT1",'Medium retrofit'!$F$101,IF(F28="Scenario3PBT1",'Medium retrofit'!$G$101,"")))&amp;IF(F28="Scenario1PBT2",'Medium retrofit'!$H$101,IF(F28="Scenario2PBT2",'Medium retrofit'!$I$101,IF(F28="Scenario3PBT2",'Medium retrofit'!$J$101,"")))&amp;IF(F28="Scenario1PBT3",'Medium retrofit'!$K$101,IF(F28="Scenario2PBT3",'Medium retrofit'!$L$101,IF(F28="Scenario3PBT3",'Medium retrofit'!$M$101,"")))&amp;IF(F28="Scenario1PBT4",'Medium retrofit'!$N$101,IF(F28="Scenario2PBT4",'Medium retrofit'!$O$101,IF(F28="Scenario3PBT4",'Medium retrofit'!$P$101,"")))&amp;IF(F28="Scenario1PBT5",'Medium retrofit'!$Q$101,IF(F28="Scenario2PBT5",'Medium retrofit'!$R$101,IF(F28="Scenario3PBT5",'Medium retrofit'!$S$101,"")))&amp;IF(F28="Scenario1PBT6",'Medium retrofit'!$T$101,IF(F28="Scenario2PBT6",'Medium retrofit'!$U$101,IF(F28="Scenario3PBT6",'Medium retrofit'!$V$101,"")))&amp;IF(F28="Scenario1PBT7",'Medium retrofit'!$W$101,IF(F28="Scenario2PBT7",'Medium retrofit'!$X$101,IF(F28="Scenario3PBT7",'Medium retrofit'!$Y$101,"")))&amp;IF(F28="Scenario1PBT8",'Medium retrofit'!$Z$101,IF(F28="Scenario2PBT8",'Medium retrofit'!$AA$101,IF(F28="Scenario3PBT8",'Medium retrofit'!$AB$101,"")))&amp;IF(F28="Scenario1PBT9",'Medium retrofit'!$AC$101,IF(F28="Scenario2PBT9",'Medium retrofit'!$AD$101,IF(F28="Scenario3PBT9",'Medium retrofit'!$AE$101,"")))&amp;IF(F28="Scenario1PBT10",'Medium retrofit'!$AF$101,IF(F28="Scenario2PBT10",'Medium retrofit'!$AG$101,IF(F28="Scenario3PBT10",'Medium retrofit'!$AH$101,"")))&amp;IF(F28="Scenario1PBT11",'Medium retrofit'!$AI$101,IF(F28="Scenario2PBT11",'Medium retrofit'!$AJ$101,IF(F28="Scenario3PBT11",'Medium retrofit'!$AK$101,"")))&amp;IF(F28="Scenario1PBT12",'Medium retrofit'!$AL$101,IF(F28="Scenario2PBT12",'Medium retrofit'!$AM$101,IF(F28="Scenario3PBT12",'Medium retrofit'!$AN$101,"")))&amp;IF(F28="Scenario1PBT13",'Medium retrofit'!$AO$101,IF(F28="Scenario2PBT13",'Medium retrofit'!$AP$101,IF(F28="Scenario3PBT13",'Medium retrofit'!$AQ$101,"")))&amp;IF(F28="Scenario1PBT14",'Medium retrofit'!$AR$101,IF(F28="Scenario2PBT14",'Medium retrofit'!$AS$101,IF(F28="Scenario3PBT14",'Medium retrofit'!$AT$101,"")))&amp;IF(F28="Scenario1PBT15",'Medium retrofit'!$AU$101,IF(F28="Scenario2PBT15",'Medium retrofit'!$AV$101,IF(F28="Scenario3PBT15",'Medium retrofit'!$AW$101,"")))</f>
        <v/>
      </c>
      <c r="AB28" s="302">
        <f t="shared" si="21"/>
        <v>0</v>
      </c>
      <c r="AC28" s="307">
        <f>IFERROR('Projection_Base-case'!G28-G28,0)</f>
        <v>0</v>
      </c>
      <c r="AD28" s="151">
        <f t="shared" si="0"/>
        <v>0</v>
      </c>
      <c r="AE28" s="151">
        <f>IFERROR(100*AC28/'Projection_Base-case'!G28,0)</f>
        <v>0</v>
      </c>
      <c r="AF28" s="151">
        <f>IFERROR('Projection_Base-case'!I28-I28,0)</f>
        <v>0</v>
      </c>
      <c r="AG28" s="151">
        <f t="shared" si="1"/>
        <v>0</v>
      </c>
      <c r="AH28" s="151">
        <f>IFERROR(100*AF28/'Projection_Base-case'!I28,0)</f>
        <v>0</v>
      </c>
      <c r="AI28" s="151">
        <f>IFERROR('Projection_Base-case'!K28-K28,0)</f>
        <v>0</v>
      </c>
      <c r="AJ28" s="151">
        <f t="shared" si="2"/>
        <v>0</v>
      </c>
      <c r="AK28" s="151">
        <f>IFERROR(100*AI28/'Projection_Base-case'!K28,0)</f>
        <v>0</v>
      </c>
      <c r="AL28" s="151">
        <f>IFERROR(M28-'Projection_Base-case'!M28,0)</f>
        <v>0</v>
      </c>
      <c r="AM28" s="151">
        <f t="shared" si="3"/>
        <v>0</v>
      </c>
      <c r="AN28" s="152">
        <f>IFERROR(100*AL28/'Projection_Base-case'!M28,0)</f>
        <v>0</v>
      </c>
      <c r="AO28" s="305">
        <f>IFERROR('Projection_Base-case'!O28-O28,0)</f>
        <v>0</v>
      </c>
      <c r="AP28" s="151">
        <f t="shared" si="4"/>
        <v>0</v>
      </c>
      <c r="AQ28" s="151">
        <f>IFERROR(100*AO28/'Projection_Base-case'!O28,0)</f>
        <v>0</v>
      </c>
      <c r="AR28" s="151">
        <f>IFERROR('Projection_Base-case'!Q28-Q28,0)</f>
        <v>0</v>
      </c>
      <c r="AS28" s="151">
        <f t="shared" si="5"/>
        <v>0</v>
      </c>
      <c r="AT28" s="151">
        <f>IFERROR(100*AR28/'Projection_Base-case'!Q28,0)</f>
        <v>0</v>
      </c>
      <c r="AU28" s="151">
        <f>IFERROR('Projection_Base-case'!S28-S28,0)</f>
        <v>0</v>
      </c>
      <c r="AV28" s="151">
        <f t="shared" si="6"/>
        <v>0</v>
      </c>
      <c r="AW28" s="152">
        <f>IFERROR(100*AU28/'Projection_Base-case'!S28,0)</f>
        <v>0</v>
      </c>
      <c r="AX28" s="305">
        <f>IFERROR('Projection_Base-case'!U28-U28,0)</f>
        <v>0</v>
      </c>
      <c r="AY28" s="151">
        <f t="shared" si="7"/>
        <v>0</v>
      </c>
      <c r="AZ28" s="151">
        <f>IFERROR(100*AX28/'Projection_Base-case'!U28,0)</f>
        <v>0</v>
      </c>
      <c r="BA28" s="151">
        <f>IFERROR('Projection_Base-case'!W28-W28,0)</f>
        <v>0</v>
      </c>
      <c r="BB28" s="151">
        <f t="shared" si="8"/>
        <v>0</v>
      </c>
      <c r="BC28" s="151">
        <f>IFERROR(100*BA28/'Projection_Base-case'!W28,0)</f>
        <v>0</v>
      </c>
      <c r="BD28" s="151">
        <f>IFERROR('Projection_Base-case'!Y28-Y28,0)</f>
        <v>0</v>
      </c>
      <c r="BE28" s="151">
        <f t="shared" si="9"/>
        <v>0</v>
      </c>
      <c r="BF28" s="151">
        <f>IFERROR(100*BD28/'Projection_Base-case'!Y28,0)</f>
        <v>0</v>
      </c>
      <c r="BG28" s="531">
        <f t="shared" si="22"/>
        <v>0</v>
      </c>
      <c r="BH28" s="532">
        <f t="shared" si="23"/>
        <v>0</v>
      </c>
    </row>
    <row r="29" spans="1:60" x14ac:dyDescent="0.25">
      <c r="A29" s="217">
        <v>24</v>
      </c>
      <c r="B29" s="151">
        <f>'Projection_Base-case'!B29</f>
        <v>0</v>
      </c>
      <c r="C29" s="151">
        <f>'Projection_Base-case'!C29</f>
        <v>0</v>
      </c>
      <c r="D29" s="151">
        <f>'Projection_Base-case'!D29</f>
        <v>0</v>
      </c>
      <c r="E29" s="157"/>
      <c r="F29" s="300" t="str">
        <f t="shared" si="10"/>
        <v>0</v>
      </c>
      <c r="G29" s="301" t="str">
        <f>IF(F29="Scenario1PBT1",'Medium retrofit'!$E$6,IF(F29="Scenario2PBT1",'Medium retrofit'!$F$6,IF(F29="Scenario3PBT1",'Medium retrofit'!$G$6,"")))&amp;IF(F29="Scenario1PBT2",'Medium retrofit'!$H$6,IF(F29="Scenario2PBT2",'Medium retrofit'!$I$6,IF(F29="Scenario3PBT2",'Medium retrofit'!$J$6,"")))&amp;IF(F29="Scenario1PBT3",'Medium retrofit'!$K$6,IF(F29="Scenario2PBT3",'Medium retrofit'!$L$6,IF(F29="Scenario3PBT3",'Medium retrofit'!$M$6,"")))&amp;IF(F29="Scenario1PBT4",'Medium retrofit'!$N$6,IF(F29="Scenario2PBT4",'Medium retrofit'!$O$6,IF(F29="Scenario3PBT4",'Medium retrofit'!$P$6,"")))&amp;IF(F29="Scenario1PBT5",'Medium retrofit'!$Q$6,IF(F29="Scenario2PBT5",'Medium retrofit'!$R$6,IF(F29="Scenario3PBT5",'Medium retrofit'!$S$6,"")))&amp;IF(F29="Scenario1PBT6",'Medium retrofit'!$T$6,IF(F29="Scenario2PBT6",'Medium retrofit'!$U$6,IF(F29="Scenario3PBT6",'Medium retrofit'!$V$6,"")))&amp;IF(F29="Scenario1PBT7",'Medium retrofit'!$W$6,IF(F29="Scenario2PBT7",'Medium retrofit'!$X$6,IF(F29="Scenario3PBT7",'Medium retrofit'!$Y$6,"")))&amp;IF(F29="Scenario1PBT8",'Medium retrofit'!$Z$6,IF(F29="Scenario2PBT8",'Medium retrofit'!$AA$6,IF(F29="Scenario3PBT8",'Medium retrofit'!$AB$6,"")))&amp;IF(F29="Scenario1PBT9",'Medium retrofit'!$AC$6,IF(F29="Scenario2PBT9",'Medium retrofit'!$AD$6,IF(F29="Scenario3PBT9",'Medium retrofit'!$AE$6,"")))&amp;IF(F29="Scenario1PBT10",'Medium retrofit'!$AF$6,IF(F29="Scenario2PBT10",'Medium retrofit'!$AG$6,IF(F29="Scenario3PBT10",'Medium retrofit'!$AH$6,"")))&amp;IF(F29="Scenario1PBT11",'Medium retrofit'!$AI$6,IF(F29="Scenario2PBT11",'Medium retrofit'!$AJ$6,IF(F29="Scenario3PBT11",'Medium retrofit'!$AK$6,"")))&amp;IF(F29="Scenario1PBT12",'Medium retrofit'!$AL$6,IF(F29="Scenario2PBT12",'Medium retrofit'!$AM$6,IF(F29="Scenario3PBT12",'Medium retrofit'!$AN$6,"")))&amp;IF(F29="Scenario1PBT13",'Medium retrofit'!$AO$6,IF(F29="Scenario2PBT13",'Medium retrofit'!$AP$6,IF(F29="Scenario3PBT13",'Medium retrofit'!$AQ$6,"")))&amp;IF(F29="Scenario1PBT14",'Medium retrofit'!$AR$6,IF(F29="Scenario2PBT14",'Medium retrofit'!$AS$6,IF(F29="Scenario3PBT14",'Medium retrofit'!$AT$6,"")))&amp;IF(F29="Scenario1PBT15",'Medium retrofit'!$AU$6,IF(F29="Scenario2PBT15",'Medium retrofit'!$AV$6,IF(F29="Scenario3PBT15",'Medium retrofit'!$AW$6,"")))</f>
        <v/>
      </c>
      <c r="H29" s="151">
        <f t="shared" si="11"/>
        <v>0</v>
      </c>
      <c r="I29" s="298" t="str">
        <f>IF(F29="Scenario1PBT1",'Medium retrofit'!$E$16,IF(F29="Scenario2PBT1",'Medium retrofit'!$F$16,IF(F29="Scenario3PBT1",'Medium retrofit'!$G$16,"")))&amp;IF(F29="Scenario1PBT2",'Medium retrofit'!$H$16,IF(F29="Scenario2PBT2",'Medium retrofit'!$I$16,IF(F29="Scenario3PBT2",'Medium retrofit'!$J$16,"")))&amp;IF(F29="Scenario1PBT3",'Medium retrofit'!$K$16,IF(F29="Scenario2PBT3",'Medium retrofit'!$L$16,IF(F29="Scenario3PBT3",'Medium retrofit'!$M$16,"")))&amp;IF(F29="Scenario1PBT4",'Medium retrofit'!$N$16,IF(F29="Scenario2PBT4",'Medium retrofit'!$O$16,IF(F29="Scenario3PBT4",'Medium retrofit'!$P$16,"")))&amp;IF(F29="Scenario1PBT5",'Medium retrofit'!$Q$16,IF(F29="Scenario2PBT5",'Medium retrofit'!$R$16,IF(F29="Scenario3PBT5",'Medium retrofit'!$S$16,"")))&amp;IF(F29="Scenario1PBT6",'Medium retrofit'!$T$16,IF(F29="Scenario2PBT6",'Medium retrofit'!$U$16,IF(F29="Scenario3PBT6",'Medium retrofit'!$V$16,"")))&amp;IF(F29="Scenario1PBT7",'Medium retrofit'!$W$16,IF(F29="Scenario2PBT7",'Medium retrofit'!$X$16,IF(F29="Scenario3PBT7",'Medium retrofit'!$Y$16,"")))&amp;IF(F29="Scenario1PBT8",'Medium retrofit'!$Z$16,IF(F29="Scenario2PBT8",'Medium retrofit'!$AA$16,IF(F29="Scenario3PBT8",'Medium retrofit'!$AB$16,"")))&amp;IF(F29="Scenario1PBT9",'Medium retrofit'!$AC$16,IF(F29="Scenario2PBT9",'Medium retrofit'!$AD$16,IF(F29="Scenario3PBT9",'Medium retrofit'!$AE$16,"")))&amp;IF(F29="Scenario1PBT10",'Medium retrofit'!$AF$16,IF(F29="Scenario2PBT10",'Medium retrofit'!$AG$16,IF(F29="Scenario3PBT10",'Medium retrofit'!$AH$16,"")))&amp;IF(F29="Scenario1PBT11",'Medium retrofit'!$AI$16,IF(F29="Scenario2PBT11",'Medium retrofit'!$AJ$16,IF(F29="Scenario3PBT11",'Medium retrofit'!$AK$16,"")))&amp;IF(F29="Scenario1PBT12",'Medium retrofit'!$AL$16,IF(F29="Scenario2PBT12",'Medium retrofit'!$AM$16,IF(F29="Scenario3PBT12",'Medium retrofit'!$AN$16,"")))&amp;IF(F29="Scenario1PBT13",'Medium retrofit'!$AO$16,IF(F29="Scenario2PBT13",'Medium retrofit'!$AP$16,IF(F29="Scenario3PBT13",'Medium retrofit'!$AQ$16,"")))&amp;IF(F29="Scenario1PBT14",'Medium retrofit'!$AR$16,IF(F29="Scenario2PBT14",'Medium retrofit'!$AS$16,IF(F29="Scenario3PBT14",'Medium retrofit'!$AT$16,"")))&amp;IF(F29="Scenario1PBT15",'Medium retrofit'!$AU$16,IF(F29="Scenario2PBT15",'Medium retrofit'!$AV$16,IF(F29="Scenario3PBT15",'Medium retrofit'!$AW$16,"")))</f>
        <v/>
      </c>
      <c r="J29" s="151">
        <f t="shared" si="12"/>
        <v>0</v>
      </c>
      <c r="K29" s="151" t="str">
        <f>IF(F29="Scenario1PBT1",'Medium retrofit'!$E$18,IF(F29="Scenario2PBT1",'Medium retrofit'!$F$18,IF(F29="Scenario3PBT1",'Medium retrofit'!$G$18,"")))&amp;IF(F29="Scenario1PBT2",'Medium retrofit'!$H$18,IF(F29="Scenario2PBT2",'Medium retrofit'!$I$18,IF(F29="Scenario3PBT2",'Medium retrofit'!$J$18,"")))&amp;IF(F29="Scenario1PBT3",'Medium retrofit'!$K$18,IF(F29="Scenario2PBT3",'Medium retrofit'!$L$18,IF(F29="Scenario3PBT3",'Medium retrofit'!$M$18,"")))&amp;IF(F29="Scenario1PBT4",'Medium retrofit'!$N$18,IF(F29="Scenario2PBT4",'Medium retrofit'!$O$18,IF(F29="Scenario3PBT4",'Medium retrofit'!$P$18,"")))&amp;IF(F29="Scenario1PBT5",'Medium retrofit'!$Q$18,IF(F29="Scenario2PBT5",'Medium retrofit'!$R$18,IF(F29="Scenario3PBT5",'Medium retrofit'!$S$18,"")))&amp;IF(F29="Scenario1PBT6",'Medium retrofit'!$T$18,IF(F29="Scenario2PBT6",'Medium retrofit'!$U$18,IF(F29="Scenario3PBT6",'Medium retrofit'!$V$18,"")))&amp;IF(F29="Scenario1PBT7",'Medium retrofit'!$W$18,IF(F29="Scenario2PBT7",'Medium retrofit'!$X$18,IF(F29="Scenario3PBT7",'Medium retrofit'!$Y$18,"")))&amp;IF(F29="Scenario1PBT8",'Medium retrofit'!$Z$18,IF(F29="Scenario2PBT8",'Medium retrofit'!$AA$18,IF(F29="Scenario3PBT8",'Medium retrofit'!$AB$18,"")))&amp;IF(F29="Scenario1PBT9",'Medium retrofit'!$AC$18,IF(F29="Scenario2PBT9",'Medium retrofit'!$AD$18,IF(F29="Scenario3PBT9",'Medium retrofit'!$AE$18,"")))&amp;IF(F29="Scenario1PBT10",'Medium retrofit'!$AF$18,IF(F29="Scenario2PBT10",'Medium retrofit'!$AG$18,IF(F29="Scenario3PBT10",'Medium retrofit'!$AH$18,"")))&amp;IF(F29="Scenario1PBT11",'Medium retrofit'!$AI$18,IF(F29="Scenario2PBT11",'Medium retrofit'!$AJ$18,IF(F29="Scenario3PBT11",'Medium retrofit'!$AK$18,"")))&amp;IF(F29="Scenario1PBT12",'Medium retrofit'!$AL$18,IF(F29="Scenario2PBT12",'Medium retrofit'!$AM$18,IF(F29="Scenario3PBT12",'Medium retrofit'!$AN$18,"")))&amp;IF(F29="Scenario1PBT13",'Medium retrofit'!$AO$18,IF(F29="Scenario2PBT13",'Medium retrofit'!$AP$18,IF(F29="Scenario3PBT13",'Medium retrofit'!$AQ$18,"")))&amp;IF(F29="Scenario1PBT14",'Medium retrofit'!$AR$18,IF(F29="Scenario2PBT14",'Medium retrofit'!$AS$18,IF(F29="Scenario3PBT14",'Medium retrofit'!$AT$18,"")))&amp;IF(F29="Scenario1PBT15",'Medium retrofit'!$AU$18,IF(F29="Scenario2PBT15",'Medium retrofit'!$AV$18,IF(F29="Scenario3PBT15",'Medium retrofit'!$AW$18,"")))</f>
        <v/>
      </c>
      <c r="L29" s="151">
        <f t="shared" si="13"/>
        <v>0</v>
      </c>
      <c r="M29" s="151" t="str">
        <f>IF(F29="Scenario1PBT1",'Medium retrofit'!$E$20,IF(F29="Scenario2PBT1",'Medium retrofit'!$F$20,IF(F29="Scenario3PBT1",'Medium retrofit'!$G$20,"")))&amp;IF(F29="Scenario1PBT2",'Medium retrofit'!$H$20,IF(F29="Scenario2PBT2",'Medium retrofit'!$I$20,IF(F29="Scenario3PBT2",'Medium retrofit'!$J$20,"")))&amp;IF(F29="Scenario1PBT3",'Medium retrofit'!$K$20,IF(F29="Scenario2PBT3",'Medium retrofit'!$L$20,IF(F29="Scenario3PBT3",'Medium retrofit'!$M$20,"")))&amp;IF(F29="Scenario1PBT4",'Medium retrofit'!$N$20,IF(F29="Scenario2PBT4",'Medium retrofit'!$O$20,IF(F29="Scenario3PBT4",'Medium retrofit'!$P$20,"")))&amp;IF(F29="Scenario1PBT5",'Medium retrofit'!$Q$20,IF(F29="Scenario2PBT5",'Medium retrofit'!$R$20,IF(F29="Scenario3PBT5",'Medium retrofit'!$S$20,"")))&amp;IF(F29="Scenario1PBT6",'Medium retrofit'!$T$20,IF(F29="Scenario2PBT6",'Medium retrofit'!$U$20,IF(F29="Scenario3PBT6",'Medium retrofit'!$V$20,"")))&amp;IF(F29="Scenario1PBT7",'Medium retrofit'!$W$20,IF(F29="Scenario2PBT7",'Medium retrofit'!$X$20,IF(F29="Scenario3PBT7",'Medium retrofit'!$Y$20,"")))&amp;IF(F29="Scenario1PBT8",'Medium retrofit'!$Z$20,IF(F29="Scenario2PBT8",'Medium retrofit'!$AA$20,IF(F29="Scenario3PBT8",'Medium retrofit'!$AB$20,"")))&amp;IF(F29="Scenario1PBT9",'Medium retrofit'!$AC$20,IF(F29="Scenario2PBT9",'Medium retrofit'!$AD$20,IF(F29="Scenario3PBT9",'Medium retrofit'!$AE$20,"")))&amp;IF(F29="Scenario1PBT10",'Medium retrofit'!$AF$20,IF(F29="Scenario2PBT10",'Medium retrofit'!$AG$20,IF(F29="Scenario3PBT10",'Medium retrofit'!$AH$20,"")))&amp;IF(F29="Scenario1PBT11",'Medium retrofit'!$AI$20,IF(F29="Scenario2PBT11",'Medium retrofit'!$AJ$20,IF(F29="Scenario3PBT11",'Medium retrofit'!$AK$20,"")))&amp;IF(F29="Scenario1PBT12",'Medium retrofit'!$AL$20,IF(F29="Scenario2PBT12",'Medium retrofit'!$AM$20,IF(F29="Scenario3PBT12",'Medium retrofit'!$AN$20,"")))&amp;IF(F29="Scenario1PBT13",'Medium retrofit'!$AO$20,IF(F29="Scenario2PBT13",'Medium retrofit'!$AP$20,IF(F29="Scenario3PBT13",'Medium retrofit'!$AQ$20,"")))&amp;IF(F29="Scenario1PBT14",'Medium retrofit'!$AR$20,IF(F29="Scenario2PBT14",'Medium retrofit'!$AS$20,IF(F29="Scenario3PBT14",'Medium retrofit'!$AT$20,"")))&amp;IF(F29="Scenario1PBT15",'Medium retrofit'!$AU$20,IF(F29="Scenario2PBT15",'Medium retrofit'!$AV$20,IF(F29="Scenario3PBT15",'Medium retrofit'!$AW$20,"")))</f>
        <v/>
      </c>
      <c r="N29" s="152">
        <f t="shared" si="14"/>
        <v>0</v>
      </c>
      <c r="O29" s="305" t="str">
        <f>IF(F29="Scenario1PBT1",'Medium retrofit'!$E$23,IF(F29="Scenario2PBT1",'Medium retrofit'!$F$23,IF(F29="Scenario3PBT1",'Medium retrofit'!$G$23,"")))&amp;IF(F29="Scenario1PBT2",'Medium retrofit'!$H$23,IF(F29="Scenario2PBT2",'Medium retrofit'!$I$23,IF(F29="Scenario3PBT2",'Medium retrofit'!$J$23,"")))&amp;IF(F29="Scenario1PBT3",'Medium retrofit'!$K$23,IF(F29="Scenario2PBT3",'Medium retrofit'!$L$23,IF(F29="Scenario3PBT3",'Medium retrofit'!$M$23,"")))&amp;IF(F29="Scenario1PBT4",'Medium retrofit'!$N$23,IF(F29="Scenario2PBT4",'Medium retrofit'!$O$23,IF(F29="Scenario3PBT4",'Medium retrofit'!$P$23,"")))&amp;IF(F29="Scenario1PBT5",'Medium retrofit'!$Q$23,IF(F29="Scenario2PBT5",'Medium retrofit'!$R$23,IF(F29="Scenario3PBT5",'Medium retrofit'!$S$23,"")))&amp;IF(F29="Scenario1PBT6",'Medium retrofit'!$T$23,IF(F29="Scenario2PBT6",'Medium retrofit'!$U$23,IF(F29="Scenario3PBT6",'Medium retrofit'!$V$23,"")))&amp;IF(F29="Scenario1PBT7",'Medium retrofit'!$W$23,IF(F29="Scenario2PBT7",'Medium retrofit'!$X$23,IF(F29="Scenario3PBT7",'Medium retrofit'!$Y$23,"")))&amp;IF(F29="Scenario1PBT8",'Medium retrofit'!$Z$23,IF(F29="Scenario2PBT8",'Medium retrofit'!$AA$23,IF(F29="Scenario3PBT8",'Medium retrofit'!$AB$23,"")))&amp;IF(F29="Scenario1PBT9",'Medium retrofit'!$AC$23,IF(F29="Scenario2PBT9",'Medium retrofit'!$AD$23,IF(F29="Scenario3PBT9",'Medium retrofit'!$AE$23,"")))&amp;IF(F29="Scenario1PBT10",'Medium retrofit'!$AF$23,IF(F29="Scenario2PBT10",'Medium retrofit'!$AG$23,IF(F29="Scenario3PBT10",'Medium retrofit'!$AH$23,"")))&amp;IF(F29="Scenario1PBT11",'Medium retrofit'!$AI$23,IF(F29="Scenario2PBT11",'Medium retrofit'!$AJ$23,IF(F29="Scenario3PBT11",'Medium retrofit'!$AK$23,"")))&amp;IF(F29="Scenario1PBT12",'Medium retrofit'!$AL$23,IF(F29="Scenario2PBT12",'Medium retrofit'!$AM$23,IF(F29="Scenario3PBT12",'Medium retrofit'!$AN$23,"")))&amp;IF(F29="Scenario1PBT13",'Medium retrofit'!$AO$23,IF(F29="Scenario2PBT13",'Medium retrofit'!$AP$23,IF(F29="Scenario3PBT13",'Medium retrofit'!$AQ$23,"")))&amp;IF(F29="Scenario1PBT14",'Medium retrofit'!$AR$23,IF(F29="Scenario2PBT14",'Medium retrofit'!$AS$23,IF(F29="Scenario3PBT14",'Medium retrofit'!$AT$23,"")))&amp;IF(F29="Scenario1PBT15",'Medium retrofit'!$AU$23,IF(F29="Scenario2PBT15",'Medium retrofit'!$AV$23,IF(F29="Scenario3PBT15",'Medium retrofit'!$AW$23,"")))</f>
        <v/>
      </c>
      <c r="P29" s="151">
        <f t="shared" si="15"/>
        <v>0</v>
      </c>
      <c r="Q29" s="151" t="str">
        <f>IF(F29="Scenario1PBT1",'Medium retrofit'!$E$25,IF(F29="Scenario2PBT1",'Medium retrofit'!$F$25,IF(F29="Scenario3PBT1",'Medium retrofit'!$G$25,"")))&amp;IF(F29="Scenario1PBT2",'Medium retrofit'!$H$25,IF(F29="Scenario2PBT2",'Medium retrofit'!$I$25,IF(F29="Scenario3PBT2",'Medium retrofit'!$J$25,"")))&amp;IF(F29="Scenario1PBT3",'Medium retrofit'!$K$25,IF(F29="Scenario2PBT3",'Medium retrofit'!$L$25,IF(F29="Scenario3PBT3",'Medium retrofit'!$M$25,"")))&amp;IF(F29="Scenario1PBT4",'Medium retrofit'!$N$25,IF(F29="Scenario2PBT4",'Medium retrofit'!$O$25,IF(F29="Scenario3PBT4",'Medium retrofit'!$P$25,"")))&amp;IF(F29="Scenario1PBT5",'Medium retrofit'!$Q$25,IF(F29="Scenario2PBT5",'Medium retrofit'!$R$25,IF(F29="Scenario3PBT5",'Medium retrofit'!$S$25,"")))&amp;IF(F29="Scenario1PBT6",'Medium retrofit'!$T$25,IF(F29="Scenario2PBT6",'Medium retrofit'!$U$25,IF(F29="Scenario3PBT6",'Medium retrofit'!$V$25,"")))&amp;IF(F29="Scenario1PBT7",'Medium retrofit'!$W$25,IF(F29="Scenario2PBT7",'Medium retrofit'!$X$25,IF(F29="Scenario3PBT7",'Medium retrofit'!$Y$25,"")))&amp;IF(F29="Scenario1PBT8",'Medium retrofit'!$Z$25,IF(F29="Scenario2PBT8",'Medium retrofit'!$AA$25,IF(F29="Scenario3PBT8",'Medium retrofit'!$AB$25,"")))&amp;IF(F29="Scenario1PBT9",'Medium retrofit'!$AC$25,IF(F29="Scenario2PBT9",'Medium retrofit'!$AD$25,IF(F29="Scenario3PBT9",'Medium retrofit'!$AE$25,"")))&amp;IF(F29="Scenario1PBT10",'Medium retrofit'!$AF$25,IF(F29="Scenario2PBT10",'Medium retrofit'!$AG$25,IF(F29="Scenario3PBT10",'Medium retrofit'!$AH$25,"")))&amp;IF(F29="Scenario1PBT11",'Medium retrofit'!$AI$25,IF(F29="Scenario2PBT11",'Medium retrofit'!$AJ$25,IF(F29="Scenario3PBT11",'Medium retrofit'!$AK$25,"")))&amp;IF(F29="Scenario1PBT12",'Medium retrofit'!$AL$25,IF(F29="Scenario2PBT12",'Medium retrofit'!$AM$25,IF(F29="Scenario3PBT12",'Medium retrofit'!$AN$25,"")))&amp;IF(F29="Scenario1PBT13",'Medium retrofit'!$AO$25,IF(F29="Scenario2PBT13",'Medium retrofit'!$AP$25,IF(F29="Scenario3PBT13",'Medium retrofit'!$AQ$25,"")))&amp;IF(F29="Scenario1PBT14",'Medium retrofit'!$AR$25,IF(F29="Scenario2PBT14",'Medium retrofit'!$AS$25,IF(F29="Scenario3PBT14",'Medium retrofit'!$AT$25,"")))&amp;IF(F29="Scenario1PBT15",'Medium retrofit'!$AU$25,IF(F29="Scenario2PBT15",'Medium retrofit'!$AV$25,IF(F29="Scenario3PBT15",'Medium retrofit'!$AW$25,"")))</f>
        <v/>
      </c>
      <c r="R29" s="151">
        <f t="shared" si="16"/>
        <v>0</v>
      </c>
      <c r="S29" s="151" t="str">
        <f>IF(F29="Scenario1PBT1",'Medium retrofit'!$E$27,IF(F29="Scenario2PBT1",'Medium retrofit'!$F$27,IF(F29="Scenario3PBT1",'Medium retrofit'!$G$27,"")))&amp;IF(F29="Scenario1PBT2",'Medium retrofit'!$H$27,IF(F29="Scenario2PBT2",'Medium retrofit'!$I$27,IF(F29="Scenario3PBT2",'Medium retrofit'!$J$27,"")))&amp;IF(F29="Scenario1PBT3",'Medium retrofit'!$K$27,IF(F29="Scenario2PBT3",'Medium retrofit'!$L$27,IF(F29="Scenario3PBT3",'Medium retrofit'!$M$27,"")))&amp;IF(F29="Scenario1PBT4",'Medium retrofit'!$N$27,IF(F29="Scenario2PBT4",'Medium retrofit'!$O$27,IF(F29="Scenario3PBT4",'Medium retrofit'!$P$27,"")))&amp;IF(F29="Scenario1PBT5",'Medium retrofit'!$Q$27,IF(F29="Scenario2PBT5",'Medium retrofit'!$R$27,IF(F29="Scenario3PBT5",'Medium retrofit'!$S$27,"")))&amp;IF(F29="Scenario1PBT6",'Medium retrofit'!$T$27,IF(F29="Scenario2PBT6",'Medium retrofit'!$U$27,IF(F29="Scenario3PBT6",'Medium retrofit'!$V$27,"")))&amp;IF(F29="Scenario1PBT7",'Medium retrofit'!$W$27,IF(F29="Scenario2PBT7",'Medium retrofit'!$X$27,IF(F29="Scenario3PBT7",'Medium retrofit'!$Y$27,"")))&amp;IF(F29="Scenario1PBT8",'Medium retrofit'!$Z$27,IF(F29="Scenario2PBT8",'Medium retrofit'!$AA$27,IF(F29="Scenario3PBT8",'Medium retrofit'!$AB$27,"")))&amp;IF(F29="Scenario1PBT9",'Medium retrofit'!$AC$27,IF(F29="Scenario2PBT9",'Medium retrofit'!$AD$27,IF(F29="Scenario3PBT9",'Medium retrofit'!$AE$27,"")))&amp;IF(F29="Scenario1PBT10",'Medium retrofit'!$AF$27,IF(F29="Scenario2PBT10",'Medium retrofit'!$AG$27,IF(F29="Scenario3PBT10",'Medium retrofit'!$AH$27,"")))&amp;IF(F29="Scenario1PBT11",'Medium retrofit'!$AI$27,IF(F29="Scenario2PBT11",'Medium retrofit'!$AJ$27,IF(F29="Scenario3PBT11",'Medium retrofit'!$AK$27,"")))&amp;IF(F29="Scenario1PBT12",'Medium retrofit'!$AL$27,IF(F29="Scenario2PBT12",'Medium retrofit'!$AM$27,IF(F29="Scenario3PBT12",'Medium retrofit'!$AN$27,"")))&amp;IF(F29="Scenario1PBT13",'Medium retrofit'!$AO$27,IF(F29="Scenario2PBT13",'Medium retrofit'!$AP$27,IF(F29="Scenario3PBT13",'Medium retrofit'!$AQ$27,"")))&amp;IF(F29="Scenario1PBT14",'Medium retrofit'!$AR$27,IF(F29="Scenario2PBT14",'Medium retrofit'!$AS$27,IF(F29="Scenario3PBT14",'Medium retrofit'!$AT$27,"")))&amp;IF(F29="Scenario1PBT15",'Medium retrofit'!$AU$27,IF(F29="Scenario2PBT15",'Medium retrofit'!$AV$27,IF(F29="Scenario3PBT15",'Medium retrofit'!$AW$27,"")))</f>
        <v/>
      </c>
      <c r="T29" s="306">
        <f t="shared" si="17"/>
        <v>0</v>
      </c>
      <c r="U29" s="305" t="str">
        <f>IF(F29="Scenario1PBT1",'Medium retrofit'!$E$38,IF(F29="Scenario2PBT1",'Medium retrofit'!$F$38,IF(F29="Scenario3PBT1",'Medium retrofit'!$G$38,"")))&amp;IF(F29="Scenario1PBT2",'Medium retrofit'!$H$38,IF(F29="Scenario2PBT2",'Medium retrofit'!$I$38,IF(F29="Scenario3PBT2",'Medium retrofit'!$J$38,"")))&amp;IF(F29="Scenario1PBT3",'Medium retrofit'!$K$38,IF(F29="Scenario2PBT3",'Medium retrofit'!$L$38,IF(F29="Scenario3PBT3",'Medium retrofit'!$M$38,"")))&amp;IF(F29="Scenario1PBT4",'Medium retrofit'!$N$38,IF(F29="Scenario2PBT4",'Medium retrofit'!$O$38,IF(F29="Scenario3PBT4",'Medium retrofit'!$P$38,"")))&amp;IF(F29="Scenario1PBT5",'Medium retrofit'!$Q$38,IF(F29="Scenario2PBT5",'Medium retrofit'!$R$38,IF(F29="Scenario3PBT5",'Medium retrofit'!$S$38,"")))&amp;IF(F29="Scenario1PBT6",'Medium retrofit'!$T$38,IF(F29="Scenario2PBT6",'Medium retrofit'!$U$38,IF(F29="Scenario3PBT6",'Medium retrofit'!$V$38,"")))&amp;IF(F29="Scenario1PBT7",'Medium retrofit'!$W$38,IF(F29="Scenario2PBT7",'Medium retrofit'!$X$38,IF(F29="Scenario3PBT7",'Medium retrofit'!$Y$38,"")))&amp;IF(F29="Scenario1PBT8",'Medium retrofit'!$Z$38,IF(F29="Scenario2PBT8",'Medium retrofit'!$AA$38,IF(F29="Scenario3PBT8",'Medium retrofit'!$AB$38,"")))&amp;IF(F29="Scenario1PBT9",'Medium retrofit'!$AC$38,IF(F29="Scenario2PBT9",'Medium retrofit'!$AD$38,IF(F29="Scenario3PBT9",'Medium retrofit'!$AE$38,"")))&amp;IF(F29="Scenario1PBT10",'Medium retrofit'!$AF$38,IF(F29="Scenario2PBT10",'Medium retrofit'!$AG$38,IF(F29="Scenario3PBT10",'Medium retrofit'!$AH$38,"")))&amp;IF(F29="Scenario1PBT11",'Medium retrofit'!$AI$38,IF(F29="Scenario2PBT11",'Medium retrofit'!$AJ$38,IF(F29="Scenario3PBT11",'Medium retrofit'!$AK$38,"")))&amp;IF(F29="Scenario1PBT12",'Medium retrofit'!$AL$38,IF(F29="Scenario2PBT12",'Medium retrofit'!$AM$38,IF(F29="Scenario3PBT12",'Medium retrofit'!$AN$38,"")))&amp;IF(F29="Scenario1PBT13",'Medium retrofit'!$AO$38,IF(F29="Scenario2PBT13",'Medium retrofit'!$AP$38,IF(F29="Scenario3PBT13",'Medium retrofit'!$AQ$38,"")))&amp;IF(F29="Scenario1PBT14",'Medium retrofit'!$AR$38,IF(F29="Scenario2PBT14",'Medium retrofit'!$AS$38,IF(F29="Scenario3PBT14",'Medium retrofit'!$AT$38,"")))&amp;IF(F29="Scenario1PBT15",'Medium retrofit'!$AU$38,IF(F29="Scenario2PBT15",'Medium retrofit'!$AV$38,IF(F29="Scenario3PBT15",'Medium retrofit'!$AW$38,"")))</f>
        <v/>
      </c>
      <c r="V29" s="151">
        <f t="shared" si="18"/>
        <v>0</v>
      </c>
      <c r="W29" s="151" t="str">
        <f>IF(F29="Scenario1PBT1",'Medium retrofit'!$E$40,IF(F29="Scenario2PBT1",'Medium retrofit'!$F$40,IF(F29="Scenario3PBT1",'Medium retrofit'!$G$40,"")))&amp;IF(F29="Scenario1PBT2",'Medium retrofit'!$H$40,IF(F29="Scenario2PBT2",'Medium retrofit'!$I$40,IF(F29="Scenario3PBT2",'Medium retrofit'!$J$40,"")))&amp;IF(F29="Scenario1PBT3",'Medium retrofit'!$K$40,IF(F29="Scenario2PBT3",'Medium retrofit'!$L$40,IF(F29="Scenario3PBT3",'Medium retrofit'!$M$40,"")))&amp;IF(F29="Scenario1PBT4",'Medium retrofit'!$N$40,IF(F29="Scenario2PBT4",'Medium retrofit'!$O$40,IF(F29="Scenario3PBT4",'Medium retrofit'!$P$40,"")))&amp;IF(F29="Scenario1PBT5",'Medium retrofit'!$Q$40,IF(F29="Scenario2PBT5",'Medium retrofit'!$R$40,IF(F29="Scenario3PBT5",'Medium retrofit'!$S$40,"")))&amp;IF(F29="Scenario1PBT6",'Medium retrofit'!$T$40,IF(F29="Scenario2PBT6",'Medium retrofit'!$U$40,IF(F29="Scenario3PBT6",'Medium retrofit'!$V$40,"")))&amp;IF(F29="Scenario1PBT7",'Medium retrofit'!$W$40,IF(F29="Scenario2PBT7",'Medium retrofit'!$X$40,IF(F29="Scenario3PBT7",'Medium retrofit'!$Y$40,"")))&amp;IF(F29="Scenario1PBT8",'Medium retrofit'!$Z$40,IF(F29="Scenario2PBT8",'Medium retrofit'!$AA$40,IF(F29="Scenario3PBT8",'Medium retrofit'!$AB$40,"")))&amp;IF(F29="Scenario1PBT9",'Medium retrofit'!$AC$40,IF(F29="Scenario2PBT9",'Medium retrofit'!$AD$40,IF(F29="Scenario3PBT9",'Medium retrofit'!$AE$40,"")))&amp;IF(F29="Scenario1PBT10",'Medium retrofit'!$AF$40,IF(F29="Scenario2PBT10",'Medium retrofit'!$AG$40,IF(F29="Scenario3PBT10",'Medium retrofit'!$AH$40,"")))&amp;IF(F29="Scenario1PBT11",'Medium retrofit'!$AI$40,IF(F29="Scenario2PBT11",'Medium retrofit'!$AJ$40,IF(F29="Scenario3PBT11",'Medium retrofit'!$AK$40,"")))&amp;IF(F29="Scenario1PBT12",'Medium retrofit'!$AL$40,IF(F29="Scenario2PBT12",'Medium retrofit'!$AM$40,IF(F29="Scenario3PBT12",'Medium retrofit'!$AN$40,"")))&amp;IF(F29="Scenario1PBT13",'Medium retrofit'!$AO$40,IF(F29="Scenario2PBT13",'Medium retrofit'!$AP$40,IF(F29="Scenario3PBT13",'Medium retrofit'!$AQ$40,"")))&amp;IF(F29="Scenario1PBT14",'Medium retrofit'!$AR$40,IF(F29="Scenario2PBT14",'Medium retrofit'!$AS$40,IF(F29="Scenario3PBT14",'Medium retrofit'!$AT$40,"")))&amp;IF(F29="Scenario1PBT15",'Medium retrofit'!$AU$40,IF(F29="Scenario2PBT15",'Medium retrofit'!$AV$40,IF(F29="Scenario3PBT15",'Medium retrofit'!$AW$40,"")))</f>
        <v/>
      </c>
      <c r="X29" s="151">
        <f t="shared" si="19"/>
        <v>0</v>
      </c>
      <c r="Y29" s="151" t="str">
        <f>IF(F29="Scenario1PBT1",'Medium retrofit'!$E$42,IF(F29="Scenario2PBT1",'Medium retrofit'!$F$42,IF(F29="Scenario3PBT1",'Medium retrofit'!$G$42,"")))&amp;IF(F29="Scenario1PBT2",'Medium retrofit'!$H$42,IF(F29="Scenario2PBT2",'Medium retrofit'!$I$42,IF(F29="Scenario3PBT2",'Medium retrofit'!$J$42,"")))&amp;IF(F29="Scenario1PBT3",'Medium retrofit'!$K$42,IF(F29="Scenario2PBT3",'Medium retrofit'!$L$42,IF(F29="Scenario3PBT3",'Medium retrofit'!$M$42,"")))&amp;IF(F29="Scenario1PBT4",'Medium retrofit'!$N$42,IF(F29="Scenario2PBT4",'Medium retrofit'!$O$42,IF(F29="Scenario3PBT4",'Medium retrofit'!$P$42,"")))&amp;IF(F29="Scenario1PBT5",'Medium retrofit'!$Q$42,IF(F29="Scenario2PBT5",'Medium retrofit'!$R$42,IF(F29="Scenario3PBT5",'Medium retrofit'!$S$42,"")))&amp;IF(F29="Scenario1PBT6",'Medium retrofit'!$T$42,IF(F29="Scenario2PBT6",'Medium retrofit'!$U$42,IF(F29="Scenario3PBT6",'Medium retrofit'!$V$42,"")))&amp;IF(F29="Scenario1PBT7",'Medium retrofit'!$W$42,IF(F29="Scenario2PBT7",'Medium retrofit'!$X$42,IF(F29="Scenario3PBT7",'Medium retrofit'!$Y$42,"")))&amp;IF(F29="Scenario1PBT8",'Medium retrofit'!$Z$42,IF(F29="Scenario2PBT8",'Medium retrofit'!$AA$42,IF(F29="Scenario3PBT8",'Medium retrofit'!$AB$42,"")))&amp;IF(F29="Scenario1PBT9",'Medium retrofit'!$AC$42,IF(F29="Scenario2PBT9",'Medium retrofit'!$AD$42,IF(F29="Scenario3PBT9",'Medium retrofit'!$AE$42,"")))&amp;IF(F29="Scenario1PBT10",'Medium retrofit'!$AF$42,IF(F29="Scenario2PBT10",'Medium retrofit'!$AG$42,IF(F29="Scenario3PBT10",'Medium retrofit'!$AH$42,"")))&amp;IF(F29="Scenario1PBT11",'Medium retrofit'!$AI$42,IF(F29="Scenario2PBT11",'Medium retrofit'!$AJ$42,IF(F29="Scenario3PBT11",'Medium retrofit'!$AK$42,"")))&amp;IF(F29="Scenario1PBT12",'Medium retrofit'!$AL$42,IF(F29="Scenario2PBT12",'Medium retrofit'!$AM$42,IF(F29="Scenario3PBT12",'Medium retrofit'!$AN$42,"")))&amp;IF(F29="Scenario1PBT13",'Medium retrofit'!$AO$42,IF(F29="Scenario2PBT13",'Medium retrofit'!$AP$42,IF(F29="Scenario3PBT13",'Medium retrofit'!$AQ$42,"")))&amp;IF(F29="Scenario1PBT14",'Medium retrofit'!$AR$42,IF(F29="Scenario2PBT14",'Medium retrofit'!$AS$42,IF(F29="Scenario3PBT14",'Medium retrofit'!$AT$42,"")))&amp;IF(F29="Scenario1PBT15",'Medium retrofit'!$AU$42,IF(F29="Scenario2PBT15",'Medium retrofit'!$AV$42,IF(F29="Scenario3PBT15",'Medium retrofit'!$AW$42,"")))</f>
        <v/>
      </c>
      <c r="Z29" s="151">
        <f t="shared" si="20"/>
        <v>0</v>
      </c>
      <c r="AA29" s="333" t="str">
        <f>IF(F29="Scenario1PBT1",'Medium retrofit'!$E$101,IF(F29="Scenario2PBT1",'Medium retrofit'!$F$101,IF(F29="Scenario3PBT1",'Medium retrofit'!$G$101,"")))&amp;IF(F29="Scenario1PBT2",'Medium retrofit'!$H$101,IF(F29="Scenario2PBT2",'Medium retrofit'!$I$101,IF(F29="Scenario3PBT2",'Medium retrofit'!$J$101,"")))&amp;IF(F29="Scenario1PBT3",'Medium retrofit'!$K$101,IF(F29="Scenario2PBT3",'Medium retrofit'!$L$101,IF(F29="Scenario3PBT3",'Medium retrofit'!$M$101,"")))&amp;IF(F29="Scenario1PBT4",'Medium retrofit'!$N$101,IF(F29="Scenario2PBT4",'Medium retrofit'!$O$101,IF(F29="Scenario3PBT4",'Medium retrofit'!$P$101,"")))&amp;IF(F29="Scenario1PBT5",'Medium retrofit'!$Q$101,IF(F29="Scenario2PBT5",'Medium retrofit'!$R$101,IF(F29="Scenario3PBT5",'Medium retrofit'!$S$101,"")))&amp;IF(F29="Scenario1PBT6",'Medium retrofit'!$T$101,IF(F29="Scenario2PBT6",'Medium retrofit'!$U$101,IF(F29="Scenario3PBT6",'Medium retrofit'!$V$101,"")))&amp;IF(F29="Scenario1PBT7",'Medium retrofit'!$W$101,IF(F29="Scenario2PBT7",'Medium retrofit'!$X$101,IF(F29="Scenario3PBT7",'Medium retrofit'!$Y$101,"")))&amp;IF(F29="Scenario1PBT8",'Medium retrofit'!$Z$101,IF(F29="Scenario2PBT8",'Medium retrofit'!$AA$101,IF(F29="Scenario3PBT8",'Medium retrofit'!$AB$101,"")))&amp;IF(F29="Scenario1PBT9",'Medium retrofit'!$AC$101,IF(F29="Scenario2PBT9",'Medium retrofit'!$AD$101,IF(F29="Scenario3PBT9",'Medium retrofit'!$AE$101,"")))&amp;IF(F29="Scenario1PBT10",'Medium retrofit'!$AF$101,IF(F29="Scenario2PBT10",'Medium retrofit'!$AG$101,IF(F29="Scenario3PBT10",'Medium retrofit'!$AH$101,"")))&amp;IF(F29="Scenario1PBT11",'Medium retrofit'!$AI$101,IF(F29="Scenario2PBT11",'Medium retrofit'!$AJ$101,IF(F29="Scenario3PBT11",'Medium retrofit'!$AK$101,"")))&amp;IF(F29="Scenario1PBT12",'Medium retrofit'!$AL$101,IF(F29="Scenario2PBT12",'Medium retrofit'!$AM$101,IF(F29="Scenario3PBT12",'Medium retrofit'!$AN$101,"")))&amp;IF(F29="Scenario1PBT13",'Medium retrofit'!$AO$101,IF(F29="Scenario2PBT13",'Medium retrofit'!$AP$101,IF(F29="Scenario3PBT13",'Medium retrofit'!$AQ$101,"")))&amp;IF(F29="Scenario1PBT14",'Medium retrofit'!$AR$101,IF(F29="Scenario2PBT14",'Medium retrofit'!$AS$101,IF(F29="Scenario3PBT14",'Medium retrofit'!$AT$101,"")))&amp;IF(F29="Scenario1PBT15",'Medium retrofit'!$AU$101,IF(F29="Scenario2PBT15",'Medium retrofit'!$AV$101,IF(F29="Scenario3PBT15",'Medium retrofit'!$AW$101,"")))</f>
        <v/>
      </c>
      <c r="AB29" s="302">
        <f t="shared" si="21"/>
        <v>0</v>
      </c>
      <c r="AC29" s="307">
        <f>IFERROR('Projection_Base-case'!G29-G29,0)</f>
        <v>0</v>
      </c>
      <c r="AD29" s="151">
        <f t="shared" si="0"/>
        <v>0</v>
      </c>
      <c r="AE29" s="151">
        <f>IFERROR(100*AC29/'Projection_Base-case'!G29,0)</f>
        <v>0</v>
      </c>
      <c r="AF29" s="151">
        <f>IFERROR('Projection_Base-case'!I29-I29,0)</f>
        <v>0</v>
      </c>
      <c r="AG29" s="151">
        <f t="shared" si="1"/>
        <v>0</v>
      </c>
      <c r="AH29" s="151">
        <f>IFERROR(100*AF29/'Projection_Base-case'!I29,0)</f>
        <v>0</v>
      </c>
      <c r="AI29" s="151">
        <f>IFERROR('Projection_Base-case'!K29-K29,0)</f>
        <v>0</v>
      </c>
      <c r="AJ29" s="151">
        <f t="shared" si="2"/>
        <v>0</v>
      </c>
      <c r="AK29" s="151">
        <f>IFERROR(100*AI29/'Projection_Base-case'!K29,0)</f>
        <v>0</v>
      </c>
      <c r="AL29" s="151">
        <f>IFERROR(M29-'Projection_Base-case'!M29,0)</f>
        <v>0</v>
      </c>
      <c r="AM29" s="151">
        <f t="shared" si="3"/>
        <v>0</v>
      </c>
      <c r="AN29" s="152">
        <f>IFERROR(100*AL29/'Projection_Base-case'!M29,0)</f>
        <v>0</v>
      </c>
      <c r="AO29" s="305">
        <f>IFERROR('Projection_Base-case'!O29-O29,0)</f>
        <v>0</v>
      </c>
      <c r="AP29" s="151">
        <f t="shared" si="4"/>
        <v>0</v>
      </c>
      <c r="AQ29" s="151">
        <f>IFERROR(100*AO29/'Projection_Base-case'!O29,0)</f>
        <v>0</v>
      </c>
      <c r="AR29" s="151">
        <f>IFERROR('Projection_Base-case'!Q29-Q29,0)</f>
        <v>0</v>
      </c>
      <c r="AS29" s="151">
        <f t="shared" si="5"/>
        <v>0</v>
      </c>
      <c r="AT29" s="151">
        <f>IFERROR(100*AR29/'Projection_Base-case'!Q29,0)</f>
        <v>0</v>
      </c>
      <c r="AU29" s="151">
        <f>IFERROR('Projection_Base-case'!S29-S29,0)</f>
        <v>0</v>
      </c>
      <c r="AV29" s="151">
        <f t="shared" si="6"/>
        <v>0</v>
      </c>
      <c r="AW29" s="152">
        <f>IFERROR(100*AU29/'Projection_Base-case'!S29,0)</f>
        <v>0</v>
      </c>
      <c r="AX29" s="305">
        <f>IFERROR('Projection_Base-case'!U29-U29,0)</f>
        <v>0</v>
      </c>
      <c r="AY29" s="151">
        <f t="shared" si="7"/>
        <v>0</v>
      </c>
      <c r="AZ29" s="151">
        <f>IFERROR(100*AX29/'Projection_Base-case'!U29,0)</f>
        <v>0</v>
      </c>
      <c r="BA29" s="151">
        <f>IFERROR('Projection_Base-case'!W29-W29,0)</f>
        <v>0</v>
      </c>
      <c r="BB29" s="151">
        <f t="shared" si="8"/>
        <v>0</v>
      </c>
      <c r="BC29" s="151">
        <f>IFERROR(100*BA29/'Projection_Base-case'!W29,0)</f>
        <v>0</v>
      </c>
      <c r="BD29" s="151">
        <f>IFERROR('Projection_Base-case'!Y29-Y29,0)</f>
        <v>0</v>
      </c>
      <c r="BE29" s="151">
        <f t="shared" si="9"/>
        <v>0</v>
      </c>
      <c r="BF29" s="151">
        <f>IFERROR(100*BD29/'Projection_Base-case'!Y29,0)</f>
        <v>0</v>
      </c>
      <c r="BG29" s="531">
        <f t="shared" si="22"/>
        <v>0</v>
      </c>
      <c r="BH29" s="532">
        <f t="shared" si="23"/>
        <v>0</v>
      </c>
    </row>
    <row r="30" spans="1:60" x14ac:dyDescent="0.25">
      <c r="A30" s="217">
        <v>25</v>
      </c>
      <c r="B30" s="151">
        <f>'Projection_Base-case'!B30</f>
        <v>0</v>
      </c>
      <c r="C30" s="151">
        <f>'Projection_Base-case'!C30</f>
        <v>0</v>
      </c>
      <c r="D30" s="151">
        <f>'Projection_Base-case'!D30</f>
        <v>0</v>
      </c>
      <c r="E30" s="157"/>
      <c r="F30" s="300" t="str">
        <f t="shared" si="10"/>
        <v>0</v>
      </c>
      <c r="G30" s="301" t="str">
        <f>IF(F30="Scenario1PBT1",'Medium retrofit'!$E$6,IF(F30="Scenario2PBT1",'Medium retrofit'!$F$6,IF(F30="Scenario3PBT1",'Medium retrofit'!$G$6,"")))&amp;IF(F30="Scenario1PBT2",'Medium retrofit'!$H$6,IF(F30="Scenario2PBT2",'Medium retrofit'!$I$6,IF(F30="Scenario3PBT2",'Medium retrofit'!$J$6,"")))&amp;IF(F30="Scenario1PBT3",'Medium retrofit'!$K$6,IF(F30="Scenario2PBT3",'Medium retrofit'!$L$6,IF(F30="Scenario3PBT3",'Medium retrofit'!$M$6,"")))&amp;IF(F30="Scenario1PBT4",'Medium retrofit'!$N$6,IF(F30="Scenario2PBT4",'Medium retrofit'!$O$6,IF(F30="Scenario3PBT4",'Medium retrofit'!$P$6,"")))&amp;IF(F30="Scenario1PBT5",'Medium retrofit'!$Q$6,IF(F30="Scenario2PBT5",'Medium retrofit'!$R$6,IF(F30="Scenario3PBT5",'Medium retrofit'!$S$6,"")))&amp;IF(F30="Scenario1PBT6",'Medium retrofit'!$T$6,IF(F30="Scenario2PBT6",'Medium retrofit'!$U$6,IF(F30="Scenario3PBT6",'Medium retrofit'!$V$6,"")))&amp;IF(F30="Scenario1PBT7",'Medium retrofit'!$W$6,IF(F30="Scenario2PBT7",'Medium retrofit'!$X$6,IF(F30="Scenario3PBT7",'Medium retrofit'!$Y$6,"")))&amp;IF(F30="Scenario1PBT8",'Medium retrofit'!$Z$6,IF(F30="Scenario2PBT8",'Medium retrofit'!$AA$6,IF(F30="Scenario3PBT8",'Medium retrofit'!$AB$6,"")))&amp;IF(F30="Scenario1PBT9",'Medium retrofit'!$AC$6,IF(F30="Scenario2PBT9",'Medium retrofit'!$AD$6,IF(F30="Scenario3PBT9",'Medium retrofit'!$AE$6,"")))&amp;IF(F30="Scenario1PBT10",'Medium retrofit'!$AF$6,IF(F30="Scenario2PBT10",'Medium retrofit'!$AG$6,IF(F30="Scenario3PBT10",'Medium retrofit'!$AH$6,"")))&amp;IF(F30="Scenario1PBT11",'Medium retrofit'!$AI$6,IF(F30="Scenario2PBT11",'Medium retrofit'!$AJ$6,IF(F30="Scenario3PBT11",'Medium retrofit'!$AK$6,"")))&amp;IF(F30="Scenario1PBT12",'Medium retrofit'!$AL$6,IF(F30="Scenario2PBT12",'Medium retrofit'!$AM$6,IF(F30="Scenario3PBT12",'Medium retrofit'!$AN$6,"")))&amp;IF(F30="Scenario1PBT13",'Medium retrofit'!$AO$6,IF(F30="Scenario2PBT13",'Medium retrofit'!$AP$6,IF(F30="Scenario3PBT13",'Medium retrofit'!$AQ$6,"")))&amp;IF(F30="Scenario1PBT14",'Medium retrofit'!$AR$6,IF(F30="Scenario2PBT14",'Medium retrofit'!$AS$6,IF(F30="Scenario3PBT14",'Medium retrofit'!$AT$6,"")))&amp;IF(F30="Scenario1PBT15",'Medium retrofit'!$AU$6,IF(F30="Scenario2PBT15",'Medium retrofit'!$AV$6,IF(F30="Scenario3PBT15",'Medium retrofit'!$AW$6,"")))</f>
        <v/>
      </c>
      <c r="H30" s="151">
        <f t="shared" si="11"/>
        <v>0</v>
      </c>
      <c r="I30" s="298" t="str">
        <f>IF(F30="Scenario1PBT1",'Medium retrofit'!$E$16,IF(F30="Scenario2PBT1",'Medium retrofit'!$F$16,IF(F30="Scenario3PBT1",'Medium retrofit'!$G$16,"")))&amp;IF(F30="Scenario1PBT2",'Medium retrofit'!$H$16,IF(F30="Scenario2PBT2",'Medium retrofit'!$I$16,IF(F30="Scenario3PBT2",'Medium retrofit'!$J$16,"")))&amp;IF(F30="Scenario1PBT3",'Medium retrofit'!$K$16,IF(F30="Scenario2PBT3",'Medium retrofit'!$L$16,IF(F30="Scenario3PBT3",'Medium retrofit'!$M$16,"")))&amp;IF(F30="Scenario1PBT4",'Medium retrofit'!$N$16,IF(F30="Scenario2PBT4",'Medium retrofit'!$O$16,IF(F30="Scenario3PBT4",'Medium retrofit'!$P$16,"")))&amp;IF(F30="Scenario1PBT5",'Medium retrofit'!$Q$16,IF(F30="Scenario2PBT5",'Medium retrofit'!$R$16,IF(F30="Scenario3PBT5",'Medium retrofit'!$S$16,"")))&amp;IF(F30="Scenario1PBT6",'Medium retrofit'!$T$16,IF(F30="Scenario2PBT6",'Medium retrofit'!$U$16,IF(F30="Scenario3PBT6",'Medium retrofit'!$V$16,"")))&amp;IF(F30="Scenario1PBT7",'Medium retrofit'!$W$16,IF(F30="Scenario2PBT7",'Medium retrofit'!$X$16,IF(F30="Scenario3PBT7",'Medium retrofit'!$Y$16,"")))&amp;IF(F30="Scenario1PBT8",'Medium retrofit'!$Z$16,IF(F30="Scenario2PBT8",'Medium retrofit'!$AA$16,IF(F30="Scenario3PBT8",'Medium retrofit'!$AB$16,"")))&amp;IF(F30="Scenario1PBT9",'Medium retrofit'!$AC$16,IF(F30="Scenario2PBT9",'Medium retrofit'!$AD$16,IF(F30="Scenario3PBT9",'Medium retrofit'!$AE$16,"")))&amp;IF(F30="Scenario1PBT10",'Medium retrofit'!$AF$16,IF(F30="Scenario2PBT10",'Medium retrofit'!$AG$16,IF(F30="Scenario3PBT10",'Medium retrofit'!$AH$16,"")))&amp;IF(F30="Scenario1PBT11",'Medium retrofit'!$AI$16,IF(F30="Scenario2PBT11",'Medium retrofit'!$AJ$16,IF(F30="Scenario3PBT11",'Medium retrofit'!$AK$16,"")))&amp;IF(F30="Scenario1PBT12",'Medium retrofit'!$AL$16,IF(F30="Scenario2PBT12",'Medium retrofit'!$AM$16,IF(F30="Scenario3PBT12",'Medium retrofit'!$AN$16,"")))&amp;IF(F30="Scenario1PBT13",'Medium retrofit'!$AO$16,IF(F30="Scenario2PBT13",'Medium retrofit'!$AP$16,IF(F30="Scenario3PBT13",'Medium retrofit'!$AQ$16,"")))&amp;IF(F30="Scenario1PBT14",'Medium retrofit'!$AR$16,IF(F30="Scenario2PBT14",'Medium retrofit'!$AS$16,IF(F30="Scenario3PBT14",'Medium retrofit'!$AT$16,"")))&amp;IF(F30="Scenario1PBT15",'Medium retrofit'!$AU$16,IF(F30="Scenario2PBT15",'Medium retrofit'!$AV$16,IF(F30="Scenario3PBT15",'Medium retrofit'!$AW$16,"")))</f>
        <v/>
      </c>
      <c r="J30" s="151">
        <f t="shared" si="12"/>
        <v>0</v>
      </c>
      <c r="K30" s="151" t="str">
        <f>IF(F30="Scenario1PBT1",'Medium retrofit'!$E$18,IF(F30="Scenario2PBT1",'Medium retrofit'!$F$18,IF(F30="Scenario3PBT1",'Medium retrofit'!$G$18,"")))&amp;IF(F30="Scenario1PBT2",'Medium retrofit'!$H$18,IF(F30="Scenario2PBT2",'Medium retrofit'!$I$18,IF(F30="Scenario3PBT2",'Medium retrofit'!$J$18,"")))&amp;IF(F30="Scenario1PBT3",'Medium retrofit'!$K$18,IF(F30="Scenario2PBT3",'Medium retrofit'!$L$18,IF(F30="Scenario3PBT3",'Medium retrofit'!$M$18,"")))&amp;IF(F30="Scenario1PBT4",'Medium retrofit'!$N$18,IF(F30="Scenario2PBT4",'Medium retrofit'!$O$18,IF(F30="Scenario3PBT4",'Medium retrofit'!$P$18,"")))&amp;IF(F30="Scenario1PBT5",'Medium retrofit'!$Q$18,IF(F30="Scenario2PBT5",'Medium retrofit'!$R$18,IF(F30="Scenario3PBT5",'Medium retrofit'!$S$18,"")))&amp;IF(F30="Scenario1PBT6",'Medium retrofit'!$T$18,IF(F30="Scenario2PBT6",'Medium retrofit'!$U$18,IF(F30="Scenario3PBT6",'Medium retrofit'!$V$18,"")))&amp;IF(F30="Scenario1PBT7",'Medium retrofit'!$W$18,IF(F30="Scenario2PBT7",'Medium retrofit'!$X$18,IF(F30="Scenario3PBT7",'Medium retrofit'!$Y$18,"")))&amp;IF(F30="Scenario1PBT8",'Medium retrofit'!$Z$18,IF(F30="Scenario2PBT8",'Medium retrofit'!$AA$18,IF(F30="Scenario3PBT8",'Medium retrofit'!$AB$18,"")))&amp;IF(F30="Scenario1PBT9",'Medium retrofit'!$AC$18,IF(F30="Scenario2PBT9",'Medium retrofit'!$AD$18,IF(F30="Scenario3PBT9",'Medium retrofit'!$AE$18,"")))&amp;IF(F30="Scenario1PBT10",'Medium retrofit'!$AF$18,IF(F30="Scenario2PBT10",'Medium retrofit'!$AG$18,IF(F30="Scenario3PBT10",'Medium retrofit'!$AH$18,"")))&amp;IF(F30="Scenario1PBT11",'Medium retrofit'!$AI$18,IF(F30="Scenario2PBT11",'Medium retrofit'!$AJ$18,IF(F30="Scenario3PBT11",'Medium retrofit'!$AK$18,"")))&amp;IF(F30="Scenario1PBT12",'Medium retrofit'!$AL$18,IF(F30="Scenario2PBT12",'Medium retrofit'!$AM$18,IF(F30="Scenario3PBT12",'Medium retrofit'!$AN$18,"")))&amp;IF(F30="Scenario1PBT13",'Medium retrofit'!$AO$18,IF(F30="Scenario2PBT13",'Medium retrofit'!$AP$18,IF(F30="Scenario3PBT13",'Medium retrofit'!$AQ$18,"")))&amp;IF(F30="Scenario1PBT14",'Medium retrofit'!$AR$18,IF(F30="Scenario2PBT14",'Medium retrofit'!$AS$18,IF(F30="Scenario3PBT14",'Medium retrofit'!$AT$18,"")))&amp;IF(F30="Scenario1PBT15",'Medium retrofit'!$AU$18,IF(F30="Scenario2PBT15",'Medium retrofit'!$AV$18,IF(F30="Scenario3PBT15",'Medium retrofit'!$AW$18,"")))</f>
        <v/>
      </c>
      <c r="L30" s="151">
        <f t="shared" si="13"/>
        <v>0</v>
      </c>
      <c r="M30" s="151" t="str">
        <f>IF(F30="Scenario1PBT1",'Medium retrofit'!$E$20,IF(F30="Scenario2PBT1",'Medium retrofit'!$F$20,IF(F30="Scenario3PBT1",'Medium retrofit'!$G$20,"")))&amp;IF(F30="Scenario1PBT2",'Medium retrofit'!$H$20,IF(F30="Scenario2PBT2",'Medium retrofit'!$I$20,IF(F30="Scenario3PBT2",'Medium retrofit'!$J$20,"")))&amp;IF(F30="Scenario1PBT3",'Medium retrofit'!$K$20,IF(F30="Scenario2PBT3",'Medium retrofit'!$L$20,IF(F30="Scenario3PBT3",'Medium retrofit'!$M$20,"")))&amp;IF(F30="Scenario1PBT4",'Medium retrofit'!$N$20,IF(F30="Scenario2PBT4",'Medium retrofit'!$O$20,IF(F30="Scenario3PBT4",'Medium retrofit'!$P$20,"")))&amp;IF(F30="Scenario1PBT5",'Medium retrofit'!$Q$20,IF(F30="Scenario2PBT5",'Medium retrofit'!$R$20,IF(F30="Scenario3PBT5",'Medium retrofit'!$S$20,"")))&amp;IF(F30="Scenario1PBT6",'Medium retrofit'!$T$20,IF(F30="Scenario2PBT6",'Medium retrofit'!$U$20,IF(F30="Scenario3PBT6",'Medium retrofit'!$V$20,"")))&amp;IF(F30="Scenario1PBT7",'Medium retrofit'!$W$20,IF(F30="Scenario2PBT7",'Medium retrofit'!$X$20,IF(F30="Scenario3PBT7",'Medium retrofit'!$Y$20,"")))&amp;IF(F30="Scenario1PBT8",'Medium retrofit'!$Z$20,IF(F30="Scenario2PBT8",'Medium retrofit'!$AA$20,IF(F30="Scenario3PBT8",'Medium retrofit'!$AB$20,"")))&amp;IF(F30="Scenario1PBT9",'Medium retrofit'!$AC$20,IF(F30="Scenario2PBT9",'Medium retrofit'!$AD$20,IF(F30="Scenario3PBT9",'Medium retrofit'!$AE$20,"")))&amp;IF(F30="Scenario1PBT10",'Medium retrofit'!$AF$20,IF(F30="Scenario2PBT10",'Medium retrofit'!$AG$20,IF(F30="Scenario3PBT10",'Medium retrofit'!$AH$20,"")))&amp;IF(F30="Scenario1PBT11",'Medium retrofit'!$AI$20,IF(F30="Scenario2PBT11",'Medium retrofit'!$AJ$20,IF(F30="Scenario3PBT11",'Medium retrofit'!$AK$20,"")))&amp;IF(F30="Scenario1PBT12",'Medium retrofit'!$AL$20,IF(F30="Scenario2PBT12",'Medium retrofit'!$AM$20,IF(F30="Scenario3PBT12",'Medium retrofit'!$AN$20,"")))&amp;IF(F30="Scenario1PBT13",'Medium retrofit'!$AO$20,IF(F30="Scenario2PBT13",'Medium retrofit'!$AP$20,IF(F30="Scenario3PBT13",'Medium retrofit'!$AQ$20,"")))&amp;IF(F30="Scenario1PBT14",'Medium retrofit'!$AR$20,IF(F30="Scenario2PBT14",'Medium retrofit'!$AS$20,IF(F30="Scenario3PBT14",'Medium retrofit'!$AT$20,"")))&amp;IF(F30="Scenario1PBT15",'Medium retrofit'!$AU$20,IF(F30="Scenario2PBT15",'Medium retrofit'!$AV$20,IF(F30="Scenario3PBT15",'Medium retrofit'!$AW$20,"")))</f>
        <v/>
      </c>
      <c r="N30" s="152">
        <f t="shared" si="14"/>
        <v>0</v>
      </c>
      <c r="O30" s="305" t="str">
        <f>IF(F30="Scenario1PBT1",'Medium retrofit'!$E$23,IF(F30="Scenario2PBT1",'Medium retrofit'!$F$23,IF(F30="Scenario3PBT1",'Medium retrofit'!$G$23,"")))&amp;IF(F30="Scenario1PBT2",'Medium retrofit'!$H$23,IF(F30="Scenario2PBT2",'Medium retrofit'!$I$23,IF(F30="Scenario3PBT2",'Medium retrofit'!$J$23,"")))&amp;IF(F30="Scenario1PBT3",'Medium retrofit'!$K$23,IF(F30="Scenario2PBT3",'Medium retrofit'!$L$23,IF(F30="Scenario3PBT3",'Medium retrofit'!$M$23,"")))&amp;IF(F30="Scenario1PBT4",'Medium retrofit'!$N$23,IF(F30="Scenario2PBT4",'Medium retrofit'!$O$23,IF(F30="Scenario3PBT4",'Medium retrofit'!$P$23,"")))&amp;IF(F30="Scenario1PBT5",'Medium retrofit'!$Q$23,IF(F30="Scenario2PBT5",'Medium retrofit'!$R$23,IF(F30="Scenario3PBT5",'Medium retrofit'!$S$23,"")))&amp;IF(F30="Scenario1PBT6",'Medium retrofit'!$T$23,IF(F30="Scenario2PBT6",'Medium retrofit'!$U$23,IF(F30="Scenario3PBT6",'Medium retrofit'!$V$23,"")))&amp;IF(F30="Scenario1PBT7",'Medium retrofit'!$W$23,IF(F30="Scenario2PBT7",'Medium retrofit'!$X$23,IF(F30="Scenario3PBT7",'Medium retrofit'!$Y$23,"")))&amp;IF(F30="Scenario1PBT8",'Medium retrofit'!$Z$23,IF(F30="Scenario2PBT8",'Medium retrofit'!$AA$23,IF(F30="Scenario3PBT8",'Medium retrofit'!$AB$23,"")))&amp;IF(F30="Scenario1PBT9",'Medium retrofit'!$AC$23,IF(F30="Scenario2PBT9",'Medium retrofit'!$AD$23,IF(F30="Scenario3PBT9",'Medium retrofit'!$AE$23,"")))&amp;IF(F30="Scenario1PBT10",'Medium retrofit'!$AF$23,IF(F30="Scenario2PBT10",'Medium retrofit'!$AG$23,IF(F30="Scenario3PBT10",'Medium retrofit'!$AH$23,"")))&amp;IF(F30="Scenario1PBT11",'Medium retrofit'!$AI$23,IF(F30="Scenario2PBT11",'Medium retrofit'!$AJ$23,IF(F30="Scenario3PBT11",'Medium retrofit'!$AK$23,"")))&amp;IF(F30="Scenario1PBT12",'Medium retrofit'!$AL$23,IF(F30="Scenario2PBT12",'Medium retrofit'!$AM$23,IF(F30="Scenario3PBT12",'Medium retrofit'!$AN$23,"")))&amp;IF(F30="Scenario1PBT13",'Medium retrofit'!$AO$23,IF(F30="Scenario2PBT13",'Medium retrofit'!$AP$23,IF(F30="Scenario3PBT13",'Medium retrofit'!$AQ$23,"")))&amp;IF(F30="Scenario1PBT14",'Medium retrofit'!$AR$23,IF(F30="Scenario2PBT14",'Medium retrofit'!$AS$23,IF(F30="Scenario3PBT14",'Medium retrofit'!$AT$23,"")))&amp;IF(F30="Scenario1PBT15",'Medium retrofit'!$AU$23,IF(F30="Scenario2PBT15",'Medium retrofit'!$AV$23,IF(F30="Scenario3PBT15",'Medium retrofit'!$AW$23,"")))</f>
        <v/>
      </c>
      <c r="P30" s="151">
        <f t="shared" si="15"/>
        <v>0</v>
      </c>
      <c r="Q30" s="151" t="str">
        <f>IF(F30="Scenario1PBT1",'Medium retrofit'!$E$25,IF(F30="Scenario2PBT1",'Medium retrofit'!$F$25,IF(F30="Scenario3PBT1",'Medium retrofit'!$G$25,"")))&amp;IF(F30="Scenario1PBT2",'Medium retrofit'!$H$25,IF(F30="Scenario2PBT2",'Medium retrofit'!$I$25,IF(F30="Scenario3PBT2",'Medium retrofit'!$J$25,"")))&amp;IF(F30="Scenario1PBT3",'Medium retrofit'!$K$25,IF(F30="Scenario2PBT3",'Medium retrofit'!$L$25,IF(F30="Scenario3PBT3",'Medium retrofit'!$M$25,"")))&amp;IF(F30="Scenario1PBT4",'Medium retrofit'!$N$25,IF(F30="Scenario2PBT4",'Medium retrofit'!$O$25,IF(F30="Scenario3PBT4",'Medium retrofit'!$P$25,"")))&amp;IF(F30="Scenario1PBT5",'Medium retrofit'!$Q$25,IF(F30="Scenario2PBT5",'Medium retrofit'!$R$25,IF(F30="Scenario3PBT5",'Medium retrofit'!$S$25,"")))&amp;IF(F30="Scenario1PBT6",'Medium retrofit'!$T$25,IF(F30="Scenario2PBT6",'Medium retrofit'!$U$25,IF(F30="Scenario3PBT6",'Medium retrofit'!$V$25,"")))&amp;IF(F30="Scenario1PBT7",'Medium retrofit'!$W$25,IF(F30="Scenario2PBT7",'Medium retrofit'!$X$25,IF(F30="Scenario3PBT7",'Medium retrofit'!$Y$25,"")))&amp;IF(F30="Scenario1PBT8",'Medium retrofit'!$Z$25,IF(F30="Scenario2PBT8",'Medium retrofit'!$AA$25,IF(F30="Scenario3PBT8",'Medium retrofit'!$AB$25,"")))&amp;IF(F30="Scenario1PBT9",'Medium retrofit'!$AC$25,IF(F30="Scenario2PBT9",'Medium retrofit'!$AD$25,IF(F30="Scenario3PBT9",'Medium retrofit'!$AE$25,"")))&amp;IF(F30="Scenario1PBT10",'Medium retrofit'!$AF$25,IF(F30="Scenario2PBT10",'Medium retrofit'!$AG$25,IF(F30="Scenario3PBT10",'Medium retrofit'!$AH$25,"")))&amp;IF(F30="Scenario1PBT11",'Medium retrofit'!$AI$25,IF(F30="Scenario2PBT11",'Medium retrofit'!$AJ$25,IF(F30="Scenario3PBT11",'Medium retrofit'!$AK$25,"")))&amp;IF(F30="Scenario1PBT12",'Medium retrofit'!$AL$25,IF(F30="Scenario2PBT12",'Medium retrofit'!$AM$25,IF(F30="Scenario3PBT12",'Medium retrofit'!$AN$25,"")))&amp;IF(F30="Scenario1PBT13",'Medium retrofit'!$AO$25,IF(F30="Scenario2PBT13",'Medium retrofit'!$AP$25,IF(F30="Scenario3PBT13",'Medium retrofit'!$AQ$25,"")))&amp;IF(F30="Scenario1PBT14",'Medium retrofit'!$AR$25,IF(F30="Scenario2PBT14",'Medium retrofit'!$AS$25,IF(F30="Scenario3PBT14",'Medium retrofit'!$AT$25,"")))&amp;IF(F30="Scenario1PBT15",'Medium retrofit'!$AU$25,IF(F30="Scenario2PBT15",'Medium retrofit'!$AV$25,IF(F30="Scenario3PBT15",'Medium retrofit'!$AW$25,"")))</f>
        <v/>
      </c>
      <c r="R30" s="151">
        <f t="shared" si="16"/>
        <v>0</v>
      </c>
      <c r="S30" s="151" t="str">
        <f>IF(F30="Scenario1PBT1",'Medium retrofit'!$E$27,IF(F30="Scenario2PBT1",'Medium retrofit'!$F$27,IF(F30="Scenario3PBT1",'Medium retrofit'!$G$27,"")))&amp;IF(F30="Scenario1PBT2",'Medium retrofit'!$H$27,IF(F30="Scenario2PBT2",'Medium retrofit'!$I$27,IF(F30="Scenario3PBT2",'Medium retrofit'!$J$27,"")))&amp;IF(F30="Scenario1PBT3",'Medium retrofit'!$K$27,IF(F30="Scenario2PBT3",'Medium retrofit'!$L$27,IF(F30="Scenario3PBT3",'Medium retrofit'!$M$27,"")))&amp;IF(F30="Scenario1PBT4",'Medium retrofit'!$N$27,IF(F30="Scenario2PBT4",'Medium retrofit'!$O$27,IF(F30="Scenario3PBT4",'Medium retrofit'!$P$27,"")))&amp;IF(F30="Scenario1PBT5",'Medium retrofit'!$Q$27,IF(F30="Scenario2PBT5",'Medium retrofit'!$R$27,IF(F30="Scenario3PBT5",'Medium retrofit'!$S$27,"")))&amp;IF(F30="Scenario1PBT6",'Medium retrofit'!$T$27,IF(F30="Scenario2PBT6",'Medium retrofit'!$U$27,IF(F30="Scenario3PBT6",'Medium retrofit'!$V$27,"")))&amp;IF(F30="Scenario1PBT7",'Medium retrofit'!$W$27,IF(F30="Scenario2PBT7",'Medium retrofit'!$X$27,IF(F30="Scenario3PBT7",'Medium retrofit'!$Y$27,"")))&amp;IF(F30="Scenario1PBT8",'Medium retrofit'!$Z$27,IF(F30="Scenario2PBT8",'Medium retrofit'!$AA$27,IF(F30="Scenario3PBT8",'Medium retrofit'!$AB$27,"")))&amp;IF(F30="Scenario1PBT9",'Medium retrofit'!$AC$27,IF(F30="Scenario2PBT9",'Medium retrofit'!$AD$27,IF(F30="Scenario3PBT9",'Medium retrofit'!$AE$27,"")))&amp;IF(F30="Scenario1PBT10",'Medium retrofit'!$AF$27,IF(F30="Scenario2PBT10",'Medium retrofit'!$AG$27,IF(F30="Scenario3PBT10",'Medium retrofit'!$AH$27,"")))&amp;IF(F30="Scenario1PBT11",'Medium retrofit'!$AI$27,IF(F30="Scenario2PBT11",'Medium retrofit'!$AJ$27,IF(F30="Scenario3PBT11",'Medium retrofit'!$AK$27,"")))&amp;IF(F30="Scenario1PBT12",'Medium retrofit'!$AL$27,IF(F30="Scenario2PBT12",'Medium retrofit'!$AM$27,IF(F30="Scenario3PBT12",'Medium retrofit'!$AN$27,"")))&amp;IF(F30="Scenario1PBT13",'Medium retrofit'!$AO$27,IF(F30="Scenario2PBT13",'Medium retrofit'!$AP$27,IF(F30="Scenario3PBT13",'Medium retrofit'!$AQ$27,"")))&amp;IF(F30="Scenario1PBT14",'Medium retrofit'!$AR$27,IF(F30="Scenario2PBT14",'Medium retrofit'!$AS$27,IF(F30="Scenario3PBT14",'Medium retrofit'!$AT$27,"")))&amp;IF(F30="Scenario1PBT15",'Medium retrofit'!$AU$27,IF(F30="Scenario2PBT15",'Medium retrofit'!$AV$27,IF(F30="Scenario3PBT15",'Medium retrofit'!$AW$27,"")))</f>
        <v/>
      </c>
      <c r="T30" s="306">
        <f t="shared" si="17"/>
        <v>0</v>
      </c>
      <c r="U30" s="305" t="str">
        <f>IF(F30="Scenario1PBT1",'Medium retrofit'!$E$38,IF(F30="Scenario2PBT1",'Medium retrofit'!$F$38,IF(F30="Scenario3PBT1",'Medium retrofit'!$G$38,"")))&amp;IF(F30="Scenario1PBT2",'Medium retrofit'!$H$38,IF(F30="Scenario2PBT2",'Medium retrofit'!$I$38,IF(F30="Scenario3PBT2",'Medium retrofit'!$J$38,"")))&amp;IF(F30="Scenario1PBT3",'Medium retrofit'!$K$38,IF(F30="Scenario2PBT3",'Medium retrofit'!$L$38,IF(F30="Scenario3PBT3",'Medium retrofit'!$M$38,"")))&amp;IF(F30="Scenario1PBT4",'Medium retrofit'!$N$38,IF(F30="Scenario2PBT4",'Medium retrofit'!$O$38,IF(F30="Scenario3PBT4",'Medium retrofit'!$P$38,"")))&amp;IF(F30="Scenario1PBT5",'Medium retrofit'!$Q$38,IF(F30="Scenario2PBT5",'Medium retrofit'!$R$38,IF(F30="Scenario3PBT5",'Medium retrofit'!$S$38,"")))&amp;IF(F30="Scenario1PBT6",'Medium retrofit'!$T$38,IF(F30="Scenario2PBT6",'Medium retrofit'!$U$38,IF(F30="Scenario3PBT6",'Medium retrofit'!$V$38,"")))&amp;IF(F30="Scenario1PBT7",'Medium retrofit'!$W$38,IF(F30="Scenario2PBT7",'Medium retrofit'!$X$38,IF(F30="Scenario3PBT7",'Medium retrofit'!$Y$38,"")))&amp;IF(F30="Scenario1PBT8",'Medium retrofit'!$Z$38,IF(F30="Scenario2PBT8",'Medium retrofit'!$AA$38,IF(F30="Scenario3PBT8",'Medium retrofit'!$AB$38,"")))&amp;IF(F30="Scenario1PBT9",'Medium retrofit'!$AC$38,IF(F30="Scenario2PBT9",'Medium retrofit'!$AD$38,IF(F30="Scenario3PBT9",'Medium retrofit'!$AE$38,"")))&amp;IF(F30="Scenario1PBT10",'Medium retrofit'!$AF$38,IF(F30="Scenario2PBT10",'Medium retrofit'!$AG$38,IF(F30="Scenario3PBT10",'Medium retrofit'!$AH$38,"")))&amp;IF(F30="Scenario1PBT11",'Medium retrofit'!$AI$38,IF(F30="Scenario2PBT11",'Medium retrofit'!$AJ$38,IF(F30="Scenario3PBT11",'Medium retrofit'!$AK$38,"")))&amp;IF(F30="Scenario1PBT12",'Medium retrofit'!$AL$38,IF(F30="Scenario2PBT12",'Medium retrofit'!$AM$38,IF(F30="Scenario3PBT12",'Medium retrofit'!$AN$38,"")))&amp;IF(F30="Scenario1PBT13",'Medium retrofit'!$AO$38,IF(F30="Scenario2PBT13",'Medium retrofit'!$AP$38,IF(F30="Scenario3PBT13",'Medium retrofit'!$AQ$38,"")))&amp;IF(F30="Scenario1PBT14",'Medium retrofit'!$AR$38,IF(F30="Scenario2PBT14",'Medium retrofit'!$AS$38,IF(F30="Scenario3PBT14",'Medium retrofit'!$AT$38,"")))&amp;IF(F30="Scenario1PBT15",'Medium retrofit'!$AU$38,IF(F30="Scenario2PBT15",'Medium retrofit'!$AV$38,IF(F30="Scenario3PBT15",'Medium retrofit'!$AW$38,"")))</f>
        <v/>
      </c>
      <c r="V30" s="151">
        <f t="shared" si="18"/>
        <v>0</v>
      </c>
      <c r="W30" s="151" t="str">
        <f>IF(F30="Scenario1PBT1",'Medium retrofit'!$E$40,IF(F30="Scenario2PBT1",'Medium retrofit'!$F$40,IF(F30="Scenario3PBT1",'Medium retrofit'!$G$40,"")))&amp;IF(F30="Scenario1PBT2",'Medium retrofit'!$H$40,IF(F30="Scenario2PBT2",'Medium retrofit'!$I$40,IF(F30="Scenario3PBT2",'Medium retrofit'!$J$40,"")))&amp;IF(F30="Scenario1PBT3",'Medium retrofit'!$K$40,IF(F30="Scenario2PBT3",'Medium retrofit'!$L$40,IF(F30="Scenario3PBT3",'Medium retrofit'!$M$40,"")))&amp;IF(F30="Scenario1PBT4",'Medium retrofit'!$N$40,IF(F30="Scenario2PBT4",'Medium retrofit'!$O$40,IF(F30="Scenario3PBT4",'Medium retrofit'!$P$40,"")))&amp;IF(F30="Scenario1PBT5",'Medium retrofit'!$Q$40,IF(F30="Scenario2PBT5",'Medium retrofit'!$R$40,IF(F30="Scenario3PBT5",'Medium retrofit'!$S$40,"")))&amp;IF(F30="Scenario1PBT6",'Medium retrofit'!$T$40,IF(F30="Scenario2PBT6",'Medium retrofit'!$U$40,IF(F30="Scenario3PBT6",'Medium retrofit'!$V$40,"")))&amp;IF(F30="Scenario1PBT7",'Medium retrofit'!$W$40,IF(F30="Scenario2PBT7",'Medium retrofit'!$X$40,IF(F30="Scenario3PBT7",'Medium retrofit'!$Y$40,"")))&amp;IF(F30="Scenario1PBT8",'Medium retrofit'!$Z$40,IF(F30="Scenario2PBT8",'Medium retrofit'!$AA$40,IF(F30="Scenario3PBT8",'Medium retrofit'!$AB$40,"")))&amp;IF(F30="Scenario1PBT9",'Medium retrofit'!$AC$40,IF(F30="Scenario2PBT9",'Medium retrofit'!$AD$40,IF(F30="Scenario3PBT9",'Medium retrofit'!$AE$40,"")))&amp;IF(F30="Scenario1PBT10",'Medium retrofit'!$AF$40,IF(F30="Scenario2PBT10",'Medium retrofit'!$AG$40,IF(F30="Scenario3PBT10",'Medium retrofit'!$AH$40,"")))&amp;IF(F30="Scenario1PBT11",'Medium retrofit'!$AI$40,IF(F30="Scenario2PBT11",'Medium retrofit'!$AJ$40,IF(F30="Scenario3PBT11",'Medium retrofit'!$AK$40,"")))&amp;IF(F30="Scenario1PBT12",'Medium retrofit'!$AL$40,IF(F30="Scenario2PBT12",'Medium retrofit'!$AM$40,IF(F30="Scenario3PBT12",'Medium retrofit'!$AN$40,"")))&amp;IF(F30="Scenario1PBT13",'Medium retrofit'!$AO$40,IF(F30="Scenario2PBT13",'Medium retrofit'!$AP$40,IF(F30="Scenario3PBT13",'Medium retrofit'!$AQ$40,"")))&amp;IF(F30="Scenario1PBT14",'Medium retrofit'!$AR$40,IF(F30="Scenario2PBT14",'Medium retrofit'!$AS$40,IF(F30="Scenario3PBT14",'Medium retrofit'!$AT$40,"")))&amp;IF(F30="Scenario1PBT15",'Medium retrofit'!$AU$40,IF(F30="Scenario2PBT15",'Medium retrofit'!$AV$40,IF(F30="Scenario3PBT15",'Medium retrofit'!$AW$40,"")))</f>
        <v/>
      </c>
      <c r="X30" s="151">
        <f t="shared" si="19"/>
        <v>0</v>
      </c>
      <c r="Y30" s="151" t="str">
        <f>IF(F30="Scenario1PBT1",'Medium retrofit'!$E$42,IF(F30="Scenario2PBT1",'Medium retrofit'!$F$42,IF(F30="Scenario3PBT1",'Medium retrofit'!$G$42,"")))&amp;IF(F30="Scenario1PBT2",'Medium retrofit'!$H$42,IF(F30="Scenario2PBT2",'Medium retrofit'!$I$42,IF(F30="Scenario3PBT2",'Medium retrofit'!$J$42,"")))&amp;IF(F30="Scenario1PBT3",'Medium retrofit'!$K$42,IF(F30="Scenario2PBT3",'Medium retrofit'!$L$42,IF(F30="Scenario3PBT3",'Medium retrofit'!$M$42,"")))&amp;IF(F30="Scenario1PBT4",'Medium retrofit'!$N$42,IF(F30="Scenario2PBT4",'Medium retrofit'!$O$42,IF(F30="Scenario3PBT4",'Medium retrofit'!$P$42,"")))&amp;IF(F30="Scenario1PBT5",'Medium retrofit'!$Q$42,IF(F30="Scenario2PBT5",'Medium retrofit'!$R$42,IF(F30="Scenario3PBT5",'Medium retrofit'!$S$42,"")))&amp;IF(F30="Scenario1PBT6",'Medium retrofit'!$T$42,IF(F30="Scenario2PBT6",'Medium retrofit'!$U$42,IF(F30="Scenario3PBT6",'Medium retrofit'!$V$42,"")))&amp;IF(F30="Scenario1PBT7",'Medium retrofit'!$W$42,IF(F30="Scenario2PBT7",'Medium retrofit'!$X$42,IF(F30="Scenario3PBT7",'Medium retrofit'!$Y$42,"")))&amp;IF(F30="Scenario1PBT8",'Medium retrofit'!$Z$42,IF(F30="Scenario2PBT8",'Medium retrofit'!$AA$42,IF(F30="Scenario3PBT8",'Medium retrofit'!$AB$42,"")))&amp;IF(F30="Scenario1PBT9",'Medium retrofit'!$AC$42,IF(F30="Scenario2PBT9",'Medium retrofit'!$AD$42,IF(F30="Scenario3PBT9",'Medium retrofit'!$AE$42,"")))&amp;IF(F30="Scenario1PBT10",'Medium retrofit'!$AF$42,IF(F30="Scenario2PBT10",'Medium retrofit'!$AG$42,IF(F30="Scenario3PBT10",'Medium retrofit'!$AH$42,"")))&amp;IF(F30="Scenario1PBT11",'Medium retrofit'!$AI$42,IF(F30="Scenario2PBT11",'Medium retrofit'!$AJ$42,IF(F30="Scenario3PBT11",'Medium retrofit'!$AK$42,"")))&amp;IF(F30="Scenario1PBT12",'Medium retrofit'!$AL$42,IF(F30="Scenario2PBT12",'Medium retrofit'!$AM$42,IF(F30="Scenario3PBT12",'Medium retrofit'!$AN$42,"")))&amp;IF(F30="Scenario1PBT13",'Medium retrofit'!$AO$42,IF(F30="Scenario2PBT13",'Medium retrofit'!$AP$42,IF(F30="Scenario3PBT13",'Medium retrofit'!$AQ$42,"")))&amp;IF(F30="Scenario1PBT14",'Medium retrofit'!$AR$42,IF(F30="Scenario2PBT14",'Medium retrofit'!$AS$42,IF(F30="Scenario3PBT14",'Medium retrofit'!$AT$42,"")))&amp;IF(F30="Scenario1PBT15",'Medium retrofit'!$AU$42,IF(F30="Scenario2PBT15",'Medium retrofit'!$AV$42,IF(F30="Scenario3PBT15",'Medium retrofit'!$AW$42,"")))</f>
        <v/>
      </c>
      <c r="Z30" s="151">
        <f t="shared" si="20"/>
        <v>0</v>
      </c>
      <c r="AA30" s="333" t="str">
        <f>IF(F30="Scenario1PBT1",'Medium retrofit'!$E$101,IF(F30="Scenario2PBT1",'Medium retrofit'!$F$101,IF(F30="Scenario3PBT1",'Medium retrofit'!$G$101,"")))&amp;IF(F30="Scenario1PBT2",'Medium retrofit'!$H$101,IF(F30="Scenario2PBT2",'Medium retrofit'!$I$101,IF(F30="Scenario3PBT2",'Medium retrofit'!$J$101,"")))&amp;IF(F30="Scenario1PBT3",'Medium retrofit'!$K$101,IF(F30="Scenario2PBT3",'Medium retrofit'!$L$101,IF(F30="Scenario3PBT3",'Medium retrofit'!$M$101,"")))&amp;IF(F30="Scenario1PBT4",'Medium retrofit'!$N$101,IF(F30="Scenario2PBT4",'Medium retrofit'!$O$101,IF(F30="Scenario3PBT4",'Medium retrofit'!$P$101,"")))&amp;IF(F30="Scenario1PBT5",'Medium retrofit'!$Q$101,IF(F30="Scenario2PBT5",'Medium retrofit'!$R$101,IF(F30="Scenario3PBT5",'Medium retrofit'!$S$101,"")))&amp;IF(F30="Scenario1PBT6",'Medium retrofit'!$T$101,IF(F30="Scenario2PBT6",'Medium retrofit'!$U$101,IF(F30="Scenario3PBT6",'Medium retrofit'!$V$101,"")))&amp;IF(F30="Scenario1PBT7",'Medium retrofit'!$W$101,IF(F30="Scenario2PBT7",'Medium retrofit'!$X$101,IF(F30="Scenario3PBT7",'Medium retrofit'!$Y$101,"")))&amp;IF(F30="Scenario1PBT8",'Medium retrofit'!$Z$101,IF(F30="Scenario2PBT8",'Medium retrofit'!$AA$101,IF(F30="Scenario3PBT8",'Medium retrofit'!$AB$101,"")))&amp;IF(F30="Scenario1PBT9",'Medium retrofit'!$AC$101,IF(F30="Scenario2PBT9",'Medium retrofit'!$AD$101,IF(F30="Scenario3PBT9",'Medium retrofit'!$AE$101,"")))&amp;IF(F30="Scenario1PBT10",'Medium retrofit'!$AF$101,IF(F30="Scenario2PBT10",'Medium retrofit'!$AG$101,IF(F30="Scenario3PBT10",'Medium retrofit'!$AH$101,"")))&amp;IF(F30="Scenario1PBT11",'Medium retrofit'!$AI$101,IF(F30="Scenario2PBT11",'Medium retrofit'!$AJ$101,IF(F30="Scenario3PBT11",'Medium retrofit'!$AK$101,"")))&amp;IF(F30="Scenario1PBT12",'Medium retrofit'!$AL$101,IF(F30="Scenario2PBT12",'Medium retrofit'!$AM$101,IF(F30="Scenario3PBT12",'Medium retrofit'!$AN$101,"")))&amp;IF(F30="Scenario1PBT13",'Medium retrofit'!$AO$101,IF(F30="Scenario2PBT13",'Medium retrofit'!$AP$101,IF(F30="Scenario3PBT13",'Medium retrofit'!$AQ$101,"")))&amp;IF(F30="Scenario1PBT14",'Medium retrofit'!$AR$101,IF(F30="Scenario2PBT14",'Medium retrofit'!$AS$101,IF(F30="Scenario3PBT14",'Medium retrofit'!$AT$101,"")))&amp;IF(F30="Scenario1PBT15",'Medium retrofit'!$AU$101,IF(F30="Scenario2PBT15",'Medium retrofit'!$AV$101,IF(F30="Scenario3PBT15",'Medium retrofit'!$AW$101,"")))</f>
        <v/>
      </c>
      <c r="AB30" s="302">
        <f t="shared" si="21"/>
        <v>0</v>
      </c>
      <c r="AC30" s="307">
        <f>IFERROR('Projection_Base-case'!G30-G30,0)</f>
        <v>0</v>
      </c>
      <c r="AD30" s="151">
        <f t="shared" si="0"/>
        <v>0</v>
      </c>
      <c r="AE30" s="151">
        <f>IFERROR(100*AC30/'Projection_Base-case'!G30,0)</f>
        <v>0</v>
      </c>
      <c r="AF30" s="151">
        <f>IFERROR('Projection_Base-case'!I30-I30,0)</f>
        <v>0</v>
      </c>
      <c r="AG30" s="151">
        <f t="shared" si="1"/>
        <v>0</v>
      </c>
      <c r="AH30" s="151">
        <f>IFERROR(100*AF30/'Projection_Base-case'!I30,0)</f>
        <v>0</v>
      </c>
      <c r="AI30" s="151">
        <f>IFERROR('Projection_Base-case'!K30-K30,0)</f>
        <v>0</v>
      </c>
      <c r="AJ30" s="151">
        <f t="shared" si="2"/>
        <v>0</v>
      </c>
      <c r="AK30" s="151">
        <f>IFERROR(100*AI30/'Projection_Base-case'!K30,0)</f>
        <v>0</v>
      </c>
      <c r="AL30" s="151">
        <f>IFERROR(M30-'Projection_Base-case'!M30,0)</f>
        <v>0</v>
      </c>
      <c r="AM30" s="151">
        <f t="shared" si="3"/>
        <v>0</v>
      </c>
      <c r="AN30" s="152">
        <f>IFERROR(100*AL30/'Projection_Base-case'!M30,0)</f>
        <v>0</v>
      </c>
      <c r="AO30" s="305">
        <f>IFERROR('Projection_Base-case'!O30-O30,0)</f>
        <v>0</v>
      </c>
      <c r="AP30" s="151">
        <f t="shared" si="4"/>
        <v>0</v>
      </c>
      <c r="AQ30" s="151">
        <f>IFERROR(100*AO30/'Projection_Base-case'!O30,0)</f>
        <v>0</v>
      </c>
      <c r="AR30" s="151">
        <f>IFERROR('Projection_Base-case'!Q30-Q30,0)</f>
        <v>0</v>
      </c>
      <c r="AS30" s="151">
        <f t="shared" si="5"/>
        <v>0</v>
      </c>
      <c r="AT30" s="151">
        <f>IFERROR(100*AR30/'Projection_Base-case'!Q30,0)</f>
        <v>0</v>
      </c>
      <c r="AU30" s="151">
        <f>IFERROR('Projection_Base-case'!S30-S30,0)</f>
        <v>0</v>
      </c>
      <c r="AV30" s="151">
        <f t="shared" si="6"/>
        <v>0</v>
      </c>
      <c r="AW30" s="152">
        <f>IFERROR(100*AU30/'Projection_Base-case'!S30,0)</f>
        <v>0</v>
      </c>
      <c r="AX30" s="305">
        <f>IFERROR('Projection_Base-case'!U30-U30,0)</f>
        <v>0</v>
      </c>
      <c r="AY30" s="151">
        <f t="shared" si="7"/>
        <v>0</v>
      </c>
      <c r="AZ30" s="151">
        <f>IFERROR(100*AX30/'Projection_Base-case'!U30,0)</f>
        <v>0</v>
      </c>
      <c r="BA30" s="151">
        <f>IFERROR('Projection_Base-case'!W30-W30,0)</f>
        <v>0</v>
      </c>
      <c r="BB30" s="151">
        <f t="shared" si="8"/>
        <v>0</v>
      </c>
      <c r="BC30" s="151">
        <f>IFERROR(100*BA30/'Projection_Base-case'!W30,0)</f>
        <v>0</v>
      </c>
      <c r="BD30" s="151">
        <f>IFERROR('Projection_Base-case'!Y30-Y30,0)</f>
        <v>0</v>
      </c>
      <c r="BE30" s="151">
        <f t="shared" si="9"/>
        <v>0</v>
      </c>
      <c r="BF30" s="151">
        <f>IFERROR(100*BD30/'Projection_Base-case'!Y30,0)</f>
        <v>0</v>
      </c>
      <c r="BG30" s="531">
        <f t="shared" si="22"/>
        <v>0</v>
      </c>
      <c r="BH30" s="532">
        <f t="shared" si="23"/>
        <v>0</v>
      </c>
    </row>
    <row r="31" spans="1:60" x14ac:dyDescent="0.25">
      <c r="A31" s="217">
        <v>26</v>
      </c>
      <c r="B31" s="151">
        <f>'Projection_Base-case'!B31</f>
        <v>0</v>
      </c>
      <c r="C31" s="151">
        <f>'Projection_Base-case'!C31</f>
        <v>0</v>
      </c>
      <c r="D31" s="151">
        <f>'Projection_Base-case'!D31</f>
        <v>0</v>
      </c>
      <c r="E31" s="157"/>
      <c r="F31" s="300" t="str">
        <f t="shared" si="10"/>
        <v>0</v>
      </c>
      <c r="G31" s="301" t="str">
        <f>IF(F31="Scenario1PBT1",'Medium retrofit'!$E$6,IF(F31="Scenario2PBT1",'Medium retrofit'!$F$6,IF(F31="Scenario3PBT1",'Medium retrofit'!$G$6,"")))&amp;IF(F31="Scenario1PBT2",'Medium retrofit'!$H$6,IF(F31="Scenario2PBT2",'Medium retrofit'!$I$6,IF(F31="Scenario3PBT2",'Medium retrofit'!$J$6,"")))&amp;IF(F31="Scenario1PBT3",'Medium retrofit'!$K$6,IF(F31="Scenario2PBT3",'Medium retrofit'!$L$6,IF(F31="Scenario3PBT3",'Medium retrofit'!$M$6,"")))&amp;IF(F31="Scenario1PBT4",'Medium retrofit'!$N$6,IF(F31="Scenario2PBT4",'Medium retrofit'!$O$6,IF(F31="Scenario3PBT4",'Medium retrofit'!$P$6,"")))&amp;IF(F31="Scenario1PBT5",'Medium retrofit'!$Q$6,IF(F31="Scenario2PBT5",'Medium retrofit'!$R$6,IF(F31="Scenario3PBT5",'Medium retrofit'!$S$6,"")))&amp;IF(F31="Scenario1PBT6",'Medium retrofit'!$T$6,IF(F31="Scenario2PBT6",'Medium retrofit'!$U$6,IF(F31="Scenario3PBT6",'Medium retrofit'!$V$6,"")))&amp;IF(F31="Scenario1PBT7",'Medium retrofit'!$W$6,IF(F31="Scenario2PBT7",'Medium retrofit'!$X$6,IF(F31="Scenario3PBT7",'Medium retrofit'!$Y$6,"")))&amp;IF(F31="Scenario1PBT8",'Medium retrofit'!$Z$6,IF(F31="Scenario2PBT8",'Medium retrofit'!$AA$6,IF(F31="Scenario3PBT8",'Medium retrofit'!$AB$6,"")))&amp;IF(F31="Scenario1PBT9",'Medium retrofit'!$AC$6,IF(F31="Scenario2PBT9",'Medium retrofit'!$AD$6,IF(F31="Scenario3PBT9",'Medium retrofit'!$AE$6,"")))&amp;IF(F31="Scenario1PBT10",'Medium retrofit'!$AF$6,IF(F31="Scenario2PBT10",'Medium retrofit'!$AG$6,IF(F31="Scenario3PBT10",'Medium retrofit'!$AH$6,"")))&amp;IF(F31="Scenario1PBT11",'Medium retrofit'!$AI$6,IF(F31="Scenario2PBT11",'Medium retrofit'!$AJ$6,IF(F31="Scenario3PBT11",'Medium retrofit'!$AK$6,"")))&amp;IF(F31="Scenario1PBT12",'Medium retrofit'!$AL$6,IF(F31="Scenario2PBT12",'Medium retrofit'!$AM$6,IF(F31="Scenario3PBT12",'Medium retrofit'!$AN$6,"")))&amp;IF(F31="Scenario1PBT13",'Medium retrofit'!$AO$6,IF(F31="Scenario2PBT13",'Medium retrofit'!$AP$6,IF(F31="Scenario3PBT13",'Medium retrofit'!$AQ$6,"")))&amp;IF(F31="Scenario1PBT14",'Medium retrofit'!$AR$6,IF(F31="Scenario2PBT14",'Medium retrofit'!$AS$6,IF(F31="Scenario3PBT14",'Medium retrofit'!$AT$6,"")))&amp;IF(F31="Scenario1PBT15",'Medium retrofit'!$AU$6,IF(F31="Scenario2PBT15",'Medium retrofit'!$AV$6,IF(F31="Scenario3PBT15",'Medium retrofit'!$AW$6,"")))</f>
        <v/>
      </c>
      <c r="H31" s="151">
        <f t="shared" si="11"/>
        <v>0</v>
      </c>
      <c r="I31" s="298" t="str">
        <f>IF(F31="Scenario1PBT1",'Medium retrofit'!$E$16,IF(F31="Scenario2PBT1",'Medium retrofit'!$F$16,IF(F31="Scenario3PBT1",'Medium retrofit'!$G$16,"")))&amp;IF(F31="Scenario1PBT2",'Medium retrofit'!$H$16,IF(F31="Scenario2PBT2",'Medium retrofit'!$I$16,IF(F31="Scenario3PBT2",'Medium retrofit'!$J$16,"")))&amp;IF(F31="Scenario1PBT3",'Medium retrofit'!$K$16,IF(F31="Scenario2PBT3",'Medium retrofit'!$L$16,IF(F31="Scenario3PBT3",'Medium retrofit'!$M$16,"")))&amp;IF(F31="Scenario1PBT4",'Medium retrofit'!$N$16,IF(F31="Scenario2PBT4",'Medium retrofit'!$O$16,IF(F31="Scenario3PBT4",'Medium retrofit'!$P$16,"")))&amp;IF(F31="Scenario1PBT5",'Medium retrofit'!$Q$16,IF(F31="Scenario2PBT5",'Medium retrofit'!$R$16,IF(F31="Scenario3PBT5",'Medium retrofit'!$S$16,"")))&amp;IF(F31="Scenario1PBT6",'Medium retrofit'!$T$16,IF(F31="Scenario2PBT6",'Medium retrofit'!$U$16,IF(F31="Scenario3PBT6",'Medium retrofit'!$V$16,"")))&amp;IF(F31="Scenario1PBT7",'Medium retrofit'!$W$16,IF(F31="Scenario2PBT7",'Medium retrofit'!$X$16,IF(F31="Scenario3PBT7",'Medium retrofit'!$Y$16,"")))&amp;IF(F31="Scenario1PBT8",'Medium retrofit'!$Z$16,IF(F31="Scenario2PBT8",'Medium retrofit'!$AA$16,IF(F31="Scenario3PBT8",'Medium retrofit'!$AB$16,"")))&amp;IF(F31="Scenario1PBT9",'Medium retrofit'!$AC$16,IF(F31="Scenario2PBT9",'Medium retrofit'!$AD$16,IF(F31="Scenario3PBT9",'Medium retrofit'!$AE$16,"")))&amp;IF(F31="Scenario1PBT10",'Medium retrofit'!$AF$16,IF(F31="Scenario2PBT10",'Medium retrofit'!$AG$16,IF(F31="Scenario3PBT10",'Medium retrofit'!$AH$16,"")))&amp;IF(F31="Scenario1PBT11",'Medium retrofit'!$AI$16,IF(F31="Scenario2PBT11",'Medium retrofit'!$AJ$16,IF(F31="Scenario3PBT11",'Medium retrofit'!$AK$16,"")))&amp;IF(F31="Scenario1PBT12",'Medium retrofit'!$AL$16,IF(F31="Scenario2PBT12",'Medium retrofit'!$AM$16,IF(F31="Scenario3PBT12",'Medium retrofit'!$AN$16,"")))&amp;IF(F31="Scenario1PBT13",'Medium retrofit'!$AO$16,IF(F31="Scenario2PBT13",'Medium retrofit'!$AP$16,IF(F31="Scenario3PBT13",'Medium retrofit'!$AQ$16,"")))&amp;IF(F31="Scenario1PBT14",'Medium retrofit'!$AR$16,IF(F31="Scenario2PBT14",'Medium retrofit'!$AS$16,IF(F31="Scenario3PBT14",'Medium retrofit'!$AT$16,"")))&amp;IF(F31="Scenario1PBT15",'Medium retrofit'!$AU$16,IF(F31="Scenario2PBT15",'Medium retrofit'!$AV$16,IF(F31="Scenario3PBT15",'Medium retrofit'!$AW$16,"")))</f>
        <v/>
      </c>
      <c r="J31" s="151">
        <f t="shared" si="12"/>
        <v>0</v>
      </c>
      <c r="K31" s="151" t="str">
        <f>IF(F31="Scenario1PBT1",'Medium retrofit'!$E$18,IF(F31="Scenario2PBT1",'Medium retrofit'!$F$18,IF(F31="Scenario3PBT1",'Medium retrofit'!$G$18,"")))&amp;IF(F31="Scenario1PBT2",'Medium retrofit'!$H$18,IF(F31="Scenario2PBT2",'Medium retrofit'!$I$18,IF(F31="Scenario3PBT2",'Medium retrofit'!$J$18,"")))&amp;IF(F31="Scenario1PBT3",'Medium retrofit'!$K$18,IF(F31="Scenario2PBT3",'Medium retrofit'!$L$18,IF(F31="Scenario3PBT3",'Medium retrofit'!$M$18,"")))&amp;IF(F31="Scenario1PBT4",'Medium retrofit'!$N$18,IF(F31="Scenario2PBT4",'Medium retrofit'!$O$18,IF(F31="Scenario3PBT4",'Medium retrofit'!$P$18,"")))&amp;IF(F31="Scenario1PBT5",'Medium retrofit'!$Q$18,IF(F31="Scenario2PBT5",'Medium retrofit'!$R$18,IF(F31="Scenario3PBT5",'Medium retrofit'!$S$18,"")))&amp;IF(F31="Scenario1PBT6",'Medium retrofit'!$T$18,IF(F31="Scenario2PBT6",'Medium retrofit'!$U$18,IF(F31="Scenario3PBT6",'Medium retrofit'!$V$18,"")))&amp;IF(F31="Scenario1PBT7",'Medium retrofit'!$W$18,IF(F31="Scenario2PBT7",'Medium retrofit'!$X$18,IF(F31="Scenario3PBT7",'Medium retrofit'!$Y$18,"")))&amp;IF(F31="Scenario1PBT8",'Medium retrofit'!$Z$18,IF(F31="Scenario2PBT8",'Medium retrofit'!$AA$18,IF(F31="Scenario3PBT8",'Medium retrofit'!$AB$18,"")))&amp;IF(F31="Scenario1PBT9",'Medium retrofit'!$AC$18,IF(F31="Scenario2PBT9",'Medium retrofit'!$AD$18,IF(F31="Scenario3PBT9",'Medium retrofit'!$AE$18,"")))&amp;IF(F31="Scenario1PBT10",'Medium retrofit'!$AF$18,IF(F31="Scenario2PBT10",'Medium retrofit'!$AG$18,IF(F31="Scenario3PBT10",'Medium retrofit'!$AH$18,"")))&amp;IF(F31="Scenario1PBT11",'Medium retrofit'!$AI$18,IF(F31="Scenario2PBT11",'Medium retrofit'!$AJ$18,IF(F31="Scenario3PBT11",'Medium retrofit'!$AK$18,"")))&amp;IF(F31="Scenario1PBT12",'Medium retrofit'!$AL$18,IF(F31="Scenario2PBT12",'Medium retrofit'!$AM$18,IF(F31="Scenario3PBT12",'Medium retrofit'!$AN$18,"")))&amp;IF(F31="Scenario1PBT13",'Medium retrofit'!$AO$18,IF(F31="Scenario2PBT13",'Medium retrofit'!$AP$18,IF(F31="Scenario3PBT13",'Medium retrofit'!$AQ$18,"")))&amp;IF(F31="Scenario1PBT14",'Medium retrofit'!$AR$18,IF(F31="Scenario2PBT14",'Medium retrofit'!$AS$18,IF(F31="Scenario3PBT14",'Medium retrofit'!$AT$18,"")))&amp;IF(F31="Scenario1PBT15",'Medium retrofit'!$AU$18,IF(F31="Scenario2PBT15",'Medium retrofit'!$AV$18,IF(F31="Scenario3PBT15",'Medium retrofit'!$AW$18,"")))</f>
        <v/>
      </c>
      <c r="L31" s="151">
        <f t="shared" si="13"/>
        <v>0</v>
      </c>
      <c r="M31" s="151" t="str">
        <f>IF(F31="Scenario1PBT1",'Medium retrofit'!$E$20,IF(F31="Scenario2PBT1",'Medium retrofit'!$F$20,IF(F31="Scenario3PBT1",'Medium retrofit'!$G$20,"")))&amp;IF(F31="Scenario1PBT2",'Medium retrofit'!$H$20,IF(F31="Scenario2PBT2",'Medium retrofit'!$I$20,IF(F31="Scenario3PBT2",'Medium retrofit'!$J$20,"")))&amp;IF(F31="Scenario1PBT3",'Medium retrofit'!$K$20,IF(F31="Scenario2PBT3",'Medium retrofit'!$L$20,IF(F31="Scenario3PBT3",'Medium retrofit'!$M$20,"")))&amp;IF(F31="Scenario1PBT4",'Medium retrofit'!$N$20,IF(F31="Scenario2PBT4",'Medium retrofit'!$O$20,IF(F31="Scenario3PBT4",'Medium retrofit'!$P$20,"")))&amp;IF(F31="Scenario1PBT5",'Medium retrofit'!$Q$20,IF(F31="Scenario2PBT5",'Medium retrofit'!$R$20,IF(F31="Scenario3PBT5",'Medium retrofit'!$S$20,"")))&amp;IF(F31="Scenario1PBT6",'Medium retrofit'!$T$20,IF(F31="Scenario2PBT6",'Medium retrofit'!$U$20,IF(F31="Scenario3PBT6",'Medium retrofit'!$V$20,"")))&amp;IF(F31="Scenario1PBT7",'Medium retrofit'!$W$20,IF(F31="Scenario2PBT7",'Medium retrofit'!$X$20,IF(F31="Scenario3PBT7",'Medium retrofit'!$Y$20,"")))&amp;IF(F31="Scenario1PBT8",'Medium retrofit'!$Z$20,IF(F31="Scenario2PBT8",'Medium retrofit'!$AA$20,IF(F31="Scenario3PBT8",'Medium retrofit'!$AB$20,"")))&amp;IF(F31="Scenario1PBT9",'Medium retrofit'!$AC$20,IF(F31="Scenario2PBT9",'Medium retrofit'!$AD$20,IF(F31="Scenario3PBT9",'Medium retrofit'!$AE$20,"")))&amp;IF(F31="Scenario1PBT10",'Medium retrofit'!$AF$20,IF(F31="Scenario2PBT10",'Medium retrofit'!$AG$20,IF(F31="Scenario3PBT10",'Medium retrofit'!$AH$20,"")))&amp;IF(F31="Scenario1PBT11",'Medium retrofit'!$AI$20,IF(F31="Scenario2PBT11",'Medium retrofit'!$AJ$20,IF(F31="Scenario3PBT11",'Medium retrofit'!$AK$20,"")))&amp;IF(F31="Scenario1PBT12",'Medium retrofit'!$AL$20,IF(F31="Scenario2PBT12",'Medium retrofit'!$AM$20,IF(F31="Scenario3PBT12",'Medium retrofit'!$AN$20,"")))&amp;IF(F31="Scenario1PBT13",'Medium retrofit'!$AO$20,IF(F31="Scenario2PBT13",'Medium retrofit'!$AP$20,IF(F31="Scenario3PBT13",'Medium retrofit'!$AQ$20,"")))&amp;IF(F31="Scenario1PBT14",'Medium retrofit'!$AR$20,IF(F31="Scenario2PBT14",'Medium retrofit'!$AS$20,IF(F31="Scenario3PBT14",'Medium retrofit'!$AT$20,"")))&amp;IF(F31="Scenario1PBT15",'Medium retrofit'!$AU$20,IF(F31="Scenario2PBT15",'Medium retrofit'!$AV$20,IF(F31="Scenario3PBT15",'Medium retrofit'!$AW$20,"")))</f>
        <v/>
      </c>
      <c r="N31" s="152">
        <f t="shared" si="14"/>
        <v>0</v>
      </c>
      <c r="O31" s="305" t="str">
        <f>IF(F31="Scenario1PBT1",'Medium retrofit'!$E$23,IF(F31="Scenario2PBT1",'Medium retrofit'!$F$23,IF(F31="Scenario3PBT1",'Medium retrofit'!$G$23,"")))&amp;IF(F31="Scenario1PBT2",'Medium retrofit'!$H$23,IF(F31="Scenario2PBT2",'Medium retrofit'!$I$23,IF(F31="Scenario3PBT2",'Medium retrofit'!$J$23,"")))&amp;IF(F31="Scenario1PBT3",'Medium retrofit'!$K$23,IF(F31="Scenario2PBT3",'Medium retrofit'!$L$23,IF(F31="Scenario3PBT3",'Medium retrofit'!$M$23,"")))&amp;IF(F31="Scenario1PBT4",'Medium retrofit'!$N$23,IF(F31="Scenario2PBT4",'Medium retrofit'!$O$23,IF(F31="Scenario3PBT4",'Medium retrofit'!$P$23,"")))&amp;IF(F31="Scenario1PBT5",'Medium retrofit'!$Q$23,IF(F31="Scenario2PBT5",'Medium retrofit'!$R$23,IF(F31="Scenario3PBT5",'Medium retrofit'!$S$23,"")))&amp;IF(F31="Scenario1PBT6",'Medium retrofit'!$T$23,IF(F31="Scenario2PBT6",'Medium retrofit'!$U$23,IF(F31="Scenario3PBT6",'Medium retrofit'!$V$23,"")))&amp;IF(F31="Scenario1PBT7",'Medium retrofit'!$W$23,IF(F31="Scenario2PBT7",'Medium retrofit'!$X$23,IF(F31="Scenario3PBT7",'Medium retrofit'!$Y$23,"")))&amp;IF(F31="Scenario1PBT8",'Medium retrofit'!$Z$23,IF(F31="Scenario2PBT8",'Medium retrofit'!$AA$23,IF(F31="Scenario3PBT8",'Medium retrofit'!$AB$23,"")))&amp;IF(F31="Scenario1PBT9",'Medium retrofit'!$AC$23,IF(F31="Scenario2PBT9",'Medium retrofit'!$AD$23,IF(F31="Scenario3PBT9",'Medium retrofit'!$AE$23,"")))&amp;IF(F31="Scenario1PBT10",'Medium retrofit'!$AF$23,IF(F31="Scenario2PBT10",'Medium retrofit'!$AG$23,IF(F31="Scenario3PBT10",'Medium retrofit'!$AH$23,"")))&amp;IF(F31="Scenario1PBT11",'Medium retrofit'!$AI$23,IF(F31="Scenario2PBT11",'Medium retrofit'!$AJ$23,IF(F31="Scenario3PBT11",'Medium retrofit'!$AK$23,"")))&amp;IF(F31="Scenario1PBT12",'Medium retrofit'!$AL$23,IF(F31="Scenario2PBT12",'Medium retrofit'!$AM$23,IF(F31="Scenario3PBT12",'Medium retrofit'!$AN$23,"")))&amp;IF(F31="Scenario1PBT13",'Medium retrofit'!$AO$23,IF(F31="Scenario2PBT13",'Medium retrofit'!$AP$23,IF(F31="Scenario3PBT13",'Medium retrofit'!$AQ$23,"")))&amp;IF(F31="Scenario1PBT14",'Medium retrofit'!$AR$23,IF(F31="Scenario2PBT14",'Medium retrofit'!$AS$23,IF(F31="Scenario3PBT14",'Medium retrofit'!$AT$23,"")))&amp;IF(F31="Scenario1PBT15",'Medium retrofit'!$AU$23,IF(F31="Scenario2PBT15",'Medium retrofit'!$AV$23,IF(F31="Scenario3PBT15",'Medium retrofit'!$AW$23,"")))</f>
        <v/>
      </c>
      <c r="P31" s="151">
        <f t="shared" si="15"/>
        <v>0</v>
      </c>
      <c r="Q31" s="151" t="str">
        <f>IF(F31="Scenario1PBT1",'Medium retrofit'!$E$25,IF(F31="Scenario2PBT1",'Medium retrofit'!$F$25,IF(F31="Scenario3PBT1",'Medium retrofit'!$G$25,"")))&amp;IF(F31="Scenario1PBT2",'Medium retrofit'!$H$25,IF(F31="Scenario2PBT2",'Medium retrofit'!$I$25,IF(F31="Scenario3PBT2",'Medium retrofit'!$J$25,"")))&amp;IF(F31="Scenario1PBT3",'Medium retrofit'!$K$25,IF(F31="Scenario2PBT3",'Medium retrofit'!$L$25,IF(F31="Scenario3PBT3",'Medium retrofit'!$M$25,"")))&amp;IF(F31="Scenario1PBT4",'Medium retrofit'!$N$25,IF(F31="Scenario2PBT4",'Medium retrofit'!$O$25,IF(F31="Scenario3PBT4",'Medium retrofit'!$P$25,"")))&amp;IF(F31="Scenario1PBT5",'Medium retrofit'!$Q$25,IF(F31="Scenario2PBT5",'Medium retrofit'!$R$25,IF(F31="Scenario3PBT5",'Medium retrofit'!$S$25,"")))&amp;IF(F31="Scenario1PBT6",'Medium retrofit'!$T$25,IF(F31="Scenario2PBT6",'Medium retrofit'!$U$25,IF(F31="Scenario3PBT6",'Medium retrofit'!$V$25,"")))&amp;IF(F31="Scenario1PBT7",'Medium retrofit'!$W$25,IF(F31="Scenario2PBT7",'Medium retrofit'!$X$25,IF(F31="Scenario3PBT7",'Medium retrofit'!$Y$25,"")))&amp;IF(F31="Scenario1PBT8",'Medium retrofit'!$Z$25,IF(F31="Scenario2PBT8",'Medium retrofit'!$AA$25,IF(F31="Scenario3PBT8",'Medium retrofit'!$AB$25,"")))&amp;IF(F31="Scenario1PBT9",'Medium retrofit'!$AC$25,IF(F31="Scenario2PBT9",'Medium retrofit'!$AD$25,IF(F31="Scenario3PBT9",'Medium retrofit'!$AE$25,"")))&amp;IF(F31="Scenario1PBT10",'Medium retrofit'!$AF$25,IF(F31="Scenario2PBT10",'Medium retrofit'!$AG$25,IF(F31="Scenario3PBT10",'Medium retrofit'!$AH$25,"")))&amp;IF(F31="Scenario1PBT11",'Medium retrofit'!$AI$25,IF(F31="Scenario2PBT11",'Medium retrofit'!$AJ$25,IF(F31="Scenario3PBT11",'Medium retrofit'!$AK$25,"")))&amp;IF(F31="Scenario1PBT12",'Medium retrofit'!$AL$25,IF(F31="Scenario2PBT12",'Medium retrofit'!$AM$25,IF(F31="Scenario3PBT12",'Medium retrofit'!$AN$25,"")))&amp;IF(F31="Scenario1PBT13",'Medium retrofit'!$AO$25,IF(F31="Scenario2PBT13",'Medium retrofit'!$AP$25,IF(F31="Scenario3PBT13",'Medium retrofit'!$AQ$25,"")))&amp;IF(F31="Scenario1PBT14",'Medium retrofit'!$AR$25,IF(F31="Scenario2PBT14",'Medium retrofit'!$AS$25,IF(F31="Scenario3PBT14",'Medium retrofit'!$AT$25,"")))&amp;IF(F31="Scenario1PBT15",'Medium retrofit'!$AU$25,IF(F31="Scenario2PBT15",'Medium retrofit'!$AV$25,IF(F31="Scenario3PBT15",'Medium retrofit'!$AW$25,"")))</f>
        <v/>
      </c>
      <c r="R31" s="151">
        <f t="shared" si="16"/>
        <v>0</v>
      </c>
      <c r="S31" s="151" t="str">
        <f>IF(F31="Scenario1PBT1",'Medium retrofit'!$E$27,IF(F31="Scenario2PBT1",'Medium retrofit'!$F$27,IF(F31="Scenario3PBT1",'Medium retrofit'!$G$27,"")))&amp;IF(F31="Scenario1PBT2",'Medium retrofit'!$H$27,IF(F31="Scenario2PBT2",'Medium retrofit'!$I$27,IF(F31="Scenario3PBT2",'Medium retrofit'!$J$27,"")))&amp;IF(F31="Scenario1PBT3",'Medium retrofit'!$K$27,IF(F31="Scenario2PBT3",'Medium retrofit'!$L$27,IF(F31="Scenario3PBT3",'Medium retrofit'!$M$27,"")))&amp;IF(F31="Scenario1PBT4",'Medium retrofit'!$N$27,IF(F31="Scenario2PBT4",'Medium retrofit'!$O$27,IF(F31="Scenario3PBT4",'Medium retrofit'!$P$27,"")))&amp;IF(F31="Scenario1PBT5",'Medium retrofit'!$Q$27,IF(F31="Scenario2PBT5",'Medium retrofit'!$R$27,IF(F31="Scenario3PBT5",'Medium retrofit'!$S$27,"")))&amp;IF(F31="Scenario1PBT6",'Medium retrofit'!$T$27,IF(F31="Scenario2PBT6",'Medium retrofit'!$U$27,IF(F31="Scenario3PBT6",'Medium retrofit'!$V$27,"")))&amp;IF(F31="Scenario1PBT7",'Medium retrofit'!$W$27,IF(F31="Scenario2PBT7",'Medium retrofit'!$X$27,IF(F31="Scenario3PBT7",'Medium retrofit'!$Y$27,"")))&amp;IF(F31="Scenario1PBT8",'Medium retrofit'!$Z$27,IF(F31="Scenario2PBT8",'Medium retrofit'!$AA$27,IF(F31="Scenario3PBT8",'Medium retrofit'!$AB$27,"")))&amp;IF(F31="Scenario1PBT9",'Medium retrofit'!$AC$27,IF(F31="Scenario2PBT9",'Medium retrofit'!$AD$27,IF(F31="Scenario3PBT9",'Medium retrofit'!$AE$27,"")))&amp;IF(F31="Scenario1PBT10",'Medium retrofit'!$AF$27,IF(F31="Scenario2PBT10",'Medium retrofit'!$AG$27,IF(F31="Scenario3PBT10",'Medium retrofit'!$AH$27,"")))&amp;IF(F31="Scenario1PBT11",'Medium retrofit'!$AI$27,IF(F31="Scenario2PBT11",'Medium retrofit'!$AJ$27,IF(F31="Scenario3PBT11",'Medium retrofit'!$AK$27,"")))&amp;IF(F31="Scenario1PBT12",'Medium retrofit'!$AL$27,IF(F31="Scenario2PBT12",'Medium retrofit'!$AM$27,IF(F31="Scenario3PBT12",'Medium retrofit'!$AN$27,"")))&amp;IF(F31="Scenario1PBT13",'Medium retrofit'!$AO$27,IF(F31="Scenario2PBT13",'Medium retrofit'!$AP$27,IF(F31="Scenario3PBT13",'Medium retrofit'!$AQ$27,"")))&amp;IF(F31="Scenario1PBT14",'Medium retrofit'!$AR$27,IF(F31="Scenario2PBT14",'Medium retrofit'!$AS$27,IF(F31="Scenario3PBT14",'Medium retrofit'!$AT$27,"")))&amp;IF(F31="Scenario1PBT15",'Medium retrofit'!$AU$27,IF(F31="Scenario2PBT15",'Medium retrofit'!$AV$27,IF(F31="Scenario3PBT15",'Medium retrofit'!$AW$27,"")))</f>
        <v/>
      </c>
      <c r="T31" s="306">
        <f t="shared" si="17"/>
        <v>0</v>
      </c>
      <c r="U31" s="305" t="str">
        <f>IF(F31="Scenario1PBT1",'Medium retrofit'!$E$38,IF(F31="Scenario2PBT1",'Medium retrofit'!$F$38,IF(F31="Scenario3PBT1",'Medium retrofit'!$G$38,"")))&amp;IF(F31="Scenario1PBT2",'Medium retrofit'!$H$38,IF(F31="Scenario2PBT2",'Medium retrofit'!$I$38,IF(F31="Scenario3PBT2",'Medium retrofit'!$J$38,"")))&amp;IF(F31="Scenario1PBT3",'Medium retrofit'!$K$38,IF(F31="Scenario2PBT3",'Medium retrofit'!$L$38,IF(F31="Scenario3PBT3",'Medium retrofit'!$M$38,"")))&amp;IF(F31="Scenario1PBT4",'Medium retrofit'!$N$38,IF(F31="Scenario2PBT4",'Medium retrofit'!$O$38,IF(F31="Scenario3PBT4",'Medium retrofit'!$P$38,"")))&amp;IF(F31="Scenario1PBT5",'Medium retrofit'!$Q$38,IF(F31="Scenario2PBT5",'Medium retrofit'!$R$38,IF(F31="Scenario3PBT5",'Medium retrofit'!$S$38,"")))&amp;IF(F31="Scenario1PBT6",'Medium retrofit'!$T$38,IF(F31="Scenario2PBT6",'Medium retrofit'!$U$38,IF(F31="Scenario3PBT6",'Medium retrofit'!$V$38,"")))&amp;IF(F31="Scenario1PBT7",'Medium retrofit'!$W$38,IF(F31="Scenario2PBT7",'Medium retrofit'!$X$38,IF(F31="Scenario3PBT7",'Medium retrofit'!$Y$38,"")))&amp;IF(F31="Scenario1PBT8",'Medium retrofit'!$Z$38,IF(F31="Scenario2PBT8",'Medium retrofit'!$AA$38,IF(F31="Scenario3PBT8",'Medium retrofit'!$AB$38,"")))&amp;IF(F31="Scenario1PBT9",'Medium retrofit'!$AC$38,IF(F31="Scenario2PBT9",'Medium retrofit'!$AD$38,IF(F31="Scenario3PBT9",'Medium retrofit'!$AE$38,"")))&amp;IF(F31="Scenario1PBT10",'Medium retrofit'!$AF$38,IF(F31="Scenario2PBT10",'Medium retrofit'!$AG$38,IF(F31="Scenario3PBT10",'Medium retrofit'!$AH$38,"")))&amp;IF(F31="Scenario1PBT11",'Medium retrofit'!$AI$38,IF(F31="Scenario2PBT11",'Medium retrofit'!$AJ$38,IF(F31="Scenario3PBT11",'Medium retrofit'!$AK$38,"")))&amp;IF(F31="Scenario1PBT12",'Medium retrofit'!$AL$38,IF(F31="Scenario2PBT12",'Medium retrofit'!$AM$38,IF(F31="Scenario3PBT12",'Medium retrofit'!$AN$38,"")))&amp;IF(F31="Scenario1PBT13",'Medium retrofit'!$AO$38,IF(F31="Scenario2PBT13",'Medium retrofit'!$AP$38,IF(F31="Scenario3PBT13",'Medium retrofit'!$AQ$38,"")))&amp;IF(F31="Scenario1PBT14",'Medium retrofit'!$AR$38,IF(F31="Scenario2PBT14",'Medium retrofit'!$AS$38,IF(F31="Scenario3PBT14",'Medium retrofit'!$AT$38,"")))&amp;IF(F31="Scenario1PBT15",'Medium retrofit'!$AU$38,IF(F31="Scenario2PBT15",'Medium retrofit'!$AV$38,IF(F31="Scenario3PBT15",'Medium retrofit'!$AW$38,"")))</f>
        <v/>
      </c>
      <c r="V31" s="151">
        <f t="shared" si="18"/>
        <v>0</v>
      </c>
      <c r="W31" s="151" t="str">
        <f>IF(F31="Scenario1PBT1",'Medium retrofit'!$E$40,IF(F31="Scenario2PBT1",'Medium retrofit'!$F$40,IF(F31="Scenario3PBT1",'Medium retrofit'!$G$40,"")))&amp;IF(F31="Scenario1PBT2",'Medium retrofit'!$H$40,IF(F31="Scenario2PBT2",'Medium retrofit'!$I$40,IF(F31="Scenario3PBT2",'Medium retrofit'!$J$40,"")))&amp;IF(F31="Scenario1PBT3",'Medium retrofit'!$K$40,IF(F31="Scenario2PBT3",'Medium retrofit'!$L$40,IF(F31="Scenario3PBT3",'Medium retrofit'!$M$40,"")))&amp;IF(F31="Scenario1PBT4",'Medium retrofit'!$N$40,IF(F31="Scenario2PBT4",'Medium retrofit'!$O$40,IF(F31="Scenario3PBT4",'Medium retrofit'!$P$40,"")))&amp;IF(F31="Scenario1PBT5",'Medium retrofit'!$Q$40,IF(F31="Scenario2PBT5",'Medium retrofit'!$R$40,IF(F31="Scenario3PBT5",'Medium retrofit'!$S$40,"")))&amp;IF(F31="Scenario1PBT6",'Medium retrofit'!$T$40,IF(F31="Scenario2PBT6",'Medium retrofit'!$U$40,IF(F31="Scenario3PBT6",'Medium retrofit'!$V$40,"")))&amp;IF(F31="Scenario1PBT7",'Medium retrofit'!$W$40,IF(F31="Scenario2PBT7",'Medium retrofit'!$X$40,IF(F31="Scenario3PBT7",'Medium retrofit'!$Y$40,"")))&amp;IF(F31="Scenario1PBT8",'Medium retrofit'!$Z$40,IF(F31="Scenario2PBT8",'Medium retrofit'!$AA$40,IF(F31="Scenario3PBT8",'Medium retrofit'!$AB$40,"")))&amp;IF(F31="Scenario1PBT9",'Medium retrofit'!$AC$40,IF(F31="Scenario2PBT9",'Medium retrofit'!$AD$40,IF(F31="Scenario3PBT9",'Medium retrofit'!$AE$40,"")))&amp;IF(F31="Scenario1PBT10",'Medium retrofit'!$AF$40,IF(F31="Scenario2PBT10",'Medium retrofit'!$AG$40,IF(F31="Scenario3PBT10",'Medium retrofit'!$AH$40,"")))&amp;IF(F31="Scenario1PBT11",'Medium retrofit'!$AI$40,IF(F31="Scenario2PBT11",'Medium retrofit'!$AJ$40,IF(F31="Scenario3PBT11",'Medium retrofit'!$AK$40,"")))&amp;IF(F31="Scenario1PBT12",'Medium retrofit'!$AL$40,IF(F31="Scenario2PBT12",'Medium retrofit'!$AM$40,IF(F31="Scenario3PBT12",'Medium retrofit'!$AN$40,"")))&amp;IF(F31="Scenario1PBT13",'Medium retrofit'!$AO$40,IF(F31="Scenario2PBT13",'Medium retrofit'!$AP$40,IF(F31="Scenario3PBT13",'Medium retrofit'!$AQ$40,"")))&amp;IF(F31="Scenario1PBT14",'Medium retrofit'!$AR$40,IF(F31="Scenario2PBT14",'Medium retrofit'!$AS$40,IF(F31="Scenario3PBT14",'Medium retrofit'!$AT$40,"")))&amp;IF(F31="Scenario1PBT15",'Medium retrofit'!$AU$40,IF(F31="Scenario2PBT15",'Medium retrofit'!$AV$40,IF(F31="Scenario3PBT15",'Medium retrofit'!$AW$40,"")))</f>
        <v/>
      </c>
      <c r="X31" s="151">
        <f t="shared" si="19"/>
        <v>0</v>
      </c>
      <c r="Y31" s="151" t="str">
        <f>IF(F31="Scenario1PBT1",'Medium retrofit'!$E$42,IF(F31="Scenario2PBT1",'Medium retrofit'!$F$42,IF(F31="Scenario3PBT1",'Medium retrofit'!$G$42,"")))&amp;IF(F31="Scenario1PBT2",'Medium retrofit'!$H$42,IF(F31="Scenario2PBT2",'Medium retrofit'!$I$42,IF(F31="Scenario3PBT2",'Medium retrofit'!$J$42,"")))&amp;IF(F31="Scenario1PBT3",'Medium retrofit'!$K$42,IF(F31="Scenario2PBT3",'Medium retrofit'!$L$42,IF(F31="Scenario3PBT3",'Medium retrofit'!$M$42,"")))&amp;IF(F31="Scenario1PBT4",'Medium retrofit'!$N$42,IF(F31="Scenario2PBT4",'Medium retrofit'!$O$42,IF(F31="Scenario3PBT4",'Medium retrofit'!$P$42,"")))&amp;IF(F31="Scenario1PBT5",'Medium retrofit'!$Q$42,IF(F31="Scenario2PBT5",'Medium retrofit'!$R$42,IF(F31="Scenario3PBT5",'Medium retrofit'!$S$42,"")))&amp;IF(F31="Scenario1PBT6",'Medium retrofit'!$T$42,IF(F31="Scenario2PBT6",'Medium retrofit'!$U$42,IF(F31="Scenario3PBT6",'Medium retrofit'!$V$42,"")))&amp;IF(F31="Scenario1PBT7",'Medium retrofit'!$W$42,IF(F31="Scenario2PBT7",'Medium retrofit'!$X$42,IF(F31="Scenario3PBT7",'Medium retrofit'!$Y$42,"")))&amp;IF(F31="Scenario1PBT8",'Medium retrofit'!$Z$42,IF(F31="Scenario2PBT8",'Medium retrofit'!$AA$42,IF(F31="Scenario3PBT8",'Medium retrofit'!$AB$42,"")))&amp;IF(F31="Scenario1PBT9",'Medium retrofit'!$AC$42,IF(F31="Scenario2PBT9",'Medium retrofit'!$AD$42,IF(F31="Scenario3PBT9",'Medium retrofit'!$AE$42,"")))&amp;IF(F31="Scenario1PBT10",'Medium retrofit'!$AF$42,IF(F31="Scenario2PBT10",'Medium retrofit'!$AG$42,IF(F31="Scenario3PBT10",'Medium retrofit'!$AH$42,"")))&amp;IF(F31="Scenario1PBT11",'Medium retrofit'!$AI$42,IF(F31="Scenario2PBT11",'Medium retrofit'!$AJ$42,IF(F31="Scenario3PBT11",'Medium retrofit'!$AK$42,"")))&amp;IF(F31="Scenario1PBT12",'Medium retrofit'!$AL$42,IF(F31="Scenario2PBT12",'Medium retrofit'!$AM$42,IF(F31="Scenario3PBT12",'Medium retrofit'!$AN$42,"")))&amp;IF(F31="Scenario1PBT13",'Medium retrofit'!$AO$42,IF(F31="Scenario2PBT13",'Medium retrofit'!$AP$42,IF(F31="Scenario3PBT13",'Medium retrofit'!$AQ$42,"")))&amp;IF(F31="Scenario1PBT14",'Medium retrofit'!$AR$42,IF(F31="Scenario2PBT14",'Medium retrofit'!$AS$42,IF(F31="Scenario3PBT14",'Medium retrofit'!$AT$42,"")))&amp;IF(F31="Scenario1PBT15",'Medium retrofit'!$AU$42,IF(F31="Scenario2PBT15",'Medium retrofit'!$AV$42,IF(F31="Scenario3PBT15",'Medium retrofit'!$AW$42,"")))</f>
        <v/>
      </c>
      <c r="Z31" s="151">
        <f t="shared" si="20"/>
        <v>0</v>
      </c>
      <c r="AA31" s="333" t="str">
        <f>IF(F31="Scenario1PBT1",'Medium retrofit'!$E$101,IF(F31="Scenario2PBT1",'Medium retrofit'!$F$101,IF(F31="Scenario3PBT1",'Medium retrofit'!$G$101,"")))&amp;IF(F31="Scenario1PBT2",'Medium retrofit'!$H$101,IF(F31="Scenario2PBT2",'Medium retrofit'!$I$101,IF(F31="Scenario3PBT2",'Medium retrofit'!$J$101,"")))&amp;IF(F31="Scenario1PBT3",'Medium retrofit'!$K$101,IF(F31="Scenario2PBT3",'Medium retrofit'!$L$101,IF(F31="Scenario3PBT3",'Medium retrofit'!$M$101,"")))&amp;IF(F31="Scenario1PBT4",'Medium retrofit'!$N$101,IF(F31="Scenario2PBT4",'Medium retrofit'!$O$101,IF(F31="Scenario3PBT4",'Medium retrofit'!$P$101,"")))&amp;IF(F31="Scenario1PBT5",'Medium retrofit'!$Q$101,IF(F31="Scenario2PBT5",'Medium retrofit'!$R$101,IF(F31="Scenario3PBT5",'Medium retrofit'!$S$101,"")))&amp;IF(F31="Scenario1PBT6",'Medium retrofit'!$T$101,IF(F31="Scenario2PBT6",'Medium retrofit'!$U$101,IF(F31="Scenario3PBT6",'Medium retrofit'!$V$101,"")))&amp;IF(F31="Scenario1PBT7",'Medium retrofit'!$W$101,IF(F31="Scenario2PBT7",'Medium retrofit'!$X$101,IF(F31="Scenario3PBT7",'Medium retrofit'!$Y$101,"")))&amp;IF(F31="Scenario1PBT8",'Medium retrofit'!$Z$101,IF(F31="Scenario2PBT8",'Medium retrofit'!$AA$101,IF(F31="Scenario3PBT8",'Medium retrofit'!$AB$101,"")))&amp;IF(F31="Scenario1PBT9",'Medium retrofit'!$AC$101,IF(F31="Scenario2PBT9",'Medium retrofit'!$AD$101,IF(F31="Scenario3PBT9",'Medium retrofit'!$AE$101,"")))&amp;IF(F31="Scenario1PBT10",'Medium retrofit'!$AF$101,IF(F31="Scenario2PBT10",'Medium retrofit'!$AG$101,IF(F31="Scenario3PBT10",'Medium retrofit'!$AH$101,"")))&amp;IF(F31="Scenario1PBT11",'Medium retrofit'!$AI$101,IF(F31="Scenario2PBT11",'Medium retrofit'!$AJ$101,IF(F31="Scenario3PBT11",'Medium retrofit'!$AK$101,"")))&amp;IF(F31="Scenario1PBT12",'Medium retrofit'!$AL$101,IF(F31="Scenario2PBT12",'Medium retrofit'!$AM$101,IF(F31="Scenario3PBT12",'Medium retrofit'!$AN$101,"")))&amp;IF(F31="Scenario1PBT13",'Medium retrofit'!$AO$101,IF(F31="Scenario2PBT13",'Medium retrofit'!$AP$101,IF(F31="Scenario3PBT13",'Medium retrofit'!$AQ$101,"")))&amp;IF(F31="Scenario1PBT14",'Medium retrofit'!$AR$101,IF(F31="Scenario2PBT14",'Medium retrofit'!$AS$101,IF(F31="Scenario3PBT14",'Medium retrofit'!$AT$101,"")))&amp;IF(F31="Scenario1PBT15",'Medium retrofit'!$AU$101,IF(F31="Scenario2PBT15",'Medium retrofit'!$AV$101,IF(F31="Scenario3PBT15",'Medium retrofit'!$AW$101,"")))</f>
        <v/>
      </c>
      <c r="AB31" s="302">
        <f t="shared" si="21"/>
        <v>0</v>
      </c>
      <c r="AC31" s="307">
        <f>IFERROR('Projection_Base-case'!G31-G31,0)</f>
        <v>0</v>
      </c>
      <c r="AD31" s="151">
        <f t="shared" si="0"/>
        <v>0</v>
      </c>
      <c r="AE31" s="151">
        <f>IFERROR(100*AC31/'Projection_Base-case'!G31,0)</f>
        <v>0</v>
      </c>
      <c r="AF31" s="151">
        <f>IFERROR('Projection_Base-case'!I31-I31,0)</f>
        <v>0</v>
      </c>
      <c r="AG31" s="151">
        <f t="shared" si="1"/>
        <v>0</v>
      </c>
      <c r="AH31" s="151">
        <f>IFERROR(100*AF31/'Projection_Base-case'!I31,0)</f>
        <v>0</v>
      </c>
      <c r="AI31" s="151">
        <f>IFERROR('Projection_Base-case'!K31-K31,0)</f>
        <v>0</v>
      </c>
      <c r="AJ31" s="151">
        <f t="shared" si="2"/>
        <v>0</v>
      </c>
      <c r="AK31" s="151">
        <f>IFERROR(100*AI31/'Projection_Base-case'!K31,0)</f>
        <v>0</v>
      </c>
      <c r="AL31" s="151">
        <f>IFERROR(M31-'Projection_Base-case'!M31,0)</f>
        <v>0</v>
      </c>
      <c r="AM31" s="151">
        <f t="shared" si="3"/>
        <v>0</v>
      </c>
      <c r="AN31" s="152">
        <f>IFERROR(100*AL31/'Projection_Base-case'!M31,0)</f>
        <v>0</v>
      </c>
      <c r="AO31" s="305">
        <f>IFERROR('Projection_Base-case'!O31-O31,0)</f>
        <v>0</v>
      </c>
      <c r="AP31" s="151">
        <f t="shared" si="4"/>
        <v>0</v>
      </c>
      <c r="AQ31" s="151">
        <f>IFERROR(100*AO31/'Projection_Base-case'!O31,0)</f>
        <v>0</v>
      </c>
      <c r="AR31" s="151">
        <f>IFERROR('Projection_Base-case'!Q31-Q31,0)</f>
        <v>0</v>
      </c>
      <c r="AS31" s="151">
        <f t="shared" si="5"/>
        <v>0</v>
      </c>
      <c r="AT31" s="151">
        <f>IFERROR(100*AR31/'Projection_Base-case'!Q31,0)</f>
        <v>0</v>
      </c>
      <c r="AU31" s="151">
        <f>IFERROR('Projection_Base-case'!S31-S31,0)</f>
        <v>0</v>
      </c>
      <c r="AV31" s="151">
        <f t="shared" si="6"/>
        <v>0</v>
      </c>
      <c r="AW31" s="152">
        <f>IFERROR(100*AU31/'Projection_Base-case'!S31,0)</f>
        <v>0</v>
      </c>
      <c r="AX31" s="305">
        <f>IFERROR('Projection_Base-case'!U31-U31,0)</f>
        <v>0</v>
      </c>
      <c r="AY31" s="151">
        <f t="shared" si="7"/>
        <v>0</v>
      </c>
      <c r="AZ31" s="151">
        <f>IFERROR(100*AX31/'Projection_Base-case'!U31,0)</f>
        <v>0</v>
      </c>
      <c r="BA31" s="151">
        <f>IFERROR('Projection_Base-case'!W31-W31,0)</f>
        <v>0</v>
      </c>
      <c r="BB31" s="151">
        <f t="shared" si="8"/>
        <v>0</v>
      </c>
      <c r="BC31" s="151">
        <f>IFERROR(100*BA31/'Projection_Base-case'!W31,0)</f>
        <v>0</v>
      </c>
      <c r="BD31" s="151">
        <f>IFERROR('Projection_Base-case'!Y31-Y31,0)</f>
        <v>0</v>
      </c>
      <c r="BE31" s="151">
        <f t="shared" si="9"/>
        <v>0</v>
      </c>
      <c r="BF31" s="151">
        <f>IFERROR(100*BD31/'Projection_Base-case'!Y31,0)</f>
        <v>0</v>
      </c>
      <c r="BG31" s="531">
        <f t="shared" si="22"/>
        <v>0</v>
      </c>
      <c r="BH31" s="532">
        <f t="shared" si="23"/>
        <v>0</v>
      </c>
    </row>
    <row r="32" spans="1:60" x14ac:dyDescent="0.25">
      <c r="A32" s="217">
        <v>27</v>
      </c>
      <c r="B32" s="151">
        <f>'Projection_Base-case'!B32</f>
        <v>0</v>
      </c>
      <c r="C32" s="151">
        <f>'Projection_Base-case'!C32</f>
        <v>0</v>
      </c>
      <c r="D32" s="151">
        <f>'Projection_Base-case'!D32</f>
        <v>0</v>
      </c>
      <c r="E32" s="157"/>
      <c r="F32" s="300" t="str">
        <f t="shared" si="10"/>
        <v>0</v>
      </c>
      <c r="G32" s="301" t="str">
        <f>IF(F32="Scenario1PBT1",'Medium retrofit'!$E$6,IF(F32="Scenario2PBT1",'Medium retrofit'!$F$6,IF(F32="Scenario3PBT1",'Medium retrofit'!$G$6,"")))&amp;IF(F32="Scenario1PBT2",'Medium retrofit'!$H$6,IF(F32="Scenario2PBT2",'Medium retrofit'!$I$6,IF(F32="Scenario3PBT2",'Medium retrofit'!$J$6,"")))&amp;IF(F32="Scenario1PBT3",'Medium retrofit'!$K$6,IF(F32="Scenario2PBT3",'Medium retrofit'!$L$6,IF(F32="Scenario3PBT3",'Medium retrofit'!$M$6,"")))&amp;IF(F32="Scenario1PBT4",'Medium retrofit'!$N$6,IF(F32="Scenario2PBT4",'Medium retrofit'!$O$6,IF(F32="Scenario3PBT4",'Medium retrofit'!$P$6,"")))&amp;IF(F32="Scenario1PBT5",'Medium retrofit'!$Q$6,IF(F32="Scenario2PBT5",'Medium retrofit'!$R$6,IF(F32="Scenario3PBT5",'Medium retrofit'!$S$6,"")))&amp;IF(F32="Scenario1PBT6",'Medium retrofit'!$T$6,IF(F32="Scenario2PBT6",'Medium retrofit'!$U$6,IF(F32="Scenario3PBT6",'Medium retrofit'!$V$6,"")))&amp;IF(F32="Scenario1PBT7",'Medium retrofit'!$W$6,IF(F32="Scenario2PBT7",'Medium retrofit'!$X$6,IF(F32="Scenario3PBT7",'Medium retrofit'!$Y$6,"")))&amp;IF(F32="Scenario1PBT8",'Medium retrofit'!$Z$6,IF(F32="Scenario2PBT8",'Medium retrofit'!$AA$6,IF(F32="Scenario3PBT8",'Medium retrofit'!$AB$6,"")))&amp;IF(F32="Scenario1PBT9",'Medium retrofit'!$AC$6,IF(F32="Scenario2PBT9",'Medium retrofit'!$AD$6,IF(F32="Scenario3PBT9",'Medium retrofit'!$AE$6,"")))&amp;IF(F32="Scenario1PBT10",'Medium retrofit'!$AF$6,IF(F32="Scenario2PBT10",'Medium retrofit'!$AG$6,IF(F32="Scenario3PBT10",'Medium retrofit'!$AH$6,"")))&amp;IF(F32="Scenario1PBT11",'Medium retrofit'!$AI$6,IF(F32="Scenario2PBT11",'Medium retrofit'!$AJ$6,IF(F32="Scenario3PBT11",'Medium retrofit'!$AK$6,"")))&amp;IF(F32="Scenario1PBT12",'Medium retrofit'!$AL$6,IF(F32="Scenario2PBT12",'Medium retrofit'!$AM$6,IF(F32="Scenario3PBT12",'Medium retrofit'!$AN$6,"")))&amp;IF(F32="Scenario1PBT13",'Medium retrofit'!$AO$6,IF(F32="Scenario2PBT13",'Medium retrofit'!$AP$6,IF(F32="Scenario3PBT13",'Medium retrofit'!$AQ$6,"")))&amp;IF(F32="Scenario1PBT14",'Medium retrofit'!$AR$6,IF(F32="Scenario2PBT14",'Medium retrofit'!$AS$6,IF(F32="Scenario3PBT14",'Medium retrofit'!$AT$6,"")))&amp;IF(F32="Scenario1PBT15",'Medium retrofit'!$AU$6,IF(F32="Scenario2PBT15",'Medium retrofit'!$AV$6,IF(F32="Scenario3PBT15",'Medium retrofit'!$AW$6,"")))</f>
        <v/>
      </c>
      <c r="H32" s="151">
        <f t="shared" si="11"/>
        <v>0</v>
      </c>
      <c r="I32" s="298" t="str">
        <f>IF(F32="Scenario1PBT1",'Medium retrofit'!$E$16,IF(F32="Scenario2PBT1",'Medium retrofit'!$F$16,IF(F32="Scenario3PBT1",'Medium retrofit'!$G$16,"")))&amp;IF(F32="Scenario1PBT2",'Medium retrofit'!$H$16,IF(F32="Scenario2PBT2",'Medium retrofit'!$I$16,IF(F32="Scenario3PBT2",'Medium retrofit'!$J$16,"")))&amp;IF(F32="Scenario1PBT3",'Medium retrofit'!$K$16,IF(F32="Scenario2PBT3",'Medium retrofit'!$L$16,IF(F32="Scenario3PBT3",'Medium retrofit'!$M$16,"")))&amp;IF(F32="Scenario1PBT4",'Medium retrofit'!$N$16,IF(F32="Scenario2PBT4",'Medium retrofit'!$O$16,IF(F32="Scenario3PBT4",'Medium retrofit'!$P$16,"")))&amp;IF(F32="Scenario1PBT5",'Medium retrofit'!$Q$16,IF(F32="Scenario2PBT5",'Medium retrofit'!$R$16,IF(F32="Scenario3PBT5",'Medium retrofit'!$S$16,"")))&amp;IF(F32="Scenario1PBT6",'Medium retrofit'!$T$16,IF(F32="Scenario2PBT6",'Medium retrofit'!$U$16,IF(F32="Scenario3PBT6",'Medium retrofit'!$V$16,"")))&amp;IF(F32="Scenario1PBT7",'Medium retrofit'!$W$16,IF(F32="Scenario2PBT7",'Medium retrofit'!$X$16,IF(F32="Scenario3PBT7",'Medium retrofit'!$Y$16,"")))&amp;IF(F32="Scenario1PBT8",'Medium retrofit'!$Z$16,IF(F32="Scenario2PBT8",'Medium retrofit'!$AA$16,IF(F32="Scenario3PBT8",'Medium retrofit'!$AB$16,"")))&amp;IF(F32="Scenario1PBT9",'Medium retrofit'!$AC$16,IF(F32="Scenario2PBT9",'Medium retrofit'!$AD$16,IF(F32="Scenario3PBT9",'Medium retrofit'!$AE$16,"")))&amp;IF(F32="Scenario1PBT10",'Medium retrofit'!$AF$16,IF(F32="Scenario2PBT10",'Medium retrofit'!$AG$16,IF(F32="Scenario3PBT10",'Medium retrofit'!$AH$16,"")))&amp;IF(F32="Scenario1PBT11",'Medium retrofit'!$AI$16,IF(F32="Scenario2PBT11",'Medium retrofit'!$AJ$16,IF(F32="Scenario3PBT11",'Medium retrofit'!$AK$16,"")))&amp;IF(F32="Scenario1PBT12",'Medium retrofit'!$AL$16,IF(F32="Scenario2PBT12",'Medium retrofit'!$AM$16,IF(F32="Scenario3PBT12",'Medium retrofit'!$AN$16,"")))&amp;IF(F32="Scenario1PBT13",'Medium retrofit'!$AO$16,IF(F32="Scenario2PBT13",'Medium retrofit'!$AP$16,IF(F32="Scenario3PBT13",'Medium retrofit'!$AQ$16,"")))&amp;IF(F32="Scenario1PBT14",'Medium retrofit'!$AR$16,IF(F32="Scenario2PBT14",'Medium retrofit'!$AS$16,IF(F32="Scenario3PBT14",'Medium retrofit'!$AT$16,"")))&amp;IF(F32="Scenario1PBT15",'Medium retrofit'!$AU$16,IF(F32="Scenario2PBT15",'Medium retrofit'!$AV$16,IF(F32="Scenario3PBT15",'Medium retrofit'!$AW$16,"")))</f>
        <v/>
      </c>
      <c r="J32" s="151">
        <f t="shared" si="12"/>
        <v>0</v>
      </c>
      <c r="K32" s="151" t="str">
        <f>IF(F32="Scenario1PBT1",'Medium retrofit'!$E$18,IF(F32="Scenario2PBT1",'Medium retrofit'!$F$18,IF(F32="Scenario3PBT1",'Medium retrofit'!$G$18,"")))&amp;IF(F32="Scenario1PBT2",'Medium retrofit'!$H$18,IF(F32="Scenario2PBT2",'Medium retrofit'!$I$18,IF(F32="Scenario3PBT2",'Medium retrofit'!$J$18,"")))&amp;IF(F32="Scenario1PBT3",'Medium retrofit'!$K$18,IF(F32="Scenario2PBT3",'Medium retrofit'!$L$18,IF(F32="Scenario3PBT3",'Medium retrofit'!$M$18,"")))&amp;IF(F32="Scenario1PBT4",'Medium retrofit'!$N$18,IF(F32="Scenario2PBT4",'Medium retrofit'!$O$18,IF(F32="Scenario3PBT4",'Medium retrofit'!$P$18,"")))&amp;IF(F32="Scenario1PBT5",'Medium retrofit'!$Q$18,IF(F32="Scenario2PBT5",'Medium retrofit'!$R$18,IF(F32="Scenario3PBT5",'Medium retrofit'!$S$18,"")))&amp;IF(F32="Scenario1PBT6",'Medium retrofit'!$T$18,IF(F32="Scenario2PBT6",'Medium retrofit'!$U$18,IF(F32="Scenario3PBT6",'Medium retrofit'!$V$18,"")))&amp;IF(F32="Scenario1PBT7",'Medium retrofit'!$W$18,IF(F32="Scenario2PBT7",'Medium retrofit'!$X$18,IF(F32="Scenario3PBT7",'Medium retrofit'!$Y$18,"")))&amp;IF(F32="Scenario1PBT8",'Medium retrofit'!$Z$18,IF(F32="Scenario2PBT8",'Medium retrofit'!$AA$18,IF(F32="Scenario3PBT8",'Medium retrofit'!$AB$18,"")))&amp;IF(F32="Scenario1PBT9",'Medium retrofit'!$AC$18,IF(F32="Scenario2PBT9",'Medium retrofit'!$AD$18,IF(F32="Scenario3PBT9",'Medium retrofit'!$AE$18,"")))&amp;IF(F32="Scenario1PBT10",'Medium retrofit'!$AF$18,IF(F32="Scenario2PBT10",'Medium retrofit'!$AG$18,IF(F32="Scenario3PBT10",'Medium retrofit'!$AH$18,"")))&amp;IF(F32="Scenario1PBT11",'Medium retrofit'!$AI$18,IF(F32="Scenario2PBT11",'Medium retrofit'!$AJ$18,IF(F32="Scenario3PBT11",'Medium retrofit'!$AK$18,"")))&amp;IF(F32="Scenario1PBT12",'Medium retrofit'!$AL$18,IF(F32="Scenario2PBT12",'Medium retrofit'!$AM$18,IF(F32="Scenario3PBT12",'Medium retrofit'!$AN$18,"")))&amp;IF(F32="Scenario1PBT13",'Medium retrofit'!$AO$18,IF(F32="Scenario2PBT13",'Medium retrofit'!$AP$18,IF(F32="Scenario3PBT13",'Medium retrofit'!$AQ$18,"")))&amp;IF(F32="Scenario1PBT14",'Medium retrofit'!$AR$18,IF(F32="Scenario2PBT14",'Medium retrofit'!$AS$18,IF(F32="Scenario3PBT14",'Medium retrofit'!$AT$18,"")))&amp;IF(F32="Scenario1PBT15",'Medium retrofit'!$AU$18,IF(F32="Scenario2PBT15",'Medium retrofit'!$AV$18,IF(F32="Scenario3PBT15",'Medium retrofit'!$AW$18,"")))</f>
        <v/>
      </c>
      <c r="L32" s="151">
        <f t="shared" si="13"/>
        <v>0</v>
      </c>
      <c r="M32" s="151" t="str">
        <f>IF(F32="Scenario1PBT1",'Medium retrofit'!$E$20,IF(F32="Scenario2PBT1",'Medium retrofit'!$F$20,IF(F32="Scenario3PBT1",'Medium retrofit'!$G$20,"")))&amp;IF(F32="Scenario1PBT2",'Medium retrofit'!$H$20,IF(F32="Scenario2PBT2",'Medium retrofit'!$I$20,IF(F32="Scenario3PBT2",'Medium retrofit'!$J$20,"")))&amp;IF(F32="Scenario1PBT3",'Medium retrofit'!$K$20,IF(F32="Scenario2PBT3",'Medium retrofit'!$L$20,IF(F32="Scenario3PBT3",'Medium retrofit'!$M$20,"")))&amp;IF(F32="Scenario1PBT4",'Medium retrofit'!$N$20,IF(F32="Scenario2PBT4",'Medium retrofit'!$O$20,IF(F32="Scenario3PBT4",'Medium retrofit'!$P$20,"")))&amp;IF(F32="Scenario1PBT5",'Medium retrofit'!$Q$20,IF(F32="Scenario2PBT5",'Medium retrofit'!$R$20,IF(F32="Scenario3PBT5",'Medium retrofit'!$S$20,"")))&amp;IF(F32="Scenario1PBT6",'Medium retrofit'!$T$20,IF(F32="Scenario2PBT6",'Medium retrofit'!$U$20,IF(F32="Scenario3PBT6",'Medium retrofit'!$V$20,"")))&amp;IF(F32="Scenario1PBT7",'Medium retrofit'!$W$20,IF(F32="Scenario2PBT7",'Medium retrofit'!$X$20,IF(F32="Scenario3PBT7",'Medium retrofit'!$Y$20,"")))&amp;IF(F32="Scenario1PBT8",'Medium retrofit'!$Z$20,IF(F32="Scenario2PBT8",'Medium retrofit'!$AA$20,IF(F32="Scenario3PBT8",'Medium retrofit'!$AB$20,"")))&amp;IF(F32="Scenario1PBT9",'Medium retrofit'!$AC$20,IF(F32="Scenario2PBT9",'Medium retrofit'!$AD$20,IF(F32="Scenario3PBT9",'Medium retrofit'!$AE$20,"")))&amp;IF(F32="Scenario1PBT10",'Medium retrofit'!$AF$20,IF(F32="Scenario2PBT10",'Medium retrofit'!$AG$20,IF(F32="Scenario3PBT10",'Medium retrofit'!$AH$20,"")))&amp;IF(F32="Scenario1PBT11",'Medium retrofit'!$AI$20,IF(F32="Scenario2PBT11",'Medium retrofit'!$AJ$20,IF(F32="Scenario3PBT11",'Medium retrofit'!$AK$20,"")))&amp;IF(F32="Scenario1PBT12",'Medium retrofit'!$AL$20,IF(F32="Scenario2PBT12",'Medium retrofit'!$AM$20,IF(F32="Scenario3PBT12",'Medium retrofit'!$AN$20,"")))&amp;IF(F32="Scenario1PBT13",'Medium retrofit'!$AO$20,IF(F32="Scenario2PBT13",'Medium retrofit'!$AP$20,IF(F32="Scenario3PBT13",'Medium retrofit'!$AQ$20,"")))&amp;IF(F32="Scenario1PBT14",'Medium retrofit'!$AR$20,IF(F32="Scenario2PBT14",'Medium retrofit'!$AS$20,IF(F32="Scenario3PBT14",'Medium retrofit'!$AT$20,"")))&amp;IF(F32="Scenario1PBT15",'Medium retrofit'!$AU$20,IF(F32="Scenario2PBT15",'Medium retrofit'!$AV$20,IF(F32="Scenario3PBT15",'Medium retrofit'!$AW$20,"")))</f>
        <v/>
      </c>
      <c r="N32" s="152">
        <f t="shared" si="14"/>
        <v>0</v>
      </c>
      <c r="O32" s="305" t="str">
        <f>IF(F32="Scenario1PBT1",'Medium retrofit'!$E$23,IF(F32="Scenario2PBT1",'Medium retrofit'!$F$23,IF(F32="Scenario3PBT1",'Medium retrofit'!$G$23,"")))&amp;IF(F32="Scenario1PBT2",'Medium retrofit'!$H$23,IF(F32="Scenario2PBT2",'Medium retrofit'!$I$23,IF(F32="Scenario3PBT2",'Medium retrofit'!$J$23,"")))&amp;IF(F32="Scenario1PBT3",'Medium retrofit'!$K$23,IF(F32="Scenario2PBT3",'Medium retrofit'!$L$23,IF(F32="Scenario3PBT3",'Medium retrofit'!$M$23,"")))&amp;IF(F32="Scenario1PBT4",'Medium retrofit'!$N$23,IF(F32="Scenario2PBT4",'Medium retrofit'!$O$23,IF(F32="Scenario3PBT4",'Medium retrofit'!$P$23,"")))&amp;IF(F32="Scenario1PBT5",'Medium retrofit'!$Q$23,IF(F32="Scenario2PBT5",'Medium retrofit'!$R$23,IF(F32="Scenario3PBT5",'Medium retrofit'!$S$23,"")))&amp;IF(F32="Scenario1PBT6",'Medium retrofit'!$T$23,IF(F32="Scenario2PBT6",'Medium retrofit'!$U$23,IF(F32="Scenario3PBT6",'Medium retrofit'!$V$23,"")))&amp;IF(F32="Scenario1PBT7",'Medium retrofit'!$W$23,IF(F32="Scenario2PBT7",'Medium retrofit'!$X$23,IF(F32="Scenario3PBT7",'Medium retrofit'!$Y$23,"")))&amp;IF(F32="Scenario1PBT8",'Medium retrofit'!$Z$23,IF(F32="Scenario2PBT8",'Medium retrofit'!$AA$23,IF(F32="Scenario3PBT8",'Medium retrofit'!$AB$23,"")))&amp;IF(F32="Scenario1PBT9",'Medium retrofit'!$AC$23,IF(F32="Scenario2PBT9",'Medium retrofit'!$AD$23,IF(F32="Scenario3PBT9",'Medium retrofit'!$AE$23,"")))&amp;IF(F32="Scenario1PBT10",'Medium retrofit'!$AF$23,IF(F32="Scenario2PBT10",'Medium retrofit'!$AG$23,IF(F32="Scenario3PBT10",'Medium retrofit'!$AH$23,"")))&amp;IF(F32="Scenario1PBT11",'Medium retrofit'!$AI$23,IF(F32="Scenario2PBT11",'Medium retrofit'!$AJ$23,IF(F32="Scenario3PBT11",'Medium retrofit'!$AK$23,"")))&amp;IF(F32="Scenario1PBT12",'Medium retrofit'!$AL$23,IF(F32="Scenario2PBT12",'Medium retrofit'!$AM$23,IF(F32="Scenario3PBT12",'Medium retrofit'!$AN$23,"")))&amp;IF(F32="Scenario1PBT13",'Medium retrofit'!$AO$23,IF(F32="Scenario2PBT13",'Medium retrofit'!$AP$23,IF(F32="Scenario3PBT13",'Medium retrofit'!$AQ$23,"")))&amp;IF(F32="Scenario1PBT14",'Medium retrofit'!$AR$23,IF(F32="Scenario2PBT14",'Medium retrofit'!$AS$23,IF(F32="Scenario3PBT14",'Medium retrofit'!$AT$23,"")))&amp;IF(F32="Scenario1PBT15",'Medium retrofit'!$AU$23,IF(F32="Scenario2PBT15",'Medium retrofit'!$AV$23,IF(F32="Scenario3PBT15",'Medium retrofit'!$AW$23,"")))</f>
        <v/>
      </c>
      <c r="P32" s="151">
        <f t="shared" si="15"/>
        <v>0</v>
      </c>
      <c r="Q32" s="151" t="str">
        <f>IF(F32="Scenario1PBT1",'Medium retrofit'!$E$25,IF(F32="Scenario2PBT1",'Medium retrofit'!$F$25,IF(F32="Scenario3PBT1",'Medium retrofit'!$G$25,"")))&amp;IF(F32="Scenario1PBT2",'Medium retrofit'!$H$25,IF(F32="Scenario2PBT2",'Medium retrofit'!$I$25,IF(F32="Scenario3PBT2",'Medium retrofit'!$J$25,"")))&amp;IF(F32="Scenario1PBT3",'Medium retrofit'!$K$25,IF(F32="Scenario2PBT3",'Medium retrofit'!$L$25,IF(F32="Scenario3PBT3",'Medium retrofit'!$M$25,"")))&amp;IF(F32="Scenario1PBT4",'Medium retrofit'!$N$25,IF(F32="Scenario2PBT4",'Medium retrofit'!$O$25,IF(F32="Scenario3PBT4",'Medium retrofit'!$P$25,"")))&amp;IF(F32="Scenario1PBT5",'Medium retrofit'!$Q$25,IF(F32="Scenario2PBT5",'Medium retrofit'!$R$25,IF(F32="Scenario3PBT5",'Medium retrofit'!$S$25,"")))&amp;IF(F32="Scenario1PBT6",'Medium retrofit'!$T$25,IF(F32="Scenario2PBT6",'Medium retrofit'!$U$25,IF(F32="Scenario3PBT6",'Medium retrofit'!$V$25,"")))&amp;IF(F32="Scenario1PBT7",'Medium retrofit'!$W$25,IF(F32="Scenario2PBT7",'Medium retrofit'!$X$25,IF(F32="Scenario3PBT7",'Medium retrofit'!$Y$25,"")))&amp;IF(F32="Scenario1PBT8",'Medium retrofit'!$Z$25,IF(F32="Scenario2PBT8",'Medium retrofit'!$AA$25,IF(F32="Scenario3PBT8",'Medium retrofit'!$AB$25,"")))&amp;IF(F32="Scenario1PBT9",'Medium retrofit'!$AC$25,IF(F32="Scenario2PBT9",'Medium retrofit'!$AD$25,IF(F32="Scenario3PBT9",'Medium retrofit'!$AE$25,"")))&amp;IF(F32="Scenario1PBT10",'Medium retrofit'!$AF$25,IF(F32="Scenario2PBT10",'Medium retrofit'!$AG$25,IF(F32="Scenario3PBT10",'Medium retrofit'!$AH$25,"")))&amp;IF(F32="Scenario1PBT11",'Medium retrofit'!$AI$25,IF(F32="Scenario2PBT11",'Medium retrofit'!$AJ$25,IF(F32="Scenario3PBT11",'Medium retrofit'!$AK$25,"")))&amp;IF(F32="Scenario1PBT12",'Medium retrofit'!$AL$25,IF(F32="Scenario2PBT12",'Medium retrofit'!$AM$25,IF(F32="Scenario3PBT12",'Medium retrofit'!$AN$25,"")))&amp;IF(F32="Scenario1PBT13",'Medium retrofit'!$AO$25,IF(F32="Scenario2PBT13",'Medium retrofit'!$AP$25,IF(F32="Scenario3PBT13",'Medium retrofit'!$AQ$25,"")))&amp;IF(F32="Scenario1PBT14",'Medium retrofit'!$AR$25,IF(F32="Scenario2PBT14",'Medium retrofit'!$AS$25,IF(F32="Scenario3PBT14",'Medium retrofit'!$AT$25,"")))&amp;IF(F32="Scenario1PBT15",'Medium retrofit'!$AU$25,IF(F32="Scenario2PBT15",'Medium retrofit'!$AV$25,IF(F32="Scenario3PBT15",'Medium retrofit'!$AW$25,"")))</f>
        <v/>
      </c>
      <c r="R32" s="151">
        <f t="shared" si="16"/>
        <v>0</v>
      </c>
      <c r="S32" s="151" t="str">
        <f>IF(F32="Scenario1PBT1",'Medium retrofit'!$E$27,IF(F32="Scenario2PBT1",'Medium retrofit'!$F$27,IF(F32="Scenario3PBT1",'Medium retrofit'!$G$27,"")))&amp;IF(F32="Scenario1PBT2",'Medium retrofit'!$H$27,IF(F32="Scenario2PBT2",'Medium retrofit'!$I$27,IF(F32="Scenario3PBT2",'Medium retrofit'!$J$27,"")))&amp;IF(F32="Scenario1PBT3",'Medium retrofit'!$K$27,IF(F32="Scenario2PBT3",'Medium retrofit'!$L$27,IF(F32="Scenario3PBT3",'Medium retrofit'!$M$27,"")))&amp;IF(F32="Scenario1PBT4",'Medium retrofit'!$N$27,IF(F32="Scenario2PBT4",'Medium retrofit'!$O$27,IF(F32="Scenario3PBT4",'Medium retrofit'!$P$27,"")))&amp;IF(F32="Scenario1PBT5",'Medium retrofit'!$Q$27,IF(F32="Scenario2PBT5",'Medium retrofit'!$R$27,IF(F32="Scenario3PBT5",'Medium retrofit'!$S$27,"")))&amp;IF(F32="Scenario1PBT6",'Medium retrofit'!$T$27,IF(F32="Scenario2PBT6",'Medium retrofit'!$U$27,IF(F32="Scenario3PBT6",'Medium retrofit'!$V$27,"")))&amp;IF(F32="Scenario1PBT7",'Medium retrofit'!$W$27,IF(F32="Scenario2PBT7",'Medium retrofit'!$X$27,IF(F32="Scenario3PBT7",'Medium retrofit'!$Y$27,"")))&amp;IF(F32="Scenario1PBT8",'Medium retrofit'!$Z$27,IF(F32="Scenario2PBT8",'Medium retrofit'!$AA$27,IF(F32="Scenario3PBT8",'Medium retrofit'!$AB$27,"")))&amp;IF(F32="Scenario1PBT9",'Medium retrofit'!$AC$27,IF(F32="Scenario2PBT9",'Medium retrofit'!$AD$27,IF(F32="Scenario3PBT9",'Medium retrofit'!$AE$27,"")))&amp;IF(F32="Scenario1PBT10",'Medium retrofit'!$AF$27,IF(F32="Scenario2PBT10",'Medium retrofit'!$AG$27,IF(F32="Scenario3PBT10",'Medium retrofit'!$AH$27,"")))&amp;IF(F32="Scenario1PBT11",'Medium retrofit'!$AI$27,IF(F32="Scenario2PBT11",'Medium retrofit'!$AJ$27,IF(F32="Scenario3PBT11",'Medium retrofit'!$AK$27,"")))&amp;IF(F32="Scenario1PBT12",'Medium retrofit'!$AL$27,IF(F32="Scenario2PBT12",'Medium retrofit'!$AM$27,IF(F32="Scenario3PBT12",'Medium retrofit'!$AN$27,"")))&amp;IF(F32="Scenario1PBT13",'Medium retrofit'!$AO$27,IF(F32="Scenario2PBT13",'Medium retrofit'!$AP$27,IF(F32="Scenario3PBT13",'Medium retrofit'!$AQ$27,"")))&amp;IF(F32="Scenario1PBT14",'Medium retrofit'!$AR$27,IF(F32="Scenario2PBT14",'Medium retrofit'!$AS$27,IF(F32="Scenario3PBT14",'Medium retrofit'!$AT$27,"")))&amp;IF(F32="Scenario1PBT15",'Medium retrofit'!$AU$27,IF(F32="Scenario2PBT15",'Medium retrofit'!$AV$27,IF(F32="Scenario3PBT15",'Medium retrofit'!$AW$27,"")))</f>
        <v/>
      </c>
      <c r="T32" s="306">
        <f t="shared" si="17"/>
        <v>0</v>
      </c>
      <c r="U32" s="305" t="str">
        <f>IF(F32="Scenario1PBT1",'Medium retrofit'!$E$38,IF(F32="Scenario2PBT1",'Medium retrofit'!$F$38,IF(F32="Scenario3PBT1",'Medium retrofit'!$G$38,"")))&amp;IF(F32="Scenario1PBT2",'Medium retrofit'!$H$38,IF(F32="Scenario2PBT2",'Medium retrofit'!$I$38,IF(F32="Scenario3PBT2",'Medium retrofit'!$J$38,"")))&amp;IF(F32="Scenario1PBT3",'Medium retrofit'!$K$38,IF(F32="Scenario2PBT3",'Medium retrofit'!$L$38,IF(F32="Scenario3PBT3",'Medium retrofit'!$M$38,"")))&amp;IF(F32="Scenario1PBT4",'Medium retrofit'!$N$38,IF(F32="Scenario2PBT4",'Medium retrofit'!$O$38,IF(F32="Scenario3PBT4",'Medium retrofit'!$P$38,"")))&amp;IF(F32="Scenario1PBT5",'Medium retrofit'!$Q$38,IF(F32="Scenario2PBT5",'Medium retrofit'!$R$38,IF(F32="Scenario3PBT5",'Medium retrofit'!$S$38,"")))&amp;IF(F32="Scenario1PBT6",'Medium retrofit'!$T$38,IF(F32="Scenario2PBT6",'Medium retrofit'!$U$38,IF(F32="Scenario3PBT6",'Medium retrofit'!$V$38,"")))&amp;IF(F32="Scenario1PBT7",'Medium retrofit'!$W$38,IF(F32="Scenario2PBT7",'Medium retrofit'!$X$38,IF(F32="Scenario3PBT7",'Medium retrofit'!$Y$38,"")))&amp;IF(F32="Scenario1PBT8",'Medium retrofit'!$Z$38,IF(F32="Scenario2PBT8",'Medium retrofit'!$AA$38,IF(F32="Scenario3PBT8",'Medium retrofit'!$AB$38,"")))&amp;IF(F32="Scenario1PBT9",'Medium retrofit'!$AC$38,IF(F32="Scenario2PBT9",'Medium retrofit'!$AD$38,IF(F32="Scenario3PBT9",'Medium retrofit'!$AE$38,"")))&amp;IF(F32="Scenario1PBT10",'Medium retrofit'!$AF$38,IF(F32="Scenario2PBT10",'Medium retrofit'!$AG$38,IF(F32="Scenario3PBT10",'Medium retrofit'!$AH$38,"")))&amp;IF(F32="Scenario1PBT11",'Medium retrofit'!$AI$38,IF(F32="Scenario2PBT11",'Medium retrofit'!$AJ$38,IF(F32="Scenario3PBT11",'Medium retrofit'!$AK$38,"")))&amp;IF(F32="Scenario1PBT12",'Medium retrofit'!$AL$38,IF(F32="Scenario2PBT12",'Medium retrofit'!$AM$38,IF(F32="Scenario3PBT12",'Medium retrofit'!$AN$38,"")))&amp;IF(F32="Scenario1PBT13",'Medium retrofit'!$AO$38,IF(F32="Scenario2PBT13",'Medium retrofit'!$AP$38,IF(F32="Scenario3PBT13",'Medium retrofit'!$AQ$38,"")))&amp;IF(F32="Scenario1PBT14",'Medium retrofit'!$AR$38,IF(F32="Scenario2PBT14",'Medium retrofit'!$AS$38,IF(F32="Scenario3PBT14",'Medium retrofit'!$AT$38,"")))&amp;IF(F32="Scenario1PBT15",'Medium retrofit'!$AU$38,IF(F32="Scenario2PBT15",'Medium retrofit'!$AV$38,IF(F32="Scenario3PBT15",'Medium retrofit'!$AW$38,"")))</f>
        <v/>
      </c>
      <c r="V32" s="151">
        <f t="shared" si="18"/>
        <v>0</v>
      </c>
      <c r="W32" s="151" t="str">
        <f>IF(F32="Scenario1PBT1",'Medium retrofit'!$E$40,IF(F32="Scenario2PBT1",'Medium retrofit'!$F$40,IF(F32="Scenario3PBT1",'Medium retrofit'!$G$40,"")))&amp;IF(F32="Scenario1PBT2",'Medium retrofit'!$H$40,IF(F32="Scenario2PBT2",'Medium retrofit'!$I$40,IF(F32="Scenario3PBT2",'Medium retrofit'!$J$40,"")))&amp;IF(F32="Scenario1PBT3",'Medium retrofit'!$K$40,IF(F32="Scenario2PBT3",'Medium retrofit'!$L$40,IF(F32="Scenario3PBT3",'Medium retrofit'!$M$40,"")))&amp;IF(F32="Scenario1PBT4",'Medium retrofit'!$N$40,IF(F32="Scenario2PBT4",'Medium retrofit'!$O$40,IF(F32="Scenario3PBT4",'Medium retrofit'!$P$40,"")))&amp;IF(F32="Scenario1PBT5",'Medium retrofit'!$Q$40,IF(F32="Scenario2PBT5",'Medium retrofit'!$R$40,IF(F32="Scenario3PBT5",'Medium retrofit'!$S$40,"")))&amp;IF(F32="Scenario1PBT6",'Medium retrofit'!$T$40,IF(F32="Scenario2PBT6",'Medium retrofit'!$U$40,IF(F32="Scenario3PBT6",'Medium retrofit'!$V$40,"")))&amp;IF(F32="Scenario1PBT7",'Medium retrofit'!$W$40,IF(F32="Scenario2PBT7",'Medium retrofit'!$X$40,IF(F32="Scenario3PBT7",'Medium retrofit'!$Y$40,"")))&amp;IF(F32="Scenario1PBT8",'Medium retrofit'!$Z$40,IF(F32="Scenario2PBT8",'Medium retrofit'!$AA$40,IF(F32="Scenario3PBT8",'Medium retrofit'!$AB$40,"")))&amp;IF(F32="Scenario1PBT9",'Medium retrofit'!$AC$40,IF(F32="Scenario2PBT9",'Medium retrofit'!$AD$40,IF(F32="Scenario3PBT9",'Medium retrofit'!$AE$40,"")))&amp;IF(F32="Scenario1PBT10",'Medium retrofit'!$AF$40,IF(F32="Scenario2PBT10",'Medium retrofit'!$AG$40,IF(F32="Scenario3PBT10",'Medium retrofit'!$AH$40,"")))&amp;IF(F32="Scenario1PBT11",'Medium retrofit'!$AI$40,IF(F32="Scenario2PBT11",'Medium retrofit'!$AJ$40,IF(F32="Scenario3PBT11",'Medium retrofit'!$AK$40,"")))&amp;IF(F32="Scenario1PBT12",'Medium retrofit'!$AL$40,IF(F32="Scenario2PBT12",'Medium retrofit'!$AM$40,IF(F32="Scenario3PBT12",'Medium retrofit'!$AN$40,"")))&amp;IF(F32="Scenario1PBT13",'Medium retrofit'!$AO$40,IF(F32="Scenario2PBT13",'Medium retrofit'!$AP$40,IF(F32="Scenario3PBT13",'Medium retrofit'!$AQ$40,"")))&amp;IF(F32="Scenario1PBT14",'Medium retrofit'!$AR$40,IF(F32="Scenario2PBT14",'Medium retrofit'!$AS$40,IF(F32="Scenario3PBT14",'Medium retrofit'!$AT$40,"")))&amp;IF(F32="Scenario1PBT15",'Medium retrofit'!$AU$40,IF(F32="Scenario2PBT15",'Medium retrofit'!$AV$40,IF(F32="Scenario3PBT15",'Medium retrofit'!$AW$40,"")))</f>
        <v/>
      </c>
      <c r="X32" s="151">
        <f t="shared" si="19"/>
        <v>0</v>
      </c>
      <c r="Y32" s="151" t="str">
        <f>IF(F32="Scenario1PBT1",'Medium retrofit'!$E$42,IF(F32="Scenario2PBT1",'Medium retrofit'!$F$42,IF(F32="Scenario3PBT1",'Medium retrofit'!$G$42,"")))&amp;IF(F32="Scenario1PBT2",'Medium retrofit'!$H$42,IF(F32="Scenario2PBT2",'Medium retrofit'!$I$42,IF(F32="Scenario3PBT2",'Medium retrofit'!$J$42,"")))&amp;IF(F32="Scenario1PBT3",'Medium retrofit'!$K$42,IF(F32="Scenario2PBT3",'Medium retrofit'!$L$42,IF(F32="Scenario3PBT3",'Medium retrofit'!$M$42,"")))&amp;IF(F32="Scenario1PBT4",'Medium retrofit'!$N$42,IF(F32="Scenario2PBT4",'Medium retrofit'!$O$42,IF(F32="Scenario3PBT4",'Medium retrofit'!$P$42,"")))&amp;IF(F32="Scenario1PBT5",'Medium retrofit'!$Q$42,IF(F32="Scenario2PBT5",'Medium retrofit'!$R$42,IF(F32="Scenario3PBT5",'Medium retrofit'!$S$42,"")))&amp;IF(F32="Scenario1PBT6",'Medium retrofit'!$T$42,IF(F32="Scenario2PBT6",'Medium retrofit'!$U$42,IF(F32="Scenario3PBT6",'Medium retrofit'!$V$42,"")))&amp;IF(F32="Scenario1PBT7",'Medium retrofit'!$W$42,IF(F32="Scenario2PBT7",'Medium retrofit'!$X$42,IF(F32="Scenario3PBT7",'Medium retrofit'!$Y$42,"")))&amp;IF(F32="Scenario1PBT8",'Medium retrofit'!$Z$42,IF(F32="Scenario2PBT8",'Medium retrofit'!$AA$42,IF(F32="Scenario3PBT8",'Medium retrofit'!$AB$42,"")))&amp;IF(F32="Scenario1PBT9",'Medium retrofit'!$AC$42,IF(F32="Scenario2PBT9",'Medium retrofit'!$AD$42,IF(F32="Scenario3PBT9",'Medium retrofit'!$AE$42,"")))&amp;IF(F32="Scenario1PBT10",'Medium retrofit'!$AF$42,IF(F32="Scenario2PBT10",'Medium retrofit'!$AG$42,IF(F32="Scenario3PBT10",'Medium retrofit'!$AH$42,"")))&amp;IF(F32="Scenario1PBT11",'Medium retrofit'!$AI$42,IF(F32="Scenario2PBT11",'Medium retrofit'!$AJ$42,IF(F32="Scenario3PBT11",'Medium retrofit'!$AK$42,"")))&amp;IF(F32="Scenario1PBT12",'Medium retrofit'!$AL$42,IF(F32="Scenario2PBT12",'Medium retrofit'!$AM$42,IF(F32="Scenario3PBT12",'Medium retrofit'!$AN$42,"")))&amp;IF(F32="Scenario1PBT13",'Medium retrofit'!$AO$42,IF(F32="Scenario2PBT13",'Medium retrofit'!$AP$42,IF(F32="Scenario3PBT13",'Medium retrofit'!$AQ$42,"")))&amp;IF(F32="Scenario1PBT14",'Medium retrofit'!$AR$42,IF(F32="Scenario2PBT14",'Medium retrofit'!$AS$42,IF(F32="Scenario3PBT14",'Medium retrofit'!$AT$42,"")))&amp;IF(F32="Scenario1PBT15",'Medium retrofit'!$AU$42,IF(F32="Scenario2PBT15",'Medium retrofit'!$AV$42,IF(F32="Scenario3PBT15",'Medium retrofit'!$AW$42,"")))</f>
        <v/>
      </c>
      <c r="Z32" s="151">
        <f t="shared" si="20"/>
        <v>0</v>
      </c>
      <c r="AA32" s="333" t="str">
        <f>IF(F32="Scenario1PBT1",'Medium retrofit'!$E$101,IF(F32="Scenario2PBT1",'Medium retrofit'!$F$101,IF(F32="Scenario3PBT1",'Medium retrofit'!$G$101,"")))&amp;IF(F32="Scenario1PBT2",'Medium retrofit'!$H$101,IF(F32="Scenario2PBT2",'Medium retrofit'!$I$101,IF(F32="Scenario3PBT2",'Medium retrofit'!$J$101,"")))&amp;IF(F32="Scenario1PBT3",'Medium retrofit'!$K$101,IF(F32="Scenario2PBT3",'Medium retrofit'!$L$101,IF(F32="Scenario3PBT3",'Medium retrofit'!$M$101,"")))&amp;IF(F32="Scenario1PBT4",'Medium retrofit'!$N$101,IF(F32="Scenario2PBT4",'Medium retrofit'!$O$101,IF(F32="Scenario3PBT4",'Medium retrofit'!$P$101,"")))&amp;IF(F32="Scenario1PBT5",'Medium retrofit'!$Q$101,IF(F32="Scenario2PBT5",'Medium retrofit'!$R$101,IF(F32="Scenario3PBT5",'Medium retrofit'!$S$101,"")))&amp;IF(F32="Scenario1PBT6",'Medium retrofit'!$T$101,IF(F32="Scenario2PBT6",'Medium retrofit'!$U$101,IF(F32="Scenario3PBT6",'Medium retrofit'!$V$101,"")))&amp;IF(F32="Scenario1PBT7",'Medium retrofit'!$W$101,IF(F32="Scenario2PBT7",'Medium retrofit'!$X$101,IF(F32="Scenario3PBT7",'Medium retrofit'!$Y$101,"")))&amp;IF(F32="Scenario1PBT8",'Medium retrofit'!$Z$101,IF(F32="Scenario2PBT8",'Medium retrofit'!$AA$101,IF(F32="Scenario3PBT8",'Medium retrofit'!$AB$101,"")))&amp;IF(F32="Scenario1PBT9",'Medium retrofit'!$AC$101,IF(F32="Scenario2PBT9",'Medium retrofit'!$AD$101,IF(F32="Scenario3PBT9",'Medium retrofit'!$AE$101,"")))&amp;IF(F32="Scenario1PBT10",'Medium retrofit'!$AF$101,IF(F32="Scenario2PBT10",'Medium retrofit'!$AG$101,IF(F32="Scenario3PBT10",'Medium retrofit'!$AH$101,"")))&amp;IF(F32="Scenario1PBT11",'Medium retrofit'!$AI$101,IF(F32="Scenario2PBT11",'Medium retrofit'!$AJ$101,IF(F32="Scenario3PBT11",'Medium retrofit'!$AK$101,"")))&amp;IF(F32="Scenario1PBT12",'Medium retrofit'!$AL$101,IF(F32="Scenario2PBT12",'Medium retrofit'!$AM$101,IF(F32="Scenario3PBT12",'Medium retrofit'!$AN$101,"")))&amp;IF(F32="Scenario1PBT13",'Medium retrofit'!$AO$101,IF(F32="Scenario2PBT13",'Medium retrofit'!$AP$101,IF(F32="Scenario3PBT13",'Medium retrofit'!$AQ$101,"")))&amp;IF(F32="Scenario1PBT14",'Medium retrofit'!$AR$101,IF(F32="Scenario2PBT14",'Medium retrofit'!$AS$101,IF(F32="Scenario3PBT14",'Medium retrofit'!$AT$101,"")))&amp;IF(F32="Scenario1PBT15",'Medium retrofit'!$AU$101,IF(F32="Scenario2PBT15",'Medium retrofit'!$AV$101,IF(F32="Scenario3PBT15",'Medium retrofit'!$AW$101,"")))</f>
        <v/>
      </c>
      <c r="AB32" s="302">
        <f t="shared" si="21"/>
        <v>0</v>
      </c>
      <c r="AC32" s="307">
        <f>IFERROR('Projection_Base-case'!G32-G32,0)</f>
        <v>0</v>
      </c>
      <c r="AD32" s="151">
        <f t="shared" si="0"/>
        <v>0</v>
      </c>
      <c r="AE32" s="151">
        <f>IFERROR(100*AC32/'Projection_Base-case'!G32,0)</f>
        <v>0</v>
      </c>
      <c r="AF32" s="151">
        <f>IFERROR('Projection_Base-case'!I32-I32,0)</f>
        <v>0</v>
      </c>
      <c r="AG32" s="151">
        <f t="shared" si="1"/>
        <v>0</v>
      </c>
      <c r="AH32" s="151">
        <f>IFERROR(100*AF32/'Projection_Base-case'!I32,0)</f>
        <v>0</v>
      </c>
      <c r="AI32" s="151">
        <f>IFERROR('Projection_Base-case'!K32-K32,0)</f>
        <v>0</v>
      </c>
      <c r="AJ32" s="151">
        <f t="shared" si="2"/>
        <v>0</v>
      </c>
      <c r="AK32" s="151">
        <f>IFERROR(100*AI32/'Projection_Base-case'!K32,0)</f>
        <v>0</v>
      </c>
      <c r="AL32" s="151">
        <f>IFERROR(M32-'Projection_Base-case'!M32,0)</f>
        <v>0</v>
      </c>
      <c r="AM32" s="151">
        <f t="shared" si="3"/>
        <v>0</v>
      </c>
      <c r="AN32" s="152">
        <f>IFERROR(100*AL32/'Projection_Base-case'!M32,0)</f>
        <v>0</v>
      </c>
      <c r="AO32" s="305">
        <f>IFERROR('Projection_Base-case'!O32-O32,0)</f>
        <v>0</v>
      </c>
      <c r="AP32" s="151">
        <f t="shared" si="4"/>
        <v>0</v>
      </c>
      <c r="AQ32" s="151">
        <f>IFERROR(100*AO32/'Projection_Base-case'!O32,0)</f>
        <v>0</v>
      </c>
      <c r="AR32" s="151">
        <f>IFERROR('Projection_Base-case'!Q32-Q32,0)</f>
        <v>0</v>
      </c>
      <c r="AS32" s="151">
        <f t="shared" si="5"/>
        <v>0</v>
      </c>
      <c r="AT32" s="151">
        <f>IFERROR(100*AR32/'Projection_Base-case'!Q32,0)</f>
        <v>0</v>
      </c>
      <c r="AU32" s="151">
        <f>IFERROR('Projection_Base-case'!S32-S32,0)</f>
        <v>0</v>
      </c>
      <c r="AV32" s="151">
        <f t="shared" si="6"/>
        <v>0</v>
      </c>
      <c r="AW32" s="152">
        <f>IFERROR(100*AU32/'Projection_Base-case'!S32,0)</f>
        <v>0</v>
      </c>
      <c r="AX32" s="305">
        <f>IFERROR('Projection_Base-case'!U32-U32,0)</f>
        <v>0</v>
      </c>
      <c r="AY32" s="151">
        <f t="shared" si="7"/>
        <v>0</v>
      </c>
      <c r="AZ32" s="151">
        <f>IFERROR(100*AX32/'Projection_Base-case'!U32,0)</f>
        <v>0</v>
      </c>
      <c r="BA32" s="151">
        <f>IFERROR('Projection_Base-case'!W32-W32,0)</f>
        <v>0</v>
      </c>
      <c r="BB32" s="151">
        <f t="shared" si="8"/>
        <v>0</v>
      </c>
      <c r="BC32" s="151">
        <f>IFERROR(100*BA32/'Projection_Base-case'!W32,0)</f>
        <v>0</v>
      </c>
      <c r="BD32" s="151">
        <f>IFERROR('Projection_Base-case'!Y32-Y32,0)</f>
        <v>0</v>
      </c>
      <c r="BE32" s="151">
        <f t="shared" si="9"/>
        <v>0</v>
      </c>
      <c r="BF32" s="151">
        <f>IFERROR(100*BD32/'Projection_Base-case'!Y32,0)</f>
        <v>0</v>
      </c>
      <c r="BG32" s="531">
        <f t="shared" si="22"/>
        <v>0</v>
      </c>
      <c r="BH32" s="532">
        <f t="shared" si="23"/>
        <v>0</v>
      </c>
    </row>
    <row r="33" spans="1:60" x14ac:dyDescent="0.25">
      <c r="A33" s="217">
        <v>28</v>
      </c>
      <c r="B33" s="151">
        <f>'Projection_Base-case'!B33</f>
        <v>0</v>
      </c>
      <c r="C33" s="151">
        <f>'Projection_Base-case'!C33</f>
        <v>0</v>
      </c>
      <c r="D33" s="151">
        <f>'Projection_Base-case'!D33</f>
        <v>0</v>
      </c>
      <c r="E33" s="157"/>
      <c r="F33" s="300" t="str">
        <f t="shared" si="10"/>
        <v>0</v>
      </c>
      <c r="G33" s="301" t="str">
        <f>IF(F33="Scenario1PBT1",'Medium retrofit'!$E$6,IF(F33="Scenario2PBT1",'Medium retrofit'!$F$6,IF(F33="Scenario3PBT1",'Medium retrofit'!$G$6,"")))&amp;IF(F33="Scenario1PBT2",'Medium retrofit'!$H$6,IF(F33="Scenario2PBT2",'Medium retrofit'!$I$6,IF(F33="Scenario3PBT2",'Medium retrofit'!$J$6,"")))&amp;IF(F33="Scenario1PBT3",'Medium retrofit'!$K$6,IF(F33="Scenario2PBT3",'Medium retrofit'!$L$6,IF(F33="Scenario3PBT3",'Medium retrofit'!$M$6,"")))&amp;IF(F33="Scenario1PBT4",'Medium retrofit'!$N$6,IF(F33="Scenario2PBT4",'Medium retrofit'!$O$6,IF(F33="Scenario3PBT4",'Medium retrofit'!$P$6,"")))&amp;IF(F33="Scenario1PBT5",'Medium retrofit'!$Q$6,IF(F33="Scenario2PBT5",'Medium retrofit'!$R$6,IF(F33="Scenario3PBT5",'Medium retrofit'!$S$6,"")))&amp;IF(F33="Scenario1PBT6",'Medium retrofit'!$T$6,IF(F33="Scenario2PBT6",'Medium retrofit'!$U$6,IF(F33="Scenario3PBT6",'Medium retrofit'!$V$6,"")))&amp;IF(F33="Scenario1PBT7",'Medium retrofit'!$W$6,IF(F33="Scenario2PBT7",'Medium retrofit'!$X$6,IF(F33="Scenario3PBT7",'Medium retrofit'!$Y$6,"")))&amp;IF(F33="Scenario1PBT8",'Medium retrofit'!$Z$6,IF(F33="Scenario2PBT8",'Medium retrofit'!$AA$6,IF(F33="Scenario3PBT8",'Medium retrofit'!$AB$6,"")))&amp;IF(F33="Scenario1PBT9",'Medium retrofit'!$AC$6,IF(F33="Scenario2PBT9",'Medium retrofit'!$AD$6,IF(F33="Scenario3PBT9",'Medium retrofit'!$AE$6,"")))&amp;IF(F33="Scenario1PBT10",'Medium retrofit'!$AF$6,IF(F33="Scenario2PBT10",'Medium retrofit'!$AG$6,IF(F33="Scenario3PBT10",'Medium retrofit'!$AH$6,"")))&amp;IF(F33="Scenario1PBT11",'Medium retrofit'!$AI$6,IF(F33="Scenario2PBT11",'Medium retrofit'!$AJ$6,IF(F33="Scenario3PBT11",'Medium retrofit'!$AK$6,"")))&amp;IF(F33="Scenario1PBT12",'Medium retrofit'!$AL$6,IF(F33="Scenario2PBT12",'Medium retrofit'!$AM$6,IF(F33="Scenario3PBT12",'Medium retrofit'!$AN$6,"")))&amp;IF(F33="Scenario1PBT13",'Medium retrofit'!$AO$6,IF(F33="Scenario2PBT13",'Medium retrofit'!$AP$6,IF(F33="Scenario3PBT13",'Medium retrofit'!$AQ$6,"")))&amp;IF(F33="Scenario1PBT14",'Medium retrofit'!$AR$6,IF(F33="Scenario2PBT14",'Medium retrofit'!$AS$6,IF(F33="Scenario3PBT14",'Medium retrofit'!$AT$6,"")))&amp;IF(F33="Scenario1PBT15",'Medium retrofit'!$AU$6,IF(F33="Scenario2PBT15",'Medium retrofit'!$AV$6,IF(F33="Scenario3PBT15",'Medium retrofit'!$AW$6,"")))</f>
        <v/>
      </c>
      <c r="H33" s="151">
        <f t="shared" si="11"/>
        <v>0</v>
      </c>
      <c r="I33" s="298" t="str">
        <f>IF(F33="Scenario1PBT1",'Medium retrofit'!$E$16,IF(F33="Scenario2PBT1",'Medium retrofit'!$F$16,IF(F33="Scenario3PBT1",'Medium retrofit'!$G$16,"")))&amp;IF(F33="Scenario1PBT2",'Medium retrofit'!$H$16,IF(F33="Scenario2PBT2",'Medium retrofit'!$I$16,IF(F33="Scenario3PBT2",'Medium retrofit'!$J$16,"")))&amp;IF(F33="Scenario1PBT3",'Medium retrofit'!$K$16,IF(F33="Scenario2PBT3",'Medium retrofit'!$L$16,IF(F33="Scenario3PBT3",'Medium retrofit'!$M$16,"")))&amp;IF(F33="Scenario1PBT4",'Medium retrofit'!$N$16,IF(F33="Scenario2PBT4",'Medium retrofit'!$O$16,IF(F33="Scenario3PBT4",'Medium retrofit'!$P$16,"")))&amp;IF(F33="Scenario1PBT5",'Medium retrofit'!$Q$16,IF(F33="Scenario2PBT5",'Medium retrofit'!$R$16,IF(F33="Scenario3PBT5",'Medium retrofit'!$S$16,"")))&amp;IF(F33="Scenario1PBT6",'Medium retrofit'!$T$16,IF(F33="Scenario2PBT6",'Medium retrofit'!$U$16,IF(F33="Scenario3PBT6",'Medium retrofit'!$V$16,"")))&amp;IF(F33="Scenario1PBT7",'Medium retrofit'!$W$16,IF(F33="Scenario2PBT7",'Medium retrofit'!$X$16,IF(F33="Scenario3PBT7",'Medium retrofit'!$Y$16,"")))&amp;IF(F33="Scenario1PBT8",'Medium retrofit'!$Z$16,IF(F33="Scenario2PBT8",'Medium retrofit'!$AA$16,IF(F33="Scenario3PBT8",'Medium retrofit'!$AB$16,"")))&amp;IF(F33="Scenario1PBT9",'Medium retrofit'!$AC$16,IF(F33="Scenario2PBT9",'Medium retrofit'!$AD$16,IF(F33="Scenario3PBT9",'Medium retrofit'!$AE$16,"")))&amp;IF(F33="Scenario1PBT10",'Medium retrofit'!$AF$16,IF(F33="Scenario2PBT10",'Medium retrofit'!$AG$16,IF(F33="Scenario3PBT10",'Medium retrofit'!$AH$16,"")))&amp;IF(F33="Scenario1PBT11",'Medium retrofit'!$AI$16,IF(F33="Scenario2PBT11",'Medium retrofit'!$AJ$16,IF(F33="Scenario3PBT11",'Medium retrofit'!$AK$16,"")))&amp;IF(F33="Scenario1PBT12",'Medium retrofit'!$AL$16,IF(F33="Scenario2PBT12",'Medium retrofit'!$AM$16,IF(F33="Scenario3PBT12",'Medium retrofit'!$AN$16,"")))&amp;IF(F33="Scenario1PBT13",'Medium retrofit'!$AO$16,IF(F33="Scenario2PBT13",'Medium retrofit'!$AP$16,IF(F33="Scenario3PBT13",'Medium retrofit'!$AQ$16,"")))&amp;IF(F33="Scenario1PBT14",'Medium retrofit'!$AR$16,IF(F33="Scenario2PBT14",'Medium retrofit'!$AS$16,IF(F33="Scenario3PBT14",'Medium retrofit'!$AT$16,"")))&amp;IF(F33="Scenario1PBT15",'Medium retrofit'!$AU$16,IF(F33="Scenario2PBT15",'Medium retrofit'!$AV$16,IF(F33="Scenario3PBT15",'Medium retrofit'!$AW$16,"")))</f>
        <v/>
      </c>
      <c r="J33" s="151">
        <f t="shared" si="12"/>
        <v>0</v>
      </c>
      <c r="K33" s="151" t="str">
        <f>IF(F33="Scenario1PBT1",'Medium retrofit'!$E$18,IF(F33="Scenario2PBT1",'Medium retrofit'!$F$18,IF(F33="Scenario3PBT1",'Medium retrofit'!$G$18,"")))&amp;IF(F33="Scenario1PBT2",'Medium retrofit'!$H$18,IF(F33="Scenario2PBT2",'Medium retrofit'!$I$18,IF(F33="Scenario3PBT2",'Medium retrofit'!$J$18,"")))&amp;IF(F33="Scenario1PBT3",'Medium retrofit'!$K$18,IF(F33="Scenario2PBT3",'Medium retrofit'!$L$18,IF(F33="Scenario3PBT3",'Medium retrofit'!$M$18,"")))&amp;IF(F33="Scenario1PBT4",'Medium retrofit'!$N$18,IF(F33="Scenario2PBT4",'Medium retrofit'!$O$18,IF(F33="Scenario3PBT4",'Medium retrofit'!$P$18,"")))&amp;IF(F33="Scenario1PBT5",'Medium retrofit'!$Q$18,IF(F33="Scenario2PBT5",'Medium retrofit'!$R$18,IF(F33="Scenario3PBT5",'Medium retrofit'!$S$18,"")))&amp;IF(F33="Scenario1PBT6",'Medium retrofit'!$T$18,IF(F33="Scenario2PBT6",'Medium retrofit'!$U$18,IF(F33="Scenario3PBT6",'Medium retrofit'!$V$18,"")))&amp;IF(F33="Scenario1PBT7",'Medium retrofit'!$W$18,IF(F33="Scenario2PBT7",'Medium retrofit'!$X$18,IF(F33="Scenario3PBT7",'Medium retrofit'!$Y$18,"")))&amp;IF(F33="Scenario1PBT8",'Medium retrofit'!$Z$18,IF(F33="Scenario2PBT8",'Medium retrofit'!$AA$18,IF(F33="Scenario3PBT8",'Medium retrofit'!$AB$18,"")))&amp;IF(F33="Scenario1PBT9",'Medium retrofit'!$AC$18,IF(F33="Scenario2PBT9",'Medium retrofit'!$AD$18,IF(F33="Scenario3PBT9",'Medium retrofit'!$AE$18,"")))&amp;IF(F33="Scenario1PBT10",'Medium retrofit'!$AF$18,IF(F33="Scenario2PBT10",'Medium retrofit'!$AG$18,IF(F33="Scenario3PBT10",'Medium retrofit'!$AH$18,"")))&amp;IF(F33="Scenario1PBT11",'Medium retrofit'!$AI$18,IF(F33="Scenario2PBT11",'Medium retrofit'!$AJ$18,IF(F33="Scenario3PBT11",'Medium retrofit'!$AK$18,"")))&amp;IF(F33="Scenario1PBT12",'Medium retrofit'!$AL$18,IF(F33="Scenario2PBT12",'Medium retrofit'!$AM$18,IF(F33="Scenario3PBT12",'Medium retrofit'!$AN$18,"")))&amp;IF(F33="Scenario1PBT13",'Medium retrofit'!$AO$18,IF(F33="Scenario2PBT13",'Medium retrofit'!$AP$18,IF(F33="Scenario3PBT13",'Medium retrofit'!$AQ$18,"")))&amp;IF(F33="Scenario1PBT14",'Medium retrofit'!$AR$18,IF(F33="Scenario2PBT14",'Medium retrofit'!$AS$18,IF(F33="Scenario3PBT14",'Medium retrofit'!$AT$18,"")))&amp;IF(F33="Scenario1PBT15",'Medium retrofit'!$AU$18,IF(F33="Scenario2PBT15",'Medium retrofit'!$AV$18,IF(F33="Scenario3PBT15",'Medium retrofit'!$AW$18,"")))</f>
        <v/>
      </c>
      <c r="L33" s="151">
        <f t="shared" si="13"/>
        <v>0</v>
      </c>
      <c r="M33" s="151" t="str">
        <f>IF(F33="Scenario1PBT1",'Medium retrofit'!$E$20,IF(F33="Scenario2PBT1",'Medium retrofit'!$F$20,IF(F33="Scenario3PBT1",'Medium retrofit'!$G$20,"")))&amp;IF(F33="Scenario1PBT2",'Medium retrofit'!$H$20,IF(F33="Scenario2PBT2",'Medium retrofit'!$I$20,IF(F33="Scenario3PBT2",'Medium retrofit'!$J$20,"")))&amp;IF(F33="Scenario1PBT3",'Medium retrofit'!$K$20,IF(F33="Scenario2PBT3",'Medium retrofit'!$L$20,IF(F33="Scenario3PBT3",'Medium retrofit'!$M$20,"")))&amp;IF(F33="Scenario1PBT4",'Medium retrofit'!$N$20,IF(F33="Scenario2PBT4",'Medium retrofit'!$O$20,IF(F33="Scenario3PBT4",'Medium retrofit'!$P$20,"")))&amp;IF(F33="Scenario1PBT5",'Medium retrofit'!$Q$20,IF(F33="Scenario2PBT5",'Medium retrofit'!$R$20,IF(F33="Scenario3PBT5",'Medium retrofit'!$S$20,"")))&amp;IF(F33="Scenario1PBT6",'Medium retrofit'!$T$20,IF(F33="Scenario2PBT6",'Medium retrofit'!$U$20,IF(F33="Scenario3PBT6",'Medium retrofit'!$V$20,"")))&amp;IF(F33="Scenario1PBT7",'Medium retrofit'!$W$20,IF(F33="Scenario2PBT7",'Medium retrofit'!$X$20,IF(F33="Scenario3PBT7",'Medium retrofit'!$Y$20,"")))&amp;IF(F33="Scenario1PBT8",'Medium retrofit'!$Z$20,IF(F33="Scenario2PBT8",'Medium retrofit'!$AA$20,IF(F33="Scenario3PBT8",'Medium retrofit'!$AB$20,"")))&amp;IF(F33="Scenario1PBT9",'Medium retrofit'!$AC$20,IF(F33="Scenario2PBT9",'Medium retrofit'!$AD$20,IF(F33="Scenario3PBT9",'Medium retrofit'!$AE$20,"")))&amp;IF(F33="Scenario1PBT10",'Medium retrofit'!$AF$20,IF(F33="Scenario2PBT10",'Medium retrofit'!$AG$20,IF(F33="Scenario3PBT10",'Medium retrofit'!$AH$20,"")))&amp;IF(F33="Scenario1PBT11",'Medium retrofit'!$AI$20,IF(F33="Scenario2PBT11",'Medium retrofit'!$AJ$20,IF(F33="Scenario3PBT11",'Medium retrofit'!$AK$20,"")))&amp;IF(F33="Scenario1PBT12",'Medium retrofit'!$AL$20,IF(F33="Scenario2PBT12",'Medium retrofit'!$AM$20,IF(F33="Scenario3PBT12",'Medium retrofit'!$AN$20,"")))&amp;IF(F33="Scenario1PBT13",'Medium retrofit'!$AO$20,IF(F33="Scenario2PBT13",'Medium retrofit'!$AP$20,IF(F33="Scenario3PBT13",'Medium retrofit'!$AQ$20,"")))&amp;IF(F33="Scenario1PBT14",'Medium retrofit'!$AR$20,IF(F33="Scenario2PBT14",'Medium retrofit'!$AS$20,IF(F33="Scenario3PBT14",'Medium retrofit'!$AT$20,"")))&amp;IF(F33="Scenario1PBT15",'Medium retrofit'!$AU$20,IF(F33="Scenario2PBT15",'Medium retrofit'!$AV$20,IF(F33="Scenario3PBT15",'Medium retrofit'!$AW$20,"")))</f>
        <v/>
      </c>
      <c r="N33" s="152">
        <f t="shared" si="14"/>
        <v>0</v>
      </c>
      <c r="O33" s="305" t="str">
        <f>IF(F33="Scenario1PBT1",'Medium retrofit'!$E$23,IF(F33="Scenario2PBT1",'Medium retrofit'!$F$23,IF(F33="Scenario3PBT1",'Medium retrofit'!$G$23,"")))&amp;IF(F33="Scenario1PBT2",'Medium retrofit'!$H$23,IF(F33="Scenario2PBT2",'Medium retrofit'!$I$23,IF(F33="Scenario3PBT2",'Medium retrofit'!$J$23,"")))&amp;IF(F33="Scenario1PBT3",'Medium retrofit'!$K$23,IF(F33="Scenario2PBT3",'Medium retrofit'!$L$23,IF(F33="Scenario3PBT3",'Medium retrofit'!$M$23,"")))&amp;IF(F33="Scenario1PBT4",'Medium retrofit'!$N$23,IF(F33="Scenario2PBT4",'Medium retrofit'!$O$23,IF(F33="Scenario3PBT4",'Medium retrofit'!$P$23,"")))&amp;IF(F33="Scenario1PBT5",'Medium retrofit'!$Q$23,IF(F33="Scenario2PBT5",'Medium retrofit'!$R$23,IF(F33="Scenario3PBT5",'Medium retrofit'!$S$23,"")))&amp;IF(F33="Scenario1PBT6",'Medium retrofit'!$T$23,IF(F33="Scenario2PBT6",'Medium retrofit'!$U$23,IF(F33="Scenario3PBT6",'Medium retrofit'!$V$23,"")))&amp;IF(F33="Scenario1PBT7",'Medium retrofit'!$W$23,IF(F33="Scenario2PBT7",'Medium retrofit'!$X$23,IF(F33="Scenario3PBT7",'Medium retrofit'!$Y$23,"")))&amp;IF(F33="Scenario1PBT8",'Medium retrofit'!$Z$23,IF(F33="Scenario2PBT8",'Medium retrofit'!$AA$23,IF(F33="Scenario3PBT8",'Medium retrofit'!$AB$23,"")))&amp;IF(F33="Scenario1PBT9",'Medium retrofit'!$AC$23,IF(F33="Scenario2PBT9",'Medium retrofit'!$AD$23,IF(F33="Scenario3PBT9",'Medium retrofit'!$AE$23,"")))&amp;IF(F33="Scenario1PBT10",'Medium retrofit'!$AF$23,IF(F33="Scenario2PBT10",'Medium retrofit'!$AG$23,IF(F33="Scenario3PBT10",'Medium retrofit'!$AH$23,"")))&amp;IF(F33="Scenario1PBT11",'Medium retrofit'!$AI$23,IF(F33="Scenario2PBT11",'Medium retrofit'!$AJ$23,IF(F33="Scenario3PBT11",'Medium retrofit'!$AK$23,"")))&amp;IF(F33="Scenario1PBT12",'Medium retrofit'!$AL$23,IF(F33="Scenario2PBT12",'Medium retrofit'!$AM$23,IF(F33="Scenario3PBT12",'Medium retrofit'!$AN$23,"")))&amp;IF(F33="Scenario1PBT13",'Medium retrofit'!$AO$23,IF(F33="Scenario2PBT13",'Medium retrofit'!$AP$23,IF(F33="Scenario3PBT13",'Medium retrofit'!$AQ$23,"")))&amp;IF(F33="Scenario1PBT14",'Medium retrofit'!$AR$23,IF(F33="Scenario2PBT14",'Medium retrofit'!$AS$23,IF(F33="Scenario3PBT14",'Medium retrofit'!$AT$23,"")))&amp;IF(F33="Scenario1PBT15",'Medium retrofit'!$AU$23,IF(F33="Scenario2PBT15",'Medium retrofit'!$AV$23,IF(F33="Scenario3PBT15",'Medium retrofit'!$AW$23,"")))</f>
        <v/>
      </c>
      <c r="P33" s="151">
        <f t="shared" si="15"/>
        <v>0</v>
      </c>
      <c r="Q33" s="151" t="str">
        <f>IF(F33="Scenario1PBT1",'Medium retrofit'!$E$25,IF(F33="Scenario2PBT1",'Medium retrofit'!$F$25,IF(F33="Scenario3PBT1",'Medium retrofit'!$G$25,"")))&amp;IF(F33="Scenario1PBT2",'Medium retrofit'!$H$25,IF(F33="Scenario2PBT2",'Medium retrofit'!$I$25,IF(F33="Scenario3PBT2",'Medium retrofit'!$J$25,"")))&amp;IF(F33="Scenario1PBT3",'Medium retrofit'!$K$25,IF(F33="Scenario2PBT3",'Medium retrofit'!$L$25,IF(F33="Scenario3PBT3",'Medium retrofit'!$M$25,"")))&amp;IF(F33="Scenario1PBT4",'Medium retrofit'!$N$25,IF(F33="Scenario2PBT4",'Medium retrofit'!$O$25,IF(F33="Scenario3PBT4",'Medium retrofit'!$P$25,"")))&amp;IF(F33="Scenario1PBT5",'Medium retrofit'!$Q$25,IF(F33="Scenario2PBT5",'Medium retrofit'!$R$25,IF(F33="Scenario3PBT5",'Medium retrofit'!$S$25,"")))&amp;IF(F33="Scenario1PBT6",'Medium retrofit'!$T$25,IF(F33="Scenario2PBT6",'Medium retrofit'!$U$25,IF(F33="Scenario3PBT6",'Medium retrofit'!$V$25,"")))&amp;IF(F33="Scenario1PBT7",'Medium retrofit'!$W$25,IF(F33="Scenario2PBT7",'Medium retrofit'!$X$25,IF(F33="Scenario3PBT7",'Medium retrofit'!$Y$25,"")))&amp;IF(F33="Scenario1PBT8",'Medium retrofit'!$Z$25,IF(F33="Scenario2PBT8",'Medium retrofit'!$AA$25,IF(F33="Scenario3PBT8",'Medium retrofit'!$AB$25,"")))&amp;IF(F33="Scenario1PBT9",'Medium retrofit'!$AC$25,IF(F33="Scenario2PBT9",'Medium retrofit'!$AD$25,IF(F33="Scenario3PBT9",'Medium retrofit'!$AE$25,"")))&amp;IF(F33="Scenario1PBT10",'Medium retrofit'!$AF$25,IF(F33="Scenario2PBT10",'Medium retrofit'!$AG$25,IF(F33="Scenario3PBT10",'Medium retrofit'!$AH$25,"")))&amp;IF(F33="Scenario1PBT11",'Medium retrofit'!$AI$25,IF(F33="Scenario2PBT11",'Medium retrofit'!$AJ$25,IF(F33="Scenario3PBT11",'Medium retrofit'!$AK$25,"")))&amp;IF(F33="Scenario1PBT12",'Medium retrofit'!$AL$25,IF(F33="Scenario2PBT12",'Medium retrofit'!$AM$25,IF(F33="Scenario3PBT12",'Medium retrofit'!$AN$25,"")))&amp;IF(F33="Scenario1PBT13",'Medium retrofit'!$AO$25,IF(F33="Scenario2PBT13",'Medium retrofit'!$AP$25,IF(F33="Scenario3PBT13",'Medium retrofit'!$AQ$25,"")))&amp;IF(F33="Scenario1PBT14",'Medium retrofit'!$AR$25,IF(F33="Scenario2PBT14",'Medium retrofit'!$AS$25,IF(F33="Scenario3PBT14",'Medium retrofit'!$AT$25,"")))&amp;IF(F33="Scenario1PBT15",'Medium retrofit'!$AU$25,IF(F33="Scenario2PBT15",'Medium retrofit'!$AV$25,IF(F33="Scenario3PBT15",'Medium retrofit'!$AW$25,"")))</f>
        <v/>
      </c>
      <c r="R33" s="151">
        <f t="shared" si="16"/>
        <v>0</v>
      </c>
      <c r="S33" s="151" t="str">
        <f>IF(F33="Scenario1PBT1",'Medium retrofit'!$E$27,IF(F33="Scenario2PBT1",'Medium retrofit'!$F$27,IF(F33="Scenario3PBT1",'Medium retrofit'!$G$27,"")))&amp;IF(F33="Scenario1PBT2",'Medium retrofit'!$H$27,IF(F33="Scenario2PBT2",'Medium retrofit'!$I$27,IF(F33="Scenario3PBT2",'Medium retrofit'!$J$27,"")))&amp;IF(F33="Scenario1PBT3",'Medium retrofit'!$K$27,IF(F33="Scenario2PBT3",'Medium retrofit'!$L$27,IF(F33="Scenario3PBT3",'Medium retrofit'!$M$27,"")))&amp;IF(F33="Scenario1PBT4",'Medium retrofit'!$N$27,IF(F33="Scenario2PBT4",'Medium retrofit'!$O$27,IF(F33="Scenario3PBT4",'Medium retrofit'!$P$27,"")))&amp;IF(F33="Scenario1PBT5",'Medium retrofit'!$Q$27,IF(F33="Scenario2PBT5",'Medium retrofit'!$R$27,IF(F33="Scenario3PBT5",'Medium retrofit'!$S$27,"")))&amp;IF(F33="Scenario1PBT6",'Medium retrofit'!$T$27,IF(F33="Scenario2PBT6",'Medium retrofit'!$U$27,IF(F33="Scenario3PBT6",'Medium retrofit'!$V$27,"")))&amp;IF(F33="Scenario1PBT7",'Medium retrofit'!$W$27,IF(F33="Scenario2PBT7",'Medium retrofit'!$X$27,IF(F33="Scenario3PBT7",'Medium retrofit'!$Y$27,"")))&amp;IF(F33="Scenario1PBT8",'Medium retrofit'!$Z$27,IF(F33="Scenario2PBT8",'Medium retrofit'!$AA$27,IF(F33="Scenario3PBT8",'Medium retrofit'!$AB$27,"")))&amp;IF(F33="Scenario1PBT9",'Medium retrofit'!$AC$27,IF(F33="Scenario2PBT9",'Medium retrofit'!$AD$27,IF(F33="Scenario3PBT9",'Medium retrofit'!$AE$27,"")))&amp;IF(F33="Scenario1PBT10",'Medium retrofit'!$AF$27,IF(F33="Scenario2PBT10",'Medium retrofit'!$AG$27,IF(F33="Scenario3PBT10",'Medium retrofit'!$AH$27,"")))&amp;IF(F33="Scenario1PBT11",'Medium retrofit'!$AI$27,IF(F33="Scenario2PBT11",'Medium retrofit'!$AJ$27,IF(F33="Scenario3PBT11",'Medium retrofit'!$AK$27,"")))&amp;IF(F33="Scenario1PBT12",'Medium retrofit'!$AL$27,IF(F33="Scenario2PBT12",'Medium retrofit'!$AM$27,IF(F33="Scenario3PBT12",'Medium retrofit'!$AN$27,"")))&amp;IF(F33="Scenario1PBT13",'Medium retrofit'!$AO$27,IF(F33="Scenario2PBT13",'Medium retrofit'!$AP$27,IF(F33="Scenario3PBT13",'Medium retrofit'!$AQ$27,"")))&amp;IF(F33="Scenario1PBT14",'Medium retrofit'!$AR$27,IF(F33="Scenario2PBT14",'Medium retrofit'!$AS$27,IF(F33="Scenario3PBT14",'Medium retrofit'!$AT$27,"")))&amp;IF(F33="Scenario1PBT15",'Medium retrofit'!$AU$27,IF(F33="Scenario2PBT15",'Medium retrofit'!$AV$27,IF(F33="Scenario3PBT15",'Medium retrofit'!$AW$27,"")))</f>
        <v/>
      </c>
      <c r="T33" s="306">
        <f t="shared" si="17"/>
        <v>0</v>
      </c>
      <c r="U33" s="305" t="str">
        <f>IF(F33="Scenario1PBT1",'Medium retrofit'!$E$38,IF(F33="Scenario2PBT1",'Medium retrofit'!$F$38,IF(F33="Scenario3PBT1",'Medium retrofit'!$G$38,"")))&amp;IF(F33="Scenario1PBT2",'Medium retrofit'!$H$38,IF(F33="Scenario2PBT2",'Medium retrofit'!$I$38,IF(F33="Scenario3PBT2",'Medium retrofit'!$J$38,"")))&amp;IF(F33="Scenario1PBT3",'Medium retrofit'!$K$38,IF(F33="Scenario2PBT3",'Medium retrofit'!$L$38,IF(F33="Scenario3PBT3",'Medium retrofit'!$M$38,"")))&amp;IF(F33="Scenario1PBT4",'Medium retrofit'!$N$38,IF(F33="Scenario2PBT4",'Medium retrofit'!$O$38,IF(F33="Scenario3PBT4",'Medium retrofit'!$P$38,"")))&amp;IF(F33="Scenario1PBT5",'Medium retrofit'!$Q$38,IF(F33="Scenario2PBT5",'Medium retrofit'!$R$38,IF(F33="Scenario3PBT5",'Medium retrofit'!$S$38,"")))&amp;IF(F33="Scenario1PBT6",'Medium retrofit'!$T$38,IF(F33="Scenario2PBT6",'Medium retrofit'!$U$38,IF(F33="Scenario3PBT6",'Medium retrofit'!$V$38,"")))&amp;IF(F33="Scenario1PBT7",'Medium retrofit'!$W$38,IF(F33="Scenario2PBT7",'Medium retrofit'!$X$38,IF(F33="Scenario3PBT7",'Medium retrofit'!$Y$38,"")))&amp;IF(F33="Scenario1PBT8",'Medium retrofit'!$Z$38,IF(F33="Scenario2PBT8",'Medium retrofit'!$AA$38,IF(F33="Scenario3PBT8",'Medium retrofit'!$AB$38,"")))&amp;IF(F33="Scenario1PBT9",'Medium retrofit'!$AC$38,IF(F33="Scenario2PBT9",'Medium retrofit'!$AD$38,IF(F33="Scenario3PBT9",'Medium retrofit'!$AE$38,"")))&amp;IF(F33="Scenario1PBT10",'Medium retrofit'!$AF$38,IF(F33="Scenario2PBT10",'Medium retrofit'!$AG$38,IF(F33="Scenario3PBT10",'Medium retrofit'!$AH$38,"")))&amp;IF(F33="Scenario1PBT11",'Medium retrofit'!$AI$38,IF(F33="Scenario2PBT11",'Medium retrofit'!$AJ$38,IF(F33="Scenario3PBT11",'Medium retrofit'!$AK$38,"")))&amp;IF(F33="Scenario1PBT12",'Medium retrofit'!$AL$38,IF(F33="Scenario2PBT12",'Medium retrofit'!$AM$38,IF(F33="Scenario3PBT12",'Medium retrofit'!$AN$38,"")))&amp;IF(F33="Scenario1PBT13",'Medium retrofit'!$AO$38,IF(F33="Scenario2PBT13",'Medium retrofit'!$AP$38,IF(F33="Scenario3PBT13",'Medium retrofit'!$AQ$38,"")))&amp;IF(F33="Scenario1PBT14",'Medium retrofit'!$AR$38,IF(F33="Scenario2PBT14",'Medium retrofit'!$AS$38,IF(F33="Scenario3PBT14",'Medium retrofit'!$AT$38,"")))&amp;IF(F33="Scenario1PBT15",'Medium retrofit'!$AU$38,IF(F33="Scenario2PBT15",'Medium retrofit'!$AV$38,IF(F33="Scenario3PBT15",'Medium retrofit'!$AW$38,"")))</f>
        <v/>
      </c>
      <c r="V33" s="151">
        <f t="shared" si="18"/>
        <v>0</v>
      </c>
      <c r="W33" s="151" t="str">
        <f>IF(F33="Scenario1PBT1",'Medium retrofit'!$E$40,IF(F33="Scenario2PBT1",'Medium retrofit'!$F$40,IF(F33="Scenario3PBT1",'Medium retrofit'!$G$40,"")))&amp;IF(F33="Scenario1PBT2",'Medium retrofit'!$H$40,IF(F33="Scenario2PBT2",'Medium retrofit'!$I$40,IF(F33="Scenario3PBT2",'Medium retrofit'!$J$40,"")))&amp;IF(F33="Scenario1PBT3",'Medium retrofit'!$K$40,IF(F33="Scenario2PBT3",'Medium retrofit'!$L$40,IF(F33="Scenario3PBT3",'Medium retrofit'!$M$40,"")))&amp;IF(F33="Scenario1PBT4",'Medium retrofit'!$N$40,IF(F33="Scenario2PBT4",'Medium retrofit'!$O$40,IF(F33="Scenario3PBT4",'Medium retrofit'!$P$40,"")))&amp;IF(F33="Scenario1PBT5",'Medium retrofit'!$Q$40,IF(F33="Scenario2PBT5",'Medium retrofit'!$R$40,IF(F33="Scenario3PBT5",'Medium retrofit'!$S$40,"")))&amp;IF(F33="Scenario1PBT6",'Medium retrofit'!$T$40,IF(F33="Scenario2PBT6",'Medium retrofit'!$U$40,IF(F33="Scenario3PBT6",'Medium retrofit'!$V$40,"")))&amp;IF(F33="Scenario1PBT7",'Medium retrofit'!$W$40,IF(F33="Scenario2PBT7",'Medium retrofit'!$X$40,IF(F33="Scenario3PBT7",'Medium retrofit'!$Y$40,"")))&amp;IF(F33="Scenario1PBT8",'Medium retrofit'!$Z$40,IF(F33="Scenario2PBT8",'Medium retrofit'!$AA$40,IF(F33="Scenario3PBT8",'Medium retrofit'!$AB$40,"")))&amp;IF(F33="Scenario1PBT9",'Medium retrofit'!$AC$40,IF(F33="Scenario2PBT9",'Medium retrofit'!$AD$40,IF(F33="Scenario3PBT9",'Medium retrofit'!$AE$40,"")))&amp;IF(F33="Scenario1PBT10",'Medium retrofit'!$AF$40,IF(F33="Scenario2PBT10",'Medium retrofit'!$AG$40,IF(F33="Scenario3PBT10",'Medium retrofit'!$AH$40,"")))&amp;IF(F33="Scenario1PBT11",'Medium retrofit'!$AI$40,IF(F33="Scenario2PBT11",'Medium retrofit'!$AJ$40,IF(F33="Scenario3PBT11",'Medium retrofit'!$AK$40,"")))&amp;IF(F33="Scenario1PBT12",'Medium retrofit'!$AL$40,IF(F33="Scenario2PBT12",'Medium retrofit'!$AM$40,IF(F33="Scenario3PBT12",'Medium retrofit'!$AN$40,"")))&amp;IF(F33="Scenario1PBT13",'Medium retrofit'!$AO$40,IF(F33="Scenario2PBT13",'Medium retrofit'!$AP$40,IF(F33="Scenario3PBT13",'Medium retrofit'!$AQ$40,"")))&amp;IF(F33="Scenario1PBT14",'Medium retrofit'!$AR$40,IF(F33="Scenario2PBT14",'Medium retrofit'!$AS$40,IF(F33="Scenario3PBT14",'Medium retrofit'!$AT$40,"")))&amp;IF(F33="Scenario1PBT15",'Medium retrofit'!$AU$40,IF(F33="Scenario2PBT15",'Medium retrofit'!$AV$40,IF(F33="Scenario3PBT15",'Medium retrofit'!$AW$40,"")))</f>
        <v/>
      </c>
      <c r="X33" s="151">
        <f t="shared" si="19"/>
        <v>0</v>
      </c>
      <c r="Y33" s="151" t="str">
        <f>IF(F33="Scenario1PBT1",'Medium retrofit'!$E$42,IF(F33="Scenario2PBT1",'Medium retrofit'!$F$42,IF(F33="Scenario3PBT1",'Medium retrofit'!$G$42,"")))&amp;IF(F33="Scenario1PBT2",'Medium retrofit'!$H$42,IF(F33="Scenario2PBT2",'Medium retrofit'!$I$42,IF(F33="Scenario3PBT2",'Medium retrofit'!$J$42,"")))&amp;IF(F33="Scenario1PBT3",'Medium retrofit'!$K$42,IF(F33="Scenario2PBT3",'Medium retrofit'!$L$42,IF(F33="Scenario3PBT3",'Medium retrofit'!$M$42,"")))&amp;IF(F33="Scenario1PBT4",'Medium retrofit'!$N$42,IF(F33="Scenario2PBT4",'Medium retrofit'!$O$42,IF(F33="Scenario3PBT4",'Medium retrofit'!$P$42,"")))&amp;IF(F33="Scenario1PBT5",'Medium retrofit'!$Q$42,IF(F33="Scenario2PBT5",'Medium retrofit'!$R$42,IF(F33="Scenario3PBT5",'Medium retrofit'!$S$42,"")))&amp;IF(F33="Scenario1PBT6",'Medium retrofit'!$T$42,IF(F33="Scenario2PBT6",'Medium retrofit'!$U$42,IF(F33="Scenario3PBT6",'Medium retrofit'!$V$42,"")))&amp;IF(F33="Scenario1PBT7",'Medium retrofit'!$W$42,IF(F33="Scenario2PBT7",'Medium retrofit'!$X$42,IF(F33="Scenario3PBT7",'Medium retrofit'!$Y$42,"")))&amp;IF(F33="Scenario1PBT8",'Medium retrofit'!$Z$42,IF(F33="Scenario2PBT8",'Medium retrofit'!$AA$42,IF(F33="Scenario3PBT8",'Medium retrofit'!$AB$42,"")))&amp;IF(F33="Scenario1PBT9",'Medium retrofit'!$AC$42,IF(F33="Scenario2PBT9",'Medium retrofit'!$AD$42,IF(F33="Scenario3PBT9",'Medium retrofit'!$AE$42,"")))&amp;IF(F33="Scenario1PBT10",'Medium retrofit'!$AF$42,IF(F33="Scenario2PBT10",'Medium retrofit'!$AG$42,IF(F33="Scenario3PBT10",'Medium retrofit'!$AH$42,"")))&amp;IF(F33="Scenario1PBT11",'Medium retrofit'!$AI$42,IF(F33="Scenario2PBT11",'Medium retrofit'!$AJ$42,IF(F33="Scenario3PBT11",'Medium retrofit'!$AK$42,"")))&amp;IF(F33="Scenario1PBT12",'Medium retrofit'!$AL$42,IF(F33="Scenario2PBT12",'Medium retrofit'!$AM$42,IF(F33="Scenario3PBT12",'Medium retrofit'!$AN$42,"")))&amp;IF(F33="Scenario1PBT13",'Medium retrofit'!$AO$42,IF(F33="Scenario2PBT13",'Medium retrofit'!$AP$42,IF(F33="Scenario3PBT13",'Medium retrofit'!$AQ$42,"")))&amp;IF(F33="Scenario1PBT14",'Medium retrofit'!$AR$42,IF(F33="Scenario2PBT14",'Medium retrofit'!$AS$42,IF(F33="Scenario3PBT14",'Medium retrofit'!$AT$42,"")))&amp;IF(F33="Scenario1PBT15",'Medium retrofit'!$AU$42,IF(F33="Scenario2PBT15",'Medium retrofit'!$AV$42,IF(F33="Scenario3PBT15",'Medium retrofit'!$AW$42,"")))</f>
        <v/>
      </c>
      <c r="Z33" s="151">
        <f t="shared" si="20"/>
        <v>0</v>
      </c>
      <c r="AA33" s="333" t="str">
        <f>IF(F33="Scenario1PBT1",'Medium retrofit'!$E$101,IF(F33="Scenario2PBT1",'Medium retrofit'!$F$101,IF(F33="Scenario3PBT1",'Medium retrofit'!$G$101,"")))&amp;IF(F33="Scenario1PBT2",'Medium retrofit'!$H$101,IF(F33="Scenario2PBT2",'Medium retrofit'!$I$101,IF(F33="Scenario3PBT2",'Medium retrofit'!$J$101,"")))&amp;IF(F33="Scenario1PBT3",'Medium retrofit'!$K$101,IF(F33="Scenario2PBT3",'Medium retrofit'!$L$101,IF(F33="Scenario3PBT3",'Medium retrofit'!$M$101,"")))&amp;IF(F33="Scenario1PBT4",'Medium retrofit'!$N$101,IF(F33="Scenario2PBT4",'Medium retrofit'!$O$101,IF(F33="Scenario3PBT4",'Medium retrofit'!$P$101,"")))&amp;IF(F33="Scenario1PBT5",'Medium retrofit'!$Q$101,IF(F33="Scenario2PBT5",'Medium retrofit'!$R$101,IF(F33="Scenario3PBT5",'Medium retrofit'!$S$101,"")))&amp;IF(F33="Scenario1PBT6",'Medium retrofit'!$T$101,IF(F33="Scenario2PBT6",'Medium retrofit'!$U$101,IF(F33="Scenario3PBT6",'Medium retrofit'!$V$101,"")))&amp;IF(F33="Scenario1PBT7",'Medium retrofit'!$W$101,IF(F33="Scenario2PBT7",'Medium retrofit'!$X$101,IF(F33="Scenario3PBT7",'Medium retrofit'!$Y$101,"")))&amp;IF(F33="Scenario1PBT8",'Medium retrofit'!$Z$101,IF(F33="Scenario2PBT8",'Medium retrofit'!$AA$101,IF(F33="Scenario3PBT8",'Medium retrofit'!$AB$101,"")))&amp;IF(F33="Scenario1PBT9",'Medium retrofit'!$AC$101,IF(F33="Scenario2PBT9",'Medium retrofit'!$AD$101,IF(F33="Scenario3PBT9",'Medium retrofit'!$AE$101,"")))&amp;IF(F33="Scenario1PBT10",'Medium retrofit'!$AF$101,IF(F33="Scenario2PBT10",'Medium retrofit'!$AG$101,IF(F33="Scenario3PBT10",'Medium retrofit'!$AH$101,"")))&amp;IF(F33="Scenario1PBT11",'Medium retrofit'!$AI$101,IF(F33="Scenario2PBT11",'Medium retrofit'!$AJ$101,IF(F33="Scenario3PBT11",'Medium retrofit'!$AK$101,"")))&amp;IF(F33="Scenario1PBT12",'Medium retrofit'!$AL$101,IF(F33="Scenario2PBT12",'Medium retrofit'!$AM$101,IF(F33="Scenario3PBT12",'Medium retrofit'!$AN$101,"")))&amp;IF(F33="Scenario1PBT13",'Medium retrofit'!$AO$101,IF(F33="Scenario2PBT13",'Medium retrofit'!$AP$101,IF(F33="Scenario3PBT13",'Medium retrofit'!$AQ$101,"")))&amp;IF(F33="Scenario1PBT14",'Medium retrofit'!$AR$101,IF(F33="Scenario2PBT14",'Medium retrofit'!$AS$101,IF(F33="Scenario3PBT14",'Medium retrofit'!$AT$101,"")))&amp;IF(F33="Scenario1PBT15",'Medium retrofit'!$AU$101,IF(F33="Scenario2PBT15",'Medium retrofit'!$AV$101,IF(F33="Scenario3PBT15",'Medium retrofit'!$AW$101,"")))</f>
        <v/>
      </c>
      <c r="AB33" s="302">
        <f t="shared" si="21"/>
        <v>0</v>
      </c>
      <c r="AC33" s="307">
        <f>IFERROR('Projection_Base-case'!G33-G33,0)</f>
        <v>0</v>
      </c>
      <c r="AD33" s="151">
        <f t="shared" si="0"/>
        <v>0</v>
      </c>
      <c r="AE33" s="151">
        <f>IFERROR(100*AC33/'Projection_Base-case'!G33,0)</f>
        <v>0</v>
      </c>
      <c r="AF33" s="151">
        <f>IFERROR('Projection_Base-case'!I33-I33,0)</f>
        <v>0</v>
      </c>
      <c r="AG33" s="151">
        <f t="shared" si="1"/>
        <v>0</v>
      </c>
      <c r="AH33" s="151">
        <f>IFERROR(100*AF33/'Projection_Base-case'!I33,0)</f>
        <v>0</v>
      </c>
      <c r="AI33" s="151">
        <f>IFERROR('Projection_Base-case'!K33-K33,0)</f>
        <v>0</v>
      </c>
      <c r="AJ33" s="151">
        <f t="shared" si="2"/>
        <v>0</v>
      </c>
      <c r="AK33" s="151">
        <f>IFERROR(100*AI33/'Projection_Base-case'!K33,0)</f>
        <v>0</v>
      </c>
      <c r="AL33" s="151">
        <f>IFERROR(M33-'Projection_Base-case'!M33,0)</f>
        <v>0</v>
      </c>
      <c r="AM33" s="151">
        <f t="shared" si="3"/>
        <v>0</v>
      </c>
      <c r="AN33" s="152">
        <f>IFERROR(100*AL33/'Projection_Base-case'!M33,0)</f>
        <v>0</v>
      </c>
      <c r="AO33" s="305">
        <f>IFERROR('Projection_Base-case'!O33-O33,0)</f>
        <v>0</v>
      </c>
      <c r="AP33" s="151">
        <f t="shared" si="4"/>
        <v>0</v>
      </c>
      <c r="AQ33" s="151">
        <f>IFERROR(100*AO33/'Projection_Base-case'!O33,0)</f>
        <v>0</v>
      </c>
      <c r="AR33" s="151">
        <f>IFERROR('Projection_Base-case'!Q33-Q33,0)</f>
        <v>0</v>
      </c>
      <c r="AS33" s="151">
        <f t="shared" si="5"/>
        <v>0</v>
      </c>
      <c r="AT33" s="151">
        <f>IFERROR(100*AR33/'Projection_Base-case'!Q33,0)</f>
        <v>0</v>
      </c>
      <c r="AU33" s="151">
        <f>IFERROR('Projection_Base-case'!S33-S33,0)</f>
        <v>0</v>
      </c>
      <c r="AV33" s="151">
        <f t="shared" si="6"/>
        <v>0</v>
      </c>
      <c r="AW33" s="152">
        <f>IFERROR(100*AU33/'Projection_Base-case'!S33,0)</f>
        <v>0</v>
      </c>
      <c r="AX33" s="305">
        <f>IFERROR('Projection_Base-case'!U33-U33,0)</f>
        <v>0</v>
      </c>
      <c r="AY33" s="151">
        <f t="shared" si="7"/>
        <v>0</v>
      </c>
      <c r="AZ33" s="151">
        <f>IFERROR(100*AX33/'Projection_Base-case'!U33,0)</f>
        <v>0</v>
      </c>
      <c r="BA33" s="151">
        <f>IFERROR('Projection_Base-case'!W33-W33,0)</f>
        <v>0</v>
      </c>
      <c r="BB33" s="151">
        <f t="shared" si="8"/>
        <v>0</v>
      </c>
      <c r="BC33" s="151">
        <f>IFERROR(100*BA33/'Projection_Base-case'!W33,0)</f>
        <v>0</v>
      </c>
      <c r="BD33" s="151">
        <f>IFERROR('Projection_Base-case'!Y33-Y33,0)</f>
        <v>0</v>
      </c>
      <c r="BE33" s="151">
        <f t="shared" si="9"/>
        <v>0</v>
      </c>
      <c r="BF33" s="151">
        <f>IFERROR(100*BD33/'Projection_Base-case'!Y33,0)</f>
        <v>0</v>
      </c>
      <c r="BG33" s="531">
        <f t="shared" si="22"/>
        <v>0</v>
      </c>
      <c r="BH33" s="532">
        <f t="shared" si="23"/>
        <v>0</v>
      </c>
    </row>
    <row r="34" spans="1:60" x14ac:dyDescent="0.25">
      <c r="A34" s="217">
        <v>29</v>
      </c>
      <c r="B34" s="151">
        <f>'Projection_Base-case'!B34</f>
        <v>0</v>
      </c>
      <c r="C34" s="151">
        <f>'Projection_Base-case'!C34</f>
        <v>0</v>
      </c>
      <c r="D34" s="151">
        <f>'Projection_Base-case'!D34</f>
        <v>0</v>
      </c>
      <c r="E34" s="157"/>
      <c r="F34" s="300" t="str">
        <f t="shared" si="10"/>
        <v>0</v>
      </c>
      <c r="G34" s="301" t="str">
        <f>IF(F34="Scenario1PBT1",'Medium retrofit'!$E$6,IF(F34="Scenario2PBT1",'Medium retrofit'!$F$6,IF(F34="Scenario3PBT1",'Medium retrofit'!$G$6,"")))&amp;IF(F34="Scenario1PBT2",'Medium retrofit'!$H$6,IF(F34="Scenario2PBT2",'Medium retrofit'!$I$6,IF(F34="Scenario3PBT2",'Medium retrofit'!$J$6,"")))&amp;IF(F34="Scenario1PBT3",'Medium retrofit'!$K$6,IF(F34="Scenario2PBT3",'Medium retrofit'!$L$6,IF(F34="Scenario3PBT3",'Medium retrofit'!$M$6,"")))&amp;IF(F34="Scenario1PBT4",'Medium retrofit'!$N$6,IF(F34="Scenario2PBT4",'Medium retrofit'!$O$6,IF(F34="Scenario3PBT4",'Medium retrofit'!$P$6,"")))&amp;IF(F34="Scenario1PBT5",'Medium retrofit'!$Q$6,IF(F34="Scenario2PBT5",'Medium retrofit'!$R$6,IF(F34="Scenario3PBT5",'Medium retrofit'!$S$6,"")))&amp;IF(F34="Scenario1PBT6",'Medium retrofit'!$T$6,IF(F34="Scenario2PBT6",'Medium retrofit'!$U$6,IF(F34="Scenario3PBT6",'Medium retrofit'!$V$6,"")))&amp;IF(F34="Scenario1PBT7",'Medium retrofit'!$W$6,IF(F34="Scenario2PBT7",'Medium retrofit'!$X$6,IF(F34="Scenario3PBT7",'Medium retrofit'!$Y$6,"")))&amp;IF(F34="Scenario1PBT8",'Medium retrofit'!$Z$6,IF(F34="Scenario2PBT8",'Medium retrofit'!$AA$6,IF(F34="Scenario3PBT8",'Medium retrofit'!$AB$6,"")))&amp;IF(F34="Scenario1PBT9",'Medium retrofit'!$AC$6,IF(F34="Scenario2PBT9",'Medium retrofit'!$AD$6,IF(F34="Scenario3PBT9",'Medium retrofit'!$AE$6,"")))&amp;IF(F34="Scenario1PBT10",'Medium retrofit'!$AF$6,IF(F34="Scenario2PBT10",'Medium retrofit'!$AG$6,IF(F34="Scenario3PBT10",'Medium retrofit'!$AH$6,"")))&amp;IF(F34="Scenario1PBT11",'Medium retrofit'!$AI$6,IF(F34="Scenario2PBT11",'Medium retrofit'!$AJ$6,IF(F34="Scenario3PBT11",'Medium retrofit'!$AK$6,"")))&amp;IF(F34="Scenario1PBT12",'Medium retrofit'!$AL$6,IF(F34="Scenario2PBT12",'Medium retrofit'!$AM$6,IF(F34="Scenario3PBT12",'Medium retrofit'!$AN$6,"")))&amp;IF(F34="Scenario1PBT13",'Medium retrofit'!$AO$6,IF(F34="Scenario2PBT13",'Medium retrofit'!$AP$6,IF(F34="Scenario3PBT13",'Medium retrofit'!$AQ$6,"")))&amp;IF(F34="Scenario1PBT14",'Medium retrofit'!$AR$6,IF(F34="Scenario2PBT14",'Medium retrofit'!$AS$6,IF(F34="Scenario3PBT14",'Medium retrofit'!$AT$6,"")))&amp;IF(F34="Scenario1PBT15",'Medium retrofit'!$AU$6,IF(F34="Scenario2PBT15",'Medium retrofit'!$AV$6,IF(F34="Scenario3PBT15",'Medium retrofit'!$AW$6,"")))</f>
        <v/>
      </c>
      <c r="H34" s="151">
        <f t="shared" si="11"/>
        <v>0</v>
      </c>
      <c r="I34" s="298" t="str">
        <f>IF(F34="Scenario1PBT1",'Medium retrofit'!$E$16,IF(F34="Scenario2PBT1",'Medium retrofit'!$F$16,IF(F34="Scenario3PBT1",'Medium retrofit'!$G$16,"")))&amp;IF(F34="Scenario1PBT2",'Medium retrofit'!$H$16,IF(F34="Scenario2PBT2",'Medium retrofit'!$I$16,IF(F34="Scenario3PBT2",'Medium retrofit'!$J$16,"")))&amp;IF(F34="Scenario1PBT3",'Medium retrofit'!$K$16,IF(F34="Scenario2PBT3",'Medium retrofit'!$L$16,IF(F34="Scenario3PBT3",'Medium retrofit'!$M$16,"")))&amp;IF(F34="Scenario1PBT4",'Medium retrofit'!$N$16,IF(F34="Scenario2PBT4",'Medium retrofit'!$O$16,IF(F34="Scenario3PBT4",'Medium retrofit'!$P$16,"")))&amp;IF(F34="Scenario1PBT5",'Medium retrofit'!$Q$16,IF(F34="Scenario2PBT5",'Medium retrofit'!$R$16,IF(F34="Scenario3PBT5",'Medium retrofit'!$S$16,"")))&amp;IF(F34="Scenario1PBT6",'Medium retrofit'!$T$16,IF(F34="Scenario2PBT6",'Medium retrofit'!$U$16,IF(F34="Scenario3PBT6",'Medium retrofit'!$V$16,"")))&amp;IF(F34="Scenario1PBT7",'Medium retrofit'!$W$16,IF(F34="Scenario2PBT7",'Medium retrofit'!$X$16,IF(F34="Scenario3PBT7",'Medium retrofit'!$Y$16,"")))&amp;IF(F34="Scenario1PBT8",'Medium retrofit'!$Z$16,IF(F34="Scenario2PBT8",'Medium retrofit'!$AA$16,IF(F34="Scenario3PBT8",'Medium retrofit'!$AB$16,"")))&amp;IF(F34="Scenario1PBT9",'Medium retrofit'!$AC$16,IF(F34="Scenario2PBT9",'Medium retrofit'!$AD$16,IF(F34="Scenario3PBT9",'Medium retrofit'!$AE$16,"")))&amp;IF(F34="Scenario1PBT10",'Medium retrofit'!$AF$16,IF(F34="Scenario2PBT10",'Medium retrofit'!$AG$16,IF(F34="Scenario3PBT10",'Medium retrofit'!$AH$16,"")))&amp;IF(F34="Scenario1PBT11",'Medium retrofit'!$AI$16,IF(F34="Scenario2PBT11",'Medium retrofit'!$AJ$16,IF(F34="Scenario3PBT11",'Medium retrofit'!$AK$16,"")))&amp;IF(F34="Scenario1PBT12",'Medium retrofit'!$AL$16,IF(F34="Scenario2PBT12",'Medium retrofit'!$AM$16,IF(F34="Scenario3PBT12",'Medium retrofit'!$AN$16,"")))&amp;IF(F34="Scenario1PBT13",'Medium retrofit'!$AO$16,IF(F34="Scenario2PBT13",'Medium retrofit'!$AP$16,IF(F34="Scenario3PBT13",'Medium retrofit'!$AQ$16,"")))&amp;IF(F34="Scenario1PBT14",'Medium retrofit'!$AR$16,IF(F34="Scenario2PBT14",'Medium retrofit'!$AS$16,IF(F34="Scenario3PBT14",'Medium retrofit'!$AT$16,"")))&amp;IF(F34="Scenario1PBT15",'Medium retrofit'!$AU$16,IF(F34="Scenario2PBT15",'Medium retrofit'!$AV$16,IF(F34="Scenario3PBT15",'Medium retrofit'!$AW$16,"")))</f>
        <v/>
      </c>
      <c r="J34" s="151">
        <f t="shared" si="12"/>
        <v>0</v>
      </c>
      <c r="K34" s="151" t="str">
        <f>IF(F34="Scenario1PBT1",'Medium retrofit'!$E$18,IF(F34="Scenario2PBT1",'Medium retrofit'!$F$18,IF(F34="Scenario3PBT1",'Medium retrofit'!$G$18,"")))&amp;IF(F34="Scenario1PBT2",'Medium retrofit'!$H$18,IF(F34="Scenario2PBT2",'Medium retrofit'!$I$18,IF(F34="Scenario3PBT2",'Medium retrofit'!$J$18,"")))&amp;IF(F34="Scenario1PBT3",'Medium retrofit'!$K$18,IF(F34="Scenario2PBT3",'Medium retrofit'!$L$18,IF(F34="Scenario3PBT3",'Medium retrofit'!$M$18,"")))&amp;IF(F34="Scenario1PBT4",'Medium retrofit'!$N$18,IF(F34="Scenario2PBT4",'Medium retrofit'!$O$18,IF(F34="Scenario3PBT4",'Medium retrofit'!$P$18,"")))&amp;IF(F34="Scenario1PBT5",'Medium retrofit'!$Q$18,IF(F34="Scenario2PBT5",'Medium retrofit'!$R$18,IF(F34="Scenario3PBT5",'Medium retrofit'!$S$18,"")))&amp;IF(F34="Scenario1PBT6",'Medium retrofit'!$T$18,IF(F34="Scenario2PBT6",'Medium retrofit'!$U$18,IF(F34="Scenario3PBT6",'Medium retrofit'!$V$18,"")))&amp;IF(F34="Scenario1PBT7",'Medium retrofit'!$W$18,IF(F34="Scenario2PBT7",'Medium retrofit'!$X$18,IF(F34="Scenario3PBT7",'Medium retrofit'!$Y$18,"")))&amp;IF(F34="Scenario1PBT8",'Medium retrofit'!$Z$18,IF(F34="Scenario2PBT8",'Medium retrofit'!$AA$18,IF(F34="Scenario3PBT8",'Medium retrofit'!$AB$18,"")))&amp;IF(F34="Scenario1PBT9",'Medium retrofit'!$AC$18,IF(F34="Scenario2PBT9",'Medium retrofit'!$AD$18,IF(F34="Scenario3PBT9",'Medium retrofit'!$AE$18,"")))&amp;IF(F34="Scenario1PBT10",'Medium retrofit'!$AF$18,IF(F34="Scenario2PBT10",'Medium retrofit'!$AG$18,IF(F34="Scenario3PBT10",'Medium retrofit'!$AH$18,"")))&amp;IF(F34="Scenario1PBT11",'Medium retrofit'!$AI$18,IF(F34="Scenario2PBT11",'Medium retrofit'!$AJ$18,IF(F34="Scenario3PBT11",'Medium retrofit'!$AK$18,"")))&amp;IF(F34="Scenario1PBT12",'Medium retrofit'!$AL$18,IF(F34="Scenario2PBT12",'Medium retrofit'!$AM$18,IF(F34="Scenario3PBT12",'Medium retrofit'!$AN$18,"")))&amp;IF(F34="Scenario1PBT13",'Medium retrofit'!$AO$18,IF(F34="Scenario2PBT13",'Medium retrofit'!$AP$18,IF(F34="Scenario3PBT13",'Medium retrofit'!$AQ$18,"")))&amp;IF(F34="Scenario1PBT14",'Medium retrofit'!$AR$18,IF(F34="Scenario2PBT14",'Medium retrofit'!$AS$18,IF(F34="Scenario3PBT14",'Medium retrofit'!$AT$18,"")))&amp;IF(F34="Scenario1PBT15",'Medium retrofit'!$AU$18,IF(F34="Scenario2PBT15",'Medium retrofit'!$AV$18,IF(F34="Scenario3PBT15",'Medium retrofit'!$AW$18,"")))</f>
        <v/>
      </c>
      <c r="L34" s="151">
        <f t="shared" si="13"/>
        <v>0</v>
      </c>
      <c r="M34" s="151" t="str">
        <f>IF(F34="Scenario1PBT1",'Medium retrofit'!$E$20,IF(F34="Scenario2PBT1",'Medium retrofit'!$F$20,IF(F34="Scenario3PBT1",'Medium retrofit'!$G$20,"")))&amp;IF(F34="Scenario1PBT2",'Medium retrofit'!$H$20,IF(F34="Scenario2PBT2",'Medium retrofit'!$I$20,IF(F34="Scenario3PBT2",'Medium retrofit'!$J$20,"")))&amp;IF(F34="Scenario1PBT3",'Medium retrofit'!$K$20,IF(F34="Scenario2PBT3",'Medium retrofit'!$L$20,IF(F34="Scenario3PBT3",'Medium retrofit'!$M$20,"")))&amp;IF(F34="Scenario1PBT4",'Medium retrofit'!$N$20,IF(F34="Scenario2PBT4",'Medium retrofit'!$O$20,IF(F34="Scenario3PBT4",'Medium retrofit'!$P$20,"")))&amp;IF(F34="Scenario1PBT5",'Medium retrofit'!$Q$20,IF(F34="Scenario2PBT5",'Medium retrofit'!$R$20,IF(F34="Scenario3PBT5",'Medium retrofit'!$S$20,"")))&amp;IF(F34="Scenario1PBT6",'Medium retrofit'!$T$20,IF(F34="Scenario2PBT6",'Medium retrofit'!$U$20,IF(F34="Scenario3PBT6",'Medium retrofit'!$V$20,"")))&amp;IF(F34="Scenario1PBT7",'Medium retrofit'!$W$20,IF(F34="Scenario2PBT7",'Medium retrofit'!$X$20,IF(F34="Scenario3PBT7",'Medium retrofit'!$Y$20,"")))&amp;IF(F34="Scenario1PBT8",'Medium retrofit'!$Z$20,IF(F34="Scenario2PBT8",'Medium retrofit'!$AA$20,IF(F34="Scenario3PBT8",'Medium retrofit'!$AB$20,"")))&amp;IF(F34="Scenario1PBT9",'Medium retrofit'!$AC$20,IF(F34="Scenario2PBT9",'Medium retrofit'!$AD$20,IF(F34="Scenario3PBT9",'Medium retrofit'!$AE$20,"")))&amp;IF(F34="Scenario1PBT10",'Medium retrofit'!$AF$20,IF(F34="Scenario2PBT10",'Medium retrofit'!$AG$20,IF(F34="Scenario3PBT10",'Medium retrofit'!$AH$20,"")))&amp;IF(F34="Scenario1PBT11",'Medium retrofit'!$AI$20,IF(F34="Scenario2PBT11",'Medium retrofit'!$AJ$20,IF(F34="Scenario3PBT11",'Medium retrofit'!$AK$20,"")))&amp;IF(F34="Scenario1PBT12",'Medium retrofit'!$AL$20,IF(F34="Scenario2PBT12",'Medium retrofit'!$AM$20,IF(F34="Scenario3PBT12",'Medium retrofit'!$AN$20,"")))&amp;IF(F34="Scenario1PBT13",'Medium retrofit'!$AO$20,IF(F34="Scenario2PBT13",'Medium retrofit'!$AP$20,IF(F34="Scenario3PBT13",'Medium retrofit'!$AQ$20,"")))&amp;IF(F34="Scenario1PBT14",'Medium retrofit'!$AR$20,IF(F34="Scenario2PBT14",'Medium retrofit'!$AS$20,IF(F34="Scenario3PBT14",'Medium retrofit'!$AT$20,"")))&amp;IF(F34="Scenario1PBT15",'Medium retrofit'!$AU$20,IF(F34="Scenario2PBT15",'Medium retrofit'!$AV$20,IF(F34="Scenario3PBT15",'Medium retrofit'!$AW$20,"")))</f>
        <v/>
      </c>
      <c r="N34" s="152">
        <f t="shared" si="14"/>
        <v>0</v>
      </c>
      <c r="O34" s="305" t="str">
        <f>IF(F34="Scenario1PBT1",'Medium retrofit'!$E$23,IF(F34="Scenario2PBT1",'Medium retrofit'!$F$23,IF(F34="Scenario3PBT1",'Medium retrofit'!$G$23,"")))&amp;IF(F34="Scenario1PBT2",'Medium retrofit'!$H$23,IF(F34="Scenario2PBT2",'Medium retrofit'!$I$23,IF(F34="Scenario3PBT2",'Medium retrofit'!$J$23,"")))&amp;IF(F34="Scenario1PBT3",'Medium retrofit'!$K$23,IF(F34="Scenario2PBT3",'Medium retrofit'!$L$23,IF(F34="Scenario3PBT3",'Medium retrofit'!$M$23,"")))&amp;IF(F34="Scenario1PBT4",'Medium retrofit'!$N$23,IF(F34="Scenario2PBT4",'Medium retrofit'!$O$23,IF(F34="Scenario3PBT4",'Medium retrofit'!$P$23,"")))&amp;IF(F34="Scenario1PBT5",'Medium retrofit'!$Q$23,IF(F34="Scenario2PBT5",'Medium retrofit'!$R$23,IF(F34="Scenario3PBT5",'Medium retrofit'!$S$23,"")))&amp;IF(F34="Scenario1PBT6",'Medium retrofit'!$T$23,IF(F34="Scenario2PBT6",'Medium retrofit'!$U$23,IF(F34="Scenario3PBT6",'Medium retrofit'!$V$23,"")))&amp;IF(F34="Scenario1PBT7",'Medium retrofit'!$W$23,IF(F34="Scenario2PBT7",'Medium retrofit'!$X$23,IF(F34="Scenario3PBT7",'Medium retrofit'!$Y$23,"")))&amp;IF(F34="Scenario1PBT8",'Medium retrofit'!$Z$23,IF(F34="Scenario2PBT8",'Medium retrofit'!$AA$23,IF(F34="Scenario3PBT8",'Medium retrofit'!$AB$23,"")))&amp;IF(F34="Scenario1PBT9",'Medium retrofit'!$AC$23,IF(F34="Scenario2PBT9",'Medium retrofit'!$AD$23,IF(F34="Scenario3PBT9",'Medium retrofit'!$AE$23,"")))&amp;IF(F34="Scenario1PBT10",'Medium retrofit'!$AF$23,IF(F34="Scenario2PBT10",'Medium retrofit'!$AG$23,IF(F34="Scenario3PBT10",'Medium retrofit'!$AH$23,"")))&amp;IF(F34="Scenario1PBT11",'Medium retrofit'!$AI$23,IF(F34="Scenario2PBT11",'Medium retrofit'!$AJ$23,IF(F34="Scenario3PBT11",'Medium retrofit'!$AK$23,"")))&amp;IF(F34="Scenario1PBT12",'Medium retrofit'!$AL$23,IF(F34="Scenario2PBT12",'Medium retrofit'!$AM$23,IF(F34="Scenario3PBT12",'Medium retrofit'!$AN$23,"")))&amp;IF(F34="Scenario1PBT13",'Medium retrofit'!$AO$23,IF(F34="Scenario2PBT13",'Medium retrofit'!$AP$23,IF(F34="Scenario3PBT13",'Medium retrofit'!$AQ$23,"")))&amp;IF(F34="Scenario1PBT14",'Medium retrofit'!$AR$23,IF(F34="Scenario2PBT14",'Medium retrofit'!$AS$23,IF(F34="Scenario3PBT14",'Medium retrofit'!$AT$23,"")))&amp;IF(F34="Scenario1PBT15",'Medium retrofit'!$AU$23,IF(F34="Scenario2PBT15",'Medium retrofit'!$AV$23,IF(F34="Scenario3PBT15",'Medium retrofit'!$AW$23,"")))</f>
        <v/>
      </c>
      <c r="P34" s="151">
        <f t="shared" si="15"/>
        <v>0</v>
      </c>
      <c r="Q34" s="151" t="str">
        <f>IF(F34="Scenario1PBT1",'Medium retrofit'!$E$25,IF(F34="Scenario2PBT1",'Medium retrofit'!$F$25,IF(F34="Scenario3PBT1",'Medium retrofit'!$G$25,"")))&amp;IF(F34="Scenario1PBT2",'Medium retrofit'!$H$25,IF(F34="Scenario2PBT2",'Medium retrofit'!$I$25,IF(F34="Scenario3PBT2",'Medium retrofit'!$J$25,"")))&amp;IF(F34="Scenario1PBT3",'Medium retrofit'!$K$25,IF(F34="Scenario2PBT3",'Medium retrofit'!$L$25,IF(F34="Scenario3PBT3",'Medium retrofit'!$M$25,"")))&amp;IF(F34="Scenario1PBT4",'Medium retrofit'!$N$25,IF(F34="Scenario2PBT4",'Medium retrofit'!$O$25,IF(F34="Scenario3PBT4",'Medium retrofit'!$P$25,"")))&amp;IF(F34="Scenario1PBT5",'Medium retrofit'!$Q$25,IF(F34="Scenario2PBT5",'Medium retrofit'!$R$25,IF(F34="Scenario3PBT5",'Medium retrofit'!$S$25,"")))&amp;IF(F34="Scenario1PBT6",'Medium retrofit'!$T$25,IF(F34="Scenario2PBT6",'Medium retrofit'!$U$25,IF(F34="Scenario3PBT6",'Medium retrofit'!$V$25,"")))&amp;IF(F34="Scenario1PBT7",'Medium retrofit'!$W$25,IF(F34="Scenario2PBT7",'Medium retrofit'!$X$25,IF(F34="Scenario3PBT7",'Medium retrofit'!$Y$25,"")))&amp;IF(F34="Scenario1PBT8",'Medium retrofit'!$Z$25,IF(F34="Scenario2PBT8",'Medium retrofit'!$AA$25,IF(F34="Scenario3PBT8",'Medium retrofit'!$AB$25,"")))&amp;IF(F34="Scenario1PBT9",'Medium retrofit'!$AC$25,IF(F34="Scenario2PBT9",'Medium retrofit'!$AD$25,IF(F34="Scenario3PBT9",'Medium retrofit'!$AE$25,"")))&amp;IF(F34="Scenario1PBT10",'Medium retrofit'!$AF$25,IF(F34="Scenario2PBT10",'Medium retrofit'!$AG$25,IF(F34="Scenario3PBT10",'Medium retrofit'!$AH$25,"")))&amp;IF(F34="Scenario1PBT11",'Medium retrofit'!$AI$25,IF(F34="Scenario2PBT11",'Medium retrofit'!$AJ$25,IF(F34="Scenario3PBT11",'Medium retrofit'!$AK$25,"")))&amp;IF(F34="Scenario1PBT12",'Medium retrofit'!$AL$25,IF(F34="Scenario2PBT12",'Medium retrofit'!$AM$25,IF(F34="Scenario3PBT12",'Medium retrofit'!$AN$25,"")))&amp;IF(F34="Scenario1PBT13",'Medium retrofit'!$AO$25,IF(F34="Scenario2PBT13",'Medium retrofit'!$AP$25,IF(F34="Scenario3PBT13",'Medium retrofit'!$AQ$25,"")))&amp;IF(F34="Scenario1PBT14",'Medium retrofit'!$AR$25,IF(F34="Scenario2PBT14",'Medium retrofit'!$AS$25,IF(F34="Scenario3PBT14",'Medium retrofit'!$AT$25,"")))&amp;IF(F34="Scenario1PBT15",'Medium retrofit'!$AU$25,IF(F34="Scenario2PBT15",'Medium retrofit'!$AV$25,IF(F34="Scenario3PBT15",'Medium retrofit'!$AW$25,"")))</f>
        <v/>
      </c>
      <c r="R34" s="151">
        <f t="shared" si="16"/>
        <v>0</v>
      </c>
      <c r="S34" s="151" t="str">
        <f>IF(F34="Scenario1PBT1",'Medium retrofit'!$E$27,IF(F34="Scenario2PBT1",'Medium retrofit'!$F$27,IF(F34="Scenario3PBT1",'Medium retrofit'!$G$27,"")))&amp;IF(F34="Scenario1PBT2",'Medium retrofit'!$H$27,IF(F34="Scenario2PBT2",'Medium retrofit'!$I$27,IF(F34="Scenario3PBT2",'Medium retrofit'!$J$27,"")))&amp;IF(F34="Scenario1PBT3",'Medium retrofit'!$K$27,IF(F34="Scenario2PBT3",'Medium retrofit'!$L$27,IF(F34="Scenario3PBT3",'Medium retrofit'!$M$27,"")))&amp;IF(F34="Scenario1PBT4",'Medium retrofit'!$N$27,IF(F34="Scenario2PBT4",'Medium retrofit'!$O$27,IF(F34="Scenario3PBT4",'Medium retrofit'!$P$27,"")))&amp;IF(F34="Scenario1PBT5",'Medium retrofit'!$Q$27,IF(F34="Scenario2PBT5",'Medium retrofit'!$R$27,IF(F34="Scenario3PBT5",'Medium retrofit'!$S$27,"")))&amp;IF(F34="Scenario1PBT6",'Medium retrofit'!$T$27,IF(F34="Scenario2PBT6",'Medium retrofit'!$U$27,IF(F34="Scenario3PBT6",'Medium retrofit'!$V$27,"")))&amp;IF(F34="Scenario1PBT7",'Medium retrofit'!$W$27,IF(F34="Scenario2PBT7",'Medium retrofit'!$X$27,IF(F34="Scenario3PBT7",'Medium retrofit'!$Y$27,"")))&amp;IF(F34="Scenario1PBT8",'Medium retrofit'!$Z$27,IF(F34="Scenario2PBT8",'Medium retrofit'!$AA$27,IF(F34="Scenario3PBT8",'Medium retrofit'!$AB$27,"")))&amp;IF(F34="Scenario1PBT9",'Medium retrofit'!$AC$27,IF(F34="Scenario2PBT9",'Medium retrofit'!$AD$27,IF(F34="Scenario3PBT9",'Medium retrofit'!$AE$27,"")))&amp;IF(F34="Scenario1PBT10",'Medium retrofit'!$AF$27,IF(F34="Scenario2PBT10",'Medium retrofit'!$AG$27,IF(F34="Scenario3PBT10",'Medium retrofit'!$AH$27,"")))&amp;IF(F34="Scenario1PBT11",'Medium retrofit'!$AI$27,IF(F34="Scenario2PBT11",'Medium retrofit'!$AJ$27,IF(F34="Scenario3PBT11",'Medium retrofit'!$AK$27,"")))&amp;IF(F34="Scenario1PBT12",'Medium retrofit'!$AL$27,IF(F34="Scenario2PBT12",'Medium retrofit'!$AM$27,IF(F34="Scenario3PBT12",'Medium retrofit'!$AN$27,"")))&amp;IF(F34="Scenario1PBT13",'Medium retrofit'!$AO$27,IF(F34="Scenario2PBT13",'Medium retrofit'!$AP$27,IF(F34="Scenario3PBT13",'Medium retrofit'!$AQ$27,"")))&amp;IF(F34="Scenario1PBT14",'Medium retrofit'!$AR$27,IF(F34="Scenario2PBT14",'Medium retrofit'!$AS$27,IF(F34="Scenario3PBT14",'Medium retrofit'!$AT$27,"")))&amp;IF(F34="Scenario1PBT15",'Medium retrofit'!$AU$27,IF(F34="Scenario2PBT15",'Medium retrofit'!$AV$27,IF(F34="Scenario3PBT15",'Medium retrofit'!$AW$27,"")))</f>
        <v/>
      </c>
      <c r="T34" s="306">
        <f t="shared" si="17"/>
        <v>0</v>
      </c>
      <c r="U34" s="305" t="str">
        <f>IF(F34="Scenario1PBT1",'Medium retrofit'!$E$38,IF(F34="Scenario2PBT1",'Medium retrofit'!$F$38,IF(F34="Scenario3PBT1",'Medium retrofit'!$G$38,"")))&amp;IF(F34="Scenario1PBT2",'Medium retrofit'!$H$38,IF(F34="Scenario2PBT2",'Medium retrofit'!$I$38,IF(F34="Scenario3PBT2",'Medium retrofit'!$J$38,"")))&amp;IF(F34="Scenario1PBT3",'Medium retrofit'!$K$38,IF(F34="Scenario2PBT3",'Medium retrofit'!$L$38,IF(F34="Scenario3PBT3",'Medium retrofit'!$M$38,"")))&amp;IF(F34="Scenario1PBT4",'Medium retrofit'!$N$38,IF(F34="Scenario2PBT4",'Medium retrofit'!$O$38,IF(F34="Scenario3PBT4",'Medium retrofit'!$P$38,"")))&amp;IF(F34="Scenario1PBT5",'Medium retrofit'!$Q$38,IF(F34="Scenario2PBT5",'Medium retrofit'!$R$38,IF(F34="Scenario3PBT5",'Medium retrofit'!$S$38,"")))&amp;IF(F34="Scenario1PBT6",'Medium retrofit'!$T$38,IF(F34="Scenario2PBT6",'Medium retrofit'!$U$38,IF(F34="Scenario3PBT6",'Medium retrofit'!$V$38,"")))&amp;IF(F34="Scenario1PBT7",'Medium retrofit'!$W$38,IF(F34="Scenario2PBT7",'Medium retrofit'!$X$38,IF(F34="Scenario3PBT7",'Medium retrofit'!$Y$38,"")))&amp;IF(F34="Scenario1PBT8",'Medium retrofit'!$Z$38,IF(F34="Scenario2PBT8",'Medium retrofit'!$AA$38,IF(F34="Scenario3PBT8",'Medium retrofit'!$AB$38,"")))&amp;IF(F34="Scenario1PBT9",'Medium retrofit'!$AC$38,IF(F34="Scenario2PBT9",'Medium retrofit'!$AD$38,IF(F34="Scenario3PBT9",'Medium retrofit'!$AE$38,"")))&amp;IF(F34="Scenario1PBT10",'Medium retrofit'!$AF$38,IF(F34="Scenario2PBT10",'Medium retrofit'!$AG$38,IF(F34="Scenario3PBT10",'Medium retrofit'!$AH$38,"")))&amp;IF(F34="Scenario1PBT11",'Medium retrofit'!$AI$38,IF(F34="Scenario2PBT11",'Medium retrofit'!$AJ$38,IF(F34="Scenario3PBT11",'Medium retrofit'!$AK$38,"")))&amp;IF(F34="Scenario1PBT12",'Medium retrofit'!$AL$38,IF(F34="Scenario2PBT12",'Medium retrofit'!$AM$38,IF(F34="Scenario3PBT12",'Medium retrofit'!$AN$38,"")))&amp;IF(F34="Scenario1PBT13",'Medium retrofit'!$AO$38,IF(F34="Scenario2PBT13",'Medium retrofit'!$AP$38,IF(F34="Scenario3PBT13",'Medium retrofit'!$AQ$38,"")))&amp;IF(F34="Scenario1PBT14",'Medium retrofit'!$AR$38,IF(F34="Scenario2PBT14",'Medium retrofit'!$AS$38,IF(F34="Scenario3PBT14",'Medium retrofit'!$AT$38,"")))&amp;IF(F34="Scenario1PBT15",'Medium retrofit'!$AU$38,IF(F34="Scenario2PBT15",'Medium retrofit'!$AV$38,IF(F34="Scenario3PBT15",'Medium retrofit'!$AW$38,"")))</f>
        <v/>
      </c>
      <c r="V34" s="151">
        <f t="shared" si="18"/>
        <v>0</v>
      </c>
      <c r="W34" s="151" t="str">
        <f>IF(F34="Scenario1PBT1",'Medium retrofit'!$E$40,IF(F34="Scenario2PBT1",'Medium retrofit'!$F$40,IF(F34="Scenario3PBT1",'Medium retrofit'!$G$40,"")))&amp;IF(F34="Scenario1PBT2",'Medium retrofit'!$H$40,IF(F34="Scenario2PBT2",'Medium retrofit'!$I$40,IF(F34="Scenario3PBT2",'Medium retrofit'!$J$40,"")))&amp;IF(F34="Scenario1PBT3",'Medium retrofit'!$K$40,IF(F34="Scenario2PBT3",'Medium retrofit'!$L$40,IF(F34="Scenario3PBT3",'Medium retrofit'!$M$40,"")))&amp;IF(F34="Scenario1PBT4",'Medium retrofit'!$N$40,IF(F34="Scenario2PBT4",'Medium retrofit'!$O$40,IF(F34="Scenario3PBT4",'Medium retrofit'!$P$40,"")))&amp;IF(F34="Scenario1PBT5",'Medium retrofit'!$Q$40,IF(F34="Scenario2PBT5",'Medium retrofit'!$R$40,IF(F34="Scenario3PBT5",'Medium retrofit'!$S$40,"")))&amp;IF(F34="Scenario1PBT6",'Medium retrofit'!$T$40,IF(F34="Scenario2PBT6",'Medium retrofit'!$U$40,IF(F34="Scenario3PBT6",'Medium retrofit'!$V$40,"")))&amp;IF(F34="Scenario1PBT7",'Medium retrofit'!$W$40,IF(F34="Scenario2PBT7",'Medium retrofit'!$X$40,IF(F34="Scenario3PBT7",'Medium retrofit'!$Y$40,"")))&amp;IF(F34="Scenario1PBT8",'Medium retrofit'!$Z$40,IF(F34="Scenario2PBT8",'Medium retrofit'!$AA$40,IF(F34="Scenario3PBT8",'Medium retrofit'!$AB$40,"")))&amp;IF(F34="Scenario1PBT9",'Medium retrofit'!$AC$40,IF(F34="Scenario2PBT9",'Medium retrofit'!$AD$40,IF(F34="Scenario3PBT9",'Medium retrofit'!$AE$40,"")))&amp;IF(F34="Scenario1PBT10",'Medium retrofit'!$AF$40,IF(F34="Scenario2PBT10",'Medium retrofit'!$AG$40,IF(F34="Scenario3PBT10",'Medium retrofit'!$AH$40,"")))&amp;IF(F34="Scenario1PBT11",'Medium retrofit'!$AI$40,IF(F34="Scenario2PBT11",'Medium retrofit'!$AJ$40,IF(F34="Scenario3PBT11",'Medium retrofit'!$AK$40,"")))&amp;IF(F34="Scenario1PBT12",'Medium retrofit'!$AL$40,IF(F34="Scenario2PBT12",'Medium retrofit'!$AM$40,IF(F34="Scenario3PBT12",'Medium retrofit'!$AN$40,"")))&amp;IF(F34="Scenario1PBT13",'Medium retrofit'!$AO$40,IF(F34="Scenario2PBT13",'Medium retrofit'!$AP$40,IF(F34="Scenario3PBT13",'Medium retrofit'!$AQ$40,"")))&amp;IF(F34="Scenario1PBT14",'Medium retrofit'!$AR$40,IF(F34="Scenario2PBT14",'Medium retrofit'!$AS$40,IF(F34="Scenario3PBT14",'Medium retrofit'!$AT$40,"")))&amp;IF(F34="Scenario1PBT15",'Medium retrofit'!$AU$40,IF(F34="Scenario2PBT15",'Medium retrofit'!$AV$40,IF(F34="Scenario3PBT15",'Medium retrofit'!$AW$40,"")))</f>
        <v/>
      </c>
      <c r="X34" s="151">
        <f t="shared" si="19"/>
        <v>0</v>
      </c>
      <c r="Y34" s="151" t="str">
        <f>IF(F34="Scenario1PBT1",'Medium retrofit'!$E$42,IF(F34="Scenario2PBT1",'Medium retrofit'!$F$42,IF(F34="Scenario3PBT1",'Medium retrofit'!$G$42,"")))&amp;IF(F34="Scenario1PBT2",'Medium retrofit'!$H$42,IF(F34="Scenario2PBT2",'Medium retrofit'!$I$42,IF(F34="Scenario3PBT2",'Medium retrofit'!$J$42,"")))&amp;IF(F34="Scenario1PBT3",'Medium retrofit'!$K$42,IF(F34="Scenario2PBT3",'Medium retrofit'!$L$42,IF(F34="Scenario3PBT3",'Medium retrofit'!$M$42,"")))&amp;IF(F34="Scenario1PBT4",'Medium retrofit'!$N$42,IF(F34="Scenario2PBT4",'Medium retrofit'!$O$42,IF(F34="Scenario3PBT4",'Medium retrofit'!$P$42,"")))&amp;IF(F34="Scenario1PBT5",'Medium retrofit'!$Q$42,IF(F34="Scenario2PBT5",'Medium retrofit'!$R$42,IF(F34="Scenario3PBT5",'Medium retrofit'!$S$42,"")))&amp;IF(F34="Scenario1PBT6",'Medium retrofit'!$T$42,IF(F34="Scenario2PBT6",'Medium retrofit'!$U$42,IF(F34="Scenario3PBT6",'Medium retrofit'!$V$42,"")))&amp;IF(F34="Scenario1PBT7",'Medium retrofit'!$W$42,IF(F34="Scenario2PBT7",'Medium retrofit'!$X$42,IF(F34="Scenario3PBT7",'Medium retrofit'!$Y$42,"")))&amp;IF(F34="Scenario1PBT8",'Medium retrofit'!$Z$42,IF(F34="Scenario2PBT8",'Medium retrofit'!$AA$42,IF(F34="Scenario3PBT8",'Medium retrofit'!$AB$42,"")))&amp;IF(F34="Scenario1PBT9",'Medium retrofit'!$AC$42,IF(F34="Scenario2PBT9",'Medium retrofit'!$AD$42,IF(F34="Scenario3PBT9",'Medium retrofit'!$AE$42,"")))&amp;IF(F34="Scenario1PBT10",'Medium retrofit'!$AF$42,IF(F34="Scenario2PBT10",'Medium retrofit'!$AG$42,IF(F34="Scenario3PBT10",'Medium retrofit'!$AH$42,"")))&amp;IF(F34="Scenario1PBT11",'Medium retrofit'!$AI$42,IF(F34="Scenario2PBT11",'Medium retrofit'!$AJ$42,IF(F34="Scenario3PBT11",'Medium retrofit'!$AK$42,"")))&amp;IF(F34="Scenario1PBT12",'Medium retrofit'!$AL$42,IF(F34="Scenario2PBT12",'Medium retrofit'!$AM$42,IF(F34="Scenario3PBT12",'Medium retrofit'!$AN$42,"")))&amp;IF(F34="Scenario1PBT13",'Medium retrofit'!$AO$42,IF(F34="Scenario2PBT13",'Medium retrofit'!$AP$42,IF(F34="Scenario3PBT13",'Medium retrofit'!$AQ$42,"")))&amp;IF(F34="Scenario1PBT14",'Medium retrofit'!$AR$42,IF(F34="Scenario2PBT14",'Medium retrofit'!$AS$42,IF(F34="Scenario3PBT14",'Medium retrofit'!$AT$42,"")))&amp;IF(F34="Scenario1PBT15",'Medium retrofit'!$AU$42,IF(F34="Scenario2PBT15",'Medium retrofit'!$AV$42,IF(F34="Scenario3PBT15",'Medium retrofit'!$AW$42,"")))</f>
        <v/>
      </c>
      <c r="Z34" s="151">
        <f t="shared" si="20"/>
        <v>0</v>
      </c>
      <c r="AA34" s="333" t="str">
        <f>IF(F34="Scenario1PBT1",'Medium retrofit'!$E$101,IF(F34="Scenario2PBT1",'Medium retrofit'!$F$101,IF(F34="Scenario3PBT1",'Medium retrofit'!$G$101,"")))&amp;IF(F34="Scenario1PBT2",'Medium retrofit'!$H$101,IF(F34="Scenario2PBT2",'Medium retrofit'!$I$101,IF(F34="Scenario3PBT2",'Medium retrofit'!$J$101,"")))&amp;IF(F34="Scenario1PBT3",'Medium retrofit'!$K$101,IF(F34="Scenario2PBT3",'Medium retrofit'!$L$101,IF(F34="Scenario3PBT3",'Medium retrofit'!$M$101,"")))&amp;IF(F34="Scenario1PBT4",'Medium retrofit'!$N$101,IF(F34="Scenario2PBT4",'Medium retrofit'!$O$101,IF(F34="Scenario3PBT4",'Medium retrofit'!$P$101,"")))&amp;IF(F34="Scenario1PBT5",'Medium retrofit'!$Q$101,IF(F34="Scenario2PBT5",'Medium retrofit'!$R$101,IF(F34="Scenario3PBT5",'Medium retrofit'!$S$101,"")))&amp;IF(F34="Scenario1PBT6",'Medium retrofit'!$T$101,IF(F34="Scenario2PBT6",'Medium retrofit'!$U$101,IF(F34="Scenario3PBT6",'Medium retrofit'!$V$101,"")))&amp;IF(F34="Scenario1PBT7",'Medium retrofit'!$W$101,IF(F34="Scenario2PBT7",'Medium retrofit'!$X$101,IF(F34="Scenario3PBT7",'Medium retrofit'!$Y$101,"")))&amp;IF(F34="Scenario1PBT8",'Medium retrofit'!$Z$101,IF(F34="Scenario2PBT8",'Medium retrofit'!$AA$101,IF(F34="Scenario3PBT8",'Medium retrofit'!$AB$101,"")))&amp;IF(F34="Scenario1PBT9",'Medium retrofit'!$AC$101,IF(F34="Scenario2PBT9",'Medium retrofit'!$AD$101,IF(F34="Scenario3PBT9",'Medium retrofit'!$AE$101,"")))&amp;IF(F34="Scenario1PBT10",'Medium retrofit'!$AF$101,IF(F34="Scenario2PBT10",'Medium retrofit'!$AG$101,IF(F34="Scenario3PBT10",'Medium retrofit'!$AH$101,"")))&amp;IF(F34="Scenario1PBT11",'Medium retrofit'!$AI$101,IF(F34="Scenario2PBT11",'Medium retrofit'!$AJ$101,IF(F34="Scenario3PBT11",'Medium retrofit'!$AK$101,"")))&amp;IF(F34="Scenario1PBT12",'Medium retrofit'!$AL$101,IF(F34="Scenario2PBT12",'Medium retrofit'!$AM$101,IF(F34="Scenario3PBT12",'Medium retrofit'!$AN$101,"")))&amp;IF(F34="Scenario1PBT13",'Medium retrofit'!$AO$101,IF(F34="Scenario2PBT13",'Medium retrofit'!$AP$101,IF(F34="Scenario3PBT13",'Medium retrofit'!$AQ$101,"")))&amp;IF(F34="Scenario1PBT14",'Medium retrofit'!$AR$101,IF(F34="Scenario2PBT14",'Medium retrofit'!$AS$101,IF(F34="Scenario3PBT14",'Medium retrofit'!$AT$101,"")))&amp;IF(F34="Scenario1PBT15",'Medium retrofit'!$AU$101,IF(F34="Scenario2PBT15",'Medium retrofit'!$AV$101,IF(F34="Scenario3PBT15",'Medium retrofit'!$AW$101,"")))</f>
        <v/>
      </c>
      <c r="AB34" s="302">
        <f t="shared" si="21"/>
        <v>0</v>
      </c>
      <c r="AC34" s="307">
        <f>IFERROR('Projection_Base-case'!G34-G34,0)</f>
        <v>0</v>
      </c>
      <c r="AD34" s="151">
        <f t="shared" si="0"/>
        <v>0</v>
      </c>
      <c r="AE34" s="151">
        <f>IFERROR(100*AC34/'Projection_Base-case'!G34,0)</f>
        <v>0</v>
      </c>
      <c r="AF34" s="151">
        <f>IFERROR('Projection_Base-case'!I34-I34,0)</f>
        <v>0</v>
      </c>
      <c r="AG34" s="151">
        <f t="shared" si="1"/>
        <v>0</v>
      </c>
      <c r="AH34" s="151">
        <f>IFERROR(100*AF34/'Projection_Base-case'!I34,0)</f>
        <v>0</v>
      </c>
      <c r="AI34" s="151">
        <f>IFERROR('Projection_Base-case'!K34-K34,0)</f>
        <v>0</v>
      </c>
      <c r="AJ34" s="151">
        <f t="shared" si="2"/>
        <v>0</v>
      </c>
      <c r="AK34" s="151">
        <f>IFERROR(100*AI34/'Projection_Base-case'!K34,0)</f>
        <v>0</v>
      </c>
      <c r="AL34" s="151">
        <f>IFERROR(M34-'Projection_Base-case'!M34,0)</f>
        <v>0</v>
      </c>
      <c r="AM34" s="151">
        <f t="shared" si="3"/>
        <v>0</v>
      </c>
      <c r="AN34" s="152">
        <f>IFERROR(100*AL34/'Projection_Base-case'!M34,0)</f>
        <v>0</v>
      </c>
      <c r="AO34" s="305">
        <f>IFERROR('Projection_Base-case'!O34-O34,0)</f>
        <v>0</v>
      </c>
      <c r="AP34" s="151">
        <f t="shared" si="4"/>
        <v>0</v>
      </c>
      <c r="AQ34" s="151">
        <f>IFERROR(100*AO34/'Projection_Base-case'!O34,0)</f>
        <v>0</v>
      </c>
      <c r="AR34" s="151">
        <f>IFERROR('Projection_Base-case'!Q34-Q34,0)</f>
        <v>0</v>
      </c>
      <c r="AS34" s="151">
        <f t="shared" si="5"/>
        <v>0</v>
      </c>
      <c r="AT34" s="151">
        <f>IFERROR(100*AR34/'Projection_Base-case'!Q34,0)</f>
        <v>0</v>
      </c>
      <c r="AU34" s="151">
        <f>IFERROR('Projection_Base-case'!S34-S34,0)</f>
        <v>0</v>
      </c>
      <c r="AV34" s="151">
        <f t="shared" si="6"/>
        <v>0</v>
      </c>
      <c r="AW34" s="152">
        <f>IFERROR(100*AU34/'Projection_Base-case'!S34,0)</f>
        <v>0</v>
      </c>
      <c r="AX34" s="305">
        <f>IFERROR('Projection_Base-case'!U34-U34,0)</f>
        <v>0</v>
      </c>
      <c r="AY34" s="151">
        <f t="shared" si="7"/>
        <v>0</v>
      </c>
      <c r="AZ34" s="151">
        <f>IFERROR(100*AX34/'Projection_Base-case'!U34,0)</f>
        <v>0</v>
      </c>
      <c r="BA34" s="151">
        <f>IFERROR('Projection_Base-case'!W34-W34,0)</f>
        <v>0</v>
      </c>
      <c r="BB34" s="151">
        <f t="shared" si="8"/>
        <v>0</v>
      </c>
      <c r="BC34" s="151">
        <f>IFERROR(100*BA34/'Projection_Base-case'!W34,0)</f>
        <v>0</v>
      </c>
      <c r="BD34" s="151">
        <f>IFERROR('Projection_Base-case'!Y34-Y34,0)</f>
        <v>0</v>
      </c>
      <c r="BE34" s="151">
        <f t="shared" si="9"/>
        <v>0</v>
      </c>
      <c r="BF34" s="151">
        <f>IFERROR(100*BD34/'Projection_Base-case'!Y34,0)</f>
        <v>0</v>
      </c>
      <c r="BG34" s="531">
        <f t="shared" si="22"/>
        <v>0</v>
      </c>
      <c r="BH34" s="532">
        <f t="shared" si="23"/>
        <v>0</v>
      </c>
    </row>
    <row r="35" spans="1:60" x14ac:dyDescent="0.25">
      <c r="A35" s="217">
        <v>30</v>
      </c>
      <c r="B35" s="151">
        <f>'Projection_Base-case'!B35</f>
        <v>0</v>
      </c>
      <c r="C35" s="151">
        <f>'Projection_Base-case'!C35</f>
        <v>0</v>
      </c>
      <c r="D35" s="151">
        <f>'Projection_Base-case'!D35</f>
        <v>0</v>
      </c>
      <c r="E35" s="157"/>
      <c r="F35" s="300" t="str">
        <f t="shared" si="10"/>
        <v>0</v>
      </c>
      <c r="G35" s="301" t="str">
        <f>IF(F35="Scenario1PBT1",'Medium retrofit'!$E$6,IF(F35="Scenario2PBT1",'Medium retrofit'!$F$6,IF(F35="Scenario3PBT1",'Medium retrofit'!$G$6,"")))&amp;IF(F35="Scenario1PBT2",'Medium retrofit'!$H$6,IF(F35="Scenario2PBT2",'Medium retrofit'!$I$6,IF(F35="Scenario3PBT2",'Medium retrofit'!$J$6,"")))&amp;IF(F35="Scenario1PBT3",'Medium retrofit'!$K$6,IF(F35="Scenario2PBT3",'Medium retrofit'!$L$6,IF(F35="Scenario3PBT3",'Medium retrofit'!$M$6,"")))&amp;IF(F35="Scenario1PBT4",'Medium retrofit'!$N$6,IF(F35="Scenario2PBT4",'Medium retrofit'!$O$6,IF(F35="Scenario3PBT4",'Medium retrofit'!$P$6,"")))&amp;IF(F35="Scenario1PBT5",'Medium retrofit'!$Q$6,IF(F35="Scenario2PBT5",'Medium retrofit'!$R$6,IF(F35="Scenario3PBT5",'Medium retrofit'!$S$6,"")))&amp;IF(F35="Scenario1PBT6",'Medium retrofit'!$T$6,IF(F35="Scenario2PBT6",'Medium retrofit'!$U$6,IF(F35="Scenario3PBT6",'Medium retrofit'!$V$6,"")))&amp;IF(F35="Scenario1PBT7",'Medium retrofit'!$W$6,IF(F35="Scenario2PBT7",'Medium retrofit'!$X$6,IF(F35="Scenario3PBT7",'Medium retrofit'!$Y$6,"")))&amp;IF(F35="Scenario1PBT8",'Medium retrofit'!$Z$6,IF(F35="Scenario2PBT8",'Medium retrofit'!$AA$6,IF(F35="Scenario3PBT8",'Medium retrofit'!$AB$6,"")))&amp;IF(F35="Scenario1PBT9",'Medium retrofit'!$AC$6,IF(F35="Scenario2PBT9",'Medium retrofit'!$AD$6,IF(F35="Scenario3PBT9",'Medium retrofit'!$AE$6,"")))&amp;IF(F35="Scenario1PBT10",'Medium retrofit'!$AF$6,IF(F35="Scenario2PBT10",'Medium retrofit'!$AG$6,IF(F35="Scenario3PBT10",'Medium retrofit'!$AH$6,"")))&amp;IF(F35="Scenario1PBT11",'Medium retrofit'!$AI$6,IF(F35="Scenario2PBT11",'Medium retrofit'!$AJ$6,IF(F35="Scenario3PBT11",'Medium retrofit'!$AK$6,"")))&amp;IF(F35="Scenario1PBT12",'Medium retrofit'!$AL$6,IF(F35="Scenario2PBT12",'Medium retrofit'!$AM$6,IF(F35="Scenario3PBT12",'Medium retrofit'!$AN$6,"")))&amp;IF(F35="Scenario1PBT13",'Medium retrofit'!$AO$6,IF(F35="Scenario2PBT13",'Medium retrofit'!$AP$6,IF(F35="Scenario3PBT13",'Medium retrofit'!$AQ$6,"")))&amp;IF(F35="Scenario1PBT14",'Medium retrofit'!$AR$6,IF(F35="Scenario2PBT14",'Medium retrofit'!$AS$6,IF(F35="Scenario3PBT14",'Medium retrofit'!$AT$6,"")))&amp;IF(F35="Scenario1PBT15",'Medium retrofit'!$AU$6,IF(F35="Scenario2PBT15",'Medium retrofit'!$AV$6,IF(F35="Scenario3PBT15",'Medium retrofit'!$AW$6,"")))</f>
        <v/>
      </c>
      <c r="H35" s="151">
        <f t="shared" si="11"/>
        <v>0</v>
      </c>
      <c r="I35" s="298" t="str">
        <f>IF(F35="Scenario1PBT1",'Medium retrofit'!$E$16,IF(F35="Scenario2PBT1",'Medium retrofit'!$F$16,IF(F35="Scenario3PBT1",'Medium retrofit'!$G$16,"")))&amp;IF(F35="Scenario1PBT2",'Medium retrofit'!$H$16,IF(F35="Scenario2PBT2",'Medium retrofit'!$I$16,IF(F35="Scenario3PBT2",'Medium retrofit'!$J$16,"")))&amp;IF(F35="Scenario1PBT3",'Medium retrofit'!$K$16,IF(F35="Scenario2PBT3",'Medium retrofit'!$L$16,IF(F35="Scenario3PBT3",'Medium retrofit'!$M$16,"")))&amp;IF(F35="Scenario1PBT4",'Medium retrofit'!$N$16,IF(F35="Scenario2PBT4",'Medium retrofit'!$O$16,IF(F35="Scenario3PBT4",'Medium retrofit'!$P$16,"")))&amp;IF(F35="Scenario1PBT5",'Medium retrofit'!$Q$16,IF(F35="Scenario2PBT5",'Medium retrofit'!$R$16,IF(F35="Scenario3PBT5",'Medium retrofit'!$S$16,"")))&amp;IF(F35="Scenario1PBT6",'Medium retrofit'!$T$16,IF(F35="Scenario2PBT6",'Medium retrofit'!$U$16,IF(F35="Scenario3PBT6",'Medium retrofit'!$V$16,"")))&amp;IF(F35="Scenario1PBT7",'Medium retrofit'!$W$16,IF(F35="Scenario2PBT7",'Medium retrofit'!$X$16,IF(F35="Scenario3PBT7",'Medium retrofit'!$Y$16,"")))&amp;IF(F35="Scenario1PBT8",'Medium retrofit'!$Z$16,IF(F35="Scenario2PBT8",'Medium retrofit'!$AA$16,IF(F35="Scenario3PBT8",'Medium retrofit'!$AB$16,"")))&amp;IF(F35="Scenario1PBT9",'Medium retrofit'!$AC$16,IF(F35="Scenario2PBT9",'Medium retrofit'!$AD$16,IF(F35="Scenario3PBT9",'Medium retrofit'!$AE$16,"")))&amp;IF(F35="Scenario1PBT10",'Medium retrofit'!$AF$16,IF(F35="Scenario2PBT10",'Medium retrofit'!$AG$16,IF(F35="Scenario3PBT10",'Medium retrofit'!$AH$16,"")))&amp;IF(F35="Scenario1PBT11",'Medium retrofit'!$AI$16,IF(F35="Scenario2PBT11",'Medium retrofit'!$AJ$16,IF(F35="Scenario3PBT11",'Medium retrofit'!$AK$16,"")))&amp;IF(F35="Scenario1PBT12",'Medium retrofit'!$AL$16,IF(F35="Scenario2PBT12",'Medium retrofit'!$AM$16,IF(F35="Scenario3PBT12",'Medium retrofit'!$AN$16,"")))&amp;IF(F35="Scenario1PBT13",'Medium retrofit'!$AO$16,IF(F35="Scenario2PBT13",'Medium retrofit'!$AP$16,IF(F35="Scenario3PBT13",'Medium retrofit'!$AQ$16,"")))&amp;IF(F35="Scenario1PBT14",'Medium retrofit'!$AR$16,IF(F35="Scenario2PBT14",'Medium retrofit'!$AS$16,IF(F35="Scenario3PBT14",'Medium retrofit'!$AT$16,"")))&amp;IF(F35="Scenario1PBT15",'Medium retrofit'!$AU$16,IF(F35="Scenario2PBT15",'Medium retrofit'!$AV$16,IF(F35="Scenario3PBT15",'Medium retrofit'!$AW$16,"")))</f>
        <v/>
      </c>
      <c r="J35" s="151">
        <f t="shared" si="12"/>
        <v>0</v>
      </c>
      <c r="K35" s="151" t="str">
        <f>IF(F35="Scenario1PBT1",'Medium retrofit'!$E$18,IF(F35="Scenario2PBT1",'Medium retrofit'!$F$18,IF(F35="Scenario3PBT1",'Medium retrofit'!$G$18,"")))&amp;IF(F35="Scenario1PBT2",'Medium retrofit'!$H$18,IF(F35="Scenario2PBT2",'Medium retrofit'!$I$18,IF(F35="Scenario3PBT2",'Medium retrofit'!$J$18,"")))&amp;IF(F35="Scenario1PBT3",'Medium retrofit'!$K$18,IF(F35="Scenario2PBT3",'Medium retrofit'!$L$18,IF(F35="Scenario3PBT3",'Medium retrofit'!$M$18,"")))&amp;IF(F35="Scenario1PBT4",'Medium retrofit'!$N$18,IF(F35="Scenario2PBT4",'Medium retrofit'!$O$18,IF(F35="Scenario3PBT4",'Medium retrofit'!$P$18,"")))&amp;IF(F35="Scenario1PBT5",'Medium retrofit'!$Q$18,IF(F35="Scenario2PBT5",'Medium retrofit'!$R$18,IF(F35="Scenario3PBT5",'Medium retrofit'!$S$18,"")))&amp;IF(F35="Scenario1PBT6",'Medium retrofit'!$T$18,IF(F35="Scenario2PBT6",'Medium retrofit'!$U$18,IF(F35="Scenario3PBT6",'Medium retrofit'!$V$18,"")))&amp;IF(F35="Scenario1PBT7",'Medium retrofit'!$W$18,IF(F35="Scenario2PBT7",'Medium retrofit'!$X$18,IF(F35="Scenario3PBT7",'Medium retrofit'!$Y$18,"")))&amp;IF(F35="Scenario1PBT8",'Medium retrofit'!$Z$18,IF(F35="Scenario2PBT8",'Medium retrofit'!$AA$18,IF(F35="Scenario3PBT8",'Medium retrofit'!$AB$18,"")))&amp;IF(F35="Scenario1PBT9",'Medium retrofit'!$AC$18,IF(F35="Scenario2PBT9",'Medium retrofit'!$AD$18,IF(F35="Scenario3PBT9",'Medium retrofit'!$AE$18,"")))&amp;IF(F35="Scenario1PBT10",'Medium retrofit'!$AF$18,IF(F35="Scenario2PBT10",'Medium retrofit'!$AG$18,IF(F35="Scenario3PBT10",'Medium retrofit'!$AH$18,"")))&amp;IF(F35="Scenario1PBT11",'Medium retrofit'!$AI$18,IF(F35="Scenario2PBT11",'Medium retrofit'!$AJ$18,IF(F35="Scenario3PBT11",'Medium retrofit'!$AK$18,"")))&amp;IF(F35="Scenario1PBT12",'Medium retrofit'!$AL$18,IF(F35="Scenario2PBT12",'Medium retrofit'!$AM$18,IF(F35="Scenario3PBT12",'Medium retrofit'!$AN$18,"")))&amp;IF(F35="Scenario1PBT13",'Medium retrofit'!$AO$18,IF(F35="Scenario2PBT13",'Medium retrofit'!$AP$18,IF(F35="Scenario3PBT13",'Medium retrofit'!$AQ$18,"")))&amp;IF(F35="Scenario1PBT14",'Medium retrofit'!$AR$18,IF(F35="Scenario2PBT14",'Medium retrofit'!$AS$18,IF(F35="Scenario3PBT14",'Medium retrofit'!$AT$18,"")))&amp;IF(F35="Scenario1PBT15",'Medium retrofit'!$AU$18,IF(F35="Scenario2PBT15",'Medium retrofit'!$AV$18,IF(F35="Scenario3PBT15",'Medium retrofit'!$AW$18,"")))</f>
        <v/>
      </c>
      <c r="L35" s="151">
        <f t="shared" si="13"/>
        <v>0</v>
      </c>
      <c r="M35" s="151" t="str">
        <f>IF(F35="Scenario1PBT1",'Medium retrofit'!$E$20,IF(F35="Scenario2PBT1",'Medium retrofit'!$F$20,IF(F35="Scenario3PBT1",'Medium retrofit'!$G$20,"")))&amp;IF(F35="Scenario1PBT2",'Medium retrofit'!$H$20,IF(F35="Scenario2PBT2",'Medium retrofit'!$I$20,IF(F35="Scenario3PBT2",'Medium retrofit'!$J$20,"")))&amp;IF(F35="Scenario1PBT3",'Medium retrofit'!$K$20,IF(F35="Scenario2PBT3",'Medium retrofit'!$L$20,IF(F35="Scenario3PBT3",'Medium retrofit'!$M$20,"")))&amp;IF(F35="Scenario1PBT4",'Medium retrofit'!$N$20,IF(F35="Scenario2PBT4",'Medium retrofit'!$O$20,IF(F35="Scenario3PBT4",'Medium retrofit'!$P$20,"")))&amp;IF(F35="Scenario1PBT5",'Medium retrofit'!$Q$20,IF(F35="Scenario2PBT5",'Medium retrofit'!$R$20,IF(F35="Scenario3PBT5",'Medium retrofit'!$S$20,"")))&amp;IF(F35="Scenario1PBT6",'Medium retrofit'!$T$20,IF(F35="Scenario2PBT6",'Medium retrofit'!$U$20,IF(F35="Scenario3PBT6",'Medium retrofit'!$V$20,"")))&amp;IF(F35="Scenario1PBT7",'Medium retrofit'!$W$20,IF(F35="Scenario2PBT7",'Medium retrofit'!$X$20,IF(F35="Scenario3PBT7",'Medium retrofit'!$Y$20,"")))&amp;IF(F35="Scenario1PBT8",'Medium retrofit'!$Z$20,IF(F35="Scenario2PBT8",'Medium retrofit'!$AA$20,IF(F35="Scenario3PBT8",'Medium retrofit'!$AB$20,"")))&amp;IF(F35="Scenario1PBT9",'Medium retrofit'!$AC$20,IF(F35="Scenario2PBT9",'Medium retrofit'!$AD$20,IF(F35="Scenario3PBT9",'Medium retrofit'!$AE$20,"")))&amp;IF(F35="Scenario1PBT10",'Medium retrofit'!$AF$20,IF(F35="Scenario2PBT10",'Medium retrofit'!$AG$20,IF(F35="Scenario3PBT10",'Medium retrofit'!$AH$20,"")))&amp;IF(F35="Scenario1PBT11",'Medium retrofit'!$AI$20,IF(F35="Scenario2PBT11",'Medium retrofit'!$AJ$20,IF(F35="Scenario3PBT11",'Medium retrofit'!$AK$20,"")))&amp;IF(F35="Scenario1PBT12",'Medium retrofit'!$AL$20,IF(F35="Scenario2PBT12",'Medium retrofit'!$AM$20,IF(F35="Scenario3PBT12",'Medium retrofit'!$AN$20,"")))&amp;IF(F35="Scenario1PBT13",'Medium retrofit'!$AO$20,IF(F35="Scenario2PBT13",'Medium retrofit'!$AP$20,IF(F35="Scenario3PBT13",'Medium retrofit'!$AQ$20,"")))&amp;IF(F35="Scenario1PBT14",'Medium retrofit'!$AR$20,IF(F35="Scenario2PBT14",'Medium retrofit'!$AS$20,IF(F35="Scenario3PBT14",'Medium retrofit'!$AT$20,"")))&amp;IF(F35="Scenario1PBT15",'Medium retrofit'!$AU$20,IF(F35="Scenario2PBT15",'Medium retrofit'!$AV$20,IF(F35="Scenario3PBT15",'Medium retrofit'!$AW$20,"")))</f>
        <v/>
      </c>
      <c r="N35" s="152">
        <f t="shared" si="14"/>
        <v>0</v>
      </c>
      <c r="O35" s="305" t="str">
        <f>IF(F35="Scenario1PBT1",'Medium retrofit'!$E$23,IF(F35="Scenario2PBT1",'Medium retrofit'!$F$23,IF(F35="Scenario3PBT1",'Medium retrofit'!$G$23,"")))&amp;IF(F35="Scenario1PBT2",'Medium retrofit'!$H$23,IF(F35="Scenario2PBT2",'Medium retrofit'!$I$23,IF(F35="Scenario3PBT2",'Medium retrofit'!$J$23,"")))&amp;IF(F35="Scenario1PBT3",'Medium retrofit'!$K$23,IF(F35="Scenario2PBT3",'Medium retrofit'!$L$23,IF(F35="Scenario3PBT3",'Medium retrofit'!$M$23,"")))&amp;IF(F35="Scenario1PBT4",'Medium retrofit'!$N$23,IF(F35="Scenario2PBT4",'Medium retrofit'!$O$23,IF(F35="Scenario3PBT4",'Medium retrofit'!$P$23,"")))&amp;IF(F35="Scenario1PBT5",'Medium retrofit'!$Q$23,IF(F35="Scenario2PBT5",'Medium retrofit'!$R$23,IF(F35="Scenario3PBT5",'Medium retrofit'!$S$23,"")))&amp;IF(F35="Scenario1PBT6",'Medium retrofit'!$T$23,IF(F35="Scenario2PBT6",'Medium retrofit'!$U$23,IF(F35="Scenario3PBT6",'Medium retrofit'!$V$23,"")))&amp;IF(F35="Scenario1PBT7",'Medium retrofit'!$W$23,IF(F35="Scenario2PBT7",'Medium retrofit'!$X$23,IF(F35="Scenario3PBT7",'Medium retrofit'!$Y$23,"")))&amp;IF(F35="Scenario1PBT8",'Medium retrofit'!$Z$23,IF(F35="Scenario2PBT8",'Medium retrofit'!$AA$23,IF(F35="Scenario3PBT8",'Medium retrofit'!$AB$23,"")))&amp;IF(F35="Scenario1PBT9",'Medium retrofit'!$AC$23,IF(F35="Scenario2PBT9",'Medium retrofit'!$AD$23,IF(F35="Scenario3PBT9",'Medium retrofit'!$AE$23,"")))&amp;IF(F35="Scenario1PBT10",'Medium retrofit'!$AF$23,IF(F35="Scenario2PBT10",'Medium retrofit'!$AG$23,IF(F35="Scenario3PBT10",'Medium retrofit'!$AH$23,"")))&amp;IF(F35="Scenario1PBT11",'Medium retrofit'!$AI$23,IF(F35="Scenario2PBT11",'Medium retrofit'!$AJ$23,IF(F35="Scenario3PBT11",'Medium retrofit'!$AK$23,"")))&amp;IF(F35="Scenario1PBT12",'Medium retrofit'!$AL$23,IF(F35="Scenario2PBT12",'Medium retrofit'!$AM$23,IF(F35="Scenario3PBT12",'Medium retrofit'!$AN$23,"")))&amp;IF(F35="Scenario1PBT13",'Medium retrofit'!$AO$23,IF(F35="Scenario2PBT13",'Medium retrofit'!$AP$23,IF(F35="Scenario3PBT13",'Medium retrofit'!$AQ$23,"")))&amp;IF(F35="Scenario1PBT14",'Medium retrofit'!$AR$23,IF(F35="Scenario2PBT14",'Medium retrofit'!$AS$23,IF(F35="Scenario3PBT14",'Medium retrofit'!$AT$23,"")))&amp;IF(F35="Scenario1PBT15",'Medium retrofit'!$AU$23,IF(F35="Scenario2PBT15",'Medium retrofit'!$AV$23,IF(F35="Scenario3PBT15",'Medium retrofit'!$AW$23,"")))</f>
        <v/>
      </c>
      <c r="P35" s="151">
        <f t="shared" si="15"/>
        <v>0</v>
      </c>
      <c r="Q35" s="151" t="str">
        <f>IF(F35="Scenario1PBT1",'Medium retrofit'!$E$25,IF(F35="Scenario2PBT1",'Medium retrofit'!$F$25,IF(F35="Scenario3PBT1",'Medium retrofit'!$G$25,"")))&amp;IF(F35="Scenario1PBT2",'Medium retrofit'!$H$25,IF(F35="Scenario2PBT2",'Medium retrofit'!$I$25,IF(F35="Scenario3PBT2",'Medium retrofit'!$J$25,"")))&amp;IF(F35="Scenario1PBT3",'Medium retrofit'!$K$25,IF(F35="Scenario2PBT3",'Medium retrofit'!$L$25,IF(F35="Scenario3PBT3",'Medium retrofit'!$M$25,"")))&amp;IF(F35="Scenario1PBT4",'Medium retrofit'!$N$25,IF(F35="Scenario2PBT4",'Medium retrofit'!$O$25,IF(F35="Scenario3PBT4",'Medium retrofit'!$P$25,"")))&amp;IF(F35="Scenario1PBT5",'Medium retrofit'!$Q$25,IF(F35="Scenario2PBT5",'Medium retrofit'!$R$25,IF(F35="Scenario3PBT5",'Medium retrofit'!$S$25,"")))&amp;IF(F35="Scenario1PBT6",'Medium retrofit'!$T$25,IF(F35="Scenario2PBT6",'Medium retrofit'!$U$25,IF(F35="Scenario3PBT6",'Medium retrofit'!$V$25,"")))&amp;IF(F35="Scenario1PBT7",'Medium retrofit'!$W$25,IF(F35="Scenario2PBT7",'Medium retrofit'!$X$25,IF(F35="Scenario3PBT7",'Medium retrofit'!$Y$25,"")))&amp;IF(F35="Scenario1PBT8",'Medium retrofit'!$Z$25,IF(F35="Scenario2PBT8",'Medium retrofit'!$AA$25,IF(F35="Scenario3PBT8",'Medium retrofit'!$AB$25,"")))&amp;IF(F35="Scenario1PBT9",'Medium retrofit'!$AC$25,IF(F35="Scenario2PBT9",'Medium retrofit'!$AD$25,IF(F35="Scenario3PBT9",'Medium retrofit'!$AE$25,"")))&amp;IF(F35="Scenario1PBT10",'Medium retrofit'!$AF$25,IF(F35="Scenario2PBT10",'Medium retrofit'!$AG$25,IF(F35="Scenario3PBT10",'Medium retrofit'!$AH$25,"")))&amp;IF(F35="Scenario1PBT11",'Medium retrofit'!$AI$25,IF(F35="Scenario2PBT11",'Medium retrofit'!$AJ$25,IF(F35="Scenario3PBT11",'Medium retrofit'!$AK$25,"")))&amp;IF(F35="Scenario1PBT12",'Medium retrofit'!$AL$25,IF(F35="Scenario2PBT12",'Medium retrofit'!$AM$25,IF(F35="Scenario3PBT12",'Medium retrofit'!$AN$25,"")))&amp;IF(F35="Scenario1PBT13",'Medium retrofit'!$AO$25,IF(F35="Scenario2PBT13",'Medium retrofit'!$AP$25,IF(F35="Scenario3PBT13",'Medium retrofit'!$AQ$25,"")))&amp;IF(F35="Scenario1PBT14",'Medium retrofit'!$AR$25,IF(F35="Scenario2PBT14",'Medium retrofit'!$AS$25,IF(F35="Scenario3PBT14",'Medium retrofit'!$AT$25,"")))&amp;IF(F35="Scenario1PBT15",'Medium retrofit'!$AU$25,IF(F35="Scenario2PBT15",'Medium retrofit'!$AV$25,IF(F35="Scenario3PBT15",'Medium retrofit'!$AW$25,"")))</f>
        <v/>
      </c>
      <c r="R35" s="151">
        <f t="shared" si="16"/>
        <v>0</v>
      </c>
      <c r="S35" s="151" t="str">
        <f>IF(F35="Scenario1PBT1",'Medium retrofit'!$E$27,IF(F35="Scenario2PBT1",'Medium retrofit'!$F$27,IF(F35="Scenario3PBT1",'Medium retrofit'!$G$27,"")))&amp;IF(F35="Scenario1PBT2",'Medium retrofit'!$H$27,IF(F35="Scenario2PBT2",'Medium retrofit'!$I$27,IF(F35="Scenario3PBT2",'Medium retrofit'!$J$27,"")))&amp;IF(F35="Scenario1PBT3",'Medium retrofit'!$K$27,IF(F35="Scenario2PBT3",'Medium retrofit'!$L$27,IF(F35="Scenario3PBT3",'Medium retrofit'!$M$27,"")))&amp;IF(F35="Scenario1PBT4",'Medium retrofit'!$N$27,IF(F35="Scenario2PBT4",'Medium retrofit'!$O$27,IF(F35="Scenario3PBT4",'Medium retrofit'!$P$27,"")))&amp;IF(F35="Scenario1PBT5",'Medium retrofit'!$Q$27,IF(F35="Scenario2PBT5",'Medium retrofit'!$R$27,IF(F35="Scenario3PBT5",'Medium retrofit'!$S$27,"")))&amp;IF(F35="Scenario1PBT6",'Medium retrofit'!$T$27,IF(F35="Scenario2PBT6",'Medium retrofit'!$U$27,IF(F35="Scenario3PBT6",'Medium retrofit'!$V$27,"")))&amp;IF(F35="Scenario1PBT7",'Medium retrofit'!$W$27,IF(F35="Scenario2PBT7",'Medium retrofit'!$X$27,IF(F35="Scenario3PBT7",'Medium retrofit'!$Y$27,"")))&amp;IF(F35="Scenario1PBT8",'Medium retrofit'!$Z$27,IF(F35="Scenario2PBT8",'Medium retrofit'!$AA$27,IF(F35="Scenario3PBT8",'Medium retrofit'!$AB$27,"")))&amp;IF(F35="Scenario1PBT9",'Medium retrofit'!$AC$27,IF(F35="Scenario2PBT9",'Medium retrofit'!$AD$27,IF(F35="Scenario3PBT9",'Medium retrofit'!$AE$27,"")))&amp;IF(F35="Scenario1PBT10",'Medium retrofit'!$AF$27,IF(F35="Scenario2PBT10",'Medium retrofit'!$AG$27,IF(F35="Scenario3PBT10",'Medium retrofit'!$AH$27,"")))&amp;IF(F35="Scenario1PBT11",'Medium retrofit'!$AI$27,IF(F35="Scenario2PBT11",'Medium retrofit'!$AJ$27,IF(F35="Scenario3PBT11",'Medium retrofit'!$AK$27,"")))&amp;IF(F35="Scenario1PBT12",'Medium retrofit'!$AL$27,IF(F35="Scenario2PBT12",'Medium retrofit'!$AM$27,IF(F35="Scenario3PBT12",'Medium retrofit'!$AN$27,"")))&amp;IF(F35="Scenario1PBT13",'Medium retrofit'!$AO$27,IF(F35="Scenario2PBT13",'Medium retrofit'!$AP$27,IF(F35="Scenario3PBT13",'Medium retrofit'!$AQ$27,"")))&amp;IF(F35="Scenario1PBT14",'Medium retrofit'!$AR$27,IF(F35="Scenario2PBT14",'Medium retrofit'!$AS$27,IF(F35="Scenario3PBT14",'Medium retrofit'!$AT$27,"")))&amp;IF(F35="Scenario1PBT15",'Medium retrofit'!$AU$27,IF(F35="Scenario2PBT15",'Medium retrofit'!$AV$27,IF(F35="Scenario3PBT15",'Medium retrofit'!$AW$27,"")))</f>
        <v/>
      </c>
      <c r="T35" s="306">
        <f t="shared" si="17"/>
        <v>0</v>
      </c>
      <c r="U35" s="305" t="str">
        <f>IF(F35="Scenario1PBT1",'Medium retrofit'!$E$38,IF(F35="Scenario2PBT1",'Medium retrofit'!$F$38,IF(F35="Scenario3PBT1",'Medium retrofit'!$G$38,"")))&amp;IF(F35="Scenario1PBT2",'Medium retrofit'!$H$38,IF(F35="Scenario2PBT2",'Medium retrofit'!$I$38,IF(F35="Scenario3PBT2",'Medium retrofit'!$J$38,"")))&amp;IF(F35="Scenario1PBT3",'Medium retrofit'!$K$38,IF(F35="Scenario2PBT3",'Medium retrofit'!$L$38,IF(F35="Scenario3PBT3",'Medium retrofit'!$M$38,"")))&amp;IF(F35="Scenario1PBT4",'Medium retrofit'!$N$38,IF(F35="Scenario2PBT4",'Medium retrofit'!$O$38,IF(F35="Scenario3PBT4",'Medium retrofit'!$P$38,"")))&amp;IF(F35="Scenario1PBT5",'Medium retrofit'!$Q$38,IF(F35="Scenario2PBT5",'Medium retrofit'!$R$38,IF(F35="Scenario3PBT5",'Medium retrofit'!$S$38,"")))&amp;IF(F35="Scenario1PBT6",'Medium retrofit'!$T$38,IF(F35="Scenario2PBT6",'Medium retrofit'!$U$38,IF(F35="Scenario3PBT6",'Medium retrofit'!$V$38,"")))&amp;IF(F35="Scenario1PBT7",'Medium retrofit'!$W$38,IF(F35="Scenario2PBT7",'Medium retrofit'!$X$38,IF(F35="Scenario3PBT7",'Medium retrofit'!$Y$38,"")))&amp;IF(F35="Scenario1PBT8",'Medium retrofit'!$Z$38,IF(F35="Scenario2PBT8",'Medium retrofit'!$AA$38,IF(F35="Scenario3PBT8",'Medium retrofit'!$AB$38,"")))&amp;IF(F35="Scenario1PBT9",'Medium retrofit'!$AC$38,IF(F35="Scenario2PBT9",'Medium retrofit'!$AD$38,IF(F35="Scenario3PBT9",'Medium retrofit'!$AE$38,"")))&amp;IF(F35="Scenario1PBT10",'Medium retrofit'!$AF$38,IF(F35="Scenario2PBT10",'Medium retrofit'!$AG$38,IF(F35="Scenario3PBT10",'Medium retrofit'!$AH$38,"")))&amp;IF(F35="Scenario1PBT11",'Medium retrofit'!$AI$38,IF(F35="Scenario2PBT11",'Medium retrofit'!$AJ$38,IF(F35="Scenario3PBT11",'Medium retrofit'!$AK$38,"")))&amp;IF(F35="Scenario1PBT12",'Medium retrofit'!$AL$38,IF(F35="Scenario2PBT12",'Medium retrofit'!$AM$38,IF(F35="Scenario3PBT12",'Medium retrofit'!$AN$38,"")))&amp;IF(F35="Scenario1PBT13",'Medium retrofit'!$AO$38,IF(F35="Scenario2PBT13",'Medium retrofit'!$AP$38,IF(F35="Scenario3PBT13",'Medium retrofit'!$AQ$38,"")))&amp;IF(F35="Scenario1PBT14",'Medium retrofit'!$AR$38,IF(F35="Scenario2PBT14",'Medium retrofit'!$AS$38,IF(F35="Scenario3PBT14",'Medium retrofit'!$AT$38,"")))&amp;IF(F35="Scenario1PBT15",'Medium retrofit'!$AU$38,IF(F35="Scenario2PBT15",'Medium retrofit'!$AV$38,IF(F35="Scenario3PBT15",'Medium retrofit'!$AW$38,"")))</f>
        <v/>
      </c>
      <c r="V35" s="151">
        <f t="shared" si="18"/>
        <v>0</v>
      </c>
      <c r="W35" s="151" t="str">
        <f>IF(F35="Scenario1PBT1",'Medium retrofit'!$E$40,IF(F35="Scenario2PBT1",'Medium retrofit'!$F$40,IF(F35="Scenario3PBT1",'Medium retrofit'!$G$40,"")))&amp;IF(F35="Scenario1PBT2",'Medium retrofit'!$H$40,IF(F35="Scenario2PBT2",'Medium retrofit'!$I$40,IF(F35="Scenario3PBT2",'Medium retrofit'!$J$40,"")))&amp;IF(F35="Scenario1PBT3",'Medium retrofit'!$K$40,IF(F35="Scenario2PBT3",'Medium retrofit'!$L$40,IF(F35="Scenario3PBT3",'Medium retrofit'!$M$40,"")))&amp;IF(F35="Scenario1PBT4",'Medium retrofit'!$N$40,IF(F35="Scenario2PBT4",'Medium retrofit'!$O$40,IF(F35="Scenario3PBT4",'Medium retrofit'!$P$40,"")))&amp;IF(F35="Scenario1PBT5",'Medium retrofit'!$Q$40,IF(F35="Scenario2PBT5",'Medium retrofit'!$R$40,IF(F35="Scenario3PBT5",'Medium retrofit'!$S$40,"")))&amp;IF(F35="Scenario1PBT6",'Medium retrofit'!$T$40,IF(F35="Scenario2PBT6",'Medium retrofit'!$U$40,IF(F35="Scenario3PBT6",'Medium retrofit'!$V$40,"")))&amp;IF(F35="Scenario1PBT7",'Medium retrofit'!$W$40,IF(F35="Scenario2PBT7",'Medium retrofit'!$X$40,IF(F35="Scenario3PBT7",'Medium retrofit'!$Y$40,"")))&amp;IF(F35="Scenario1PBT8",'Medium retrofit'!$Z$40,IF(F35="Scenario2PBT8",'Medium retrofit'!$AA$40,IF(F35="Scenario3PBT8",'Medium retrofit'!$AB$40,"")))&amp;IF(F35="Scenario1PBT9",'Medium retrofit'!$AC$40,IF(F35="Scenario2PBT9",'Medium retrofit'!$AD$40,IF(F35="Scenario3PBT9",'Medium retrofit'!$AE$40,"")))&amp;IF(F35="Scenario1PBT10",'Medium retrofit'!$AF$40,IF(F35="Scenario2PBT10",'Medium retrofit'!$AG$40,IF(F35="Scenario3PBT10",'Medium retrofit'!$AH$40,"")))&amp;IF(F35="Scenario1PBT11",'Medium retrofit'!$AI$40,IF(F35="Scenario2PBT11",'Medium retrofit'!$AJ$40,IF(F35="Scenario3PBT11",'Medium retrofit'!$AK$40,"")))&amp;IF(F35="Scenario1PBT12",'Medium retrofit'!$AL$40,IF(F35="Scenario2PBT12",'Medium retrofit'!$AM$40,IF(F35="Scenario3PBT12",'Medium retrofit'!$AN$40,"")))&amp;IF(F35="Scenario1PBT13",'Medium retrofit'!$AO$40,IF(F35="Scenario2PBT13",'Medium retrofit'!$AP$40,IF(F35="Scenario3PBT13",'Medium retrofit'!$AQ$40,"")))&amp;IF(F35="Scenario1PBT14",'Medium retrofit'!$AR$40,IF(F35="Scenario2PBT14",'Medium retrofit'!$AS$40,IF(F35="Scenario3PBT14",'Medium retrofit'!$AT$40,"")))&amp;IF(F35="Scenario1PBT15",'Medium retrofit'!$AU$40,IF(F35="Scenario2PBT15",'Medium retrofit'!$AV$40,IF(F35="Scenario3PBT15",'Medium retrofit'!$AW$40,"")))</f>
        <v/>
      </c>
      <c r="X35" s="151">
        <f t="shared" si="19"/>
        <v>0</v>
      </c>
      <c r="Y35" s="151" t="str">
        <f>IF(F35="Scenario1PBT1",'Medium retrofit'!$E$42,IF(F35="Scenario2PBT1",'Medium retrofit'!$F$42,IF(F35="Scenario3PBT1",'Medium retrofit'!$G$42,"")))&amp;IF(F35="Scenario1PBT2",'Medium retrofit'!$H$42,IF(F35="Scenario2PBT2",'Medium retrofit'!$I$42,IF(F35="Scenario3PBT2",'Medium retrofit'!$J$42,"")))&amp;IF(F35="Scenario1PBT3",'Medium retrofit'!$K$42,IF(F35="Scenario2PBT3",'Medium retrofit'!$L$42,IF(F35="Scenario3PBT3",'Medium retrofit'!$M$42,"")))&amp;IF(F35="Scenario1PBT4",'Medium retrofit'!$N$42,IF(F35="Scenario2PBT4",'Medium retrofit'!$O$42,IF(F35="Scenario3PBT4",'Medium retrofit'!$P$42,"")))&amp;IF(F35="Scenario1PBT5",'Medium retrofit'!$Q$42,IF(F35="Scenario2PBT5",'Medium retrofit'!$R$42,IF(F35="Scenario3PBT5",'Medium retrofit'!$S$42,"")))&amp;IF(F35="Scenario1PBT6",'Medium retrofit'!$T$42,IF(F35="Scenario2PBT6",'Medium retrofit'!$U$42,IF(F35="Scenario3PBT6",'Medium retrofit'!$V$42,"")))&amp;IF(F35="Scenario1PBT7",'Medium retrofit'!$W$42,IF(F35="Scenario2PBT7",'Medium retrofit'!$X$42,IF(F35="Scenario3PBT7",'Medium retrofit'!$Y$42,"")))&amp;IF(F35="Scenario1PBT8",'Medium retrofit'!$Z$42,IF(F35="Scenario2PBT8",'Medium retrofit'!$AA$42,IF(F35="Scenario3PBT8",'Medium retrofit'!$AB$42,"")))&amp;IF(F35="Scenario1PBT9",'Medium retrofit'!$AC$42,IF(F35="Scenario2PBT9",'Medium retrofit'!$AD$42,IF(F35="Scenario3PBT9",'Medium retrofit'!$AE$42,"")))&amp;IF(F35="Scenario1PBT10",'Medium retrofit'!$AF$42,IF(F35="Scenario2PBT10",'Medium retrofit'!$AG$42,IF(F35="Scenario3PBT10",'Medium retrofit'!$AH$42,"")))&amp;IF(F35="Scenario1PBT11",'Medium retrofit'!$AI$42,IF(F35="Scenario2PBT11",'Medium retrofit'!$AJ$42,IF(F35="Scenario3PBT11",'Medium retrofit'!$AK$42,"")))&amp;IF(F35="Scenario1PBT12",'Medium retrofit'!$AL$42,IF(F35="Scenario2PBT12",'Medium retrofit'!$AM$42,IF(F35="Scenario3PBT12",'Medium retrofit'!$AN$42,"")))&amp;IF(F35="Scenario1PBT13",'Medium retrofit'!$AO$42,IF(F35="Scenario2PBT13",'Medium retrofit'!$AP$42,IF(F35="Scenario3PBT13",'Medium retrofit'!$AQ$42,"")))&amp;IF(F35="Scenario1PBT14",'Medium retrofit'!$AR$42,IF(F35="Scenario2PBT14",'Medium retrofit'!$AS$42,IF(F35="Scenario3PBT14",'Medium retrofit'!$AT$42,"")))&amp;IF(F35="Scenario1PBT15",'Medium retrofit'!$AU$42,IF(F35="Scenario2PBT15",'Medium retrofit'!$AV$42,IF(F35="Scenario3PBT15",'Medium retrofit'!$AW$42,"")))</f>
        <v/>
      </c>
      <c r="Z35" s="151">
        <f t="shared" si="20"/>
        <v>0</v>
      </c>
      <c r="AA35" s="333" t="str">
        <f>IF(F35="Scenario1PBT1",'Medium retrofit'!$E$101,IF(F35="Scenario2PBT1",'Medium retrofit'!$F$101,IF(F35="Scenario3PBT1",'Medium retrofit'!$G$101,"")))&amp;IF(F35="Scenario1PBT2",'Medium retrofit'!$H$101,IF(F35="Scenario2PBT2",'Medium retrofit'!$I$101,IF(F35="Scenario3PBT2",'Medium retrofit'!$J$101,"")))&amp;IF(F35="Scenario1PBT3",'Medium retrofit'!$K$101,IF(F35="Scenario2PBT3",'Medium retrofit'!$L$101,IF(F35="Scenario3PBT3",'Medium retrofit'!$M$101,"")))&amp;IF(F35="Scenario1PBT4",'Medium retrofit'!$N$101,IF(F35="Scenario2PBT4",'Medium retrofit'!$O$101,IF(F35="Scenario3PBT4",'Medium retrofit'!$P$101,"")))&amp;IF(F35="Scenario1PBT5",'Medium retrofit'!$Q$101,IF(F35="Scenario2PBT5",'Medium retrofit'!$R$101,IF(F35="Scenario3PBT5",'Medium retrofit'!$S$101,"")))&amp;IF(F35="Scenario1PBT6",'Medium retrofit'!$T$101,IF(F35="Scenario2PBT6",'Medium retrofit'!$U$101,IF(F35="Scenario3PBT6",'Medium retrofit'!$V$101,"")))&amp;IF(F35="Scenario1PBT7",'Medium retrofit'!$W$101,IF(F35="Scenario2PBT7",'Medium retrofit'!$X$101,IF(F35="Scenario3PBT7",'Medium retrofit'!$Y$101,"")))&amp;IF(F35="Scenario1PBT8",'Medium retrofit'!$Z$101,IF(F35="Scenario2PBT8",'Medium retrofit'!$AA$101,IF(F35="Scenario3PBT8",'Medium retrofit'!$AB$101,"")))&amp;IF(F35="Scenario1PBT9",'Medium retrofit'!$AC$101,IF(F35="Scenario2PBT9",'Medium retrofit'!$AD$101,IF(F35="Scenario3PBT9",'Medium retrofit'!$AE$101,"")))&amp;IF(F35="Scenario1PBT10",'Medium retrofit'!$AF$101,IF(F35="Scenario2PBT10",'Medium retrofit'!$AG$101,IF(F35="Scenario3PBT10",'Medium retrofit'!$AH$101,"")))&amp;IF(F35="Scenario1PBT11",'Medium retrofit'!$AI$101,IF(F35="Scenario2PBT11",'Medium retrofit'!$AJ$101,IF(F35="Scenario3PBT11",'Medium retrofit'!$AK$101,"")))&amp;IF(F35="Scenario1PBT12",'Medium retrofit'!$AL$101,IF(F35="Scenario2PBT12",'Medium retrofit'!$AM$101,IF(F35="Scenario3PBT12",'Medium retrofit'!$AN$101,"")))&amp;IF(F35="Scenario1PBT13",'Medium retrofit'!$AO$101,IF(F35="Scenario2PBT13",'Medium retrofit'!$AP$101,IF(F35="Scenario3PBT13",'Medium retrofit'!$AQ$101,"")))&amp;IF(F35="Scenario1PBT14",'Medium retrofit'!$AR$101,IF(F35="Scenario2PBT14",'Medium retrofit'!$AS$101,IF(F35="Scenario3PBT14",'Medium retrofit'!$AT$101,"")))&amp;IF(F35="Scenario1PBT15",'Medium retrofit'!$AU$101,IF(F35="Scenario2PBT15",'Medium retrofit'!$AV$101,IF(F35="Scenario3PBT15",'Medium retrofit'!$AW$101,"")))</f>
        <v/>
      </c>
      <c r="AB35" s="302">
        <f t="shared" si="21"/>
        <v>0</v>
      </c>
      <c r="AC35" s="307">
        <f>IFERROR('Projection_Base-case'!G35-G35,0)</f>
        <v>0</v>
      </c>
      <c r="AD35" s="151">
        <f t="shared" si="0"/>
        <v>0</v>
      </c>
      <c r="AE35" s="151">
        <f>IFERROR(100*AC35/'Projection_Base-case'!G35,0)</f>
        <v>0</v>
      </c>
      <c r="AF35" s="151">
        <f>IFERROR('Projection_Base-case'!I35-I35,0)</f>
        <v>0</v>
      </c>
      <c r="AG35" s="151">
        <f t="shared" si="1"/>
        <v>0</v>
      </c>
      <c r="AH35" s="151">
        <f>IFERROR(100*AF35/'Projection_Base-case'!I35,0)</f>
        <v>0</v>
      </c>
      <c r="AI35" s="151">
        <f>IFERROR('Projection_Base-case'!K35-K35,0)</f>
        <v>0</v>
      </c>
      <c r="AJ35" s="151">
        <f t="shared" si="2"/>
        <v>0</v>
      </c>
      <c r="AK35" s="151">
        <f>IFERROR(100*AI35/'Projection_Base-case'!K35,0)</f>
        <v>0</v>
      </c>
      <c r="AL35" s="151">
        <f>IFERROR(M35-'Projection_Base-case'!M35,0)</f>
        <v>0</v>
      </c>
      <c r="AM35" s="151">
        <f t="shared" si="3"/>
        <v>0</v>
      </c>
      <c r="AN35" s="152">
        <f>IFERROR(100*AL35/'Projection_Base-case'!M35,0)</f>
        <v>0</v>
      </c>
      <c r="AO35" s="305">
        <f>IFERROR('Projection_Base-case'!O35-O35,0)</f>
        <v>0</v>
      </c>
      <c r="AP35" s="151">
        <f t="shared" si="4"/>
        <v>0</v>
      </c>
      <c r="AQ35" s="151">
        <f>IFERROR(100*AO35/'Projection_Base-case'!O35,0)</f>
        <v>0</v>
      </c>
      <c r="AR35" s="151">
        <f>IFERROR('Projection_Base-case'!Q35-Q35,0)</f>
        <v>0</v>
      </c>
      <c r="AS35" s="151">
        <f t="shared" si="5"/>
        <v>0</v>
      </c>
      <c r="AT35" s="151">
        <f>IFERROR(100*AR35/'Projection_Base-case'!Q35,0)</f>
        <v>0</v>
      </c>
      <c r="AU35" s="151">
        <f>IFERROR('Projection_Base-case'!S35-S35,0)</f>
        <v>0</v>
      </c>
      <c r="AV35" s="151">
        <f t="shared" si="6"/>
        <v>0</v>
      </c>
      <c r="AW35" s="152">
        <f>IFERROR(100*AU35/'Projection_Base-case'!S35,0)</f>
        <v>0</v>
      </c>
      <c r="AX35" s="305">
        <f>IFERROR('Projection_Base-case'!U35-U35,0)</f>
        <v>0</v>
      </c>
      <c r="AY35" s="151">
        <f t="shared" si="7"/>
        <v>0</v>
      </c>
      <c r="AZ35" s="151">
        <f>IFERROR(100*AX35/'Projection_Base-case'!U35,0)</f>
        <v>0</v>
      </c>
      <c r="BA35" s="151">
        <f>IFERROR('Projection_Base-case'!W35-W35,0)</f>
        <v>0</v>
      </c>
      <c r="BB35" s="151">
        <f t="shared" si="8"/>
        <v>0</v>
      </c>
      <c r="BC35" s="151">
        <f>IFERROR(100*BA35/'Projection_Base-case'!W35,0)</f>
        <v>0</v>
      </c>
      <c r="BD35" s="151">
        <f>IFERROR('Projection_Base-case'!Y35-Y35,0)</f>
        <v>0</v>
      </c>
      <c r="BE35" s="151">
        <f t="shared" si="9"/>
        <v>0</v>
      </c>
      <c r="BF35" s="151">
        <f>IFERROR(100*BD35/'Projection_Base-case'!Y35,0)</f>
        <v>0</v>
      </c>
      <c r="BG35" s="531">
        <f t="shared" si="22"/>
        <v>0</v>
      </c>
      <c r="BH35" s="532">
        <f t="shared" si="23"/>
        <v>0</v>
      </c>
    </row>
    <row r="36" spans="1:60" x14ac:dyDescent="0.25">
      <c r="A36" s="217">
        <v>31</v>
      </c>
      <c r="B36" s="151">
        <f>'Projection_Base-case'!B36</f>
        <v>0</v>
      </c>
      <c r="C36" s="151">
        <f>'Projection_Base-case'!C36</f>
        <v>0</v>
      </c>
      <c r="D36" s="151">
        <f>'Projection_Base-case'!D36</f>
        <v>0</v>
      </c>
      <c r="E36" s="157"/>
      <c r="F36" s="300" t="str">
        <f t="shared" si="10"/>
        <v>0</v>
      </c>
      <c r="G36" s="301" t="str">
        <f>IF(F36="Scenario1PBT1",'Medium retrofit'!$E$6,IF(F36="Scenario2PBT1",'Medium retrofit'!$F$6,IF(F36="Scenario3PBT1",'Medium retrofit'!$G$6,"")))&amp;IF(F36="Scenario1PBT2",'Medium retrofit'!$H$6,IF(F36="Scenario2PBT2",'Medium retrofit'!$I$6,IF(F36="Scenario3PBT2",'Medium retrofit'!$J$6,"")))&amp;IF(F36="Scenario1PBT3",'Medium retrofit'!$K$6,IF(F36="Scenario2PBT3",'Medium retrofit'!$L$6,IF(F36="Scenario3PBT3",'Medium retrofit'!$M$6,"")))&amp;IF(F36="Scenario1PBT4",'Medium retrofit'!$N$6,IF(F36="Scenario2PBT4",'Medium retrofit'!$O$6,IF(F36="Scenario3PBT4",'Medium retrofit'!$P$6,"")))&amp;IF(F36="Scenario1PBT5",'Medium retrofit'!$Q$6,IF(F36="Scenario2PBT5",'Medium retrofit'!$R$6,IF(F36="Scenario3PBT5",'Medium retrofit'!$S$6,"")))&amp;IF(F36="Scenario1PBT6",'Medium retrofit'!$T$6,IF(F36="Scenario2PBT6",'Medium retrofit'!$U$6,IF(F36="Scenario3PBT6",'Medium retrofit'!$V$6,"")))&amp;IF(F36="Scenario1PBT7",'Medium retrofit'!$W$6,IF(F36="Scenario2PBT7",'Medium retrofit'!$X$6,IF(F36="Scenario3PBT7",'Medium retrofit'!$Y$6,"")))&amp;IF(F36="Scenario1PBT8",'Medium retrofit'!$Z$6,IF(F36="Scenario2PBT8",'Medium retrofit'!$AA$6,IF(F36="Scenario3PBT8",'Medium retrofit'!$AB$6,"")))&amp;IF(F36="Scenario1PBT9",'Medium retrofit'!$AC$6,IF(F36="Scenario2PBT9",'Medium retrofit'!$AD$6,IF(F36="Scenario3PBT9",'Medium retrofit'!$AE$6,"")))&amp;IF(F36="Scenario1PBT10",'Medium retrofit'!$AF$6,IF(F36="Scenario2PBT10",'Medium retrofit'!$AG$6,IF(F36="Scenario3PBT10",'Medium retrofit'!$AH$6,"")))&amp;IF(F36="Scenario1PBT11",'Medium retrofit'!$AI$6,IF(F36="Scenario2PBT11",'Medium retrofit'!$AJ$6,IF(F36="Scenario3PBT11",'Medium retrofit'!$AK$6,"")))&amp;IF(F36="Scenario1PBT12",'Medium retrofit'!$AL$6,IF(F36="Scenario2PBT12",'Medium retrofit'!$AM$6,IF(F36="Scenario3PBT12",'Medium retrofit'!$AN$6,"")))&amp;IF(F36="Scenario1PBT13",'Medium retrofit'!$AO$6,IF(F36="Scenario2PBT13",'Medium retrofit'!$AP$6,IF(F36="Scenario3PBT13",'Medium retrofit'!$AQ$6,"")))&amp;IF(F36="Scenario1PBT14",'Medium retrofit'!$AR$6,IF(F36="Scenario2PBT14",'Medium retrofit'!$AS$6,IF(F36="Scenario3PBT14",'Medium retrofit'!$AT$6,"")))&amp;IF(F36="Scenario1PBT15",'Medium retrofit'!$AU$6,IF(F36="Scenario2PBT15",'Medium retrofit'!$AV$6,IF(F36="Scenario3PBT15",'Medium retrofit'!$AW$6,"")))</f>
        <v/>
      </c>
      <c r="H36" s="151">
        <f t="shared" si="11"/>
        <v>0</v>
      </c>
      <c r="I36" s="298" t="str">
        <f>IF(F36="Scenario1PBT1",'Medium retrofit'!$E$16,IF(F36="Scenario2PBT1",'Medium retrofit'!$F$16,IF(F36="Scenario3PBT1",'Medium retrofit'!$G$16,"")))&amp;IF(F36="Scenario1PBT2",'Medium retrofit'!$H$16,IF(F36="Scenario2PBT2",'Medium retrofit'!$I$16,IF(F36="Scenario3PBT2",'Medium retrofit'!$J$16,"")))&amp;IF(F36="Scenario1PBT3",'Medium retrofit'!$K$16,IF(F36="Scenario2PBT3",'Medium retrofit'!$L$16,IF(F36="Scenario3PBT3",'Medium retrofit'!$M$16,"")))&amp;IF(F36="Scenario1PBT4",'Medium retrofit'!$N$16,IF(F36="Scenario2PBT4",'Medium retrofit'!$O$16,IF(F36="Scenario3PBT4",'Medium retrofit'!$P$16,"")))&amp;IF(F36="Scenario1PBT5",'Medium retrofit'!$Q$16,IF(F36="Scenario2PBT5",'Medium retrofit'!$R$16,IF(F36="Scenario3PBT5",'Medium retrofit'!$S$16,"")))&amp;IF(F36="Scenario1PBT6",'Medium retrofit'!$T$16,IF(F36="Scenario2PBT6",'Medium retrofit'!$U$16,IF(F36="Scenario3PBT6",'Medium retrofit'!$V$16,"")))&amp;IF(F36="Scenario1PBT7",'Medium retrofit'!$W$16,IF(F36="Scenario2PBT7",'Medium retrofit'!$X$16,IF(F36="Scenario3PBT7",'Medium retrofit'!$Y$16,"")))&amp;IF(F36="Scenario1PBT8",'Medium retrofit'!$Z$16,IF(F36="Scenario2PBT8",'Medium retrofit'!$AA$16,IF(F36="Scenario3PBT8",'Medium retrofit'!$AB$16,"")))&amp;IF(F36="Scenario1PBT9",'Medium retrofit'!$AC$16,IF(F36="Scenario2PBT9",'Medium retrofit'!$AD$16,IF(F36="Scenario3PBT9",'Medium retrofit'!$AE$16,"")))&amp;IF(F36="Scenario1PBT10",'Medium retrofit'!$AF$16,IF(F36="Scenario2PBT10",'Medium retrofit'!$AG$16,IF(F36="Scenario3PBT10",'Medium retrofit'!$AH$16,"")))&amp;IF(F36="Scenario1PBT11",'Medium retrofit'!$AI$16,IF(F36="Scenario2PBT11",'Medium retrofit'!$AJ$16,IF(F36="Scenario3PBT11",'Medium retrofit'!$AK$16,"")))&amp;IF(F36="Scenario1PBT12",'Medium retrofit'!$AL$16,IF(F36="Scenario2PBT12",'Medium retrofit'!$AM$16,IF(F36="Scenario3PBT12",'Medium retrofit'!$AN$16,"")))&amp;IF(F36="Scenario1PBT13",'Medium retrofit'!$AO$16,IF(F36="Scenario2PBT13",'Medium retrofit'!$AP$16,IF(F36="Scenario3PBT13",'Medium retrofit'!$AQ$16,"")))&amp;IF(F36="Scenario1PBT14",'Medium retrofit'!$AR$16,IF(F36="Scenario2PBT14",'Medium retrofit'!$AS$16,IF(F36="Scenario3PBT14",'Medium retrofit'!$AT$16,"")))&amp;IF(F36="Scenario1PBT15",'Medium retrofit'!$AU$16,IF(F36="Scenario2PBT15",'Medium retrofit'!$AV$16,IF(F36="Scenario3PBT15",'Medium retrofit'!$AW$16,"")))</f>
        <v/>
      </c>
      <c r="J36" s="151">
        <f t="shared" si="12"/>
        <v>0</v>
      </c>
      <c r="K36" s="151" t="str">
        <f>IF(F36="Scenario1PBT1",'Medium retrofit'!$E$18,IF(F36="Scenario2PBT1",'Medium retrofit'!$F$18,IF(F36="Scenario3PBT1",'Medium retrofit'!$G$18,"")))&amp;IF(F36="Scenario1PBT2",'Medium retrofit'!$H$18,IF(F36="Scenario2PBT2",'Medium retrofit'!$I$18,IF(F36="Scenario3PBT2",'Medium retrofit'!$J$18,"")))&amp;IF(F36="Scenario1PBT3",'Medium retrofit'!$K$18,IF(F36="Scenario2PBT3",'Medium retrofit'!$L$18,IF(F36="Scenario3PBT3",'Medium retrofit'!$M$18,"")))&amp;IF(F36="Scenario1PBT4",'Medium retrofit'!$N$18,IF(F36="Scenario2PBT4",'Medium retrofit'!$O$18,IF(F36="Scenario3PBT4",'Medium retrofit'!$P$18,"")))&amp;IF(F36="Scenario1PBT5",'Medium retrofit'!$Q$18,IF(F36="Scenario2PBT5",'Medium retrofit'!$R$18,IF(F36="Scenario3PBT5",'Medium retrofit'!$S$18,"")))&amp;IF(F36="Scenario1PBT6",'Medium retrofit'!$T$18,IF(F36="Scenario2PBT6",'Medium retrofit'!$U$18,IF(F36="Scenario3PBT6",'Medium retrofit'!$V$18,"")))&amp;IF(F36="Scenario1PBT7",'Medium retrofit'!$W$18,IF(F36="Scenario2PBT7",'Medium retrofit'!$X$18,IF(F36="Scenario3PBT7",'Medium retrofit'!$Y$18,"")))&amp;IF(F36="Scenario1PBT8",'Medium retrofit'!$Z$18,IF(F36="Scenario2PBT8",'Medium retrofit'!$AA$18,IF(F36="Scenario3PBT8",'Medium retrofit'!$AB$18,"")))&amp;IF(F36="Scenario1PBT9",'Medium retrofit'!$AC$18,IF(F36="Scenario2PBT9",'Medium retrofit'!$AD$18,IF(F36="Scenario3PBT9",'Medium retrofit'!$AE$18,"")))&amp;IF(F36="Scenario1PBT10",'Medium retrofit'!$AF$18,IF(F36="Scenario2PBT10",'Medium retrofit'!$AG$18,IF(F36="Scenario3PBT10",'Medium retrofit'!$AH$18,"")))&amp;IF(F36="Scenario1PBT11",'Medium retrofit'!$AI$18,IF(F36="Scenario2PBT11",'Medium retrofit'!$AJ$18,IF(F36="Scenario3PBT11",'Medium retrofit'!$AK$18,"")))&amp;IF(F36="Scenario1PBT12",'Medium retrofit'!$AL$18,IF(F36="Scenario2PBT12",'Medium retrofit'!$AM$18,IF(F36="Scenario3PBT12",'Medium retrofit'!$AN$18,"")))&amp;IF(F36="Scenario1PBT13",'Medium retrofit'!$AO$18,IF(F36="Scenario2PBT13",'Medium retrofit'!$AP$18,IF(F36="Scenario3PBT13",'Medium retrofit'!$AQ$18,"")))&amp;IF(F36="Scenario1PBT14",'Medium retrofit'!$AR$18,IF(F36="Scenario2PBT14",'Medium retrofit'!$AS$18,IF(F36="Scenario3PBT14",'Medium retrofit'!$AT$18,"")))&amp;IF(F36="Scenario1PBT15",'Medium retrofit'!$AU$18,IF(F36="Scenario2PBT15",'Medium retrofit'!$AV$18,IF(F36="Scenario3PBT15",'Medium retrofit'!$AW$18,"")))</f>
        <v/>
      </c>
      <c r="L36" s="151">
        <f t="shared" si="13"/>
        <v>0</v>
      </c>
      <c r="M36" s="151" t="str">
        <f>IF(F36="Scenario1PBT1",'Medium retrofit'!$E$20,IF(F36="Scenario2PBT1",'Medium retrofit'!$F$20,IF(F36="Scenario3PBT1",'Medium retrofit'!$G$20,"")))&amp;IF(F36="Scenario1PBT2",'Medium retrofit'!$H$20,IF(F36="Scenario2PBT2",'Medium retrofit'!$I$20,IF(F36="Scenario3PBT2",'Medium retrofit'!$J$20,"")))&amp;IF(F36="Scenario1PBT3",'Medium retrofit'!$K$20,IF(F36="Scenario2PBT3",'Medium retrofit'!$L$20,IF(F36="Scenario3PBT3",'Medium retrofit'!$M$20,"")))&amp;IF(F36="Scenario1PBT4",'Medium retrofit'!$N$20,IF(F36="Scenario2PBT4",'Medium retrofit'!$O$20,IF(F36="Scenario3PBT4",'Medium retrofit'!$P$20,"")))&amp;IF(F36="Scenario1PBT5",'Medium retrofit'!$Q$20,IF(F36="Scenario2PBT5",'Medium retrofit'!$R$20,IF(F36="Scenario3PBT5",'Medium retrofit'!$S$20,"")))&amp;IF(F36="Scenario1PBT6",'Medium retrofit'!$T$20,IF(F36="Scenario2PBT6",'Medium retrofit'!$U$20,IF(F36="Scenario3PBT6",'Medium retrofit'!$V$20,"")))&amp;IF(F36="Scenario1PBT7",'Medium retrofit'!$W$20,IF(F36="Scenario2PBT7",'Medium retrofit'!$X$20,IF(F36="Scenario3PBT7",'Medium retrofit'!$Y$20,"")))&amp;IF(F36="Scenario1PBT8",'Medium retrofit'!$Z$20,IF(F36="Scenario2PBT8",'Medium retrofit'!$AA$20,IF(F36="Scenario3PBT8",'Medium retrofit'!$AB$20,"")))&amp;IF(F36="Scenario1PBT9",'Medium retrofit'!$AC$20,IF(F36="Scenario2PBT9",'Medium retrofit'!$AD$20,IF(F36="Scenario3PBT9",'Medium retrofit'!$AE$20,"")))&amp;IF(F36="Scenario1PBT10",'Medium retrofit'!$AF$20,IF(F36="Scenario2PBT10",'Medium retrofit'!$AG$20,IF(F36="Scenario3PBT10",'Medium retrofit'!$AH$20,"")))&amp;IF(F36="Scenario1PBT11",'Medium retrofit'!$AI$20,IF(F36="Scenario2PBT11",'Medium retrofit'!$AJ$20,IF(F36="Scenario3PBT11",'Medium retrofit'!$AK$20,"")))&amp;IF(F36="Scenario1PBT12",'Medium retrofit'!$AL$20,IF(F36="Scenario2PBT12",'Medium retrofit'!$AM$20,IF(F36="Scenario3PBT12",'Medium retrofit'!$AN$20,"")))&amp;IF(F36="Scenario1PBT13",'Medium retrofit'!$AO$20,IF(F36="Scenario2PBT13",'Medium retrofit'!$AP$20,IF(F36="Scenario3PBT13",'Medium retrofit'!$AQ$20,"")))&amp;IF(F36="Scenario1PBT14",'Medium retrofit'!$AR$20,IF(F36="Scenario2PBT14",'Medium retrofit'!$AS$20,IF(F36="Scenario3PBT14",'Medium retrofit'!$AT$20,"")))&amp;IF(F36="Scenario1PBT15",'Medium retrofit'!$AU$20,IF(F36="Scenario2PBT15",'Medium retrofit'!$AV$20,IF(F36="Scenario3PBT15",'Medium retrofit'!$AW$20,"")))</f>
        <v/>
      </c>
      <c r="N36" s="152">
        <f t="shared" si="14"/>
        <v>0</v>
      </c>
      <c r="O36" s="305" t="str">
        <f>IF(F36="Scenario1PBT1",'Medium retrofit'!$E$23,IF(F36="Scenario2PBT1",'Medium retrofit'!$F$23,IF(F36="Scenario3PBT1",'Medium retrofit'!$G$23,"")))&amp;IF(F36="Scenario1PBT2",'Medium retrofit'!$H$23,IF(F36="Scenario2PBT2",'Medium retrofit'!$I$23,IF(F36="Scenario3PBT2",'Medium retrofit'!$J$23,"")))&amp;IF(F36="Scenario1PBT3",'Medium retrofit'!$K$23,IF(F36="Scenario2PBT3",'Medium retrofit'!$L$23,IF(F36="Scenario3PBT3",'Medium retrofit'!$M$23,"")))&amp;IF(F36="Scenario1PBT4",'Medium retrofit'!$N$23,IF(F36="Scenario2PBT4",'Medium retrofit'!$O$23,IF(F36="Scenario3PBT4",'Medium retrofit'!$P$23,"")))&amp;IF(F36="Scenario1PBT5",'Medium retrofit'!$Q$23,IF(F36="Scenario2PBT5",'Medium retrofit'!$R$23,IF(F36="Scenario3PBT5",'Medium retrofit'!$S$23,"")))&amp;IF(F36="Scenario1PBT6",'Medium retrofit'!$T$23,IF(F36="Scenario2PBT6",'Medium retrofit'!$U$23,IF(F36="Scenario3PBT6",'Medium retrofit'!$V$23,"")))&amp;IF(F36="Scenario1PBT7",'Medium retrofit'!$W$23,IF(F36="Scenario2PBT7",'Medium retrofit'!$X$23,IF(F36="Scenario3PBT7",'Medium retrofit'!$Y$23,"")))&amp;IF(F36="Scenario1PBT8",'Medium retrofit'!$Z$23,IF(F36="Scenario2PBT8",'Medium retrofit'!$AA$23,IF(F36="Scenario3PBT8",'Medium retrofit'!$AB$23,"")))&amp;IF(F36="Scenario1PBT9",'Medium retrofit'!$AC$23,IF(F36="Scenario2PBT9",'Medium retrofit'!$AD$23,IF(F36="Scenario3PBT9",'Medium retrofit'!$AE$23,"")))&amp;IF(F36="Scenario1PBT10",'Medium retrofit'!$AF$23,IF(F36="Scenario2PBT10",'Medium retrofit'!$AG$23,IF(F36="Scenario3PBT10",'Medium retrofit'!$AH$23,"")))&amp;IF(F36="Scenario1PBT11",'Medium retrofit'!$AI$23,IF(F36="Scenario2PBT11",'Medium retrofit'!$AJ$23,IF(F36="Scenario3PBT11",'Medium retrofit'!$AK$23,"")))&amp;IF(F36="Scenario1PBT12",'Medium retrofit'!$AL$23,IF(F36="Scenario2PBT12",'Medium retrofit'!$AM$23,IF(F36="Scenario3PBT12",'Medium retrofit'!$AN$23,"")))&amp;IF(F36="Scenario1PBT13",'Medium retrofit'!$AO$23,IF(F36="Scenario2PBT13",'Medium retrofit'!$AP$23,IF(F36="Scenario3PBT13",'Medium retrofit'!$AQ$23,"")))&amp;IF(F36="Scenario1PBT14",'Medium retrofit'!$AR$23,IF(F36="Scenario2PBT14",'Medium retrofit'!$AS$23,IF(F36="Scenario3PBT14",'Medium retrofit'!$AT$23,"")))&amp;IF(F36="Scenario1PBT15",'Medium retrofit'!$AU$23,IF(F36="Scenario2PBT15",'Medium retrofit'!$AV$23,IF(F36="Scenario3PBT15",'Medium retrofit'!$AW$23,"")))</f>
        <v/>
      </c>
      <c r="P36" s="151">
        <f t="shared" si="15"/>
        <v>0</v>
      </c>
      <c r="Q36" s="151" t="str">
        <f>IF(F36="Scenario1PBT1",'Medium retrofit'!$E$25,IF(F36="Scenario2PBT1",'Medium retrofit'!$F$25,IF(F36="Scenario3PBT1",'Medium retrofit'!$G$25,"")))&amp;IF(F36="Scenario1PBT2",'Medium retrofit'!$H$25,IF(F36="Scenario2PBT2",'Medium retrofit'!$I$25,IF(F36="Scenario3PBT2",'Medium retrofit'!$J$25,"")))&amp;IF(F36="Scenario1PBT3",'Medium retrofit'!$K$25,IF(F36="Scenario2PBT3",'Medium retrofit'!$L$25,IF(F36="Scenario3PBT3",'Medium retrofit'!$M$25,"")))&amp;IF(F36="Scenario1PBT4",'Medium retrofit'!$N$25,IF(F36="Scenario2PBT4",'Medium retrofit'!$O$25,IF(F36="Scenario3PBT4",'Medium retrofit'!$P$25,"")))&amp;IF(F36="Scenario1PBT5",'Medium retrofit'!$Q$25,IF(F36="Scenario2PBT5",'Medium retrofit'!$R$25,IF(F36="Scenario3PBT5",'Medium retrofit'!$S$25,"")))&amp;IF(F36="Scenario1PBT6",'Medium retrofit'!$T$25,IF(F36="Scenario2PBT6",'Medium retrofit'!$U$25,IF(F36="Scenario3PBT6",'Medium retrofit'!$V$25,"")))&amp;IF(F36="Scenario1PBT7",'Medium retrofit'!$W$25,IF(F36="Scenario2PBT7",'Medium retrofit'!$X$25,IF(F36="Scenario3PBT7",'Medium retrofit'!$Y$25,"")))&amp;IF(F36="Scenario1PBT8",'Medium retrofit'!$Z$25,IF(F36="Scenario2PBT8",'Medium retrofit'!$AA$25,IF(F36="Scenario3PBT8",'Medium retrofit'!$AB$25,"")))&amp;IF(F36="Scenario1PBT9",'Medium retrofit'!$AC$25,IF(F36="Scenario2PBT9",'Medium retrofit'!$AD$25,IF(F36="Scenario3PBT9",'Medium retrofit'!$AE$25,"")))&amp;IF(F36="Scenario1PBT10",'Medium retrofit'!$AF$25,IF(F36="Scenario2PBT10",'Medium retrofit'!$AG$25,IF(F36="Scenario3PBT10",'Medium retrofit'!$AH$25,"")))&amp;IF(F36="Scenario1PBT11",'Medium retrofit'!$AI$25,IF(F36="Scenario2PBT11",'Medium retrofit'!$AJ$25,IF(F36="Scenario3PBT11",'Medium retrofit'!$AK$25,"")))&amp;IF(F36="Scenario1PBT12",'Medium retrofit'!$AL$25,IF(F36="Scenario2PBT12",'Medium retrofit'!$AM$25,IF(F36="Scenario3PBT12",'Medium retrofit'!$AN$25,"")))&amp;IF(F36="Scenario1PBT13",'Medium retrofit'!$AO$25,IF(F36="Scenario2PBT13",'Medium retrofit'!$AP$25,IF(F36="Scenario3PBT13",'Medium retrofit'!$AQ$25,"")))&amp;IF(F36="Scenario1PBT14",'Medium retrofit'!$AR$25,IF(F36="Scenario2PBT14",'Medium retrofit'!$AS$25,IF(F36="Scenario3PBT14",'Medium retrofit'!$AT$25,"")))&amp;IF(F36="Scenario1PBT15",'Medium retrofit'!$AU$25,IF(F36="Scenario2PBT15",'Medium retrofit'!$AV$25,IF(F36="Scenario3PBT15",'Medium retrofit'!$AW$25,"")))</f>
        <v/>
      </c>
      <c r="R36" s="151">
        <f t="shared" si="16"/>
        <v>0</v>
      </c>
      <c r="S36" s="151" t="str">
        <f>IF(F36="Scenario1PBT1",'Medium retrofit'!$E$27,IF(F36="Scenario2PBT1",'Medium retrofit'!$F$27,IF(F36="Scenario3PBT1",'Medium retrofit'!$G$27,"")))&amp;IF(F36="Scenario1PBT2",'Medium retrofit'!$H$27,IF(F36="Scenario2PBT2",'Medium retrofit'!$I$27,IF(F36="Scenario3PBT2",'Medium retrofit'!$J$27,"")))&amp;IF(F36="Scenario1PBT3",'Medium retrofit'!$K$27,IF(F36="Scenario2PBT3",'Medium retrofit'!$L$27,IF(F36="Scenario3PBT3",'Medium retrofit'!$M$27,"")))&amp;IF(F36="Scenario1PBT4",'Medium retrofit'!$N$27,IF(F36="Scenario2PBT4",'Medium retrofit'!$O$27,IF(F36="Scenario3PBT4",'Medium retrofit'!$P$27,"")))&amp;IF(F36="Scenario1PBT5",'Medium retrofit'!$Q$27,IF(F36="Scenario2PBT5",'Medium retrofit'!$R$27,IF(F36="Scenario3PBT5",'Medium retrofit'!$S$27,"")))&amp;IF(F36="Scenario1PBT6",'Medium retrofit'!$T$27,IF(F36="Scenario2PBT6",'Medium retrofit'!$U$27,IF(F36="Scenario3PBT6",'Medium retrofit'!$V$27,"")))&amp;IF(F36="Scenario1PBT7",'Medium retrofit'!$W$27,IF(F36="Scenario2PBT7",'Medium retrofit'!$X$27,IF(F36="Scenario3PBT7",'Medium retrofit'!$Y$27,"")))&amp;IF(F36="Scenario1PBT8",'Medium retrofit'!$Z$27,IF(F36="Scenario2PBT8",'Medium retrofit'!$AA$27,IF(F36="Scenario3PBT8",'Medium retrofit'!$AB$27,"")))&amp;IF(F36="Scenario1PBT9",'Medium retrofit'!$AC$27,IF(F36="Scenario2PBT9",'Medium retrofit'!$AD$27,IF(F36="Scenario3PBT9",'Medium retrofit'!$AE$27,"")))&amp;IF(F36="Scenario1PBT10",'Medium retrofit'!$AF$27,IF(F36="Scenario2PBT10",'Medium retrofit'!$AG$27,IF(F36="Scenario3PBT10",'Medium retrofit'!$AH$27,"")))&amp;IF(F36="Scenario1PBT11",'Medium retrofit'!$AI$27,IF(F36="Scenario2PBT11",'Medium retrofit'!$AJ$27,IF(F36="Scenario3PBT11",'Medium retrofit'!$AK$27,"")))&amp;IF(F36="Scenario1PBT12",'Medium retrofit'!$AL$27,IF(F36="Scenario2PBT12",'Medium retrofit'!$AM$27,IF(F36="Scenario3PBT12",'Medium retrofit'!$AN$27,"")))&amp;IF(F36="Scenario1PBT13",'Medium retrofit'!$AO$27,IF(F36="Scenario2PBT13",'Medium retrofit'!$AP$27,IF(F36="Scenario3PBT13",'Medium retrofit'!$AQ$27,"")))&amp;IF(F36="Scenario1PBT14",'Medium retrofit'!$AR$27,IF(F36="Scenario2PBT14",'Medium retrofit'!$AS$27,IF(F36="Scenario3PBT14",'Medium retrofit'!$AT$27,"")))&amp;IF(F36="Scenario1PBT15",'Medium retrofit'!$AU$27,IF(F36="Scenario2PBT15",'Medium retrofit'!$AV$27,IF(F36="Scenario3PBT15",'Medium retrofit'!$AW$27,"")))</f>
        <v/>
      </c>
      <c r="T36" s="306">
        <f t="shared" si="17"/>
        <v>0</v>
      </c>
      <c r="U36" s="305" t="str">
        <f>IF(F36="Scenario1PBT1",'Medium retrofit'!$E$38,IF(F36="Scenario2PBT1",'Medium retrofit'!$F$38,IF(F36="Scenario3PBT1",'Medium retrofit'!$G$38,"")))&amp;IF(F36="Scenario1PBT2",'Medium retrofit'!$H$38,IF(F36="Scenario2PBT2",'Medium retrofit'!$I$38,IF(F36="Scenario3PBT2",'Medium retrofit'!$J$38,"")))&amp;IF(F36="Scenario1PBT3",'Medium retrofit'!$K$38,IF(F36="Scenario2PBT3",'Medium retrofit'!$L$38,IF(F36="Scenario3PBT3",'Medium retrofit'!$M$38,"")))&amp;IF(F36="Scenario1PBT4",'Medium retrofit'!$N$38,IF(F36="Scenario2PBT4",'Medium retrofit'!$O$38,IF(F36="Scenario3PBT4",'Medium retrofit'!$P$38,"")))&amp;IF(F36="Scenario1PBT5",'Medium retrofit'!$Q$38,IF(F36="Scenario2PBT5",'Medium retrofit'!$R$38,IF(F36="Scenario3PBT5",'Medium retrofit'!$S$38,"")))&amp;IF(F36="Scenario1PBT6",'Medium retrofit'!$T$38,IF(F36="Scenario2PBT6",'Medium retrofit'!$U$38,IF(F36="Scenario3PBT6",'Medium retrofit'!$V$38,"")))&amp;IF(F36="Scenario1PBT7",'Medium retrofit'!$W$38,IF(F36="Scenario2PBT7",'Medium retrofit'!$X$38,IF(F36="Scenario3PBT7",'Medium retrofit'!$Y$38,"")))&amp;IF(F36="Scenario1PBT8",'Medium retrofit'!$Z$38,IF(F36="Scenario2PBT8",'Medium retrofit'!$AA$38,IF(F36="Scenario3PBT8",'Medium retrofit'!$AB$38,"")))&amp;IF(F36="Scenario1PBT9",'Medium retrofit'!$AC$38,IF(F36="Scenario2PBT9",'Medium retrofit'!$AD$38,IF(F36="Scenario3PBT9",'Medium retrofit'!$AE$38,"")))&amp;IF(F36="Scenario1PBT10",'Medium retrofit'!$AF$38,IF(F36="Scenario2PBT10",'Medium retrofit'!$AG$38,IF(F36="Scenario3PBT10",'Medium retrofit'!$AH$38,"")))&amp;IF(F36="Scenario1PBT11",'Medium retrofit'!$AI$38,IF(F36="Scenario2PBT11",'Medium retrofit'!$AJ$38,IF(F36="Scenario3PBT11",'Medium retrofit'!$AK$38,"")))&amp;IF(F36="Scenario1PBT12",'Medium retrofit'!$AL$38,IF(F36="Scenario2PBT12",'Medium retrofit'!$AM$38,IF(F36="Scenario3PBT12",'Medium retrofit'!$AN$38,"")))&amp;IF(F36="Scenario1PBT13",'Medium retrofit'!$AO$38,IF(F36="Scenario2PBT13",'Medium retrofit'!$AP$38,IF(F36="Scenario3PBT13",'Medium retrofit'!$AQ$38,"")))&amp;IF(F36="Scenario1PBT14",'Medium retrofit'!$AR$38,IF(F36="Scenario2PBT14",'Medium retrofit'!$AS$38,IF(F36="Scenario3PBT14",'Medium retrofit'!$AT$38,"")))&amp;IF(F36="Scenario1PBT15",'Medium retrofit'!$AU$38,IF(F36="Scenario2PBT15",'Medium retrofit'!$AV$38,IF(F36="Scenario3PBT15",'Medium retrofit'!$AW$38,"")))</f>
        <v/>
      </c>
      <c r="V36" s="151">
        <f t="shared" si="18"/>
        <v>0</v>
      </c>
      <c r="W36" s="151" t="str">
        <f>IF(F36="Scenario1PBT1",'Medium retrofit'!$E$40,IF(F36="Scenario2PBT1",'Medium retrofit'!$F$40,IF(F36="Scenario3PBT1",'Medium retrofit'!$G$40,"")))&amp;IF(F36="Scenario1PBT2",'Medium retrofit'!$H$40,IF(F36="Scenario2PBT2",'Medium retrofit'!$I$40,IF(F36="Scenario3PBT2",'Medium retrofit'!$J$40,"")))&amp;IF(F36="Scenario1PBT3",'Medium retrofit'!$K$40,IF(F36="Scenario2PBT3",'Medium retrofit'!$L$40,IF(F36="Scenario3PBT3",'Medium retrofit'!$M$40,"")))&amp;IF(F36="Scenario1PBT4",'Medium retrofit'!$N$40,IF(F36="Scenario2PBT4",'Medium retrofit'!$O$40,IF(F36="Scenario3PBT4",'Medium retrofit'!$P$40,"")))&amp;IF(F36="Scenario1PBT5",'Medium retrofit'!$Q$40,IF(F36="Scenario2PBT5",'Medium retrofit'!$R$40,IF(F36="Scenario3PBT5",'Medium retrofit'!$S$40,"")))&amp;IF(F36="Scenario1PBT6",'Medium retrofit'!$T$40,IF(F36="Scenario2PBT6",'Medium retrofit'!$U$40,IF(F36="Scenario3PBT6",'Medium retrofit'!$V$40,"")))&amp;IF(F36="Scenario1PBT7",'Medium retrofit'!$W$40,IF(F36="Scenario2PBT7",'Medium retrofit'!$X$40,IF(F36="Scenario3PBT7",'Medium retrofit'!$Y$40,"")))&amp;IF(F36="Scenario1PBT8",'Medium retrofit'!$Z$40,IF(F36="Scenario2PBT8",'Medium retrofit'!$AA$40,IF(F36="Scenario3PBT8",'Medium retrofit'!$AB$40,"")))&amp;IF(F36="Scenario1PBT9",'Medium retrofit'!$AC$40,IF(F36="Scenario2PBT9",'Medium retrofit'!$AD$40,IF(F36="Scenario3PBT9",'Medium retrofit'!$AE$40,"")))&amp;IF(F36="Scenario1PBT10",'Medium retrofit'!$AF$40,IF(F36="Scenario2PBT10",'Medium retrofit'!$AG$40,IF(F36="Scenario3PBT10",'Medium retrofit'!$AH$40,"")))&amp;IF(F36="Scenario1PBT11",'Medium retrofit'!$AI$40,IF(F36="Scenario2PBT11",'Medium retrofit'!$AJ$40,IF(F36="Scenario3PBT11",'Medium retrofit'!$AK$40,"")))&amp;IF(F36="Scenario1PBT12",'Medium retrofit'!$AL$40,IF(F36="Scenario2PBT12",'Medium retrofit'!$AM$40,IF(F36="Scenario3PBT12",'Medium retrofit'!$AN$40,"")))&amp;IF(F36="Scenario1PBT13",'Medium retrofit'!$AO$40,IF(F36="Scenario2PBT13",'Medium retrofit'!$AP$40,IF(F36="Scenario3PBT13",'Medium retrofit'!$AQ$40,"")))&amp;IF(F36="Scenario1PBT14",'Medium retrofit'!$AR$40,IF(F36="Scenario2PBT14",'Medium retrofit'!$AS$40,IF(F36="Scenario3PBT14",'Medium retrofit'!$AT$40,"")))&amp;IF(F36="Scenario1PBT15",'Medium retrofit'!$AU$40,IF(F36="Scenario2PBT15",'Medium retrofit'!$AV$40,IF(F36="Scenario3PBT15",'Medium retrofit'!$AW$40,"")))</f>
        <v/>
      </c>
      <c r="X36" s="151">
        <f t="shared" si="19"/>
        <v>0</v>
      </c>
      <c r="Y36" s="151" t="str">
        <f>IF(F36="Scenario1PBT1",'Medium retrofit'!$E$42,IF(F36="Scenario2PBT1",'Medium retrofit'!$F$42,IF(F36="Scenario3PBT1",'Medium retrofit'!$G$42,"")))&amp;IF(F36="Scenario1PBT2",'Medium retrofit'!$H$42,IF(F36="Scenario2PBT2",'Medium retrofit'!$I$42,IF(F36="Scenario3PBT2",'Medium retrofit'!$J$42,"")))&amp;IF(F36="Scenario1PBT3",'Medium retrofit'!$K$42,IF(F36="Scenario2PBT3",'Medium retrofit'!$L$42,IF(F36="Scenario3PBT3",'Medium retrofit'!$M$42,"")))&amp;IF(F36="Scenario1PBT4",'Medium retrofit'!$N$42,IF(F36="Scenario2PBT4",'Medium retrofit'!$O$42,IF(F36="Scenario3PBT4",'Medium retrofit'!$P$42,"")))&amp;IF(F36="Scenario1PBT5",'Medium retrofit'!$Q$42,IF(F36="Scenario2PBT5",'Medium retrofit'!$R$42,IF(F36="Scenario3PBT5",'Medium retrofit'!$S$42,"")))&amp;IF(F36="Scenario1PBT6",'Medium retrofit'!$T$42,IF(F36="Scenario2PBT6",'Medium retrofit'!$U$42,IF(F36="Scenario3PBT6",'Medium retrofit'!$V$42,"")))&amp;IF(F36="Scenario1PBT7",'Medium retrofit'!$W$42,IF(F36="Scenario2PBT7",'Medium retrofit'!$X$42,IF(F36="Scenario3PBT7",'Medium retrofit'!$Y$42,"")))&amp;IF(F36="Scenario1PBT8",'Medium retrofit'!$Z$42,IF(F36="Scenario2PBT8",'Medium retrofit'!$AA$42,IF(F36="Scenario3PBT8",'Medium retrofit'!$AB$42,"")))&amp;IF(F36="Scenario1PBT9",'Medium retrofit'!$AC$42,IF(F36="Scenario2PBT9",'Medium retrofit'!$AD$42,IF(F36="Scenario3PBT9",'Medium retrofit'!$AE$42,"")))&amp;IF(F36="Scenario1PBT10",'Medium retrofit'!$AF$42,IF(F36="Scenario2PBT10",'Medium retrofit'!$AG$42,IF(F36="Scenario3PBT10",'Medium retrofit'!$AH$42,"")))&amp;IF(F36="Scenario1PBT11",'Medium retrofit'!$AI$42,IF(F36="Scenario2PBT11",'Medium retrofit'!$AJ$42,IF(F36="Scenario3PBT11",'Medium retrofit'!$AK$42,"")))&amp;IF(F36="Scenario1PBT12",'Medium retrofit'!$AL$42,IF(F36="Scenario2PBT12",'Medium retrofit'!$AM$42,IF(F36="Scenario3PBT12",'Medium retrofit'!$AN$42,"")))&amp;IF(F36="Scenario1PBT13",'Medium retrofit'!$AO$42,IF(F36="Scenario2PBT13",'Medium retrofit'!$AP$42,IF(F36="Scenario3PBT13",'Medium retrofit'!$AQ$42,"")))&amp;IF(F36="Scenario1PBT14",'Medium retrofit'!$AR$42,IF(F36="Scenario2PBT14",'Medium retrofit'!$AS$42,IF(F36="Scenario3PBT14",'Medium retrofit'!$AT$42,"")))&amp;IF(F36="Scenario1PBT15",'Medium retrofit'!$AU$42,IF(F36="Scenario2PBT15",'Medium retrofit'!$AV$42,IF(F36="Scenario3PBT15",'Medium retrofit'!$AW$42,"")))</f>
        <v/>
      </c>
      <c r="Z36" s="151">
        <f t="shared" si="20"/>
        <v>0</v>
      </c>
      <c r="AA36" s="333" t="str">
        <f>IF(F36="Scenario1PBT1",'Medium retrofit'!$E$101,IF(F36="Scenario2PBT1",'Medium retrofit'!$F$101,IF(F36="Scenario3PBT1",'Medium retrofit'!$G$101,"")))&amp;IF(F36="Scenario1PBT2",'Medium retrofit'!$H$101,IF(F36="Scenario2PBT2",'Medium retrofit'!$I$101,IF(F36="Scenario3PBT2",'Medium retrofit'!$J$101,"")))&amp;IF(F36="Scenario1PBT3",'Medium retrofit'!$K$101,IF(F36="Scenario2PBT3",'Medium retrofit'!$L$101,IF(F36="Scenario3PBT3",'Medium retrofit'!$M$101,"")))&amp;IF(F36="Scenario1PBT4",'Medium retrofit'!$N$101,IF(F36="Scenario2PBT4",'Medium retrofit'!$O$101,IF(F36="Scenario3PBT4",'Medium retrofit'!$P$101,"")))&amp;IF(F36="Scenario1PBT5",'Medium retrofit'!$Q$101,IF(F36="Scenario2PBT5",'Medium retrofit'!$R$101,IF(F36="Scenario3PBT5",'Medium retrofit'!$S$101,"")))&amp;IF(F36="Scenario1PBT6",'Medium retrofit'!$T$101,IF(F36="Scenario2PBT6",'Medium retrofit'!$U$101,IF(F36="Scenario3PBT6",'Medium retrofit'!$V$101,"")))&amp;IF(F36="Scenario1PBT7",'Medium retrofit'!$W$101,IF(F36="Scenario2PBT7",'Medium retrofit'!$X$101,IF(F36="Scenario3PBT7",'Medium retrofit'!$Y$101,"")))&amp;IF(F36="Scenario1PBT8",'Medium retrofit'!$Z$101,IF(F36="Scenario2PBT8",'Medium retrofit'!$AA$101,IF(F36="Scenario3PBT8",'Medium retrofit'!$AB$101,"")))&amp;IF(F36="Scenario1PBT9",'Medium retrofit'!$AC$101,IF(F36="Scenario2PBT9",'Medium retrofit'!$AD$101,IF(F36="Scenario3PBT9",'Medium retrofit'!$AE$101,"")))&amp;IF(F36="Scenario1PBT10",'Medium retrofit'!$AF$101,IF(F36="Scenario2PBT10",'Medium retrofit'!$AG$101,IF(F36="Scenario3PBT10",'Medium retrofit'!$AH$101,"")))&amp;IF(F36="Scenario1PBT11",'Medium retrofit'!$AI$101,IF(F36="Scenario2PBT11",'Medium retrofit'!$AJ$101,IF(F36="Scenario3PBT11",'Medium retrofit'!$AK$101,"")))&amp;IF(F36="Scenario1PBT12",'Medium retrofit'!$AL$101,IF(F36="Scenario2PBT12",'Medium retrofit'!$AM$101,IF(F36="Scenario3PBT12",'Medium retrofit'!$AN$101,"")))&amp;IF(F36="Scenario1PBT13",'Medium retrofit'!$AO$101,IF(F36="Scenario2PBT13",'Medium retrofit'!$AP$101,IF(F36="Scenario3PBT13",'Medium retrofit'!$AQ$101,"")))&amp;IF(F36="Scenario1PBT14",'Medium retrofit'!$AR$101,IF(F36="Scenario2PBT14",'Medium retrofit'!$AS$101,IF(F36="Scenario3PBT14",'Medium retrofit'!$AT$101,"")))&amp;IF(F36="Scenario1PBT15",'Medium retrofit'!$AU$101,IF(F36="Scenario2PBT15",'Medium retrofit'!$AV$101,IF(F36="Scenario3PBT15",'Medium retrofit'!$AW$101,"")))</f>
        <v/>
      </c>
      <c r="AB36" s="302">
        <f t="shared" si="21"/>
        <v>0</v>
      </c>
      <c r="AC36" s="307">
        <f>IFERROR('Projection_Base-case'!G36-G36,0)</f>
        <v>0</v>
      </c>
      <c r="AD36" s="151">
        <f t="shared" si="0"/>
        <v>0</v>
      </c>
      <c r="AE36" s="151">
        <f>IFERROR(100*AC36/'Projection_Base-case'!G36,0)</f>
        <v>0</v>
      </c>
      <c r="AF36" s="151">
        <f>IFERROR('Projection_Base-case'!I36-I36,0)</f>
        <v>0</v>
      </c>
      <c r="AG36" s="151">
        <f t="shared" si="1"/>
        <v>0</v>
      </c>
      <c r="AH36" s="151">
        <f>IFERROR(100*AF36/'Projection_Base-case'!I36,0)</f>
        <v>0</v>
      </c>
      <c r="AI36" s="151">
        <f>IFERROR('Projection_Base-case'!K36-K36,0)</f>
        <v>0</v>
      </c>
      <c r="AJ36" s="151">
        <f t="shared" si="2"/>
        <v>0</v>
      </c>
      <c r="AK36" s="151">
        <f>IFERROR(100*AI36/'Projection_Base-case'!K36,0)</f>
        <v>0</v>
      </c>
      <c r="AL36" s="151">
        <f>IFERROR(M36-'Projection_Base-case'!M36,0)</f>
        <v>0</v>
      </c>
      <c r="AM36" s="151">
        <f t="shared" si="3"/>
        <v>0</v>
      </c>
      <c r="AN36" s="152">
        <f>IFERROR(100*AL36/'Projection_Base-case'!M36,0)</f>
        <v>0</v>
      </c>
      <c r="AO36" s="305">
        <f>IFERROR('Projection_Base-case'!O36-O36,0)</f>
        <v>0</v>
      </c>
      <c r="AP36" s="151">
        <f t="shared" si="4"/>
        <v>0</v>
      </c>
      <c r="AQ36" s="151">
        <f>IFERROR(100*AO36/'Projection_Base-case'!O36,0)</f>
        <v>0</v>
      </c>
      <c r="AR36" s="151">
        <f>IFERROR('Projection_Base-case'!Q36-Q36,0)</f>
        <v>0</v>
      </c>
      <c r="AS36" s="151">
        <f t="shared" si="5"/>
        <v>0</v>
      </c>
      <c r="AT36" s="151">
        <f>IFERROR(100*AR36/'Projection_Base-case'!Q36,0)</f>
        <v>0</v>
      </c>
      <c r="AU36" s="151">
        <f>IFERROR('Projection_Base-case'!S36-S36,0)</f>
        <v>0</v>
      </c>
      <c r="AV36" s="151">
        <f t="shared" si="6"/>
        <v>0</v>
      </c>
      <c r="AW36" s="152">
        <f>IFERROR(100*AU36/'Projection_Base-case'!S36,0)</f>
        <v>0</v>
      </c>
      <c r="AX36" s="305">
        <f>IFERROR('Projection_Base-case'!U36-U36,0)</f>
        <v>0</v>
      </c>
      <c r="AY36" s="151">
        <f t="shared" si="7"/>
        <v>0</v>
      </c>
      <c r="AZ36" s="151">
        <f>IFERROR(100*AX36/'Projection_Base-case'!U36,0)</f>
        <v>0</v>
      </c>
      <c r="BA36" s="151">
        <f>IFERROR('Projection_Base-case'!W36-W36,0)</f>
        <v>0</v>
      </c>
      <c r="BB36" s="151">
        <f t="shared" si="8"/>
        <v>0</v>
      </c>
      <c r="BC36" s="151">
        <f>IFERROR(100*BA36/'Projection_Base-case'!W36,0)</f>
        <v>0</v>
      </c>
      <c r="BD36" s="151">
        <f>IFERROR('Projection_Base-case'!Y36-Y36,0)</f>
        <v>0</v>
      </c>
      <c r="BE36" s="151">
        <f t="shared" si="9"/>
        <v>0</v>
      </c>
      <c r="BF36" s="151">
        <f>IFERROR(100*BD36/'Projection_Base-case'!Y36,0)</f>
        <v>0</v>
      </c>
      <c r="BG36" s="531">
        <f t="shared" si="22"/>
        <v>0</v>
      </c>
      <c r="BH36" s="532">
        <f t="shared" si="23"/>
        <v>0</v>
      </c>
    </row>
    <row r="37" spans="1:60" x14ac:dyDescent="0.25">
      <c r="A37" s="217">
        <v>32</v>
      </c>
      <c r="B37" s="151">
        <f>'Projection_Base-case'!B37</f>
        <v>0</v>
      </c>
      <c r="C37" s="151">
        <f>'Projection_Base-case'!C37</f>
        <v>0</v>
      </c>
      <c r="D37" s="151">
        <f>'Projection_Base-case'!D37</f>
        <v>0</v>
      </c>
      <c r="E37" s="157"/>
      <c r="F37" s="300" t="str">
        <f t="shared" si="10"/>
        <v>0</v>
      </c>
      <c r="G37" s="301" t="str">
        <f>IF(F37="Scenario1PBT1",'Medium retrofit'!$E$6,IF(F37="Scenario2PBT1",'Medium retrofit'!$F$6,IF(F37="Scenario3PBT1",'Medium retrofit'!$G$6,"")))&amp;IF(F37="Scenario1PBT2",'Medium retrofit'!$H$6,IF(F37="Scenario2PBT2",'Medium retrofit'!$I$6,IF(F37="Scenario3PBT2",'Medium retrofit'!$J$6,"")))&amp;IF(F37="Scenario1PBT3",'Medium retrofit'!$K$6,IF(F37="Scenario2PBT3",'Medium retrofit'!$L$6,IF(F37="Scenario3PBT3",'Medium retrofit'!$M$6,"")))&amp;IF(F37="Scenario1PBT4",'Medium retrofit'!$N$6,IF(F37="Scenario2PBT4",'Medium retrofit'!$O$6,IF(F37="Scenario3PBT4",'Medium retrofit'!$P$6,"")))&amp;IF(F37="Scenario1PBT5",'Medium retrofit'!$Q$6,IF(F37="Scenario2PBT5",'Medium retrofit'!$R$6,IF(F37="Scenario3PBT5",'Medium retrofit'!$S$6,"")))&amp;IF(F37="Scenario1PBT6",'Medium retrofit'!$T$6,IF(F37="Scenario2PBT6",'Medium retrofit'!$U$6,IF(F37="Scenario3PBT6",'Medium retrofit'!$V$6,"")))&amp;IF(F37="Scenario1PBT7",'Medium retrofit'!$W$6,IF(F37="Scenario2PBT7",'Medium retrofit'!$X$6,IF(F37="Scenario3PBT7",'Medium retrofit'!$Y$6,"")))&amp;IF(F37="Scenario1PBT8",'Medium retrofit'!$Z$6,IF(F37="Scenario2PBT8",'Medium retrofit'!$AA$6,IF(F37="Scenario3PBT8",'Medium retrofit'!$AB$6,"")))&amp;IF(F37="Scenario1PBT9",'Medium retrofit'!$AC$6,IF(F37="Scenario2PBT9",'Medium retrofit'!$AD$6,IF(F37="Scenario3PBT9",'Medium retrofit'!$AE$6,"")))&amp;IF(F37="Scenario1PBT10",'Medium retrofit'!$AF$6,IF(F37="Scenario2PBT10",'Medium retrofit'!$AG$6,IF(F37="Scenario3PBT10",'Medium retrofit'!$AH$6,"")))&amp;IF(F37="Scenario1PBT11",'Medium retrofit'!$AI$6,IF(F37="Scenario2PBT11",'Medium retrofit'!$AJ$6,IF(F37="Scenario3PBT11",'Medium retrofit'!$AK$6,"")))&amp;IF(F37="Scenario1PBT12",'Medium retrofit'!$AL$6,IF(F37="Scenario2PBT12",'Medium retrofit'!$AM$6,IF(F37="Scenario3PBT12",'Medium retrofit'!$AN$6,"")))&amp;IF(F37="Scenario1PBT13",'Medium retrofit'!$AO$6,IF(F37="Scenario2PBT13",'Medium retrofit'!$AP$6,IF(F37="Scenario3PBT13",'Medium retrofit'!$AQ$6,"")))&amp;IF(F37="Scenario1PBT14",'Medium retrofit'!$AR$6,IF(F37="Scenario2PBT14",'Medium retrofit'!$AS$6,IF(F37="Scenario3PBT14",'Medium retrofit'!$AT$6,"")))&amp;IF(F37="Scenario1PBT15",'Medium retrofit'!$AU$6,IF(F37="Scenario2PBT15",'Medium retrofit'!$AV$6,IF(F37="Scenario3PBT15",'Medium retrofit'!$AW$6,"")))</f>
        <v/>
      </c>
      <c r="H37" s="151">
        <f t="shared" si="11"/>
        <v>0</v>
      </c>
      <c r="I37" s="298" t="str">
        <f>IF(F37="Scenario1PBT1",'Medium retrofit'!$E$16,IF(F37="Scenario2PBT1",'Medium retrofit'!$F$16,IF(F37="Scenario3PBT1",'Medium retrofit'!$G$16,"")))&amp;IF(F37="Scenario1PBT2",'Medium retrofit'!$H$16,IF(F37="Scenario2PBT2",'Medium retrofit'!$I$16,IF(F37="Scenario3PBT2",'Medium retrofit'!$J$16,"")))&amp;IF(F37="Scenario1PBT3",'Medium retrofit'!$K$16,IF(F37="Scenario2PBT3",'Medium retrofit'!$L$16,IF(F37="Scenario3PBT3",'Medium retrofit'!$M$16,"")))&amp;IF(F37="Scenario1PBT4",'Medium retrofit'!$N$16,IF(F37="Scenario2PBT4",'Medium retrofit'!$O$16,IF(F37="Scenario3PBT4",'Medium retrofit'!$P$16,"")))&amp;IF(F37="Scenario1PBT5",'Medium retrofit'!$Q$16,IF(F37="Scenario2PBT5",'Medium retrofit'!$R$16,IF(F37="Scenario3PBT5",'Medium retrofit'!$S$16,"")))&amp;IF(F37="Scenario1PBT6",'Medium retrofit'!$T$16,IF(F37="Scenario2PBT6",'Medium retrofit'!$U$16,IF(F37="Scenario3PBT6",'Medium retrofit'!$V$16,"")))&amp;IF(F37="Scenario1PBT7",'Medium retrofit'!$W$16,IF(F37="Scenario2PBT7",'Medium retrofit'!$X$16,IF(F37="Scenario3PBT7",'Medium retrofit'!$Y$16,"")))&amp;IF(F37="Scenario1PBT8",'Medium retrofit'!$Z$16,IF(F37="Scenario2PBT8",'Medium retrofit'!$AA$16,IF(F37="Scenario3PBT8",'Medium retrofit'!$AB$16,"")))&amp;IF(F37="Scenario1PBT9",'Medium retrofit'!$AC$16,IF(F37="Scenario2PBT9",'Medium retrofit'!$AD$16,IF(F37="Scenario3PBT9",'Medium retrofit'!$AE$16,"")))&amp;IF(F37="Scenario1PBT10",'Medium retrofit'!$AF$16,IF(F37="Scenario2PBT10",'Medium retrofit'!$AG$16,IF(F37="Scenario3PBT10",'Medium retrofit'!$AH$16,"")))&amp;IF(F37="Scenario1PBT11",'Medium retrofit'!$AI$16,IF(F37="Scenario2PBT11",'Medium retrofit'!$AJ$16,IF(F37="Scenario3PBT11",'Medium retrofit'!$AK$16,"")))&amp;IF(F37="Scenario1PBT12",'Medium retrofit'!$AL$16,IF(F37="Scenario2PBT12",'Medium retrofit'!$AM$16,IF(F37="Scenario3PBT12",'Medium retrofit'!$AN$16,"")))&amp;IF(F37="Scenario1PBT13",'Medium retrofit'!$AO$16,IF(F37="Scenario2PBT13",'Medium retrofit'!$AP$16,IF(F37="Scenario3PBT13",'Medium retrofit'!$AQ$16,"")))&amp;IF(F37="Scenario1PBT14",'Medium retrofit'!$AR$16,IF(F37="Scenario2PBT14",'Medium retrofit'!$AS$16,IF(F37="Scenario3PBT14",'Medium retrofit'!$AT$16,"")))&amp;IF(F37="Scenario1PBT15",'Medium retrofit'!$AU$16,IF(F37="Scenario2PBT15",'Medium retrofit'!$AV$16,IF(F37="Scenario3PBT15",'Medium retrofit'!$AW$16,"")))</f>
        <v/>
      </c>
      <c r="J37" s="151">
        <f t="shared" si="12"/>
        <v>0</v>
      </c>
      <c r="K37" s="151" t="str">
        <f>IF(F37="Scenario1PBT1",'Medium retrofit'!$E$18,IF(F37="Scenario2PBT1",'Medium retrofit'!$F$18,IF(F37="Scenario3PBT1",'Medium retrofit'!$G$18,"")))&amp;IF(F37="Scenario1PBT2",'Medium retrofit'!$H$18,IF(F37="Scenario2PBT2",'Medium retrofit'!$I$18,IF(F37="Scenario3PBT2",'Medium retrofit'!$J$18,"")))&amp;IF(F37="Scenario1PBT3",'Medium retrofit'!$K$18,IF(F37="Scenario2PBT3",'Medium retrofit'!$L$18,IF(F37="Scenario3PBT3",'Medium retrofit'!$M$18,"")))&amp;IF(F37="Scenario1PBT4",'Medium retrofit'!$N$18,IF(F37="Scenario2PBT4",'Medium retrofit'!$O$18,IF(F37="Scenario3PBT4",'Medium retrofit'!$P$18,"")))&amp;IF(F37="Scenario1PBT5",'Medium retrofit'!$Q$18,IF(F37="Scenario2PBT5",'Medium retrofit'!$R$18,IF(F37="Scenario3PBT5",'Medium retrofit'!$S$18,"")))&amp;IF(F37="Scenario1PBT6",'Medium retrofit'!$T$18,IF(F37="Scenario2PBT6",'Medium retrofit'!$U$18,IF(F37="Scenario3PBT6",'Medium retrofit'!$V$18,"")))&amp;IF(F37="Scenario1PBT7",'Medium retrofit'!$W$18,IF(F37="Scenario2PBT7",'Medium retrofit'!$X$18,IF(F37="Scenario3PBT7",'Medium retrofit'!$Y$18,"")))&amp;IF(F37="Scenario1PBT8",'Medium retrofit'!$Z$18,IF(F37="Scenario2PBT8",'Medium retrofit'!$AA$18,IF(F37="Scenario3PBT8",'Medium retrofit'!$AB$18,"")))&amp;IF(F37="Scenario1PBT9",'Medium retrofit'!$AC$18,IF(F37="Scenario2PBT9",'Medium retrofit'!$AD$18,IF(F37="Scenario3PBT9",'Medium retrofit'!$AE$18,"")))&amp;IF(F37="Scenario1PBT10",'Medium retrofit'!$AF$18,IF(F37="Scenario2PBT10",'Medium retrofit'!$AG$18,IF(F37="Scenario3PBT10",'Medium retrofit'!$AH$18,"")))&amp;IF(F37="Scenario1PBT11",'Medium retrofit'!$AI$18,IF(F37="Scenario2PBT11",'Medium retrofit'!$AJ$18,IF(F37="Scenario3PBT11",'Medium retrofit'!$AK$18,"")))&amp;IF(F37="Scenario1PBT12",'Medium retrofit'!$AL$18,IF(F37="Scenario2PBT12",'Medium retrofit'!$AM$18,IF(F37="Scenario3PBT12",'Medium retrofit'!$AN$18,"")))&amp;IF(F37="Scenario1PBT13",'Medium retrofit'!$AO$18,IF(F37="Scenario2PBT13",'Medium retrofit'!$AP$18,IF(F37="Scenario3PBT13",'Medium retrofit'!$AQ$18,"")))&amp;IF(F37="Scenario1PBT14",'Medium retrofit'!$AR$18,IF(F37="Scenario2PBT14",'Medium retrofit'!$AS$18,IF(F37="Scenario3PBT14",'Medium retrofit'!$AT$18,"")))&amp;IF(F37="Scenario1PBT15",'Medium retrofit'!$AU$18,IF(F37="Scenario2PBT15",'Medium retrofit'!$AV$18,IF(F37="Scenario3PBT15",'Medium retrofit'!$AW$18,"")))</f>
        <v/>
      </c>
      <c r="L37" s="151">
        <f t="shared" si="13"/>
        <v>0</v>
      </c>
      <c r="M37" s="151" t="str">
        <f>IF(F37="Scenario1PBT1",'Medium retrofit'!$E$20,IF(F37="Scenario2PBT1",'Medium retrofit'!$F$20,IF(F37="Scenario3PBT1",'Medium retrofit'!$G$20,"")))&amp;IF(F37="Scenario1PBT2",'Medium retrofit'!$H$20,IF(F37="Scenario2PBT2",'Medium retrofit'!$I$20,IF(F37="Scenario3PBT2",'Medium retrofit'!$J$20,"")))&amp;IF(F37="Scenario1PBT3",'Medium retrofit'!$K$20,IF(F37="Scenario2PBT3",'Medium retrofit'!$L$20,IF(F37="Scenario3PBT3",'Medium retrofit'!$M$20,"")))&amp;IF(F37="Scenario1PBT4",'Medium retrofit'!$N$20,IF(F37="Scenario2PBT4",'Medium retrofit'!$O$20,IF(F37="Scenario3PBT4",'Medium retrofit'!$P$20,"")))&amp;IF(F37="Scenario1PBT5",'Medium retrofit'!$Q$20,IF(F37="Scenario2PBT5",'Medium retrofit'!$R$20,IF(F37="Scenario3PBT5",'Medium retrofit'!$S$20,"")))&amp;IF(F37="Scenario1PBT6",'Medium retrofit'!$T$20,IF(F37="Scenario2PBT6",'Medium retrofit'!$U$20,IF(F37="Scenario3PBT6",'Medium retrofit'!$V$20,"")))&amp;IF(F37="Scenario1PBT7",'Medium retrofit'!$W$20,IF(F37="Scenario2PBT7",'Medium retrofit'!$X$20,IF(F37="Scenario3PBT7",'Medium retrofit'!$Y$20,"")))&amp;IF(F37="Scenario1PBT8",'Medium retrofit'!$Z$20,IF(F37="Scenario2PBT8",'Medium retrofit'!$AA$20,IF(F37="Scenario3PBT8",'Medium retrofit'!$AB$20,"")))&amp;IF(F37="Scenario1PBT9",'Medium retrofit'!$AC$20,IF(F37="Scenario2PBT9",'Medium retrofit'!$AD$20,IF(F37="Scenario3PBT9",'Medium retrofit'!$AE$20,"")))&amp;IF(F37="Scenario1PBT10",'Medium retrofit'!$AF$20,IF(F37="Scenario2PBT10",'Medium retrofit'!$AG$20,IF(F37="Scenario3PBT10",'Medium retrofit'!$AH$20,"")))&amp;IF(F37="Scenario1PBT11",'Medium retrofit'!$AI$20,IF(F37="Scenario2PBT11",'Medium retrofit'!$AJ$20,IF(F37="Scenario3PBT11",'Medium retrofit'!$AK$20,"")))&amp;IF(F37="Scenario1PBT12",'Medium retrofit'!$AL$20,IF(F37="Scenario2PBT12",'Medium retrofit'!$AM$20,IF(F37="Scenario3PBT12",'Medium retrofit'!$AN$20,"")))&amp;IF(F37="Scenario1PBT13",'Medium retrofit'!$AO$20,IF(F37="Scenario2PBT13",'Medium retrofit'!$AP$20,IF(F37="Scenario3PBT13",'Medium retrofit'!$AQ$20,"")))&amp;IF(F37="Scenario1PBT14",'Medium retrofit'!$AR$20,IF(F37="Scenario2PBT14",'Medium retrofit'!$AS$20,IF(F37="Scenario3PBT14",'Medium retrofit'!$AT$20,"")))&amp;IF(F37="Scenario1PBT15",'Medium retrofit'!$AU$20,IF(F37="Scenario2PBT15",'Medium retrofit'!$AV$20,IF(F37="Scenario3PBT15",'Medium retrofit'!$AW$20,"")))</f>
        <v/>
      </c>
      <c r="N37" s="152">
        <f t="shared" si="14"/>
        <v>0</v>
      </c>
      <c r="O37" s="305" t="str">
        <f>IF(F37="Scenario1PBT1",'Medium retrofit'!$E$23,IF(F37="Scenario2PBT1",'Medium retrofit'!$F$23,IF(F37="Scenario3PBT1",'Medium retrofit'!$G$23,"")))&amp;IF(F37="Scenario1PBT2",'Medium retrofit'!$H$23,IF(F37="Scenario2PBT2",'Medium retrofit'!$I$23,IF(F37="Scenario3PBT2",'Medium retrofit'!$J$23,"")))&amp;IF(F37="Scenario1PBT3",'Medium retrofit'!$K$23,IF(F37="Scenario2PBT3",'Medium retrofit'!$L$23,IF(F37="Scenario3PBT3",'Medium retrofit'!$M$23,"")))&amp;IF(F37="Scenario1PBT4",'Medium retrofit'!$N$23,IF(F37="Scenario2PBT4",'Medium retrofit'!$O$23,IF(F37="Scenario3PBT4",'Medium retrofit'!$P$23,"")))&amp;IF(F37="Scenario1PBT5",'Medium retrofit'!$Q$23,IF(F37="Scenario2PBT5",'Medium retrofit'!$R$23,IF(F37="Scenario3PBT5",'Medium retrofit'!$S$23,"")))&amp;IF(F37="Scenario1PBT6",'Medium retrofit'!$T$23,IF(F37="Scenario2PBT6",'Medium retrofit'!$U$23,IF(F37="Scenario3PBT6",'Medium retrofit'!$V$23,"")))&amp;IF(F37="Scenario1PBT7",'Medium retrofit'!$W$23,IF(F37="Scenario2PBT7",'Medium retrofit'!$X$23,IF(F37="Scenario3PBT7",'Medium retrofit'!$Y$23,"")))&amp;IF(F37="Scenario1PBT8",'Medium retrofit'!$Z$23,IF(F37="Scenario2PBT8",'Medium retrofit'!$AA$23,IF(F37="Scenario3PBT8",'Medium retrofit'!$AB$23,"")))&amp;IF(F37="Scenario1PBT9",'Medium retrofit'!$AC$23,IF(F37="Scenario2PBT9",'Medium retrofit'!$AD$23,IF(F37="Scenario3PBT9",'Medium retrofit'!$AE$23,"")))&amp;IF(F37="Scenario1PBT10",'Medium retrofit'!$AF$23,IF(F37="Scenario2PBT10",'Medium retrofit'!$AG$23,IF(F37="Scenario3PBT10",'Medium retrofit'!$AH$23,"")))&amp;IF(F37="Scenario1PBT11",'Medium retrofit'!$AI$23,IF(F37="Scenario2PBT11",'Medium retrofit'!$AJ$23,IF(F37="Scenario3PBT11",'Medium retrofit'!$AK$23,"")))&amp;IF(F37="Scenario1PBT12",'Medium retrofit'!$AL$23,IF(F37="Scenario2PBT12",'Medium retrofit'!$AM$23,IF(F37="Scenario3PBT12",'Medium retrofit'!$AN$23,"")))&amp;IF(F37="Scenario1PBT13",'Medium retrofit'!$AO$23,IF(F37="Scenario2PBT13",'Medium retrofit'!$AP$23,IF(F37="Scenario3PBT13",'Medium retrofit'!$AQ$23,"")))&amp;IF(F37="Scenario1PBT14",'Medium retrofit'!$AR$23,IF(F37="Scenario2PBT14",'Medium retrofit'!$AS$23,IF(F37="Scenario3PBT14",'Medium retrofit'!$AT$23,"")))&amp;IF(F37="Scenario1PBT15",'Medium retrofit'!$AU$23,IF(F37="Scenario2PBT15",'Medium retrofit'!$AV$23,IF(F37="Scenario3PBT15",'Medium retrofit'!$AW$23,"")))</f>
        <v/>
      </c>
      <c r="P37" s="151">
        <f t="shared" si="15"/>
        <v>0</v>
      </c>
      <c r="Q37" s="151" t="str">
        <f>IF(F37="Scenario1PBT1",'Medium retrofit'!$E$25,IF(F37="Scenario2PBT1",'Medium retrofit'!$F$25,IF(F37="Scenario3PBT1",'Medium retrofit'!$G$25,"")))&amp;IF(F37="Scenario1PBT2",'Medium retrofit'!$H$25,IF(F37="Scenario2PBT2",'Medium retrofit'!$I$25,IF(F37="Scenario3PBT2",'Medium retrofit'!$J$25,"")))&amp;IF(F37="Scenario1PBT3",'Medium retrofit'!$K$25,IF(F37="Scenario2PBT3",'Medium retrofit'!$L$25,IF(F37="Scenario3PBT3",'Medium retrofit'!$M$25,"")))&amp;IF(F37="Scenario1PBT4",'Medium retrofit'!$N$25,IF(F37="Scenario2PBT4",'Medium retrofit'!$O$25,IF(F37="Scenario3PBT4",'Medium retrofit'!$P$25,"")))&amp;IF(F37="Scenario1PBT5",'Medium retrofit'!$Q$25,IF(F37="Scenario2PBT5",'Medium retrofit'!$R$25,IF(F37="Scenario3PBT5",'Medium retrofit'!$S$25,"")))&amp;IF(F37="Scenario1PBT6",'Medium retrofit'!$T$25,IF(F37="Scenario2PBT6",'Medium retrofit'!$U$25,IF(F37="Scenario3PBT6",'Medium retrofit'!$V$25,"")))&amp;IF(F37="Scenario1PBT7",'Medium retrofit'!$W$25,IF(F37="Scenario2PBT7",'Medium retrofit'!$X$25,IF(F37="Scenario3PBT7",'Medium retrofit'!$Y$25,"")))&amp;IF(F37="Scenario1PBT8",'Medium retrofit'!$Z$25,IF(F37="Scenario2PBT8",'Medium retrofit'!$AA$25,IF(F37="Scenario3PBT8",'Medium retrofit'!$AB$25,"")))&amp;IF(F37="Scenario1PBT9",'Medium retrofit'!$AC$25,IF(F37="Scenario2PBT9",'Medium retrofit'!$AD$25,IF(F37="Scenario3PBT9",'Medium retrofit'!$AE$25,"")))&amp;IF(F37="Scenario1PBT10",'Medium retrofit'!$AF$25,IF(F37="Scenario2PBT10",'Medium retrofit'!$AG$25,IF(F37="Scenario3PBT10",'Medium retrofit'!$AH$25,"")))&amp;IF(F37="Scenario1PBT11",'Medium retrofit'!$AI$25,IF(F37="Scenario2PBT11",'Medium retrofit'!$AJ$25,IF(F37="Scenario3PBT11",'Medium retrofit'!$AK$25,"")))&amp;IF(F37="Scenario1PBT12",'Medium retrofit'!$AL$25,IF(F37="Scenario2PBT12",'Medium retrofit'!$AM$25,IF(F37="Scenario3PBT12",'Medium retrofit'!$AN$25,"")))&amp;IF(F37="Scenario1PBT13",'Medium retrofit'!$AO$25,IF(F37="Scenario2PBT13",'Medium retrofit'!$AP$25,IF(F37="Scenario3PBT13",'Medium retrofit'!$AQ$25,"")))&amp;IF(F37="Scenario1PBT14",'Medium retrofit'!$AR$25,IF(F37="Scenario2PBT14",'Medium retrofit'!$AS$25,IF(F37="Scenario3PBT14",'Medium retrofit'!$AT$25,"")))&amp;IF(F37="Scenario1PBT15",'Medium retrofit'!$AU$25,IF(F37="Scenario2PBT15",'Medium retrofit'!$AV$25,IF(F37="Scenario3PBT15",'Medium retrofit'!$AW$25,"")))</f>
        <v/>
      </c>
      <c r="R37" s="151">
        <f t="shared" si="16"/>
        <v>0</v>
      </c>
      <c r="S37" s="151" t="str">
        <f>IF(F37="Scenario1PBT1",'Medium retrofit'!$E$27,IF(F37="Scenario2PBT1",'Medium retrofit'!$F$27,IF(F37="Scenario3PBT1",'Medium retrofit'!$G$27,"")))&amp;IF(F37="Scenario1PBT2",'Medium retrofit'!$H$27,IF(F37="Scenario2PBT2",'Medium retrofit'!$I$27,IF(F37="Scenario3PBT2",'Medium retrofit'!$J$27,"")))&amp;IF(F37="Scenario1PBT3",'Medium retrofit'!$K$27,IF(F37="Scenario2PBT3",'Medium retrofit'!$L$27,IF(F37="Scenario3PBT3",'Medium retrofit'!$M$27,"")))&amp;IF(F37="Scenario1PBT4",'Medium retrofit'!$N$27,IF(F37="Scenario2PBT4",'Medium retrofit'!$O$27,IF(F37="Scenario3PBT4",'Medium retrofit'!$P$27,"")))&amp;IF(F37="Scenario1PBT5",'Medium retrofit'!$Q$27,IF(F37="Scenario2PBT5",'Medium retrofit'!$R$27,IF(F37="Scenario3PBT5",'Medium retrofit'!$S$27,"")))&amp;IF(F37="Scenario1PBT6",'Medium retrofit'!$T$27,IF(F37="Scenario2PBT6",'Medium retrofit'!$U$27,IF(F37="Scenario3PBT6",'Medium retrofit'!$V$27,"")))&amp;IF(F37="Scenario1PBT7",'Medium retrofit'!$W$27,IF(F37="Scenario2PBT7",'Medium retrofit'!$X$27,IF(F37="Scenario3PBT7",'Medium retrofit'!$Y$27,"")))&amp;IF(F37="Scenario1PBT8",'Medium retrofit'!$Z$27,IF(F37="Scenario2PBT8",'Medium retrofit'!$AA$27,IF(F37="Scenario3PBT8",'Medium retrofit'!$AB$27,"")))&amp;IF(F37="Scenario1PBT9",'Medium retrofit'!$AC$27,IF(F37="Scenario2PBT9",'Medium retrofit'!$AD$27,IF(F37="Scenario3PBT9",'Medium retrofit'!$AE$27,"")))&amp;IF(F37="Scenario1PBT10",'Medium retrofit'!$AF$27,IF(F37="Scenario2PBT10",'Medium retrofit'!$AG$27,IF(F37="Scenario3PBT10",'Medium retrofit'!$AH$27,"")))&amp;IF(F37="Scenario1PBT11",'Medium retrofit'!$AI$27,IF(F37="Scenario2PBT11",'Medium retrofit'!$AJ$27,IF(F37="Scenario3PBT11",'Medium retrofit'!$AK$27,"")))&amp;IF(F37="Scenario1PBT12",'Medium retrofit'!$AL$27,IF(F37="Scenario2PBT12",'Medium retrofit'!$AM$27,IF(F37="Scenario3PBT12",'Medium retrofit'!$AN$27,"")))&amp;IF(F37="Scenario1PBT13",'Medium retrofit'!$AO$27,IF(F37="Scenario2PBT13",'Medium retrofit'!$AP$27,IF(F37="Scenario3PBT13",'Medium retrofit'!$AQ$27,"")))&amp;IF(F37="Scenario1PBT14",'Medium retrofit'!$AR$27,IF(F37="Scenario2PBT14",'Medium retrofit'!$AS$27,IF(F37="Scenario3PBT14",'Medium retrofit'!$AT$27,"")))&amp;IF(F37="Scenario1PBT15",'Medium retrofit'!$AU$27,IF(F37="Scenario2PBT15",'Medium retrofit'!$AV$27,IF(F37="Scenario3PBT15",'Medium retrofit'!$AW$27,"")))</f>
        <v/>
      </c>
      <c r="T37" s="306">
        <f t="shared" si="17"/>
        <v>0</v>
      </c>
      <c r="U37" s="305" t="str">
        <f>IF(F37="Scenario1PBT1",'Medium retrofit'!$E$38,IF(F37="Scenario2PBT1",'Medium retrofit'!$F$38,IF(F37="Scenario3PBT1",'Medium retrofit'!$G$38,"")))&amp;IF(F37="Scenario1PBT2",'Medium retrofit'!$H$38,IF(F37="Scenario2PBT2",'Medium retrofit'!$I$38,IF(F37="Scenario3PBT2",'Medium retrofit'!$J$38,"")))&amp;IF(F37="Scenario1PBT3",'Medium retrofit'!$K$38,IF(F37="Scenario2PBT3",'Medium retrofit'!$L$38,IF(F37="Scenario3PBT3",'Medium retrofit'!$M$38,"")))&amp;IF(F37="Scenario1PBT4",'Medium retrofit'!$N$38,IF(F37="Scenario2PBT4",'Medium retrofit'!$O$38,IF(F37="Scenario3PBT4",'Medium retrofit'!$P$38,"")))&amp;IF(F37="Scenario1PBT5",'Medium retrofit'!$Q$38,IF(F37="Scenario2PBT5",'Medium retrofit'!$R$38,IF(F37="Scenario3PBT5",'Medium retrofit'!$S$38,"")))&amp;IF(F37="Scenario1PBT6",'Medium retrofit'!$T$38,IF(F37="Scenario2PBT6",'Medium retrofit'!$U$38,IF(F37="Scenario3PBT6",'Medium retrofit'!$V$38,"")))&amp;IF(F37="Scenario1PBT7",'Medium retrofit'!$W$38,IF(F37="Scenario2PBT7",'Medium retrofit'!$X$38,IF(F37="Scenario3PBT7",'Medium retrofit'!$Y$38,"")))&amp;IF(F37="Scenario1PBT8",'Medium retrofit'!$Z$38,IF(F37="Scenario2PBT8",'Medium retrofit'!$AA$38,IF(F37="Scenario3PBT8",'Medium retrofit'!$AB$38,"")))&amp;IF(F37="Scenario1PBT9",'Medium retrofit'!$AC$38,IF(F37="Scenario2PBT9",'Medium retrofit'!$AD$38,IF(F37="Scenario3PBT9",'Medium retrofit'!$AE$38,"")))&amp;IF(F37="Scenario1PBT10",'Medium retrofit'!$AF$38,IF(F37="Scenario2PBT10",'Medium retrofit'!$AG$38,IF(F37="Scenario3PBT10",'Medium retrofit'!$AH$38,"")))&amp;IF(F37="Scenario1PBT11",'Medium retrofit'!$AI$38,IF(F37="Scenario2PBT11",'Medium retrofit'!$AJ$38,IF(F37="Scenario3PBT11",'Medium retrofit'!$AK$38,"")))&amp;IF(F37="Scenario1PBT12",'Medium retrofit'!$AL$38,IF(F37="Scenario2PBT12",'Medium retrofit'!$AM$38,IF(F37="Scenario3PBT12",'Medium retrofit'!$AN$38,"")))&amp;IF(F37="Scenario1PBT13",'Medium retrofit'!$AO$38,IF(F37="Scenario2PBT13",'Medium retrofit'!$AP$38,IF(F37="Scenario3PBT13",'Medium retrofit'!$AQ$38,"")))&amp;IF(F37="Scenario1PBT14",'Medium retrofit'!$AR$38,IF(F37="Scenario2PBT14",'Medium retrofit'!$AS$38,IF(F37="Scenario3PBT14",'Medium retrofit'!$AT$38,"")))&amp;IF(F37="Scenario1PBT15",'Medium retrofit'!$AU$38,IF(F37="Scenario2PBT15",'Medium retrofit'!$AV$38,IF(F37="Scenario3PBT15",'Medium retrofit'!$AW$38,"")))</f>
        <v/>
      </c>
      <c r="V37" s="151">
        <f t="shared" si="18"/>
        <v>0</v>
      </c>
      <c r="W37" s="151" t="str">
        <f>IF(F37="Scenario1PBT1",'Medium retrofit'!$E$40,IF(F37="Scenario2PBT1",'Medium retrofit'!$F$40,IF(F37="Scenario3PBT1",'Medium retrofit'!$G$40,"")))&amp;IF(F37="Scenario1PBT2",'Medium retrofit'!$H$40,IF(F37="Scenario2PBT2",'Medium retrofit'!$I$40,IF(F37="Scenario3PBT2",'Medium retrofit'!$J$40,"")))&amp;IF(F37="Scenario1PBT3",'Medium retrofit'!$K$40,IF(F37="Scenario2PBT3",'Medium retrofit'!$L$40,IF(F37="Scenario3PBT3",'Medium retrofit'!$M$40,"")))&amp;IF(F37="Scenario1PBT4",'Medium retrofit'!$N$40,IF(F37="Scenario2PBT4",'Medium retrofit'!$O$40,IF(F37="Scenario3PBT4",'Medium retrofit'!$P$40,"")))&amp;IF(F37="Scenario1PBT5",'Medium retrofit'!$Q$40,IF(F37="Scenario2PBT5",'Medium retrofit'!$R$40,IF(F37="Scenario3PBT5",'Medium retrofit'!$S$40,"")))&amp;IF(F37="Scenario1PBT6",'Medium retrofit'!$T$40,IF(F37="Scenario2PBT6",'Medium retrofit'!$U$40,IF(F37="Scenario3PBT6",'Medium retrofit'!$V$40,"")))&amp;IF(F37="Scenario1PBT7",'Medium retrofit'!$W$40,IF(F37="Scenario2PBT7",'Medium retrofit'!$X$40,IF(F37="Scenario3PBT7",'Medium retrofit'!$Y$40,"")))&amp;IF(F37="Scenario1PBT8",'Medium retrofit'!$Z$40,IF(F37="Scenario2PBT8",'Medium retrofit'!$AA$40,IF(F37="Scenario3PBT8",'Medium retrofit'!$AB$40,"")))&amp;IF(F37="Scenario1PBT9",'Medium retrofit'!$AC$40,IF(F37="Scenario2PBT9",'Medium retrofit'!$AD$40,IF(F37="Scenario3PBT9",'Medium retrofit'!$AE$40,"")))&amp;IF(F37="Scenario1PBT10",'Medium retrofit'!$AF$40,IF(F37="Scenario2PBT10",'Medium retrofit'!$AG$40,IF(F37="Scenario3PBT10",'Medium retrofit'!$AH$40,"")))&amp;IF(F37="Scenario1PBT11",'Medium retrofit'!$AI$40,IF(F37="Scenario2PBT11",'Medium retrofit'!$AJ$40,IF(F37="Scenario3PBT11",'Medium retrofit'!$AK$40,"")))&amp;IF(F37="Scenario1PBT12",'Medium retrofit'!$AL$40,IF(F37="Scenario2PBT12",'Medium retrofit'!$AM$40,IF(F37="Scenario3PBT12",'Medium retrofit'!$AN$40,"")))&amp;IF(F37="Scenario1PBT13",'Medium retrofit'!$AO$40,IF(F37="Scenario2PBT13",'Medium retrofit'!$AP$40,IF(F37="Scenario3PBT13",'Medium retrofit'!$AQ$40,"")))&amp;IF(F37="Scenario1PBT14",'Medium retrofit'!$AR$40,IF(F37="Scenario2PBT14",'Medium retrofit'!$AS$40,IF(F37="Scenario3PBT14",'Medium retrofit'!$AT$40,"")))&amp;IF(F37="Scenario1PBT15",'Medium retrofit'!$AU$40,IF(F37="Scenario2PBT15",'Medium retrofit'!$AV$40,IF(F37="Scenario3PBT15",'Medium retrofit'!$AW$40,"")))</f>
        <v/>
      </c>
      <c r="X37" s="151">
        <f t="shared" si="19"/>
        <v>0</v>
      </c>
      <c r="Y37" s="151" t="str">
        <f>IF(F37="Scenario1PBT1",'Medium retrofit'!$E$42,IF(F37="Scenario2PBT1",'Medium retrofit'!$F$42,IF(F37="Scenario3PBT1",'Medium retrofit'!$G$42,"")))&amp;IF(F37="Scenario1PBT2",'Medium retrofit'!$H$42,IF(F37="Scenario2PBT2",'Medium retrofit'!$I$42,IF(F37="Scenario3PBT2",'Medium retrofit'!$J$42,"")))&amp;IF(F37="Scenario1PBT3",'Medium retrofit'!$K$42,IF(F37="Scenario2PBT3",'Medium retrofit'!$L$42,IF(F37="Scenario3PBT3",'Medium retrofit'!$M$42,"")))&amp;IF(F37="Scenario1PBT4",'Medium retrofit'!$N$42,IF(F37="Scenario2PBT4",'Medium retrofit'!$O$42,IF(F37="Scenario3PBT4",'Medium retrofit'!$P$42,"")))&amp;IF(F37="Scenario1PBT5",'Medium retrofit'!$Q$42,IF(F37="Scenario2PBT5",'Medium retrofit'!$R$42,IF(F37="Scenario3PBT5",'Medium retrofit'!$S$42,"")))&amp;IF(F37="Scenario1PBT6",'Medium retrofit'!$T$42,IF(F37="Scenario2PBT6",'Medium retrofit'!$U$42,IF(F37="Scenario3PBT6",'Medium retrofit'!$V$42,"")))&amp;IF(F37="Scenario1PBT7",'Medium retrofit'!$W$42,IF(F37="Scenario2PBT7",'Medium retrofit'!$X$42,IF(F37="Scenario3PBT7",'Medium retrofit'!$Y$42,"")))&amp;IF(F37="Scenario1PBT8",'Medium retrofit'!$Z$42,IF(F37="Scenario2PBT8",'Medium retrofit'!$AA$42,IF(F37="Scenario3PBT8",'Medium retrofit'!$AB$42,"")))&amp;IF(F37="Scenario1PBT9",'Medium retrofit'!$AC$42,IF(F37="Scenario2PBT9",'Medium retrofit'!$AD$42,IF(F37="Scenario3PBT9",'Medium retrofit'!$AE$42,"")))&amp;IF(F37="Scenario1PBT10",'Medium retrofit'!$AF$42,IF(F37="Scenario2PBT10",'Medium retrofit'!$AG$42,IF(F37="Scenario3PBT10",'Medium retrofit'!$AH$42,"")))&amp;IF(F37="Scenario1PBT11",'Medium retrofit'!$AI$42,IF(F37="Scenario2PBT11",'Medium retrofit'!$AJ$42,IF(F37="Scenario3PBT11",'Medium retrofit'!$AK$42,"")))&amp;IF(F37="Scenario1PBT12",'Medium retrofit'!$AL$42,IF(F37="Scenario2PBT12",'Medium retrofit'!$AM$42,IF(F37="Scenario3PBT12",'Medium retrofit'!$AN$42,"")))&amp;IF(F37="Scenario1PBT13",'Medium retrofit'!$AO$42,IF(F37="Scenario2PBT13",'Medium retrofit'!$AP$42,IF(F37="Scenario3PBT13",'Medium retrofit'!$AQ$42,"")))&amp;IF(F37="Scenario1PBT14",'Medium retrofit'!$AR$42,IF(F37="Scenario2PBT14",'Medium retrofit'!$AS$42,IF(F37="Scenario3PBT14",'Medium retrofit'!$AT$42,"")))&amp;IF(F37="Scenario1PBT15",'Medium retrofit'!$AU$42,IF(F37="Scenario2PBT15",'Medium retrofit'!$AV$42,IF(F37="Scenario3PBT15",'Medium retrofit'!$AW$42,"")))</f>
        <v/>
      </c>
      <c r="Z37" s="151">
        <f t="shared" si="20"/>
        <v>0</v>
      </c>
      <c r="AA37" s="333" t="str">
        <f>IF(F37="Scenario1PBT1",'Medium retrofit'!$E$101,IF(F37="Scenario2PBT1",'Medium retrofit'!$F$101,IF(F37="Scenario3PBT1",'Medium retrofit'!$G$101,"")))&amp;IF(F37="Scenario1PBT2",'Medium retrofit'!$H$101,IF(F37="Scenario2PBT2",'Medium retrofit'!$I$101,IF(F37="Scenario3PBT2",'Medium retrofit'!$J$101,"")))&amp;IF(F37="Scenario1PBT3",'Medium retrofit'!$K$101,IF(F37="Scenario2PBT3",'Medium retrofit'!$L$101,IF(F37="Scenario3PBT3",'Medium retrofit'!$M$101,"")))&amp;IF(F37="Scenario1PBT4",'Medium retrofit'!$N$101,IF(F37="Scenario2PBT4",'Medium retrofit'!$O$101,IF(F37="Scenario3PBT4",'Medium retrofit'!$P$101,"")))&amp;IF(F37="Scenario1PBT5",'Medium retrofit'!$Q$101,IF(F37="Scenario2PBT5",'Medium retrofit'!$R$101,IF(F37="Scenario3PBT5",'Medium retrofit'!$S$101,"")))&amp;IF(F37="Scenario1PBT6",'Medium retrofit'!$T$101,IF(F37="Scenario2PBT6",'Medium retrofit'!$U$101,IF(F37="Scenario3PBT6",'Medium retrofit'!$V$101,"")))&amp;IF(F37="Scenario1PBT7",'Medium retrofit'!$W$101,IF(F37="Scenario2PBT7",'Medium retrofit'!$X$101,IF(F37="Scenario3PBT7",'Medium retrofit'!$Y$101,"")))&amp;IF(F37="Scenario1PBT8",'Medium retrofit'!$Z$101,IF(F37="Scenario2PBT8",'Medium retrofit'!$AA$101,IF(F37="Scenario3PBT8",'Medium retrofit'!$AB$101,"")))&amp;IF(F37="Scenario1PBT9",'Medium retrofit'!$AC$101,IF(F37="Scenario2PBT9",'Medium retrofit'!$AD$101,IF(F37="Scenario3PBT9",'Medium retrofit'!$AE$101,"")))&amp;IF(F37="Scenario1PBT10",'Medium retrofit'!$AF$101,IF(F37="Scenario2PBT10",'Medium retrofit'!$AG$101,IF(F37="Scenario3PBT10",'Medium retrofit'!$AH$101,"")))&amp;IF(F37="Scenario1PBT11",'Medium retrofit'!$AI$101,IF(F37="Scenario2PBT11",'Medium retrofit'!$AJ$101,IF(F37="Scenario3PBT11",'Medium retrofit'!$AK$101,"")))&amp;IF(F37="Scenario1PBT12",'Medium retrofit'!$AL$101,IF(F37="Scenario2PBT12",'Medium retrofit'!$AM$101,IF(F37="Scenario3PBT12",'Medium retrofit'!$AN$101,"")))&amp;IF(F37="Scenario1PBT13",'Medium retrofit'!$AO$101,IF(F37="Scenario2PBT13",'Medium retrofit'!$AP$101,IF(F37="Scenario3PBT13",'Medium retrofit'!$AQ$101,"")))&amp;IF(F37="Scenario1PBT14",'Medium retrofit'!$AR$101,IF(F37="Scenario2PBT14",'Medium retrofit'!$AS$101,IF(F37="Scenario3PBT14",'Medium retrofit'!$AT$101,"")))&amp;IF(F37="Scenario1PBT15",'Medium retrofit'!$AU$101,IF(F37="Scenario2PBT15",'Medium retrofit'!$AV$101,IF(F37="Scenario3PBT15",'Medium retrofit'!$AW$101,"")))</f>
        <v/>
      </c>
      <c r="AB37" s="302">
        <f t="shared" si="21"/>
        <v>0</v>
      </c>
      <c r="AC37" s="307">
        <f>IFERROR('Projection_Base-case'!G37-G37,0)</f>
        <v>0</v>
      </c>
      <c r="AD37" s="151">
        <f t="shared" si="0"/>
        <v>0</v>
      </c>
      <c r="AE37" s="151">
        <f>IFERROR(100*AC37/'Projection_Base-case'!G37,0)</f>
        <v>0</v>
      </c>
      <c r="AF37" s="151">
        <f>IFERROR('Projection_Base-case'!I37-I37,0)</f>
        <v>0</v>
      </c>
      <c r="AG37" s="151">
        <f t="shared" si="1"/>
        <v>0</v>
      </c>
      <c r="AH37" s="151">
        <f>IFERROR(100*AF37/'Projection_Base-case'!I37,0)</f>
        <v>0</v>
      </c>
      <c r="AI37" s="151">
        <f>IFERROR('Projection_Base-case'!K37-K37,0)</f>
        <v>0</v>
      </c>
      <c r="AJ37" s="151">
        <f t="shared" si="2"/>
        <v>0</v>
      </c>
      <c r="AK37" s="151">
        <f>IFERROR(100*AI37/'Projection_Base-case'!K37,0)</f>
        <v>0</v>
      </c>
      <c r="AL37" s="151">
        <f>IFERROR(M37-'Projection_Base-case'!M37,0)</f>
        <v>0</v>
      </c>
      <c r="AM37" s="151">
        <f t="shared" si="3"/>
        <v>0</v>
      </c>
      <c r="AN37" s="152">
        <f>IFERROR(100*AL37/'Projection_Base-case'!M37,0)</f>
        <v>0</v>
      </c>
      <c r="AO37" s="305">
        <f>IFERROR('Projection_Base-case'!O37-O37,0)</f>
        <v>0</v>
      </c>
      <c r="AP37" s="151">
        <f t="shared" si="4"/>
        <v>0</v>
      </c>
      <c r="AQ37" s="151">
        <f>IFERROR(100*AO37/'Projection_Base-case'!O37,0)</f>
        <v>0</v>
      </c>
      <c r="AR37" s="151">
        <f>IFERROR('Projection_Base-case'!Q37-Q37,0)</f>
        <v>0</v>
      </c>
      <c r="AS37" s="151">
        <f t="shared" si="5"/>
        <v>0</v>
      </c>
      <c r="AT37" s="151">
        <f>IFERROR(100*AR37/'Projection_Base-case'!Q37,0)</f>
        <v>0</v>
      </c>
      <c r="AU37" s="151">
        <f>IFERROR('Projection_Base-case'!S37-S37,0)</f>
        <v>0</v>
      </c>
      <c r="AV37" s="151">
        <f t="shared" si="6"/>
        <v>0</v>
      </c>
      <c r="AW37" s="152">
        <f>IFERROR(100*AU37/'Projection_Base-case'!S37,0)</f>
        <v>0</v>
      </c>
      <c r="AX37" s="305">
        <f>IFERROR('Projection_Base-case'!U37-U37,0)</f>
        <v>0</v>
      </c>
      <c r="AY37" s="151">
        <f t="shared" si="7"/>
        <v>0</v>
      </c>
      <c r="AZ37" s="151">
        <f>IFERROR(100*AX37/'Projection_Base-case'!U37,0)</f>
        <v>0</v>
      </c>
      <c r="BA37" s="151">
        <f>IFERROR('Projection_Base-case'!W37-W37,0)</f>
        <v>0</v>
      </c>
      <c r="BB37" s="151">
        <f t="shared" si="8"/>
        <v>0</v>
      </c>
      <c r="BC37" s="151">
        <f>IFERROR(100*BA37/'Projection_Base-case'!W37,0)</f>
        <v>0</v>
      </c>
      <c r="BD37" s="151">
        <f>IFERROR('Projection_Base-case'!Y37-Y37,0)</f>
        <v>0</v>
      </c>
      <c r="BE37" s="151">
        <f t="shared" si="9"/>
        <v>0</v>
      </c>
      <c r="BF37" s="151">
        <f>IFERROR(100*BD37/'Projection_Base-case'!Y37,0)</f>
        <v>0</v>
      </c>
      <c r="BG37" s="531">
        <f t="shared" si="22"/>
        <v>0</v>
      </c>
      <c r="BH37" s="532">
        <f t="shared" si="23"/>
        <v>0</v>
      </c>
    </row>
    <row r="38" spans="1:60" x14ac:dyDescent="0.25">
      <c r="A38" s="217">
        <v>33</v>
      </c>
      <c r="B38" s="151">
        <f>'Projection_Base-case'!B38</f>
        <v>0</v>
      </c>
      <c r="C38" s="151">
        <f>'Projection_Base-case'!C38</f>
        <v>0</v>
      </c>
      <c r="D38" s="151">
        <f>'Projection_Base-case'!D38</f>
        <v>0</v>
      </c>
      <c r="E38" s="157"/>
      <c r="F38" s="300" t="str">
        <f t="shared" si="10"/>
        <v>0</v>
      </c>
      <c r="G38" s="301" t="str">
        <f>IF(F38="Scenario1PBT1",'Medium retrofit'!$E$6,IF(F38="Scenario2PBT1",'Medium retrofit'!$F$6,IF(F38="Scenario3PBT1",'Medium retrofit'!$G$6,"")))&amp;IF(F38="Scenario1PBT2",'Medium retrofit'!$H$6,IF(F38="Scenario2PBT2",'Medium retrofit'!$I$6,IF(F38="Scenario3PBT2",'Medium retrofit'!$J$6,"")))&amp;IF(F38="Scenario1PBT3",'Medium retrofit'!$K$6,IF(F38="Scenario2PBT3",'Medium retrofit'!$L$6,IF(F38="Scenario3PBT3",'Medium retrofit'!$M$6,"")))&amp;IF(F38="Scenario1PBT4",'Medium retrofit'!$N$6,IF(F38="Scenario2PBT4",'Medium retrofit'!$O$6,IF(F38="Scenario3PBT4",'Medium retrofit'!$P$6,"")))&amp;IF(F38="Scenario1PBT5",'Medium retrofit'!$Q$6,IF(F38="Scenario2PBT5",'Medium retrofit'!$R$6,IF(F38="Scenario3PBT5",'Medium retrofit'!$S$6,"")))&amp;IF(F38="Scenario1PBT6",'Medium retrofit'!$T$6,IF(F38="Scenario2PBT6",'Medium retrofit'!$U$6,IF(F38="Scenario3PBT6",'Medium retrofit'!$V$6,"")))&amp;IF(F38="Scenario1PBT7",'Medium retrofit'!$W$6,IF(F38="Scenario2PBT7",'Medium retrofit'!$X$6,IF(F38="Scenario3PBT7",'Medium retrofit'!$Y$6,"")))&amp;IF(F38="Scenario1PBT8",'Medium retrofit'!$Z$6,IF(F38="Scenario2PBT8",'Medium retrofit'!$AA$6,IF(F38="Scenario3PBT8",'Medium retrofit'!$AB$6,"")))&amp;IF(F38="Scenario1PBT9",'Medium retrofit'!$AC$6,IF(F38="Scenario2PBT9",'Medium retrofit'!$AD$6,IF(F38="Scenario3PBT9",'Medium retrofit'!$AE$6,"")))&amp;IF(F38="Scenario1PBT10",'Medium retrofit'!$AF$6,IF(F38="Scenario2PBT10",'Medium retrofit'!$AG$6,IF(F38="Scenario3PBT10",'Medium retrofit'!$AH$6,"")))&amp;IF(F38="Scenario1PBT11",'Medium retrofit'!$AI$6,IF(F38="Scenario2PBT11",'Medium retrofit'!$AJ$6,IF(F38="Scenario3PBT11",'Medium retrofit'!$AK$6,"")))&amp;IF(F38="Scenario1PBT12",'Medium retrofit'!$AL$6,IF(F38="Scenario2PBT12",'Medium retrofit'!$AM$6,IF(F38="Scenario3PBT12",'Medium retrofit'!$AN$6,"")))&amp;IF(F38="Scenario1PBT13",'Medium retrofit'!$AO$6,IF(F38="Scenario2PBT13",'Medium retrofit'!$AP$6,IF(F38="Scenario3PBT13",'Medium retrofit'!$AQ$6,"")))&amp;IF(F38="Scenario1PBT14",'Medium retrofit'!$AR$6,IF(F38="Scenario2PBT14",'Medium retrofit'!$AS$6,IF(F38="Scenario3PBT14",'Medium retrofit'!$AT$6,"")))&amp;IF(F38="Scenario1PBT15",'Medium retrofit'!$AU$6,IF(F38="Scenario2PBT15",'Medium retrofit'!$AV$6,IF(F38="Scenario3PBT15",'Medium retrofit'!$AW$6,"")))</f>
        <v/>
      </c>
      <c r="H38" s="151">
        <f t="shared" si="11"/>
        <v>0</v>
      </c>
      <c r="I38" s="298" t="str">
        <f>IF(F38="Scenario1PBT1",'Medium retrofit'!$E$16,IF(F38="Scenario2PBT1",'Medium retrofit'!$F$16,IF(F38="Scenario3PBT1",'Medium retrofit'!$G$16,"")))&amp;IF(F38="Scenario1PBT2",'Medium retrofit'!$H$16,IF(F38="Scenario2PBT2",'Medium retrofit'!$I$16,IF(F38="Scenario3PBT2",'Medium retrofit'!$J$16,"")))&amp;IF(F38="Scenario1PBT3",'Medium retrofit'!$K$16,IF(F38="Scenario2PBT3",'Medium retrofit'!$L$16,IF(F38="Scenario3PBT3",'Medium retrofit'!$M$16,"")))&amp;IF(F38="Scenario1PBT4",'Medium retrofit'!$N$16,IF(F38="Scenario2PBT4",'Medium retrofit'!$O$16,IF(F38="Scenario3PBT4",'Medium retrofit'!$P$16,"")))&amp;IF(F38="Scenario1PBT5",'Medium retrofit'!$Q$16,IF(F38="Scenario2PBT5",'Medium retrofit'!$R$16,IF(F38="Scenario3PBT5",'Medium retrofit'!$S$16,"")))&amp;IF(F38="Scenario1PBT6",'Medium retrofit'!$T$16,IF(F38="Scenario2PBT6",'Medium retrofit'!$U$16,IF(F38="Scenario3PBT6",'Medium retrofit'!$V$16,"")))&amp;IF(F38="Scenario1PBT7",'Medium retrofit'!$W$16,IF(F38="Scenario2PBT7",'Medium retrofit'!$X$16,IF(F38="Scenario3PBT7",'Medium retrofit'!$Y$16,"")))&amp;IF(F38="Scenario1PBT8",'Medium retrofit'!$Z$16,IF(F38="Scenario2PBT8",'Medium retrofit'!$AA$16,IF(F38="Scenario3PBT8",'Medium retrofit'!$AB$16,"")))&amp;IF(F38="Scenario1PBT9",'Medium retrofit'!$AC$16,IF(F38="Scenario2PBT9",'Medium retrofit'!$AD$16,IF(F38="Scenario3PBT9",'Medium retrofit'!$AE$16,"")))&amp;IF(F38="Scenario1PBT10",'Medium retrofit'!$AF$16,IF(F38="Scenario2PBT10",'Medium retrofit'!$AG$16,IF(F38="Scenario3PBT10",'Medium retrofit'!$AH$16,"")))&amp;IF(F38="Scenario1PBT11",'Medium retrofit'!$AI$16,IF(F38="Scenario2PBT11",'Medium retrofit'!$AJ$16,IF(F38="Scenario3PBT11",'Medium retrofit'!$AK$16,"")))&amp;IF(F38="Scenario1PBT12",'Medium retrofit'!$AL$16,IF(F38="Scenario2PBT12",'Medium retrofit'!$AM$16,IF(F38="Scenario3PBT12",'Medium retrofit'!$AN$16,"")))&amp;IF(F38="Scenario1PBT13",'Medium retrofit'!$AO$16,IF(F38="Scenario2PBT13",'Medium retrofit'!$AP$16,IF(F38="Scenario3PBT13",'Medium retrofit'!$AQ$16,"")))&amp;IF(F38="Scenario1PBT14",'Medium retrofit'!$AR$16,IF(F38="Scenario2PBT14",'Medium retrofit'!$AS$16,IF(F38="Scenario3PBT14",'Medium retrofit'!$AT$16,"")))&amp;IF(F38="Scenario1PBT15",'Medium retrofit'!$AU$16,IF(F38="Scenario2PBT15",'Medium retrofit'!$AV$16,IF(F38="Scenario3PBT15",'Medium retrofit'!$AW$16,"")))</f>
        <v/>
      </c>
      <c r="J38" s="151">
        <f t="shared" si="12"/>
        <v>0</v>
      </c>
      <c r="K38" s="151" t="str">
        <f>IF(F38="Scenario1PBT1",'Medium retrofit'!$E$18,IF(F38="Scenario2PBT1",'Medium retrofit'!$F$18,IF(F38="Scenario3PBT1",'Medium retrofit'!$G$18,"")))&amp;IF(F38="Scenario1PBT2",'Medium retrofit'!$H$18,IF(F38="Scenario2PBT2",'Medium retrofit'!$I$18,IF(F38="Scenario3PBT2",'Medium retrofit'!$J$18,"")))&amp;IF(F38="Scenario1PBT3",'Medium retrofit'!$K$18,IF(F38="Scenario2PBT3",'Medium retrofit'!$L$18,IF(F38="Scenario3PBT3",'Medium retrofit'!$M$18,"")))&amp;IF(F38="Scenario1PBT4",'Medium retrofit'!$N$18,IF(F38="Scenario2PBT4",'Medium retrofit'!$O$18,IF(F38="Scenario3PBT4",'Medium retrofit'!$P$18,"")))&amp;IF(F38="Scenario1PBT5",'Medium retrofit'!$Q$18,IF(F38="Scenario2PBT5",'Medium retrofit'!$R$18,IF(F38="Scenario3PBT5",'Medium retrofit'!$S$18,"")))&amp;IF(F38="Scenario1PBT6",'Medium retrofit'!$T$18,IF(F38="Scenario2PBT6",'Medium retrofit'!$U$18,IF(F38="Scenario3PBT6",'Medium retrofit'!$V$18,"")))&amp;IF(F38="Scenario1PBT7",'Medium retrofit'!$W$18,IF(F38="Scenario2PBT7",'Medium retrofit'!$X$18,IF(F38="Scenario3PBT7",'Medium retrofit'!$Y$18,"")))&amp;IF(F38="Scenario1PBT8",'Medium retrofit'!$Z$18,IF(F38="Scenario2PBT8",'Medium retrofit'!$AA$18,IF(F38="Scenario3PBT8",'Medium retrofit'!$AB$18,"")))&amp;IF(F38="Scenario1PBT9",'Medium retrofit'!$AC$18,IF(F38="Scenario2PBT9",'Medium retrofit'!$AD$18,IF(F38="Scenario3PBT9",'Medium retrofit'!$AE$18,"")))&amp;IF(F38="Scenario1PBT10",'Medium retrofit'!$AF$18,IF(F38="Scenario2PBT10",'Medium retrofit'!$AG$18,IF(F38="Scenario3PBT10",'Medium retrofit'!$AH$18,"")))&amp;IF(F38="Scenario1PBT11",'Medium retrofit'!$AI$18,IF(F38="Scenario2PBT11",'Medium retrofit'!$AJ$18,IF(F38="Scenario3PBT11",'Medium retrofit'!$AK$18,"")))&amp;IF(F38="Scenario1PBT12",'Medium retrofit'!$AL$18,IF(F38="Scenario2PBT12",'Medium retrofit'!$AM$18,IF(F38="Scenario3PBT12",'Medium retrofit'!$AN$18,"")))&amp;IF(F38="Scenario1PBT13",'Medium retrofit'!$AO$18,IF(F38="Scenario2PBT13",'Medium retrofit'!$AP$18,IF(F38="Scenario3PBT13",'Medium retrofit'!$AQ$18,"")))&amp;IF(F38="Scenario1PBT14",'Medium retrofit'!$AR$18,IF(F38="Scenario2PBT14",'Medium retrofit'!$AS$18,IF(F38="Scenario3PBT14",'Medium retrofit'!$AT$18,"")))&amp;IF(F38="Scenario1PBT15",'Medium retrofit'!$AU$18,IF(F38="Scenario2PBT15",'Medium retrofit'!$AV$18,IF(F38="Scenario3PBT15",'Medium retrofit'!$AW$18,"")))</f>
        <v/>
      </c>
      <c r="L38" s="151">
        <f t="shared" si="13"/>
        <v>0</v>
      </c>
      <c r="M38" s="151" t="str">
        <f>IF(F38="Scenario1PBT1",'Medium retrofit'!$E$20,IF(F38="Scenario2PBT1",'Medium retrofit'!$F$20,IF(F38="Scenario3PBT1",'Medium retrofit'!$G$20,"")))&amp;IF(F38="Scenario1PBT2",'Medium retrofit'!$H$20,IF(F38="Scenario2PBT2",'Medium retrofit'!$I$20,IF(F38="Scenario3PBT2",'Medium retrofit'!$J$20,"")))&amp;IF(F38="Scenario1PBT3",'Medium retrofit'!$K$20,IF(F38="Scenario2PBT3",'Medium retrofit'!$L$20,IF(F38="Scenario3PBT3",'Medium retrofit'!$M$20,"")))&amp;IF(F38="Scenario1PBT4",'Medium retrofit'!$N$20,IF(F38="Scenario2PBT4",'Medium retrofit'!$O$20,IF(F38="Scenario3PBT4",'Medium retrofit'!$P$20,"")))&amp;IF(F38="Scenario1PBT5",'Medium retrofit'!$Q$20,IF(F38="Scenario2PBT5",'Medium retrofit'!$R$20,IF(F38="Scenario3PBT5",'Medium retrofit'!$S$20,"")))&amp;IF(F38="Scenario1PBT6",'Medium retrofit'!$T$20,IF(F38="Scenario2PBT6",'Medium retrofit'!$U$20,IF(F38="Scenario3PBT6",'Medium retrofit'!$V$20,"")))&amp;IF(F38="Scenario1PBT7",'Medium retrofit'!$W$20,IF(F38="Scenario2PBT7",'Medium retrofit'!$X$20,IF(F38="Scenario3PBT7",'Medium retrofit'!$Y$20,"")))&amp;IF(F38="Scenario1PBT8",'Medium retrofit'!$Z$20,IF(F38="Scenario2PBT8",'Medium retrofit'!$AA$20,IF(F38="Scenario3PBT8",'Medium retrofit'!$AB$20,"")))&amp;IF(F38="Scenario1PBT9",'Medium retrofit'!$AC$20,IF(F38="Scenario2PBT9",'Medium retrofit'!$AD$20,IF(F38="Scenario3PBT9",'Medium retrofit'!$AE$20,"")))&amp;IF(F38="Scenario1PBT10",'Medium retrofit'!$AF$20,IF(F38="Scenario2PBT10",'Medium retrofit'!$AG$20,IF(F38="Scenario3PBT10",'Medium retrofit'!$AH$20,"")))&amp;IF(F38="Scenario1PBT11",'Medium retrofit'!$AI$20,IF(F38="Scenario2PBT11",'Medium retrofit'!$AJ$20,IF(F38="Scenario3PBT11",'Medium retrofit'!$AK$20,"")))&amp;IF(F38="Scenario1PBT12",'Medium retrofit'!$AL$20,IF(F38="Scenario2PBT12",'Medium retrofit'!$AM$20,IF(F38="Scenario3PBT12",'Medium retrofit'!$AN$20,"")))&amp;IF(F38="Scenario1PBT13",'Medium retrofit'!$AO$20,IF(F38="Scenario2PBT13",'Medium retrofit'!$AP$20,IF(F38="Scenario3PBT13",'Medium retrofit'!$AQ$20,"")))&amp;IF(F38="Scenario1PBT14",'Medium retrofit'!$AR$20,IF(F38="Scenario2PBT14",'Medium retrofit'!$AS$20,IF(F38="Scenario3PBT14",'Medium retrofit'!$AT$20,"")))&amp;IF(F38="Scenario1PBT15",'Medium retrofit'!$AU$20,IF(F38="Scenario2PBT15",'Medium retrofit'!$AV$20,IF(F38="Scenario3PBT15",'Medium retrofit'!$AW$20,"")))</f>
        <v/>
      </c>
      <c r="N38" s="152">
        <f t="shared" si="14"/>
        <v>0</v>
      </c>
      <c r="O38" s="305" t="str">
        <f>IF(F38="Scenario1PBT1",'Medium retrofit'!$E$23,IF(F38="Scenario2PBT1",'Medium retrofit'!$F$23,IF(F38="Scenario3PBT1",'Medium retrofit'!$G$23,"")))&amp;IF(F38="Scenario1PBT2",'Medium retrofit'!$H$23,IF(F38="Scenario2PBT2",'Medium retrofit'!$I$23,IF(F38="Scenario3PBT2",'Medium retrofit'!$J$23,"")))&amp;IF(F38="Scenario1PBT3",'Medium retrofit'!$K$23,IF(F38="Scenario2PBT3",'Medium retrofit'!$L$23,IF(F38="Scenario3PBT3",'Medium retrofit'!$M$23,"")))&amp;IF(F38="Scenario1PBT4",'Medium retrofit'!$N$23,IF(F38="Scenario2PBT4",'Medium retrofit'!$O$23,IF(F38="Scenario3PBT4",'Medium retrofit'!$P$23,"")))&amp;IF(F38="Scenario1PBT5",'Medium retrofit'!$Q$23,IF(F38="Scenario2PBT5",'Medium retrofit'!$R$23,IF(F38="Scenario3PBT5",'Medium retrofit'!$S$23,"")))&amp;IF(F38="Scenario1PBT6",'Medium retrofit'!$T$23,IF(F38="Scenario2PBT6",'Medium retrofit'!$U$23,IF(F38="Scenario3PBT6",'Medium retrofit'!$V$23,"")))&amp;IF(F38="Scenario1PBT7",'Medium retrofit'!$W$23,IF(F38="Scenario2PBT7",'Medium retrofit'!$X$23,IF(F38="Scenario3PBT7",'Medium retrofit'!$Y$23,"")))&amp;IF(F38="Scenario1PBT8",'Medium retrofit'!$Z$23,IF(F38="Scenario2PBT8",'Medium retrofit'!$AA$23,IF(F38="Scenario3PBT8",'Medium retrofit'!$AB$23,"")))&amp;IF(F38="Scenario1PBT9",'Medium retrofit'!$AC$23,IF(F38="Scenario2PBT9",'Medium retrofit'!$AD$23,IF(F38="Scenario3PBT9",'Medium retrofit'!$AE$23,"")))&amp;IF(F38="Scenario1PBT10",'Medium retrofit'!$AF$23,IF(F38="Scenario2PBT10",'Medium retrofit'!$AG$23,IF(F38="Scenario3PBT10",'Medium retrofit'!$AH$23,"")))&amp;IF(F38="Scenario1PBT11",'Medium retrofit'!$AI$23,IF(F38="Scenario2PBT11",'Medium retrofit'!$AJ$23,IF(F38="Scenario3PBT11",'Medium retrofit'!$AK$23,"")))&amp;IF(F38="Scenario1PBT12",'Medium retrofit'!$AL$23,IF(F38="Scenario2PBT12",'Medium retrofit'!$AM$23,IF(F38="Scenario3PBT12",'Medium retrofit'!$AN$23,"")))&amp;IF(F38="Scenario1PBT13",'Medium retrofit'!$AO$23,IF(F38="Scenario2PBT13",'Medium retrofit'!$AP$23,IF(F38="Scenario3PBT13",'Medium retrofit'!$AQ$23,"")))&amp;IF(F38="Scenario1PBT14",'Medium retrofit'!$AR$23,IF(F38="Scenario2PBT14",'Medium retrofit'!$AS$23,IF(F38="Scenario3PBT14",'Medium retrofit'!$AT$23,"")))&amp;IF(F38="Scenario1PBT15",'Medium retrofit'!$AU$23,IF(F38="Scenario2PBT15",'Medium retrofit'!$AV$23,IF(F38="Scenario3PBT15",'Medium retrofit'!$AW$23,"")))</f>
        <v/>
      </c>
      <c r="P38" s="151">
        <f t="shared" si="15"/>
        <v>0</v>
      </c>
      <c r="Q38" s="151" t="str">
        <f>IF(F38="Scenario1PBT1",'Medium retrofit'!$E$25,IF(F38="Scenario2PBT1",'Medium retrofit'!$F$25,IF(F38="Scenario3PBT1",'Medium retrofit'!$G$25,"")))&amp;IF(F38="Scenario1PBT2",'Medium retrofit'!$H$25,IF(F38="Scenario2PBT2",'Medium retrofit'!$I$25,IF(F38="Scenario3PBT2",'Medium retrofit'!$J$25,"")))&amp;IF(F38="Scenario1PBT3",'Medium retrofit'!$K$25,IF(F38="Scenario2PBT3",'Medium retrofit'!$L$25,IF(F38="Scenario3PBT3",'Medium retrofit'!$M$25,"")))&amp;IF(F38="Scenario1PBT4",'Medium retrofit'!$N$25,IF(F38="Scenario2PBT4",'Medium retrofit'!$O$25,IF(F38="Scenario3PBT4",'Medium retrofit'!$P$25,"")))&amp;IF(F38="Scenario1PBT5",'Medium retrofit'!$Q$25,IF(F38="Scenario2PBT5",'Medium retrofit'!$R$25,IF(F38="Scenario3PBT5",'Medium retrofit'!$S$25,"")))&amp;IF(F38="Scenario1PBT6",'Medium retrofit'!$T$25,IF(F38="Scenario2PBT6",'Medium retrofit'!$U$25,IF(F38="Scenario3PBT6",'Medium retrofit'!$V$25,"")))&amp;IF(F38="Scenario1PBT7",'Medium retrofit'!$W$25,IF(F38="Scenario2PBT7",'Medium retrofit'!$X$25,IF(F38="Scenario3PBT7",'Medium retrofit'!$Y$25,"")))&amp;IF(F38="Scenario1PBT8",'Medium retrofit'!$Z$25,IF(F38="Scenario2PBT8",'Medium retrofit'!$AA$25,IF(F38="Scenario3PBT8",'Medium retrofit'!$AB$25,"")))&amp;IF(F38="Scenario1PBT9",'Medium retrofit'!$AC$25,IF(F38="Scenario2PBT9",'Medium retrofit'!$AD$25,IF(F38="Scenario3PBT9",'Medium retrofit'!$AE$25,"")))&amp;IF(F38="Scenario1PBT10",'Medium retrofit'!$AF$25,IF(F38="Scenario2PBT10",'Medium retrofit'!$AG$25,IF(F38="Scenario3PBT10",'Medium retrofit'!$AH$25,"")))&amp;IF(F38="Scenario1PBT11",'Medium retrofit'!$AI$25,IF(F38="Scenario2PBT11",'Medium retrofit'!$AJ$25,IF(F38="Scenario3PBT11",'Medium retrofit'!$AK$25,"")))&amp;IF(F38="Scenario1PBT12",'Medium retrofit'!$AL$25,IF(F38="Scenario2PBT12",'Medium retrofit'!$AM$25,IF(F38="Scenario3PBT12",'Medium retrofit'!$AN$25,"")))&amp;IF(F38="Scenario1PBT13",'Medium retrofit'!$AO$25,IF(F38="Scenario2PBT13",'Medium retrofit'!$AP$25,IF(F38="Scenario3PBT13",'Medium retrofit'!$AQ$25,"")))&amp;IF(F38="Scenario1PBT14",'Medium retrofit'!$AR$25,IF(F38="Scenario2PBT14",'Medium retrofit'!$AS$25,IF(F38="Scenario3PBT14",'Medium retrofit'!$AT$25,"")))&amp;IF(F38="Scenario1PBT15",'Medium retrofit'!$AU$25,IF(F38="Scenario2PBT15",'Medium retrofit'!$AV$25,IF(F38="Scenario3PBT15",'Medium retrofit'!$AW$25,"")))</f>
        <v/>
      </c>
      <c r="R38" s="151">
        <f t="shared" si="16"/>
        <v>0</v>
      </c>
      <c r="S38" s="151" t="str">
        <f>IF(F38="Scenario1PBT1",'Medium retrofit'!$E$27,IF(F38="Scenario2PBT1",'Medium retrofit'!$F$27,IF(F38="Scenario3PBT1",'Medium retrofit'!$G$27,"")))&amp;IF(F38="Scenario1PBT2",'Medium retrofit'!$H$27,IF(F38="Scenario2PBT2",'Medium retrofit'!$I$27,IF(F38="Scenario3PBT2",'Medium retrofit'!$J$27,"")))&amp;IF(F38="Scenario1PBT3",'Medium retrofit'!$K$27,IF(F38="Scenario2PBT3",'Medium retrofit'!$L$27,IF(F38="Scenario3PBT3",'Medium retrofit'!$M$27,"")))&amp;IF(F38="Scenario1PBT4",'Medium retrofit'!$N$27,IF(F38="Scenario2PBT4",'Medium retrofit'!$O$27,IF(F38="Scenario3PBT4",'Medium retrofit'!$P$27,"")))&amp;IF(F38="Scenario1PBT5",'Medium retrofit'!$Q$27,IF(F38="Scenario2PBT5",'Medium retrofit'!$R$27,IF(F38="Scenario3PBT5",'Medium retrofit'!$S$27,"")))&amp;IF(F38="Scenario1PBT6",'Medium retrofit'!$T$27,IF(F38="Scenario2PBT6",'Medium retrofit'!$U$27,IF(F38="Scenario3PBT6",'Medium retrofit'!$V$27,"")))&amp;IF(F38="Scenario1PBT7",'Medium retrofit'!$W$27,IF(F38="Scenario2PBT7",'Medium retrofit'!$X$27,IF(F38="Scenario3PBT7",'Medium retrofit'!$Y$27,"")))&amp;IF(F38="Scenario1PBT8",'Medium retrofit'!$Z$27,IF(F38="Scenario2PBT8",'Medium retrofit'!$AA$27,IF(F38="Scenario3PBT8",'Medium retrofit'!$AB$27,"")))&amp;IF(F38="Scenario1PBT9",'Medium retrofit'!$AC$27,IF(F38="Scenario2PBT9",'Medium retrofit'!$AD$27,IF(F38="Scenario3PBT9",'Medium retrofit'!$AE$27,"")))&amp;IF(F38="Scenario1PBT10",'Medium retrofit'!$AF$27,IF(F38="Scenario2PBT10",'Medium retrofit'!$AG$27,IF(F38="Scenario3PBT10",'Medium retrofit'!$AH$27,"")))&amp;IF(F38="Scenario1PBT11",'Medium retrofit'!$AI$27,IF(F38="Scenario2PBT11",'Medium retrofit'!$AJ$27,IF(F38="Scenario3PBT11",'Medium retrofit'!$AK$27,"")))&amp;IF(F38="Scenario1PBT12",'Medium retrofit'!$AL$27,IF(F38="Scenario2PBT12",'Medium retrofit'!$AM$27,IF(F38="Scenario3PBT12",'Medium retrofit'!$AN$27,"")))&amp;IF(F38="Scenario1PBT13",'Medium retrofit'!$AO$27,IF(F38="Scenario2PBT13",'Medium retrofit'!$AP$27,IF(F38="Scenario3PBT13",'Medium retrofit'!$AQ$27,"")))&amp;IF(F38="Scenario1PBT14",'Medium retrofit'!$AR$27,IF(F38="Scenario2PBT14",'Medium retrofit'!$AS$27,IF(F38="Scenario3PBT14",'Medium retrofit'!$AT$27,"")))&amp;IF(F38="Scenario1PBT15",'Medium retrofit'!$AU$27,IF(F38="Scenario2PBT15",'Medium retrofit'!$AV$27,IF(F38="Scenario3PBT15",'Medium retrofit'!$AW$27,"")))</f>
        <v/>
      </c>
      <c r="T38" s="306">
        <f t="shared" si="17"/>
        <v>0</v>
      </c>
      <c r="U38" s="305" t="str">
        <f>IF(F38="Scenario1PBT1",'Medium retrofit'!$E$38,IF(F38="Scenario2PBT1",'Medium retrofit'!$F$38,IF(F38="Scenario3PBT1",'Medium retrofit'!$G$38,"")))&amp;IF(F38="Scenario1PBT2",'Medium retrofit'!$H$38,IF(F38="Scenario2PBT2",'Medium retrofit'!$I$38,IF(F38="Scenario3PBT2",'Medium retrofit'!$J$38,"")))&amp;IF(F38="Scenario1PBT3",'Medium retrofit'!$K$38,IF(F38="Scenario2PBT3",'Medium retrofit'!$L$38,IF(F38="Scenario3PBT3",'Medium retrofit'!$M$38,"")))&amp;IF(F38="Scenario1PBT4",'Medium retrofit'!$N$38,IF(F38="Scenario2PBT4",'Medium retrofit'!$O$38,IF(F38="Scenario3PBT4",'Medium retrofit'!$P$38,"")))&amp;IF(F38="Scenario1PBT5",'Medium retrofit'!$Q$38,IF(F38="Scenario2PBT5",'Medium retrofit'!$R$38,IF(F38="Scenario3PBT5",'Medium retrofit'!$S$38,"")))&amp;IF(F38="Scenario1PBT6",'Medium retrofit'!$T$38,IF(F38="Scenario2PBT6",'Medium retrofit'!$U$38,IF(F38="Scenario3PBT6",'Medium retrofit'!$V$38,"")))&amp;IF(F38="Scenario1PBT7",'Medium retrofit'!$W$38,IF(F38="Scenario2PBT7",'Medium retrofit'!$X$38,IF(F38="Scenario3PBT7",'Medium retrofit'!$Y$38,"")))&amp;IF(F38="Scenario1PBT8",'Medium retrofit'!$Z$38,IF(F38="Scenario2PBT8",'Medium retrofit'!$AA$38,IF(F38="Scenario3PBT8",'Medium retrofit'!$AB$38,"")))&amp;IF(F38="Scenario1PBT9",'Medium retrofit'!$AC$38,IF(F38="Scenario2PBT9",'Medium retrofit'!$AD$38,IF(F38="Scenario3PBT9",'Medium retrofit'!$AE$38,"")))&amp;IF(F38="Scenario1PBT10",'Medium retrofit'!$AF$38,IF(F38="Scenario2PBT10",'Medium retrofit'!$AG$38,IF(F38="Scenario3PBT10",'Medium retrofit'!$AH$38,"")))&amp;IF(F38="Scenario1PBT11",'Medium retrofit'!$AI$38,IF(F38="Scenario2PBT11",'Medium retrofit'!$AJ$38,IF(F38="Scenario3PBT11",'Medium retrofit'!$AK$38,"")))&amp;IF(F38="Scenario1PBT12",'Medium retrofit'!$AL$38,IF(F38="Scenario2PBT12",'Medium retrofit'!$AM$38,IF(F38="Scenario3PBT12",'Medium retrofit'!$AN$38,"")))&amp;IF(F38="Scenario1PBT13",'Medium retrofit'!$AO$38,IF(F38="Scenario2PBT13",'Medium retrofit'!$AP$38,IF(F38="Scenario3PBT13",'Medium retrofit'!$AQ$38,"")))&amp;IF(F38="Scenario1PBT14",'Medium retrofit'!$AR$38,IF(F38="Scenario2PBT14",'Medium retrofit'!$AS$38,IF(F38="Scenario3PBT14",'Medium retrofit'!$AT$38,"")))&amp;IF(F38="Scenario1PBT15",'Medium retrofit'!$AU$38,IF(F38="Scenario2PBT15",'Medium retrofit'!$AV$38,IF(F38="Scenario3PBT15",'Medium retrofit'!$AW$38,"")))</f>
        <v/>
      </c>
      <c r="V38" s="151">
        <f t="shared" si="18"/>
        <v>0</v>
      </c>
      <c r="W38" s="151" t="str">
        <f>IF(F38="Scenario1PBT1",'Medium retrofit'!$E$40,IF(F38="Scenario2PBT1",'Medium retrofit'!$F$40,IF(F38="Scenario3PBT1",'Medium retrofit'!$G$40,"")))&amp;IF(F38="Scenario1PBT2",'Medium retrofit'!$H$40,IF(F38="Scenario2PBT2",'Medium retrofit'!$I$40,IF(F38="Scenario3PBT2",'Medium retrofit'!$J$40,"")))&amp;IF(F38="Scenario1PBT3",'Medium retrofit'!$K$40,IF(F38="Scenario2PBT3",'Medium retrofit'!$L$40,IF(F38="Scenario3PBT3",'Medium retrofit'!$M$40,"")))&amp;IF(F38="Scenario1PBT4",'Medium retrofit'!$N$40,IF(F38="Scenario2PBT4",'Medium retrofit'!$O$40,IF(F38="Scenario3PBT4",'Medium retrofit'!$P$40,"")))&amp;IF(F38="Scenario1PBT5",'Medium retrofit'!$Q$40,IF(F38="Scenario2PBT5",'Medium retrofit'!$R$40,IF(F38="Scenario3PBT5",'Medium retrofit'!$S$40,"")))&amp;IF(F38="Scenario1PBT6",'Medium retrofit'!$T$40,IF(F38="Scenario2PBT6",'Medium retrofit'!$U$40,IF(F38="Scenario3PBT6",'Medium retrofit'!$V$40,"")))&amp;IF(F38="Scenario1PBT7",'Medium retrofit'!$W$40,IF(F38="Scenario2PBT7",'Medium retrofit'!$X$40,IF(F38="Scenario3PBT7",'Medium retrofit'!$Y$40,"")))&amp;IF(F38="Scenario1PBT8",'Medium retrofit'!$Z$40,IF(F38="Scenario2PBT8",'Medium retrofit'!$AA$40,IF(F38="Scenario3PBT8",'Medium retrofit'!$AB$40,"")))&amp;IF(F38="Scenario1PBT9",'Medium retrofit'!$AC$40,IF(F38="Scenario2PBT9",'Medium retrofit'!$AD$40,IF(F38="Scenario3PBT9",'Medium retrofit'!$AE$40,"")))&amp;IF(F38="Scenario1PBT10",'Medium retrofit'!$AF$40,IF(F38="Scenario2PBT10",'Medium retrofit'!$AG$40,IF(F38="Scenario3PBT10",'Medium retrofit'!$AH$40,"")))&amp;IF(F38="Scenario1PBT11",'Medium retrofit'!$AI$40,IF(F38="Scenario2PBT11",'Medium retrofit'!$AJ$40,IF(F38="Scenario3PBT11",'Medium retrofit'!$AK$40,"")))&amp;IF(F38="Scenario1PBT12",'Medium retrofit'!$AL$40,IF(F38="Scenario2PBT12",'Medium retrofit'!$AM$40,IF(F38="Scenario3PBT12",'Medium retrofit'!$AN$40,"")))&amp;IF(F38="Scenario1PBT13",'Medium retrofit'!$AO$40,IF(F38="Scenario2PBT13",'Medium retrofit'!$AP$40,IF(F38="Scenario3PBT13",'Medium retrofit'!$AQ$40,"")))&amp;IF(F38="Scenario1PBT14",'Medium retrofit'!$AR$40,IF(F38="Scenario2PBT14",'Medium retrofit'!$AS$40,IF(F38="Scenario3PBT14",'Medium retrofit'!$AT$40,"")))&amp;IF(F38="Scenario1PBT15",'Medium retrofit'!$AU$40,IF(F38="Scenario2PBT15",'Medium retrofit'!$AV$40,IF(F38="Scenario3PBT15",'Medium retrofit'!$AW$40,"")))</f>
        <v/>
      </c>
      <c r="X38" s="151">
        <f t="shared" si="19"/>
        <v>0</v>
      </c>
      <c r="Y38" s="151" t="str">
        <f>IF(F38="Scenario1PBT1",'Medium retrofit'!$E$42,IF(F38="Scenario2PBT1",'Medium retrofit'!$F$42,IF(F38="Scenario3PBT1",'Medium retrofit'!$G$42,"")))&amp;IF(F38="Scenario1PBT2",'Medium retrofit'!$H$42,IF(F38="Scenario2PBT2",'Medium retrofit'!$I$42,IF(F38="Scenario3PBT2",'Medium retrofit'!$J$42,"")))&amp;IF(F38="Scenario1PBT3",'Medium retrofit'!$K$42,IF(F38="Scenario2PBT3",'Medium retrofit'!$L$42,IF(F38="Scenario3PBT3",'Medium retrofit'!$M$42,"")))&amp;IF(F38="Scenario1PBT4",'Medium retrofit'!$N$42,IF(F38="Scenario2PBT4",'Medium retrofit'!$O$42,IF(F38="Scenario3PBT4",'Medium retrofit'!$P$42,"")))&amp;IF(F38="Scenario1PBT5",'Medium retrofit'!$Q$42,IF(F38="Scenario2PBT5",'Medium retrofit'!$R$42,IF(F38="Scenario3PBT5",'Medium retrofit'!$S$42,"")))&amp;IF(F38="Scenario1PBT6",'Medium retrofit'!$T$42,IF(F38="Scenario2PBT6",'Medium retrofit'!$U$42,IF(F38="Scenario3PBT6",'Medium retrofit'!$V$42,"")))&amp;IF(F38="Scenario1PBT7",'Medium retrofit'!$W$42,IF(F38="Scenario2PBT7",'Medium retrofit'!$X$42,IF(F38="Scenario3PBT7",'Medium retrofit'!$Y$42,"")))&amp;IF(F38="Scenario1PBT8",'Medium retrofit'!$Z$42,IF(F38="Scenario2PBT8",'Medium retrofit'!$AA$42,IF(F38="Scenario3PBT8",'Medium retrofit'!$AB$42,"")))&amp;IF(F38="Scenario1PBT9",'Medium retrofit'!$AC$42,IF(F38="Scenario2PBT9",'Medium retrofit'!$AD$42,IF(F38="Scenario3PBT9",'Medium retrofit'!$AE$42,"")))&amp;IF(F38="Scenario1PBT10",'Medium retrofit'!$AF$42,IF(F38="Scenario2PBT10",'Medium retrofit'!$AG$42,IF(F38="Scenario3PBT10",'Medium retrofit'!$AH$42,"")))&amp;IF(F38="Scenario1PBT11",'Medium retrofit'!$AI$42,IF(F38="Scenario2PBT11",'Medium retrofit'!$AJ$42,IF(F38="Scenario3PBT11",'Medium retrofit'!$AK$42,"")))&amp;IF(F38="Scenario1PBT12",'Medium retrofit'!$AL$42,IF(F38="Scenario2PBT12",'Medium retrofit'!$AM$42,IF(F38="Scenario3PBT12",'Medium retrofit'!$AN$42,"")))&amp;IF(F38="Scenario1PBT13",'Medium retrofit'!$AO$42,IF(F38="Scenario2PBT13",'Medium retrofit'!$AP$42,IF(F38="Scenario3PBT13",'Medium retrofit'!$AQ$42,"")))&amp;IF(F38="Scenario1PBT14",'Medium retrofit'!$AR$42,IF(F38="Scenario2PBT14",'Medium retrofit'!$AS$42,IF(F38="Scenario3PBT14",'Medium retrofit'!$AT$42,"")))&amp;IF(F38="Scenario1PBT15",'Medium retrofit'!$AU$42,IF(F38="Scenario2PBT15",'Medium retrofit'!$AV$42,IF(F38="Scenario3PBT15",'Medium retrofit'!$AW$42,"")))</f>
        <v/>
      </c>
      <c r="Z38" s="151">
        <f t="shared" si="20"/>
        <v>0</v>
      </c>
      <c r="AA38" s="333" t="str">
        <f>IF(F38="Scenario1PBT1",'Medium retrofit'!$E$101,IF(F38="Scenario2PBT1",'Medium retrofit'!$F$101,IF(F38="Scenario3PBT1",'Medium retrofit'!$G$101,"")))&amp;IF(F38="Scenario1PBT2",'Medium retrofit'!$H$101,IF(F38="Scenario2PBT2",'Medium retrofit'!$I$101,IF(F38="Scenario3PBT2",'Medium retrofit'!$J$101,"")))&amp;IF(F38="Scenario1PBT3",'Medium retrofit'!$K$101,IF(F38="Scenario2PBT3",'Medium retrofit'!$L$101,IF(F38="Scenario3PBT3",'Medium retrofit'!$M$101,"")))&amp;IF(F38="Scenario1PBT4",'Medium retrofit'!$N$101,IF(F38="Scenario2PBT4",'Medium retrofit'!$O$101,IF(F38="Scenario3PBT4",'Medium retrofit'!$P$101,"")))&amp;IF(F38="Scenario1PBT5",'Medium retrofit'!$Q$101,IF(F38="Scenario2PBT5",'Medium retrofit'!$R$101,IF(F38="Scenario3PBT5",'Medium retrofit'!$S$101,"")))&amp;IF(F38="Scenario1PBT6",'Medium retrofit'!$T$101,IF(F38="Scenario2PBT6",'Medium retrofit'!$U$101,IF(F38="Scenario3PBT6",'Medium retrofit'!$V$101,"")))&amp;IF(F38="Scenario1PBT7",'Medium retrofit'!$W$101,IF(F38="Scenario2PBT7",'Medium retrofit'!$X$101,IF(F38="Scenario3PBT7",'Medium retrofit'!$Y$101,"")))&amp;IF(F38="Scenario1PBT8",'Medium retrofit'!$Z$101,IF(F38="Scenario2PBT8",'Medium retrofit'!$AA$101,IF(F38="Scenario3PBT8",'Medium retrofit'!$AB$101,"")))&amp;IF(F38="Scenario1PBT9",'Medium retrofit'!$AC$101,IF(F38="Scenario2PBT9",'Medium retrofit'!$AD$101,IF(F38="Scenario3PBT9",'Medium retrofit'!$AE$101,"")))&amp;IF(F38="Scenario1PBT10",'Medium retrofit'!$AF$101,IF(F38="Scenario2PBT10",'Medium retrofit'!$AG$101,IF(F38="Scenario3PBT10",'Medium retrofit'!$AH$101,"")))&amp;IF(F38="Scenario1PBT11",'Medium retrofit'!$AI$101,IF(F38="Scenario2PBT11",'Medium retrofit'!$AJ$101,IF(F38="Scenario3PBT11",'Medium retrofit'!$AK$101,"")))&amp;IF(F38="Scenario1PBT12",'Medium retrofit'!$AL$101,IF(F38="Scenario2PBT12",'Medium retrofit'!$AM$101,IF(F38="Scenario3PBT12",'Medium retrofit'!$AN$101,"")))&amp;IF(F38="Scenario1PBT13",'Medium retrofit'!$AO$101,IF(F38="Scenario2PBT13",'Medium retrofit'!$AP$101,IF(F38="Scenario3PBT13",'Medium retrofit'!$AQ$101,"")))&amp;IF(F38="Scenario1PBT14",'Medium retrofit'!$AR$101,IF(F38="Scenario2PBT14",'Medium retrofit'!$AS$101,IF(F38="Scenario3PBT14",'Medium retrofit'!$AT$101,"")))&amp;IF(F38="Scenario1PBT15",'Medium retrofit'!$AU$101,IF(F38="Scenario2PBT15",'Medium retrofit'!$AV$101,IF(F38="Scenario3PBT15",'Medium retrofit'!$AW$101,"")))</f>
        <v/>
      </c>
      <c r="AB38" s="302">
        <f t="shared" si="21"/>
        <v>0</v>
      </c>
      <c r="AC38" s="307">
        <f>IFERROR('Projection_Base-case'!G38-G38,0)</f>
        <v>0</v>
      </c>
      <c r="AD38" s="151">
        <f t="shared" ref="AD38:AD69" si="24">AC38*C38</f>
        <v>0</v>
      </c>
      <c r="AE38" s="151">
        <f>IFERROR(100*AC38/'Projection_Base-case'!G38,0)</f>
        <v>0</v>
      </c>
      <c r="AF38" s="151">
        <f>IFERROR('Projection_Base-case'!I38-I38,0)</f>
        <v>0</v>
      </c>
      <c r="AG38" s="151">
        <f t="shared" ref="AG38:AG69" si="25">AF38*C38</f>
        <v>0</v>
      </c>
      <c r="AH38" s="151">
        <f>IFERROR(100*AF38/'Projection_Base-case'!I38,0)</f>
        <v>0</v>
      </c>
      <c r="AI38" s="151">
        <f>IFERROR('Projection_Base-case'!K38-K38,0)</f>
        <v>0</v>
      </c>
      <c r="AJ38" s="151">
        <f t="shared" ref="AJ38:AJ69" si="26">AI38*C38</f>
        <v>0</v>
      </c>
      <c r="AK38" s="151">
        <f>IFERROR(100*AI38/'Projection_Base-case'!K38,0)</f>
        <v>0</v>
      </c>
      <c r="AL38" s="151">
        <f>IFERROR(M38-'Projection_Base-case'!M38,0)</f>
        <v>0</v>
      </c>
      <c r="AM38" s="151">
        <f t="shared" ref="AM38:AM69" si="27">AL38*C38</f>
        <v>0</v>
      </c>
      <c r="AN38" s="152">
        <f>IFERROR(100*AL38/'Projection_Base-case'!M38,0)</f>
        <v>0</v>
      </c>
      <c r="AO38" s="305">
        <f>IFERROR('Projection_Base-case'!O38-O38,0)</f>
        <v>0</v>
      </c>
      <c r="AP38" s="151">
        <f t="shared" ref="AP38:AP69" si="28">AO38*C38</f>
        <v>0</v>
      </c>
      <c r="AQ38" s="151">
        <f>IFERROR(100*AO38/'Projection_Base-case'!O38,0)</f>
        <v>0</v>
      </c>
      <c r="AR38" s="151">
        <f>IFERROR('Projection_Base-case'!Q38-Q38,0)</f>
        <v>0</v>
      </c>
      <c r="AS38" s="151">
        <f t="shared" ref="AS38:AS69" si="29">AR38*C38</f>
        <v>0</v>
      </c>
      <c r="AT38" s="151">
        <f>IFERROR(100*AR38/'Projection_Base-case'!Q38,0)</f>
        <v>0</v>
      </c>
      <c r="AU38" s="151">
        <f>IFERROR('Projection_Base-case'!S38-S38,0)</f>
        <v>0</v>
      </c>
      <c r="AV38" s="151">
        <f t="shared" ref="AV38:AV69" si="30">AU38*C38</f>
        <v>0</v>
      </c>
      <c r="AW38" s="152">
        <f>IFERROR(100*AU38/'Projection_Base-case'!S38,0)</f>
        <v>0</v>
      </c>
      <c r="AX38" s="305">
        <f>IFERROR('Projection_Base-case'!U38-U38,0)</f>
        <v>0</v>
      </c>
      <c r="AY38" s="151">
        <f t="shared" ref="AY38:AY69" si="31">AX38*C38</f>
        <v>0</v>
      </c>
      <c r="AZ38" s="151">
        <f>IFERROR(100*AX38/'Projection_Base-case'!U38,0)</f>
        <v>0</v>
      </c>
      <c r="BA38" s="151">
        <f>IFERROR('Projection_Base-case'!W38-W38,0)</f>
        <v>0</v>
      </c>
      <c r="BB38" s="151">
        <f t="shared" ref="BB38:BB69" si="32">BA38*C38</f>
        <v>0</v>
      </c>
      <c r="BC38" s="151">
        <f>IFERROR(100*BA38/'Projection_Base-case'!W38,0)</f>
        <v>0</v>
      </c>
      <c r="BD38" s="151">
        <f>IFERROR('Projection_Base-case'!Y38-Y38,0)</f>
        <v>0</v>
      </c>
      <c r="BE38" s="151">
        <f t="shared" ref="BE38:BE69" si="33">BD38*C38</f>
        <v>0</v>
      </c>
      <c r="BF38" s="151">
        <f>IFERROR(100*BD38/'Projection_Base-case'!Y38,0)</f>
        <v>0</v>
      </c>
      <c r="BG38" s="531">
        <f t="shared" si="22"/>
        <v>0</v>
      </c>
      <c r="BH38" s="532">
        <f t="shared" si="23"/>
        <v>0</v>
      </c>
    </row>
    <row r="39" spans="1:60" x14ac:dyDescent="0.25">
      <c r="A39" s="217">
        <v>34</v>
      </c>
      <c r="B39" s="151">
        <f>'Projection_Base-case'!B39</f>
        <v>0</v>
      </c>
      <c r="C39" s="151">
        <f>'Projection_Base-case'!C39</f>
        <v>0</v>
      </c>
      <c r="D39" s="151">
        <f>'Projection_Base-case'!D39</f>
        <v>0</v>
      </c>
      <c r="E39" s="157"/>
      <c r="F39" s="300" t="str">
        <f t="shared" si="10"/>
        <v>0</v>
      </c>
      <c r="G39" s="301" t="str">
        <f>IF(F39="Scenario1PBT1",'Medium retrofit'!$E$6,IF(F39="Scenario2PBT1",'Medium retrofit'!$F$6,IF(F39="Scenario3PBT1",'Medium retrofit'!$G$6,"")))&amp;IF(F39="Scenario1PBT2",'Medium retrofit'!$H$6,IF(F39="Scenario2PBT2",'Medium retrofit'!$I$6,IF(F39="Scenario3PBT2",'Medium retrofit'!$J$6,"")))&amp;IF(F39="Scenario1PBT3",'Medium retrofit'!$K$6,IF(F39="Scenario2PBT3",'Medium retrofit'!$L$6,IF(F39="Scenario3PBT3",'Medium retrofit'!$M$6,"")))&amp;IF(F39="Scenario1PBT4",'Medium retrofit'!$N$6,IF(F39="Scenario2PBT4",'Medium retrofit'!$O$6,IF(F39="Scenario3PBT4",'Medium retrofit'!$P$6,"")))&amp;IF(F39="Scenario1PBT5",'Medium retrofit'!$Q$6,IF(F39="Scenario2PBT5",'Medium retrofit'!$R$6,IF(F39="Scenario3PBT5",'Medium retrofit'!$S$6,"")))&amp;IF(F39="Scenario1PBT6",'Medium retrofit'!$T$6,IF(F39="Scenario2PBT6",'Medium retrofit'!$U$6,IF(F39="Scenario3PBT6",'Medium retrofit'!$V$6,"")))&amp;IF(F39="Scenario1PBT7",'Medium retrofit'!$W$6,IF(F39="Scenario2PBT7",'Medium retrofit'!$X$6,IF(F39="Scenario3PBT7",'Medium retrofit'!$Y$6,"")))&amp;IF(F39="Scenario1PBT8",'Medium retrofit'!$Z$6,IF(F39="Scenario2PBT8",'Medium retrofit'!$AA$6,IF(F39="Scenario3PBT8",'Medium retrofit'!$AB$6,"")))&amp;IF(F39="Scenario1PBT9",'Medium retrofit'!$AC$6,IF(F39="Scenario2PBT9",'Medium retrofit'!$AD$6,IF(F39="Scenario3PBT9",'Medium retrofit'!$AE$6,"")))&amp;IF(F39="Scenario1PBT10",'Medium retrofit'!$AF$6,IF(F39="Scenario2PBT10",'Medium retrofit'!$AG$6,IF(F39="Scenario3PBT10",'Medium retrofit'!$AH$6,"")))&amp;IF(F39="Scenario1PBT11",'Medium retrofit'!$AI$6,IF(F39="Scenario2PBT11",'Medium retrofit'!$AJ$6,IF(F39="Scenario3PBT11",'Medium retrofit'!$AK$6,"")))&amp;IF(F39="Scenario1PBT12",'Medium retrofit'!$AL$6,IF(F39="Scenario2PBT12",'Medium retrofit'!$AM$6,IF(F39="Scenario3PBT12",'Medium retrofit'!$AN$6,"")))&amp;IF(F39="Scenario1PBT13",'Medium retrofit'!$AO$6,IF(F39="Scenario2PBT13",'Medium retrofit'!$AP$6,IF(F39="Scenario3PBT13",'Medium retrofit'!$AQ$6,"")))&amp;IF(F39="Scenario1PBT14",'Medium retrofit'!$AR$6,IF(F39="Scenario2PBT14",'Medium retrofit'!$AS$6,IF(F39="Scenario3PBT14",'Medium retrofit'!$AT$6,"")))&amp;IF(F39="Scenario1PBT15",'Medium retrofit'!$AU$6,IF(F39="Scenario2PBT15",'Medium retrofit'!$AV$6,IF(F39="Scenario3PBT15",'Medium retrofit'!$AW$6,"")))</f>
        <v/>
      </c>
      <c r="H39" s="151">
        <f t="shared" si="11"/>
        <v>0</v>
      </c>
      <c r="I39" s="298" t="str">
        <f>IF(F39="Scenario1PBT1",'Medium retrofit'!$E$16,IF(F39="Scenario2PBT1",'Medium retrofit'!$F$16,IF(F39="Scenario3PBT1",'Medium retrofit'!$G$16,"")))&amp;IF(F39="Scenario1PBT2",'Medium retrofit'!$H$16,IF(F39="Scenario2PBT2",'Medium retrofit'!$I$16,IF(F39="Scenario3PBT2",'Medium retrofit'!$J$16,"")))&amp;IF(F39="Scenario1PBT3",'Medium retrofit'!$K$16,IF(F39="Scenario2PBT3",'Medium retrofit'!$L$16,IF(F39="Scenario3PBT3",'Medium retrofit'!$M$16,"")))&amp;IF(F39="Scenario1PBT4",'Medium retrofit'!$N$16,IF(F39="Scenario2PBT4",'Medium retrofit'!$O$16,IF(F39="Scenario3PBT4",'Medium retrofit'!$P$16,"")))&amp;IF(F39="Scenario1PBT5",'Medium retrofit'!$Q$16,IF(F39="Scenario2PBT5",'Medium retrofit'!$R$16,IF(F39="Scenario3PBT5",'Medium retrofit'!$S$16,"")))&amp;IF(F39="Scenario1PBT6",'Medium retrofit'!$T$16,IF(F39="Scenario2PBT6",'Medium retrofit'!$U$16,IF(F39="Scenario3PBT6",'Medium retrofit'!$V$16,"")))&amp;IF(F39="Scenario1PBT7",'Medium retrofit'!$W$16,IF(F39="Scenario2PBT7",'Medium retrofit'!$X$16,IF(F39="Scenario3PBT7",'Medium retrofit'!$Y$16,"")))&amp;IF(F39="Scenario1PBT8",'Medium retrofit'!$Z$16,IF(F39="Scenario2PBT8",'Medium retrofit'!$AA$16,IF(F39="Scenario3PBT8",'Medium retrofit'!$AB$16,"")))&amp;IF(F39="Scenario1PBT9",'Medium retrofit'!$AC$16,IF(F39="Scenario2PBT9",'Medium retrofit'!$AD$16,IF(F39="Scenario3PBT9",'Medium retrofit'!$AE$16,"")))&amp;IF(F39="Scenario1PBT10",'Medium retrofit'!$AF$16,IF(F39="Scenario2PBT10",'Medium retrofit'!$AG$16,IF(F39="Scenario3PBT10",'Medium retrofit'!$AH$16,"")))&amp;IF(F39="Scenario1PBT11",'Medium retrofit'!$AI$16,IF(F39="Scenario2PBT11",'Medium retrofit'!$AJ$16,IF(F39="Scenario3PBT11",'Medium retrofit'!$AK$16,"")))&amp;IF(F39="Scenario1PBT12",'Medium retrofit'!$AL$16,IF(F39="Scenario2PBT12",'Medium retrofit'!$AM$16,IF(F39="Scenario3PBT12",'Medium retrofit'!$AN$16,"")))&amp;IF(F39="Scenario1PBT13",'Medium retrofit'!$AO$16,IF(F39="Scenario2PBT13",'Medium retrofit'!$AP$16,IF(F39="Scenario3PBT13",'Medium retrofit'!$AQ$16,"")))&amp;IF(F39="Scenario1PBT14",'Medium retrofit'!$AR$16,IF(F39="Scenario2PBT14",'Medium retrofit'!$AS$16,IF(F39="Scenario3PBT14",'Medium retrofit'!$AT$16,"")))&amp;IF(F39="Scenario1PBT15",'Medium retrofit'!$AU$16,IF(F39="Scenario2PBT15",'Medium retrofit'!$AV$16,IF(F39="Scenario3PBT15",'Medium retrofit'!$AW$16,"")))</f>
        <v/>
      </c>
      <c r="J39" s="151">
        <f t="shared" si="12"/>
        <v>0</v>
      </c>
      <c r="K39" s="151" t="str">
        <f>IF(F39="Scenario1PBT1",'Medium retrofit'!$E$18,IF(F39="Scenario2PBT1",'Medium retrofit'!$F$18,IF(F39="Scenario3PBT1",'Medium retrofit'!$G$18,"")))&amp;IF(F39="Scenario1PBT2",'Medium retrofit'!$H$18,IF(F39="Scenario2PBT2",'Medium retrofit'!$I$18,IF(F39="Scenario3PBT2",'Medium retrofit'!$J$18,"")))&amp;IF(F39="Scenario1PBT3",'Medium retrofit'!$K$18,IF(F39="Scenario2PBT3",'Medium retrofit'!$L$18,IF(F39="Scenario3PBT3",'Medium retrofit'!$M$18,"")))&amp;IF(F39="Scenario1PBT4",'Medium retrofit'!$N$18,IF(F39="Scenario2PBT4",'Medium retrofit'!$O$18,IF(F39="Scenario3PBT4",'Medium retrofit'!$P$18,"")))&amp;IF(F39="Scenario1PBT5",'Medium retrofit'!$Q$18,IF(F39="Scenario2PBT5",'Medium retrofit'!$R$18,IF(F39="Scenario3PBT5",'Medium retrofit'!$S$18,"")))&amp;IF(F39="Scenario1PBT6",'Medium retrofit'!$T$18,IF(F39="Scenario2PBT6",'Medium retrofit'!$U$18,IF(F39="Scenario3PBT6",'Medium retrofit'!$V$18,"")))&amp;IF(F39="Scenario1PBT7",'Medium retrofit'!$W$18,IF(F39="Scenario2PBT7",'Medium retrofit'!$X$18,IF(F39="Scenario3PBT7",'Medium retrofit'!$Y$18,"")))&amp;IF(F39="Scenario1PBT8",'Medium retrofit'!$Z$18,IF(F39="Scenario2PBT8",'Medium retrofit'!$AA$18,IF(F39="Scenario3PBT8",'Medium retrofit'!$AB$18,"")))&amp;IF(F39="Scenario1PBT9",'Medium retrofit'!$AC$18,IF(F39="Scenario2PBT9",'Medium retrofit'!$AD$18,IF(F39="Scenario3PBT9",'Medium retrofit'!$AE$18,"")))&amp;IF(F39="Scenario1PBT10",'Medium retrofit'!$AF$18,IF(F39="Scenario2PBT10",'Medium retrofit'!$AG$18,IF(F39="Scenario3PBT10",'Medium retrofit'!$AH$18,"")))&amp;IF(F39="Scenario1PBT11",'Medium retrofit'!$AI$18,IF(F39="Scenario2PBT11",'Medium retrofit'!$AJ$18,IF(F39="Scenario3PBT11",'Medium retrofit'!$AK$18,"")))&amp;IF(F39="Scenario1PBT12",'Medium retrofit'!$AL$18,IF(F39="Scenario2PBT12",'Medium retrofit'!$AM$18,IF(F39="Scenario3PBT12",'Medium retrofit'!$AN$18,"")))&amp;IF(F39="Scenario1PBT13",'Medium retrofit'!$AO$18,IF(F39="Scenario2PBT13",'Medium retrofit'!$AP$18,IF(F39="Scenario3PBT13",'Medium retrofit'!$AQ$18,"")))&amp;IF(F39="Scenario1PBT14",'Medium retrofit'!$AR$18,IF(F39="Scenario2PBT14",'Medium retrofit'!$AS$18,IF(F39="Scenario3PBT14",'Medium retrofit'!$AT$18,"")))&amp;IF(F39="Scenario1PBT15",'Medium retrofit'!$AU$18,IF(F39="Scenario2PBT15",'Medium retrofit'!$AV$18,IF(F39="Scenario3PBT15",'Medium retrofit'!$AW$18,"")))</f>
        <v/>
      </c>
      <c r="L39" s="151">
        <f t="shared" si="13"/>
        <v>0</v>
      </c>
      <c r="M39" s="151" t="str">
        <f>IF(F39="Scenario1PBT1",'Medium retrofit'!$E$20,IF(F39="Scenario2PBT1",'Medium retrofit'!$F$20,IF(F39="Scenario3PBT1",'Medium retrofit'!$G$20,"")))&amp;IF(F39="Scenario1PBT2",'Medium retrofit'!$H$20,IF(F39="Scenario2PBT2",'Medium retrofit'!$I$20,IF(F39="Scenario3PBT2",'Medium retrofit'!$J$20,"")))&amp;IF(F39="Scenario1PBT3",'Medium retrofit'!$K$20,IF(F39="Scenario2PBT3",'Medium retrofit'!$L$20,IF(F39="Scenario3PBT3",'Medium retrofit'!$M$20,"")))&amp;IF(F39="Scenario1PBT4",'Medium retrofit'!$N$20,IF(F39="Scenario2PBT4",'Medium retrofit'!$O$20,IF(F39="Scenario3PBT4",'Medium retrofit'!$P$20,"")))&amp;IF(F39="Scenario1PBT5",'Medium retrofit'!$Q$20,IF(F39="Scenario2PBT5",'Medium retrofit'!$R$20,IF(F39="Scenario3PBT5",'Medium retrofit'!$S$20,"")))&amp;IF(F39="Scenario1PBT6",'Medium retrofit'!$T$20,IF(F39="Scenario2PBT6",'Medium retrofit'!$U$20,IF(F39="Scenario3PBT6",'Medium retrofit'!$V$20,"")))&amp;IF(F39="Scenario1PBT7",'Medium retrofit'!$W$20,IF(F39="Scenario2PBT7",'Medium retrofit'!$X$20,IF(F39="Scenario3PBT7",'Medium retrofit'!$Y$20,"")))&amp;IF(F39="Scenario1PBT8",'Medium retrofit'!$Z$20,IF(F39="Scenario2PBT8",'Medium retrofit'!$AA$20,IF(F39="Scenario3PBT8",'Medium retrofit'!$AB$20,"")))&amp;IF(F39="Scenario1PBT9",'Medium retrofit'!$AC$20,IF(F39="Scenario2PBT9",'Medium retrofit'!$AD$20,IF(F39="Scenario3PBT9",'Medium retrofit'!$AE$20,"")))&amp;IF(F39="Scenario1PBT10",'Medium retrofit'!$AF$20,IF(F39="Scenario2PBT10",'Medium retrofit'!$AG$20,IF(F39="Scenario3PBT10",'Medium retrofit'!$AH$20,"")))&amp;IF(F39="Scenario1PBT11",'Medium retrofit'!$AI$20,IF(F39="Scenario2PBT11",'Medium retrofit'!$AJ$20,IF(F39="Scenario3PBT11",'Medium retrofit'!$AK$20,"")))&amp;IF(F39="Scenario1PBT12",'Medium retrofit'!$AL$20,IF(F39="Scenario2PBT12",'Medium retrofit'!$AM$20,IF(F39="Scenario3PBT12",'Medium retrofit'!$AN$20,"")))&amp;IF(F39="Scenario1PBT13",'Medium retrofit'!$AO$20,IF(F39="Scenario2PBT13",'Medium retrofit'!$AP$20,IF(F39="Scenario3PBT13",'Medium retrofit'!$AQ$20,"")))&amp;IF(F39="Scenario1PBT14",'Medium retrofit'!$AR$20,IF(F39="Scenario2PBT14",'Medium retrofit'!$AS$20,IF(F39="Scenario3PBT14",'Medium retrofit'!$AT$20,"")))&amp;IF(F39="Scenario1PBT15",'Medium retrofit'!$AU$20,IF(F39="Scenario2PBT15",'Medium retrofit'!$AV$20,IF(F39="Scenario3PBT15",'Medium retrofit'!$AW$20,"")))</f>
        <v/>
      </c>
      <c r="N39" s="152">
        <f t="shared" si="14"/>
        <v>0</v>
      </c>
      <c r="O39" s="305" t="str">
        <f>IF(F39="Scenario1PBT1",'Medium retrofit'!$E$23,IF(F39="Scenario2PBT1",'Medium retrofit'!$F$23,IF(F39="Scenario3PBT1",'Medium retrofit'!$G$23,"")))&amp;IF(F39="Scenario1PBT2",'Medium retrofit'!$H$23,IF(F39="Scenario2PBT2",'Medium retrofit'!$I$23,IF(F39="Scenario3PBT2",'Medium retrofit'!$J$23,"")))&amp;IF(F39="Scenario1PBT3",'Medium retrofit'!$K$23,IF(F39="Scenario2PBT3",'Medium retrofit'!$L$23,IF(F39="Scenario3PBT3",'Medium retrofit'!$M$23,"")))&amp;IF(F39="Scenario1PBT4",'Medium retrofit'!$N$23,IF(F39="Scenario2PBT4",'Medium retrofit'!$O$23,IF(F39="Scenario3PBT4",'Medium retrofit'!$P$23,"")))&amp;IF(F39="Scenario1PBT5",'Medium retrofit'!$Q$23,IF(F39="Scenario2PBT5",'Medium retrofit'!$R$23,IF(F39="Scenario3PBT5",'Medium retrofit'!$S$23,"")))&amp;IF(F39="Scenario1PBT6",'Medium retrofit'!$T$23,IF(F39="Scenario2PBT6",'Medium retrofit'!$U$23,IF(F39="Scenario3PBT6",'Medium retrofit'!$V$23,"")))&amp;IF(F39="Scenario1PBT7",'Medium retrofit'!$W$23,IF(F39="Scenario2PBT7",'Medium retrofit'!$X$23,IF(F39="Scenario3PBT7",'Medium retrofit'!$Y$23,"")))&amp;IF(F39="Scenario1PBT8",'Medium retrofit'!$Z$23,IF(F39="Scenario2PBT8",'Medium retrofit'!$AA$23,IF(F39="Scenario3PBT8",'Medium retrofit'!$AB$23,"")))&amp;IF(F39="Scenario1PBT9",'Medium retrofit'!$AC$23,IF(F39="Scenario2PBT9",'Medium retrofit'!$AD$23,IF(F39="Scenario3PBT9",'Medium retrofit'!$AE$23,"")))&amp;IF(F39="Scenario1PBT10",'Medium retrofit'!$AF$23,IF(F39="Scenario2PBT10",'Medium retrofit'!$AG$23,IF(F39="Scenario3PBT10",'Medium retrofit'!$AH$23,"")))&amp;IF(F39="Scenario1PBT11",'Medium retrofit'!$AI$23,IF(F39="Scenario2PBT11",'Medium retrofit'!$AJ$23,IF(F39="Scenario3PBT11",'Medium retrofit'!$AK$23,"")))&amp;IF(F39="Scenario1PBT12",'Medium retrofit'!$AL$23,IF(F39="Scenario2PBT12",'Medium retrofit'!$AM$23,IF(F39="Scenario3PBT12",'Medium retrofit'!$AN$23,"")))&amp;IF(F39="Scenario1PBT13",'Medium retrofit'!$AO$23,IF(F39="Scenario2PBT13",'Medium retrofit'!$AP$23,IF(F39="Scenario3PBT13",'Medium retrofit'!$AQ$23,"")))&amp;IF(F39="Scenario1PBT14",'Medium retrofit'!$AR$23,IF(F39="Scenario2PBT14",'Medium retrofit'!$AS$23,IF(F39="Scenario3PBT14",'Medium retrofit'!$AT$23,"")))&amp;IF(F39="Scenario1PBT15",'Medium retrofit'!$AU$23,IF(F39="Scenario2PBT15",'Medium retrofit'!$AV$23,IF(F39="Scenario3PBT15",'Medium retrofit'!$AW$23,"")))</f>
        <v/>
      </c>
      <c r="P39" s="151">
        <f t="shared" si="15"/>
        <v>0</v>
      </c>
      <c r="Q39" s="151" t="str">
        <f>IF(F39="Scenario1PBT1",'Medium retrofit'!$E$25,IF(F39="Scenario2PBT1",'Medium retrofit'!$F$25,IF(F39="Scenario3PBT1",'Medium retrofit'!$G$25,"")))&amp;IF(F39="Scenario1PBT2",'Medium retrofit'!$H$25,IF(F39="Scenario2PBT2",'Medium retrofit'!$I$25,IF(F39="Scenario3PBT2",'Medium retrofit'!$J$25,"")))&amp;IF(F39="Scenario1PBT3",'Medium retrofit'!$K$25,IF(F39="Scenario2PBT3",'Medium retrofit'!$L$25,IF(F39="Scenario3PBT3",'Medium retrofit'!$M$25,"")))&amp;IF(F39="Scenario1PBT4",'Medium retrofit'!$N$25,IF(F39="Scenario2PBT4",'Medium retrofit'!$O$25,IF(F39="Scenario3PBT4",'Medium retrofit'!$P$25,"")))&amp;IF(F39="Scenario1PBT5",'Medium retrofit'!$Q$25,IF(F39="Scenario2PBT5",'Medium retrofit'!$R$25,IF(F39="Scenario3PBT5",'Medium retrofit'!$S$25,"")))&amp;IF(F39="Scenario1PBT6",'Medium retrofit'!$T$25,IF(F39="Scenario2PBT6",'Medium retrofit'!$U$25,IF(F39="Scenario3PBT6",'Medium retrofit'!$V$25,"")))&amp;IF(F39="Scenario1PBT7",'Medium retrofit'!$W$25,IF(F39="Scenario2PBT7",'Medium retrofit'!$X$25,IF(F39="Scenario3PBT7",'Medium retrofit'!$Y$25,"")))&amp;IF(F39="Scenario1PBT8",'Medium retrofit'!$Z$25,IF(F39="Scenario2PBT8",'Medium retrofit'!$AA$25,IF(F39="Scenario3PBT8",'Medium retrofit'!$AB$25,"")))&amp;IF(F39="Scenario1PBT9",'Medium retrofit'!$AC$25,IF(F39="Scenario2PBT9",'Medium retrofit'!$AD$25,IF(F39="Scenario3PBT9",'Medium retrofit'!$AE$25,"")))&amp;IF(F39="Scenario1PBT10",'Medium retrofit'!$AF$25,IF(F39="Scenario2PBT10",'Medium retrofit'!$AG$25,IF(F39="Scenario3PBT10",'Medium retrofit'!$AH$25,"")))&amp;IF(F39="Scenario1PBT11",'Medium retrofit'!$AI$25,IF(F39="Scenario2PBT11",'Medium retrofit'!$AJ$25,IF(F39="Scenario3PBT11",'Medium retrofit'!$AK$25,"")))&amp;IF(F39="Scenario1PBT12",'Medium retrofit'!$AL$25,IF(F39="Scenario2PBT12",'Medium retrofit'!$AM$25,IF(F39="Scenario3PBT12",'Medium retrofit'!$AN$25,"")))&amp;IF(F39="Scenario1PBT13",'Medium retrofit'!$AO$25,IF(F39="Scenario2PBT13",'Medium retrofit'!$AP$25,IF(F39="Scenario3PBT13",'Medium retrofit'!$AQ$25,"")))&amp;IF(F39="Scenario1PBT14",'Medium retrofit'!$AR$25,IF(F39="Scenario2PBT14",'Medium retrofit'!$AS$25,IF(F39="Scenario3PBT14",'Medium retrofit'!$AT$25,"")))&amp;IF(F39="Scenario1PBT15",'Medium retrofit'!$AU$25,IF(F39="Scenario2PBT15",'Medium retrofit'!$AV$25,IF(F39="Scenario3PBT15",'Medium retrofit'!$AW$25,"")))</f>
        <v/>
      </c>
      <c r="R39" s="151">
        <f t="shared" si="16"/>
        <v>0</v>
      </c>
      <c r="S39" s="151" t="str">
        <f>IF(F39="Scenario1PBT1",'Medium retrofit'!$E$27,IF(F39="Scenario2PBT1",'Medium retrofit'!$F$27,IF(F39="Scenario3PBT1",'Medium retrofit'!$G$27,"")))&amp;IF(F39="Scenario1PBT2",'Medium retrofit'!$H$27,IF(F39="Scenario2PBT2",'Medium retrofit'!$I$27,IF(F39="Scenario3PBT2",'Medium retrofit'!$J$27,"")))&amp;IF(F39="Scenario1PBT3",'Medium retrofit'!$K$27,IF(F39="Scenario2PBT3",'Medium retrofit'!$L$27,IF(F39="Scenario3PBT3",'Medium retrofit'!$M$27,"")))&amp;IF(F39="Scenario1PBT4",'Medium retrofit'!$N$27,IF(F39="Scenario2PBT4",'Medium retrofit'!$O$27,IF(F39="Scenario3PBT4",'Medium retrofit'!$P$27,"")))&amp;IF(F39="Scenario1PBT5",'Medium retrofit'!$Q$27,IF(F39="Scenario2PBT5",'Medium retrofit'!$R$27,IF(F39="Scenario3PBT5",'Medium retrofit'!$S$27,"")))&amp;IF(F39="Scenario1PBT6",'Medium retrofit'!$T$27,IF(F39="Scenario2PBT6",'Medium retrofit'!$U$27,IF(F39="Scenario3PBT6",'Medium retrofit'!$V$27,"")))&amp;IF(F39="Scenario1PBT7",'Medium retrofit'!$W$27,IF(F39="Scenario2PBT7",'Medium retrofit'!$X$27,IF(F39="Scenario3PBT7",'Medium retrofit'!$Y$27,"")))&amp;IF(F39="Scenario1PBT8",'Medium retrofit'!$Z$27,IF(F39="Scenario2PBT8",'Medium retrofit'!$AA$27,IF(F39="Scenario3PBT8",'Medium retrofit'!$AB$27,"")))&amp;IF(F39="Scenario1PBT9",'Medium retrofit'!$AC$27,IF(F39="Scenario2PBT9",'Medium retrofit'!$AD$27,IF(F39="Scenario3PBT9",'Medium retrofit'!$AE$27,"")))&amp;IF(F39="Scenario1PBT10",'Medium retrofit'!$AF$27,IF(F39="Scenario2PBT10",'Medium retrofit'!$AG$27,IF(F39="Scenario3PBT10",'Medium retrofit'!$AH$27,"")))&amp;IF(F39="Scenario1PBT11",'Medium retrofit'!$AI$27,IF(F39="Scenario2PBT11",'Medium retrofit'!$AJ$27,IF(F39="Scenario3PBT11",'Medium retrofit'!$AK$27,"")))&amp;IF(F39="Scenario1PBT12",'Medium retrofit'!$AL$27,IF(F39="Scenario2PBT12",'Medium retrofit'!$AM$27,IF(F39="Scenario3PBT12",'Medium retrofit'!$AN$27,"")))&amp;IF(F39="Scenario1PBT13",'Medium retrofit'!$AO$27,IF(F39="Scenario2PBT13",'Medium retrofit'!$AP$27,IF(F39="Scenario3PBT13",'Medium retrofit'!$AQ$27,"")))&amp;IF(F39="Scenario1PBT14",'Medium retrofit'!$AR$27,IF(F39="Scenario2PBT14",'Medium retrofit'!$AS$27,IF(F39="Scenario3PBT14",'Medium retrofit'!$AT$27,"")))&amp;IF(F39="Scenario1PBT15",'Medium retrofit'!$AU$27,IF(F39="Scenario2PBT15",'Medium retrofit'!$AV$27,IF(F39="Scenario3PBT15",'Medium retrofit'!$AW$27,"")))</f>
        <v/>
      </c>
      <c r="T39" s="306">
        <f t="shared" si="17"/>
        <v>0</v>
      </c>
      <c r="U39" s="305" t="str">
        <f>IF(F39="Scenario1PBT1",'Medium retrofit'!$E$38,IF(F39="Scenario2PBT1",'Medium retrofit'!$F$38,IF(F39="Scenario3PBT1",'Medium retrofit'!$G$38,"")))&amp;IF(F39="Scenario1PBT2",'Medium retrofit'!$H$38,IF(F39="Scenario2PBT2",'Medium retrofit'!$I$38,IF(F39="Scenario3PBT2",'Medium retrofit'!$J$38,"")))&amp;IF(F39="Scenario1PBT3",'Medium retrofit'!$K$38,IF(F39="Scenario2PBT3",'Medium retrofit'!$L$38,IF(F39="Scenario3PBT3",'Medium retrofit'!$M$38,"")))&amp;IF(F39="Scenario1PBT4",'Medium retrofit'!$N$38,IF(F39="Scenario2PBT4",'Medium retrofit'!$O$38,IF(F39="Scenario3PBT4",'Medium retrofit'!$P$38,"")))&amp;IF(F39="Scenario1PBT5",'Medium retrofit'!$Q$38,IF(F39="Scenario2PBT5",'Medium retrofit'!$R$38,IF(F39="Scenario3PBT5",'Medium retrofit'!$S$38,"")))&amp;IF(F39="Scenario1PBT6",'Medium retrofit'!$T$38,IF(F39="Scenario2PBT6",'Medium retrofit'!$U$38,IF(F39="Scenario3PBT6",'Medium retrofit'!$V$38,"")))&amp;IF(F39="Scenario1PBT7",'Medium retrofit'!$W$38,IF(F39="Scenario2PBT7",'Medium retrofit'!$X$38,IF(F39="Scenario3PBT7",'Medium retrofit'!$Y$38,"")))&amp;IF(F39="Scenario1PBT8",'Medium retrofit'!$Z$38,IF(F39="Scenario2PBT8",'Medium retrofit'!$AA$38,IF(F39="Scenario3PBT8",'Medium retrofit'!$AB$38,"")))&amp;IF(F39="Scenario1PBT9",'Medium retrofit'!$AC$38,IF(F39="Scenario2PBT9",'Medium retrofit'!$AD$38,IF(F39="Scenario3PBT9",'Medium retrofit'!$AE$38,"")))&amp;IF(F39="Scenario1PBT10",'Medium retrofit'!$AF$38,IF(F39="Scenario2PBT10",'Medium retrofit'!$AG$38,IF(F39="Scenario3PBT10",'Medium retrofit'!$AH$38,"")))&amp;IF(F39="Scenario1PBT11",'Medium retrofit'!$AI$38,IF(F39="Scenario2PBT11",'Medium retrofit'!$AJ$38,IF(F39="Scenario3PBT11",'Medium retrofit'!$AK$38,"")))&amp;IF(F39="Scenario1PBT12",'Medium retrofit'!$AL$38,IF(F39="Scenario2PBT12",'Medium retrofit'!$AM$38,IF(F39="Scenario3PBT12",'Medium retrofit'!$AN$38,"")))&amp;IF(F39="Scenario1PBT13",'Medium retrofit'!$AO$38,IF(F39="Scenario2PBT13",'Medium retrofit'!$AP$38,IF(F39="Scenario3PBT13",'Medium retrofit'!$AQ$38,"")))&amp;IF(F39="Scenario1PBT14",'Medium retrofit'!$AR$38,IF(F39="Scenario2PBT14",'Medium retrofit'!$AS$38,IF(F39="Scenario3PBT14",'Medium retrofit'!$AT$38,"")))&amp;IF(F39="Scenario1PBT15",'Medium retrofit'!$AU$38,IF(F39="Scenario2PBT15",'Medium retrofit'!$AV$38,IF(F39="Scenario3PBT15",'Medium retrofit'!$AW$38,"")))</f>
        <v/>
      </c>
      <c r="V39" s="151">
        <f t="shared" si="18"/>
        <v>0</v>
      </c>
      <c r="W39" s="151" t="str">
        <f>IF(F39="Scenario1PBT1",'Medium retrofit'!$E$40,IF(F39="Scenario2PBT1",'Medium retrofit'!$F$40,IF(F39="Scenario3PBT1",'Medium retrofit'!$G$40,"")))&amp;IF(F39="Scenario1PBT2",'Medium retrofit'!$H$40,IF(F39="Scenario2PBT2",'Medium retrofit'!$I$40,IF(F39="Scenario3PBT2",'Medium retrofit'!$J$40,"")))&amp;IF(F39="Scenario1PBT3",'Medium retrofit'!$K$40,IF(F39="Scenario2PBT3",'Medium retrofit'!$L$40,IF(F39="Scenario3PBT3",'Medium retrofit'!$M$40,"")))&amp;IF(F39="Scenario1PBT4",'Medium retrofit'!$N$40,IF(F39="Scenario2PBT4",'Medium retrofit'!$O$40,IF(F39="Scenario3PBT4",'Medium retrofit'!$P$40,"")))&amp;IF(F39="Scenario1PBT5",'Medium retrofit'!$Q$40,IF(F39="Scenario2PBT5",'Medium retrofit'!$R$40,IF(F39="Scenario3PBT5",'Medium retrofit'!$S$40,"")))&amp;IF(F39="Scenario1PBT6",'Medium retrofit'!$T$40,IF(F39="Scenario2PBT6",'Medium retrofit'!$U$40,IF(F39="Scenario3PBT6",'Medium retrofit'!$V$40,"")))&amp;IF(F39="Scenario1PBT7",'Medium retrofit'!$W$40,IF(F39="Scenario2PBT7",'Medium retrofit'!$X$40,IF(F39="Scenario3PBT7",'Medium retrofit'!$Y$40,"")))&amp;IF(F39="Scenario1PBT8",'Medium retrofit'!$Z$40,IF(F39="Scenario2PBT8",'Medium retrofit'!$AA$40,IF(F39="Scenario3PBT8",'Medium retrofit'!$AB$40,"")))&amp;IF(F39="Scenario1PBT9",'Medium retrofit'!$AC$40,IF(F39="Scenario2PBT9",'Medium retrofit'!$AD$40,IF(F39="Scenario3PBT9",'Medium retrofit'!$AE$40,"")))&amp;IF(F39="Scenario1PBT10",'Medium retrofit'!$AF$40,IF(F39="Scenario2PBT10",'Medium retrofit'!$AG$40,IF(F39="Scenario3PBT10",'Medium retrofit'!$AH$40,"")))&amp;IF(F39="Scenario1PBT11",'Medium retrofit'!$AI$40,IF(F39="Scenario2PBT11",'Medium retrofit'!$AJ$40,IF(F39="Scenario3PBT11",'Medium retrofit'!$AK$40,"")))&amp;IF(F39="Scenario1PBT12",'Medium retrofit'!$AL$40,IF(F39="Scenario2PBT12",'Medium retrofit'!$AM$40,IF(F39="Scenario3PBT12",'Medium retrofit'!$AN$40,"")))&amp;IF(F39="Scenario1PBT13",'Medium retrofit'!$AO$40,IF(F39="Scenario2PBT13",'Medium retrofit'!$AP$40,IF(F39="Scenario3PBT13",'Medium retrofit'!$AQ$40,"")))&amp;IF(F39="Scenario1PBT14",'Medium retrofit'!$AR$40,IF(F39="Scenario2PBT14",'Medium retrofit'!$AS$40,IF(F39="Scenario3PBT14",'Medium retrofit'!$AT$40,"")))&amp;IF(F39="Scenario1PBT15",'Medium retrofit'!$AU$40,IF(F39="Scenario2PBT15",'Medium retrofit'!$AV$40,IF(F39="Scenario3PBT15",'Medium retrofit'!$AW$40,"")))</f>
        <v/>
      </c>
      <c r="X39" s="151">
        <f t="shared" si="19"/>
        <v>0</v>
      </c>
      <c r="Y39" s="151" t="str">
        <f>IF(F39="Scenario1PBT1",'Medium retrofit'!$E$42,IF(F39="Scenario2PBT1",'Medium retrofit'!$F$42,IF(F39="Scenario3PBT1",'Medium retrofit'!$G$42,"")))&amp;IF(F39="Scenario1PBT2",'Medium retrofit'!$H$42,IF(F39="Scenario2PBT2",'Medium retrofit'!$I$42,IF(F39="Scenario3PBT2",'Medium retrofit'!$J$42,"")))&amp;IF(F39="Scenario1PBT3",'Medium retrofit'!$K$42,IF(F39="Scenario2PBT3",'Medium retrofit'!$L$42,IF(F39="Scenario3PBT3",'Medium retrofit'!$M$42,"")))&amp;IF(F39="Scenario1PBT4",'Medium retrofit'!$N$42,IF(F39="Scenario2PBT4",'Medium retrofit'!$O$42,IF(F39="Scenario3PBT4",'Medium retrofit'!$P$42,"")))&amp;IF(F39="Scenario1PBT5",'Medium retrofit'!$Q$42,IF(F39="Scenario2PBT5",'Medium retrofit'!$R$42,IF(F39="Scenario3PBT5",'Medium retrofit'!$S$42,"")))&amp;IF(F39="Scenario1PBT6",'Medium retrofit'!$T$42,IF(F39="Scenario2PBT6",'Medium retrofit'!$U$42,IF(F39="Scenario3PBT6",'Medium retrofit'!$V$42,"")))&amp;IF(F39="Scenario1PBT7",'Medium retrofit'!$W$42,IF(F39="Scenario2PBT7",'Medium retrofit'!$X$42,IF(F39="Scenario3PBT7",'Medium retrofit'!$Y$42,"")))&amp;IF(F39="Scenario1PBT8",'Medium retrofit'!$Z$42,IF(F39="Scenario2PBT8",'Medium retrofit'!$AA$42,IF(F39="Scenario3PBT8",'Medium retrofit'!$AB$42,"")))&amp;IF(F39="Scenario1PBT9",'Medium retrofit'!$AC$42,IF(F39="Scenario2PBT9",'Medium retrofit'!$AD$42,IF(F39="Scenario3PBT9",'Medium retrofit'!$AE$42,"")))&amp;IF(F39="Scenario1PBT10",'Medium retrofit'!$AF$42,IF(F39="Scenario2PBT10",'Medium retrofit'!$AG$42,IF(F39="Scenario3PBT10",'Medium retrofit'!$AH$42,"")))&amp;IF(F39="Scenario1PBT11",'Medium retrofit'!$AI$42,IF(F39="Scenario2PBT11",'Medium retrofit'!$AJ$42,IF(F39="Scenario3PBT11",'Medium retrofit'!$AK$42,"")))&amp;IF(F39="Scenario1PBT12",'Medium retrofit'!$AL$42,IF(F39="Scenario2PBT12",'Medium retrofit'!$AM$42,IF(F39="Scenario3PBT12",'Medium retrofit'!$AN$42,"")))&amp;IF(F39="Scenario1PBT13",'Medium retrofit'!$AO$42,IF(F39="Scenario2PBT13",'Medium retrofit'!$AP$42,IF(F39="Scenario3PBT13",'Medium retrofit'!$AQ$42,"")))&amp;IF(F39="Scenario1PBT14",'Medium retrofit'!$AR$42,IF(F39="Scenario2PBT14",'Medium retrofit'!$AS$42,IF(F39="Scenario3PBT14",'Medium retrofit'!$AT$42,"")))&amp;IF(F39="Scenario1PBT15",'Medium retrofit'!$AU$42,IF(F39="Scenario2PBT15",'Medium retrofit'!$AV$42,IF(F39="Scenario3PBT15",'Medium retrofit'!$AW$42,"")))</f>
        <v/>
      </c>
      <c r="Z39" s="151">
        <f t="shared" si="20"/>
        <v>0</v>
      </c>
      <c r="AA39" s="333" t="str">
        <f>IF(F39="Scenario1PBT1",'Medium retrofit'!$E$101,IF(F39="Scenario2PBT1",'Medium retrofit'!$F$101,IF(F39="Scenario3PBT1",'Medium retrofit'!$G$101,"")))&amp;IF(F39="Scenario1PBT2",'Medium retrofit'!$H$101,IF(F39="Scenario2PBT2",'Medium retrofit'!$I$101,IF(F39="Scenario3PBT2",'Medium retrofit'!$J$101,"")))&amp;IF(F39="Scenario1PBT3",'Medium retrofit'!$K$101,IF(F39="Scenario2PBT3",'Medium retrofit'!$L$101,IF(F39="Scenario3PBT3",'Medium retrofit'!$M$101,"")))&amp;IF(F39="Scenario1PBT4",'Medium retrofit'!$N$101,IF(F39="Scenario2PBT4",'Medium retrofit'!$O$101,IF(F39="Scenario3PBT4",'Medium retrofit'!$P$101,"")))&amp;IF(F39="Scenario1PBT5",'Medium retrofit'!$Q$101,IF(F39="Scenario2PBT5",'Medium retrofit'!$R$101,IF(F39="Scenario3PBT5",'Medium retrofit'!$S$101,"")))&amp;IF(F39="Scenario1PBT6",'Medium retrofit'!$T$101,IF(F39="Scenario2PBT6",'Medium retrofit'!$U$101,IF(F39="Scenario3PBT6",'Medium retrofit'!$V$101,"")))&amp;IF(F39="Scenario1PBT7",'Medium retrofit'!$W$101,IF(F39="Scenario2PBT7",'Medium retrofit'!$X$101,IF(F39="Scenario3PBT7",'Medium retrofit'!$Y$101,"")))&amp;IF(F39="Scenario1PBT8",'Medium retrofit'!$Z$101,IF(F39="Scenario2PBT8",'Medium retrofit'!$AA$101,IF(F39="Scenario3PBT8",'Medium retrofit'!$AB$101,"")))&amp;IF(F39="Scenario1PBT9",'Medium retrofit'!$AC$101,IF(F39="Scenario2PBT9",'Medium retrofit'!$AD$101,IF(F39="Scenario3PBT9",'Medium retrofit'!$AE$101,"")))&amp;IF(F39="Scenario1PBT10",'Medium retrofit'!$AF$101,IF(F39="Scenario2PBT10",'Medium retrofit'!$AG$101,IF(F39="Scenario3PBT10",'Medium retrofit'!$AH$101,"")))&amp;IF(F39="Scenario1PBT11",'Medium retrofit'!$AI$101,IF(F39="Scenario2PBT11",'Medium retrofit'!$AJ$101,IF(F39="Scenario3PBT11",'Medium retrofit'!$AK$101,"")))&amp;IF(F39="Scenario1PBT12",'Medium retrofit'!$AL$101,IF(F39="Scenario2PBT12",'Medium retrofit'!$AM$101,IF(F39="Scenario3PBT12",'Medium retrofit'!$AN$101,"")))&amp;IF(F39="Scenario1PBT13",'Medium retrofit'!$AO$101,IF(F39="Scenario2PBT13",'Medium retrofit'!$AP$101,IF(F39="Scenario3PBT13",'Medium retrofit'!$AQ$101,"")))&amp;IF(F39="Scenario1PBT14",'Medium retrofit'!$AR$101,IF(F39="Scenario2PBT14",'Medium retrofit'!$AS$101,IF(F39="Scenario3PBT14",'Medium retrofit'!$AT$101,"")))&amp;IF(F39="Scenario1PBT15",'Medium retrofit'!$AU$101,IF(F39="Scenario2PBT15",'Medium retrofit'!$AV$101,IF(F39="Scenario3PBT15",'Medium retrofit'!$AW$101,"")))</f>
        <v/>
      </c>
      <c r="AB39" s="302">
        <f t="shared" si="21"/>
        <v>0</v>
      </c>
      <c r="AC39" s="307">
        <f>IFERROR('Projection_Base-case'!G39-G39,0)</f>
        <v>0</v>
      </c>
      <c r="AD39" s="151">
        <f t="shared" si="24"/>
        <v>0</v>
      </c>
      <c r="AE39" s="151">
        <f>IFERROR(100*AC39/'Projection_Base-case'!G39,0)</f>
        <v>0</v>
      </c>
      <c r="AF39" s="151">
        <f>IFERROR('Projection_Base-case'!I39-I39,0)</f>
        <v>0</v>
      </c>
      <c r="AG39" s="151">
        <f t="shared" si="25"/>
        <v>0</v>
      </c>
      <c r="AH39" s="151">
        <f>IFERROR(100*AF39/'Projection_Base-case'!I39,0)</f>
        <v>0</v>
      </c>
      <c r="AI39" s="151">
        <f>IFERROR('Projection_Base-case'!K39-K39,0)</f>
        <v>0</v>
      </c>
      <c r="AJ39" s="151">
        <f t="shared" si="26"/>
        <v>0</v>
      </c>
      <c r="AK39" s="151">
        <f>IFERROR(100*AI39/'Projection_Base-case'!K39,0)</f>
        <v>0</v>
      </c>
      <c r="AL39" s="151">
        <f>IFERROR(M39-'Projection_Base-case'!M39,0)</f>
        <v>0</v>
      </c>
      <c r="AM39" s="151">
        <f t="shared" si="27"/>
        <v>0</v>
      </c>
      <c r="AN39" s="152">
        <f>IFERROR(100*AL39/'Projection_Base-case'!M39,0)</f>
        <v>0</v>
      </c>
      <c r="AO39" s="305">
        <f>IFERROR('Projection_Base-case'!O39-O39,0)</f>
        <v>0</v>
      </c>
      <c r="AP39" s="151">
        <f t="shared" si="28"/>
        <v>0</v>
      </c>
      <c r="AQ39" s="151">
        <f>IFERROR(100*AO39/'Projection_Base-case'!O39,0)</f>
        <v>0</v>
      </c>
      <c r="AR39" s="151">
        <f>IFERROR('Projection_Base-case'!Q39-Q39,0)</f>
        <v>0</v>
      </c>
      <c r="AS39" s="151">
        <f t="shared" si="29"/>
        <v>0</v>
      </c>
      <c r="AT39" s="151">
        <f>IFERROR(100*AR39/'Projection_Base-case'!Q39,0)</f>
        <v>0</v>
      </c>
      <c r="AU39" s="151">
        <f>IFERROR('Projection_Base-case'!S39-S39,0)</f>
        <v>0</v>
      </c>
      <c r="AV39" s="151">
        <f t="shared" si="30"/>
        <v>0</v>
      </c>
      <c r="AW39" s="152">
        <f>IFERROR(100*AU39/'Projection_Base-case'!S39,0)</f>
        <v>0</v>
      </c>
      <c r="AX39" s="305">
        <f>IFERROR('Projection_Base-case'!U39-U39,0)</f>
        <v>0</v>
      </c>
      <c r="AY39" s="151">
        <f t="shared" si="31"/>
        <v>0</v>
      </c>
      <c r="AZ39" s="151">
        <f>IFERROR(100*AX39/'Projection_Base-case'!U39,0)</f>
        <v>0</v>
      </c>
      <c r="BA39" s="151">
        <f>IFERROR('Projection_Base-case'!W39-W39,0)</f>
        <v>0</v>
      </c>
      <c r="BB39" s="151">
        <f t="shared" si="32"/>
        <v>0</v>
      </c>
      <c r="BC39" s="151">
        <f>IFERROR(100*BA39/'Projection_Base-case'!W39,0)</f>
        <v>0</v>
      </c>
      <c r="BD39" s="151">
        <f>IFERROR('Projection_Base-case'!Y39-Y39,0)</f>
        <v>0</v>
      </c>
      <c r="BE39" s="151">
        <f t="shared" si="33"/>
        <v>0</v>
      </c>
      <c r="BF39" s="151">
        <f>IFERROR(100*BD39/'Projection_Base-case'!Y39,0)</f>
        <v>0</v>
      </c>
      <c r="BG39" s="531">
        <f t="shared" si="22"/>
        <v>0</v>
      </c>
      <c r="BH39" s="532">
        <f t="shared" si="23"/>
        <v>0</v>
      </c>
    </row>
    <row r="40" spans="1:60" x14ac:dyDescent="0.25">
      <c r="A40" s="217">
        <v>35</v>
      </c>
      <c r="B40" s="151">
        <f>'Projection_Base-case'!B40</f>
        <v>0</v>
      </c>
      <c r="C40" s="151">
        <f>'Projection_Base-case'!C40</f>
        <v>0</v>
      </c>
      <c r="D40" s="151">
        <f>'Projection_Base-case'!D40</f>
        <v>0</v>
      </c>
      <c r="E40" s="157"/>
      <c r="F40" s="300" t="str">
        <f t="shared" si="10"/>
        <v>0</v>
      </c>
      <c r="G40" s="301" t="str">
        <f>IF(F40="Scenario1PBT1",'Medium retrofit'!$E$6,IF(F40="Scenario2PBT1",'Medium retrofit'!$F$6,IF(F40="Scenario3PBT1",'Medium retrofit'!$G$6,"")))&amp;IF(F40="Scenario1PBT2",'Medium retrofit'!$H$6,IF(F40="Scenario2PBT2",'Medium retrofit'!$I$6,IF(F40="Scenario3PBT2",'Medium retrofit'!$J$6,"")))&amp;IF(F40="Scenario1PBT3",'Medium retrofit'!$K$6,IF(F40="Scenario2PBT3",'Medium retrofit'!$L$6,IF(F40="Scenario3PBT3",'Medium retrofit'!$M$6,"")))&amp;IF(F40="Scenario1PBT4",'Medium retrofit'!$N$6,IF(F40="Scenario2PBT4",'Medium retrofit'!$O$6,IF(F40="Scenario3PBT4",'Medium retrofit'!$P$6,"")))&amp;IF(F40="Scenario1PBT5",'Medium retrofit'!$Q$6,IF(F40="Scenario2PBT5",'Medium retrofit'!$R$6,IF(F40="Scenario3PBT5",'Medium retrofit'!$S$6,"")))&amp;IF(F40="Scenario1PBT6",'Medium retrofit'!$T$6,IF(F40="Scenario2PBT6",'Medium retrofit'!$U$6,IF(F40="Scenario3PBT6",'Medium retrofit'!$V$6,"")))&amp;IF(F40="Scenario1PBT7",'Medium retrofit'!$W$6,IF(F40="Scenario2PBT7",'Medium retrofit'!$X$6,IF(F40="Scenario3PBT7",'Medium retrofit'!$Y$6,"")))&amp;IF(F40="Scenario1PBT8",'Medium retrofit'!$Z$6,IF(F40="Scenario2PBT8",'Medium retrofit'!$AA$6,IF(F40="Scenario3PBT8",'Medium retrofit'!$AB$6,"")))&amp;IF(F40="Scenario1PBT9",'Medium retrofit'!$AC$6,IF(F40="Scenario2PBT9",'Medium retrofit'!$AD$6,IF(F40="Scenario3PBT9",'Medium retrofit'!$AE$6,"")))&amp;IF(F40="Scenario1PBT10",'Medium retrofit'!$AF$6,IF(F40="Scenario2PBT10",'Medium retrofit'!$AG$6,IF(F40="Scenario3PBT10",'Medium retrofit'!$AH$6,"")))&amp;IF(F40="Scenario1PBT11",'Medium retrofit'!$AI$6,IF(F40="Scenario2PBT11",'Medium retrofit'!$AJ$6,IF(F40="Scenario3PBT11",'Medium retrofit'!$AK$6,"")))&amp;IF(F40="Scenario1PBT12",'Medium retrofit'!$AL$6,IF(F40="Scenario2PBT12",'Medium retrofit'!$AM$6,IF(F40="Scenario3PBT12",'Medium retrofit'!$AN$6,"")))&amp;IF(F40="Scenario1PBT13",'Medium retrofit'!$AO$6,IF(F40="Scenario2PBT13",'Medium retrofit'!$AP$6,IF(F40="Scenario3PBT13",'Medium retrofit'!$AQ$6,"")))&amp;IF(F40="Scenario1PBT14",'Medium retrofit'!$AR$6,IF(F40="Scenario2PBT14",'Medium retrofit'!$AS$6,IF(F40="Scenario3PBT14",'Medium retrofit'!$AT$6,"")))&amp;IF(F40="Scenario1PBT15",'Medium retrofit'!$AU$6,IF(F40="Scenario2PBT15",'Medium retrofit'!$AV$6,IF(F40="Scenario3PBT15",'Medium retrofit'!$AW$6,"")))</f>
        <v/>
      </c>
      <c r="H40" s="151">
        <f t="shared" si="11"/>
        <v>0</v>
      </c>
      <c r="I40" s="298" t="str">
        <f>IF(F40="Scenario1PBT1",'Medium retrofit'!$E$16,IF(F40="Scenario2PBT1",'Medium retrofit'!$F$16,IF(F40="Scenario3PBT1",'Medium retrofit'!$G$16,"")))&amp;IF(F40="Scenario1PBT2",'Medium retrofit'!$H$16,IF(F40="Scenario2PBT2",'Medium retrofit'!$I$16,IF(F40="Scenario3PBT2",'Medium retrofit'!$J$16,"")))&amp;IF(F40="Scenario1PBT3",'Medium retrofit'!$K$16,IF(F40="Scenario2PBT3",'Medium retrofit'!$L$16,IF(F40="Scenario3PBT3",'Medium retrofit'!$M$16,"")))&amp;IF(F40="Scenario1PBT4",'Medium retrofit'!$N$16,IF(F40="Scenario2PBT4",'Medium retrofit'!$O$16,IF(F40="Scenario3PBT4",'Medium retrofit'!$P$16,"")))&amp;IF(F40="Scenario1PBT5",'Medium retrofit'!$Q$16,IF(F40="Scenario2PBT5",'Medium retrofit'!$R$16,IF(F40="Scenario3PBT5",'Medium retrofit'!$S$16,"")))&amp;IF(F40="Scenario1PBT6",'Medium retrofit'!$T$16,IF(F40="Scenario2PBT6",'Medium retrofit'!$U$16,IF(F40="Scenario3PBT6",'Medium retrofit'!$V$16,"")))&amp;IF(F40="Scenario1PBT7",'Medium retrofit'!$W$16,IF(F40="Scenario2PBT7",'Medium retrofit'!$X$16,IF(F40="Scenario3PBT7",'Medium retrofit'!$Y$16,"")))&amp;IF(F40="Scenario1PBT8",'Medium retrofit'!$Z$16,IF(F40="Scenario2PBT8",'Medium retrofit'!$AA$16,IF(F40="Scenario3PBT8",'Medium retrofit'!$AB$16,"")))&amp;IF(F40="Scenario1PBT9",'Medium retrofit'!$AC$16,IF(F40="Scenario2PBT9",'Medium retrofit'!$AD$16,IF(F40="Scenario3PBT9",'Medium retrofit'!$AE$16,"")))&amp;IF(F40="Scenario1PBT10",'Medium retrofit'!$AF$16,IF(F40="Scenario2PBT10",'Medium retrofit'!$AG$16,IF(F40="Scenario3PBT10",'Medium retrofit'!$AH$16,"")))&amp;IF(F40="Scenario1PBT11",'Medium retrofit'!$AI$16,IF(F40="Scenario2PBT11",'Medium retrofit'!$AJ$16,IF(F40="Scenario3PBT11",'Medium retrofit'!$AK$16,"")))&amp;IF(F40="Scenario1PBT12",'Medium retrofit'!$AL$16,IF(F40="Scenario2PBT12",'Medium retrofit'!$AM$16,IF(F40="Scenario3PBT12",'Medium retrofit'!$AN$16,"")))&amp;IF(F40="Scenario1PBT13",'Medium retrofit'!$AO$16,IF(F40="Scenario2PBT13",'Medium retrofit'!$AP$16,IF(F40="Scenario3PBT13",'Medium retrofit'!$AQ$16,"")))&amp;IF(F40="Scenario1PBT14",'Medium retrofit'!$AR$16,IF(F40="Scenario2PBT14",'Medium retrofit'!$AS$16,IF(F40="Scenario3PBT14",'Medium retrofit'!$AT$16,"")))&amp;IF(F40="Scenario1PBT15",'Medium retrofit'!$AU$16,IF(F40="Scenario2PBT15",'Medium retrofit'!$AV$16,IF(F40="Scenario3PBT15",'Medium retrofit'!$AW$16,"")))</f>
        <v/>
      </c>
      <c r="J40" s="151">
        <f t="shared" si="12"/>
        <v>0</v>
      </c>
      <c r="K40" s="151" t="str">
        <f>IF(F40="Scenario1PBT1",'Medium retrofit'!$E$18,IF(F40="Scenario2PBT1",'Medium retrofit'!$F$18,IF(F40="Scenario3PBT1",'Medium retrofit'!$G$18,"")))&amp;IF(F40="Scenario1PBT2",'Medium retrofit'!$H$18,IF(F40="Scenario2PBT2",'Medium retrofit'!$I$18,IF(F40="Scenario3PBT2",'Medium retrofit'!$J$18,"")))&amp;IF(F40="Scenario1PBT3",'Medium retrofit'!$K$18,IF(F40="Scenario2PBT3",'Medium retrofit'!$L$18,IF(F40="Scenario3PBT3",'Medium retrofit'!$M$18,"")))&amp;IF(F40="Scenario1PBT4",'Medium retrofit'!$N$18,IF(F40="Scenario2PBT4",'Medium retrofit'!$O$18,IF(F40="Scenario3PBT4",'Medium retrofit'!$P$18,"")))&amp;IF(F40="Scenario1PBT5",'Medium retrofit'!$Q$18,IF(F40="Scenario2PBT5",'Medium retrofit'!$R$18,IF(F40="Scenario3PBT5",'Medium retrofit'!$S$18,"")))&amp;IF(F40="Scenario1PBT6",'Medium retrofit'!$T$18,IF(F40="Scenario2PBT6",'Medium retrofit'!$U$18,IF(F40="Scenario3PBT6",'Medium retrofit'!$V$18,"")))&amp;IF(F40="Scenario1PBT7",'Medium retrofit'!$W$18,IF(F40="Scenario2PBT7",'Medium retrofit'!$X$18,IF(F40="Scenario3PBT7",'Medium retrofit'!$Y$18,"")))&amp;IF(F40="Scenario1PBT8",'Medium retrofit'!$Z$18,IF(F40="Scenario2PBT8",'Medium retrofit'!$AA$18,IF(F40="Scenario3PBT8",'Medium retrofit'!$AB$18,"")))&amp;IF(F40="Scenario1PBT9",'Medium retrofit'!$AC$18,IF(F40="Scenario2PBT9",'Medium retrofit'!$AD$18,IF(F40="Scenario3PBT9",'Medium retrofit'!$AE$18,"")))&amp;IF(F40="Scenario1PBT10",'Medium retrofit'!$AF$18,IF(F40="Scenario2PBT10",'Medium retrofit'!$AG$18,IF(F40="Scenario3PBT10",'Medium retrofit'!$AH$18,"")))&amp;IF(F40="Scenario1PBT11",'Medium retrofit'!$AI$18,IF(F40="Scenario2PBT11",'Medium retrofit'!$AJ$18,IF(F40="Scenario3PBT11",'Medium retrofit'!$AK$18,"")))&amp;IF(F40="Scenario1PBT12",'Medium retrofit'!$AL$18,IF(F40="Scenario2PBT12",'Medium retrofit'!$AM$18,IF(F40="Scenario3PBT12",'Medium retrofit'!$AN$18,"")))&amp;IF(F40="Scenario1PBT13",'Medium retrofit'!$AO$18,IF(F40="Scenario2PBT13",'Medium retrofit'!$AP$18,IF(F40="Scenario3PBT13",'Medium retrofit'!$AQ$18,"")))&amp;IF(F40="Scenario1PBT14",'Medium retrofit'!$AR$18,IF(F40="Scenario2PBT14",'Medium retrofit'!$AS$18,IF(F40="Scenario3PBT14",'Medium retrofit'!$AT$18,"")))&amp;IF(F40="Scenario1PBT15",'Medium retrofit'!$AU$18,IF(F40="Scenario2PBT15",'Medium retrofit'!$AV$18,IF(F40="Scenario3PBT15",'Medium retrofit'!$AW$18,"")))</f>
        <v/>
      </c>
      <c r="L40" s="151">
        <f t="shared" si="13"/>
        <v>0</v>
      </c>
      <c r="M40" s="151" t="str">
        <f>IF(F40="Scenario1PBT1",'Medium retrofit'!$E$20,IF(F40="Scenario2PBT1",'Medium retrofit'!$F$20,IF(F40="Scenario3PBT1",'Medium retrofit'!$G$20,"")))&amp;IF(F40="Scenario1PBT2",'Medium retrofit'!$H$20,IF(F40="Scenario2PBT2",'Medium retrofit'!$I$20,IF(F40="Scenario3PBT2",'Medium retrofit'!$J$20,"")))&amp;IF(F40="Scenario1PBT3",'Medium retrofit'!$K$20,IF(F40="Scenario2PBT3",'Medium retrofit'!$L$20,IF(F40="Scenario3PBT3",'Medium retrofit'!$M$20,"")))&amp;IF(F40="Scenario1PBT4",'Medium retrofit'!$N$20,IF(F40="Scenario2PBT4",'Medium retrofit'!$O$20,IF(F40="Scenario3PBT4",'Medium retrofit'!$P$20,"")))&amp;IF(F40="Scenario1PBT5",'Medium retrofit'!$Q$20,IF(F40="Scenario2PBT5",'Medium retrofit'!$R$20,IF(F40="Scenario3PBT5",'Medium retrofit'!$S$20,"")))&amp;IF(F40="Scenario1PBT6",'Medium retrofit'!$T$20,IF(F40="Scenario2PBT6",'Medium retrofit'!$U$20,IF(F40="Scenario3PBT6",'Medium retrofit'!$V$20,"")))&amp;IF(F40="Scenario1PBT7",'Medium retrofit'!$W$20,IF(F40="Scenario2PBT7",'Medium retrofit'!$X$20,IF(F40="Scenario3PBT7",'Medium retrofit'!$Y$20,"")))&amp;IF(F40="Scenario1PBT8",'Medium retrofit'!$Z$20,IF(F40="Scenario2PBT8",'Medium retrofit'!$AA$20,IF(F40="Scenario3PBT8",'Medium retrofit'!$AB$20,"")))&amp;IF(F40="Scenario1PBT9",'Medium retrofit'!$AC$20,IF(F40="Scenario2PBT9",'Medium retrofit'!$AD$20,IF(F40="Scenario3PBT9",'Medium retrofit'!$AE$20,"")))&amp;IF(F40="Scenario1PBT10",'Medium retrofit'!$AF$20,IF(F40="Scenario2PBT10",'Medium retrofit'!$AG$20,IF(F40="Scenario3PBT10",'Medium retrofit'!$AH$20,"")))&amp;IF(F40="Scenario1PBT11",'Medium retrofit'!$AI$20,IF(F40="Scenario2PBT11",'Medium retrofit'!$AJ$20,IF(F40="Scenario3PBT11",'Medium retrofit'!$AK$20,"")))&amp;IF(F40="Scenario1PBT12",'Medium retrofit'!$AL$20,IF(F40="Scenario2PBT12",'Medium retrofit'!$AM$20,IF(F40="Scenario3PBT12",'Medium retrofit'!$AN$20,"")))&amp;IF(F40="Scenario1PBT13",'Medium retrofit'!$AO$20,IF(F40="Scenario2PBT13",'Medium retrofit'!$AP$20,IF(F40="Scenario3PBT13",'Medium retrofit'!$AQ$20,"")))&amp;IF(F40="Scenario1PBT14",'Medium retrofit'!$AR$20,IF(F40="Scenario2PBT14",'Medium retrofit'!$AS$20,IF(F40="Scenario3PBT14",'Medium retrofit'!$AT$20,"")))&amp;IF(F40="Scenario1PBT15",'Medium retrofit'!$AU$20,IF(F40="Scenario2PBT15",'Medium retrofit'!$AV$20,IF(F40="Scenario3PBT15",'Medium retrofit'!$AW$20,"")))</f>
        <v/>
      </c>
      <c r="N40" s="152">
        <f t="shared" si="14"/>
        <v>0</v>
      </c>
      <c r="O40" s="305" t="str">
        <f>IF(F40="Scenario1PBT1",'Medium retrofit'!$E$23,IF(F40="Scenario2PBT1",'Medium retrofit'!$F$23,IF(F40="Scenario3PBT1",'Medium retrofit'!$G$23,"")))&amp;IF(F40="Scenario1PBT2",'Medium retrofit'!$H$23,IF(F40="Scenario2PBT2",'Medium retrofit'!$I$23,IF(F40="Scenario3PBT2",'Medium retrofit'!$J$23,"")))&amp;IF(F40="Scenario1PBT3",'Medium retrofit'!$K$23,IF(F40="Scenario2PBT3",'Medium retrofit'!$L$23,IF(F40="Scenario3PBT3",'Medium retrofit'!$M$23,"")))&amp;IF(F40="Scenario1PBT4",'Medium retrofit'!$N$23,IF(F40="Scenario2PBT4",'Medium retrofit'!$O$23,IF(F40="Scenario3PBT4",'Medium retrofit'!$P$23,"")))&amp;IF(F40="Scenario1PBT5",'Medium retrofit'!$Q$23,IF(F40="Scenario2PBT5",'Medium retrofit'!$R$23,IF(F40="Scenario3PBT5",'Medium retrofit'!$S$23,"")))&amp;IF(F40="Scenario1PBT6",'Medium retrofit'!$T$23,IF(F40="Scenario2PBT6",'Medium retrofit'!$U$23,IF(F40="Scenario3PBT6",'Medium retrofit'!$V$23,"")))&amp;IF(F40="Scenario1PBT7",'Medium retrofit'!$W$23,IF(F40="Scenario2PBT7",'Medium retrofit'!$X$23,IF(F40="Scenario3PBT7",'Medium retrofit'!$Y$23,"")))&amp;IF(F40="Scenario1PBT8",'Medium retrofit'!$Z$23,IF(F40="Scenario2PBT8",'Medium retrofit'!$AA$23,IF(F40="Scenario3PBT8",'Medium retrofit'!$AB$23,"")))&amp;IF(F40="Scenario1PBT9",'Medium retrofit'!$AC$23,IF(F40="Scenario2PBT9",'Medium retrofit'!$AD$23,IF(F40="Scenario3PBT9",'Medium retrofit'!$AE$23,"")))&amp;IF(F40="Scenario1PBT10",'Medium retrofit'!$AF$23,IF(F40="Scenario2PBT10",'Medium retrofit'!$AG$23,IF(F40="Scenario3PBT10",'Medium retrofit'!$AH$23,"")))&amp;IF(F40="Scenario1PBT11",'Medium retrofit'!$AI$23,IF(F40="Scenario2PBT11",'Medium retrofit'!$AJ$23,IF(F40="Scenario3PBT11",'Medium retrofit'!$AK$23,"")))&amp;IF(F40="Scenario1PBT12",'Medium retrofit'!$AL$23,IF(F40="Scenario2PBT12",'Medium retrofit'!$AM$23,IF(F40="Scenario3PBT12",'Medium retrofit'!$AN$23,"")))&amp;IF(F40="Scenario1PBT13",'Medium retrofit'!$AO$23,IF(F40="Scenario2PBT13",'Medium retrofit'!$AP$23,IF(F40="Scenario3PBT13",'Medium retrofit'!$AQ$23,"")))&amp;IF(F40="Scenario1PBT14",'Medium retrofit'!$AR$23,IF(F40="Scenario2PBT14",'Medium retrofit'!$AS$23,IF(F40="Scenario3PBT14",'Medium retrofit'!$AT$23,"")))&amp;IF(F40="Scenario1PBT15",'Medium retrofit'!$AU$23,IF(F40="Scenario2PBT15",'Medium retrofit'!$AV$23,IF(F40="Scenario3PBT15",'Medium retrofit'!$AW$23,"")))</f>
        <v/>
      </c>
      <c r="P40" s="151">
        <f t="shared" si="15"/>
        <v>0</v>
      </c>
      <c r="Q40" s="151" t="str">
        <f>IF(F40="Scenario1PBT1",'Medium retrofit'!$E$25,IF(F40="Scenario2PBT1",'Medium retrofit'!$F$25,IF(F40="Scenario3PBT1",'Medium retrofit'!$G$25,"")))&amp;IF(F40="Scenario1PBT2",'Medium retrofit'!$H$25,IF(F40="Scenario2PBT2",'Medium retrofit'!$I$25,IF(F40="Scenario3PBT2",'Medium retrofit'!$J$25,"")))&amp;IF(F40="Scenario1PBT3",'Medium retrofit'!$K$25,IF(F40="Scenario2PBT3",'Medium retrofit'!$L$25,IF(F40="Scenario3PBT3",'Medium retrofit'!$M$25,"")))&amp;IF(F40="Scenario1PBT4",'Medium retrofit'!$N$25,IF(F40="Scenario2PBT4",'Medium retrofit'!$O$25,IF(F40="Scenario3PBT4",'Medium retrofit'!$P$25,"")))&amp;IF(F40="Scenario1PBT5",'Medium retrofit'!$Q$25,IF(F40="Scenario2PBT5",'Medium retrofit'!$R$25,IF(F40="Scenario3PBT5",'Medium retrofit'!$S$25,"")))&amp;IF(F40="Scenario1PBT6",'Medium retrofit'!$T$25,IF(F40="Scenario2PBT6",'Medium retrofit'!$U$25,IF(F40="Scenario3PBT6",'Medium retrofit'!$V$25,"")))&amp;IF(F40="Scenario1PBT7",'Medium retrofit'!$W$25,IF(F40="Scenario2PBT7",'Medium retrofit'!$X$25,IF(F40="Scenario3PBT7",'Medium retrofit'!$Y$25,"")))&amp;IF(F40="Scenario1PBT8",'Medium retrofit'!$Z$25,IF(F40="Scenario2PBT8",'Medium retrofit'!$AA$25,IF(F40="Scenario3PBT8",'Medium retrofit'!$AB$25,"")))&amp;IF(F40="Scenario1PBT9",'Medium retrofit'!$AC$25,IF(F40="Scenario2PBT9",'Medium retrofit'!$AD$25,IF(F40="Scenario3PBT9",'Medium retrofit'!$AE$25,"")))&amp;IF(F40="Scenario1PBT10",'Medium retrofit'!$AF$25,IF(F40="Scenario2PBT10",'Medium retrofit'!$AG$25,IF(F40="Scenario3PBT10",'Medium retrofit'!$AH$25,"")))&amp;IF(F40="Scenario1PBT11",'Medium retrofit'!$AI$25,IF(F40="Scenario2PBT11",'Medium retrofit'!$AJ$25,IF(F40="Scenario3PBT11",'Medium retrofit'!$AK$25,"")))&amp;IF(F40="Scenario1PBT12",'Medium retrofit'!$AL$25,IF(F40="Scenario2PBT12",'Medium retrofit'!$AM$25,IF(F40="Scenario3PBT12",'Medium retrofit'!$AN$25,"")))&amp;IF(F40="Scenario1PBT13",'Medium retrofit'!$AO$25,IF(F40="Scenario2PBT13",'Medium retrofit'!$AP$25,IF(F40="Scenario3PBT13",'Medium retrofit'!$AQ$25,"")))&amp;IF(F40="Scenario1PBT14",'Medium retrofit'!$AR$25,IF(F40="Scenario2PBT14",'Medium retrofit'!$AS$25,IF(F40="Scenario3PBT14",'Medium retrofit'!$AT$25,"")))&amp;IF(F40="Scenario1PBT15",'Medium retrofit'!$AU$25,IF(F40="Scenario2PBT15",'Medium retrofit'!$AV$25,IF(F40="Scenario3PBT15",'Medium retrofit'!$AW$25,"")))</f>
        <v/>
      </c>
      <c r="R40" s="151">
        <f t="shared" si="16"/>
        <v>0</v>
      </c>
      <c r="S40" s="151" t="str">
        <f>IF(F40="Scenario1PBT1",'Medium retrofit'!$E$27,IF(F40="Scenario2PBT1",'Medium retrofit'!$F$27,IF(F40="Scenario3PBT1",'Medium retrofit'!$G$27,"")))&amp;IF(F40="Scenario1PBT2",'Medium retrofit'!$H$27,IF(F40="Scenario2PBT2",'Medium retrofit'!$I$27,IF(F40="Scenario3PBT2",'Medium retrofit'!$J$27,"")))&amp;IF(F40="Scenario1PBT3",'Medium retrofit'!$K$27,IF(F40="Scenario2PBT3",'Medium retrofit'!$L$27,IF(F40="Scenario3PBT3",'Medium retrofit'!$M$27,"")))&amp;IF(F40="Scenario1PBT4",'Medium retrofit'!$N$27,IF(F40="Scenario2PBT4",'Medium retrofit'!$O$27,IF(F40="Scenario3PBT4",'Medium retrofit'!$P$27,"")))&amp;IF(F40="Scenario1PBT5",'Medium retrofit'!$Q$27,IF(F40="Scenario2PBT5",'Medium retrofit'!$R$27,IF(F40="Scenario3PBT5",'Medium retrofit'!$S$27,"")))&amp;IF(F40="Scenario1PBT6",'Medium retrofit'!$T$27,IF(F40="Scenario2PBT6",'Medium retrofit'!$U$27,IF(F40="Scenario3PBT6",'Medium retrofit'!$V$27,"")))&amp;IF(F40="Scenario1PBT7",'Medium retrofit'!$W$27,IF(F40="Scenario2PBT7",'Medium retrofit'!$X$27,IF(F40="Scenario3PBT7",'Medium retrofit'!$Y$27,"")))&amp;IF(F40="Scenario1PBT8",'Medium retrofit'!$Z$27,IF(F40="Scenario2PBT8",'Medium retrofit'!$AA$27,IF(F40="Scenario3PBT8",'Medium retrofit'!$AB$27,"")))&amp;IF(F40="Scenario1PBT9",'Medium retrofit'!$AC$27,IF(F40="Scenario2PBT9",'Medium retrofit'!$AD$27,IF(F40="Scenario3PBT9",'Medium retrofit'!$AE$27,"")))&amp;IF(F40="Scenario1PBT10",'Medium retrofit'!$AF$27,IF(F40="Scenario2PBT10",'Medium retrofit'!$AG$27,IF(F40="Scenario3PBT10",'Medium retrofit'!$AH$27,"")))&amp;IF(F40="Scenario1PBT11",'Medium retrofit'!$AI$27,IF(F40="Scenario2PBT11",'Medium retrofit'!$AJ$27,IF(F40="Scenario3PBT11",'Medium retrofit'!$AK$27,"")))&amp;IF(F40="Scenario1PBT12",'Medium retrofit'!$AL$27,IF(F40="Scenario2PBT12",'Medium retrofit'!$AM$27,IF(F40="Scenario3PBT12",'Medium retrofit'!$AN$27,"")))&amp;IF(F40="Scenario1PBT13",'Medium retrofit'!$AO$27,IF(F40="Scenario2PBT13",'Medium retrofit'!$AP$27,IF(F40="Scenario3PBT13",'Medium retrofit'!$AQ$27,"")))&amp;IF(F40="Scenario1PBT14",'Medium retrofit'!$AR$27,IF(F40="Scenario2PBT14",'Medium retrofit'!$AS$27,IF(F40="Scenario3PBT14",'Medium retrofit'!$AT$27,"")))&amp;IF(F40="Scenario1PBT15",'Medium retrofit'!$AU$27,IF(F40="Scenario2PBT15",'Medium retrofit'!$AV$27,IF(F40="Scenario3PBT15",'Medium retrofit'!$AW$27,"")))</f>
        <v/>
      </c>
      <c r="T40" s="306">
        <f t="shared" si="17"/>
        <v>0</v>
      </c>
      <c r="U40" s="305" t="str">
        <f>IF(F40="Scenario1PBT1",'Medium retrofit'!$E$38,IF(F40="Scenario2PBT1",'Medium retrofit'!$F$38,IF(F40="Scenario3PBT1",'Medium retrofit'!$G$38,"")))&amp;IF(F40="Scenario1PBT2",'Medium retrofit'!$H$38,IF(F40="Scenario2PBT2",'Medium retrofit'!$I$38,IF(F40="Scenario3PBT2",'Medium retrofit'!$J$38,"")))&amp;IF(F40="Scenario1PBT3",'Medium retrofit'!$K$38,IF(F40="Scenario2PBT3",'Medium retrofit'!$L$38,IF(F40="Scenario3PBT3",'Medium retrofit'!$M$38,"")))&amp;IF(F40="Scenario1PBT4",'Medium retrofit'!$N$38,IF(F40="Scenario2PBT4",'Medium retrofit'!$O$38,IF(F40="Scenario3PBT4",'Medium retrofit'!$P$38,"")))&amp;IF(F40="Scenario1PBT5",'Medium retrofit'!$Q$38,IF(F40="Scenario2PBT5",'Medium retrofit'!$R$38,IF(F40="Scenario3PBT5",'Medium retrofit'!$S$38,"")))&amp;IF(F40="Scenario1PBT6",'Medium retrofit'!$T$38,IF(F40="Scenario2PBT6",'Medium retrofit'!$U$38,IF(F40="Scenario3PBT6",'Medium retrofit'!$V$38,"")))&amp;IF(F40="Scenario1PBT7",'Medium retrofit'!$W$38,IF(F40="Scenario2PBT7",'Medium retrofit'!$X$38,IF(F40="Scenario3PBT7",'Medium retrofit'!$Y$38,"")))&amp;IF(F40="Scenario1PBT8",'Medium retrofit'!$Z$38,IF(F40="Scenario2PBT8",'Medium retrofit'!$AA$38,IF(F40="Scenario3PBT8",'Medium retrofit'!$AB$38,"")))&amp;IF(F40="Scenario1PBT9",'Medium retrofit'!$AC$38,IF(F40="Scenario2PBT9",'Medium retrofit'!$AD$38,IF(F40="Scenario3PBT9",'Medium retrofit'!$AE$38,"")))&amp;IF(F40="Scenario1PBT10",'Medium retrofit'!$AF$38,IF(F40="Scenario2PBT10",'Medium retrofit'!$AG$38,IF(F40="Scenario3PBT10",'Medium retrofit'!$AH$38,"")))&amp;IF(F40="Scenario1PBT11",'Medium retrofit'!$AI$38,IF(F40="Scenario2PBT11",'Medium retrofit'!$AJ$38,IF(F40="Scenario3PBT11",'Medium retrofit'!$AK$38,"")))&amp;IF(F40="Scenario1PBT12",'Medium retrofit'!$AL$38,IF(F40="Scenario2PBT12",'Medium retrofit'!$AM$38,IF(F40="Scenario3PBT12",'Medium retrofit'!$AN$38,"")))&amp;IF(F40="Scenario1PBT13",'Medium retrofit'!$AO$38,IF(F40="Scenario2PBT13",'Medium retrofit'!$AP$38,IF(F40="Scenario3PBT13",'Medium retrofit'!$AQ$38,"")))&amp;IF(F40="Scenario1PBT14",'Medium retrofit'!$AR$38,IF(F40="Scenario2PBT14",'Medium retrofit'!$AS$38,IF(F40="Scenario3PBT14",'Medium retrofit'!$AT$38,"")))&amp;IF(F40="Scenario1PBT15",'Medium retrofit'!$AU$38,IF(F40="Scenario2PBT15",'Medium retrofit'!$AV$38,IF(F40="Scenario3PBT15",'Medium retrofit'!$AW$38,"")))</f>
        <v/>
      </c>
      <c r="V40" s="151">
        <f t="shared" si="18"/>
        <v>0</v>
      </c>
      <c r="W40" s="151" t="str">
        <f>IF(F40="Scenario1PBT1",'Medium retrofit'!$E$40,IF(F40="Scenario2PBT1",'Medium retrofit'!$F$40,IF(F40="Scenario3PBT1",'Medium retrofit'!$G$40,"")))&amp;IF(F40="Scenario1PBT2",'Medium retrofit'!$H$40,IF(F40="Scenario2PBT2",'Medium retrofit'!$I$40,IF(F40="Scenario3PBT2",'Medium retrofit'!$J$40,"")))&amp;IF(F40="Scenario1PBT3",'Medium retrofit'!$K$40,IF(F40="Scenario2PBT3",'Medium retrofit'!$L$40,IF(F40="Scenario3PBT3",'Medium retrofit'!$M$40,"")))&amp;IF(F40="Scenario1PBT4",'Medium retrofit'!$N$40,IF(F40="Scenario2PBT4",'Medium retrofit'!$O$40,IF(F40="Scenario3PBT4",'Medium retrofit'!$P$40,"")))&amp;IF(F40="Scenario1PBT5",'Medium retrofit'!$Q$40,IF(F40="Scenario2PBT5",'Medium retrofit'!$R$40,IF(F40="Scenario3PBT5",'Medium retrofit'!$S$40,"")))&amp;IF(F40="Scenario1PBT6",'Medium retrofit'!$T$40,IF(F40="Scenario2PBT6",'Medium retrofit'!$U$40,IF(F40="Scenario3PBT6",'Medium retrofit'!$V$40,"")))&amp;IF(F40="Scenario1PBT7",'Medium retrofit'!$W$40,IF(F40="Scenario2PBT7",'Medium retrofit'!$X$40,IF(F40="Scenario3PBT7",'Medium retrofit'!$Y$40,"")))&amp;IF(F40="Scenario1PBT8",'Medium retrofit'!$Z$40,IF(F40="Scenario2PBT8",'Medium retrofit'!$AA$40,IF(F40="Scenario3PBT8",'Medium retrofit'!$AB$40,"")))&amp;IF(F40="Scenario1PBT9",'Medium retrofit'!$AC$40,IF(F40="Scenario2PBT9",'Medium retrofit'!$AD$40,IF(F40="Scenario3PBT9",'Medium retrofit'!$AE$40,"")))&amp;IF(F40="Scenario1PBT10",'Medium retrofit'!$AF$40,IF(F40="Scenario2PBT10",'Medium retrofit'!$AG$40,IF(F40="Scenario3PBT10",'Medium retrofit'!$AH$40,"")))&amp;IF(F40="Scenario1PBT11",'Medium retrofit'!$AI$40,IF(F40="Scenario2PBT11",'Medium retrofit'!$AJ$40,IF(F40="Scenario3PBT11",'Medium retrofit'!$AK$40,"")))&amp;IF(F40="Scenario1PBT12",'Medium retrofit'!$AL$40,IF(F40="Scenario2PBT12",'Medium retrofit'!$AM$40,IF(F40="Scenario3PBT12",'Medium retrofit'!$AN$40,"")))&amp;IF(F40="Scenario1PBT13",'Medium retrofit'!$AO$40,IF(F40="Scenario2PBT13",'Medium retrofit'!$AP$40,IF(F40="Scenario3PBT13",'Medium retrofit'!$AQ$40,"")))&amp;IF(F40="Scenario1PBT14",'Medium retrofit'!$AR$40,IF(F40="Scenario2PBT14",'Medium retrofit'!$AS$40,IF(F40="Scenario3PBT14",'Medium retrofit'!$AT$40,"")))&amp;IF(F40="Scenario1PBT15",'Medium retrofit'!$AU$40,IF(F40="Scenario2PBT15",'Medium retrofit'!$AV$40,IF(F40="Scenario3PBT15",'Medium retrofit'!$AW$40,"")))</f>
        <v/>
      </c>
      <c r="X40" s="151">
        <f t="shared" si="19"/>
        <v>0</v>
      </c>
      <c r="Y40" s="151" t="str">
        <f>IF(F40="Scenario1PBT1",'Medium retrofit'!$E$42,IF(F40="Scenario2PBT1",'Medium retrofit'!$F$42,IF(F40="Scenario3PBT1",'Medium retrofit'!$G$42,"")))&amp;IF(F40="Scenario1PBT2",'Medium retrofit'!$H$42,IF(F40="Scenario2PBT2",'Medium retrofit'!$I$42,IF(F40="Scenario3PBT2",'Medium retrofit'!$J$42,"")))&amp;IF(F40="Scenario1PBT3",'Medium retrofit'!$K$42,IF(F40="Scenario2PBT3",'Medium retrofit'!$L$42,IF(F40="Scenario3PBT3",'Medium retrofit'!$M$42,"")))&amp;IF(F40="Scenario1PBT4",'Medium retrofit'!$N$42,IF(F40="Scenario2PBT4",'Medium retrofit'!$O$42,IF(F40="Scenario3PBT4",'Medium retrofit'!$P$42,"")))&amp;IF(F40="Scenario1PBT5",'Medium retrofit'!$Q$42,IF(F40="Scenario2PBT5",'Medium retrofit'!$R$42,IF(F40="Scenario3PBT5",'Medium retrofit'!$S$42,"")))&amp;IF(F40="Scenario1PBT6",'Medium retrofit'!$T$42,IF(F40="Scenario2PBT6",'Medium retrofit'!$U$42,IF(F40="Scenario3PBT6",'Medium retrofit'!$V$42,"")))&amp;IF(F40="Scenario1PBT7",'Medium retrofit'!$W$42,IF(F40="Scenario2PBT7",'Medium retrofit'!$X$42,IF(F40="Scenario3PBT7",'Medium retrofit'!$Y$42,"")))&amp;IF(F40="Scenario1PBT8",'Medium retrofit'!$Z$42,IF(F40="Scenario2PBT8",'Medium retrofit'!$AA$42,IF(F40="Scenario3PBT8",'Medium retrofit'!$AB$42,"")))&amp;IF(F40="Scenario1PBT9",'Medium retrofit'!$AC$42,IF(F40="Scenario2PBT9",'Medium retrofit'!$AD$42,IF(F40="Scenario3PBT9",'Medium retrofit'!$AE$42,"")))&amp;IF(F40="Scenario1PBT10",'Medium retrofit'!$AF$42,IF(F40="Scenario2PBT10",'Medium retrofit'!$AG$42,IF(F40="Scenario3PBT10",'Medium retrofit'!$AH$42,"")))&amp;IF(F40="Scenario1PBT11",'Medium retrofit'!$AI$42,IF(F40="Scenario2PBT11",'Medium retrofit'!$AJ$42,IF(F40="Scenario3PBT11",'Medium retrofit'!$AK$42,"")))&amp;IF(F40="Scenario1PBT12",'Medium retrofit'!$AL$42,IF(F40="Scenario2PBT12",'Medium retrofit'!$AM$42,IF(F40="Scenario3PBT12",'Medium retrofit'!$AN$42,"")))&amp;IF(F40="Scenario1PBT13",'Medium retrofit'!$AO$42,IF(F40="Scenario2PBT13",'Medium retrofit'!$AP$42,IF(F40="Scenario3PBT13",'Medium retrofit'!$AQ$42,"")))&amp;IF(F40="Scenario1PBT14",'Medium retrofit'!$AR$42,IF(F40="Scenario2PBT14",'Medium retrofit'!$AS$42,IF(F40="Scenario3PBT14",'Medium retrofit'!$AT$42,"")))&amp;IF(F40="Scenario1PBT15",'Medium retrofit'!$AU$42,IF(F40="Scenario2PBT15",'Medium retrofit'!$AV$42,IF(F40="Scenario3PBT15",'Medium retrofit'!$AW$42,"")))</f>
        <v/>
      </c>
      <c r="Z40" s="151">
        <f t="shared" si="20"/>
        <v>0</v>
      </c>
      <c r="AA40" s="333" t="str">
        <f>IF(F40="Scenario1PBT1",'Medium retrofit'!$E$101,IF(F40="Scenario2PBT1",'Medium retrofit'!$F$101,IF(F40="Scenario3PBT1",'Medium retrofit'!$G$101,"")))&amp;IF(F40="Scenario1PBT2",'Medium retrofit'!$H$101,IF(F40="Scenario2PBT2",'Medium retrofit'!$I$101,IF(F40="Scenario3PBT2",'Medium retrofit'!$J$101,"")))&amp;IF(F40="Scenario1PBT3",'Medium retrofit'!$K$101,IF(F40="Scenario2PBT3",'Medium retrofit'!$L$101,IF(F40="Scenario3PBT3",'Medium retrofit'!$M$101,"")))&amp;IF(F40="Scenario1PBT4",'Medium retrofit'!$N$101,IF(F40="Scenario2PBT4",'Medium retrofit'!$O$101,IF(F40="Scenario3PBT4",'Medium retrofit'!$P$101,"")))&amp;IF(F40="Scenario1PBT5",'Medium retrofit'!$Q$101,IF(F40="Scenario2PBT5",'Medium retrofit'!$R$101,IF(F40="Scenario3PBT5",'Medium retrofit'!$S$101,"")))&amp;IF(F40="Scenario1PBT6",'Medium retrofit'!$T$101,IF(F40="Scenario2PBT6",'Medium retrofit'!$U$101,IF(F40="Scenario3PBT6",'Medium retrofit'!$V$101,"")))&amp;IF(F40="Scenario1PBT7",'Medium retrofit'!$W$101,IF(F40="Scenario2PBT7",'Medium retrofit'!$X$101,IF(F40="Scenario3PBT7",'Medium retrofit'!$Y$101,"")))&amp;IF(F40="Scenario1PBT8",'Medium retrofit'!$Z$101,IF(F40="Scenario2PBT8",'Medium retrofit'!$AA$101,IF(F40="Scenario3PBT8",'Medium retrofit'!$AB$101,"")))&amp;IF(F40="Scenario1PBT9",'Medium retrofit'!$AC$101,IF(F40="Scenario2PBT9",'Medium retrofit'!$AD$101,IF(F40="Scenario3PBT9",'Medium retrofit'!$AE$101,"")))&amp;IF(F40="Scenario1PBT10",'Medium retrofit'!$AF$101,IF(F40="Scenario2PBT10",'Medium retrofit'!$AG$101,IF(F40="Scenario3PBT10",'Medium retrofit'!$AH$101,"")))&amp;IF(F40="Scenario1PBT11",'Medium retrofit'!$AI$101,IF(F40="Scenario2PBT11",'Medium retrofit'!$AJ$101,IF(F40="Scenario3PBT11",'Medium retrofit'!$AK$101,"")))&amp;IF(F40="Scenario1PBT12",'Medium retrofit'!$AL$101,IF(F40="Scenario2PBT12",'Medium retrofit'!$AM$101,IF(F40="Scenario3PBT12",'Medium retrofit'!$AN$101,"")))&amp;IF(F40="Scenario1PBT13",'Medium retrofit'!$AO$101,IF(F40="Scenario2PBT13",'Medium retrofit'!$AP$101,IF(F40="Scenario3PBT13",'Medium retrofit'!$AQ$101,"")))&amp;IF(F40="Scenario1PBT14",'Medium retrofit'!$AR$101,IF(F40="Scenario2PBT14",'Medium retrofit'!$AS$101,IF(F40="Scenario3PBT14",'Medium retrofit'!$AT$101,"")))&amp;IF(F40="Scenario1PBT15",'Medium retrofit'!$AU$101,IF(F40="Scenario2PBT15",'Medium retrofit'!$AV$101,IF(F40="Scenario3PBT15",'Medium retrofit'!$AW$101,"")))</f>
        <v/>
      </c>
      <c r="AB40" s="302">
        <f t="shared" si="21"/>
        <v>0</v>
      </c>
      <c r="AC40" s="307">
        <f>IFERROR('Projection_Base-case'!G40-G40,0)</f>
        <v>0</v>
      </c>
      <c r="AD40" s="151">
        <f t="shared" si="24"/>
        <v>0</v>
      </c>
      <c r="AE40" s="151">
        <f>IFERROR(100*AC40/'Projection_Base-case'!G40,0)</f>
        <v>0</v>
      </c>
      <c r="AF40" s="151">
        <f>IFERROR('Projection_Base-case'!I40-I40,0)</f>
        <v>0</v>
      </c>
      <c r="AG40" s="151">
        <f t="shared" si="25"/>
        <v>0</v>
      </c>
      <c r="AH40" s="151">
        <f>IFERROR(100*AF40/'Projection_Base-case'!I40,0)</f>
        <v>0</v>
      </c>
      <c r="AI40" s="151">
        <f>IFERROR('Projection_Base-case'!K40-K40,0)</f>
        <v>0</v>
      </c>
      <c r="AJ40" s="151">
        <f t="shared" si="26"/>
        <v>0</v>
      </c>
      <c r="AK40" s="151">
        <f>IFERROR(100*AI40/'Projection_Base-case'!K40,0)</f>
        <v>0</v>
      </c>
      <c r="AL40" s="151">
        <f>IFERROR(M40-'Projection_Base-case'!M40,0)</f>
        <v>0</v>
      </c>
      <c r="AM40" s="151">
        <f t="shared" si="27"/>
        <v>0</v>
      </c>
      <c r="AN40" s="152">
        <f>IFERROR(100*AL40/'Projection_Base-case'!M40,0)</f>
        <v>0</v>
      </c>
      <c r="AO40" s="305">
        <f>IFERROR('Projection_Base-case'!O40-O40,0)</f>
        <v>0</v>
      </c>
      <c r="AP40" s="151">
        <f t="shared" si="28"/>
        <v>0</v>
      </c>
      <c r="AQ40" s="151">
        <f>IFERROR(100*AO40/'Projection_Base-case'!O40,0)</f>
        <v>0</v>
      </c>
      <c r="AR40" s="151">
        <f>IFERROR('Projection_Base-case'!Q40-Q40,0)</f>
        <v>0</v>
      </c>
      <c r="AS40" s="151">
        <f t="shared" si="29"/>
        <v>0</v>
      </c>
      <c r="AT40" s="151">
        <f>IFERROR(100*AR40/'Projection_Base-case'!Q40,0)</f>
        <v>0</v>
      </c>
      <c r="AU40" s="151">
        <f>IFERROR('Projection_Base-case'!S40-S40,0)</f>
        <v>0</v>
      </c>
      <c r="AV40" s="151">
        <f t="shared" si="30"/>
        <v>0</v>
      </c>
      <c r="AW40" s="152">
        <f>IFERROR(100*AU40/'Projection_Base-case'!S40,0)</f>
        <v>0</v>
      </c>
      <c r="AX40" s="305">
        <f>IFERROR('Projection_Base-case'!U40-U40,0)</f>
        <v>0</v>
      </c>
      <c r="AY40" s="151">
        <f t="shared" si="31"/>
        <v>0</v>
      </c>
      <c r="AZ40" s="151">
        <f>IFERROR(100*AX40/'Projection_Base-case'!U40,0)</f>
        <v>0</v>
      </c>
      <c r="BA40" s="151">
        <f>IFERROR('Projection_Base-case'!W40-W40,0)</f>
        <v>0</v>
      </c>
      <c r="BB40" s="151">
        <f t="shared" si="32"/>
        <v>0</v>
      </c>
      <c r="BC40" s="151">
        <f>IFERROR(100*BA40/'Projection_Base-case'!W40,0)</f>
        <v>0</v>
      </c>
      <c r="BD40" s="151">
        <f>IFERROR('Projection_Base-case'!Y40-Y40,0)</f>
        <v>0</v>
      </c>
      <c r="BE40" s="151">
        <f t="shared" si="33"/>
        <v>0</v>
      </c>
      <c r="BF40" s="151">
        <f>IFERROR(100*BD40/'Projection_Base-case'!Y40,0)</f>
        <v>0</v>
      </c>
      <c r="BG40" s="531">
        <f t="shared" si="22"/>
        <v>0</v>
      </c>
      <c r="BH40" s="532">
        <f t="shared" si="23"/>
        <v>0</v>
      </c>
    </row>
    <row r="41" spans="1:60" x14ac:dyDescent="0.25">
      <c r="A41" s="217">
        <v>36</v>
      </c>
      <c r="B41" s="151">
        <f>'Projection_Base-case'!B41</f>
        <v>0</v>
      </c>
      <c r="C41" s="151">
        <f>'Projection_Base-case'!C41</f>
        <v>0</v>
      </c>
      <c r="D41" s="151">
        <f>'Projection_Base-case'!D41</f>
        <v>0</v>
      </c>
      <c r="E41" s="157"/>
      <c r="F41" s="300" t="str">
        <f t="shared" si="10"/>
        <v>0</v>
      </c>
      <c r="G41" s="301" t="str">
        <f>IF(F41="Scenario1PBT1",'Medium retrofit'!$E$6,IF(F41="Scenario2PBT1",'Medium retrofit'!$F$6,IF(F41="Scenario3PBT1",'Medium retrofit'!$G$6,"")))&amp;IF(F41="Scenario1PBT2",'Medium retrofit'!$H$6,IF(F41="Scenario2PBT2",'Medium retrofit'!$I$6,IF(F41="Scenario3PBT2",'Medium retrofit'!$J$6,"")))&amp;IF(F41="Scenario1PBT3",'Medium retrofit'!$K$6,IF(F41="Scenario2PBT3",'Medium retrofit'!$L$6,IF(F41="Scenario3PBT3",'Medium retrofit'!$M$6,"")))&amp;IF(F41="Scenario1PBT4",'Medium retrofit'!$N$6,IF(F41="Scenario2PBT4",'Medium retrofit'!$O$6,IF(F41="Scenario3PBT4",'Medium retrofit'!$P$6,"")))&amp;IF(F41="Scenario1PBT5",'Medium retrofit'!$Q$6,IF(F41="Scenario2PBT5",'Medium retrofit'!$R$6,IF(F41="Scenario3PBT5",'Medium retrofit'!$S$6,"")))&amp;IF(F41="Scenario1PBT6",'Medium retrofit'!$T$6,IF(F41="Scenario2PBT6",'Medium retrofit'!$U$6,IF(F41="Scenario3PBT6",'Medium retrofit'!$V$6,"")))&amp;IF(F41="Scenario1PBT7",'Medium retrofit'!$W$6,IF(F41="Scenario2PBT7",'Medium retrofit'!$X$6,IF(F41="Scenario3PBT7",'Medium retrofit'!$Y$6,"")))&amp;IF(F41="Scenario1PBT8",'Medium retrofit'!$Z$6,IF(F41="Scenario2PBT8",'Medium retrofit'!$AA$6,IF(F41="Scenario3PBT8",'Medium retrofit'!$AB$6,"")))&amp;IF(F41="Scenario1PBT9",'Medium retrofit'!$AC$6,IF(F41="Scenario2PBT9",'Medium retrofit'!$AD$6,IF(F41="Scenario3PBT9",'Medium retrofit'!$AE$6,"")))&amp;IF(F41="Scenario1PBT10",'Medium retrofit'!$AF$6,IF(F41="Scenario2PBT10",'Medium retrofit'!$AG$6,IF(F41="Scenario3PBT10",'Medium retrofit'!$AH$6,"")))&amp;IF(F41="Scenario1PBT11",'Medium retrofit'!$AI$6,IF(F41="Scenario2PBT11",'Medium retrofit'!$AJ$6,IF(F41="Scenario3PBT11",'Medium retrofit'!$AK$6,"")))&amp;IF(F41="Scenario1PBT12",'Medium retrofit'!$AL$6,IF(F41="Scenario2PBT12",'Medium retrofit'!$AM$6,IF(F41="Scenario3PBT12",'Medium retrofit'!$AN$6,"")))&amp;IF(F41="Scenario1PBT13",'Medium retrofit'!$AO$6,IF(F41="Scenario2PBT13",'Medium retrofit'!$AP$6,IF(F41="Scenario3PBT13",'Medium retrofit'!$AQ$6,"")))&amp;IF(F41="Scenario1PBT14",'Medium retrofit'!$AR$6,IF(F41="Scenario2PBT14",'Medium retrofit'!$AS$6,IF(F41="Scenario3PBT14",'Medium retrofit'!$AT$6,"")))&amp;IF(F41="Scenario1PBT15",'Medium retrofit'!$AU$6,IF(F41="Scenario2PBT15",'Medium retrofit'!$AV$6,IF(F41="Scenario3PBT15",'Medium retrofit'!$AW$6,"")))</f>
        <v/>
      </c>
      <c r="H41" s="151">
        <f t="shared" si="11"/>
        <v>0</v>
      </c>
      <c r="I41" s="298" t="str">
        <f>IF(F41="Scenario1PBT1",'Medium retrofit'!$E$16,IF(F41="Scenario2PBT1",'Medium retrofit'!$F$16,IF(F41="Scenario3PBT1",'Medium retrofit'!$G$16,"")))&amp;IF(F41="Scenario1PBT2",'Medium retrofit'!$H$16,IF(F41="Scenario2PBT2",'Medium retrofit'!$I$16,IF(F41="Scenario3PBT2",'Medium retrofit'!$J$16,"")))&amp;IF(F41="Scenario1PBT3",'Medium retrofit'!$K$16,IF(F41="Scenario2PBT3",'Medium retrofit'!$L$16,IF(F41="Scenario3PBT3",'Medium retrofit'!$M$16,"")))&amp;IF(F41="Scenario1PBT4",'Medium retrofit'!$N$16,IF(F41="Scenario2PBT4",'Medium retrofit'!$O$16,IF(F41="Scenario3PBT4",'Medium retrofit'!$P$16,"")))&amp;IF(F41="Scenario1PBT5",'Medium retrofit'!$Q$16,IF(F41="Scenario2PBT5",'Medium retrofit'!$R$16,IF(F41="Scenario3PBT5",'Medium retrofit'!$S$16,"")))&amp;IF(F41="Scenario1PBT6",'Medium retrofit'!$T$16,IF(F41="Scenario2PBT6",'Medium retrofit'!$U$16,IF(F41="Scenario3PBT6",'Medium retrofit'!$V$16,"")))&amp;IF(F41="Scenario1PBT7",'Medium retrofit'!$W$16,IF(F41="Scenario2PBT7",'Medium retrofit'!$X$16,IF(F41="Scenario3PBT7",'Medium retrofit'!$Y$16,"")))&amp;IF(F41="Scenario1PBT8",'Medium retrofit'!$Z$16,IF(F41="Scenario2PBT8",'Medium retrofit'!$AA$16,IF(F41="Scenario3PBT8",'Medium retrofit'!$AB$16,"")))&amp;IF(F41="Scenario1PBT9",'Medium retrofit'!$AC$16,IF(F41="Scenario2PBT9",'Medium retrofit'!$AD$16,IF(F41="Scenario3PBT9",'Medium retrofit'!$AE$16,"")))&amp;IF(F41="Scenario1PBT10",'Medium retrofit'!$AF$16,IF(F41="Scenario2PBT10",'Medium retrofit'!$AG$16,IF(F41="Scenario3PBT10",'Medium retrofit'!$AH$16,"")))&amp;IF(F41="Scenario1PBT11",'Medium retrofit'!$AI$16,IF(F41="Scenario2PBT11",'Medium retrofit'!$AJ$16,IF(F41="Scenario3PBT11",'Medium retrofit'!$AK$16,"")))&amp;IF(F41="Scenario1PBT12",'Medium retrofit'!$AL$16,IF(F41="Scenario2PBT12",'Medium retrofit'!$AM$16,IF(F41="Scenario3PBT12",'Medium retrofit'!$AN$16,"")))&amp;IF(F41="Scenario1PBT13",'Medium retrofit'!$AO$16,IF(F41="Scenario2PBT13",'Medium retrofit'!$AP$16,IF(F41="Scenario3PBT13",'Medium retrofit'!$AQ$16,"")))&amp;IF(F41="Scenario1PBT14",'Medium retrofit'!$AR$16,IF(F41="Scenario2PBT14",'Medium retrofit'!$AS$16,IF(F41="Scenario3PBT14",'Medium retrofit'!$AT$16,"")))&amp;IF(F41="Scenario1PBT15",'Medium retrofit'!$AU$16,IF(F41="Scenario2PBT15",'Medium retrofit'!$AV$16,IF(F41="Scenario3PBT15",'Medium retrofit'!$AW$16,"")))</f>
        <v/>
      </c>
      <c r="J41" s="151">
        <f t="shared" si="12"/>
        <v>0</v>
      </c>
      <c r="K41" s="151" t="str">
        <f>IF(F41="Scenario1PBT1",'Medium retrofit'!$E$18,IF(F41="Scenario2PBT1",'Medium retrofit'!$F$18,IF(F41="Scenario3PBT1",'Medium retrofit'!$G$18,"")))&amp;IF(F41="Scenario1PBT2",'Medium retrofit'!$H$18,IF(F41="Scenario2PBT2",'Medium retrofit'!$I$18,IF(F41="Scenario3PBT2",'Medium retrofit'!$J$18,"")))&amp;IF(F41="Scenario1PBT3",'Medium retrofit'!$K$18,IF(F41="Scenario2PBT3",'Medium retrofit'!$L$18,IF(F41="Scenario3PBT3",'Medium retrofit'!$M$18,"")))&amp;IF(F41="Scenario1PBT4",'Medium retrofit'!$N$18,IF(F41="Scenario2PBT4",'Medium retrofit'!$O$18,IF(F41="Scenario3PBT4",'Medium retrofit'!$P$18,"")))&amp;IF(F41="Scenario1PBT5",'Medium retrofit'!$Q$18,IF(F41="Scenario2PBT5",'Medium retrofit'!$R$18,IF(F41="Scenario3PBT5",'Medium retrofit'!$S$18,"")))&amp;IF(F41="Scenario1PBT6",'Medium retrofit'!$T$18,IF(F41="Scenario2PBT6",'Medium retrofit'!$U$18,IF(F41="Scenario3PBT6",'Medium retrofit'!$V$18,"")))&amp;IF(F41="Scenario1PBT7",'Medium retrofit'!$W$18,IF(F41="Scenario2PBT7",'Medium retrofit'!$X$18,IF(F41="Scenario3PBT7",'Medium retrofit'!$Y$18,"")))&amp;IF(F41="Scenario1PBT8",'Medium retrofit'!$Z$18,IF(F41="Scenario2PBT8",'Medium retrofit'!$AA$18,IF(F41="Scenario3PBT8",'Medium retrofit'!$AB$18,"")))&amp;IF(F41="Scenario1PBT9",'Medium retrofit'!$AC$18,IF(F41="Scenario2PBT9",'Medium retrofit'!$AD$18,IF(F41="Scenario3PBT9",'Medium retrofit'!$AE$18,"")))&amp;IF(F41="Scenario1PBT10",'Medium retrofit'!$AF$18,IF(F41="Scenario2PBT10",'Medium retrofit'!$AG$18,IF(F41="Scenario3PBT10",'Medium retrofit'!$AH$18,"")))&amp;IF(F41="Scenario1PBT11",'Medium retrofit'!$AI$18,IF(F41="Scenario2PBT11",'Medium retrofit'!$AJ$18,IF(F41="Scenario3PBT11",'Medium retrofit'!$AK$18,"")))&amp;IF(F41="Scenario1PBT12",'Medium retrofit'!$AL$18,IF(F41="Scenario2PBT12",'Medium retrofit'!$AM$18,IF(F41="Scenario3PBT12",'Medium retrofit'!$AN$18,"")))&amp;IF(F41="Scenario1PBT13",'Medium retrofit'!$AO$18,IF(F41="Scenario2PBT13",'Medium retrofit'!$AP$18,IF(F41="Scenario3PBT13",'Medium retrofit'!$AQ$18,"")))&amp;IF(F41="Scenario1PBT14",'Medium retrofit'!$AR$18,IF(F41="Scenario2PBT14",'Medium retrofit'!$AS$18,IF(F41="Scenario3PBT14",'Medium retrofit'!$AT$18,"")))&amp;IF(F41="Scenario1PBT15",'Medium retrofit'!$AU$18,IF(F41="Scenario2PBT15",'Medium retrofit'!$AV$18,IF(F41="Scenario3PBT15",'Medium retrofit'!$AW$18,"")))</f>
        <v/>
      </c>
      <c r="L41" s="151">
        <f t="shared" si="13"/>
        <v>0</v>
      </c>
      <c r="M41" s="151" t="str">
        <f>IF(F41="Scenario1PBT1",'Medium retrofit'!$E$20,IF(F41="Scenario2PBT1",'Medium retrofit'!$F$20,IF(F41="Scenario3PBT1",'Medium retrofit'!$G$20,"")))&amp;IF(F41="Scenario1PBT2",'Medium retrofit'!$H$20,IF(F41="Scenario2PBT2",'Medium retrofit'!$I$20,IF(F41="Scenario3PBT2",'Medium retrofit'!$J$20,"")))&amp;IF(F41="Scenario1PBT3",'Medium retrofit'!$K$20,IF(F41="Scenario2PBT3",'Medium retrofit'!$L$20,IF(F41="Scenario3PBT3",'Medium retrofit'!$M$20,"")))&amp;IF(F41="Scenario1PBT4",'Medium retrofit'!$N$20,IF(F41="Scenario2PBT4",'Medium retrofit'!$O$20,IF(F41="Scenario3PBT4",'Medium retrofit'!$P$20,"")))&amp;IF(F41="Scenario1PBT5",'Medium retrofit'!$Q$20,IF(F41="Scenario2PBT5",'Medium retrofit'!$R$20,IF(F41="Scenario3PBT5",'Medium retrofit'!$S$20,"")))&amp;IF(F41="Scenario1PBT6",'Medium retrofit'!$T$20,IF(F41="Scenario2PBT6",'Medium retrofit'!$U$20,IF(F41="Scenario3PBT6",'Medium retrofit'!$V$20,"")))&amp;IF(F41="Scenario1PBT7",'Medium retrofit'!$W$20,IF(F41="Scenario2PBT7",'Medium retrofit'!$X$20,IF(F41="Scenario3PBT7",'Medium retrofit'!$Y$20,"")))&amp;IF(F41="Scenario1PBT8",'Medium retrofit'!$Z$20,IF(F41="Scenario2PBT8",'Medium retrofit'!$AA$20,IF(F41="Scenario3PBT8",'Medium retrofit'!$AB$20,"")))&amp;IF(F41="Scenario1PBT9",'Medium retrofit'!$AC$20,IF(F41="Scenario2PBT9",'Medium retrofit'!$AD$20,IF(F41="Scenario3PBT9",'Medium retrofit'!$AE$20,"")))&amp;IF(F41="Scenario1PBT10",'Medium retrofit'!$AF$20,IF(F41="Scenario2PBT10",'Medium retrofit'!$AG$20,IF(F41="Scenario3PBT10",'Medium retrofit'!$AH$20,"")))&amp;IF(F41="Scenario1PBT11",'Medium retrofit'!$AI$20,IF(F41="Scenario2PBT11",'Medium retrofit'!$AJ$20,IF(F41="Scenario3PBT11",'Medium retrofit'!$AK$20,"")))&amp;IF(F41="Scenario1PBT12",'Medium retrofit'!$AL$20,IF(F41="Scenario2PBT12",'Medium retrofit'!$AM$20,IF(F41="Scenario3PBT12",'Medium retrofit'!$AN$20,"")))&amp;IF(F41="Scenario1PBT13",'Medium retrofit'!$AO$20,IF(F41="Scenario2PBT13",'Medium retrofit'!$AP$20,IF(F41="Scenario3PBT13",'Medium retrofit'!$AQ$20,"")))&amp;IF(F41="Scenario1PBT14",'Medium retrofit'!$AR$20,IF(F41="Scenario2PBT14",'Medium retrofit'!$AS$20,IF(F41="Scenario3PBT14",'Medium retrofit'!$AT$20,"")))&amp;IF(F41="Scenario1PBT15",'Medium retrofit'!$AU$20,IF(F41="Scenario2PBT15",'Medium retrofit'!$AV$20,IF(F41="Scenario3PBT15",'Medium retrofit'!$AW$20,"")))</f>
        <v/>
      </c>
      <c r="N41" s="152">
        <f t="shared" si="14"/>
        <v>0</v>
      </c>
      <c r="O41" s="305" t="str">
        <f>IF(F41="Scenario1PBT1",'Medium retrofit'!$E$23,IF(F41="Scenario2PBT1",'Medium retrofit'!$F$23,IF(F41="Scenario3PBT1",'Medium retrofit'!$G$23,"")))&amp;IF(F41="Scenario1PBT2",'Medium retrofit'!$H$23,IF(F41="Scenario2PBT2",'Medium retrofit'!$I$23,IF(F41="Scenario3PBT2",'Medium retrofit'!$J$23,"")))&amp;IF(F41="Scenario1PBT3",'Medium retrofit'!$K$23,IF(F41="Scenario2PBT3",'Medium retrofit'!$L$23,IF(F41="Scenario3PBT3",'Medium retrofit'!$M$23,"")))&amp;IF(F41="Scenario1PBT4",'Medium retrofit'!$N$23,IF(F41="Scenario2PBT4",'Medium retrofit'!$O$23,IF(F41="Scenario3PBT4",'Medium retrofit'!$P$23,"")))&amp;IF(F41="Scenario1PBT5",'Medium retrofit'!$Q$23,IF(F41="Scenario2PBT5",'Medium retrofit'!$R$23,IF(F41="Scenario3PBT5",'Medium retrofit'!$S$23,"")))&amp;IF(F41="Scenario1PBT6",'Medium retrofit'!$T$23,IF(F41="Scenario2PBT6",'Medium retrofit'!$U$23,IF(F41="Scenario3PBT6",'Medium retrofit'!$V$23,"")))&amp;IF(F41="Scenario1PBT7",'Medium retrofit'!$W$23,IF(F41="Scenario2PBT7",'Medium retrofit'!$X$23,IF(F41="Scenario3PBT7",'Medium retrofit'!$Y$23,"")))&amp;IF(F41="Scenario1PBT8",'Medium retrofit'!$Z$23,IF(F41="Scenario2PBT8",'Medium retrofit'!$AA$23,IF(F41="Scenario3PBT8",'Medium retrofit'!$AB$23,"")))&amp;IF(F41="Scenario1PBT9",'Medium retrofit'!$AC$23,IF(F41="Scenario2PBT9",'Medium retrofit'!$AD$23,IF(F41="Scenario3PBT9",'Medium retrofit'!$AE$23,"")))&amp;IF(F41="Scenario1PBT10",'Medium retrofit'!$AF$23,IF(F41="Scenario2PBT10",'Medium retrofit'!$AG$23,IF(F41="Scenario3PBT10",'Medium retrofit'!$AH$23,"")))&amp;IF(F41="Scenario1PBT11",'Medium retrofit'!$AI$23,IF(F41="Scenario2PBT11",'Medium retrofit'!$AJ$23,IF(F41="Scenario3PBT11",'Medium retrofit'!$AK$23,"")))&amp;IF(F41="Scenario1PBT12",'Medium retrofit'!$AL$23,IF(F41="Scenario2PBT12",'Medium retrofit'!$AM$23,IF(F41="Scenario3PBT12",'Medium retrofit'!$AN$23,"")))&amp;IF(F41="Scenario1PBT13",'Medium retrofit'!$AO$23,IF(F41="Scenario2PBT13",'Medium retrofit'!$AP$23,IF(F41="Scenario3PBT13",'Medium retrofit'!$AQ$23,"")))&amp;IF(F41="Scenario1PBT14",'Medium retrofit'!$AR$23,IF(F41="Scenario2PBT14",'Medium retrofit'!$AS$23,IF(F41="Scenario3PBT14",'Medium retrofit'!$AT$23,"")))&amp;IF(F41="Scenario1PBT15",'Medium retrofit'!$AU$23,IF(F41="Scenario2PBT15",'Medium retrofit'!$AV$23,IF(F41="Scenario3PBT15",'Medium retrofit'!$AW$23,"")))</f>
        <v/>
      </c>
      <c r="P41" s="151">
        <f t="shared" si="15"/>
        <v>0</v>
      </c>
      <c r="Q41" s="151" t="str">
        <f>IF(F41="Scenario1PBT1",'Medium retrofit'!$E$25,IF(F41="Scenario2PBT1",'Medium retrofit'!$F$25,IF(F41="Scenario3PBT1",'Medium retrofit'!$G$25,"")))&amp;IF(F41="Scenario1PBT2",'Medium retrofit'!$H$25,IF(F41="Scenario2PBT2",'Medium retrofit'!$I$25,IF(F41="Scenario3PBT2",'Medium retrofit'!$J$25,"")))&amp;IF(F41="Scenario1PBT3",'Medium retrofit'!$K$25,IF(F41="Scenario2PBT3",'Medium retrofit'!$L$25,IF(F41="Scenario3PBT3",'Medium retrofit'!$M$25,"")))&amp;IF(F41="Scenario1PBT4",'Medium retrofit'!$N$25,IF(F41="Scenario2PBT4",'Medium retrofit'!$O$25,IF(F41="Scenario3PBT4",'Medium retrofit'!$P$25,"")))&amp;IF(F41="Scenario1PBT5",'Medium retrofit'!$Q$25,IF(F41="Scenario2PBT5",'Medium retrofit'!$R$25,IF(F41="Scenario3PBT5",'Medium retrofit'!$S$25,"")))&amp;IF(F41="Scenario1PBT6",'Medium retrofit'!$T$25,IF(F41="Scenario2PBT6",'Medium retrofit'!$U$25,IF(F41="Scenario3PBT6",'Medium retrofit'!$V$25,"")))&amp;IF(F41="Scenario1PBT7",'Medium retrofit'!$W$25,IF(F41="Scenario2PBT7",'Medium retrofit'!$X$25,IF(F41="Scenario3PBT7",'Medium retrofit'!$Y$25,"")))&amp;IF(F41="Scenario1PBT8",'Medium retrofit'!$Z$25,IF(F41="Scenario2PBT8",'Medium retrofit'!$AA$25,IF(F41="Scenario3PBT8",'Medium retrofit'!$AB$25,"")))&amp;IF(F41="Scenario1PBT9",'Medium retrofit'!$AC$25,IF(F41="Scenario2PBT9",'Medium retrofit'!$AD$25,IF(F41="Scenario3PBT9",'Medium retrofit'!$AE$25,"")))&amp;IF(F41="Scenario1PBT10",'Medium retrofit'!$AF$25,IF(F41="Scenario2PBT10",'Medium retrofit'!$AG$25,IF(F41="Scenario3PBT10",'Medium retrofit'!$AH$25,"")))&amp;IF(F41="Scenario1PBT11",'Medium retrofit'!$AI$25,IF(F41="Scenario2PBT11",'Medium retrofit'!$AJ$25,IF(F41="Scenario3PBT11",'Medium retrofit'!$AK$25,"")))&amp;IF(F41="Scenario1PBT12",'Medium retrofit'!$AL$25,IF(F41="Scenario2PBT12",'Medium retrofit'!$AM$25,IF(F41="Scenario3PBT12",'Medium retrofit'!$AN$25,"")))&amp;IF(F41="Scenario1PBT13",'Medium retrofit'!$AO$25,IF(F41="Scenario2PBT13",'Medium retrofit'!$AP$25,IF(F41="Scenario3PBT13",'Medium retrofit'!$AQ$25,"")))&amp;IF(F41="Scenario1PBT14",'Medium retrofit'!$AR$25,IF(F41="Scenario2PBT14",'Medium retrofit'!$AS$25,IF(F41="Scenario3PBT14",'Medium retrofit'!$AT$25,"")))&amp;IF(F41="Scenario1PBT15",'Medium retrofit'!$AU$25,IF(F41="Scenario2PBT15",'Medium retrofit'!$AV$25,IF(F41="Scenario3PBT15",'Medium retrofit'!$AW$25,"")))</f>
        <v/>
      </c>
      <c r="R41" s="151">
        <f t="shared" si="16"/>
        <v>0</v>
      </c>
      <c r="S41" s="151" t="str">
        <f>IF(F41="Scenario1PBT1",'Medium retrofit'!$E$27,IF(F41="Scenario2PBT1",'Medium retrofit'!$F$27,IF(F41="Scenario3PBT1",'Medium retrofit'!$G$27,"")))&amp;IF(F41="Scenario1PBT2",'Medium retrofit'!$H$27,IF(F41="Scenario2PBT2",'Medium retrofit'!$I$27,IF(F41="Scenario3PBT2",'Medium retrofit'!$J$27,"")))&amp;IF(F41="Scenario1PBT3",'Medium retrofit'!$K$27,IF(F41="Scenario2PBT3",'Medium retrofit'!$L$27,IF(F41="Scenario3PBT3",'Medium retrofit'!$M$27,"")))&amp;IF(F41="Scenario1PBT4",'Medium retrofit'!$N$27,IF(F41="Scenario2PBT4",'Medium retrofit'!$O$27,IF(F41="Scenario3PBT4",'Medium retrofit'!$P$27,"")))&amp;IF(F41="Scenario1PBT5",'Medium retrofit'!$Q$27,IF(F41="Scenario2PBT5",'Medium retrofit'!$R$27,IF(F41="Scenario3PBT5",'Medium retrofit'!$S$27,"")))&amp;IF(F41="Scenario1PBT6",'Medium retrofit'!$T$27,IF(F41="Scenario2PBT6",'Medium retrofit'!$U$27,IF(F41="Scenario3PBT6",'Medium retrofit'!$V$27,"")))&amp;IF(F41="Scenario1PBT7",'Medium retrofit'!$W$27,IF(F41="Scenario2PBT7",'Medium retrofit'!$X$27,IF(F41="Scenario3PBT7",'Medium retrofit'!$Y$27,"")))&amp;IF(F41="Scenario1PBT8",'Medium retrofit'!$Z$27,IF(F41="Scenario2PBT8",'Medium retrofit'!$AA$27,IF(F41="Scenario3PBT8",'Medium retrofit'!$AB$27,"")))&amp;IF(F41="Scenario1PBT9",'Medium retrofit'!$AC$27,IF(F41="Scenario2PBT9",'Medium retrofit'!$AD$27,IF(F41="Scenario3PBT9",'Medium retrofit'!$AE$27,"")))&amp;IF(F41="Scenario1PBT10",'Medium retrofit'!$AF$27,IF(F41="Scenario2PBT10",'Medium retrofit'!$AG$27,IF(F41="Scenario3PBT10",'Medium retrofit'!$AH$27,"")))&amp;IF(F41="Scenario1PBT11",'Medium retrofit'!$AI$27,IF(F41="Scenario2PBT11",'Medium retrofit'!$AJ$27,IF(F41="Scenario3PBT11",'Medium retrofit'!$AK$27,"")))&amp;IF(F41="Scenario1PBT12",'Medium retrofit'!$AL$27,IF(F41="Scenario2PBT12",'Medium retrofit'!$AM$27,IF(F41="Scenario3PBT12",'Medium retrofit'!$AN$27,"")))&amp;IF(F41="Scenario1PBT13",'Medium retrofit'!$AO$27,IF(F41="Scenario2PBT13",'Medium retrofit'!$AP$27,IF(F41="Scenario3PBT13",'Medium retrofit'!$AQ$27,"")))&amp;IF(F41="Scenario1PBT14",'Medium retrofit'!$AR$27,IF(F41="Scenario2PBT14",'Medium retrofit'!$AS$27,IF(F41="Scenario3PBT14",'Medium retrofit'!$AT$27,"")))&amp;IF(F41="Scenario1PBT15",'Medium retrofit'!$AU$27,IF(F41="Scenario2PBT15",'Medium retrofit'!$AV$27,IF(F41="Scenario3PBT15",'Medium retrofit'!$AW$27,"")))</f>
        <v/>
      </c>
      <c r="T41" s="306">
        <f t="shared" si="17"/>
        <v>0</v>
      </c>
      <c r="U41" s="305" t="str">
        <f>IF(F41="Scenario1PBT1",'Medium retrofit'!$E$38,IF(F41="Scenario2PBT1",'Medium retrofit'!$F$38,IF(F41="Scenario3PBT1",'Medium retrofit'!$G$38,"")))&amp;IF(F41="Scenario1PBT2",'Medium retrofit'!$H$38,IF(F41="Scenario2PBT2",'Medium retrofit'!$I$38,IF(F41="Scenario3PBT2",'Medium retrofit'!$J$38,"")))&amp;IF(F41="Scenario1PBT3",'Medium retrofit'!$K$38,IF(F41="Scenario2PBT3",'Medium retrofit'!$L$38,IF(F41="Scenario3PBT3",'Medium retrofit'!$M$38,"")))&amp;IF(F41="Scenario1PBT4",'Medium retrofit'!$N$38,IF(F41="Scenario2PBT4",'Medium retrofit'!$O$38,IF(F41="Scenario3PBT4",'Medium retrofit'!$P$38,"")))&amp;IF(F41="Scenario1PBT5",'Medium retrofit'!$Q$38,IF(F41="Scenario2PBT5",'Medium retrofit'!$R$38,IF(F41="Scenario3PBT5",'Medium retrofit'!$S$38,"")))&amp;IF(F41="Scenario1PBT6",'Medium retrofit'!$T$38,IF(F41="Scenario2PBT6",'Medium retrofit'!$U$38,IF(F41="Scenario3PBT6",'Medium retrofit'!$V$38,"")))&amp;IF(F41="Scenario1PBT7",'Medium retrofit'!$W$38,IF(F41="Scenario2PBT7",'Medium retrofit'!$X$38,IF(F41="Scenario3PBT7",'Medium retrofit'!$Y$38,"")))&amp;IF(F41="Scenario1PBT8",'Medium retrofit'!$Z$38,IF(F41="Scenario2PBT8",'Medium retrofit'!$AA$38,IF(F41="Scenario3PBT8",'Medium retrofit'!$AB$38,"")))&amp;IF(F41="Scenario1PBT9",'Medium retrofit'!$AC$38,IF(F41="Scenario2PBT9",'Medium retrofit'!$AD$38,IF(F41="Scenario3PBT9",'Medium retrofit'!$AE$38,"")))&amp;IF(F41="Scenario1PBT10",'Medium retrofit'!$AF$38,IF(F41="Scenario2PBT10",'Medium retrofit'!$AG$38,IF(F41="Scenario3PBT10",'Medium retrofit'!$AH$38,"")))&amp;IF(F41="Scenario1PBT11",'Medium retrofit'!$AI$38,IF(F41="Scenario2PBT11",'Medium retrofit'!$AJ$38,IF(F41="Scenario3PBT11",'Medium retrofit'!$AK$38,"")))&amp;IF(F41="Scenario1PBT12",'Medium retrofit'!$AL$38,IF(F41="Scenario2PBT12",'Medium retrofit'!$AM$38,IF(F41="Scenario3PBT12",'Medium retrofit'!$AN$38,"")))&amp;IF(F41="Scenario1PBT13",'Medium retrofit'!$AO$38,IF(F41="Scenario2PBT13",'Medium retrofit'!$AP$38,IF(F41="Scenario3PBT13",'Medium retrofit'!$AQ$38,"")))&amp;IF(F41="Scenario1PBT14",'Medium retrofit'!$AR$38,IF(F41="Scenario2PBT14",'Medium retrofit'!$AS$38,IF(F41="Scenario3PBT14",'Medium retrofit'!$AT$38,"")))&amp;IF(F41="Scenario1PBT15",'Medium retrofit'!$AU$38,IF(F41="Scenario2PBT15",'Medium retrofit'!$AV$38,IF(F41="Scenario3PBT15",'Medium retrofit'!$AW$38,"")))</f>
        <v/>
      </c>
      <c r="V41" s="151">
        <f t="shared" si="18"/>
        <v>0</v>
      </c>
      <c r="W41" s="151" t="str">
        <f>IF(F41="Scenario1PBT1",'Medium retrofit'!$E$40,IF(F41="Scenario2PBT1",'Medium retrofit'!$F$40,IF(F41="Scenario3PBT1",'Medium retrofit'!$G$40,"")))&amp;IF(F41="Scenario1PBT2",'Medium retrofit'!$H$40,IF(F41="Scenario2PBT2",'Medium retrofit'!$I$40,IF(F41="Scenario3PBT2",'Medium retrofit'!$J$40,"")))&amp;IF(F41="Scenario1PBT3",'Medium retrofit'!$K$40,IF(F41="Scenario2PBT3",'Medium retrofit'!$L$40,IF(F41="Scenario3PBT3",'Medium retrofit'!$M$40,"")))&amp;IF(F41="Scenario1PBT4",'Medium retrofit'!$N$40,IF(F41="Scenario2PBT4",'Medium retrofit'!$O$40,IF(F41="Scenario3PBT4",'Medium retrofit'!$P$40,"")))&amp;IF(F41="Scenario1PBT5",'Medium retrofit'!$Q$40,IF(F41="Scenario2PBT5",'Medium retrofit'!$R$40,IF(F41="Scenario3PBT5",'Medium retrofit'!$S$40,"")))&amp;IF(F41="Scenario1PBT6",'Medium retrofit'!$T$40,IF(F41="Scenario2PBT6",'Medium retrofit'!$U$40,IF(F41="Scenario3PBT6",'Medium retrofit'!$V$40,"")))&amp;IF(F41="Scenario1PBT7",'Medium retrofit'!$W$40,IF(F41="Scenario2PBT7",'Medium retrofit'!$X$40,IF(F41="Scenario3PBT7",'Medium retrofit'!$Y$40,"")))&amp;IF(F41="Scenario1PBT8",'Medium retrofit'!$Z$40,IF(F41="Scenario2PBT8",'Medium retrofit'!$AA$40,IF(F41="Scenario3PBT8",'Medium retrofit'!$AB$40,"")))&amp;IF(F41="Scenario1PBT9",'Medium retrofit'!$AC$40,IF(F41="Scenario2PBT9",'Medium retrofit'!$AD$40,IF(F41="Scenario3PBT9",'Medium retrofit'!$AE$40,"")))&amp;IF(F41="Scenario1PBT10",'Medium retrofit'!$AF$40,IF(F41="Scenario2PBT10",'Medium retrofit'!$AG$40,IF(F41="Scenario3PBT10",'Medium retrofit'!$AH$40,"")))&amp;IF(F41="Scenario1PBT11",'Medium retrofit'!$AI$40,IF(F41="Scenario2PBT11",'Medium retrofit'!$AJ$40,IF(F41="Scenario3PBT11",'Medium retrofit'!$AK$40,"")))&amp;IF(F41="Scenario1PBT12",'Medium retrofit'!$AL$40,IF(F41="Scenario2PBT12",'Medium retrofit'!$AM$40,IF(F41="Scenario3PBT12",'Medium retrofit'!$AN$40,"")))&amp;IF(F41="Scenario1PBT13",'Medium retrofit'!$AO$40,IF(F41="Scenario2PBT13",'Medium retrofit'!$AP$40,IF(F41="Scenario3PBT13",'Medium retrofit'!$AQ$40,"")))&amp;IF(F41="Scenario1PBT14",'Medium retrofit'!$AR$40,IF(F41="Scenario2PBT14",'Medium retrofit'!$AS$40,IF(F41="Scenario3PBT14",'Medium retrofit'!$AT$40,"")))&amp;IF(F41="Scenario1PBT15",'Medium retrofit'!$AU$40,IF(F41="Scenario2PBT15",'Medium retrofit'!$AV$40,IF(F41="Scenario3PBT15",'Medium retrofit'!$AW$40,"")))</f>
        <v/>
      </c>
      <c r="X41" s="151">
        <f t="shared" si="19"/>
        <v>0</v>
      </c>
      <c r="Y41" s="151" t="str">
        <f>IF(F41="Scenario1PBT1",'Medium retrofit'!$E$42,IF(F41="Scenario2PBT1",'Medium retrofit'!$F$42,IF(F41="Scenario3PBT1",'Medium retrofit'!$G$42,"")))&amp;IF(F41="Scenario1PBT2",'Medium retrofit'!$H$42,IF(F41="Scenario2PBT2",'Medium retrofit'!$I$42,IF(F41="Scenario3PBT2",'Medium retrofit'!$J$42,"")))&amp;IF(F41="Scenario1PBT3",'Medium retrofit'!$K$42,IF(F41="Scenario2PBT3",'Medium retrofit'!$L$42,IF(F41="Scenario3PBT3",'Medium retrofit'!$M$42,"")))&amp;IF(F41="Scenario1PBT4",'Medium retrofit'!$N$42,IF(F41="Scenario2PBT4",'Medium retrofit'!$O$42,IF(F41="Scenario3PBT4",'Medium retrofit'!$P$42,"")))&amp;IF(F41="Scenario1PBT5",'Medium retrofit'!$Q$42,IF(F41="Scenario2PBT5",'Medium retrofit'!$R$42,IF(F41="Scenario3PBT5",'Medium retrofit'!$S$42,"")))&amp;IF(F41="Scenario1PBT6",'Medium retrofit'!$T$42,IF(F41="Scenario2PBT6",'Medium retrofit'!$U$42,IF(F41="Scenario3PBT6",'Medium retrofit'!$V$42,"")))&amp;IF(F41="Scenario1PBT7",'Medium retrofit'!$W$42,IF(F41="Scenario2PBT7",'Medium retrofit'!$X$42,IF(F41="Scenario3PBT7",'Medium retrofit'!$Y$42,"")))&amp;IF(F41="Scenario1PBT8",'Medium retrofit'!$Z$42,IF(F41="Scenario2PBT8",'Medium retrofit'!$AA$42,IF(F41="Scenario3PBT8",'Medium retrofit'!$AB$42,"")))&amp;IF(F41="Scenario1PBT9",'Medium retrofit'!$AC$42,IF(F41="Scenario2PBT9",'Medium retrofit'!$AD$42,IF(F41="Scenario3PBT9",'Medium retrofit'!$AE$42,"")))&amp;IF(F41="Scenario1PBT10",'Medium retrofit'!$AF$42,IF(F41="Scenario2PBT10",'Medium retrofit'!$AG$42,IF(F41="Scenario3PBT10",'Medium retrofit'!$AH$42,"")))&amp;IF(F41="Scenario1PBT11",'Medium retrofit'!$AI$42,IF(F41="Scenario2PBT11",'Medium retrofit'!$AJ$42,IF(F41="Scenario3PBT11",'Medium retrofit'!$AK$42,"")))&amp;IF(F41="Scenario1PBT12",'Medium retrofit'!$AL$42,IF(F41="Scenario2PBT12",'Medium retrofit'!$AM$42,IF(F41="Scenario3PBT12",'Medium retrofit'!$AN$42,"")))&amp;IF(F41="Scenario1PBT13",'Medium retrofit'!$AO$42,IF(F41="Scenario2PBT13",'Medium retrofit'!$AP$42,IF(F41="Scenario3PBT13",'Medium retrofit'!$AQ$42,"")))&amp;IF(F41="Scenario1PBT14",'Medium retrofit'!$AR$42,IF(F41="Scenario2PBT14",'Medium retrofit'!$AS$42,IF(F41="Scenario3PBT14",'Medium retrofit'!$AT$42,"")))&amp;IF(F41="Scenario1PBT15",'Medium retrofit'!$AU$42,IF(F41="Scenario2PBT15",'Medium retrofit'!$AV$42,IF(F41="Scenario3PBT15",'Medium retrofit'!$AW$42,"")))</f>
        <v/>
      </c>
      <c r="Z41" s="151">
        <f t="shared" si="20"/>
        <v>0</v>
      </c>
      <c r="AA41" s="333" t="str">
        <f>IF(F41="Scenario1PBT1",'Medium retrofit'!$E$101,IF(F41="Scenario2PBT1",'Medium retrofit'!$F$101,IF(F41="Scenario3PBT1",'Medium retrofit'!$G$101,"")))&amp;IF(F41="Scenario1PBT2",'Medium retrofit'!$H$101,IF(F41="Scenario2PBT2",'Medium retrofit'!$I$101,IF(F41="Scenario3PBT2",'Medium retrofit'!$J$101,"")))&amp;IF(F41="Scenario1PBT3",'Medium retrofit'!$K$101,IF(F41="Scenario2PBT3",'Medium retrofit'!$L$101,IF(F41="Scenario3PBT3",'Medium retrofit'!$M$101,"")))&amp;IF(F41="Scenario1PBT4",'Medium retrofit'!$N$101,IF(F41="Scenario2PBT4",'Medium retrofit'!$O$101,IF(F41="Scenario3PBT4",'Medium retrofit'!$P$101,"")))&amp;IF(F41="Scenario1PBT5",'Medium retrofit'!$Q$101,IF(F41="Scenario2PBT5",'Medium retrofit'!$R$101,IF(F41="Scenario3PBT5",'Medium retrofit'!$S$101,"")))&amp;IF(F41="Scenario1PBT6",'Medium retrofit'!$T$101,IF(F41="Scenario2PBT6",'Medium retrofit'!$U$101,IF(F41="Scenario3PBT6",'Medium retrofit'!$V$101,"")))&amp;IF(F41="Scenario1PBT7",'Medium retrofit'!$W$101,IF(F41="Scenario2PBT7",'Medium retrofit'!$X$101,IF(F41="Scenario3PBT7",'Medium retrofit'!$Y$101,"")))&amp;IF(F41="Scenario1PBT8",'Medium retrofit'!$Z$101,IF(F41="Scenario2PBT8",'Medium retrofit'!$AA$101,IF(F41="Scenario3PBT8",'Medium retrofit'!$AB$101,"")))&amp;IF(F41="Scenario1PBT9",'Medium retrofit'!$AC$101,IF(F41="Scenario2PBT9",'Medium retrofit'!$AD$101,IF(F41="Scenario3PBT9",'Medium retrofit'!$AE$101,"")))&amp;IF(F41="Scenario1PBT10",'Medium retrofit'!$AF$101,IF(F41="Scenario2PBT10",'Medium retrofit'!$AG$101,IF(F41="Scenario3PBT10",'Medium retrofit'!$AH$101,"")))&amp;IF(F41="Scenario1PBT11",'Medium retrofit'!$AI$101,IF(F41="Scenario2PBT11",'Medium retrofit'!$AJ$101,IF(F41="Scenario3PBT11",'Medium retrofit'!$AK$101,"")))&amp;IF(F41="Scenario1PBT12",'Medium retrofit'!$AL$101,IF(F41="Scenario2PBT12",'Medium retrofit'!$AM$101,IF(F41="Scenario3PBT12",'Medium retrofit'!$AN$101,"")))&amp;IF(F41="Scenario1PBT13",'Medium retrofit'!$AO$101,IF(F41="Scenario2PBT13",'Medium retrofit'!$AP$101,IF(F41="Scenario3PBT13",'Medium retrofit'!$AQ$101,"")))&amp;IF(F41="Scenario1PBT14",'Medium retrofit'!$AR$101,IF(F41="Scenario2PBT14",'Medium retrofit'!$AS$101,IF(F41="Scenario3PBT14",'Medium retrofit'!$AT$101,"")))&amp;IF(F41="Scenario1PBT15",'Medium retrofit'!$AU$101,IF(F41="Scenario2PBT15",'Medium retrofit'!$AV$101,IF(F41="Scenario3PBT15",'Medium retrofit'!$AW$101,"")))</f>
        <v/>
      </c>
      <c r="AB41" s="302">
        <f t="shared" si="21"/>
        <v>0</v>
      </c>
      <c r="AC41" s="307">
        <f>IFERROR('Projection_Base-case'!G41-G41,0)</f>
        <v>0</v>
      </c>
      <c r="AD41" s="151">
        <f t="shared" si="24"/>
        <v>0</v>
      </c>
      <c r="AE41" s="151">
        <f>IFERROR(100*AC41/'Projection_Base-case'!G41,0)</f>
        <v>0</v>
      </c>
      <c r="AF41" s="151">
        <f>IFERROR('Projection_Base-case'!I41-I41,0)</f>
        <v>0</v>
      </c>
      <c r="AG41" s="151">
        <f t="shared" si="25"/>
        <v>0</v>
      </c>
      <c r="AH41" s="151">
        <f>IFERROR(100*AF41/'Projection_Base-case'!I41,0)</f>
        <v>0</v>
      </c>
      <c r="AI41" s="151">
        <f>IFERROR('Projection_Base-case'!K41-K41,0)</f>
        <v>0</v>
      </c>
      <c r="AJ41" s="151">
        <f t="shared" si="26"/>
        <v>0</v>
      </c>
      <c r="AK41" s="151">
        <f>IFERROR(100*AI41/'Projection_Base-case'!K41,0)</f>
        <v>0</v>
      </c>
      <c r="AL41" s="151">
        <f>IFERROR(M41-'Projection_Base-case'!M41,0)</f>
        <v>0</v>
      </c>
      <c r="AM41" s="151">
        <f t="shared" si="27"/>
        <v>0</v>
      </c>
      <c r="AN41" s="152">
        <f>IFERROR(100*AL41/'Projection_Base-case'!M41,0)</f>
        <v>0</v>
      </c>
      <c r="AO41" s="305">
        <f>IFERROR('Projection_Base-case'!O41-O41,0)</f>
        <v>0</v>
      </c>
      <c r="AP41" s="151">
        <f t="shared" si="28"/>
        <v>0</v>
      </c>
      <c r="AQ41" s="151">
        <f>IFERROR(100*AO41/'Projection_Base-case'!O41,0)</f>
        <v>0</v>
      </c>
      <c r="AR41" s="151">
        <f>IFERROR('Projection_Base-case'!Q41-Q41,0)</f>
        <v>0</v>
      </c>
      <c r="AS41" s="151">
        <f t="shared" si="29"/>
        <v>0</v>
      </c>
      <c r="AT41" s="151">
        <f>IFERROR(100*AR41/'Projection_Base-case'!Q41,0)</f>
        <v>0</v>
      </c>
      <c r="AU41" s="151">
        <f>IFERROR('Projection_Base-case'!S41-S41,0)</f>
        <v>0</v>
      </c>
      <c r="AV41" s="151">
        <f t="shared" si="30"/>
        <v>0</v>
      </c>
      <c r="AW41" s="152">
        <f>IFERROR(100*AU41/'Projection_Base-case'!S41,0)</f>
        <v>0</v>
      </c>
      <c r="AX41" s="305">
        <f>IFERROR('Projection_Base-case'!U41-U41,0)</f>
        <v>0</v>
      </c>
      <c r="AY41" s="151">
        <f t="shared" si="31"/>
        <v>0</v>
      </c>
      <c r="AZ41" s="151">
        <f>IFERROR(100*AX41/'Projection_Base-case'!U41,0)</f>
        <v>0</v>
      </c>
      <c r="BA41" s="151">
        <f>IFERROR('Projection_Base-case'!W41-W41,0)</f>
        <v>0</v>
      </c>
      <c r="BB41" s="151">
        <f t="shared" si="32"/>
        <v>0</v>
      </c>
      <c r="BC41" s="151">
        <f>IFERROR(100*BA41/'Projection_Base-case'!W41,0)</f>
        <v>0</v>
      </c>
      <c r="BD41" s="151">
        <f>IFERROR('Projection_Base-case'!Y41-Y41,0)</f>
        <v>0</v>
      </c>
      <c r="BE41" s="151">
        <f t="shared" si="33"/>
        <v>0</v>
      </c>
      <c r="BF41" s="151">
        <f>IFERROR(100*BD41/'Projection_Base-case'!Y41,0)</f>
        <v>0</v>
      </c>
      <c r="BG41" s="531">
        <f t="shared" si="22"/>
        <v>0</v>
      </c>
      <c r="BH41" s="532">
        <f t="shared" si="23"/>
        <v>0</v>
      </c>
    </row>
    <row r="42" spans="1:60" x14ac:dyDescent="0.25">
      <c r="A42" s="217">
        <v>37</v>
      </c>
      <c r="B42" s="151">
        <f>'Projection_Base-case'!B42</f>
        <v>0</v>
      </c>
      <c r="C42" s="151">
        <f>'Projection_Base-case'!C42</f>
        <v>0</v>
      </c>
      <c r="D42" s="151">
        <f>'Projection_Base-case'!D42</f>
        <v>0</v>
      </c>
      <c r="E42" s="157"/>
      <c r="F42" s="300" t="str">
        <f t="shared" si="10"/>
        <v>0</v>
      </c>
      <c r="G42" s="301" t="str">
        <f>IF(F42="Scenario1PBT1",'Medium retrofit'!$E$6,IF(F42="Scenario2PBT1",'Medium retrofit'!$F$6,IF(F42="Scenario3PBT1",'Medium retrofit'!$G$6,"")))&amp;IF(F42="Scenario1PBT2",'Medium retrofit'!$H$6,IF(F42="Scenario2PBT2",'Medium retrofit'!$I$6,IF(F42="Scenario3PBT2",'Medium retrofit'!$J$6,"")))&amp;IF(F42="Scenario1PBT3",'Medium retrofit'!$K$6,IF(F42="Scenario2PBT3",'Medium retrofit'!$L$6,IF(F42="Scenario3PBT3",'Medium retrofit'!$M$6,"")))&amp;IF(F42="Scenario1PBT4",'Medium retrofit'!$N$6,IF(F42="Scenario2PBT4",'Medium retrofit'!$O$6,IF(F42="Scenario3PBT4",'Medium retrofit'!$P$6,"")))&amp;IF(F42="Scenario1PBT5",'Medium retrofit'!$Q$6,IF(F42="Scenario2PBT5",'Medium retrofit'!$R$6,IF(F42="Scenario3PBT5",'Medium retrofit'!$S$6,"")))&amp;IF(F42="Scenario1PBT6",'Medium retrofit'!$T$6,IF(F42="Scenario2PBT6",'Medium retrofit'!$U$6,IF(F42="Scenario3PBT6",'Medium retrofit'!$V$6,"")))&amp;IF(F42="Scenario1PBT7",'Medium retrofit'!$W$6,IF(F42="Scenario2PBT7",'Medium retrofit'!$X$6,IF(F42="Scenario3PBT7",'Medium retrofit'!$Y$6,"")))&amp;IF(F42="Scenario1PBT8",'Medium retrofit'!$Z$6,IF(F42="Scenario2PBT8",'Medium retrofit'!$AA$6,IF(F42="Scenario3PBT8",'Medium retrofit'!$AB$6,"")))&amp;IF(F42="Scenario1PBT9",'Medium retrofit'!$AC$6,IF(F42="Scenario2PBT9",'Medium retrofit'!$AD$6,IF(F42="Scenario3PBT9",'Medium retrofit'!$AE$6,"")))&amp;IF(F42="Scenario1PBT10",'Medium retrofit'!$AF$6,IF(F42="Scenario2PBT10",'Medium retrofit'!$AG$6,IF(F42="Scenario3PBT10",'Medium retrofit'!$AH$6,"")))&amp;IF(F42="Scenario1PBT11",'Medium retrofit'!$AI$6,IF(F42="Scenario2PBT11",'Medium retrofit'!$AJ$6,IF(F42="Scenario3PBT11",'Medium retrofit'!$AK$6,"")))&amp;IF(F42="Scenario1PBT12",'Medium retrofit'!$AL$6,IF(F42="Scenario2PBT12",'Medium retrofit'!$AM$6,IF(F42="Scenario3PBT12",'Medium retrofit'!$AN$6,"")))&amp;IF(F42="Scenario1PBT13",'Medium retrofit'!$AO$6,IF(F42="Scenario2PBT13",'Medium retrofit'!$AP$6,IF(F42="Scenario3PBT13",'Medium retrofit'!$AQ$6,"")))&amp;IF(F42="Scenario1PBT14",'Medium retrofit'!$AR$6,IF(F42="Scenario2PBT14",'Medium retrofit'!$AS$6,IF(F42="Scenario3PBT14",'Medium retrofit'!$AT$6,"")))&amp;IF(F42="Scenario1PBT15",'Medium retrofit'!$AU$6,IF(F42="Scenario2PBT15",'Medium retrofit'!$AV$6,IF(F42="Scenario3PBT15",'Medium retrofit'!$AW$6,"")))</f>
        <v/>
      </c>
      <c r="H42" s="151">
        <f t="shared" si="11"/>
        <v>0</v>
      </c>
      <c r="I42" s="298" t="str">
        <f>IF(F42="Scenario1PBT1",'Medium retrofit'!$E$16,IF(F42="Scenario2PBT1",'Medium retrofit'!$F$16,IF(F42="Scenario3PBT1",'Medium retrofit'!$G$16,"")))&amp;IF(F42="Scenario1PBT2",'Medium retrofit'!$H$16,IF(F42="Scenario2PBT2",'Medium retrofit'!$I$16,IF(F42="Scenario3PBT2",'Medium retrofit'!$J$16,"")))&amp;IF(F42="Scenario1PBT3",'Medium retrofit'!$K$16,IF(F42="Scenario2PBT3",'Medium retrofit'!$L$16,IF(F42="Scenario3PBT3",'Medium retrofit'!$M$16,"")))&amp;IF(F42="Scenario1PBT4",'Medium retrofit'!$N$16,IF(F42="Scenario2PBT4",'Medium retrofit'!$O$16,IF(F42="Scenario3PBT4",'Medium retrofit'!$P$16,"")))&amp;IF(F42="Scenario1PBT5",'Medium retrofit'!$Q$16,IF(F42="Scenario2PBT5",'Medium retrofit'!$R$16,IF(F42="Scenario3PBT5",'Medium retrofit'!$S$16,"")))&amp;IF(F42="Scenario1PBT6",'Medium retrofit'!$T$16,IF(F42="Scenario2PBT6",'Medium retrofit'!$U$16,IF(F42="Scenario3PBT6",'Medium retrofit'!$V$16,"")))&amp;IF(F42="Scenario1PBT7",'Medium retrofit'!$W$16,IF(F42="Scenario2PBT7",'Medium retrofit'!$X$16,IF(F42="Scenario3PBT7",'Medium retrofit'!$Y$16,"")))&amp;IF(F42="Scenario1PBT8",'Medium retrofit'!$Z$16,IF(F42="Scenario2PBT8",'Medium retrofit'!$AA$16,IF(F42="Scenario3PBT8",'Medium retrofit'!$AB$16,"")))&amp;IF(F42="Scenario1PBT9",'Medium retrofit'!$AC$16,IF(F42="Scenario2PBT9",'Medium retrofit'!$AD$16,IF(F42="Scenario3PBT9",'Medium retrofit'!$AE$16,"")))&amp;IF(F42="Scenario1PBT10",'Medium retrofit'!$AF$16,IF(F42="Scenario2PBT10",'Medium retrofit'!$AG$16,IF(F42="Scenario3PBT10",'Medium retrofit'!$AH$16,"")))&amp;IF(F42="Scenario1PBT11",'Medium retrofit'!$AI$16,IF(F42="Scenario2PBT11",'Medium retrofit'!$AJ$16,IF(F42="Scenario3PBT11",'Medium retrofit'!$AK$16,"")))&amp;IF(F42="Scenario1PBT12",'Medium retrofit'!$AL$16,IF(F42="Scenario2PBT12",'Medium retrofit'!$AM$16,IF(F42="Scenario3PBT12",'Medium retrofit'!$AN$16,"")))&amp;IF(F42="Scenario1PBT13",'Medium retrofit'!$AO$16,IF(F42="Scenario2PBT13",'Medium retrofit'!$AP$16,IF(F42="Scenario3PBT13",'Medium retrofit'!$AQ$16,"")))&amp;IF(F42="Scenario1PBT14",'Medium retrofit'!$AR$16,IF(F42="Scenario2PBT14",'Medium retrofit'!$AS$16,IF(F42="Scenario3PBT14",'Medium retrofit'!$AT$16,"")))&amp;IF(F42="Scenario1PBT15",'Medium retrofit'!$AU$16,IF(F42="Scenario2PBT15",'Medium retrofit'!$AV$16,IF(F42="Scenario3PBT15",'Medium retrofit'!$AW$16,"")))</f>
        <v/>
      </c>
      <c r="J42" s="151">
        <f t="shared" si="12"/>
        <v>0</v>
      </c>
      <c r="K42" s="151" t="str">
        <f>IF(F42="Scenario1PBT1",'Medium retrofit'!$E$18,IF(F42="Scenario2PBT1",'Medium retrofit'!$F$18,IF(F42="Scenario3PBT1",'Medium retrofit'!$G$18,"")))&amp;IF(F42="Scenario1PBT2",'Medium retrofit'!$H$18,IF(F42="Scenario2PBT2",'Medium retrofit'!$I$18,IF(F42="Scenario3PBT2",'Medium retrofit'!$J$18,"")))&amp;IF(F42="Scenario1PBT3",'Medium retrofit'!$K$18,IF(F42="Scenario2PBT3",'Medium retrofit'!$L$18,IF(F42="Scenario3PBT3",'Medium retrofit'!$M$18,"")))&amp;IF(F42="Scenario1PBT4",'Medium retrofit'!$N$18,IF(F42="Scenario2PBT4",'Medium retrofit'!$O$18,IF(F42="Scenario3PBT4",'Medium retrofit'!$P$18,"")))&amp;IF(F42="Scenario1PBT5",'Medium retrofit'!$Q$18,IF(F42="Scenario2PBT5",'Medium retrofit'!$R$18,IF(F42="Scenario3PBT5",'Medium retrofit'!$S$18,"")))&amp;IF(F42="Scenario1PBT6",'Medium retrofit'!$T$18,IF(F42="Scenario2PBT6",'Medium retrofit'!$U$18,IF(F42="Scenario3PBT6",'Medium retrofit'!$V$18,"")))&amp;IF(F42="Scenario1PBT7",'Medium retrofit'!$W$18,IF(F42="Scenario2PBT7",'Medium retrofit'!$X$18,IF(F42="Scenario3PBT7",'Medium retrofit'!$Y$18,"")))&amp;IF(F42="Scenario1PBT8",'Medium retrofit'!$Z$18,IF(F42="Scenario2PBT8",'Medium retrofit'!$AA$18,IF(F42="Scenario3PBT8",'Medium retrofit'!$AB$18,"")))&amp;IF(F42="Scenario1PBT9",'Medium retrofit'!$AC$18,IF(F42="Scenario2PBT9",'Medium retrofit'!$AD$18,IF(F42="Scenario3PBT9",'Medium retrofit'!$AE$18,"")))&amp;IF(F42="Scenario1PBT10",'Medium retrofit'!$AF$18,IF(F42="Scenario2PBT10",'Medium retrofit'!$AG$18,IF(F42="Scenario3PBT10",'Medium retrofit'!$AH$18,"")))&amp;IF(F42="Scenario1PBT11",'Medium retrofit'!$AI$18,IF(F42="Scenario2PBT11",'Medium retrofit'!$AJ$18,IF(F42="Scenario3PBT11",'Medium retrofit'!$AK$18,"")))&amp;IF(F42="Scenario1PBT12",'Medium retrofit'!$AL$18,IF(F42="Scenario2PBT12",'Medium retrofit'!$AM$18,IF(F42="Scenario3PBT12",'Medium retrofit'!$AN$18,"")))&amp;IF(F42="Scenario1PBT13",'Medium retrofit'!$AO$18,IF(F42="Scenario2PBT13",'Medium retrofit'!$AP$18,IF(F42="Scenario3PBT13",'Medium retrofit'!$AQ$18,"")))&amp;IF(F42="Scenario1PBT14",'Medium retrofit'!$AR$18,IF(F42="Scenario2PBT14",'Medium retrofit'!$AS$18,IF(F42="Scenario3PBT14",'Medium retrofit'!$AT$18,"")))&amp;IF(F42="Scenario1PBT15",'Medium retrofit'!$AU$18,IF(F42="Scenario2PBT15",'Medium retrofit'!$AV$18,IF(F42="Scenario3PBT15",'Medium retrofit'!$AW$18,"")))</f>
        <v/>
      </c>
      <c r="L42" s="151">
        <f t="shared" si="13"/>
        <v>0</v>
      </c>
      <c r="M42" s="151" t="str">
        <f>IF(F42="Scenario1PBT1",'Medium retrofit'!$E$20,IF(F42="Scenario2PBT1",'Medium retrofit'!$F$20,IF(F42="Scenario3PBT1",'Medium retrofit'!$G$20,"")))&amp;IF(F42="Scenario1PBT2",'Medium retrofit'!$H$20,IF(F42="Scenario2PBT2",'Medium retrofit'!$I$20,IF(F42="Scenario3PBT2",'Medium retrofit'!$J$20,"")))&amp;IF(F42="Scenario1PBT3",'Medium retrofit'!$K$20,IF(F42="Scenario2PBT3",'Medium retrofit'!$L$20,IF(F42="Scenario3PBT3",'Medium retrofit'!$M$20,"")))&amp;IF(F42="Scenario1PBT4",'Medium retrofit'!$N$20,IF(F42="Scenario2PBT4",'Medium retrofit'!$O$20,IF(F42="Scenario3PBT4",'Medium retrofit'!$P$20,"")))&amp;IF(F42="Scenario1PBT5",'Medium retrofit'!$Q$20,IF(F42="Scenario2PBT5",'Medium retrofit'!$R$20,IF(F42="Scenario3PBT5",'Medium retrofit'!$S$20,"")))&amp;IF(F42="Scenario1PBT6",'Medium retrofit'!$T$20,IF(F42="Scenario2PBT6",'Medium retrofit'!$U$20,IF(F42="Scenario3PBT6",'Medium retrofit'!$V$20,"")))&amp;IF(F42="Scenario1PBT7",'Medium retrofit'!$W$20,IF(F42="Scenario2PBT7",'Medium retrofit'!$X$20,IF(F42="Scenario3PBT7",'Medium retrofit'!$Y$20,"")))&amp;IF(F42="Scenario1PBT8",'Medium retrofit'!$Z$20,IF(F42="Scenario2PBT8",'Medium retrofit'!$AA$20,IF(F42="Scenario3PBT8",'Medium retrofit'!$AB$20,"")))&amp;IF(F42="Scenario1PBT9",'Medium retrofit'!$AC$20,IF(F42="Scenario2PBT9",'Medium retrofit'!$AD$20,IF(F42="Scenario3PBT9",'Medium retrofit'!$AE$20,"")))&amp;IF(F42="Scenario1PBT10",'Medium retrofit'!$AF$20,IF(F42="Scenario2PBT10",'Medium retrofit'!$AG$20,IF(F42="Scenario3PBT10",'Medium retrofit'!$AH$20,"")))&amp;IF(F42="Scenario1PBT11",'Medium retrofit'!$AI$20,IF(F42="Scenario2PBT11",'Medium retrofit'!$AJ$20,IF(F42="Scenario3PBT11",'Medium retrofit'!$AK$20,"")))&amp;IF(F42="Scenario1PBT12",'Medium retrofit'!$AL$20,IF(F42="Scenario2PBT12",'Medium retrofit'!$AM$20,IF(F42="Scenario3PBT12",'Medium retrofit'!$AN$20,"")))&amp;IF(F42="Scenario1PBT13",'Medium retrofit'!$AO$20,IF(F42="Scenario2PBT13",'Medium retrofit'!$AP$20,IF(F42="Scenario3PBT13",'Medium retrofit'!$AQ$20,"")))&amp;IF(F42="Scenario1PBT14",'Medium retrofit'!$AR$20,IF(F42="Scenario2PBT14",'Medium retrofit'!$AS$20,IF(F42="Scenario3PBT14",'Medium retrofit'!$AT$20,"")))&amp;IF(F42="Scenario1PBT15",'Medium retrofit'!$AU$20,IF(F42="Scenario2PBT15",'Medium retrofit'!$AV$20,IF(F42="Scenario3PBT15",'Medium retrofit'!$AW$20,"")))</f>
        <v/>
      </c>
      <c r="N42" s="152">
        <f t="shared" si="14"/>
        <v>0</v>
      </c>
      <c r="O42" s="305" t="str">
        <f>IF(F42="Scenario1PBT1",'Medium retrofit'!$E$23,IF(F42="Scenario2PBT1",'Medium retrofit'!$F$23,IF(F42="Scenario3PBT1",'Medium retrofit'!$G$23,"")))&amp;IF(F42="Scenario1PBT2",'Medium retrofit'!$H$23,IF(F42="Scenario2PBT2",'Medium retrofit'!$I$23,IF(F42="Scenario3PBT2",'Medium retrofit'!$J$23,"")))&amp;IF(F42="Scenario1PBT3",'Medium retrofit'!$K$23,IF(F42="Scenario2PBT3",'Medium retrofit'!$L$23,IF(F42="Scenario3PBT3",'Medium retrofit'!$M$23,"")))&amp;IF(F42="Scenario1PBT4",'Medium retrofit'!$N$23,IF(F42="Scenario2PBT4",'Medium retrofit'!$O$23,IF(F42="Scenario3PBT4",'Medium retrofit'!$P$23,"")))&amp;IF(F42="Scenario1PBT5",'Medium retrofit'!$Q$23,IF(F42="Scenario2PBT5",'Medium retrofit'!$R$23,IF(F42="Scenario3PBT5",'Medium retrofit'!$S$23,"")))&amp;IF(F42="Scenario1PBT6",'Medium retrofit'!$T$23,IF(F42="Scenario2PBT6",'Medium retrofit'!$U$23,IF(F42="Scenario3PBT6",'Medium retrofit'!$V$23,"")))&amp;IF(F42="Scenario1PBT7",'Medium retrofit'!$W$23,IF(F42="Scenario2PBT7",'Medium retrofit'!$X$23,IF(F42="Scenario3PBT7",'Medium retrofit'!$Y$23,"")))&amp;IF(F42="Scenario1PBT8",'Medium retrofit'!$Z$23,IF(F42="Scenario2PBT8",'Medium retrofit'!$AA$23,IF(F42="Scenario3PBT8",'Medium retrofit'!$AB$23,"")))&amp;IF(F42="Scenario1PBT9",'Medium retrofit'!$AC$23,IF(F42="Scenario2PBT9",'Medium retrofit'!$AD$23,IF(F42="Scenario3PBT9",'Medium retrofit'!$AE$23,"")))&amp;IF(F42="Scenario1PBT10",'Medium retrofit'!$AF$23,IF(F42="Scenario2PBT10",'Medium retrofit'!$AG$23,IF(F42="Scenario3PBT10",'Medium retrofit'!$AH$23,"")))&amp;IF(F42="Scenario1PBT11",'Medium retrofit'!$AI$23,IF(F42="Scenario2PBT11",'Medium retrofit'!$AJ$23,IF(F42="Scenario3PBT11",'Medium retrofit'!$AK$23,"")))&amp;IF(F42="Scenario1PBT12",'Medium retrofit'!$AL$23,IF(F42="Scenario2PBT12",'Medium retrofit'!$AM$23,IF(F42="Scenario3PBT12",'Medium retrofit'!$AN$23,"")))&amp;IF(F42="Scenario1PBT13",'Medium retrofit'!$AO$23,IF(F42="Scenario2PBT13",'Medium retrofit'!$AP$23,IF(F42="Scenario3PBT13",'Medium retrofit'!$AQ$23,"")))&amp;IF(F42="Scenario1PBT14",'Medium retrofit'!$AR$23,IF(F42="Scenario2PBT14",'Medium retrofit'!$AS$23,IF(F42="Scenario3PBT14",'Medium retrofit'!$AT$23,"")))&amp;IF(F42="Scenario1PBT15",'Medium retrofit'!$AU$23,IF(F42="Scenario2PBT15",'Medium retrofit'!$AV$23,IF(F42="Scenario3PBT15",'Medium retrofit'!$AW$23,"")))</f>
        <v/>
      </c>
      <c r="P42" s="151">
        <f t="shared" si="15"/>
        <v>0</v>
      </c>
      <c r="Q42" s="151" t="str">
        <f>IF(F42="Scenario1PBT1",'Medium retrofit'!$E$25,IF(F42="Scenario2PBT1",'Medium retrofit'!$F$25,IF(F42="Scenario3PBT1",'Medium retrofit'!$G$25,"")))&amp;IF(F42="Scenario1PBT2",'Medium retrofit'!$H$25,IF(F42="Scenario2PBT2",'Medium retrofit'!$I$25,IF(F42="Scenario3PBT2",'Medium retrofit'!$J$25,"")))&amp;IF(F42="Scenario1PBT3",'Medium retrofit'!$K$25,IF(F42="Scenario2PBT3",'Medium retrofit'!$L$25,IF(F42="Scenario3PBT3",'Medium retrofit'!$M$25,"")))&amp;IF(F42="Scenario1PBT4",'Medium retrofit'!$N$25,IF(F42="Scenario2PBT4",'Medium retrofit'!$O$25,IF(F42="Scenario3PBT4",'Medium retrofit'!$P$25,"")))&amp;IF(F42="Scenario1PBT5",'Medium retrofit'!$Q$25,IF(F42="Scenario2PBT5",'Medium retrofit'!$R$25,IF(F42="Scenario3PBT5",'Medium retrofit'!$S$25,"")))&amp;IF(F42="Scenario1PBT6",'Medium retrofit'!$T$25,IF(F42="Scenario2PBT6",'Medium retrofit'!$U$25,IF(F42="Scenario3PBT6",'Medium retrofit'!$V$25,"")))&amp;IF(F42="Scenario1PBT7",'Medium retrofit'!$W$25,IF(F42="Scenario2PBT7",'Medium retrofit'!$X$25,IF(F42="Scenario3PBT7",'Medium retrofit'!$Y$25,"")))&amp;IF(F42="Scenario1PBT8",'Medium retrofit'!$Z$25,IF(F42="Scenario2PBT8",'Medium retrofit'!$AA$25,IF(F42="Scenario3PBT8",'Medium retrofit'!$AB$25,"")))&amp;IF(F42="Scenario1PBT9",'Medium retrofit'!$AC$25,IF(F42="Scenario2PBT9",'Medium retrofit'!$AD$25,IF(F42="Scenario3PBT9",'Medium retrofit'!$AE$25,"")))&amp;IF(F42="Scenario1PBT10",'Medium retrofit'!$AF$25,IF(F42="Scenario2PBT10",'Medium retrofit'!$AG$25,IF(F42="Scenario3PBT10",'Medium retrofit'!$AH$25,"")))&amp;IF(F42="Scenario1PBT11",'Medium retrofit'!$AI$25,IF(F42="Scenario2PBT11",'Medium retrofit'!$AJ$25,IF(F42="Scenario3PBT11",'Medium retrofit'!$AK$25,"")))&amp;IF(F42="Scenario1PBT12",'Medium retrofit'!$AL$25,IF(F42="Scenario2PBT12",'Medium retrofit'!$AM$25,IF(F42="Scenario3PBT12",'Medium retrofit'!$AN$25,"")))&amp;IF(F42="Scenario1PBT13",'Medium retrofit'!$AO$25,IF(F42="Scenario2PBT13",'Medium retrofit'!$AP$25,IF(F42="Scenario3PBT13",'Medium retrofit'!$AQ$25,"")))&amp;IF(F42="Scenario1PBT14",'Medium retrofit'!$AR$25,IF(F42="Scenario2PBT14",'Medium retrofit'!$AS$25,IF(F42="Scenario3PBT14",'Medium retrofit'!$AT$25,"")))&amp;IF(F42="Scenario1PBT15",'Medium retrofit'!$AU$25,IF(F42="Scenario2PBT15",'Medium retrofit'!$AV$25,IF(F42="Scenario3PBT15",'Medium retrofit'!$AW$25,"")))</f>
        <v/>
      </c>
      <c r="R42" s="151">
        <f t="shared" si="16"/>
        <v>0</v>
      </c>
      <c r="S42" s="151" t="str">
        <f>IF(F42="Scenario1PBT1",'Medium retrofit'!$E$27,IF(F42="Scenario2PBT1",'Medium retrofit'!$F$27,IF(F42="Scenario3PBT1",'Medium retrofit'!$G$27,"")))&amp;IF(F42="Scenario1PBT2",'Medium retrofit'!$H$27,IF(F42="Scenario2PBT2",'Medium retrofit'!$I$27,IF(F42="Scenario3PBT2",'Medium retrofit'!$J$27,"")))&amp;IF(F42="Scenario1PBT3",'Medium retrofit'!$K$27,IF(F42="Scenario2PBT3",'Medium retrofit'!$L$27,IF(F42="Scenario3PBT3",'Medium retrofit'!$M$27,"")))&amp;IF(F42="Scenario1PBT4",'Medium retrofit'!$N$27,IF(F42="Scenario2PBT4",'Medium retrofit'!$O$27,IF(F42="Scenario3PBT4",'Medium retrofit'!$P$27,"")))&amp;IF(F42="Scenario1PBT5",'Medium retrofit'!$Q$27,IF(F42="Scenario2PBT5",'Medium retrofit'!$R$27,IF(F42="Scenario3PBT5",'Medium retrofit'!$S$27,"")))&amp;IF(F42="Scenario1PBT6",'Medium retrofit'!$T$27,IF(F42="Scenario2PBT6",'Medium retrofit'!$U$27,IF(F42="Scenario3PBT6",'Medium retrofit'!$V$27,"")))&amp;IF(F42="Scenario1PBT7",'Medium retrofit'!$W$27,IF(F42="Scenario2PBT7",'Medium retrofit'!$X$27,IF(F42="Scenario3PBT7",'Medium retrofit'!$Y$27,"")))&amp;IF(F42="Scenario1PBT8",'Medium retrofit'!$Z$27,IF(F42="Scenario2PBT8",'Medium retrofit'!$AA$27,IF(F42="Scenario3PBT8",'Medium retrofit'!$AB$27,"")))&amp;IF(F42="Scenario1PBT9",'Medium retrofit'!$AC$27,IF(F42="Scenario2PBT9",'Medium retrofit'!$AD$27,IF(F42="Scenario3PBT9",'Medium retrofit'!$AE$27,"")))&amp;IF(F42="Scenario1PBT10",'Medium retrofit'!$AF$27,IF(F42="Scenario2PBT10",'Medium retrofit'!$AG$27,IF(F42="Scenario3PBT10",'Medium retrofit'!$AH$27,"")))&amp;IF(F42="Scenario1PBT11",'Medium retrofit'!$AI$27,IF(F42="Scenario2PBT11",'Medium retrofit'!$AJ$27,IF(F42="Scenario3PBT11",'Medium retrofit'!$AK$27,"")))&amp;IF(F42="Scenario1PBT12",'Medium retrofit'!$AL$27,IF(F42="Scenario2PBT12",'Medium retrofit'!$AM$27,IF(F42="Scenario3PBT12",'Medium retrofit'!$AN$27,"")))&amp;IF(F42="Scenario1PBT13",'Medium retrofit'!$AO$27,IF(F42="Scenario2PBT13",'Medium retrofit'!$AP$27,IF(F42="Scenario3PBT13",'Medium retrofit'!$AQ$27,"")))&amp;IF(F42="Scenario1PBT14",'Medium retrofit'!$AR$27,IF(F42="Scenario2PBT14",'Medium retrofit'!$AS$27,IF(F42="Scenario3PBT14",'Medium retrofit'!$AT$27,"")))&amp;IF(F42="Scenario1PBT15",'Medium retrofit'!$AU$27,IF(F42="Scenario2PBT15",'Medium retrofit'!$AV$27,IF(F42="Scenario3PBT15",'Medium retrofit'!$AW$27,"")))</f>
        <v/>
      </c>
      <c r="T42" s="306">
        <f t="shared" si="17"/>
        <v>0</v>
      </c>
      <c r="U42" s="305" t="str">
        <f>IF(F42="Scenario1PBT1",'Medium retrofit'!$E$38,IF(F42="Scenario2PBT1",'Medium retrofit'!$F$38,IF(F42="Scenario3PBT1",'Medium retrofit'!$G$38,"")))&amp;IF(F42="Scenario1PBT2",'Medium retrofit'!$H$38,IF(F42="Scenario2PBT2",'Medium retrofit'!$I$38,IF(F42="Scenario3PBT2",'Medium retrofit'!$J$38,"")))&amp;IF(F42="Scenario1PBT3",'Medium retrofit'!$K$38,IF(F42="Scenario2PBT3",'Medium retrofit'!$L$38,IF(F42="Scenario3PBT3",'Medium retrofit'!$M$38,"")))&amp;IF(F42="Scenario1PBT4",'Medium retrofit'!$N$38,IF(F42="Scenario2PBT4",'Medium retrofit'!$O$38,IF(F42="Scenario3PBT4",'Medium retrofit'!$P$38,"")))&amp;IF(F42="Scenario1PBT5",'Medium retrofit'!$Q$38,IF(F42="Scenario2PBT5",'Medium retrofit'!$R$38,IF(F42="Scenario3PBT5",'Medium retrofit'!$S$38,"")))&amp;IF(F42="Scenario1PBT6",'Medium retrofit'!$T$38,IF(F42="Scenario2PBT6",'Medium retrofit'!$U$38,IF(F42="Scenario3PBT6",'Medium retrofit'!$V$38,"")))&amp;IF(F42="Scenario1PBT7",'Medium retrofit'!$W$38,IF(F42="Scenario2PBT7",'Medium retrofit'!$X$38,IF(F42="Scenario3PBT7",'Medium retrofit'!$Y$38,"")))&amp;IF(F42="Scenario1PBT8",'Medium retrofit'!$Z$38,IF(F42="Scenario2PBT8",'Medium retrofit'!$AA$38,IF(F42="Scenario3PBT8",'Medium retrofit'!$AB$38,"")))&amp;IF(F42="Scenario1PBT9",'Medium retrofit'!$AC$38,IF(F42="Scenario2PBT9",'Medium retrofit'!$AD$38,IF(F42="Scenario3PBT9",'Medium retrofit'!$AE$38,"")))&amp;IF(F42="Scenario1PBT10",'Medium retrofit'!$AF$38,IF(F42="Scenario2PBT10",'Medium retrofit'!$AG$38,IF(F42="Scenario3PBT10",'Medium retrofit'!$AH$38,"")))&amp;IF(F42="Scenario1PBT11",'Medium retrofit'!$AI$38,IF(F42="Scenario2PBT11",'Medium retrofit'!$AJ$38,IF(F42="Scenario3PBT11",'Medium retrofit'!$AK$38,"")))&amp;IF(F42="Scenario1PBT12",'Medium retrofit'!$AL$38,IF(F42="Scenario2PBT12",'Medium retrofit'!$AM$38,IF(F42="Scenario3PBT12",'Medium retrofit'!$AN$38,"")))&amp;IF(F42="Scenario1PBT13",'Medium retrofit'!$AO$38,IF(F42="Scenario2PBT13",'Medium retrofit'!$AP$38,IF(F42="Scenario3PBT13",'Medium retrofit'!$AQ$38,"")))&amp;IF(F42="Scenario1PBT14",'Medium retrofit'!$AR$38,IF(F42="Scenario2PBT14",'Medium retrofit'!$AS$38,IF(F42="Scenario3PBT14",'Medium retrofit'!$AT$38,"")))&amp;IF(F42="Scenario1PBT15",'Medium retrofit'!$AU$38,IF(F42="Scenario2PBT15",'Medium retrofit'!$AV$38,IF(F42="Scenario3PBT15",'Medium retrofit'!$AW$38,"")))</f>
        <v/>
      </c>
      <c r="V42" s="151">
        <f t="shared" si="18"/>
        <v>0</v>
      </c>
      <c r="W42" s="151" t="str">
        <f>IF(F42="Scenario1PBT1",'Medium retrofit'!$E$40,IF(F42="Scenario2PBT1",'Medium retrofit'!$F$40,IF(F42="Scenario3PBT1",'Medium retrofit'!$G$40,"")))&amp;IF(F42="Scenario1PBT2",'Medium retrofit'!$H$40,IF(F42="Scenario2PBT2",'Medium retrofit'!$I$40,IF(F42="Scenario3PBT2",'Medium retrofit'!$J$40,"")))&amp;IF(F42="Scenario1PBT3",'Medium retrofit'!$K$40,IF(F42="Scenario2PBT3",'Medium retrofit'!$L$40,IF(F42="Scenario3PBT3",'Medium retrofit'!$M$40,"")))&amp;IF(F42="Scenario1PBT4",'Medium retrofit'!$N$40,IF(F42="Scenario2PBT4",'Medium retrofit'!$O$40,IF(F42="Scenario3PBT4",'Medium retrofit'!$P$40,"")))&amp;IF(F42="Scenario1PBT5",'Medium retrofit'!$Q$40,IF(F42="Scenario2PBT5",'Medium retrofit'!$R$40,IF(F42="Scenario3PBT5",'Medium retrofit'!$S$40,"")))&amp;IF(F42="Scenario1PBT6",'Medium retrofit'!$T$40,IF(F42="Scenario2PBT6",'Medium retrofit'!$U$40,IF(F42="Scenario3PBT6",'Medium retrofit'!$V$40,"")))&amp;IF(F42="Scenario1PBT7",'Medium retrofit'!$W$40,IF(F42="Scenario2PBT7",'Medium retrofit'!$X$40,IF(F42="Scenario3PBT7",'Medium retrofit'!$Y$40,"")))&amp;IF(F42="Scenario1PBT8",'Medium retrofit'!$Z$40,IF(F42="Scenario2PBT8",'Medium retrofit'!$AA$40,IF(F42="Scenario3PBT8",'Medium retrofit'!$AB$40,"")))&amp;IF(F42="Scenario1PBT9",'Medium retrofit'!$AC$40,IF(F42="Scenario2PBT9",'Medium retrofit'!$AD$40,IF(F42="Scenario3PBT9",'Medium retrofit'!$AE$40,"")))&amp;IF(F42="Scenario1PBT10",'Medium retrofit'!$AF$40,IF(F42="Scenario2PBT10",'Medium retrofit'!$AG$40,IF(F42="Scenario3PBT10",'Medium retrofit'!$AH$40,"")))&amp;IF(F42="Scenario1PBT11",'Medium retrofit'!$AI$40,IF(F42="Scenario2PBT11",'Medium retrofit'!$AJ$40,IF(F42="Scenario3PBT11",'Medium retrofit'!$AK$40,"")))&amp;IF(F42="Scenario1PBT12",'Medium retrofit'!$AL$40,IF(F42="Scenario2PBT12",'Medium retrofit'!$AM$40,IF(F42="Scenario3PBT12",'Medium retrofit'!$AN$40,"")))&amp;IF(F42="Scenario1PBT13",'Medium retrofit'!$AO$40,IF(F42="Scenario2PBT13",'Medium retrofit'!$AP$40,IF(F42="Scenario3PBT13",'Medium retrofit'!$AQ$40,"")))&amp;IF(F42="Scenario1PBT14",'Medium retrofit'!$AR$40,IF(F42="Scenario2PBT14",'Medium retrofit'!$AS$40,IF(F42="Scenario3PBT14",'Medium retrofit'!$AT$40,"")))&amp;IF(F42="Scenario1PBT15",'Medium retrofit'!$AU$40,IF(F42="Scenario2PBT15",'Medium retrofit'!$AV$40,IF(F42="Scenario3PBT15",'Medium retrofit'!$AW$40,"")))</f>
        <v/>
      </c>
      <c r="X42" s="151">
        <f t="shared" si="19"/>
        <v>0</v>
      </c>
      <c r="Y42" s="151" t="str">
        <f>IF(F42="Scenario1PBT1",'Medium retrofit'!$E$42,IF(F42="Scenario2PBT1",'Medium retrofit'!$F$42,IF(F42="Scenario3PBT1",'Medium retrofit'!$G$42,"")))&amp;IF(F42="Scenario1PBT2",'Medium retrofit'!$H$42,IF(F42="Scenario2PBT2",'Medium retrofit'!$I$42,IF(F42="Scenario3PBT2",'Medium retrofit'!$J$42,"")))&amp;IF(F42="Scenario1PBT3",'Medium retrofit'!$K$42,IF(F42="Scenario2PBT3",'Medium retrofit'!$L$42,IF(F42="Scenario3PBT3",'Medium retrofit'!$M$42,"")))&amp;IF(F42="Scenario1PBT4",'Medium retrofit'!$N$42,IF(F42="Scenario2PBT4",'Medium retrofit'!$O$42,IF(F42="Scenario3PBT4",'Medium retrofit'!$P$42,"")))&amp;IF(F42="Scenario1PBT5",'Medium retrofit'!$Q$42,IF(F42="Scenario2PBT5",'Medium retrofit'!$R$42,IF(F42="Scenario3PBT5",'Medium retrofit'!$S$42,"")))&amp;IF(F42="Scenario1PBT6",'Medium retrofit'!$T$42,IF(F42="Scenario2PBT6",'Medium retrofit'!$U$42,IF(F42="Scenario3PBT6",'Medium retrofit'!$V$42,"")))&amp;IF(F42="Scenario1PBT7",'Medium retrofit'!$W$42,IF(F42="Scenario2PBT7",'Medium retrofit'!$X$42,IF(F42="Scenario3PBT7",'Medium retrofit'!$Y$42,"")))&amp;IF(F42="Scenario1PBT8",'Medium retrofit'!$Z$42,IF(F42="Scenario2PBT8",'Medium retrofit'!$AA$42,IF(F42="Scenario3PBT8",'Medium retrofit'!$AB$42,"")))&amp;IF(F42="Scenario1PBT9",'Medium retrofit'!$AC$42,IF(F42="Scenario2PBT9",'Medium retrofit'!$AD$42,IF(F42="Scenario3PBT9",'Medium retrofit'!$AE$42,"")))&amp;IF(F42="Scenario1PBT10",'Medium retrofit'!$AF$42,IF(F42="Scenario2PBT10",'Medium retrofit'!$AG$42,IF(F42="Scenario3PBT10",'Medium retrofit'!$AH$42,"")))&amp;IF(F42="Scenario1PBT11",'Medium retrofit'!$AI$42,IF(F42="Scenario2PBT11",'Medium retrofit'!$AJ$42,IF(F42="Scenario3PBT11",'Medium retrofit'!$AK$42,"")))&amp;IF(F42="Scenario1PBT12",'Medium retrofit'!$AL$42,IF(F42="Scenario2PBT12",'Medium retrofit'!$AM$42,IF(F42="Scenario3PBT12",'Medium retrofit'!$AN$42,"")))&amp;IF(F42="Scenario1PBT13",'Medium retrofit'!$AO$42,IF(F42="Scenario2PBT13",'Medium retrofit'!$AP$42,IF(F42="Scenario3PBT13",'Medium retrofit'!$AQ$42,"")))&amp;IF(F42="Scenario1PBT14",'Medium retrofit'!$AR$42,IF(F42="Scenario2PBT14",'Medium retrofit'!$AS$42,IF(F42="Scenario3PBT14",'Medium retrofit'!$AT$42,"")))&amp;IF(F42="Scenario1PBT15",'Medium retrofit'!$AU$42,IF(F42="Scenario2PBT15",'Medium retrofit'!$AV$42,IF(F42="Scenario3PBT15",'Medium retrofit'!$AW$42,"")))</f>
        <v/>
      </c>
      <c r="Z42" s="151">
        <f t="shared" si="20"/>
        <v>0</v>
      </c>
      <c r="AA42" s="333" t="str">
        <f>IF(F42="Scenario1PBT1",'Medium retrofit'!$E$101,IF(F42="Scenario2PBT1",'Medium retrofit'!$F$101,IF(F42="Scenario3PBT1",'Medium retrofit'!$G$101,"")))&amp;IF(F42="Scenario1PBT2",'Medium retrofit'!$H$101,IF(F42="Scenario2PBT2",'Medium retrofit'!$I$101,IF(F42="Scenario3PBT2",'Medium retrofit'!$J$101,"")))&amp;IF(F42="Scenario1PBT3",'Medium retrofit'!$K$101,IF(F42="Scenario2PBT3",'Medium retrofit'!$L$101,IF(F42="Scenario3PBT3",'Medium retrofit'!$M$101,"")))&amp;IF(F42="Scenario1PBT4",'Medium retrofit'!$N$101,IF(F42="Scenario2PBT4",'Medium retrofit'!$O$101,IF(F42="Scenario3PBT4",'Medium retrofit'!$P$101,"")))&amp;IF(F42="Scenario1PBT5",'Medium retrofit'!$Q$101,IF(F42="Scenario2PBT5",'Medium retrofit'!$R$101,IF(F42="Scenario3PBT5",'Medium retrofit'!$S$101,"")))&amp;IF(F42="Scenario1PBT6",'Medium retrofit'!$T$101,IF(F42="Scenario2PBT6",'Medium retrofit'!$U$101,IF(F42="Scenario3PBT6",'Medium retrofit'!$V$101,"")))&amp;IF(F42="Scenario1PBT7",'Medium retrofit'!$W$101,IF(F42="Scenario2PBT7",'Medium retrofit'!$X$101,IF(F42="Scenario3PBT7",'Medium retrofit'!$Y$101,"")))&amp;IF(F42="Scenario1PBT8",'Medium retrofit'!$Z$101,IF(F42="Scenario2PBT8",'Medium retrofit'!$AA$101,IF(F42="Scenario3PBT8",'Medium retrofit'!$AB$101,"")))&amp;IF(F42="Scenario1PBT9",'Medium retrofit'!$AC$101,IF(F42="Scenario2PBT9",'Medium retrofit'!$AD$101,IF(F42="Scenario3PBT9",'Medium retrofit'!$AE$101,"")))&amp;IF(F42="Scenario1PBT10",'Medium retrofit'!$AF$101,IF(F42="Scenario2PBT10",'Medium retrofit'!$AG$101,IF(F42="Scenario3PBT10",'Medium retrofit'!$AH$101,"")))&amp;IF(F42="Scenario1PBT11",'Medium retrofit'!$AI$101,IF(F42="Scenario2PBT11",'Medium retrofit'!$AJ$101,IF(F42="Scenario3PBT11",'Medium retrofit'!$AK$101,"")))&amp;IF(F42="Scenario1PBT12",'Medium retrofit'!$AL$101,IF(F42="Scenario2PBT12",'Medium retrofit'!$AM$101,IF(F42="Scenario3PBT12",'Medium retrofit'!$AN$101,"")))&amp;IF(F42="Scenario1PBT13",'Medium retrofit'!$AO$101,IF(F42="Scenario2PBT13",'Medium retrofit'!$AP$101,IF(F42="Scenario3PBT13",'Medium retrofit'!$AQ$101,"")))&amp;IF(F42="Scenario1PBT14",'Medium retrofit'!$AR$101,IF(F42="Scenario2PBT14",'Medium retrofit'!$AS$101,IF(F42="Scenario3PBT14",'Medium retrofit'!$AT$101,"")))&amp;IF(F42="Scenario1PBT15",'Medium retrofit'!$AU$101,IF(F42="Scenario2PBT15",'Medium retrofit'!$AV$101,IF(F42="Scenario3PBT15",'Medium retrofit'!$AW$101,"")))</f>
        <v/>
      </c>
      <c r="AB42" s="302">
        <f t="shared" si="21"/>
        <v>0</v>
      </c>
      <c r="AC42" s="307">
        <f>IFERROR('Projection_Base-case'!G42-G42,0)</f>
        <v>0</v>
      </c>
      <c r="AD42" s="151">
        <f t="shared" si="24"/>
        <v>0</v>
      </c>
      <c r="AE42" s="151">
        <f>IFERROR(100*AC42/'Projection_Base-case'!G42,0)</f>
        <v>0</v>
      </c>
      <c r="AF42" s="151">
        <f>IFERROR('Projection_Base-case'!I42-I42,0)</f>
        <v>0</v>
      </c>
      <c r="AG42" s="151">
        <f t="shared" si="25"/>
        <v>0</v>
      </c>
      <c r="AH42" s="151">
        <f>IFERROR(100*AF42/'Projection_Base-case'!I42,0)</f>
        <v>0</v>
      </c>
      <c r="AI42" s="151">
        <f>IFERROR('Projection_Base-case'!K42-K42,0)</f>
        <v>0</v>
      </c>
      <c r="AJ42" s="151">
        <f t="shared" si="26"/>
        <v>0</v>
      </c>
      <c r="AK42" s="151">
        <f>IFERROR(100*AI42/'Projection_Base-case'!K42,0)</f>
        <v>0</v>
      </c>
      <c r="AL42" s="151">
        <f>IFERROR(M42-'Projection_Base-case'!M42,0)</f>
        <v>0</v>
      </c>
      <c r="AM42" s="151">
        <f t="shared" si="27"/>
        <v>0</v>
      </c>
      <c r="AN42" s="152">
        <f>IFERROR(100*AL42/'Projection_Base-case'!M42,0)</f>
        <v>0</v>
      </c>
      <c r="AO42" s="305">
        <f>IFERROR('Projection_Base-case'!O42-O42,0)</f>
        <v>0</v>
      </c>
      <c r="AP42" s="151">
        <f t="shared" si="28"/>
        <v>0</v>
      </c>
      <c r="AQ42" s="151">
        <f>IFERROR(100*AO42/'Projection_Base-case'!O42,0)</f>
        <v>0</v>
      </c>
      <c r="AR42" s="151">
        <f>IFERROR('Projection_Base-case'!Q42-Q42,0)</f>
        <v>0</v>
      </c>
      <c r="AS42" s="151">
        <f t="shared" si="29"/>
        <v>0</v>
      </c>
      <c r="AT42" s="151">
        <f>IFERROR(100*AR42/'Projection_Base-case'!Q42,0)</f>
        <v>0</v>
      </c>
      <c r="AU42" s="151">
        <f>IFERROR('Projection_Base-case'!S42-S42,0)</f>
        <v>0</v>
      </c>
      <c r="AV42" s="151">
        <f t="shared" si="30"/>
        <v>0</v>
      </c>
      <c r="AW42" s="152">
        <f>IFERROR(100*AU42/'Projection_Base-case'!S42,0)</f>
        <v>0</v>
      </c>
      <c r="AX42" s="305">
        <f>IFERROR('Projection_Base-case'!U42-U42,0)</f>
        <v>0</v>
      </c>
      <c r="AY42" s="151">
        <f t="shared" si="31"/>
        <v>0</v>
      </c>
      <c r="AZ42" s="151">
        <f>IFERROR(100*AX42/'Projection_Base-case'!U42,0)</f>
        <v>0</v>
      </c>
      <c r="BA42" s="151">
        <f>IFERROR('Projection_Base-case'!W42-W42,0)</f>
        <v>0</v>
      </c>
      <c r="BB42" s="151">
        <f t="shared" si="32"/>
        <v>0</v>
      </c>
      <c r="BC42" s="151">
        <f>IFERROR(100*BA42/'Projection_Base-case'!W42,0)</f>
        <v>0</v>
      </c>
      <c r="BD42" s="151">
        <f>IFERROR('Projection_Base-case'!Y42-Y42,0)</f>
        <v>0</v>
      </c>
      <c r="BE42" s="151">
        <f t="shared" si="33"/>
        <v>0</v>
      </c>
      <c r="BF42" s="151">
        <f>IFERROR(100*BD42/'Projection_Base-case'!Y42,0)</f>
        <v>0</v>
      </c>
      <c r="BG42" s="531">
        <f t="shared" si="22"/>
        <v>0</v>
      </c>
      <c r="BH42" s="532">
        <f t="shared" si="23"/>
        <v>0</v>
      </c>
    </row>
    <row r="43" spans="1:60" x14ac:dyDescent="0.25">
      <c r="A43" s="217">
        <v>38</v>
      </c>
      <c r="B43" s="151">
        <f>'Projection_Base-case'!B43</f>
        <v>0</v>
      </c>
      <c r="C43" s="151">
        <f>'Projection_Base-case'!C43</f>
        <v>0</v>
      </c>
      <c r="D43" s="151">
        <f>'Projection_Base-case'!D43</f>
        <v>0</v>
      </c>
      <c r="E43" s="157"/>
      <c r="F43" s="300" t="str">
        <f t="shared" si="10"/>
        <v>0</v>
      </c>
      <c r="G43" s="301" t="str">
        <f>IF(F43="Scenario1PBT1",'Medium retrofit'!$E$6,IF(F43="Scenario2PBT1",'Medium retrofit'!$F$6,IF(F43="Scenario3PBT1",'Medium retrofit'!$G$6,"")))&amp;IF(F43="Scenario1PBT2",'Medium retrofit'!$H$6,IF(F43="Scenario2PBT2",'Medium retrofit'!$I$6,IF(F43="Scenario3PBT2",'Medium retrofit'!$J$6,"")))&amp;IF(F43="Scenario1PBT3",'Medium retrofit'!$K$6,IF(F43="Scenario2PBT3",'Medium retrofit'!$L$6,IF(F43="Scenario3PBT3",'Medium retrofit'!$M$6,"")))&amp;IF(F43="Scenario1PBT4",'Medium retrofit'!$N$6,IF(F43="Scenario2PBT4",'Medium retrofit'!$O$6,IF(F43="Scenario3PBT4",'Medium retrofit'!$P$6,"")))&amp;IF(F43="Scenario1PBT5",'Medium retrofit'!$Q$6,IF(F43="Scenario2PBT5",'Medium retrofit'!$R$6,IF(F43="Scenario3PBT5",'Medium retrofit'!$S$6,"")))&amp;IF(F43="Scenario1PBT6",'Medium retrofit'!$T$6,IF(F43="Scenario2PBT6",'Medium retrofit'!$U$6,IF(F43="Scenario3PBT6",'Medium retrofit'!$V$6,"")))&amp;IF(F43="Scenario1PBT7",'Medium retrofit'!$W$6,IF(F43="Scenario2PBT7",'Medium retrofit'!$X$6,IF(F43="Scenario3PBT7",'Medium retrofit'!$Y$6,"")))&amp;IF(F43="Scenario1PBT8",'Medium retrofit'!$Z$6,IF(F43="Scenario2PBT8",'Medium retrofit'!$AA$6,IF(F43="Scenario3PBT8",'Medium retrofit'!$AB$6,"")))&amp;IF(F43="Scenario1PBT9",'Medium retrofit'!$AC$6,IF(F43="Scenario2PBT9",'Medium retrofit'!$AD$6,IF(F43="Scenario3PBT9",'Medium retrofit'!$AE$6,"")))&amp;IF(F43="Scenario1PBT10",'Medium retrofit'!$AF$6,IF(F43="Scenario2PBT10",'Medium retrofit'!$AG$6,IF(F43="Scenario3PBT10",'Medium retrofit'!$AH$6,"")))&amp;IF(F43="Scenario1PBT11",'Medium retrofit'!$AI$6,IF(F43="Scenario2PBT11",'Medium retrofit'!$AJ$6,IF(F43="Scenario3PBT11",'Medium retrofit'!$AK$6,"")))&amp;IF(F43="Scenario1PBT12",'Medium retrofit'!$AL$6,IF(F43="Scenario2PBT12",'Medium retrofit'!$AM$6,IF(F43="Scenario3PBT12",'Medium retrofit'!$AN$6,"")))&amp;IF(F43="Scenario1PBT13",'Medium retrofit'!$AO$6,IF(F43="Scenario2PBT13",'Medium retrofit'!$AP$6,IF(F43="Scenario3PBT13",'Medium retrofit'!$AQ$6,"")))&amp;IF(F43="Scenario1PBT14",'Medium retrofit'!$AR$6,IF(F43="Scenario2PBT14",'Medium retrofit'!$AS$6,IF(F43="Scenario3PBT14",'Medium retrofit'!$AT$6,"")))&amp;IF(F43="Scenario1PBT15",'Medium retrofit'!$AU$6,IF(F43="Scenario2PBT15",'Medium retrofit'!$AV$6,IF(F43="Scenario3PBT15",'Medium retrofit'!$AW$6,"")))</f>
        <v/>
      </c>
      <c r="H43" s="151">
        <f t="shared" si="11"/>
        <v>0</v>
      </c>
      <c r="I43" s="298" t="str">
        <f>IF(F43="Scenario1PBT1",'Medium retrofit'!$E$16,IF(F43="Scenario2PBT1",'Medium retrofit'!$F$16,IF(F43="Scenario3PBT1",'Medium retrofit'!$G$16,"")))&amp;IF(F43="Scenario1PBT2",'Medium retrofit'!$H$16,IF(F43="Scenario2PBT2",'Medium retrofit'!$I$16,IF(F43="Scenario3PBT2",'Medium retrofit'!$J$16,"")))&amp;IF(F43="Scenario1PBT3",'Medium retrofit'!$K$16,IF(F43="Scenario2PBT3",'Medium retrofit'!$L$16,IF(F43="Scenario3PBT3",'Medium retrofit'!$M$16,"")))&amp;IF(F43="Scenario1PBT4",'Medium retrofit'!$N$16,IF(F43="Scenario2PBT4",'Medium retrofit'!$O$16,IF(F43="Scenario3PBT4",'Medium retrofit'!$P$16,"")))&amp;IF(F43="Scenario1PBT5",'Medium retrofit'!$Q$16,IF(F43="Scenario2PBT5",'Medium retrofit'!$R$16,IF(F43="Scenario3PBT5",'Medium retrofit'!$S$16,"")))&amp;IF(F43="Scenario1PBT6",'Medium retrofit'!$T$16,IF(F43="Scenario2PBT6",'Medium retrofit'!$U$16,IF(F43="Scenario3PBT6",'Medium retrofit'!$V$16,"")))&amp;IF(F43="Scenario1PBT7",'Medium retrofit'!$W$16,IF(F43="Scenario2PBT7",'Medium retrofit'!$X$16,IF(F43="Scenario3PBT7",'Medium retrofit'!$Y$16,"")))&amp;IF(F43="Scenario1PBT8",'Medium retrofit'!$Z$16,IF(F43="Scenario2PBT8",'Medium retrofit'!$AA$16,IF(F43="Scenario3PBT8",'Medium retrofit'!$AB$16,"")))&amp;IF(F43="Scenario1PBT9",'Medium retrofit'!$AC$16,IF(F43="Scenario2PBT9",'Medium retrofit'!$AD$16,IF(F43="Scenario3PBT9",'Medium retrofit'!$AE$16,"")))&amp;IF(F43="Scenario1PBT10",'Medium retrofit'!$AF$16,IF(F43="Scenario2PBT10",'Medium retrofit'!$AG$16,IF(F43="Scenario3PBT10",'Medium retrofit'!$AH$16,"")))&amp;IF(F43="Scenario1PBT11",'Medium retrofit'!$AI$16,IF(F43="Scenario2PBT11",'Medium retrofit'!$AJ$16,IF(F43="Scenario3PBT11",'Medium retrofit'!$AK$16,"")))&amp;IF(F43="Scenario1PBT12",'Medium retrofit'!$AL$16,IF(F43="Scenario2PBT12",'Medium retrofit'!$AM$16,IF(F43="Scenario3PBT12",'Medium retrofit'!$AN$16,"")))&amp;IF(F43="Scenario1PBT13",'Medium retrofit'!$AO$16,IF(F43="Scenario2PBT13",'Medium retrofit'!$AP$16,IF(F43="Scenario3PBT13",'Medium retrofit'!$AQ$16,"")))&amp;IF(F43="Scenario1PBT14",'Medium retrofit'!$AR$16,IF(F43="Scenario2PBT14",'Medium retrofit'!$AS$16,IF(F43="Scenario3PBT14",'Medium retrofit'!$AT$16,"")))&amp;IF(F43="Scenario1PBT15",'Medium retrofit'!$AU$16,IF(F43="Scenario2PBT15",'Medium retrofit'!$AV$16,IF(F43="Scenario3PBT15",'Medium retrofit'!$AW$16,"")))</f>
        <v/>
      </c>
      <c r="J43" s="151">
        <f t="shared" si="12"/>
        <v>0</v>
      </c>
      <c r="K43" s="151" t="str">
        <f>IF(F43="Scenario1PBT1",'Medium retrofit'!$E$18,IF(F43="Scenario2PBT1",'Medium retrofit'!$F$18,IF(F43="Scenario3PBT1",'Medium retrofit'!$G$18,"")))&amp;IF(F43="Scenario1PBT2",'Medium retrofit'!$H$18,IF(F43="Scenario2PBT2",'Medium retrofit'!$I$18,IF(F43="Scenario3PBT2",'Medium retrofit'!$J$18,"")))&amp;IF(F43="Scenario1PBT3",'Medium retrofit'!$K$18,IF(F43="Scenario2PBT3",'Medium retrofit'!$L$18,IF(F43="Scenario3PBT3",'Medium retrofit'!$M$18,"")))&amp;IF(F43="Scenario1PBT4",'Medium retrofit'!$N$18,IF(F43="Scenario2PBT4",'Medium retrofit'!$O$18,IF(F43="Scenario3PBT4",'Medium retrofit'!$P$18,"")))&amp;IF(F43="Scenario1PBT5",'Medium retrofit'!$Q$18,IF(F43="Scenario2PBT5",'Medium retrofit'!$R$18,IF(F43="Scenario3PBT5",'Medium retrofit'!$S$18,"")))&amp;IF(F43="Scenario1PBT6",'Medium retrofit'!$T$18,IF(F43="Scenario2PBT6",'Medium retrofit'!$U$18,IF(F43="Scenario3PBT6",'Medium retrofit'!$V$18,"")))&amp;IF(F43="Scenario1PBT7",'Medium retrofit'!$W$18,IF(F43="Scenario2PBT7",'Medium retrofit'!$X$18,IF(F43="Scenario3PBT7",'Medium retrofit'!$Y$18,"")))&amp;IF(F43="Scenario1PBT8",'Medium retrofit'!$Z$18,IF(F43="Scenario2PBT8",'Medium retrofit'!$AA$18,IF(F43="Scenario3PBT8",'Medium retrofit'!$AB$18,"")))&amp;IF(F43="Scenario1PBT9",'Medium retrofit'!$AC$18,IF(F43="Scenario2PBT9",'Medium retrofit'!$AD$18,IF(F43="Scenario3PBT9",'Medium retrofit'!$AE$18,"")))&amp;IF(F43="Scenario1PBT10",'Medium retrofit'!$AF$18,IF(F43="Scenario2PBT10",'Medium retrofit'!$AG$18,IF(F43="Scenario3PBT10",'Medium retrofit'!$AH$18,"")))&amp;IF(F43="Scenario1PBT11",'Medium retrofit'!$AI$18,IF(F43="Scenario2PBT11",'Medium retrofit'!$AJ$18,IF(F43="Scenario3PBT11",'Medium retrofit'!$AK$18,"")))&amp;IF(F43="Scenario1PBT12",'Medium retrofit'!$AL$18,IF(F43="Scenario2PBT12",'Medium retrofit'!$AM$18,IF(F43="Scenario3PBT12",'Medium retrofit'!$AN$18,"")))&amp;IF(F43="Scenario1PBT13",'Medium retrofit'!$AO$18,IF(F43="Scenario2PBT13",'Medium retrofit'!$AP$18,IF(F43="Scenario3PBT13",'Medium retrofit'!$AQ$18,"")))&amp;IF(F43="Scenario1PBT14",'Medium retrofit'!$AR$18,IF(F43="Scenario2PBT14",'Medium retrofit'!$AS$18,IF(F43="Scenario3PBT14",'Medium retrofit'!$AT$18,"")))&amp;IF(F43="Scenario1PBT15",'Medium retrofit'!$AU$18,IF(F43="Scenario2PBT15",'Medium retrofit'!$AV$18,IF(F43="Scenario3PBT15",'Medium retrofit'!$AW$18,"")))</f>
        <v/>
      </c>
      <c r="L43" s="151">
        <f t="shared" si="13"/>
        <v>0</v>
      </c>
      <c r="M43" s="151" t="str">
        <f>IF(F43="Scenario1PBT1",'Medium retrofit'!$E$20,IF(F43="Scenario2PBT1",'Medium retrofit'!$F$20,IF(F43="Scenario3PBT1",'Medium retrofit'!$G$20,"")))&amp;IF(F43="Scenario1PBT2",'Medium retrofit'!$H$20,IF(F43="Scenario2PBT2",'Medium retrofit'!$I$20,IF(F43="Scenario3PBT2",'Medium retrofit'!$J$20,"")))&amp;IF(F43="Scenario1PBT3",'Medium retrofit'!$K$20,IF(F43="Scenario2PBT3",'Medium retrofit'!$L$20,IF(F43="Scenario3PBT3",'Medium retrofit'!$M$20,"")))&amp;IF(F43="Scenario1PBT4",'Medium retrofit'!$N$20,IF(F43="Scenario2PBT4",'Medium retrofit'!$O$20,IF(F43="Scenario3PBT4",'Medium retrofit'!$P$20,"")))&amp;IF(F43="Scenario1PBT5",'Medium retrofit'!$Q$20,IF(F43="Scenario2PBT5",'Medium retrofit'!$R$20,IF(F43="Scenario3PBT5",'Medium retrofit'!$S$20,"")))&amp;IF(F43="Scenario1PBT6",'Medium retrofit'!$T$20,IF(F43="Scenario2PBT6",'Medium retrofit'!$U$20,IF(F43="Scenario3PBT6",'Medium retrofit'!$V$20,"")))&amp;IF(F43="Scenario1PBT7",'Medium retrofit'!$W$20,IF(F43="Scenario2PBT7",'Medium retrofit'!$X$20,IF(F43="Scenario3PBT7",'Medium retrofit'!$Y$20,"")))&amp;IF(F43="Scenario1PBT8",'Medium retrofit'!$Z$20,IF(F43="Scenario2PBT8",'Medium retrofit'!$AA$20,IF(F43="Scenario3PBT8",'Medium retrofit'!$AB$20,"")))&amp;IF(F43="Scenario1PBT9",'Medium retrofit'!$AC$20,IF(F43="Scenario2PBT9",'Medium retrofit'!$AD$20,IF(F43="Scenario3PBT9",'Medium retrofit'!$AE$20,"")))&amp;IF(F43="Scenario1PBT10",'Medium retrofit'!$AF$20,IF(F43="Scenario2PBT10",'Medium retrofit'!$AG$20,IF(F43="Scenario3PBT10",'Medium retrofit'!$AH$20,"")))&amp;IF(F43="Scenario1PBT11",'Medium retrofit'!$AI$20,IF(F43="Scenario2PBT11",'Medium retrofit'!$AJ$20,IF(F43="Scenario3PBT11",'Medium retrofit'!$AK$20,"")))&amp;IF(F43="Scenario1PBT12",'Medium retrofit'!$AL$20,IF(F43="Scenario2PBT12",'Medium retrofit'!$AM$20,IF(F43="Scenario3PBT12",'Medium retrofit'!$AN$20,"")))&amp;IF(F43="Scenario1PBT13",'Medium retrofit'!$AO$20,IF(F43="Scenario2PBT13",'Medium retrofit'!$AP$20,IF(F43="Scenario3PBT13",'Medium retrofit'!$AQ$20,"")))&amp;IF(F43="Scenario1PBT14",'Medium retrofit'!$AR$20,IF(F43="Scenario2PBT14",'Medium retrofit'!$AS$20,IF(F43="Scenario3PBT14",'Medium retrofit'!$AT$20,"")))&amp;IF(F43="Scenario1PBT15",'Medium retrofit'!$AU$20,IF(F43="Scenario2PBT15",'Medium retrofit'!$AV$20,IF(F43="Scenario3PBT15",'Medium retrofit'!$AW$20,"")))</f>
        <v/>
      </c>
      <c r="N43" s="152">
        <f t="shared" si="14"/>
        <v>0</v>
      </c>
      <c r="O43" s="305" t="str">
        <f>IF(F43="Scenario1PBT1",'Medium retrofit'!$E$23,IF(F43="Scenario2PBT1",'Medium retrofit'!$F$23,IF(F43="Scenario3PBT1",'Medium retrofit'!$G$23,"")))&amp;IF(F43="Scenario1PBT2",'Medium retrofit'!$H$23,IF(F43="Scenario2PBT2",'Medium retrofit'!$I$23,IF(F43="Scenario3PBT2",'Medium retrofit'!$J$23,"")))&amp;IF(F43="Scenario1PBT3",'Medium retrofit'!$K$23,IF(F43="Scenario2PBT3",'Medium retrofit'!$L$23,IF(F43="Scenario3PBT3",'Medium retrofit'!$M$23,"")))&amp;IF(F43="Scenario1PBT4",'Medium retrofit'!$N$23,IF(F43="Scenario2PBT4",'Medium retrofit'!$O$23,IF(F43="Scenario3PBT4",'Medium retrofit'!$P$23,"")))&amp;IF(F43="Scenario1PBT5",'Medium retrofit'!$Q$23,IF(F43="Scenario2PBT5",'Medium retrofit'!$R$23,IF(F43="Scenario3PBT5",'Medium retrofit'!$S$23,"")))&amp;IF(F43="Scenario1PBT6",'Medium retrofit'!$T$23,IF(F43="Scenario2PBT6",'Medium retrofit'!$U$23,IF(F43="Scenario3PBT6",'Medium retrofit'!$V$23,"")))&amp;IF(F43="Scenario1PBT7",'Medium retrofit'!$W$23,IF(F43="Scenario2PBT7",'Medium retrofit'!$X$23,IF(F43="Scenario3PBT7",'Medium retrofit'!$Y$23,"")))&amp;IF(F43="Scenario1PBT8",'Medium retrofit'!$Z$23,IF(F43="Scenario2PBT8",'Medium retrofit'!$AA$23,IF(F43="Scenario3PBT8",'Medium retrofit'!$AB$23,"")))&amp;IF(F43="Scenario1PBT9",'Medium retrofit'!$AC$23,IF(F43="Scenario2PBT9",'Medium retrofit'!$AD$23,IF(F43="Scenario3PBT9",'Medium retrofit'!$AE$23,"")))&amp;IF(F43="Scenario1PBT10",'Medium retrofit'!$AF$23,IF(F43="Scenario2PBT10",'Medium retrofit'!$AG$23,IF(F43="Scenario3PBT10",'Medium retrofit'!$AH$23,"")))&amp;IF(F43="Scenario1PBT11",'Medium retrofit'!$AI$23,IF(F43="Scenario2PBT11",'Medium retrofit'!$AJ$23,IF(F43="Scenario3PBT11",'Medium retrofit'!$AK$23,"")))&amp;IF(F43="Scenario1PBT12",'Medium retrofit'!$AL$23,IF(F43="Scenario2PBT12",'Medium retrofit'!$AM$23,IF(F43="Scenario3PBT12",'Medium retrofit'!$AN$23,"")))&amp;IF(F43="Scenario1PBT13",'Medium retrofit'!$AO$23,IF(F43="Scenario2PBT13",'Medium retrofit'!$AP$23,IF(F43="Scenario3PBT13",'Medium retrofit'!$AQ$23,"")))&amp;IF(F43="Scenario1PBT14",'Medium retrofit'!$AR$23,IF(F43="Scenario2PBT14",'Medium retrofit'!$AS$23,IF(F43="Scenario3PBT14",'Medium retrofit'!$AT$23,"")))&amp;IF(F43="Scenario1PBT15",'Medium retrofit'!$AU$23,IF(F43="Scenario2PBT15",'Medium retrofit'!$AV$23,IF(F43="Scenario3PBT15",'Medium retrofit'!$AW$23,"")))</f>
        <v/>
      </c>
      <c r="P43" s="151">
        <f t="shared" si="15"/>
        <v>0</v>
      </c>
      <c r="Q43" s="151" t="str">
        <f>IF(F43="Scenario1PBT1",'Medium retrofit'!$E$25,IF(F43="Scenario2PBT1",'Medium retrofit'!$F$25,IF(F43="Scenario3PBT1",'Medium retrofit'!$G$25,"")))&amp;IF(F43="Scenario1PBT2",'Medium retrofit'!$H$25,IF(F43="Scenario2PBT2",'Medium retrofit'!$I$25,IF(F43="Scenario3PBT2",'Medium retrofit'!$J$25,"")))&amp;IF(F43="Scenario1PBT3",'Medium retrofit'!$K$25,IF(F43="Scenario2PBT3",'Medium retrofit'!$L$25,IF(F43="Scenario3PBT3",'Medium retrofit'!$M$25,"")))&amp;IF(F43="Scenario1PBT4",'Medium retrofit'!$N$25,IF(F43="Scenario2PBT4",'Medium retrofit'!$O$25,IF(F43="Scenario3PBT4",'Medium retrofit'!$P$25,"")))&amp;IF(F43="Scenario1PBT5",'Medium retrofit'!$Q$25,IF(F43="Scenario2PBT5",'Medium retrofit'!$R$25,IF(F43="Scenario3PBT5",'Medium retrofit'!$S$25,"")))&amp;IF(F43="Scenario1PBT6",'Medium retrofit'!$T$25,IF(F43="Scenario2PBT6",'Medium retrofit'!$U$25,IF(F43="Scenario3PBT6",'Medium retrofit'!$V$25,"")))&amp;IF(F43="Scenario1PBT7",'Medium retrofit'!$W$25,IF(F43="Scenario2PBT7",'Medium retrofit'!$X$25,IF(F43="Scenario3PBT7",'Medium retrofit'!$Y$25,"")))&amp;IF(F43="Scenario1PBT8",'Medium retrofit'!$Z$25,IF(F43="Scenario2PBT8",'Medium retrofit'!$AA$25,IF(F43="Scenario3PBT8",'Medium retrofit'!$AB$25,"")))&amp;IF(F43="Scenario1PBT9",'Medium retrofit'!$AC$25,IF(F43="Scenario2PBT9",'Medium retrofit'!$AD$25,IF(F43="Scenario3PBT9",'Medium retrofit'!$AE$25,"")))&amp;IF(F43="Scenario1PBT10",'Medium retrofit'!$AF$25,IF(F43="Scenario2PBT10",'Medium retrofit'!$AG$25,IF(F43="Scenario3PBT10",'Medium retrofit'!$AH$25,"")))&amp;IF(F43="Scenario1PBT11",'Medium retrofit'!$AI$25,IF(F43="Scenario2PBT11",'Medium retrofit'!$AJ$25,IF(F43="Scenario3PBT11",'Medium retrofit'!$AK$25,"")))&amp;IF(F43="Scenario1PBT12",'Medium retrofit'!$AL$25,IF(F43="Scenario2PBT12",'Medium retrofit'!$AM$25,IF(F43="Scenario3PBT12",'Medium retrofit'!$AN$25,"")))&amp;IF(F43="Scenario1PBT13",'Medium retrofit'!$AO$25,IF(F43="Scenario2PBT13",'Medium retrofit'!$AP$25,IF(F43="Scenario3PBT13",'Medium retrofit'!$AQ$25,"")))&amp;IF(F43="Scenario1PBT14",'Medium retrofit'!$AR$25,IF(F43="Scenario2PBT14",'Medium retrofit'!$AS$25,IF(F43="Scenario3PBT14",'Medium retrofit'!$AT$25,"")))&amp;IF(F43="Scenario1PBT15",'Medium retrofit'!$AU$25,IF(F43="Scenario2PBT15",'Medium retrofit'!$AV$25,IF(F43="Scenario3PBT15",'Medium retrofit'!$AW$25,"")))</f>
        <v/>
      </c>
      <c r="R43" s="151">
        <f t="shared" si="16"/>
        <v>0</v>
      </c>
      <c r="S43" s="151" t="str">
        <f>IF(F43="Scenario1PBT1",'Medium retrofit'!$E$27,IF(F43="Scenario2PBT1",'Medium retrofit'!$F$27,IF(F43="Scenario3PBT1",'Medium retrofit'!$G$27,"")))&amp;IF(F43="Scenario1PBT2",'Medium retrofit'!$H$27,IF(F43="Scenario2PBT2",'Medium retrofit'!$I$27,IF(F43="Scenario3PBT2",'Medium retrofit'!$J$27,"")))&amp;IF(F43="Scenario1PBT3",'Medium retrofit'!$K$27,IF(F43="Scenario2PBT3",'Medium retrofit'!$L$27,IF(F43="Scenario3PBT3",'Medium retrofit'!$M$27,"")))&amp;IF(F43="Scenario1PBT4",'Medium retrofit'!$N$27,IF(F43="Scenario2PBT4",'Medium retrofit'!$O$27,IF(F43="Scenario3PBT4",'Medium retrofit'!$P$27,"")))&amp;IF(F43="Scenario1PBT5",'Medium retrofit'!$Q$27,IF(F43="Scenario2PBT5",'Medium retrofit'!$R$27,IF(F43="Scenario3PBT5",'Medium retrofit'!$S$27,"")))&amp;IF(F43="Scenario1PBT6",'Medium retrofit'!$T$27,IF(F43="Scenario2PBT6",'Medium retrofit'!$U$27,IF(F43="Scenario3PBT6",'Medium retrofit'!$V$27,"")))&amp;IF(F43="Scenario1PBT7",'Medium retrofit'!$W$27,IF(F43="Scenario2PBT7",'Medium retrofit'!$X$27,IF(F43="Scenario3PBT7",'Medium retrofit'!$Y$27,"")))&amp;IF(F43="Scenario1PBT8",'Medium retrofit'!$Z$27,IF(F43="Scenario2PBT8",'Medium retrofit'!$AA$27,IF(F43="Scenario3PBT8",'Medium retrofit'!$AB$27,"")))&amp;IF(F43="Scenario1PBT9",'Medium retrofit'!$AC$27,IF(F43="Scenario2PBT9",'Medium retrofit'!$AD$27,IF(F43="Scenario3PBT9",'Medium retrofit'!$AE$27,"")))&amp;IF(F43="Scenario1PBT10",'Medium retrofit'!$AF$27,IF(F43="Scenario2PBT10",'Medium retrofit'!$AG$27,IF(F43="Scenario3PBT10",'Medium retrofit'!$AH$27,"")))&amp;IF(F43="Scenario1PBT11",'Medium retrofit'!$AI$27,IF(F43="Scenario2PBT11",'Medium retrofit'!$AJ$27,IF(F43="Scenario3PBT11",'Medium retrofit'!$AK$27,"")))&amp;IF(F43="Scenario1PBT12",'Medium retrofit'!$AL$27,IF(F43="Scenario2PBT12",'Medium retrofit'!$AM$27,IF(F43="Scenario3PBT12",'Medium retrofit'!$AN$27,"")))&amp;IF(F43="Scenario1PBT13",'Medium retrofit'!$AO$27,IF(F43="Scenario2PBT13",'Medium retrofit'!$AP$27,IF(F43="Scenario3PBT13",'Medium retrofit'!$AQ$27,"")))&amp;IF(F43="Scenario1PBT14",'Medium retrofit'!$AR$27,IF(F43="Scenario2PBT14",'Medium retrofit'!$AS$27,IF(F43="Scenario3PBT14",'Medium retrofit'!$AT$27,"")))&amp;IF(F43="Scenario1PBT15",'Medium retrofit'!$AU$27,IF(F43="Scenario2PBT15",'Medium retrofit'!$AV$27,IF(F43="Scenario3PBT15",'Medium retrofit'!$AW$27,"")))</f>
        <v/>
      </c>
      <c r="T43" s="306">
        <f t="shared" si="17"/>
        <v>0</v>
      </c>
      <c r="U43" s="305" t="str">
        <f>IF(F43="Scenario1PBT1",'Medium retrofit'!$E$38,IF(F43="Scenario2PBT1",'Medium retrofit'!$F$38,IF(F43="Scenario3PBT1",'Medium retrofit'!$G$38,"")))&amp;IF(F43="Scenario1PBT2",'Medium retrofit'!$H$38,IF(F43="Scenario2PBT2",'Medium retrofit'!$I$38,IF(F43="Scenario3PBT2",'Medium retrofit'!$J$38,"")))&amp;IF(F43="Scenario1PBT3",'Medium retrofit'!$K$38,IF(F43="Scenario2PBT3",'Medium retrofit'!$L$38,IF(F43="Scenario3PBT3",'Medium retrofit'!$M$38,"")))&amp;IF(F43="Scenario1PBT4",'Medium retrofit'!$N$38,IF(F43="Scenario2PBT4",'Medium retrofit'!$O$38,IF(F43="Scenario3PBT4",'Medium retrofit'!$P$38,"")))&amp;IF(F43="Scenario1PBT5",'Medium retrofit'!$Q$38,IF(F43="Scenario2PBT5",'Medium retrofit'!$R$38,IF(F43="Scenario3PBT5",'Medium retrofit'!$S$38,"")))&amp;IF(F43="Scenario1PBT6",'Medium retrofit'!$T$38,IF(F43="Scenario2PBT6",'Medium retrofit'!$U$38,IF(F43="Scenario3PBT6",'Medium retrofit'!$V$38,"")))&amp;IF(F43="Scenario1PBT7",'Medium retrofit'!$W$38,IF(F43="Scenario2PBT7",'Medium retrofit'!$X$38,IF(F43="Scenario3PBT7",'Medium retrofit'!$Y$38,"")))&amp;IF(F43="Scenario1PBT8",'Medium retrofit'!$Z$38,IF(F43="Scenario2PBT8",'Medium retrofit'!$AA$38,IF(F43="Scenario3PBT8",'Medium retrofit'!$AB$38,"")))&amp;IF(F43="Scenario1PBT9",'Medium retrofit'!$AC$38,IF(F43="Scenario2PBT9",'Medium retrofit'!$AD$38,IF(F43="Scenario3PBT9",'Medium retrofit'!$AE$38,"")))&amp;IF(F43="Scenario1PBT10",'Medium retrofit'!$AF$38,IF(F43="Scenario2PBT10",'Medium retrofit'!$AG$38,IF(F43="Scenario3PBT10",'Medium retrofit'!$AH$38,"")))&amp;IF(F43="Scenario1PBT11",'Medium retrofit'!$AI$38,IF(F43="Scenario2PBT11",'Medium retrofit'!$AJ$38,IF(F43="Scenario3PBT11",'Medium retrofit'!$AK$38,"")))&amp;IF(F43="Scenario1PBT12",'Medium retrofit'!$AL$38,IF(F43="Scenario2PBT12",'Medium retrofit'!$AM$38,IF(F43="Scenario3PBT12",'Medium retrofit'!$AN$38,"")))&amp;IF(F43="Scenario1PBT13",'Medium retrofit'!$AO$38,IF(F43="Scenario2PBT13",'Medium retrofit'!$AP$38,IF(F43="Scenario3PBT13",'Medium retrofit'!$AQ$38,"")))&amp;IF(F43="Scenario1PBT14",'Medium retrofit'!$AR$38,IF(F43="Scenario2PBT14",'Medium retrofit'!$AS$38,IF(F43="Scenario3PBT14",'Medium retrofit'!$AT$38,"")))&amp;IF(F43="Scenario1PBT15",'Medium retrofit'!$AU$38,IF(F43="Scenario2PBT15",'Medium retrofit'!$AV$38,IF(F43="Scenario3PBT15",'Medium retrofit'!$AW$38,"")))</f>
        <v/>
      </c>
      <c r="V43" s="151">
        <f t="shared" si="18"/>
        <v>0</v>
      </c>
      <c r="W43" s="151" t="str">
        <f>IF(F43="Scenario1PBT1",'Medium retrofit'!$E$40,IF(F43="Scenario2PBT1",'Medium retrofit'!$F$40,IF(F43="Scenario3PBT1",'Medium retrofit'!$G$40,"")))&amp;IF(F43="Scenario1PBT2",'Medium retrofit'!$H$40,IF(F43="Scenario2PBT2",'Medium retrofit'!$I$40,IF(F43="Scenario3PBT2",'Medium retrofit'!$J$40,"")))&amp;IF(F43="Scenario1PBT3",'Medium retrofit'!$K$40,IF(F43="Scenario2PBT3",'Medium retrofit'!$L$40,IF(F43="Scenario3PBT3",'Medium retrofit'!$M$40,"")))&amp;IF(F43="Scenario1PBT4",'Medium retrofit'!$N$40,IF(F43="Scenario2PBT4",'Medium retrofit'!$O$40,IF(F43="Scenario3PBT4",'Medium retrofit'!$P$40,"")))&amp;IF(F43="Scenario1PBT5",'Medium retrofit'!$Q$40,IF(F43="Scenario2PBT5",'Medium retrofit'!$R$40,IF(F43="Scenario3PBT5",'Medium retrofit'!$S$40,"")))&amp;IF(F43="Scenario1PBT6",'Medium retrofit'!$T$40,IF(F43="Scenario2PBT6",'Medium retrofit'!$U$40,IF(F43="Scenario3PBT6",'Medium retrofit'!$V$40,"")))&amp;IF(F43="Scenario1PBT7",'Medium retrofit'!$W$40,IF(F43="Scenario2PBT7",'Medium retrofit'!$X$40,IF(F43="Scenario3PBT7",'Medium retrofit'!$Y$40,"")))&amp;IF(F43="Scenario1PBT8",'Medium retrofit'!$Z$40,IF(F43="Scenario2PBT8",'Medium retrofit'!$AA$40,IF(F43="Scenario3PBT8",'Medium retrofit'!$AB$40,"")))&amp;IF(F43="Scenario1PBT9",'Medium retrofit'!$AC$40,IF(F43="Scenario2PBT9",'Medium retrofit'!$AD$40,IF(F43="Scenario3PBT9",'Medium retrofit'!$AE$40,"")))&amp;IF(F43="Scenario1PBT10",'Medium retrofit'!$AF$40,IF(F43="Scenario2PBT10",'Medium retrofit'!$AG$40,IF(F43="Scenario3PBT10",'Medium retrofit'!$AH$40,"")))&amp;IF(F43="Scenario1PBT11",'Medium retrofit'!$AI$40,IF(F43="Scenario2PBT11",'Medium retrofit'!$AJ$40,IF(F43="Scenario3PBT11",'Medium retrofit'!$AK$40,"")))&amp;IF(F43="Scenario1PBT12",'Medium retrofit'!$AL$40,IF(F43="Scenario2PBT12",'Medium retrofit'!$AM$40,IF(F43="Scenario3PBT12",'Medium retrofit'!$AN$40,"")))&amp;IF(F43="Scenario1PBT13",'Medium retrofit'!$AO$40,IF(F43="Scenario2PBT13",'Medium retrofit'!$AP$40,IF(F43="Scenario3PBT13",'Medium retrofit'!$AQ$40,"")))&amp;IF(F43="Scenario1PBT14",'Medium retrofit'!$AR$40,IF(F43="Scenario2PBT14",'Medium retrofit'!$AS$40,IF(F43="Scenario3PBT14",'Medium retrofit'!$AT$40,"")))&amp;IF(F43="Scenario1PBT15",'Medium retrofit'!$AU$40,IF(F43="Scenario2PBT15",'Medium retrofit'!$AV$40,IF(F43="Scenario3PBT15",'Medium retrofit'!$AW$40,"")))</f>
        <v/>
      </c>
      <c r="X43" s="151">
        <f t="shared" si="19"/>
        <v>0</v>
      </c>
      <c r="Y43" s="151" t="str">
        <f>IF(F43="Scenario1PBT1",'Medium retrofit'!$E$42,IF(F43="Scenario2PBT1",'Medium retrofit'!$F$42,IF(F43="Scenario3PBT1",'Medium retrofit'!$G$42,"")))&amp;IF(F43="Scenario1PBT2",'Medium retrofit'!$H$42,IF(F43="Scenario2PBT2",'Medium retrofit'!$I$42,IF(F43="Scenario3PBT2",'Medium retrofit'!$J$42,"")))&amp;IF(F43="Scenario1PBT3",'Medium retrofit'!$K$42,IF(F43="Scenario2PBT3",'Medium retrofit'!$L$42,IF(F43="Scenario3PBT3",'Medium retrofit'!$M$42,"")))&amp;IF(F43="Scenario1PBT4",'Medium retrofit'!$N$42,IF(F43="Scenario2PBT4",'Medium retrofit'!$O$42,IF(F43="Scenario3PBT4",'Medium retrofit'!$P$42,"")))&amp;IF(F43="Scenario1PBT5",'Medium retrofit'!$Q$42,IF(F43="Scenario2PBT5",'Medium retrofit'!$R$42,IF(F43="Scenario3PBT5",'Medium retrofit'!$S$42,"")))&amp;IF(F43="Scenario1PBT6",'Medium retrofit'!$T$42,IF(F43="Scenario2PBT6",'Medium retrofit'!$U$42,IF(F43="Scenario3PBT6",'Medium retrofit'!$V$42,"")))&amp;IF(F43="Scenario1PBT7",'Medium retrofit'!$W$42,IF(F43="Scenario2PBT7",'Medium retrofit'!$X$42,IF(F43="Scenario3PBT7",'Medium retrofit'!$Y$42,"")))&amp;IF(F43="Scenario1PBT8",'Medium retrofit'!$Z$42,IF(F43="Scenario2PBT8",'Medium retrofit'!$AA$42,IF(F43="Scenario3PBT8",'Medium retrofit'!$AB$42,"")))&amp;IF(F43="Scenario1PBT9",'Medium retrofit'!$AC$42,IF(F43="Scenario2PBT9",'Medium retrofit'!$AD$42,IF(F43="Scenario3PBT9",'Medium retrofit'!$AE$42,"")))&amp;IF(F43="Scenario1PBT10",'Medium retrofit'!$AF$42,IF(F43="Scenario2PBT10",'Medium retrofit'!$AG$42,IF(F43="Scenario3PBT10",'Medium retrofit'!$AH$42,"")))&amp;IF(F43="Scenario1PBT11",'Medium retrofit'!$AI$42,IF(F43="Scenario2PBT11",'Medium retrofit'!$AJ$42,IF(F43="Scenario3PBT11",'Medium retrofit'!$AK$42,"")))&amp;IF(F43="Scenario1PBT12",'Medium retrofit'!$AL$42,IF(F43="Scenario2PBT12",'Medium retrofit'!$AM$42,IF(F43="Scenario3PBT12",'Medium retrofit'!$AN$42,"")))&amp;IF(F43="Scenario1PBT13",'Medium retrofit'!$AO$42,IF(F43="Scenario2PBT13",'Medium retrofit'!$AP$42,IF(F43="Scenario3PBT13",'Medium retrofit'!$AQ$42,"")))&amp;IF(F43="Scenario1PBT14",'Medium retrofit'!$AR$42,IF(F43="Scenario2PBT14",'Medium retrofit'!$AS$42,IF(F43="Scenario3PBT14",'Medium retrofit'!$AT$42,"")))&amp;IF(F43="Scenario1PBT15",'Medium retrofit'!$AU$42,IF(F43="Scenario2PBT15",'Medium retrofit'!$AV$42,IF(F43="Scenario3PBT15",'Medium retrofit'!$AW$42,"")))</f>
        <v/>
      </c>
      <c r="Z43" s="151">
        <f t="shared" si="20"/>
        <v>0</v>
      </c>
      <c r="AA43" s="333" t="str">
        <f>IF(F43="Scenario1PBT1",'Medium retrofit'!$E$101,IF(F43="Scenario2PBT1",'Medium retrofit'!$F$101,IF(F43="Scenario3PBT1",'Medium retrofit'!$G$101,"")))&amp;IF(F43="Scenario1PBT2",'Medium retrofit'!$H$101,IF(F43="Scenario2PBT2",'Medium retrofit'!$I$101,IF(F43="Scenario3PBT2",'Medium retrofit'!$J$101,"")))&amp;IF(F43="Scenario1PBT3",'Medium retrofit'!$K$101,IF(F43="Scenario2PBT3",'Medium retrofit'!$L$101,IF(F43="Scenario3PBT3",'Medium retrofit'!$M$101,"")))&amp;IF(F43="Scenario1PBT4",'Medium retrofit'!$N$101,IF(F43="Scenario2PBT4",'Medium retrofit'!$O$101,IF(F43="Scenario3PBT4",'Medium retrofit'!$P$101,"")))&amp;IF(F43="Scenario1PBT5",'Medium retrofit'!$Q$101,IF(F43="Scenario2PBT5",'Medium retrofit'!$R$101,IF(F43="Scenario3PBT5",'Medium retrofit'!$S$101,"")))&amp;IF(F43="Scenario1PBT6",'Medium retrofit'!$T$101,IF(F43="Scenario2PBT6",'Medium retrofit'!$U$101,IF(F43="Scenario3PBT6",'Medium retrofit'!$V$101,"")))&amp;IF(F43="Scenario1PBT7",'Medium retrofit'!$W$101,IF(F43="Scenario2PBT7",'Medium retrofit'!$X$101,IF(F43="Scenario3PBT7",'Medium retrofit'!$Y$101,"")))&amp;IF(F43="Scenario1PBT8",'Medium retrofit'!$Z$101,IF(F43="Scenario2PBT8",'Medium retrofit'!$AA$101,IF(F43="Scenario3PBT8",'Medium retrofit'!$AB$101,"")))&amp;IF(F43="Scenario1PBT9",'Medium retrofit'!$AC$101,IF(F43="Scenario2PBT9",'Medium retrofit'!$AD$101,IF(F43="Scenario3PBT9",'Medium retrofit'!$AE$101,"")))&amp;IF(F43="Scenario1PBT10",'Medium retrofit'!$AF$101,IF(F43="Scenario2PBT10",'Medium retrofit'!$AG$101,IF(F43="Scenario3PBT10",'Medium retrofit'!$AH$101,"")))&amp;IF(F43="Scenario1PBT11",'Medium retrofit'!$AI$101,IF(F43="Scenario2PBT11",'Medium retrofit'!$AJ$101,IF(F43="Scenario3PBT11",'Medium retrofit'!$AK$101,"")))&amp;IF(F43="Scenario1PBT12",'Medium retrofit'!$AL$101,IF(F43="Scenario2PBT12",'Medium retrofit'!$AM$101,IF(F43="Scenario3PBT12",'Medium retrofit'!$AN$101,"")))&amp;IF(F43="Scenario1PBT13",'Medium retrofit'!$AO$101,IF(F43="Scenario2PBT13",'Medium retrofit'!$AP$101,IF(F43="Scenario3PBT13",'Medium retrofit'!$AQ$101,"")))&amp;IF(F43="Scenario1PBT14",'Medium retrofit'!$AR$101,IF(F43="Scenario2PBT14",'Medium retrofit'!$AS$101,IF(F43="Scenario3PBT14",'Medium retrofit'!$AT$101,"")))&amp;IF(F43="Scenario1PBT15",'Medium retrofit'!$AU$101,IF(F43="Scenario2PBT15",'Medium retrofit'!$AV$101,IF(F43="Scenario3PBT15",'Medium retrofit'!$AW$101,"")))</f>
        <v/>
      </c>
      <c r="AB43" s="302">
        <f t="shared" si="21"/>
        <v>0</v>
      </c>
      <c r="AC43" s="307">
        <f>IFERROR('Projection_Base-case'!G43-G43,0)</f>
        <v>0</v>
      </c>
      <c r="AD43" s="151">
        <f t="shared" si="24"/>
        <v>0</v>
      </c>
      <c r="AE43" s="151">
        <f>IFERROR(100*AC43/'Projection_Base-case'!G43,0)</f>
        <v>0</v>
      </c>
      <c r="AF43" s="151">
        <f>IFERROR('Projection_Base-case'!I43-I43,0)</f>
        <v>0</v>
      </c>
      <c r="AG43" s="151">
        <f t="shared" si="25"/>
        <v>0</v>
      </c>
      <c r="AH43" s="151">
        <f>IFERROR(100*AF43/'Projection_Base-case'!I43,0)</f>
        <v>0</v>
      </c>
      <c r="AI43" s="151">
        <f>IFERROR('Projection_Base-case'!K43-K43,0)</f>
        <v>0</v>
      </c>
      <c r="AJ43" s="151">
        <f t="shared" si="26"/>
        <v>0</v>
      </c>
      <c r="AK43" s="151">
        <f>IFERROR(100*AI43/'Projection_Base-case'!K43,0)</f>
        <v>0</v>
      </c>
      <c r="AL43" s="151">
        <f>IFERROR(M43-'Projection_Base-case'!M43,0)</f>
        <v>0</v>
      </c>
      <c r="AM43" s="151">
        <f t="shared" si="27"/>
        <v>0</v>
      </c>
      <c r="AN43" s="152">
        <f>IFERROR(100*AL43/'Projection_Base-case'!M43,0)</f>
        <v>0</v>
      </c>
      <c r="AO43" s="305">
        <f>IFERROR('Projection_Base-case'!O43-O43,0)</f>
        <v>0</v>
      </c>
      <c r="AP43" s="151">
        <f t="shared" si="28"/>
        <v>0</v>
      </c>
      <c r="AQ43" s="151">
        <f>IFERROR(100*AO43/'Projection_Base-case'!O43,0)</f>
        <v>0</v>
      </c>
      <c r="AR43" s="151">
        <f>IFERROR('Projection_Base-case'!Q43-Q43,0)</f>
        <v>0</v>
      </c>
      <c r="AS43" s="151">
        <f t="shared" si="29"/>
        <v>0</v>
      </c>
      <c r="AT43" s="151">
        <f>IFERROR(100*AR43/'Projection_Base-case'!Q43,0)</f>
        <v>0</v>
      </c>
      <c r="AU43" s="151">
        <f>IFERROR('Projection_Base-case'!S43-S43,0)</f>
        <v>0</v>
      </c>
      <c r="AV43" s="151">
        <f t="shared" si="30"/>
        <v>0</v>
      </c>
      <c r="AW43" s="152">
        <f>IFERROR(100*AU43/'Projection_Base-case'!S43,0)</f>
        <v>0</v>
      </c>
      <c r="AX43" s="305">
        <f>IFERROR('Projection_Base-case'!U43-U43,0)</f>
        <v>0</v>
      </c>
      <c r="AY43" s="151">
        <f t="shared" si="31"/>
        <v>0</v>
      </c>
      <c r="AZ43" s="151">
        <f>IFERROR(100*AX43/'Projection_Base-case'!U43,0)</f>
        <v>0</v>
      </c>
      <c r="BA43" s="151">
        <f>IFERROR('Projection_Base-case'!W43-W43,0)</f>
        <v>0</v>
      </c>
      <c r="BB43" s="151">
        <f t="shared" si="32"/>
        <v>0</v>
      </c>
      <c r="BC43" s="151">
        <f>IFERROR(100*BA43/'Projection_Base-case'!W43,0)</f>
        <v>0</v>
      </c>
      <c r="BD43" s="151">
        <f>IFERROR('Projection_Base-case'!Y43-Y43,0)</f>
        <v>0</v>
      </c>
      <c r="BE43" s="151">
        <f t="shared" si="33"/>
        <v>0</v>
      </c>
      <c r="BF43" s="151">
        <f>IFERROR(100*BD43/'Projection_Base-case'!Y43,0)</f>
        <v>0</v>
      </c>
      <c r="BG43" s="531">
        <f t="shared" si="22"/>
        <v>0</v>
      </c>
      <c r="BH43" s="532">
        <f t="shared" si="23"/>
        <v>0</v>
      </c>
    </row>
    <row r="44" spans="1:60" x14ac:dyDescent="0.25">
      <c r="A44" s="217">
        <v>39</v>
      </c>
      <c r="B44" s="151">
        <f>'Projection_Base-case'!B44</f>
        <v>0</v>
      </c>
      <c r="C44" s="151">
        <f>'Projection_Base-case'!C44</f>
        <v>0</v>
      </c>
      <c r="D44" s="151">
        <f>'Projection_Base-case'!D44</f>
        <v>0</v>
      </c>
      <c r="E44" s="157"/>
      <c r="F44" s="300" t="str">
        <f t="shared" si="10"/>
        <v>0</v>
      </c>
      <c r="G44" s="301" t="str">
        <f>IF(F44="Scenario1PBT1",'Medium retrofit'!$E$6,IF(F44="Scenario2PBT1",'Medium retrofit'!$F$6,IF(F44="Scenario3PBT1",'Medium retrofit'!$G$6,"")))&amp;IF(F44="Scenario1PBT2",'Medium retrofit'!$H$6,IF(F44="Scenario2PBT2",'Medium retrofit'!$I$6,IF(F44="Scenario3PBT2",'Medium retrofit'!$J$6,"")))&amp;IF(F44="Scenario1PBT3",'Medium retrofit'!$K$6,IF(F44="Scenario2PBT3",'Medium retrofit'!$L$6,IF(F44="Scenario3PBT3",'Medium retrofit'!$M$6,"")))&amp;IF(F44="Scenario1PBT4",'Medium retrofit'!$N$6,IF(F44="Scenario2PBT4",'Medium retrofit'!$O$6,IF(F44="Scenario3PBT4",'Medium retrofit'!$P$6,"")))&amp;IF(F44="Scenario1PBT5",'Medium retrofit'!$Q$6,IF(F44="Scenario2PBT5",'Medium retrofit'!$R$6,IF(F44="Scenario3PBT5",'Medium retrofit'!$S$6,"")))&amp;IF(F44="Scenario1PBT6",'Medium retrofit'!$T$6,IF(F44="Scenario2PBT6",'Medium retrofit'!$U$6,IF(F44="Scenario3PBT6",'Medium retrofit'!$V$6,"")))&amp;IF(F44="Scenario1PBT7",'Medium retrofit'!$W$6,IF(F44="Scenario2PBT7",'Medium retrofit'!$X$6,IF(F44="Scenario3PBT7",'Medium retrofit'!$Y$6,"")))&amp;IF(F44="Scenario1PBT8",'Medium retrofit'!$Z$6,IF(F44="Scenario2PBT8",'Medium retrofit'!$AA$6,IF(F44="Scenario3PBT8",'Medium retrofit'!$AB$6,"")))&amp;IF(F44="Scenario1PBT9",'Medium retrofit'!$AC$6,IF(F44="Scenario2PBT9",'Medium retrofit'!$AD$6,IF(F44="Scenario3PBT9",'Medium retrofit'!$AE$6,"")))&amp;IF(F44="Scenario1PBT10",'Medium retrofit'!$AF$6,IF(F44="Scenario2PBT10",'Medium retrofit'!$AG$6,IF(F44="Scenario3PBT10",'Medium retrofit'!$AH$6,"")))&amp;IF(F44="Scenario1PBT11",'Medium retrofit'!$AI$6,IF(F44="Scenario2PBT11",'Medium retrofit'!$AJ$6,IF(F44="Scenario3PBT11",'Medium retrofit'!$AK$6,"")))&amp;IF(F44="Scenario1PBT12",'Medium retrofit'!$AL$6,IF(F44="Scenario2PBT12",'Medium retrofit'!$AM$6,IF(F44="Scenario3PBT12",'Medium retrofit'!$AN$6,"")))&amp;IF(F44="Scenario1PBT13",'Medium retrofit'!$AO$6,IF(F44="Scenario2PBT13",'Medium retrofit'!$AP$6,IF(F44="Scenario3PBT13",'Medium retrofit'!$AQ$6,"")))&amp;IF(F44="Scenario1PBT14",'Medium retrofit'!$AR$6,IF(F44="Scenario2PBT14",'Medium retrofit'!$AS$6,IF(F44="Scenario3PBT14",'Medium retrofit'!$AT$6,"")))&amp;IF(F44="Scenario1PBT15",'Medium retrofit'!$AU$6,IF(F44="Scenario2PBT15",'Medium retrofit'!$AV$6,IF(F44="Scenario3PBT15",'Medium retrofit'!$AW$6,"")))</f>
        <v/>
      </c>
      <c r="H44" s="151">
        <f t="shared" si="11"/>
        <v>0</v>
      </c>
      <c r="I44" s="298" t="str">
        <f>IF(F44="Scenario1PBT1",'Medium retrofit'!$E$16,IF(F44="Scenario2PBT1",'Medium retrofit'!$F$16,IF(F44="Scenario3PBT1",'Medium retrofit'!$G$16,"")))&amp;IF(F44="Scenario1PBT2",'Medium retrofit'!$H$16,IF(F44="Scenario2PBT2",'Medium retrofit'!$I$16,IF(F44="Scenario3PBT2",'Medium retrofit'!$J$16,"")))&amp;IF(F44="Scenario1PBT3",'Medium retrofit'!$K$16,IF(F44="Scenario2PBT3",'Medium retrofit'!$L$16,IF(F44="Scenario3PBT3",'Medium retrofit'!$M$16,"")))&amp;IF(F44="Scenario1PBT4",'Medium retrofit'!$N$16,IF(F44="Scenario2PBT4",'Medium retrofit'!$O$16,IF(F44="Scenario3PBT4",'Medium retrofit'!$P$16,"")))&amp;IF(F44="Scenario1PBT5",'Medium retrofit'!$Q$16,IF(F44="Scenario2PBT5",'Medium retrofit'!$R$16,IF(F44="Scenario3PBT5",'Medium retrofit'!$S$16,"")))&amp;IF(F44="Scenario1PBT6",'Medium retrofit'!$T$16,IF(F44="Scenario2PBT6",'Medium retrofit'!$U$16,IF(F44="Scenario3PBT6",'Medium retrofit'!$V$16,"")))&amp;IF(F44="Scenario1PBT7",'Medium retrofit'!$W$16,IF(F44="Scenario2PBT7",'Medium retrofit'!$X$16,IF(F44="Scenario3PBT7",'Medium retrofit'!$Y$16,"")))&amp;IF(F44="Scenario1PBT8",'Medium retrofit'!$Z$16,IF(F44="Scenario2PBT8",'Medium retrofit'!$AA$16,IF(F44="Scenario3PBT8",'Medium retrofit'!$AB$16,"")))&amp;IF(F44="Scenario1PBT9",'Medium retrofit'!$AC$16,IF(F44="Scenario2PBT9",'Medium retrofit'!$AD$16,IF(F44="Scenario3PBT9",'Medium retrofit'!$AE$16,"")))&amp;IF(F44="Scenario1PBT10",'Medium retrofit'!$AF$16,IF(F44="Scenario2PBT10",'Medium retrofit'!$AG$16,IF(F44="Scenario3PBT10",'Medium retrofit'!$AH$16,"")))&amp;IF(F44="Scenario1PBT11",'Medium retrofit'!$AI$16,IF(F44="Scenario2PBT11",'Medium retrofit'!$AJ$16,IF(F44="Scenario3PBT11",'Medium retrofit'!$AK$16,"")))&amp;IF(F44="Scenario1PBT12",'Medium retrofit'!$AL$16,IF(F44="Scenario2PBT12",'Medium retrofit'!$AM$16,IF(F44="Scenario3PBT12",'Medium retrofit'!$AN$16,"")))&amp;IF(F44="Scenario1PBT13",'Medium retrofit'!$AO$16,IF(F44="Scenario2PBT13",'Medium retrofit'!$AP$16,IF(F44="Scenario3PBT13",'Medium retrofit'!$AQ$16,"")))&amp;IF(F44="Scenario1PBT14",'Medium retrofit'!$AR$16,IF(F44="Scenario2PBT14",'Medium retrofit'!$AS$16,IF(F44="Scenario3PBT14",'Medium retrofit'!$AT$16,"")))&amp;IF(F44="Scenario1PBT15",'Medium retrofit'!$AU$16,IF(F44="Scenario2PBT15",'Medium retrofit'!$AV$16,IF(F44="Scenario3PBT15",'Medium retrofit'!$AW$16,"")))</f>
        <v/>
      </c>
      <c r="J44" s="151">
        <f t="shared" si="12"/>
        <v>0</v>
      </c>
      <c r="K44" s="151" t="str">
        <f>IF(F44="Scenario1PBT1",'Medium retrofit'!$E$18,IF(F44="Scenario2PBT1",'Medium retrofit'!$F$18,IF(F44="Scenario3PBT1",'Medium retrofit'!$G$18,"")))&amp;IF(F44="Scenario1PBT2",'Medium retrofit'!$H$18,IF(F44="Scenario2PBT2",'Medium retrofit'!$I$18,IF(F44="Scenario3PBT2",'Medium retrofit'!$J$18,"")))&amp;IF(F44="Scenario1PBT3",'Medium retrofit'!$K$18,IF(F44="Scenario2PBT3",'Medium retrofit'!$L$18,IF(F44="Scenario3PBT3",'Medium retrofit'!$M$18,"")))&amp;IF(F44="Scenario1PBT4",'Medium retrofit'!$N$18,IF(F44="Scenario2PBT4",'Medium retrofit'!$O$18,IF(F44="Scenario3PBT4",'Medium retrofit'!$P$18,"")))&amp;IF(F44="Scenario1PBT5",'Medium retrofit'!$Q$18,IF(F44="Scenario2PBT5",'Medium retrofit'!$R$18,IF(F44="Scenario3PBT5",'Medium retrofit'!$S$18,"")))&amp;IF(F44="Scenario1PBT6",'Medium retrofit'!$T$18,IF(F44="Scenario2PBT6",'Medium retrofit'!$U$18,IF(F44="Scenario3PBT6",'Medium retrofit'!$V$18,"")))&amp;IF(F44="Scenario1PBT7",'Medium retrofit'!$W$18,IF(F44="Scenario2PBT7",'Medium retrofit'!$X$18,IF(F44="Scenario3PBT7",'Medium retrofit'!$Y$18,"")))&amp;IF(F44="Scenario1PBT8",'Medium retrofit'!$Z$18,IF(F44="Scenario2PBT8",'Medium retrofit'!$AA$18,IF(F44="Scenario3PBT8",'Medium retrofit'!$AB$18,"")))&amp;IF(F44="Scenario1PBT9",'Medium retrofit'!$AC$18,IF(F44="Scenario2PBT9",'Medium retrofit'!$AD$18,IF(F44="Scenario3PBT9",'Medium retrofit'!$AE$18,"")))&amp;IF(F44="Scenario1PBT10",'Medium retrofit'!$AF$18,IF(F44="Scenario2PBT10",'Medium retrofit'!$AG$18,IF(F44="Scenario3PBT10",'Medium retrofit'!$AH$18,"")))&amp;IF(F44="Scenario1PBT11",'Medium retrofit'!$AI$18,IF(F44="Scenario2PBT11",'Medium retrofit'!$AJ$18,IF(F44="Scenario3PBT11",'Medium retrofit'!$AK$18,"")))&amp;IF(F44="Scenario1PBT12",'Medium retrofit'!$AL$18,IF(F44="Scenario2PBT12",'Medium retrofit'!$AM$18,IF(F44="Scenario3PBT12",'Medium retrofit'!$AN$18,"")))&amp;IF(F44="Scenario1PBT13",'Medium retrofit'!$AO$18,IF(F44="Scenario2PBT13",'Medium retrofit'!$AP$18,IF(F44="Scenario3PBT13",'Medium retrofit'!$AQ$18,"")))&amp;IF(F44="Scenario1PBT14",'Medium retrofit'!$AR$18,IF(F44="Scenario2PBT14",'Medium retrofit'!$AS$18,IF(F44="Scenario3PBT14",'Medium retrofit'!$AT$18,"")))&amp;IF(F44="Scenario1PBT15",'Medium retrofit'!$AU$18,IF(F44="Scenario2PBT15",'Medium retrofit'!$AV$18,IF(F44="Scenario3PBT15",'Medium retrofit'!$AW$18,"")))</f>
        <v/>
      </c>
      <c r="L44" s="151">
        <f t="shared" si="13"/>
        <v>0</v>
      </c>
      <c r="M44" s="151" t="str">
        <f>IF(F44="Scenario1PBT1",'Medium retrofit'!$E$20,IF(F44="Scenario2PBT1",'Medium retrofit'!$F$20,IF(F44="Scenario3PBT1",'Medium retrofit'!$G$20,"")))&amp;IF(F44="Scenario1PBT2",'Medium retrofit'!$H$20,IF(F44="Scenario2PBT2",'Medium retrofit'!$I$20,IF(F44="Scenario3PBT2",'Medium retrofit'!$J$20,"")))&amp;IF(F44="Scenario1PBT3",'Medium retrofit'!$K$20,IF(F44="Scenario2PBT3",'Medium retrofit'!$L$20,IF(F44="Scenario3PBT3",'Medium retrofit'!$M$20,"")))&amp;IF(F44="Scenario1PBT4",'Medium retrofit'!$N$20,IF(F44="Scenario2PBT4",'Medium retrofit'!$O$20,IF(F44="Scenario3PBT4",'Medium retrofit'!$P$20,"")))&amp;IF(F44="Scenario1PBT5",'Medium retrofit'!$Q$20,IF(F44="Scenario2PBT5",'Medium retrofit'!$R$20,IF(F44="Scenario3PBT5",'Medium retrofit'!$S$20,"")))&amp;IF(F44="Scenario1PBT6",'Medium retrofit'!$T$20,IF(F44="Scenario2PBT6",'Medium retrofit'!$U$20,IF(F44="Scenario3PBT6",'Medium retrofit'!$V$20,"")))&amp;IF(F44="Scenario1PBT7",'Medium retrofit'!$W$20,IF(F44="Scenario2PBT7",'Medium retrofit'!$X$20,IF(F44="Scenario3PBT7",'Medium retrofit'!$Y$20,"")))&amp;IF(F44="Scenario1PBT8",'Medium retrofit'!$Z$20,IF(F44="Scenario2PBT8",'Medium retrofit'!$AA$20,IF(F44="Scenario3PBT8",'Medium retrofit'!$AB$20,"")))&amp;IF(F44="Scenario1PBT9",'Medium retrofit'!$AC$20,IF(F44="Scenario2PBT9",'Medium retrofit'!$AD$20,IF(F44="Scenario3PBT9",'Medium retrofit'!$AE$20,"")))&amp;IF(F44="Scenario1PBT10",'Medium retrofit'!$AF$20,IF(F44="Scenario2PBT10",'Medium retrofit'!$AG$20,IF(F44="Scenario3PBT10",'Medium retrofit'!$AH$20,"")))&amp;IF(F44="Scenario1PBT11",'Medium retrofit'!$AI$20,IF(F44="Scenario2PBT11",'Medium retrofit'!$AJ$20,IF(F44="Scenario3PBT11",'Medium retrofit'!$AK$20,"")))&amp;IF(F44="Scenario1PBT12",'Medium retrofit'!$AL$20,IF(F44="Scenario2PBT12",'Medium retrofit'!$AM$20,IF(F44="Scenario3PBT12",'Medium retrofit'!$AN$20,"")))&amp;IF(F44="Scenario1PBT13",'Medium retrofit'!$AO$20,IF(F44="Scenario2PBT13",'Medium retrofit'!$AP$20,IF(F44="Scenario3PBT13",'Medium retrofit'!$AQ$20,"")))&amp;IF(F44="Scenario1PBT14",'Medium retrofit'!$AR$20,IF(F44="Scenario2PBT14",'Medium retrofit'!$AS$20,IF(F44="Scenario3PBT14",'Medium retrofit'!$AT$20,"")))&amp;IF(F44="Scenario1PBT15",'Medium retrofit'!$AU$20,IF(F44="Scenario2PBT15",'Medium retrofit'!$AV$20,IF(F44="Scenario3PBT15",'Medium retrofit'!$AW$20,"")))</f>
        <v/>
      </c>
      <c r="N44" s="152">
        <f t="shared" si="14"/>
        <v>0</v>
      </c>
      <c r="O44" s="305" t="str">
        <f>IF(F44="Scenario1PBT1",'Medium retrofit'!$E$23,IF(F44="Scenario2PBT1",'Medium retrofit'!$F$23,IF(F44="Scenario3PBT1",'Medium retrofit'!$G$23,"")))&amp;IF(F44="Scenario1PBT2",'Medium retrofit'!$H$23,IF(F44="Scenario2PBT2",'Medium retrofit'!$I$23,IF(F44="Scenario3PBT2",'Medium retrofit'!$J$23,"")))&amp;IF(F44="Scenario1PBT3",'Medium retrofit'!$K$23,IF(F44="Scenario2PBT3",'Medium retrofit'!$L$23,IF(F44="Scenario3PBT3",'Medium retrofit'!$M$23,"")))&amp;IF(F44="Scenario1PBT4",'Medium retrofit'!$N$23,IF(F44="Scenario2PBT4",'Medium retrofit'!$O$23,IF(F44="Scenario3PBT4",'Medium retrofit'!$P$23,"")))&amp;IF(F44="Scenario1PBT5",'Medium retrofit'!$Q$23,IF(F44="Scenario2PBT5",'Medium retrofit'!$R$23,IF(F44="Scenario3PBT5",'Medium retrofit'!$S$23,"")))&amp;IF(F44="Scenario1PBT6",'Medium retrofit'!$T$23,IF(F44="Scenario2PBT6",'Medium retrofit'!$U$23,IF(F44="Scenario3PBT6",'Medium retrofit'!$V$23,"")))&amp;IF(F44="Scenario1PBT7",'Medium retrofit'!$W$23,IF(F44="Scenario2PBT7",'Medium retrofit'!$X$23,IF(F44="Scenario3PBT7",'Medium retrofit'!$Y$23,"")))&amp;IF(F44="Scenario1PBT8",'Medium retrofit'!$Z$23,IF(F44="Scenario2PBT8",'Medium retrofit'!$AA$23,IF(F44="Scenario3PBT8",'Medium retrofit'!$AB$23,"")))&amp;IF(F44="Scenario1PBT9",'Medium retrofit'!$AC$23,IF(F44="Scenario2PBT9",'Medium retrofit'!$AD$23,IF(F44="Scenario3PBT9",'Medium retrofit'!$AE$23,"")))&amp;IF(F44="Scenario1PBT10",'Medium retrofit'!$AF$23,IF(F44="Scenario2PBT10",'Medium retrofit'!$AG$23,IF(F44="Scenario3PBT10",'Medium retrofit'!$AH$23,"")))&amp;IF(F44="Scenario1PBT11",'Medium retrofit'!$AI$23,IF(F44="Scenario2PBT11",'Medium retrofit'!$AJ$23,IF(F44="Scenario3PBT11",'Medium retrofit'!$AK$23,"")))&amp;IF(F44="Scenario1PBT12",'Medium retrofit'!$AL$23,IF(F44="Scenario2PBT12",'Medium retrofit'!$AM$23,IF(F44="Scenario3PBT12",'Medium retrofit'!$AN$23,"")))&amp;IF(F44="Scenario1PBT13",'Medium retrofit'!$AO$23,IF(F44="Scenario2PBT13",'Medium retrofit'!$AP$23,IF(F44="Scenario3PBT13",'Medium retrofit'!$AQ$23,"")))&amp;IF(F44="Scenario1PBT14",'Medium retrofit'!$AR$23,IF(F44="Scenario2PBT14",'Medium retrofit'!$AS$23,IF(F44="Scenario3PBT14",'Medium retrofit'!$AT$23,"")))&amp;IF(F44="Scenario1PBT15",'Medium retrofit'!$AU$23,IF(F44="Scenario2PBT15",'Medium retrofit'!$AV$23,IF(F44="Scenario3PBT15",'Medium retrofit'!$AW$23,"")))</f>
        <v/>
      </c>
      <c r="P44" s="151">
        <f t="shared" si="15"/>
        <v>0</v>
      </c>
      <c r="Q44" s="151" t="str">
        <f>IF(F44="Scenario1PBT1",'Medium retrofit'!$E$25,IF(F44="Scenario2PBT1",'Medium retrofit'!$F$25,IF(F44="Scenario3PBT1",'Medium retrofit'!$G$25,"")))&amp;IF(F44="Scenario1PBT2",'Medium retrofit'!$H$25,IF(F44="Scenario2PBT2",'Medium retrofit'!$I$25,IF(F44="Scenario3PBT2",'Medium retrofit'!$J$25,"")))&amp;IF(F44="Scenario1PBT3",'Medium retrofit'!$K$25,IF(F44="Scenario2PBT3",'Medium retrofit'!$L$25,IF(F44="Scenario3PBT3",'Medium retrofit'!$M$25,"")))&amp;IF(F44="Scenario1PBT4",'Medium retrofit'!$N$25,IF(F44="Scenario2PBT4",'Medium retrofit'!$O$25,IF(F44="Scenario3PBT4",'Medium retrofit'!$P$25,"")))&amp;IF(F44="Scenario1PBT5",'Medium retrofit'!$Q$25,IF(F44="Scenario2PBT5",'Medium retrofit'!$R$25,IF(F44="Scenario3PBT5",'Medium retrofit'!$S$25,"")))&amp;IF(F44="Scenario1PBT6",'Medium retrofit'!$T$25,IF(F44="Scenario2PBT6",'Medium retrofit'!$U$25,IF(F44="Scenario3PBT6",'Medium retrofit'!$V$25,"")))&amp;IF(F44="Scenario1PBT7",'Medium retrofit'!$W$25,IF(F44="Scenario2PBT7",'Medium retrofit'!$X$25,IF(F44="Scenario3PBT7",'Medium retrofit'!$Y$25,"")))&amp;IF(F44="Scenario1PBT8",'Medium retrofit'!$Z$25,IF(F44="Scenario2PBT8",'Medium retrofit'!$AA$25,IF(F44="Scenario3PBT8",'Medium retrofit'!$AB$25,"")))&amp;IF(F44="Scenario1PBT9",'Medium retrofit'!$AC$25,IF(F44="Scenario2PBT9",'Medium retrofit'!$AD$25,IF(F44="Scenario3PBT9",'Medium retrofit'!$AE$25,"")))&amp;IF(F44="Scenario1PBT10",'Medium retrofit'!$AF$25,IF(F44="Scenario2PBT10",'Medium retrofit'!$AG$25,IF(F44="Scenario3PBT10",'Medium retrofit'!$AH$25,"")))&amp;IF(F44="Scenario1PBT11",'Medium retrofit'!$AI$25,IF(F44="Scenario2PBT11",'Medium retrofit'!$AJ$25,IF(F44="Scenario3PBT11",'Medium retrofit'!$AK$25,"")))&amp;IF(F44="Scenario1PBT12",'Medium retrofit'!$AL$25,IF(F44="Scenario2PBT12",'Medium retrofit'!$AM$25,IF(F44="Scenario3PBT12",'Medium retrofit'!$AN$25,"")))&amp;IF(F44="Scenario1PBT13",'Medium retrofit'!$AO$25,IF(F44="Scenario2PBT13",'Medium retrofit'!$AP$25,IF(F44="Scenario3PBT13",'Medium retrofit'!$AQ$25,"")))&amp;IF(F44="Scenario1PBT14",'Medium retrofit'!$AR$25,IF(F44="Scenario2PBT14",'Medium retrofit'!$AS$25,IF(F44="Scenario3PBT14",'Medium retrofit'!$AT$25,"")))&amp;IF(F44="Scenario1PBT15",'Medium retrofit'!$AU$25,IF(F44="Scenario2PBT15",'Medium retrofit'!$AV$25,IF(F44="Scenario3PBT15",'Medium retrofit'!$AW$25,"")))</f>
        <v/>
      </c>
      <c r="R44" s="151">
        <f t="shared" si="16"/>
        <v>0</v>
      </c>
      <c r="S44" s="151" t="str">
        <f>IF(F44="Scenario1PBT1",'Medium retrofit'!$E$27,IF(F44="Scenario2PBT1",'Medium retrofit'!$F$27,IF(F44="Scenario3PBT1",'Medium retrofit'!$G$27,"")))&amp;IF(F44="Scenario1PBT2",'Medium retrofit'!$H$27,IF(F44="Scenario2PBT2",'Medium retrofit'!$I$27,IF(F44="Scenario3PBT2",'Medium retrofit'!$J$27,"")))&amp;IF(F44="Scenario1PBT3",'Medium retrofit'!$K$27,IF(F44="Scenario2PBT3",'Medium retrofit'!$L$27,IF(F44="Scenario3PBT3",'Medium retrofit'!$M$27,"")))&amp;IF(F44="Scenario1PBT4",'Medium retrofit'!$N$27,IF(F44="Scenario2PBT4",'Medium retrofit'!$O$27,IF(F44="Scenario3PBT4",'Medium retrofit'!$P$27,"")))&amp;IF(F44="Scenario1PBT5",'Medium retrofit'!$Q$27,IF(F44="Scenario2PBT5",'Medium retrofit'!$R$27,IF(F44="Scenario3PBT5",'Medium retrofit'!$S$27,"")))&amp;IF(F44="Scenario1PBT6",'Medium retrofit'!$T$27,IF(F44="Scenario2PBT6",'Medium retrofit'!$U$27,IF(F44="Scenario3PBT6",'Medium retrofit'!$V$27,"")))&amp;IF(F44="Scenario1PBT7",'Medium retrofit'!$W$27,IF(F44="Scenario2PBT7",'Medium retrofit'!$X$27,IF(F44="Scenario3PBT7",'Medium retrofit'!$Y$27,"")))&amp;IF(F44="Scenario1PBT8",'Medium retrofit'!$Z$27,IF(F44="Scenario2PBT8",'Medium retrofit'!$AA$27,IF(F44="Scenario3PBT8",'Medium retrofit'!$AB$27,"")))&amp;IF(F44="Scenario1PBT9",'Medium retrofit'!$AC$27,IF(F44="Scenario2PBT9",'Medium retrofit'!$AD$27,IF(F44="Scenario3PBT9",'Medium retrofit'!$AE$27,"")))&amp;IF(F44="Scenario1PBT10",'Medium retrofit'!$AF$27,IF(F44="Scenario2PBT10",'Medium retrofit'!$AG$27,IF(F44="Scenario3PBT10",'Medium retrofit'!$AH$27,"")))&amp;IF(F44="Scenario1PBT11",'Medium retrofit'!$AI$27,IF(F44="Scenario2PBT11",'Medium retrofit'!$AJ$27,IF(F44="Scenario3PBT11",'Medium retrofit'!$AK$27,"")))&amp;IF(F44="Scenario1PBT12",'Medium retrofit'!$AL$27,IF(F44="Scenario2PBT12",'Medium retrofit'!$AM$27,IF(F44="Scenario3PBT12",'Medium retrofit'!$AN$27,"")))&amp;IF(F44="Scenario1PBT13",'Medium retrofit'!$AO$27,IF(F44="Scenario2PBT13",'Medium retrofit'!$AP$27,IF(F44="Scenario3PBT13",'Medium retrofit'!$AQ$27,"")))&amp;IF(F44="Scenario1PBT14",'Medium retrofit'!$AR$27,IF(F44="Scenario2PBT14",'Medium retrofit'!$AS$27,IF(F44="Scenario3PBT14",'Medium retrofit'!$AT$27,"")))&amp;IF(F44="Scenario1PBT15",'Medium retrofit'!$AU$27,IF(F44="Scenario2PBT15",'Medium retrofit'!$AV$27,IF(F44="Scenario3PBT15",'Medium retrofit'!$AW$27,"")))</f>
        <v/>
      </c>
      <c r="T44" s="306">
        <f t="shared" si="17"/>
        <v>0</v>
      </c>
      <c r="U44" s="305" t="str">
        <f>IF(F44="Scenario1PBT1",'Medium retrofit'!$E$38,IF(F44="Scenario2PBT1",'Medium retrofit'!$F$38,IF(F44="Scenario3PBT1",'Medium retrofit'!$G$38,"")))&amp;IF(F44="Scenario1PBT2",'Medium retrofit'!$H$38,IF(F44="Scenario2PBT2",'Medium retrofit'!$I$38,IF(F44="Scenario3PBT2",'Medium retrofit'!$J$38,"")))&amp;IF(F44="Scenario1PBT3",'Medium retrofit'!$K$38,IF(F44="Scenario2PBT3",'Medium retrofit'!$L$38,IF(F44="Scenario3PBT3",'Medium retrofit'!$M$38,"")))&amp;IF(F44="Scenario1PBT4",'Medium retrofit'!$N$38,IF(F44="Scenario2PBT4",'Medium retrofit'!$O$38,IF(F44="Scenario3PBT4",'Medium retrofit'!$P$38,"")))&amp;IF(F44="Scenario1PBT5",'Medium retrofit'!$Q$38,IF(F44="Scenario2PBT5",'Medium retrofit'!$R$38,IF(F44="Scenario3PBT5",'Medium retrofit'!$S$38,"")))&amp;IF(F44="Scenario1PBT6",'Medium retrofit'!$T$38,IF(F44="Scenario2PBT6",'Medium retrofit'!$U$38,IF(F44="Scenario3PBT6",'Medium retrofit'!$V$38,"")))&amp;IF(F44="Scenario1PBT7",'Medium retrofit'!$W$38,IF(F44="Scenario2PBT7",'Medium retrofit'!$X$38,IF(F44="Scenario3PBT7",'Medium retrofit'!$Y$38,"")))&amp;IF(F44="Scenario1PBT8",'Medium retrofit'!$Z$38,IF(F44="Scenario2PBT8",'Medium retrofit'!$AA$38,IF(F44="Scenario3PBT8",'Medium retrofit'!$AB$38,"")))&amp;IF(F44="Scenario1PBT9",'Medium retrofit'!$AC$38,IF(F44="Scenario2PBT9",'Medium retrofit'!$AD$38,IF(F44="Scenario3PBT9",'Medium retrofit'!$AE$38,"")))&amp;IF(F44="Scenario1PBT10",'Medium retrofit'!$AF$38,IF(F44="Scenario2PBT10",'Medium retrofit'!$AG$38,IF(F44="Scenario3PBT10",'Medium retrofit'!$AH$38,"")))&amp;IF(F44="Scenario1PBT11",'Medium retrofit'!$AI$38,IF(F44="Scenario2PBT11",'Medium retrofit'!$AJ$38,IF(F44="Scenario3PBT11",'Medium retrofit'!$AK$38,"")))&amp;IF(F44="Scenario1PBT12",'Medium retrofit'!$AL$38,IF(F44="Scenario2PBT12",'Medium retrofit'!$AM$38,IF(F44="Scenario3PBT12",'Medium retrofit'!$AN$38,"")))&amp;IF(F44="Scenario1PBT13",'Medium retrofit'!$AO$38,IF(F44="Scenario2PBT13",'Medium retrofit'!$AP$38,IF(F44="Scenario3PBT13",'Medium retrofit'!$AQ$38,"")))&amp;IF(F44="Scenario1PBT14",'Medium retrofit'!$AR$38,IF(F44="Scenario2PBT14",'Medium retrofit'!$AS$38,IF(F44="Scenario3PBT14",'Medium retrofit'!$AT$38,"")))&amp;IF(F44="Scenario1PBT15",'Medium retrofit'!$AU$38,IF(F44="Scenario2PBT15",'Medium retrofit'!$AV$38,IF(F44="Scenario3PBT15",'Medium retrofit'!$AW$38,"")))</f>
        <v/>
      </c>
      <c r="V44" s="151">
        <f t="shared" si="18"/>
        <v>0</v>
      </c>
      <c r="W44" s="151" t="str">
        <f>IF(F44="Scenario1PBT1",'Medium retrofit'!$E$40,IF(F44="Scenario2PBT1",'Medium retrofit'!$F$40,IF(F44="Scenario3PBT1",'Medium retrofit'!$G$40,"")))&amp;IF(F44="Scenario1PBT2",'Medium retrofit'!$H$40,IF(F44="Scenario2PBT2",'Medium retrofit'!$I$40,IF(F44="Scenario3PBT2",'Medium retrofit'!$J$40,"")))&amp;IF(F44="Scenario1PBT3",'Medium retrofit'!$K$40,IF(F44="Scenario2PBT3",'Medium retrofit'!$L$40,IF(F44="Scenario3PBT3",'Medium retrofit'!$M$40,"")))&amp;IF(F44="Scenario1PBT4",'Medium retrofit'!$N$40,IF(F44="Scenario2PBT4",'Medium retrofit'!$O$40,IF(F44="Scenario3PBT4",'Medium retrofit'!$P$40,"")))&amp;IF(F44="Scenario1PBT5",'Medium retrofit'!$Q$40,IF(F44="Scenario2PBT5",'Medium retrofit'!$R$40,IF(F44="Scenario3PBT5",'Medium retrofit'!$S$40,"")))&amp;IF(F44="Scenario1PBT6",'Medium retrofit'!$T$40,IF(F44="Scenario2PBT6",'Medium retrofit'!$U$40,IF(F44="Scenario3PBT6",'Medium retrofit'!$V$40,"")))&amp;IF(F44="Scenario1PBT7",'Medium retrofit'!$W$40,IF(F44="Scenario2PBT7",'Medium retrofit'!$X$40,IF(F44="Scenario3PBT7",'Medium retrofit'!$Y$40,"")))&amp;IF(F44="Scenario1PBT8",'Medium retrofit'!$Z$40,IF(F44="Scenario2PBT8",'Medium retrofit'!$AA$40,IF(F44="Scenario3PBT8",'Medium retrofit'!$AB$40,"")))&amp;IF(F44="Scenario1PBT9",'Medium retrofit'!$AC$40,IF(F44="Scenario2PBT9",'Medium retrofit'!$AD$40,IF(F44="Scenario3PBT9",'Medium retrofit'!$AE$40,"")))&amp;IF(F44="Scenario1PBT10",'Medium retrofit'!$AF$40,IF(F44="Scenario2PBT10",'Medium retrofit'!$AG$40,IF(F44="Scenario3PBT10",'Medium retrofit'!$AH$40,"")))&amp;IF(F44="Scenario1PBT11",'Medium retrofit'!$AI$40,IF(F44="Scenario2PBT11",'Medium retrofit'!$AJ$40,IF(F44="Scenario3PBT11",'Medium retrofit'!$AK$40,"")))&amp;IF(F44="Scenario1PBT12",'Medium retrofit'!$AL$40,IF(F44="Scenario2PBT12",'Medium retrofit'!$AM$40,IF(F44="Scenario3PBT12",'Medium retrofit'!$AN$40,"")))&amp;IF(F44="Scenario1PBT13",'Medium retrofit'!$AO$40,IF(F44="Scenario2PBT13",'Medium retrofit'!$AP$40,IF(F44="Scenario3PBT13",'Medium retrofit'!$AQ$40,"")))&amp;IF(F44="Scenario1PBT14",'Medium retrofit'!$AR$40,IF(F44="Scenario2PBT14",'Medium retrofit'!$AS$40,IF(F44="Scenario3PBT14",'Medium retrofit'!$AT$40,"")))&amp;IF(F44="Scenario1PBT15",'Medium retrofit'!$AU$40,IF(F44="Scenario2PBT15",'Medium retrofit'!$AV$40,IF(F44="Scenario3PBT15",'Medium retrofit'!$AW$40,"")))</f>
        <v/>
      </c>
      <c r="X44" s="151">
        <f t="shared" si="19"/>
        <v>0</v>
      </c>
      <c r="Y44" s="151" t="str">
        <f>IF(F44="Scenario1PBT1",'Medium retrofit'!$E$42,IF(F44="Scenario2PBT1",'Medium retrofit'!$F$42,IF(F44="Scenario3PBT1",'Medium retrofit'!$G$42,"")))&amp;IF(F44="Scenario1PBT2",'Medium retrofit'!$H$42,IF(F44="Scenario2PBT2",'Medium retrofit'!$I$42,IF(F44="Scenario3PBT2",'Medium retrofit'!$J$42,"")))&amp;IF(F44="Scenario1PBT3",'Medium retrofit'!$K$42,IF(F44="Scenario2PBT3",'Medium retrofit'!$L$42,IF(F44="Scenario3PBT3",'Medium retrofit'!$M$42,"")))&amp;IF(F44="Scenario1PBT4",'Medium retrofit'!$N$42,IF(F44="Scenario2PBT4",'Medium retrofit'!$O$42,IF(F44="Scenario3PBT4",'Medium retrofit'!$P$42,"")))&amp;IF(F44="Scenario1PBT5",'Medium retrofit'!$Q$42,IF(F44="Scenario2PBT5",'Medium retrofit'!$R$42,IF(F44="Scenario3PBT5",'Medium retrofit'!$S$42,"")))&amp;IF(F44="Scenario1PBT6",'Medium retrofit'!$T$42,IF(F44="Scenario2PBT6",'Medium retrofit'!$U$42,IF(F44="Scenario3PBT6",'Medium retrofit'!$V$42,"")))&amp;IF(F44="Scenario1PBT7",'Medium retrofit'!$W$42,IF(F44="Scenario2PBT7",'Medium retrofit'!$X$42,IF(F44="Scenario3PBT7",'Medium retrofit'!$Y$42,"")))&amp;IF(F44="Scenario1PBT8",'Medium retrofit'!$Z$42,IF(F44="Scenario2PBT8",'Medium retrofit'!$AA$42,IF(F44="Scenario3PBT8",'Medium retrofit'!$AB$42,"")))&amp;IF(F44="Scenario1PBT9",'Medium retrofit'!$AC$42,IF(F44="Scenario2PBT9",'Medium retrofit'!$AD$42,IF(F44="Scenario3PBT9",'Medium retrofit'!$AE$42,"")))&amp;IF(F44="Scenario1PBT10",'Medium retrofit'!$AF$42,IF(F44="Scenario2PBT10",'Medium retrofit'!$AG$42,IF(F44="Scenario3PBT10",'Medium retrofit'!$AH$42,"")))&amp;IF(F44="Scenario1PBT11",'Medium retrofit'!$AI$42,IF(F44="Scenario2PBT11",'Medium retrofit'!$AJ$42,IF(F44="Scenario3PBT11",'Medium retrofit'!$AK$42,"")))&amp;IF(F44="Scenario1PBT12",'Medium retrofit'!$AL$42,IF(F44="Scenario2PBT12",'Medium retrofit'!$AM$42,IF(F44="Scenario3PBT12",'Medium retrofit'!$AN$42,"")))&amp;IF(F44="Scenario1PBT13",'Medium retrofit'!$AO$42,IF(F44="Scenario2PBT13",'Medium retrofit'!$AP$42,IF(F44="Scenario3PBT13",'Medium retrofit'!$AQ$42,"")))&amp;IF(F44="Scenario1PBT14",'Medium retrofit'!$AR$42,IF(F44="Scenario2PBT14",'Medium retrofit'!$AS$42,IF(F44="Scenario3PBT14",'Medium retrofit'!$AT$42,"")))&amp;IF(F44="Scenario1PBT15",'Medium retrofit'!$AU$42,IF(F44="Scenario2PBT15",'Medium retrofit'!$AV$42,IF(F44="Scenario3PBT15",'Medium retrofit'!$AW$42,"")))</f>
        <v/>
      </c>
      <c r="Z44" s="151">
        <f t="shared" si="20"/>
        <v>0</v>
      </c>
      <c r="AA44" s="333" t="str">
        <f>IF(F44="Scenario1PBT1",'Medium retrofit'!$E$101,IF(F44="Scenario2PBT1",'Medium retrofit'!$F$101,IF(F44="Scenario3PBT1",'Medium retrofit'!$G$101,"")))&amp;IF(F44="Scenario1PBT2",'Medium retrofit'!$H$101,IF(F44="Scenario2PBT2",'Medium retrofit'!$I$101,IF(F44="Scenario3PBT2",'Medium retrofit'!$J$101,"")))&amp;IF(F44="Scenario1PBT3",'Medium retrofit'!$K$101,IF(F44="Scenario2PBT3",'Medium retrofit'!$L$101,IF(F44="Scenario3PBT3",'Medium retrofit'!$M$101,"")))&amp;IF(F44="Scenario1PBT4",'Medium retrofit'!$N$101,IF(F44="Scenario2PBT4",'Medium retrofit'!$O$101,IF(F44="Scenario3PBT4",'Medium retrofit'!$P$101,"")))&amp;IF(F44="Scenario1PBT5",'Medium retrofit'!$Q$101,IF(F44="Scenario2PBT5",'Medium retrofit'!$R$101,IF(F44="Scenario3PBT5",'Medium retrofit'!$S$101,"")))&amp;IF(F44="Scenario1PBT6",'Medium retrofit'!$T$101,IF(F44="Scenario2PBT6",'Medium retrofit'!$U$101,IF(F44="Scenario3PBT6",'Medium retrofit'!$V$101,"")))&amp;IF(F44="Scenario1PBT7",'Medium retrofit'!$W$101,IF(F44="Scenario2PBT7",'Medium retrofit'!$X$101,IF(F44="Scenario3PBT7",'Medium retrofit'!$Y$101,"")))&amp;IF(F44="Scenario1PBT8",'Medium retrofit'!$Z$101,IF(F44="Scenario2PBT8",'Medium retrofit'!$AA$101,IF(F44="Scenario3PBT8",'Medium retrofit'!$AB$101,"")))&amp;IF(F44="Scenario1PBT9",'Medium retrofit'!$AC$101,IF(F44="Scenario2PBT9",'Medium retrofit'!$AD$101,IF(F44="Scenario3PBT9",'Medium retrofit'!$AE$101,"")))&amp;IF(F44="Scenario1PBT10",'Medium retrofit'!$AF$101,IF(F44="Scenario2PBT10",'Medium retrofit'!$AG$101,IF(F44="Scenario3PBT10",'Medium retrofit'!$AH$101,"")))&amp;IF(F44="Scenario1PBT11",'Medium retrofit'!$AI$101,IF(F44="Scenario2PBT11",'Medium retrofit'!$AJ$101,IF(F44="Scenario3PBT11",'Medium retrofit'!$AK$101,"")))&amp;IF(F44="Scenario1PBT12",'Medium retrofit'!$AL$101,IF(F44="Scenario2PBT12",'Medium retrofit'!$AM$101,IF(F44="Scenario3PBT12",'Medium retrofit'!$AN$101,"")))&amp;IF(F44="Scenario1PBT13",'Medium retrofit'!$AO$101,IF(F44="Scenario2PBT13",'Medium retrofit'!$AP$101,IF(F44="Scenario3PBT13",'Medium retrofit'!$AQ$101,"")))&amp;IF(F44="Scenario1PBT14",'Medium retrofit'!$AR$101,IF(F44="Scenario2PBT14",'Medium retrofit'!$AS$101,IF(F44="Scenario3PBT14",'Medium retrofit'!$AT$101,"")))&amp;IF(F44="Scenario1PBT15",'Medium retrofit'!$AU$101,IF(F44="Scenario2PBT15",'Medium retrofit'!$AV$101,IF(F44="Scenario3PBT15",'Medium retrofit'!$AW$101,"")))</f>
        <v/>
      </c>
      <c r="AB44" s="302">
        <f t="shared" si="21"/>
        <v>0</v>
      </c>
      <c r="AC44" s="307">
        <f>IFERROR('Projection_Base-case'!G44-G44,0)</f>
        <v>0</v>
      </c>
      <c r="AD44" s="151">
        <f t="shared" si="24"/>
        <v>0</v>
      </c>
      <c r="AE44" s="151">
        <f>IFERROR(100*AC44/'Projection_Base-case'!G44,0)</f>
        <v>0</v>
      </c>
      <c r="AF44" s="151">
        <f>IFERROR('Projection_Base-case'!I44-I44,0)</f>
        <v>0</v>
      </c>
      <c r="AG44" s="151">
        <f t="shared" si="25"/>
        <v>0</v>
      </c>
      <c r="AH44" s="151">
        <f>IFERROR(100*AF44/'Projection_Base-case'!I44,0)</f>
        <v>0</v>
      </c>
      <c r="AI44" s="151">
        <f>IFERROR('Projection_Base-case'!K44-K44,0)</f>
        <v>0</v>
      </c>
      <c r="AJ44" s="151">
        <f t="shared" si="26"/>
        <v>0</v>
      </c>
      <c r="AK44" s="151">
        <f>IFERROR(100*AI44/'Projection_Base-case'!K44,0)</f>
        <v>0</v>
      </c>
      <c r="AL44" s="151">
        <f>IFERROR(M44-'Projection_Base-case'!M44,0)</f>
        <v>0</v>
      </c>
      <c r="AM44" s="151">
        <f t="shared" si="27"/>
        <v>0</v>
      </c>
      <c r="AN44" s="152">
        <f>IFERROR(100*AL44/'Projection_Base-case'!M44,0)</f>
        <v>0</v>
      </c>
      <c r="AO44" s="305">
        <f>IFERROR('Projection_Base-case'!O44-O44,0)</f>
        <v>0</v>
      </c>
      <c r="AP44" s="151">
        <f t="shared" si="28"/>
        <v>0</v>
      </c>
      <c r="AQ44" s="151">
        <f>IFERROR(100*AO44/'Projection_Base-case'!O44,0)</f>
        <v>0</v>
      </c>
      <c r="AR44" s="151">
        <f>IFERROR('Projection_Base-case'!Q44-Q44,0)</f>
        <v>0</v>
      </c>
      <c r="AS44" s="151">
        <f t="shared" si="29"/>
        <v>0</v>
      </c>
      <c r="AT44" s="151">
        <f>IFERROR(100*AR44/'Projection_Base-case'!Q44,0)</f>
        <v>0</v>
      </c>
      <c r="AU44" s="151">
        <f>IFERROR('Projection_Base-case'!S44-S44,0)</f>
        <v>0</v>
      </c>
      <c r="AV44" s="151">
        <f t="shared" si="30"/>
        <v>0</v>
      </c>
      <c r="AW44" s="152">
        <f>IFERROR(100*AU44/'Projection_Base-case'!S44,0)</f>
        <v>0</v>
      </c>
      <c r="AX44" s="305">
        <f>IFERROR('Projection_Base-case'!U44-U44,0)</f>
        <v>0</v>
      </c>
      <c r="AY44" s="151">
        <f t="shared" si="31"/>
        <v>0</v>
      </c>
      <c r="AZ44" s="151">
        <f>IFERROR(100*AX44/'Projection_Base-case'!U44,0)</f>
        <v>0</v>
      </c>
      <c r="BA44" s="151">
        <f>IFERROR('Projection_Base-case'!W44-W44,0)</f>
        <v>0</v>
      </c>
      <c r="BB44" s="151">
        <f t="shared" si="32"/>
        <v>0</v>
      </c>
      <c r="BC44" s="151">
        <f>IFERROR(100*BA44/'Projection_Base-case'!W44,0)</f>
        <v>0</v>
      </c>
      <c r="BD44" s="151">
        <f>IFERROR('Projection_Base-case'!Y44-Y44,0)</f>
        <v>0</v>
      </c>
      <c r="BE44" s="151">
        <f t="shared" si="33"/>
        <v>0</v>
      </c>
      <c r="BF44" s="151">
        <f>IFERROR(100*BD44/'Projection_Base-case'!Y44,0)</f>
        <v>0</v>
      </c>
      <c r="BG44" s="531">
        <f t="shared" si="22"/>
        <v>0</v>
      </c>
      <c r="BH44" s="532">
        <f t="shared" si="23"/>
        <v>0</v>
      </c>
    </row>
    <row r="45" spans="1:60" x14ac:dyDescent="0.25">
      <c r="A45" s="217">
        <v>40</v>
      </c>
      <c r="B45" s="151">
        <f>'Projection_Base-case'!B45</f>
        <v>0</v>
      </c>
      <c r="C45" s="151">
        <f>'Projection_Base-case'!C45</f>
        <v>0</v>
      </c>
      <c r="D45" s="151">
        <f>'Projection_Base-case'!D45</f>
        <v>0</v>
      </c>
      <c r="E45" s="157"/>
      <c r="F45" s="300" t="str">
        <f t="shared" si="10"/>
        <v>0</v>
      </c>
      <c r="G45" s="301" t="str">
        <f>IF(F45="Scenario1PBT1",'Medium retrofit'!$E$6,IF(F45="Scenario2PBT1",'Medium retrofit'!$F$6,IF(F45="Scenario3PBT1",'Medium retrofit'!$G$6,"")))&amp;IF(F45="Scenario1PBT2",'Medium retrofit'!$H$6,IF(F45="Scenario2PBT2",'Medium retrofit'!$I$6,IF(F45="Scenario3PBT2",'Medium retrofit'!$J$6,"")))&amp;IF(F45="Scenario1PBT3",'Medium retrofit'!$K$6,IF(F45="Scenario2PBT3",'Medium retrofit'!$L$6,IF(F45="Scenario3PBT3",'Medium retrofit'!$M$6,"")))&amp;IF(F45="Scenario1PBT4",'Medium retrofit'!$N$6,IF(F45="Scenario2PBT4",'Medium retrofit'!$O$6,IF(F45="Scenario3PBT4",'Medium retrofit'!$P$6,"")))&amp;IF(F45="Scenario1PBT5",'Medium retrofit'!$Q$6,IF(F45="Scenario2PBT5",'Medium retrofit'!$R$6,IF(F45="Scenario3PBT5",'Medium retrofit'!$S$6,"")))&amp;IF(F45="Scenario1PBT6",'Medium retrofit'!$T$6,IF(F45="Scenario2PBT6",'Medium retrofit'!$U$6,IF(F45="Scenario3PBT6",'Medium retrofit'!$V$6,"")))&amp;IF(F45="Scenario1PBT7",'Medium retrofit'!$W$6,IF(F45="Scenario2PBT7",'Medium retrofit'!$X$6,IF(F45="Scenario3PBT7",'Medium retrofit'!$Y$6,"")))&amp;IF(F45="Scenario1PBT8",'Medium retrofit'!$Z$6,IF(F45="Scenario2PBT8",'Medium retrofit'!$AA$6,IF(F45="Scenario3PBT8",'Medium retrofit'!$AB$6,"")))&amp;IF(F45="Scenario1PBT9",'Medium retrofit'!$AC$6,IF(F45="Scenario2PBT9",'Medium retrofit'!$AD$6,IF(F45="Scenario3PBT9",'Medium retrofit'!$AE$6,"")))&amp;IF(F45="Scenario1PBT10",'Medium retrofit'!$AF$6,IF(F45="Scenario2PBT10",'Medium retrofit'!$AG$6,IF(F45="Scenario3PBT10",'Medium retrofit'!$AH$6,"")))&amp;IF(F45="Scenario1PBT11",'Medium retrofit'!$AI$6,IF(F45="Scenario2PBT11",'Medium retrofit'!$AJ$6,IF(F45="Scenario3PBT11",'Medium retrofit'!$AK$6,"")))&amp;IF(F45="Scenario1PBT12",'Medium retrofit'!$AL$6,IF(F45="Scenario2PBT12",'Medium retrofit'!$AM$6,IF(F45="Scenario3PBT12",'Medium retrofit'!$AN$6,"")))&amp;IF(F45="Scenario1PBT13",'Medium retrofit'!$AO$6,IF(F45="Scenario2PBT13",'Medium retrofit'!$AP$6,IF(F45="Scenario3PBT13",'Medium retrofit'!$AQ$6,"")))&amp;IF(F45="Scenario1PBT14",'Medium retrofit'!$AR$6,IF(F45="Scenario2PBT14",'Medium retrofit'!$AS$6,IF(F45="Scenario3PBT14",'Medium retrofit'!$AT$6,"")))&amp;IF(F45="Scenario1PBT15",'Medium retrofit'!$AU$6,IF(F45="Scenario2PBT15",'Medium retrofit'!$AV$6,IF(F45="Scenario3PBT15",'Medium retrofit'!$AW$6,"")))</f>
        <v/>
      </c>
      <c r="H45" s="151">
        <f t="shared" si="11"/>
        <v>0</v>
      </c>
      <c r="I45" s="298" t="str">
        <f>IF(F45="Scenario1PBT1",'Medium retrofit'!$E$16,IF(F45="Scenario2PBT1",'Medium retrofit'!$F$16,IF(F45="Scenario3PBT1",'Medium retrofit'!$G$16,"")))&amp;IF(F45="Scenario1PBT2",'Medium retrofit'!$H$16,IF(F45="Scenario2PBT2",'Medium retrofit'!$I$16,IF(F45="Scenario3PBT2",'Medium retrofit'!$J$16,"")))&amp;IF(F45="Scenario1PBT3",'Medium retrofit'!$K$16,IF(F45="Scenario2PBT3",'Medium retrofit'!$L$16,IF(F45="Scenario3PBT3",'Medium retrofit'!$M$16,"")))&amp;IF(F45="Scenario1PBT4",'Medium retrofit'!$N$16,IF(F45="Scenario2PBT4",'Medium retrofit'!$O$16,IF(F45="Scenario3PBT4",'Medium retrofit'!$P$16,"")))&amp;IF(F45="Scenario1PBT5",'Medium retrofit'!$Q$16,IF(F45="Scenario2PBT5",'Medium retrofit'!$R$16,IF(F45="Scenario3PBT5",'Medium retrofit'!$S$16,"")))&amp;IF(F45="Scenario1PBT6",'Medium retrofit'!$T$16,IF(F45="Scenario2PBT6",'Medium retrofit'!$U$16,IF(F45="Scenario3PBT6",'Medium retrofit'!$V$16,"")))&amp;IF(F45="Scenario1PBT7",'Medium retrofit'!$W$16,IF(F45="Scenario2PBT7",'Medium retrofit'!$X$16,IF(F45="Scenario3PBT7",'Medium retrofit'!$Y$16,"")))&amp;IF(F45="Scenario1PBT8",'Medium retrofit'!$Z$16,IF(F45="Scenario2PBT8",'Medium retrofit'!$AA$16,IF(F45="Scenario3PBT8",'Medium retrofit'!$AB$16,"")))&amp;IF(F45="Scenario1PBT9",'Medium retrofit'!$AC$16,IF(F45="Scenario2PBT9",'Medium retrofit'!$AD$16,IF(F45="Scenario3PBT9",'Medium retrofit'!$AE$16,"")))&amp;IF(F45="Scenario1PBT10",'Medium retrofit'!$AF$16,IF(F45="Scenario2PBT10",'Medium retrofit'!$AG$16,IF(F45="Scenario3PBT10",'Medium retrofit'!$AH$16,"")))&amp;IF(F45="Scenario1PBT11",'Medium retrofit'!$AI$16,IF(F45="Scenario2PBT11",'Medium retrofit'!$AJ$16,IF(F45="Scenario3PBT11",'Medium retrofit'!$AK$16,"")))&amp;IF(F45="Scenario1PBT12",'Medium retrofit'!$AL$16,IF(F45="Scenario2PBT12",'Medium retrofit'!$AM$16,IF(F45="Scenario3PBT12",'Medium retrofit'!$AN$16,"")))&amp;IF(F45="Scenario1PBT13",'Medium retrofit'!$AO$16,IF(F45="Scenario2PBT13",'Medium retrofit'!$AP$16,IF(F45="Scenario3PBT13",'Medium retrofit'!$AQ$16,"")))&amp;IF(F45="Scenario1PBT14",'Medium retrofit'!$AR$16,IF(F45="Scenario2PBT14",'Medium retrofit'!$AS$16,IF(F45="Scenario3PBT14",'Medium retrofit'!$AT$16,"")))&amp;IF(F45="Scenario1PBT15",'Medium retrofit'!$AU$16,IF(F45="Scenario2PBT15",'Medium retrofit'!$AV$16,IF(F45="Scenario3PBT15",'Medium retrofit'!$AW$16,"")))</f>
        <v/>
      </c>
      <c r="J45" s="151">
        <f t="shared" si="12"/>
        <v>0</v>
      </c>
      <c r="K45" s="151" t="str">
        <f>IF(F45="Scenario1PBT1",'Medium retrofit'!$E$18,IF(F45="Scenario2PBT1",'Medium retrofit'!$F$18,IF(F45="Scenario3PBT1",'Medium retrofit'!$G$18,"")))&amp;IF(F45="Scenario1PBT2",'Medium retrofit'!$H$18,IF(F45="Scenario2PBT2",'Medium retrofit'!$I$18,IF(F45="Scenario3PBT2",'Medium retrofit'!$J$18,"")))&amp;IF(F45="Scenario1PBT3",'Medium retrofit'!$K$18,IF(F45="Scenario2PBT3",'Medium retrofit'!$L$18,IF(F45="Scenario3PBT3",'Medium retrofit'!$M$18,"")))&amp;IF(F45="Scenario1PBT4",'Medium retrofit'!$N$18,IF(F45="Scenario2PBT4",'Medium retrofit'!$O$18,IF(F45="Scenario3PBT4",'Medium retrofit'!$P$18,"")))&amp;IF(F45="Scenario1PBT5",'Medium retrofit'!$Q$18,IF(F45="Scenario2PBT5",'Medium retrofit'!$R$18,IF(F45="Scenario3PBT5",'Medium retrofit'!$S$18,"")))&amp;IF(F45="Scenario1PBT6",'Medium retrofit'!$T$18,IF(F45="Scenario2PBT6",'Medium retrofit'!$U$18,IF(F45="Scenario3PBT6",'Medium retrofit'!$V$18,"")))&amp;IF(F45="Scenario1PBT7",'Medium retrofit'!$W$18,IF(F45="Scenario2PBT7",'Medium retrofit'!$X$18,IF(F45="Scenario3PBT7",'Medium retrofit'!$Y$18,"")))&amp;IF(F45="Scenario1PBT8",'Medium retrofit'!$Z$18,IF(F45="Scenario2PBT8",'Medium retrofit'!$AA$18,IF(F45="Scenario3PBT8",'Medium retrofit'!$AB$18,"")))&amp;IF(F45="Scenario1PBT9",'Medium retrofit'!$AC$18,IF(F45="Scenario2PBT9",'Medium retrofit'!$AD$18,IF(F45="Scenario3PBT9",'Medium retrofit'!$AE$18,"")))&amp;IF(F45="Scenario1PBT10",'Medium retrofit'!$AF$18,IF(F45="Scenario2PBT10",'Medium retrofit'!$AG$18,IF(F45="Scenario3PBT10",'Medium retrofit'!$AH$18,"")))&amp;IF(F45="Scenario1PBT11",'Medium retrofit'!$AI$18,IF(F45="Scenario2PBT11",'Medium retrofit'!$AJ$18,IF(F45="Scenario3PBT11",'Medium retrofit'!$AK$18,"")))&amp;IF(F45="Scenario1PBT12",'Medium retrofit'!$AL$18,IF(F45="Scenario2PBT12",'Medium retrofit'!$AM$18,IF(F45="Scenario3PBT12",'Medium retrofit'!$AN$18,"")))&amp;IF(F45="Scenario1PBT13",'Medium retrofit'!$AO$18,IF(F45="Scenario2PBT13",'Medium retrofit'!$AP$18,IF(F45="Scenario3PBT13",'Medium retrofit'!$AQ$18,"")))&amp;IF(F45="Scenario1PBT14",'Medium retrofit'!$AR$18,IF(F45="Scenario2PBT14",'Medium retrofit'!$AS$18,IF(F45="Scenario3PBT14",'Medium retrofit'!$AT$18,"")))&amp;IF(F45="Scenario1PBT15",'Medium retrofit'!$AU$18,IF(F45="Scenario2PBT15",'Medium retrofit'!$AV$18,IF(F45="Scenario3PBT15",'Medium retrofit'!$AW$18,"")))</f>
        <v/>
      </c>
      <c r="L45" s="151">
        <f t="shared" si="13"/>
        <v>0</v>
      </c>
      <c r="M45" s="151" t="str">
        <f>IF(F45="Scenario1PBT1",'Medium retrofit'!$E$20,IF(F45="Scenario2PBT1",'Medium retrofit'!$F$20,IF(F45="Scenario3PBT1",'Medium retrofit'!$G$20,"")))&amp;IF(F45="Scenario1PBT2",'Medium retrofit'!$H$20,IF(F45="Scenario2PBT2",'Medium retrofit'!$I$20,IF(F45="Scenario3PBT2",'Medium retrofit'!$J$20,"")))&amp;IF(F45="Scenario1PBT3",'Medium retrofit'!$K$20,IF(F45="Scenario2PBT3",'Medium retrofit'!$L$20,IF(F45="Scenario3PBT3",'Medium retrofit'!$M$20,"")))&amp;IF(F45="Scenario1PBT4",'Medium retrofit'!$N$20,IF(F45="Scenario2PBT4",'Medium retrofit'!$O$20,IF(F45="Scenario3PBT4",'Medium retrofit'!$P$20,"")))&amp;IF(F45="Scenario1PBT5",'Medium retrofit'!$Q$20,IF(F45="Scenario2PBT5",'Medium retrofit'!$R$20,IF(F45="Scenario3PBT5",'Medium retrofit'!$S$20,"")))&amp;IF(F45="Scenario1PBT6",'Medium retrofit'!$T$20,IF(F45="Scenario2PBT6",'Medium retrofit'!$U$20,IF(F45="Scenario3PBT6",'Medium retrofit'!$V$20,"")))&amp;IF(F45="Scenario1PBT7",'Medium retrofit'!$W$20,IF(F45="Scenario2PBT7",'Medium retrofit'!$X$20,IF(F45="Scenario3PBT7",'Medium retrofit'!$Y$20,"")))&amp;IF(F45="Scenario1PBT8",'Medium retrofit'!$Z$20,IF(F45="Scenario2PBT8",'Medium retrofit'!$AA$20,IF(F45="Scenario3PBT8",'Medium retrofit'!$AB$20,"")))&amp;IF(F45="Scenario1PBT9",'Medium retrofit'!$AC$20,IF(F45="Scenario2PBT9",'Medium retrofit'!$AD$20,IF(F45="Scenario3PBT9",'Medium retrofit'!$AE$20,"")))&amp;IF(F45="Scenario1PBT10",'Medium retrofit'!$AF$20,IF(F45="Scenario2PBT10",'Medium retrofit'!$AG$20,IF(F45="Scenario3PBT10",'Medium retrofit'!$AH$20,"")))&amp;IF(F45="Scenario1PBT11",'Medium retrofit'!$AI$20,IF(F45="Scenario2PBT11",'Medium retrofit'!$AJ$20,IF(F45="Scenario3PBT11",'Medium retrofit'!$AK$20,"")))&amp;IF(F45="Scenario1PBT12",'Medium retrofit'!$AL$20,IF(F45="Scenario2PBT12",'Medium retrofit'!$AM$20,IF(F45="Scenario3PBT12",'Medium retrofit'!$AN$20,"")))&amp;IF(F45="Scenario1PBT13",'Medium retrofit'!$AO$20,IF(F45="Scenario2PBT13",'Medium retrofit'!$AP$20,IF(F45="Scenario3PBT13",'Medium retrofit'!$AQ$20,"")))&amp;IF(F45="Scenario1PBT14",'Medium retrofit'!$AR$20,IF(F45="Scenario2PBT14",'Medium retrofit'!$AS$20,IF(F45="Scenario3PBT14",'Medium retrofit'!$AT$20,"")))&amp;IF(F45="Scenario1PBT15",'Medium retrofit'!$AU$20,IF(F45="Scenario2PBT15",'Medium retrofit'!$AV$20,IF(F45="Scenario3PBT15",'Medium retrofit'!$AW$20,"")))</f>
        <v/>
      </c>
      <c r="N45" s="152">
        <f t="shared" si="14"/>
        <v>0</v>
      </c>
      <c r="O45" s="305" t="str">
        <f>IF(F45="Scenario1PBT1",'Medium retrofit'!$E$23,IF(F45="Scenario2PBT1",'Medium retrofit'!$F$23,IF(F45="Scenario3PBT1",'Medium retrofit'!$G$23,"")))&amp;IF(F45="Scenario1PBT2",'Medium retrofit'!$H$23,IF(F45="Scenario2PBT2",'Medium retrofit'!$I$23,IF(F45="Scenario3PBT2",'Medium retrofit'!$J$23,"")))&amp;IF(F45="Scenario1PBT3",'Medium retrofit'!$K$23,IF(F45="Scenario2PBT3",'Medium retrofit'!$L$23,IF(F45="Scenario3PBT3",'Medium retrofit'!$M$23,"")))&amp;IF(F45="Scenario1PBT4",'Medium retrofit'!$N$23,IF(F45="Scenario2PBT4",'Medium retrofit'!$O$23,IF(F45="Scenario3PBT4",'Medium retrofit'!$P$23,"")))&amp;IF(F45="Scenario1PBT5",'Medium retrofit'!$Q$23,IF(F45="Scenario2PBT5",'Medium retrofit'!$R$23,IF(F45="Scenario3PBT5",'Medium retrofit'!$S$23,"")))&amp;IF(F45="Scenario1PBT6",'Medium retrofit'!$T$23,IF(F45="Scenario2PBT6",'Medium retrofit'!$U$23,IF(F45="Scenario3PBT6",'Medium retrofit'!$V$23,"")))&amp;IF(F45="Scenario1PBT7",'Medium retrofit'!$W$23,IF(F45="Scenario2PBT7",'Medium retrofit'!$X$23,IF(F45="Scenario3PBT7",'Medium retrofit'!$Y$23,"")))&amp;IF(F45="Scenario1PBT8",'Medium retrofit'!$Z$23,IF(F45="Scenario2PBT8",'Medium retrofit'!$AA$23,IF(F45="Scenario3PBT8",'Medium retrofit'!$AB$23,"")))&amp;IF(F45="Scenario1PBT9",'Medium retrofit'!$AC$23,IF(F45="Scenario2PBT9",'Medium retrofit'!$AD$23,IF(F45="Scenario3PBT9",'Medium retrofit'!$AE$23,"")))&amp;IF(F45="Scenario1PBT10",'Medium retrofit'!$AF$23,IF(F45="Scenario2PBT10",'Medium retrofit'!$AG$23,IF(F45="Scenario3PBT10",'Medium retrofit'!$AH$23,"")))&amp;IF(F45="Scenario1PBT11",'Medium retrofit'!$AI$23,IF(F45="Scenario2PBT11",'Medium retrofit'!$AJ$23,IF(F45="Scenario3PBT11",'Medium retrofit'!$AK$23,"")))&amp;IF(F45="Scenario1PBT12",'Medium retrofit'!$AL$23,IF(F45="Scenario2PBT12",'Medium retrofit'!$AM$23,IF(F45="Scenario3PBT12",'Medium retrofit'!$AN$23,"")))&amp;IF(F45="Scenario1PBT13",'Medium retrofit'!$AO$23,IF(F45="Scenario2PBT13",'Medium retrofit'!$AP$23,IF(F45="Scenario3PBT13",'Medium retrofit'!$AQ$23,"")))&amp;IF(F45="Scenario1PBT14",'Medium retrofit'!$AR$23,IF(F45="Scenario2PBT14",'Medium retrofit'!$AS$23,IF(F45="Scenario3PBT14",'Medium retrofit'!$AT$23,"")))&amp;IF(F45="Scenario1PBT15",'Medium retrofit'!$AU$23,IF(F45="Scenario2PBT15",'Medium retrofit'!$AV$23,IF(F45="Scenario3PBT15",'Medium retrofit'!$AW$23,"")))</f>
        <v/>
      </c>
      <c r="P45" s="151">
        <f t="shared" si="15"/>
        <v>0</v>
      </c>
      <c r="Q45" s="151" t="str">
        <f>IF(F45="Scenario1PBT1",'Medium retrofit'!$E$25,IF(F45="Scenario2PBT1",'Medium retrofit'!$F$25,IF(F45="Scenario3PBT1",'Medium retrofit'!$G$25,"")))&amp;IF(F45="Scenario1PBT2",'Medium retrofit'!$H$25,IF(F45="Scenario2PBT2",'Medium retrofit'!$I$25,IF(F45="Scenario3PBT2",'Medium retrofit'!$J$25,"")))&amp;IF(F45="Scenario1PBT3",'Medium retrofit'!$K$25,IF(F45="Scenario2PBT3",'Medium retrofit'!$L$25,IF(F45="Scenario3PBT3",'Medium retrofit'!$M$25,"")))&amp;IF(F45="Scenario1PBT4",'Medium retrofit'!$N$25,IF(F45="Scenario2PBT4",'Medium retrofit'!$O$25,IF(F45="Scenario3PBT4",'Medium retrofit'!$P$25,"")))&amp;IF(F45="Scenario1PBT5",'Medium retrofit'!$Q$25,IF(F45="Scenario2PBT5",'Medium retrofit'!$R$25,IF(F45="Scenario3PBT5",'Medium retrofit'!$S$25,"")))&amp;IF(F45="Scenario1PBT6",'Medium retrofit'!$T$25,IF(F45="Scenario2PBT6",'Medium retrofit'!$U$25,IF(F45="Scenario3PBT6",'Medium retrofit'!$V$25,"")))&amp;IF(F45="Scenario1PBT7",'Medium retrofit'!$W$25,IF(F45="Scenario2PBT7",'Medium retrofit'!$X$25,IF(F45="Scenario3PBT7",'Medium retrofit'!$Y$25,"")))&amp;IF(F45="Scenario1PBT8",'Medium retrofit'!$Z$25,IF(F45="Scenario2PBT8",'Medium retrofit'!$AA$25,IF(F45="Scenario3PBT8",'Medium retrofit'!$AB$25,"")))&amp;IF(F45="Scenario1PBT9",'Medium retrofit'!$AC$25,IF(F45="Scenario2PBT9",'Medium retrofit'!$AD$25,IF(F45="Scenario3PBT9",'Medium retrofit'!$AE$25,"")))&amp;IF(F45="Scenario1PBT10",'Medium retrofit'!$AF$25,IF(F45="Scenario2PBT10",'Medium retrofit'!$AG$25,IF(F45="Scenario3PBT10",'Medium retrofit'!$AH$25,"")))&amp;IF(F45="Scenario1PBT11",'Medium retrofit'!$AI$25,IF(F45="Scenario2PBT11",'Medium retrofit'!$AJ$25,IF(F45="Scenario3PBT11",'Medium retrofit'!$AK$25,"")))&amp;IF(F45="Scenario1PBT12",'Medium retrofit'!$AL$25,IF(F45="Scenario2PBT12",'Medium retrofit'!$AM$25,IF(F45="Scenario3PBT12",'Medium retrofit'!$AN$25,"")))&amp;IF(F45="Scenario1PBT13",'Medium retrofit'!$AO$25,IF(F45="Scenario2PBT13",'Medium retrofit'!$AP$25,IF(F45="Scenario3PBT13",'Medium retrofit'!$AQ$25,"")))&amp;IF(F45="Scenario1PBT14",'Medium retrofit'!$AR$25,IF(F45="Scenario2PBT14",'Medium retrofit'!$AS$25,IF(F45="Scenario3PBT14",'Medium retrofit'!$AT$25,"")))&amp;IF(F45="Scenario1PBT15",'Medium retrofit'!$AU$25,IF(F45="Scenario2PBT15",'Medium retrofit'!$AV$25,IF(F45="Scenario3PBT15",'Medium retrofit'!$AW$25,"")))</f>
        <v/>
      </c>
      <c r="R45" s="151">
        <f t="shared" si="16"/>
        <v>0</v>
      </c>
      <c r="S45" s="151" t="str">
        <f>IF(F45="Scenario1PBT1",'Medium retrofit'!$E$27,IF(F45="Scenario2PBT1",'Medium retrofit'!$F$27,IF(F45="Scenario3PBT1",'Medium retrofit'!$G$27,"")))&amp;IF(F45="Scenario1PBT2",'Medium retrofit'!$H$27,IF(F45="Scenario2PBT2",'Medium retrofit'!$I$27,IF(F45="Scenario3PBT2",'Medium retrofit'!$J$27,"")))&amp;IF(F45="Scenario1PBT3",'Medium retrofit'!$K$27,IF(F45="Scenario2PBT3",'Medium retrofit'!$L$27,IF(F45="Scenario3PBT3",'Medium retrofit'!$M$27,"")))&amp;IF(F45="Scenario1PBT4",'Medium retrofit'!$N$27,IF(F45="Scenario2PBT4",'Medium retrofit'!$O$27,IF(F45="Scenario3PBT4",'Medium retrofit'!$P$27,"")))&amp;IF(F45="Scenario1PBT5",'Medium retrofit'!$Q$27,IF(F45="Scenario2PBT5",'Medium retrofit'!$R$27,IF(F45="Scenario3PBT5",'Medium retrofit'!$S$27,"")))&amp;IF(F45="Scenario1PBT6",'Medium retrofit'!$T$27,IF(F45="Scenario2PBT6",'Medium retrofit'!$U$27,IF(F45="Scenario3PBT6",'Medium retrofit'!$V$27,"")))&amp;IF(F45="Scenario1PBT7",'Medium retrofit'!$W$27,IF(F45="Scenario2PBT7",'Medium retrofit'!$X$27,IF(F45="Scenario3PBT7",'Medium retrofit'!$Y$27,"")))&amp;IF(F45="Scenario1PBT8",'Medium retrofit'!$Z$27,IF(F45="Scenario2PBT8",'Medium retrofit'!$AA$27,IF(F45="Scenario3PBT8",'Medium retrofit'!$AB$27,"")))&amp;IF(F45="Scenario1PBT9",'Medium retrofit'!$AC$27,IF(F45="Scenario2PBT9",'Medium retrofit'!$AD$27,IF(F45="Scenario3PBT9",'Medium retrofit'!$AE$27,"")))&amp;IF(F45="Scenario1PBT10",'Medium retrofit'!$AF$27,IF(F45="Scenario2PBT10",'Medium retrofit'!$AG$27,IF(F45="Scenario3PBT10",'Medium retrofit'!$AH$27,"")))&amp;IF(F45="Scenario1PBT11",'Medium retrofit'!$AI$27,IF(F45="Scenario2PBT11",'Medium retrofit'!$AJ$27,IF(F45="Scenario3PBT11",'Medium retrofit'!$AK$27,"")))&amp;IF(F45="Scenario1PBT12",'Medium retrofit'!$AL$27,IF(F45="Scenario2PBT12",'Medium retrofit'!$AM$27,IF(F45="Scenario3PBT12",'Medium retrofit'!$AN$27,"")))&amp;IF(F45="Scenario1PBT13",'Medium retrofit'!$AO$27,IF(F45="Scenario2PBT13",'Medium retrofit'!$AP$27,IF(F45="Scenario3PBT13",'Medium retrofit'!$AQ$27,"")))&amp;IF(F45="Scenario1PBT14",'Medium retrofit'!$AR$27,IF(F45="Scenario2PBT14",'Medium retrofit'!$AS$27,IF(F45="Scenario3PBT14",'Medium retrofit'!$AT$27,"")))&amp;IF(F45="Scenario1PBT15",'Medium retrofit'!$AU$27,IF(F45="Scenario2PBT15",'Medium retrofit'!$AV$27,IF(F45="Scenario3PBT15",'Medium retrofit'!$AW$27,"")))</f>
        <v/>
      </c>
      <c r="T45" s="306">
        <f t="shared" si="17"/>
        <v>0</v>
      </c>
      <c r="U45" s="305" t="str">
        <f>IF(F45="Scenario1PBT1",'Medium retrofit'!$E$38,IF(F45="Scenario2PBT1",'Medium retrofit'!$F$38,IF(F45="Scenario3PBT1",'Medium retrofit'!$G$38,"")))&amp;IF(F45="Scenario1PBT2",'Medium retrofit'!$H$38,IF(F45="Scenario2PBT2",'Medium retrofit'!$I$38,IF(F45="Scenario3PBT2",'Medium retrofit'!$J$38,"")))&amp;IF(F45="Scenario1PBT3",'Medium retrofit'!$K$38,IF(F45="Scenario2PBT3",'Medium retrofit'!$L$38,IF(F45="Scenario3PBT3",'Medium retrofit'!$M$38,"")))&amp;IF(F45="Scenario1PBT4",'Medium retrofit'!$N$38,IF(F45="Scenario2PBT4",'Medium retrofit'!$O$38,IF(F45="Scenario3PBT4",'Medium retrofit'!$P$38,"")))&amp;IF(F45="Scenario1PBT5",'Medium retrofit'!$Q$38,IF(F45="Scenario2PBT5",'Medium retrofit'!$R$38,IF(F45="Scenario3PBT5",'Medium retrofit'!$S$38,"")))&amp;IF(F45="Scenario1PBT6",'Medium retrofit'!$T$38,IF(F45="Scenario2PBT6",'Medium retrofit'!$U$38,IF(F45="Scenario3PBT6",'Medium retrofit'!$V$38,"")))&amp;IF(F45="Scenario1PBT7",'Medium retrofit'!$W$38,IF(F45="Scenario2PBT7",'Medium retrofit'!$X$38,IF(F45="Scenario3PBT7",'Medium retrofit'!$Y$38,"")))&amp;IF(F45="Scenario1PBT8",'Medium retrofit'!$Z$38,IF(F45="Scenario2PBT8",'Medium retrofit'!$AA$38,IF(F45="Scenario3PBT8",'Medium retrofit'!$AB$38,"")))&amp;IF(F45="Scenario1PBT9",'Medium retrofit'!$AC$38,IF(F45="Scenario2PBT9",'Medium retrofit'!$AD$38,IF(F45="Scenario3PBT9",'Medium retrofit'!$AE$38,"")))&amp;IF(F45="Scenario1PBT10",'Medium retrofit'!$AF$38,IF(F45="Scenario2PBT10",'Medium retrofit'!$AG$38,IF(F45="Scenario3PBT10",'Medium retrofit'!$AH$38,"")))&amp;IF(F45="Scenario1PBT11",'Medium retrofit'!$AI$38,IF(F45="Scenario2PBT11",'Medium retrofit'!$AJ$38,IF(F45="Scenario3PBT11",'Medium retrofit'!$AK$38,"")))&amp;IF(F45="Scenario1PBT12",'Medium retrofit'!$AL$38,IF(F45="Scenario2PBT12",'Medium retrofit'!$AM$38,IF(F45="Scenario3PBT12",'Medium retrofit'!$AN$38,"")))&amp;IF(F45="Scenario1PBT13",'Medium retrofit'!$AO$38,IF(F45="Scenario2PBT13",'Medium retrofit'!$AP$38,IF(F45="Scenario3PBT13",'Medium retrofit'!$AQ$38,"")))&amp;IF(F45="Scenario1PBT14",'Medium retrofit'!$AR$38,IF(F45="Scenario2PBT14",'Medium retrofit'!$AS$38,IF(F45="Scenario3PBT14",'Medium retrofit'!$AT$38,"")))&amp;IF(F45="Scenario1PBT15",'Medium retrofit'!$AU$38,IF(F45="Scenario2PBT15",'Medium retrofit'!$AV$38,IF(F45="Scenario3PBT15",'Medium retrofit'!$AW$38,"")))</f>
        <v/>
      </c>
      <c r="V45" s="151">
        <f t="shared" si="18"/>
        <v>0</v>
      </c>
      <c r="W45" s="151" t="str">
        <f>IF(F45="Scenario1PBT1",'Medium retrofit'!$E$40,IF(F45="Scenario2PBT1",'Medium retrofit'!$F$40,IF(F45="Scenario3PBT1",'Medium retrofit'!$G$40,"")))&amp;IF(F45="Scenario1PBT2",'Medium retrofit'!$H$40,IF(F45="Scenario2PBT2",'Medium retrofit'!$I$40,IF(F45="Scenario3PBT2",'Medium retrofit'!$J$40,"")))&amp;IF(F45="Scenario1PBT3",'Medium retrofit'!$K$40,IF(F45="Scenario2PBT3",'Medium retrofit'!$L$40,IF(F45="Scenario3PBT3",'Medium retrofit'!$M$40,"")))&amp;IF(F45="Scenario1PBT4",'Medium retrofit'!$N$40,IF(F45="Scenario2PBT4",'Medium retrofit'!$O$40,IF(F45="Scenario3PBT4",'Medium retrofit'!$P$40,"")))&amp;IF(F45="Scenario1PBT5",'Medium retrofit'!$Q$40,IF(F45="Scenario2PBT5",'Medium retrofit'!$R$40,IF(F45="Scenario3PBT5",'Medium retrofit'!$S$40,"")))&amp;IF(F45="Scenario1PBT6",'Medium retrofit'!$T$40,IF(F45="Scenario2PBT6",'Medium retrofit'!$U$40,IF(F45="Scenario3PBT6",'Medium retrofit'!$V$40,"")))&amp;IF(F45="Scenario1PBT7",'Medium retrofit'!$W$40,IF(F45="Scenario2PBT7",'Medium retrofit'!$X$40,IF(F45="Scenario3PBT7",'Medium retrofit'!$Y$40,"")))&amp;IF(F45="Scenario1PBT8",'Medium retrofit'!$Z$40,IF(F45="Scenario2PBT8",'Medium retrofit'!$AA$40,IF(F45="Scenario3PBT8",'Medium retrofit'!$AB$40,"")))&amp;IF(F45="Scenario1PBT9",'Medium retrofit'!$AC$40,IF(F45="Scenario2PBT9",'Medium retrofit'!$AD$40,IF(F45="Scenario3PBT9",'Medium retrofit'!$AE$40,"")))&amp;IF(F45="Scenario1PBT10",'Medium retrofit'!$AF$40,IF(F45="Scenario2PBT10",'Medium retrofit'!$AG$40,IF(F45="Scenario3PBT10",'Medium retrofit'!$AH$40,"")))&amp;IF(F45="Scenario1PBT11",'Medium retrofit'!$AI$40,IF(F45="Scenario2PBT11",'Medium retrofit'!$AJ$40,IF(F45="Scenario3PBT11",'Medium retrofit'!$AK$40,"")))&amp;IF(F45="Scenario1PBT12",'Medium retrofit'!$AL$40,IF(F45="Scenario2PBT12",'Medium retrofit'!$AM$40,IF(F45="Scenario3PBT12",'Medium retrofit'!$AN$40,"")))&amp;IF(F45="Scenario1PBT13",'Medium retrofit'!$AO$40,IF(F45="Scenario2PBT13",'Medium retrofit'!$AP$40,IF(F45="Scenario3PBT13",'Medium retrofit'!$AQ$40,"")))&amp;IF(F45="Scenario1PBT14",'Medium retrofit'!$AR$40,IF(F45="Scenario2PBT14",'Medium retrofit'!$AS$40,IF(F45="Scenario3PBT14",'Medium retrofit'!$AT$40,"")))&amp;IF(F45="Scenario1PBT15",'Medium retrofit'!$AU$40,IF(F45="Scenario2PBT15",'Medium retrofit'!$AV$40,IF(F45="Scenario3PBT15",'Medium retrofit'!$AW$40,"")))</f>
        <v/>
      </c>
      <c r="X45" s="151">
        <f t="shared" si="19"/>
        <v>0</v>
      </c>
      <c r="Y45" s="151" t="str">
        <f>IF(F45="Scenario1PBT1",'Medium retrofit'!$E$42,IF(F45="Scenario2PBT1",'Medium retrofit'!$F$42,IF(F45="Scenario3PBT1",'Medium retrofit'!$G$42,"")))&amp;IF(F45="Scenario1PBT2",'Medium retrofit'!$H$42,IF(F45="Scenario2PBT2",'Medium retrofit'!$I$42,IF(F45="Scenario3PBT2",'Medium retrofit'!$J$42,"")))&amp;IF(F45="Scenario1PBT3",'Medium retrofit'!$K$42,IF(F45="Scenario2PBT3",'Medium retrofit'!$L$42,IF(F45="Scenario3PBT3",'Medium retrofit'!$M$42,"")))&amp;IF(F45="Scenario1PBT4",'Medium retrofit'!$N$42,IF(F45="Scenario2PBT4",'Medium retrofit'!$O$42,IF(F45="Scenario3PBT4",'Medium retrofit'!$P$42,"")))&amp;IF(F45="Scenario1PBT5",'Medium retrofit'!$Q$42,IF(F45="Scenario2PBT5",'Medium retrofit'!$R$42,IF(F45="Scenario3PBT5",'Medium retrofit'!$S$42,"")))&amp;IF(F45="Scenario1PBT6",'Medium retrofit'!$T$42,IF(F45="Scenario2PBT6",'Medium retrofit'!$U$42,IF(F45="Scenario3PBT6",'Medium retrofit'!$V$42,"")))&amp;IF(F45="Scenario1PBT7",'Medium retrofit'!$W$42,IF(F45="Scenario2PBT7",'Medium retrofit'!$X$42,IF(F45="Scenario3PBT7",'Medium retrofit'!$Y$42,"")))&amp;IF(F45="Scenario1PBT8",'Medium retrofit'!$Z$42,IF(F45="Scenario2PBT8",'Medium retrofit'!$AA$42,IF(F45="Scenario3PBT8",'Medium retrofit'!$AB$42,"")))&amp;IF(F45="Scenario1PBT9",'Medium retrofit'!$AC$42,IF(F45="Scenario2PBT9",'Medium retrofit'!$AD$42,IF(F45="Scenario3PBT9",'Medium retrofit'!$AE$42,"")))&amp;IF(F45="Scenario1PBT10",'Medium retrofit'!$AF$42,IF(F45="Scenario2PBT10",'Medium retrofit'!$AG$42,IF(F45="Scenario3PBT10",'Medium retrofit'!$AH$42,"")))&amp;IF(F45="Scenario1PBT11",'Medium retrofit'!$AI$42,IF(F45="Scenario2PBT11",'Medium retrofit'!$AJ$42,IF(F45="Scenario3PBT11",'Medium retrofit'!$AK$42,"")))&amp;IF(F45="Scenario1PBT12",'Medium retrofit'!$AL$42,IF(F45="Scenario2PBT12",'Medium retrofit'!$AM$42,IF(F45="Scenario3PBT12",'Medium retrofit'!$AN$42,"")))&amp;IF(F45="Scenario1PBT13",'Medium retrofit'!$AO$42,IF(F45="Scenario2PBT13",'Medium retrofit'!$AP$42,IF(F45="Scenario3PBT13",'Medium retrofit'!$AQ$42,"")))&amp;IF(F45="Scenario1PBT14",'Medium retrofit'!$AR$42,IF(F45="Scenario2PBT14",'Medium retrofit'!$AS$42,IF(F45="Scenario3PBT14",'Medium retrofit'!$AT$42,"")))&amp;IF(F45="Scenario1PBT15",'Medium retrofit'!$AU$42,IF(F45="Scenario2PBT15",'Medium retrofit'!$AV$42,IF(F45="Scenario3PBT15",'Medium retrofit'!$AW$42,"")))</f>
        <v/>
      </c>
      <c r="Z45" s="151">
        <f t="shared" si="20"/>
        <v>0</v>
      </c>
      <c r="AA45" s="333" t="str">
        <f>IF(F45="Scenario1PBT1",'Medium retrofit'!$E$101,IF(F45="Scenario2PBT1",'Medium retrofit'!$F$101,IF(F45="Scenario3PBT1",'Medium retrofit'!$G$101,"")))&amp;IF(F45="Scenario1PBT2",'Medium retrofit'!$H$101,IF(F45="Scenario2PBT2",'Medium retrofit'!$I$101,IF(F45="Scenario3PBT2",'Medium retrofit'!$J$101,"")))&amp;IF(F45="Scenario1PBT3",'Medium retrofit'!$K$101,IF(F45="Scenario2PBT3",'Medium retrofit'!$L$101,IF(F45="Scenario3PBT3",'Medium retrofit'!$M$101,"")))&amp;IF(F45="Scenario1PBT4",'Medium retrofit'!$N$101,IF(F45="Scenario2PBT4",'Medium retrofit'!$O$101,IF(F45="Scenario3PBT4",'Medium retrofit'!$P$101,"")))&amp;IF(F45="Scenario1PBT5",'Medium retrofit'!$Q$101,IF(F45="Scenario2PBT5",'Medium retrofit'!$R$101,IF(F45="Scenario3PBT5",'Medium retrofit'!$S$101,"")))&amp;IF(F45="Scenario1PBT6",'Medium retrofit'!$T$101,IF(F45="Scenario2PBT6",'Medium retrofit'!$U$101,IF(F45="Scenario3PBT6",'Medium retrofit'!$V$101,"")))&amp;IF(F45="Scenario1PBT7",'Medium retrofit'!$W$101,IF(F45="Scenario2PBT7",'Medium retrofit'!$X$101,IF(F45="Scenario3PBT7",'Medium retrofit'!$Y$101,"")))&amp;IF(F45="Scenario1PBT8",'Medium retrofit'!$Z$101,IF(F45="Scenario2PBT8",'Medium retrofit'!$AA$101,IF(F45="Scenario3PBT8",'Medium retrofit'!$AB$101,"")))&amp;IF(F45="Scenario1PBT9",'Medium retrofit'!$AC$101,IF(F45="Scenario2PBT9",'Medium retrofit'!$AD$101,IF(F45="Scenario3PBT9",'Medium retrofit'!$AE$101,"")))&amp;IF(F45="Scenario1PBT10",'Medium retrofit'!$AF$101,IF(F45="Scenario2PBT10",'Medium retrofit'!$AG$101,IF(F45="Scenario3PBT10",'Medium retrofit'!$AH$101,"")))&amp;IF(F45="Scenario1PBT11",'Medium retrofit'!$AI$101,IF(F45="Scenario2PBT11",'Medium retrofit'!$AJ$101,IF(F45="Scenario3PBT11",'Medium retrofit'!$AK$101,"")))&amp;IF(F45="Scenario1PBT12",'Medium retrofit'!$AL$101,IF(F45="Scenario2PBT12",'Medium retrofit'!$AM$101,IF(F45="Scenario3PBT12",'Medium retrofit'!$AN$101,"")))&amp;IF(F45="Scenario1PBT13",'Medium retrofit'!$AO$101,IF(F45="Scenario2PBT13",'Medium retrofit'!$AP$101,IF(F45="Scenario3PBT13",'Medium retrofit'!$AQ$101,"")))&amp;IF(F45="Scenario1PBT14",'Medium retrofit'!$AR$101,IF(F45="Scenario2PBT14",'Medium retrofit'!$AS$101,IF(F45="Scenario3PBT14",'Medium retrofit'!$AT$101,"")))&amp;IF(F45="Scenario1PBT15",'Medium retrofit'!$AU$101,IF(F45="Scenario2PBT15",'Medium retrofit'!$AV$101,IF(F45="Scenario3PBT15",'Medium retrofit'!$AW$101,"")))</f>
        <v/>
      </c>
      <c r="AB45" s="302">
        <f t="shared" si="21"/>
        <v>0</v>
      </c>
      <c r="AC45" s="307">
        <f>IFERROR('Projection_Base-case'!G45-G45,0)</f>
        <v>0</v>
      </c>
      <c r="AD45" s="151">
        <f t="shared" si="24"/>
        <v>0</v>
      </c>
      <c r="AE45" s="151">
        <f>IFERROR(100*AC45/'Projection_Base-case'!G45,0)</f>
        <v>0</v>
      </c>
      <c r="AF45" s="151">
        <f>IFERROR('Projection_Base-case'!I45-I45,0)</f>
        <v>0</v>
      </c>
      <c r="AG45" s="151">
        <f t="shared" si="25"/>
        <v>0</v>
      </c>
      <c r="AH45" s="151">
        <f>IFERROR(100*AF45/'Projection_Base-case'!I45,0)</f>
        <v>0</v>
      </c>
      <c r="AI45" s="151">
        <f>IFERROR('Projection_Base-case'!K45-K45,0)</f>
        <v>0</v>
      </c>
      <c r="AJ45" s="151">
        <f t="shared" si="26"/>
        <v>0</v>
      </c>
      <c r="AK45" s="151">
        <f>IFERROR(100*AI45/'Projection_Base-case'!K45,0)</f>
        <v>0</v>
      </c>
      <c r="AL45" s="151">
        <f>IFERROR(M45-'Projection_Base-case'!M45,0)</f>
        <v>0</v>
      </c>
      <c r="AM45" s="151">
        <f t="shared" si="27"/>
        <v>0</v>
      </c>
      <c r="AN45" s="152">
        <f>IFERROR(100*AL45/'Projection_Base-case'!M45,0)</f>
        <v>0</v>
      </c>
      <c r="AO45" s="305">
        <f>IFERROR('Projection_Base-case'!O45-O45,0)</f>
        <v>0</v>
      </c>
      <c r="AP45" s="151">
        <f t="shared" si="28"/>
        <v>0</v>
      </c>
      <c r="AQ45" s="151">
        <f>IFERROR(100*AO45/'Projection_Base-case'!O45,0)</f>
        <v>0</v>
      </c>
      <c r="AR45" s="151">
        <f>IFERROR('Projection_Base-case'!Q45-Q45,0)</f>
        <v>0</v>
      </c>
      <c r="AS45" s="151">
        <f t="shared" si="29"/>
        <v>0</v>
      </c>
      <c r="AT45" s="151">
        <f>IFERROR(100*AR45/'Projection_Base-case'!Q45,0)</f>
        <v>0</v>
      </c>
      <c r="AU45" s="151">
        <f>IFERROR('Projection_Base-case'!S45-S45,0)</f>
        <v>0</v>
      </c>
      <c r="AV45" s="151">
        <f t="shared" si="30"/>
        <v>0</v>
      </c>
      <c r="AW45" s="152">
        <f>IFERROR(100*AU45/'Projection_Base-case'!S45,0)</f>
        <v>0</v>
      </c>
      <c r="AX45" s="305">
        <f>IFERROR('Projection_Base-case'!U45-U45,0)</f>
        <v>0</v>
      </c>
      <c r="AY45" s="151">
        <f t="shared" si="31"/>
        <v>0</v>
      </c>
      <c r="AZ45" s="151">
        <f>IFERROR(100*AX45/'Projection_Base-case'!U45,0)</f>
        <v>0</v>
      </c>
      <c r="BA45" s="151">
        <f>IFERROR('Projection_Base-case'!W45-W45,0)</f>
        <v>0</v>
      </c>
      <c r="BB45" s="151">
        <f t="shared" si="32"/>
        <v>0</v>
      </c>
      <c r="BC45" s="151">
        <f>IFERROR(100*BA45/'Projection_Base-case'!W45,0)</f>
        <v>0</v>
      </c>
      <c r="BD45" s="151">
        <f>IFERROR('Projection_Base-case'!Y45-Y45,0)</f>
        <v>0</v>
      </c>
      <c r="BE45" s="151">
        <f t="shared" si="33"/>
        <v>0</v>
      </c>
      <c r="BF45" s="151">
        <f>IFERROR(100*BD45/'Projection_Base-case'!Y45,0)</f>
        <v>0</v>
      </c>
      <c r="BG45" s="531">
        <f t="shared" si="22"/>
        <v>0</v>
      </c>
      <c r="BH45" s="532">
        <f t="shared" si="23"/>
        <v>0</v>
      </c>
    </row>
    <row r="46" spans="1:60" x14ac:dyDescent="0.25">
      <c r="A46" s="217">
        <v>41</v>
      </c>
      <c r="B46" s="151">
        <f>'Projection_Base-case'!B46</f>
        <v>0</v>
      </c>
      <c r="C46" s="151">
        <f>'Projection_Base-case'!C46</f>
        <v>0</v>
      </c>
      <c r="D46" s="151">
        <f>'Projection_Base-case'!D46</f>
        <v>0</v>
      </c>
      <c r="E46" s="157"/>
      <c r="F46" s="300" t="str">
        <f t="shared" si="10"/>
        <v>0</v>
      </c>
      <c r="G46" s="301" t="str">
        <f>IF(F46="Scenario1PBT1",'Medium retrofit'!$E$6,IF(F46="Scenario2PBT1",'Medium retrofit'!$F$6,IF(F46="Scenario3PBT1",'Medium retrofit'!$G$6,"")))&amp;IF(F46="Scenario1PBT2",'Medium retrofit'!$H$6,IF(F46="Scenario2PBT2",'Medium retrofit'!$I$6,IF(F46="Scenario3PBT2",'Medium retrofit'!$J$6,"")))&amp;IF(F46="Scenario1PBT3",'Medium retrofit'!$K$6,IF(F46="Scenario2PBT3",'Medium retrofit'!$L$6,IF(F46="Scenario3PBT3",'Medium retrofit'!$M$6,"")))&amp;IF(F46="Scenario1PBT4",'Medium retrofit'!$N$6,IF(F46="Scenario2PBT4",'Medium retrofit'!$O$6,IF(F46="Scenario3PBT4",'Medium retrofit'!$P$6,"")))&amp;IF(F46="Scenario1PBT5",'Medium retrofit'!$Q$6,IF(F46="Scenario2PBT5",'Medium retrofit'!$R$6,IF(F46="Scenario3PBT5",'Medium retrofit'!$S$6,"")))&amp;IF(F46="Scenario1PBT6",'Medium retrofit'!$T$6,IF(F46="Scenario2PBT6",'Medium retrofit'!$U$6,IF(F46="Scenario3PBT6",'Medium retrofit'!$V$6,"")))&amp;IF(F46="Scenario1PBT7",'Medium retrofit'!$W$6,IF(F46="Scenario2PBT7",'Medium retrofit'!$X$6,IF(F46="Scenario3PBT7",'Medium retrofit'!$Y$6,"")))&amp;IF(F46="Scenario1PBT8",'Medium retrofit'!$Z$6,IF(F46="Scenario2PBT8",'Medium retrofit'!$AA$6,IF(F46="Scenario3PBT8",'Medium retrofit'!$AB$6,"")))&amp;IF(F46="Scenario1PBT9",'Medium retrofit'!$AC$6,IF(F46="Scenario2PBT9",'Medium retrofit'!$AD$6,IF(F46="Scenario3PBT9",'Medium retrofit'!$AE$6,"")))&amp;IF(F46="Scenario1PBT10",'Medium retrofit'!$AF$6,IF(F46="Scenario2PBT10",'Medium retrofit'!$AG$6,IF(F46="Scenario3PBT10",'Medium retrofit'!$AH$6,"")))&amp;IF(F46="Scenario1PBT11",'Medium retrofit'!$AI$6,IF(F46="Scenario2PBT11",'Medium retrofit'!$AJ$6,IF(F46="Scenario3PBT11",'Medium retrofit'!$AK$6,"")))&amp;IF(F46="Scenario1PBT12",'Medium retrofit'!$AL$6,IF(F46="Scenario2PBT12",'Medium retrofit'!$AM$6,IF(F46="Scenario3PBT12",'Medium retrofit'!$AN$6,"")))&amp;IF(F46="Scenario1PBT13",'Medium retrofit'!$AO$6,IF(F46="Scenario2PBT13",'Medium retrofit'!$AP$6,IF(F46="Scenario3PBT13",'Medium retrofit'!$AQ$6,"")))&amp;IF(F46="Scenario1PBT14",'Medium retrofit'!$AR$6,IF(F46="Scenario2PBT14",'Medium retrofit'!$AS$6,IF(F46="Scenario3PBT14",'Medium retrofit'!$AT$6,"")))&amp;IF(F46="Scenario1PBT15",'Medium retrofit'!$AU$6,IF(F46="Scenario2PBT15",'Medium retrofit'!$AV$6,IF(F46="Scenario3PBT15",'Medium retrofit'!$AW$6,"")))</f>
        <v/>
      </c>
      <c r="H46" s="151">
        <f t="shared" si="11"/>
        <v>0</v>
      </c>
      <c r="I46" s="298" t="str">
        <f>IF(F46="Scenario1PBT1",'Medium retrofit'!$E$16,IF(F46="Scenario2PBT1",'Medium retrofit'!$F$16,IF(F46="Scenario3PBT1",'Medium retrofit'!$G$16,"")))&amp;IF(F46="Scenario1PBT2",'Medium retrofit'!$H$16,IF(F46="Scenario2PBT2",'Medium retrofit'!$I$16,IF(F46="Scenario3PBT2",'Medium retrofit'!$J$16,"")))&amp;IF(F46="Scenario1PBT3",'Medium retrofit'!$K$16,IF(F46="Scenario2PBT3",'Medium retrofit'!$L$16,IF(F46="Scenario3PBT3",'Medium retrofit'!$M$16,"")))&amp;IF(F46="Scenario1PBT4",'Medium retrofit'!$N$16,IF(F46="Scenario2PBT4",'Medium retrofit'!$O$16,IF(F46="Scenario3PBT4",'Medium retrofit'!$P$16,"")))&amp;IF(F46="Scenario1PBT5",'Medium retrofit'!$Q$16,IF(F46="Scenario2PBT5",'Medium retrofit'!$R$16,IF(F46="Scenario3PBT5",'Medium retrofit'!$S$16,"")))&amp;IF(F46="Scenario1PBT6",'Medium retrofit'!$T$16,IF(F46="Scenario2PBT6",'Medium retrofit'!$U$16,IF(F46="Scenario3PBT6",'Medium retrofit'!$V$16,"")))&amp;IF(F46="Scenario1PBT7",'Medium retrofit'!$W$16,IF(F46="Scenario2PBT7",'Medium retrofit'!$X$16,IF(F46="Scenario3PBT7",'Medium retrofit'!$Y$16,"")))&amp;IF(F46="Scenario1PBT8",'Medium retrofit'!$Z$16,IF(F46="Scenario2PBT8",'Medium retrofit'!$AA$16,IF(F46="Scenario3PBT8",'Medium retrofit'!$AB$16,"")))&amp;IF(F46="Scenario1PBT9",'Medium retrofit'!$AC$16,IF(F46="Scenario2PBT9",'Medium retrofit'!$AD$16,IF(F46="Scenario3PBT9",'Medium retrofit'!$AE$16,"")))&amp;IF(F46="Scenario1PBT10",'Medium retrofit'!$AF$16,IF(F46="Scenario2PBT10",'Medium retrofit'!$AG$16,IF(F46="Scenario3PBT10",'Medium retrofit'!$AH$16,"")))&amp;IF(F46="Scenario1PBT11",'Medium retrofit'!$AI$16,IF(F46="Scenario2PBT11",'Medium retrofit'!$AJ$16,IF(F46="Scenario3PBT11",'Medium retrofit'!$AK$16,"")))&amp;IF(F46="Scenario1PBT12",'Medium retrofit'!$AL$16,IF(F46="Scenario2PBT12",'Medium retrofit'!$AM$16,IF(F46="Scenario3PBT12",'Medium retrofit'!$AN$16,"")))&amp;IF(F46="Scenario1PBT13",'Medium retrofit'!$AO$16,IF(F46="Scenario2PBT13",'Medium retrofit'!$AP$16,IF(F46="Scenario3PBT13",'Medium retrofit'!$AQ$16,"")))&amp;IF(F46="Scenario1PBT14",'Medium retrofit'!$AR$16,IF(F46="Scenario2PBT14",'Medium retrofit'!$AS$16,IF(F46="Scenario3PBT14",'Medium retrofit'!$AT$16,"")))&amp;IF(F46="Scenario1PBT15",'Medium retrofit'!$AU$16,IF(F46="Scenario2PBT15",'Medium retrofit'!$AV$16,IF(F46="Scenario3PBT15",'Medium retrofit'!$AW$16,"")))</f>
        <v/>
      </c>
      <c r="J46" s="151">
        <f t="shared" si="12"/>
        <v>0</v>
      </c>
      <c r="K46" s="151" t="str">
        <f>IF(F46="Scenario1PBT1",'Medium retrofit'!$E$18,IF(F46="Scenario2PBT1",'Medium retrofit'!$F$18,IF(F46="Scenario3PBT1",'Medium retrofit'!$G$18,"")))&amp;IF(F46="Scenario1PBT2",'Medium retrofit'!$H$18,IF(F46="Scenario2PBT2",'Medium retrofit'!$I$18,IF(F46="Scenario3PBT2",'Medium retrofit'!$J$18,"")))&amp;IF(F46="Scenario1PBT3",'Medium retrofit'!$K$18,IF(F46="Scenario2PBT3",'Medium retrofit'!$L$18,IF(F46="Scenario3PBT3",'Medium retrofit'!$M$18,"")))&amp;IF(F46="Scenario1PBT4",'Medium retrofit'!$N$18,IF(F46="Scenario2PBT4",'Medium retrofit'!$O$18,IF(F46="Scenario3PBT4",'Medium retrofit'!$P$18,"")))&amp;IF(F46="Scenario1PBT5",'Medium retrofit'!$Q$18,IF(F46="Scenario2PBT5",'Medium retrofit'!$R$18,IF(F46="Scenario3PBT5",'Medium retrofit'!$S$18,"")))&amp;IF(F46="Scenario1PBT6",'Medium retrofit'!$T$18,IF(F46="Scenario2PBT6",'Medium retrofit'!$U$18,IF(F46="Scenario3PBT6",'Medium retrofit'!$V$18,"")))&amp;IF(F46="Scenario1PBT7",'Medium retrofit'!$W$18,IF(F46="Scenario2PBT7",'Medium retrofit'!$X$18,IF(F46="Scenario3PBT7",'Medium retrofit'!$Y$18,"")))&amp;IF(F46="Scenario1PBT8",'Medium retrofit'!$Z$18,IF(F46="Scenario2PBT8",'Medium retrofit'!$AA$18,IF(F46="Scenario3PBT8",'Medium retrofit'!$AB$18,"")))&amp;IF(F46="Scenario1PBT9",'Medium retrofit'!$AC$18,IF(F46="Scenario2PBT9",'Medium retrofit'!$AD$18,IF(F46="Scenario3PBT9",'Medium retrofit'!$AE$18,"")))&amp;IF(F46="Scenario1PBT10",'Medium retrofit'!$AF$18,IF(F46="Scenario2PBT10",'Medium retrofit'!$AG$18,IF(F46="Scenario3PBT10",'Medium retrofit'!$AH$18,"")))&amp;IF(F46="Scenario1PBT11",'Medium retrofit'!$AI$18,IF(F46="Scenario2PBT11",'Medium retrofit'!$AJ$18,IF(F46="Scenario3PBT11",'Medium retrofit'!$AK$18,"")))&amp;IF(F46="Scenario1PBT12",'Medium retrofit'!$AL$18,IF(F46="Scenario2PBT12",'Medium retrofit'!$AM$18,IF(F46="Scenario3PBT12",'Medium retrofit'!$AN$18,"")))&amp;IF(F46="Scenario1PBT13",'Medium retrofit'!$AO$18,IF(F46="Scenario2PBT13",'Medium retrofit'!$AP$18,IF(F46="Scenario3PBT13",'Medium retrofit'!$AQ$18,"")))&amp;IF(F46="Scenario1PBT14",'Medium retrofit'!$AR$18,IF(F46="Scenario2PBT14",'Medium retrofit'!$AS$18,IF(F46="Scenario3PBT14",'Medium retrofit'!$AT$18,"")))&amp;IF(F46="Scenario1PBT15",'Medium retrofit'!$AU$18,IF(F46="Scenario2PBT15",'Medium retrofit'!$AV$18,IF(F46="Scenario3PBT15",'Medium retrofit'!$AW$18,"")))</f>
        <v/>
      </c>
      <c r="L46" s="151">
        <f t="shared" si="13"/>
        <v>0</v>
      </c>
      <c r="M46" s="151" t="str">
        <f>IF(F46="Scenario1PBT1",'Medium retrofit'!$E$20,IF(F46="Scenario2PBT1",'Medium retrofit'!$F$20,IF(F46="Scenario3PBT1",'Medium retrofit'!$G$20,"")))&amp;IF(F46="Scenario1PBT2",'Medium retrofit'!$H$20,IF(F46="Scenario2PBT2",'Medium retrofit'!$I$20,IF(F46="Scenario3PBT2",'Medium retrofit'!$J$20,"")))&amp;IF(F46="Scenario1PBT3",'Medium retrofit'!$K$20,IF(F46="Scenario2PBT3",'Medium retrofit'!$L$20,IF(F46="Scenario3PBT3",'Medium retrofit'!$M$20,"")))&amp;IF(F46="Scenario1PBT4",'Medium retrofit'!$N$20,IF(F46="Scenario2PBT4",'Medium retrofit'!$O$20,IF(F46="Scenario3PBT4",'Medium retrofit'!$P$20,"")))&amp;IF(F46="Scenario1PBT5",'Medium retrofit'!$Q$20,IF(F46="Scenario2PBT5",'Medium retrofit'!$R$20,IF(F46="Scenario3PBT5",'Medium retrofit'!$S$20,"")))&amp;IF(F46="Scenario1PBT6",'Medium retrofit'!$T$20,IF(F46="Scenario2PBT6",'Medium retrofit'!$U$20,IF(F46="Scenario3PBT6",'Medium retrofit'!$V$20,"")))&amp;IF(F46="Scenario1PBT7",'Medium retrofit'!$W$20,IF(F46="Scenario2PBT7",'Medium retrofit'!$X$20,IF(F46="Scenario3PBT7",'Medium retrofit'!$Y$20,"")))&amp;IF(F46="Scenario1PBT8",'Medium retrofit'!$Z$20,IF(F46="Scenario2PBT8",'Medium retrofit'!$AA$20,IF(F46="Scenario3PBT8",'Medium retrofit'!$AB$20,"")))&amp;IF(F46="Scenario1PBT9",'Medium retrofit'!$AC$20,IF(F46="Scenario2PBT9",'Medium retrofit'!$AD$20,IF(F46="Scenario3PBT9",'Medium retrofit'!$AE$20,"")))&amp;IF(F46="Scenario1PBT10",'Medium retrofit'!$AF$20,IF(F46="Scenario2PBT10",'Medium retrofit'!$AG$20,IF(F46="Scenario3PBT10",'Medium retrofit'!$AH$20,"")))&amp;IF(F46="Scenario1PBT11",'Medium retrofit'!$AI$20,IF(F46="Scenario2PBT11",'Medium retrofit'!$AJ$20,IF(F46="Scenario3PBT11",'Medium retrofit'!$AK$20,"")))&amp;IF(F46="Scenario1PBT12",'Medium retrofit'!$AL$20,IF(F46="Scenario2PBT12",'Medium retrofit'!$AM$20,IF(F46="Scenario3PBT12",'Medium retrofit'!$AN$20,"")))&amp;IF(F46="Scenario1PBT13",'Medium retrofit'!$AO$20,IF(F46="Scenario2PBT13",'Medium retrofit'!$AP$20,IF(F46="Scenario3PBT13",'Medium retrofit'!$AQ$20,"")))&amp;IF(F46="Scenario1PBT14",'Medium retrofit'!$AR$20,IF(F46="Scenario2PBT14",'Medium retrofit'!$AS$20,IF(F46="Scenario3PBT14",'Medium retrofit'!$AT$20,"")))&amp;IF(F46="Scenario1PBT15",'Medium retrofit'!$AU$20,IF(F46="Scenario2PBT15",'Medium retrofit'!$AV$20,IF(F46="Scenario3PBT15",'Medium retrofit'!$AW$20,"")))</f>
        <v/>
      </c>
      <c r="N46" s="152">
        <f t="shared" si="14"/>
        <v>0</v>
      </c>
      <c r="O46" s="305" t="str">
        <f>IF(F46="Scenario1PBT1",'Medium retrofit'!$E$23,IF(F46="Scenario2PBT1",'Medium retrofit'!$F$23,IF(F46="Scenario3PBT1",'Medium retrofit'!$G$23,"")))&amp;IF(F46="Scenario1PBT2",'Medium retrofit'!$H$23,IF(F46="Scenario2PBT2",'Medium retrofit'!$I$23,IF(F46="Scenario3PBT2",'Medium retrofit'!$J$23,"")))&amp;IF(F46="Scenario1PBT3",'Medium retrofit'!$K$23,IF(F46="Scenario2PBT3",'Medium retrofit'!$L$23,IF(F46="Scenario3PBT3",'Medium retrofit'!$M$23,"")))&amp;IF(F46="Scenario1PBT4",'Medium retrofit'!$N$23,IF(F46="Scenario2PBT4",'Medium retrofit'!$O$23,IF(F46="Scenario3PBT4",'Medium retrofit'!$P$23,"")))&amp;IF(F46="Scenario1PBT5",'Medium retrofit'!$Q$23,IF(F46="Scenario2PBT5",'Medium retrofit'!$R$23,IF(F46="Scenario3PBT5",'Medium retrofit'!$S$23,"")))&amp;IF(F46="Scenario1PBT6",'Medium retrofit'!$T$23,IF(F46="Scenario2PBT6",'Medium retrofit'!$U$23,IF(F46="Scenario3PBT6",'Medium retrofit'!$V$23,"")))&amp;IF(F46="Scenario1PBT7",'Medium retrofit'!$W$23,IF(F46="Scenario2PBT7",'Medium retrofit'!$X$23,IF(F46="Scenario3PBT7",'Medium retrofit'!$Y$23,"")))&amp;IF(F46="Scenario1PBT8",'Medium retrofit'!$Z$23,IF(F46="Scenario2PBT8",'Medium retrofit'!$AA$23,IF(F46="Scenario3PBT8",'Medium retrofit'!$AB$23,"")))&amp;IF(F46="Scenario1PBT9",'Medium retrofit'!$AC$23,IF(F46="Scenario2PBT9",'Medium retrofit'!$AD$23,IF(F46="Scenario3PBT9",'Medium retrofit'!$AE$23,"")))&amp;IF(F46="Scenario1PBT10",'Medium retrofit'!$AF$23,IF(F46="Scenario2PBT10",'Medium retrofit'!$AG$23,IF(F46="Scenario3PBT10",'Medium retrofit'!$AH$23,"")))&amp;IF(F46="Scenario1PBT11",'Medium retrofit'!$AI$23,IF(F46="Scenario2PBT11",'Medium retrofit'!$AJ$23,IF(F46="Scenario3PBT11",'Medium retrofit'!$AK$23,"")))&amp;IF(F46="Scenario1PBT12",'Medium retrofit'!$AL$23,IF(F46="Scenario2PBT12",'Medium retrofit'!$AM$23,IF(F46="Scenario3PBT12",'Medium retrofit'!$AN$23,"")))&amp;IF(F46="Scenario1PBT13",'Medium retrofit'!$AO$23,IF(F46="Scenario2PBT13",'Medium retrofit'!$AP$23,IF(F46="Scenario3PBT13",'Medium retrofit'!$AQ$23,"")))&amp;IF(F46="Scenario1PBT14",'Medium retrofit'!$AR$23,IF(F46="Scenario2PBT14",'Medium retrofit'!$AS$23,IF(F46="Scenario3PBT14",'Medium retrofit'!$AT$23,"")))&amp;IF(F46="Scenario1PBT15",'Medium retrofit'!$AU$23,IF(F46="Scenario2PBT15",'Medium retrofit'!$AV$23,IF(F46="Scenario3PBT15",'Medium retrofit'!$AW$23,"")))</f>
        <v/>
      </c>
      <c r="P46" s="151">
        <f t="shared" si="15"/>
        <v>0</v>
      </c>
      <c r="Q46" s="151" t="str">
        <f>IF(F46="Scenario1PBT1",'Medium retrofit'!$E$25,IF(F46="Scenario2PBT1",'Medium retrofit'!$F$25,IF(F46="Scenario3PBT1",'Medium retrofit'!$G$25,"")))&amp;IF(F46="Scenario1PBT2",'Medium retrofit'!$H$25,IF(F46="Scenario2PBT2",'Medium retrofit'!$I$25,IF(F46="Scenario3PBT2",'Medium retrofit'!$J$25,"")))&amp;IF(F46="Scenario1PBT3",'Medium retrofit'!$K$25,IF(F46="Scenario2PBT3",'Medium retrofit'!$L$25,IF(F46="Scenario3PBT3",'Medium retrofit'!$M$25,"")))&amp;IF(F46="Scenario1PBT4",'Medium retrofit'!$N$25,IF(F46="Scenario2PBT4",'Medium retrofit'!$O$25,IF(F46="Scenario3PBT4",'Medium retrofit'!$P$25,"")))&amp;IF(F46="Scenario1PBT5",'Medium retrofit'!$Q$25,IF(F46="Scenario2PBT5",'Medium retrofit'!$R$25,IF(F46="Scenario3PBT5",'Medium retrofit'!$S$25,"")))&amp;IF(F46="Scenario1PBT6",'Medium retrofit'!$T$25,IF(F46="Scenario2PBT6",'Medium retrofit'!$U$25,IF(F46="Scenario3PBT6",'Medium retrofit'!$V$25,"")))&amp;IF(F46="Scenario1PBT7",'Medium retrofit'!$W$25,IF(F46="Scenario2PBT7",'Medium retrofit'!$X$25,IF(F46="Scenario3PBT7",'Medium retrofit'!$Y$25,"")))&amp;IF(F46="Scenario1PBT8",'Medium retrofit'!$Z$25,IF(F46="Scenario2PBT8",'Medium retrofit'!$AA$25,IF(F46="Scenario3PBT8",'Medium retrofit'!$AB$25,"")))&amp;IF(F46="Scenario1PBT9",'Medium retrofit'!$AC$25,IF(F46="Scenario2PBT9",'Medium retrofit'!$AD$25,IF(F46="Scenario3PBT9",'Medium retrofit'!$AE$25,"")))&amp;IF(F46="Scenario1PBT10",'Medium retrofit'!$AF$25,IF(F46="Scenario2PBT10",'Medium retrofit'!$AG$25,IF(F46="Scenario3PBT10",'Medium retrofit'!$AH$25,"")))&amp;IF(F46="Scenario1PBT11",'Medium retrofit'!$AI$25,IF(F46="Scenario2PBT11",'Medium retrofit'!$AJ$25,IF(F46="Scenario3PBT11",'Medium retrofit'!$AK$25,"")))&amp;IF(F46="Scenario1PBT12",'Medium retrofit'!$AL$25,IF(F46="Scenario2PBT12",'Medium retrofit'!$AM$25,IF(F46="Scenario3PBT12",'Medium retrofit'!$AN$25,"")))&amp;IF(F46="Scenario1PBT13",'Medium retrofit'!$AO$25,IF(F46="Scenario2PBT13",'Medium retrofit'!$AP$25,IF(F46="Scenario3PBT13",'Medium retrofit'!$AQ$25,"")))&amp;IF(F46="Scenario1PBT14",'Medium retrofit'!$AR$25,IF(F46="Scenario2PBT14",'Medium retrofit'!$AS$25,IF(F46="Scenario3PBT14",'Medium retrofit'!$AT$25,"")))&amp;IF(F46="Scenario1PBT15",'Medium retrofit'!$AU$25,IF(F46="Scenario2PBT15",'Medium retrofit'!$AV$25,IF(F46="Scenario3PBT15",'Medium retrofit'!$AW$25,"")))</f>
        <v/>
      </c>
      <c r="R46" s="151">
        <f t="shared" si="16"/>
        <v>0</v>
      </c>
      <c r="S46" s="151" t="str">
        <f>IF(F46="Scenario1PBT1",'Medium retrofit'!$E$27,IF(F46="Scenario2PBT1",'Medium retrofit'!$F$27,IF(F46="Scenario3PBT1",'Medium retrofit'!$G$27,"")))&amp;IF(F46="Scenario1PBT2",'Medium retrofit'!$H$27,IF(F46="Scenario2PBT2",'Medium retrofit'!$I$27,IF(F46="Scenario3PBT2",'Medium retrofit'!$J$27,"")))&amp;IF(F46="Scenario1PBT3",'Medium retrofit'!$K$27,IF(F46="Scenario2PBT3",'Medium retrofit'!$L$27,IF(F46="Scenario3PBT3",'Medium retrofit'!$M$27,"")))&amp;IF(F46="Scenario1PBT4",'Medium retrofit'!$N$27,IF(F46="Scenario2PBT4",'Medium retrofit'!$O$27,IF(F46="Scenario3PBT4",'Medium retrofit'!$P$27,"")))&amp;IF(F46="Scenario1PBT5",'Medium retrofit'!$Q$27,IF(F46="Scenario2PBT5",'Medium retrofit'!$R$27,IF(F46="Scenario3PBT5",'Medium retrofit'!$S$27,"")))&amp;IF(F46="Scenario1PBT6",'Medium retrofit'!$T$27,IF(F46="Scenario2PBT6",'Medium retrofit'!$U$27,IF(F46="Scenario3PBT6",'Medium retrofit'!$V$27,"")))&amp;IF(F46="Scenario1PBT7",'Medium retrofit'!$W$27,IF(F46="Scenario2PBT7",'Medium retrofit'!$X$27,IF(F46="Scenario3PBT7",'Medium retrofit'!$Y$27,"")))&amp;IF(F46="Scenario1PBT8",'Medium retrofit'!$Z$27,IF(F46="Scenario2PBT8",'Medium retrofit'!$AA$27,IF(F46="Scenario3PBT8",'Medium retrofit'!$AB$27,"")))&amp;IF(F46="Scenario1PBT9",'Medium retrofit'!$AC$27,IF(F46="Scenario2PBT9",'Medium retrofit'!$AD$27,IF(F46="Scenario3PBT9",'Medium retrofit'!$AE$27,"")))&amp;IF(F46="Scenario1PBT10",'Medium retrofit'!$AF$27,IF(F46="Scenario2PBT10",'Medium retrofit'!$AG$27,IF(F46="Scenario3PBT10",'Medium retrofit'!$AH$27,"")))&amp;IF(F46="Scenario1PBT11",'Medium retrofit'!$AI$27,IF(F46="Scenario2PBT11",'Medium retrofit'!$AJ$27,IF(F46="Scenario3PBT11",'Medium retrofit'!$AK$27,"")))&amp;IF(F46="Scenario1PBT12",'Medium retrofit'!$AL$27,IF(F46="Scenario2PBT12",'Medium retrofit'!$AM$27,IF(F46="Scenario3PBT12",'Medium retrofit'!$AN$27,"")))&amp;IF(F46="Scenario1PBT13",'Medium retrofit'!$AO$27,IF(F46="Scenario2PBT13",'Medium retrofit'!$AP$27,IF(F46="Scenario3PBT13",'Medium retrofit'!$AQ$27,"")))&amp;IF(F46="Scenario1PBT14",'Medium retrofit'!$AR$27,IF(F46="Scenario2PBT14",'Medium retrofit'!$AS$27,IF(F46="Scenario3PBT14",'Medium retrofit'!$AT$27,"")))&amp;IF(F46="Scenario1PBT15",'Medium retrofit'!$AU$27,IF(F46="Scenario2PBT15",'Medium retrofit'!$AV$27,IF(F46="Scenario3PBT15",'Medium retrofit'!$AW$27,"")))</f>
        <v/>
      </c>
      <c r="T46" s="306">
        <f t="shared" si="17"/>
        <v>0</v>
      </c>
      <c r="U46" s="305" t="str">
        <f>IF(F46="Scenario1PBT1",'Medium retrofit'!$E$38,IF(F46="Scenario2PBT1",'Medium retrofit'!$F$38,IF(F46="Scenario3PBT1",'Medium retrofit'!$G$38,"")))&amp;IF(F46="Scenario1PBT2",'Medium retrofit'!$H$38,IF(F46="Scenario2PBT2",'Medium retrofit'!$I$38,IF(F46="Scenario3PBT2",'Medium retrofit'!$J$38,"")))&amp;IF(F46="Scenario1PBT3",'Medium retrofit'!$K$38,IF(F46="Scenario2PBT3",'Medium retrofit'!$L$38,IF(F46="Scenario3PBT3",'Medium retrofit'!$M$38,"")))&amp;IF(F46="Scenario1PBT4",'Medium retrofit'!$N$38,IF(F46="Scenario2PBT4",'Medium retrofit'!$O$38,IF(F46="Scenario3PBT4",'Medium retrofit'!$P$38,"")))&amp;IF(F46="Scenario1PBT5",'Medium retrofit'!$Q$38,IF(F46="Scenario2PBT5",'Medium retrofit'!$R$38,IF(F46="Scenario3PBT5",'Medium retrofit'!$S$38,"")))&amp;IF(F46="Scenario1PBT6",'Medium retrofit'!$T$38,IF(F46="Scenario2PBT6",'Medium retrofit'!$U$38,IF(F46="Scenario3PBT6",'Medium retrofit'!$V$38,"")))&amp;IF(F46="Scenario1PBT7",'Medium retrofit'!$W$38,IF(F46="Scenario2PBT7",'Medium retrofit'!$X$38,IF(F46="Scenario3PBT7",'Medium retrofit'!$Y$38,"")))&amp;IF(F46="Scenario1PBT8",'Medium retrofit'!$Z$38,IF(F46="Scenario2PBT8",'Medium retrofit'!$AA$38,IF(F46="Scenario3PBT8",'Medium retrofit'!$AB$38,"")))&amp;IF(F46="Scenario1PBT9",'Medium retrofit'!$AC$38,IF(F46="Scenario2PBT9",'Medium retrofit'!$AD$38,IF(F46="Scenario3PBT9",'Medium retrofit'!$AE$38,"")))&amp;IF(F46="Scenario1PBT10",'Medium retrofit'!$AF$38,IF(F46="Scenario2PBT10",'Medium retrofit'!$AG$38,IF(F46="Scenario3PBT10",'Medium retrofit'!$AH$38,"")))&amp;IF(F46="Scenario1PBT11",'Medium retrofit'!$AI$38,IF(F46="Scenario2PBT11",'Medium retrofit'!$AJ$38,IF(F46="Scenario3PBT11",'Medium retrofit'!$AK$38,"")))&amp;IF(F46="Scenario1PBT12",'Medium retrofit'!$AL$38,IF(F46="Scenario2PBT12",'Medium retrofit'!$AM$38,IF(F46="Scenario3PBT12",'Medium retrofit'!$AN$38,"")))&amp;IF(F46="Scenario1PBT13",'Medium retrofit'!$AO$38,IF(F46="Scenario2PBT13",'Medium retrofit'!$AP$38,IF(F46="Scenario3PBT13",'Medium retrofit'!$AQ$38,"")))&amp;IF(F46="Scenario1PBT14",'Medium retrofit'!$AR$38,IF(F46="Scenario2PBT14",'Medium retrofit'!$AS$38,IF(F46="Scenario3PBT14",'Medium retrofit'!$AT$38,"")))&amp;IF(F46="Scenario1PBT15",'Medium retrofit'!$AU$38,IF(F46="Scenario2PBT15",'Medium retrofit'!$AV$38,IF(F46="Scenario3PBT15",'Medium retrofit'!$AW$38,"")))</f>
        <v/>
      </c>
      <c r="V46" s="151">
        <f t="shared" si="18"/>
        <v>0</v>
      </c>
      <c r="W46" s="151" t="str">
        <f>IF(F46="Scenario1PBT1",'Medium retrofit'!$E$40,IF(F46="Scenario2PBT1",'Medium retrofit'!$F$40,IF(F46="Scenario3PBT1",'Medium retrofit'!$G$40,"")))&amp;IF(F46="Scenario1PBT2",'Medium retrofit'!$H$40,IF(F46="Scenario2PBT2",'Medium retrofit'!$I$40,IF(F46="Scenario3PBT2",'Medium retrofit'!$J$40,"")))&amp;IF(F46="Scenario1PBT3",'Medium retrofit'!$K$40,IF(F46="Scenario2PBT3",'Medium retrofit'!$L$40,IF(F46="Scenario3PBT3",'Medium retrofit'!$M$40,"")))&amp;IF(F46="Scenario1PBT4",'Medium retrofit'!$N$40,IF(F46="Scenario2PBT4",'Medium retrofit'!$O$40,IF(F46="Scenario3PBT4",'Medium retrofit'!$P$40,"")))&amp;IF(F46="Scenario1PBT5",'Medium retrofit'!$Q$40,IF(F46="Scenario2PBT5",'Medium retrofit'!$R$40,IF(F46="Scenario3PBT5",'Medium retrofit'!$S$40,"")))&amp;IF(F46="Scenario1PBT6",'Medium retrofit'!$T$40,IF(F46="Scenario2PBT6",'Medium retrofit'!$U$40,IF(F46="Scenario3PBT6",'Medium retrofit'!$V$40,"")))&amp;IF(F46="Scenario1PBT7",'Medium retrofit'!$W$40,IF(F46="Scenario2PBT7",'Medium retrofit'!$X$40,IF(F46="Scenario3PBT7",'Medium retrofit'!$Y$40,"")))&amp;IF(F46="Scenario1PBT8",'Medium retrofit'!$Z$40,IF(F46="Scenario2PBT8",'Medium retrofit'!$AA$40,IF(F46="Scenario3PBT8",'Medium retrofit'!$AB$40,"")))&amp;IF(F46="Scenario1PBT9",'Medium retrofit'!$AC$40,IF(F46="Scenario2PBT9",'Medium retrofit'!$AD$40,IF(F46="Scenario3PBT9",'Medium retrofit'!$AE$40,"")))&amp;IF(F46="Scenario1PBT10",'Medium retrofit'!$AF$40,IF(F46="Scenario2PBT10",'Medium retrofit'!$AG$40,IF(F46="Scenario3PBT10",'Medium retrofit'!$AH$40,"")))&amp;IF(F46="Scenario1PBT11",'Medium retrofit'!$AI$40,IF(F46="Scenario2PBT11",'Medium retrofit'!$AJ$40,IF(F46="Scenario3PBT11",'Medium retrofit'!$AK$40,"")))&amp;IF(F46="Scenario1PBT12",'Medium retrofit'!$AL$40,IF(F46="Scenario2PBT12",'Medium retrofit'!$AM$40,IF(F46="Scenario3PBT12",'Medium retrofit'!$AN$40,"")))&amp;IF(F46="Scenario1PBT13",'Medium retrofit'!$AO$40,IF(F46="Scenario2PBT13",'Medium retrofit'!$AP$40,IF(F46="Scenario3PBT13",'Medium retrofit'!$AQ$40,"")))&amp;IF(F46="Scenario1PBT14",'Medium retrofit'!$AR$40,IF(F46="Scenario2PBT14",'Medium retrofit'!$AS$40,IF(F46="Scenario3PBT14",'Medium retrofit'!$AT$40,"")))&amp;IF(F46="Scenario1PBT15",'Medium retrofit'!$AU$40,IF(F46="Scenario2PBT15",'Medium retrofit'!$AV$40,IF(F46="Scenario3PBT15",'Medium retrofit'!$AW$40,"")))</f>
        <v/>
      </c>
      <c r="X46" s="151">
        <f t="shared" si="19"/>
        <v>0</v>
      </c>
      <c r="Y46" s="151" t="str">
        <f>IF(F46="Scenario1PBT1",'Medium retrofit'!$E$42,IF(F46="Scenario2PBT1",'Medium retrofit'!$F$42,IF(F46="Scenario3PBT1",'Medium retrofit'!$G$42,"")))&amp;IF(F46="Scenario1PBT2",'Medium retrofit'!$H$42,IF(F46="Scenario2PBT2",'Medium retrofit'!$I$42,IF(F46="Scenario3PBT2",'Medium retrofit'!$J$42,"")))&amp;IF(F46="Scenario1PBT3",'Medium retrofit'!$K$42,IF(F46="Scenario2PBT3",'Medium retrofit'!$L$42,IF(F46="Scenario3PBT3",'Medium retrofit'!$M$42,"")))&amp;IF(F46="Scenario1PBT4",'Medium retrofit'!$N$42,IF(F46="Scenario2PBT4",'Medium retrofit'!$O$42,IF(F46="Scenario3PBT4",'Medium retrofit'!$P$42,"")))&amp;IF(F46="Scenario1PBT5",'Medium retrofit'!$Q$42,IF(F46="Scenario2PBT5",'Medium retrofit'!$R$42,IF(F46="Scenario3PBT5",'Medium retrofit'!$S$42,"")))&amp;IF(F46="Scenario1PBT6",'Medium retrofit'!$T$42,IF(F46="Scenario2PBT6",'Medium retrofit'!$U$42,IF(F46="Scenario3PBT6",'Medium retrofit'!$V$42,"")))&amp;IF(F46="Scenario1PBT7",'Medium retrofit'!$W$42,IF(F46="Scenario2PBT7",'Medium retrofit'!$X$42,IF(F46="Scenario3PBT7",'Medium retrofit'!$Y$42,"")))&amp;IF(F46="Scenario1PBT8",'Medium retrofit'!$Z$42,IF(F46="Scenario2PBT8",'Medium retrofit'!$AA$42,IF(F46="Scenario3PBT8",'Medium retrofit'!$AB$42,"")))&amp;IF(F46="Scenario1PBT9",'Medium retrofit'!$AC$42,IF(F46="Scenario2PBT9",'Medium retrofit'!$AD$42,IF(F46="Scenario3PBT9",'Medium retrofit'!$AE$42,"")))&amp;IF(F46="Scenario1PBT10",'Medium retrofit'!$AF$42,IF(F46="Scenario2PBT10",'Medium retrofit'!$AG$42,IF(F46="Scenario3PBT10",'Medium retrofit'!$AH$42,"")))&amp;IF(F46="Scenario1PBT11",'Medium retrofit'!$AI$42,IF(F46="Scenario2PBT11",'Medium retrofit'!$AJ$42,IF(F46="Scenario3PBT11",'Medium retrofit'!$AK$42,"")))&amp;IF(F46="Scenario1PBT12",'Medium retrofit'!$AL$42,IF(F46="Scenario2PBT12",'Medium retrofit'!$AM$42,IF(F46="Scenario3PBT12",'Medium retrofit'!$AN$42,"")))&amp;IF(F46="Scenario1PBT13",'Medium retrofit'!$AO$42,IF(F46="Scenario2PBT13",'Medium retrofit'!$AP$42,IF(F46="Scenario3PBT13",'Medium retrofit'!$AQ$42,"")))&amp;IF(F46="Scenario1PBT14",'Medium retrofit'!$AR$42,IF(F46="Scenario2PBT14",'Medium retrofit'!$AS$42,IF(F46="Scenario3PBT14",'Medium retrofit'!$AT$42,"")))&amp;IF(F46="Scenario1PBT15",'Medium retrofit'!$AU$42,IF(F46="Scenario2PBT15",'Medium retrofit'!$AV$42,IF(F46="Scenario3PBT15",'Medium retrofit'!$AW$42,"")))</f>
        <v/>
      </c>
      <c r="Z46" s="151">
        <f t="shared" si="20"/>
        <v>0</v>
      </c>
      <c r="AA46" s="333" t="str">
        <f>IF(F46="Scenario1PBT1",'Medium retrofit'!$E$101,IF(F46="Scenario2PBT1",'Medium retrofit'!$F$101,IF(F46="Scenario3PBT1",'Medium retrofit'!$G$101,"")))&amp;IF(F46="Scenario1PBT2",'Medium retrofit'!$H$101,IF(F46="Scenario2PBT2",'Medium retrofit'!$I$101,IF(F46="Scenario3PBT2",'Medium retrofit'!$J$101,"")))&amp;IF(F46="Scenario1PBT3",'Medium retrofit'!$K$101,IF(F46="Scenario2PBT3",'Medium retrofit'!$L$101,IF(F46="Scenario3PBT3",'Medium retrofit'!$M$101,"")))&amp;IF(F46="Scenario1PBT4",'Medium retrofit'!$N$101,IF(F46="Scenario2PBT4",'Medium retrofit'!$O$101,IF(F46="Scenario3PBT4",'Medium retrofit'!$P$101,"")))&amp;IF(F46="Scenario1PBT5",'Medium retrofit'!$Q$101,IF(F46="Scenario2PBT5",'Medium retrofit'!$R$101,IF(F46="Scenario3PBT5",'Medium retrofit'!$S$101,"")))&amp;IF(F46="Scenario1PBT6",'Medium retrofit'!$T$101,IF(F46="Scenario2PBT6",'Medium retrofit'!$U$101,IF(F46="Scenario3PBT6",'Medium retrofit'!$V$101,"")))&amp;IF(F46="Scenario1PBT7",'Medium retrofit'!$W$101,IF(F46="Scenario2PBT7",'Medium retrofit'!$X$101,IF(F46="Scenario3PBT7",'Medium retrofit'!$Y$101,"")))&amp;IF(F46="Scenario1PBT8",'Medium retrofit'!$Z$101,IF(F46="Scenario2PBT8",'Medium retrofit'!$AA$101,IF(F46="Scenario3PBT8",'Medium retrofit'!$AB$101,"")))&amp;IF(F46="Scenario1PBT9",'Medium retrofit'!$AC$101,IF(F46="Scenario2PBT9",'Medium retrofit'!$AD$101,IF(F46="Scenario3PBT9",'Medium retrofit'!$AE$101,"")))&amp;IF(F46="Scenario1PBT10",'Medium retrofit'!$AF$101,IF(F46="Scenario2PBT10",'Medium retrofit'!$AG$101,IF(F46="Scenario3PBT10",'Medium retrofit'!$AH$101,"")))&amp;IF(F46="Scenario1PBT11",'Medium retrofit'!$AI$101,IF(F46="Scenario2PBT11",'Medium retrofit'!$AJ$101,IF(F46="Scenario3PBT11",'Medium retrofit'!$AK$101,"")))&amp;IF(F46="Scenario1PBT12",'Medium retrofit'!$AL$101,IF(F46="Scenario2PBT12",'Medium retrofit'!$AM$101,IF(F46="Scenario3PBT12",'Medium retrofit'!$AN$101,"")))&amp;IF(F46="Scenario1PBT13",'Medium retrofit'!$AO$101,IF(F46="Scenario2PBT13",'Medium retrofit'!$AP$101,IF(F46="Scenario3PBT13",'Medium retrofit'!$AQ$101,"")))&amp;IF(F46="Scenario1PBT14",'Medium retrofit'!$AR$101,IF(F46="Scenario2PBT14",'Medium retrofit'!$AS$101,IF(F46="Scenario3PBT14",'Medium retrofit'!$AT$101,"")))&amp;IF(F46="Scenario1PBT15",'Medium retrofit'!$AU$101,IF(F46="Scenario2PBT15",'Medium retrofit'!$AV$101,IF(F46="Scenario3PBT15",'Medium retrofit'!$AW$101,"")))</f>
        <v/>
      </c>
      <c r="AB46" s="302">
        <f t="shared" si="21"/>
        <v>0</v>
      </c>
      <c r="AC46" s="307">
        <f>IFERROR('Projection_Base-case'!G46-G46,0)</f>
        <v>0</v>
      </c>
      <c r="AD46" s="151">
        <f t="shared" si="24"/>
        <v>0</v>
      </c>
      <c r="AE46" s="151">
        <f>IFERROR(100*AC46/'Projection_Base-case'!G46,0)</f>
        <v>0</v>
      </c>
      <c r="AF46" s="151">
        <f>IFERROR('Projection_Base-case'!I46-I46,0)</f>
        <v>0</v>
      </c>
      <c r="AG46" s="151">
        <f t="shared" si="25"/>
        <v>0</v>
      </c>
      <c r="AH46" s="151">
        <f>IFERROR(100*AF46/'Projection_Base-case'!I46,0)</f>
        <v>0</v>
      </c>
      <c r="AI46" s="151">
        <f>IFERROR('Projection_Base-case'!K46-K46,0)</f>
        <v>0</v>
      </c>
      <c r="AJ46" s="151">
        <f t="shared" si="26"/>
        <v>0</v>
      </c>
      <c r="AK46" s="151">
        <f>IFERROR(100*AI46/'Projection_Base-case'!K46,0)</f>
        <v>0</v>
      </c>
      <c r="AL46" s="151">
        <f>IFERROR(M46-'Projection_Base-case'!M46,0)</f>
        <v>0</v>
      </c>
      <c r="AM46" s="151">
        <f t="shared" si="27"/>
        <v>0</v>
      </c>
      <c r="AN46" s="152">
        <f>IFERROR(100*AL46/'Projection_Base-case'!M46,0)</f>
        <v>0</v>
      </c>
      <c r="AO46" s="305">
        <f>IFERROR('Projection_Base-case'!O46-O46,0)</f>
        <v>0</v>
      </c>
      <c r="AP46" s="151">
        <f t="shared" si="28"/>
        <v>0</v>
      </c>
      <c r="AQ46" s="151">
        <f>IFERROR(100*AO46/'Projection_Base-case'!O46,0)</f>
        <v>0</v>
      </c>
      <c r="AR46" s="151">
        <f>IFERROR('Projection_Base-case'!Q46-Q46,0)</f>
        <v>0</v>
      </c>
      <c r="AS46" s="151">
        <f t="shared" si="29"/>
        <v>0</v>
      </c>
      <c r="AT46" s="151">
        <f>IFERROR(100*AR46/'Projection_Base-case'!Q46,0)</f>
        <v>0</v>
      </c>
      <c r="AU46" s="151">
        <f>IFERROR('Projection_Base-case'!S46-S46,0)</f>
        <v>0</v>
      </c>
      <c r="AV46" s="151">
        <f t="shared" si="30"/>
        <v>0</v>
      </c>
      <c r="AW46" s="152">
        <f>IFERROR(100*AU46/'Projection_Base-case'!S46,0)</f>
        <v>0</v>
      </c>
      <c r="AX46" s="305">
        <f>IFERROR('Projection_Base-case'!U46-U46,0)</f>
        <v>0</v>
      </c>
      <c r="AY46" s="151">
        <f t="shared" si="31"/>
        <v>0</v>
      </c>
      <c r="AZ46" s="151">
        <f>IFERROR(100*AX46/'Projection_Base-case'!U46,0)</f>
        <v>0</v>
      </c>
      <c r="BA46" s="151">
        <f>IFERROR('Projection_Base-case'!W46-W46,0)</f>
        <v>0</v>
      </c>
      <c r="BB46" s="151">
        <f t="shared" si="32"/>
        <v>0</v>
      </c>
      <c r="BC46" s="151">
        <f>IFERROR(100*BA46/'Projection_Base-case'!W46,0)</f>
        <v>0</v>
      </c>
      <c r="BD46" s="151">
        <f>IFERROR('Projection_Base-case'!Y46-Y46,0)</f>
        <v>0</v>
      </c>
      <c r="BE46" s="151">
        <f t="shared" si="33"/>
        <v>0</v>
      </c>
      <c r="BF46" s="151">
        <f>IFERROR(100*BD46/'Projection_Base-case'!Y46,0)</f>
        <v>0</v>
      </c>
      <c r="BG46" s="531">
        <f t="shared" si="22"/>
        <v>0</v>
      </c>
      <c r="BH46" s="532">
        <f t="shared" si="23"/>
        <v>0</v>
      </c>
    </row>
    <row r="47" spans="1:60" x14ac:dyDescent="0.25">
      <c r="A47" s="217">
        <v>42</v>
      </c>
      <c r="B47" s="151">
        <f>'Projection_Base-case'!B47</f>
        <v>0</v>
      </c>
      <c r="C47" s="151">
        <f>'Projection_Base-case'!C47</f>
        <v>0</v>
      </c>
      <c r="D47" s="151">
        <f>'Projection_Base-case'!D47</f>
        <v>0</v>
      </c>
      <c r="E47" s="157"/>
      <c r="F47" s="300" t="str">
        <f t="shared" si="10"/>
        <v>0</v>
      </c>
      <c r="G47" s="301" t="str">
        <f>IF(F47="Scenario1PBT1",'Medium retrofit'!$E$6,IF(F47="Scenario2PBT1",'Medium retrofit'!$F$6,IF(F47="Scenario3PBT1",'Medium retrofit'!$G$6,"")))&amp;IF(F47="Scenario1PBT2",'Medium retrofit'!$H$6,IF(F47="Scenario2PBT2",'Medium retrofit'!$I$6,IF(F47="Scenario3PBT2",'Medium retrofit'!$J$6,"")))&amp;IF(F47="Scenario1PBT3",'Medium retrofit'!$K$6,IF(F47="Scenario2PBT3",'Medium retrofit'!$L$6,IF(F47="Scenario3PBT3",'Medium retrofit'!$M$6,"")))&amp;IF(F47="Scenario1PBT4",'Medium retrofit'!$N$6,IF(F47="Scenario2PBT4",'Medium retrofit'!$O$6,IF(F47="Scenario3PBT4",'Medium retrofit'!$P$6,"")))&amp;IF(F47="Scenario1PBT5",'Medium retrofit'!$Q$6,IF(F47="Scenario2PBT5",'Medium retrofit'!$R$6,IF(F47="Scenario3PBT5",'Medium retrofit'!$S$6,"")))&amp;IF(F47="Scenario1PBT6",'Medium retrofit'!$T$6,IF(F47="Scenario2PBT6",'Medium retrofit'!$U$6,IF(F47="Scenario3PBT6",'Medium retrofit'!$V$6,"")))&amp;IF(F47="Scenario1PBT7",'Medium retrofit'!$W$6,IF(F47="Scenario2PBT7",'Medium retrofit'!$X$6,IF(F47="Scenario3PBT7",'Medium retrofit'!$Y$6,"")))&amp;IF(F47="Scenario1PBT8",'Medium retrofit'!$Z$6,IF(F47="Scenario2PBT8",'Medium retrofit'!$AA$6,IF(F47="Scenario3PBT8",'Medium retrofit'!$AB$6,"")))&amp;IF(F47="Scenario1PBT9",'Medium retrofit'!$AC$6,IF(F47="Scenario2PBT9",'Medium retrofit'!$AD$6,IF(F47="Scenario3PBT9",'Medium retrofit'!$AE$6,"")))&amp;IF(F47="Scenario1PBT10",'Medium retrofit'!$AF$6,IF(F47="Scenario2PBT10",'Medium retrofit'!$AG$6,IF(F47="Scenario3PBT10",'Medium retrofit'!$AH$6,"")))&amp;IF(F47="Scenario1PBT11",'Medium retrofit'!$AI$6,IF(F47="Scenario2PBT11",'Medium retrofit'!$AJ$6,IF(F47="Scenario3PBT11",'Medium retrofit'!$AK$6,"")))&amp;IF(F47="Scenario1PBT12",'Medium retrofit'!$AL$6,IF(F47="Scenario2PBT12",'Medium retrofit'!$AM$6,IF(F47="Scenario3PBT12",'Medium retrofit'!$AN$6,"")))&amp;IF(F47="Scenario1PBT13",'Medium retrofit'!$AO$6,IF(F47="Scenario2PBT13",'Medium retrofit'!$AP$6,IF(F47="Scenario3PBT13",'Medium retrofit'!$AQ$6,"")))&amp;IF(F47="Scenario1PBT14",'Medium retrofit'!$AR$6,IF(F47="Scenario2PBT14",'Medium retrofit'!$AS$6,IF(F47="Scenario3PBT14",'Medium retrofit'!$AT$6,"")))&amp;IF(F47="Scenario1PBT15",'Medium retrofit'!$AU$6,IF(F47="Scenario2PBT15",'Medium retrofit'!$AV$6,IF(F47="Scenario3PBT15",'Medium retrofit'!$AW$6,"")))</f>
        <v/>
      </c>
      <c r="H47" s="151">
        <f t="shared" si="11"/>
        <v>0</v>
      </c>
      <c r="I47" s="298" t="str">
        <f>IF(F47="Scenario1PBT1",'Medium retrofit'!$E$16,IF(F47="Scenario2PBT1",'Medium retrofit'!$F$16,IF(F47="Scenario3PBT1",'Medium retrofit'!$G$16,"")))&amp;IF(F47="Scenario1PBT2",'Medium retrofit'!$H$16,IF(F47="Scenario2PBT2",'Medium retrofit'!$I$16,IF(F47="Scenario3PBT2",'Medium retrofit'!$J$16,"")))&amp;IF(F47="Scenario1PBT3",'Medium retrofit'!$K$16,IF(F47="Scenario2PBT3",'Medium retrofit'!$L$16,IF(F47="Scenario3PBT3",'Medium retrofit'!$M$16,"")))&amp;IF(F47="Scenario1PBT4",'Medium retrofit'!$N$16,IF(F47="Scenario2PBT4",'Medium retrofit'!$O$16,IF(F47="Scenario3PBT4",'Medium retrofit'!$P$16,"")))&amp;IF(F47="Scenario1PBT5",'Medium retrofit'!$Q$16,IF(F47="Scenario2PBT5",'Medium retrofit'!$R$16,IF(F47="Scenario3PBT5",'Medium retrofit'!$S$16,"")))&amp;IF(F47="Scenario1PBT6",'Medium retrofit'!$T$16,IF(F47="Scenario2PBT6",'Medium retrofit'!$U$16,IF(F47="Scenario3PBT6",'Medium retrofit'!$V$16,"")))&amp;IF(F47="Scenario1PBT7",'Medium retrofit'!$W$16,IF(F47="Scenario2PBT7",'Medium retrofit'!$X$16,IF(F47="Scenario3PBT7",'Medium retrofit'!$Y$16,"")))&amp;IF(F47="Scenario1PBT8",'Medium retrofit'!$Z$16,IF(F47="Scenario2PBT8",'Medium retrofit'!$AA$16,IF(F47="Scenario3PBT8",'Medium retrofit'!$AB$16,"")))&amp;IF(F47="Scenario1PBT9",'Medium retrofit'!$AC$16,IF(F47="Scenario2PBT9",'Medium retrofit'!$AD$16,IF(F47="Scenario3PBT9",'Medium retrofit'!$AE$16,"")))&amp;IF(F47="Scenario1PBT10",'Medium retrofit'!$AF$16,IF(F47="Scenario2PBT10",'Medium retrofit'!$AG$16,IF(F47="Scenario3PBT10",'Medium retrofit'!$AH$16,"")))&amp;IF(F47="Scenario1PBT11",'Medium retrofit'!$AI$16,IF(F47="Scenario2PBT11",'Medium retrofit'!$AJ$16,IF(F47="Scenario3PBT11",'Medium retrofit'!$AK$16,"")))&amp;IF(F47="Scenario1PBT12",'Medium retrofit'!$AL$16,IF(F47="Scenario2PBT12",'Medium retrofit'!$AM$16,IF(F47="Scenario3PBT12",'Medium retrofit'!$AN$16,"")))&amp;IF(F47="Scenario1PBT13",'Medium retrofit'!$AO$16,IF(F47="Scenario2PBT13",'Medium retrofit'!$AP$16,IF(F47="Scenario3PBT13",'Medium retrofit'!$AQ$16,"")))&amp;IF(F47="Scenario1PBT14",'Medium retrofit'!$AR$16,IF(F47="Scenario2PBT14",'Medium retrofit'!$AS$16,IF(F47="Scenario3PBT14",'Medium retrofit'!$AT$16,"")))&amp;IF(F47="Scenario1PBT15",'Medium retrofit'!$AU$16,IF(F47="Scenario2PBT15",'Medium retrofit'!$AV$16,IF(F47="Scenario3PBT15",'Medium retrofit'!$AW$16,"")))</f>
        <v/>
      </c>
      <c r="J47" s="151">
        <f t="shared" si="12"/>
        <v>0</v>
      </c>
      <c r="K47" s="151" t="str">
        <f>IF(F47="Scenario1PBT1",'Medium retrofit'!$E$18,IF(F47="Scenario2PBT1",'Medium retrofit'!$F$18,IF(F47="Scenario3PBT1",'Medium retrofit'!$G$18,"")))&amp;IF(F47="Scenario1PBT2",'Medium retrofit'!$H$18,IF(F47="Scenario2PBT2",'Medium retrofit'!$I$18,IF(F47="Scenario3PBT2",'Medium retrofit'!$J$18,"")))&amp;IF(F47="Scenario1PBT3",'Medium retrofit'!$K$18,IF(F47="Scenario2PBT3",'Medium retrofit'!$L$18,IF(F47="Scenario3PBT3",'Medium retrofit'!$M$18,"")))&amp;IF(F47="Scenario1PBT4",'Medium retrofit'!$N$18,IF(F47="Scenario2PBT4",'Medium retrofit'!$O$18,IF(F47="Scenario3PBT4",'Medium retrofit'!$P$18,"")))&amp;IF(F47="Scenario1PBT5",'Medium retrofit'!$Q$18,IF(F47="Scenario2PBT5",'Medium retrofit'!$R$18,IF(F47="Scenario3PBT5",'Medium retrofit'!$S$18,"")))&amp;IF(F47="Scenario1PBT6",'Medium retrofit'!$T$18,IF(F47="Scenario2PBT6",'Medium retrofit'!$U$18,IF(F47="Scenario3PBT6",'Medium retrofit'!$V$18,"")))&amp;IF(F47="Scenario1PBT7",'Medium retrofit'!$W$18,IF(F47="Scenario2PBT7",'Medium retrofit'!$X$18,IF(F47="Scenario3PBT7",'Medium retrofit'!$Y$18,"")))&amp;IF(F47="Scenario1PBT8",'Medium retrofit'!$Z$18,IF(F47="Scenario2PBT8",'Medium retrofit'!$AA$18,IF(F47="Scenario3PBT8",'Medium retrofit'!$AB$18,"")))&amp;IF(F47="Scenario1PBT9",'Medium retrofit'!$AC$18,IF(F47="Scenario2PBT9",'Medium retrofit'!$AD$18,IF(F47="Scenario3PBT9",'Medium retrofit'!$AE$18,"")))&amp;IF(F47="Scenario1PBT10",'Medium retrofit'!$AF$18,IF(F47="Scenario2PBT10",'Medium retrofit'!$AG$18,IF(F47="Scenario3PBT10",'Medium retrofit'!$AH$18,"")))&amp;IF(F47="Scenario1PBT11",'Medium retrofit'!$AI$18,IF(F47="Scenario2PBT11",'Medium retrofit'!$AJ$18,IF(F47="Scenario3PBT11",'Medium retrofit'!$AK$18,"")))&amp;IF(F47="Scenario1PBT12",'Medium retrofit'!$AL$18,IF(F47="Scenario2PBT12",'Medium retrofit'!$AM$18,IF(F47="Scenario3PBT12",'Medium retrofit'!$AN$18,"")))&amp;IF(F47="Scenario1PBT13",'Medium retrofit'!$AO$18,IF(F47="Scenario2PBT13",'Medium retrofit'!$AP$18,IF(F47="Scenario3PBT13",'Medium retrofit'!$AQ$18,"")))&amp;IF(F47="Scenario1PBT14",'Medium retrofit'!$AR$18,IF(F47="Scenario2PBT14",'Medium retrofit'!$AS$18,IF(F47="Scenario3PBT14",'Medium retrofit'!$AT$18,"")))&amp;IF(F47="Scenario1PBT15",'Medium retrofit'!$AU$18,IF(F47="Scenario2PBT15",'Medium retrofit'!$AV$18,IF(F47="Scenario3PBT15",'Medium retrofit'!$AW$18,"")))</f>
        <v/>
      </c>
      <c r="L47" s="151">
        <f t="shared" si="13"/>
        <v>0</v>
      </c>
      <c r="M47" s="151" t="str">
        <f>IF(F47="Scenario1PBT1",'Medium retrofit'!$E$20,IF(F47="Scenario2PBT1",'Medium retrofit'!$F$20,IF(F47="Scenario3PBT1",'Medium retrofit'!$G$20,"")))&amp;IF(F47="Scenario1PBT2",'Medium retrofit'!$H$20,IF(F47="Scenario2PBT2",'Medium retrofit'!$I$20,IF(F47="Scenario3PBT2",'Medium retrofit'!$J$20,"")))&amp;IF(F47="Scenario1PBT3",'Medium retrofit'!$K$20,IF(F47="Scenario2PBT3",'Medium retrofit'!$L$20,IF(F47="Scenario3PBT3",'Medium retrofit'!$M$20,"")))&amp;IF(F47="Scenario1PBT4",'Medium retrofit'!$N$20,IF(F47="Scenario2PBT4",'Medium retrofit'!$O$20,IF(F47="Scenario3PBT4",'Medium retrofit'!$P$20,"")))&amp;IF(F47="Scenario1PBT5",'Medium retrofit'!$Q$20,IF(F47="Scenario2PBT5",'Medium retrofit'!$R$20,IF(F47="Scenario3PBT5",'Medium retrofit'!$S$20,"")))&amp;IF(F47="Scenario1PBT6",'Medium retrofit'!$T$20,IF(F47="Scenario2PBT6",'Medium retrofit'!$U$20,IF(F47="Scenario3PBT6",'Medium retrofit'!$V$20,"")))&amp;IF(F47="Scenario1PBT7",'Medium retrofit'!$W$20,IF(F47="Scenario2PBT7",'Medium retrofit'!$X$20,IF(F47="Scenario3PBT7",'Medium retrofit'!$Y$20,"")))&amp;IF(F47="Scenario1PBT8",'Medium retrofit'!$Z$20,IF(F47="Scenario2PBT8",'Medium retrofit'!$AA$20,IF(F47="Scenario3PBT8",'Medium retrofit'!$AB$20,"")))&amp;IF(F47="Scenario1PBT9",'Medium retrofit'!$AC$20,IF(F47="Scenario2PBT9",'Medium retrofit'!$AD$20,IF(F47="Scenario3PBT9",'Medium retrofit'!$AE$20,"")))&amp;IF(F47="Scenario1PBT10",'Medium retrofit'!$AF$20,IF(F47="Scenario2PBT10",'Medium retrofit'!$AG$20,IF(F47="Scenario3PBT10",'Medium retrofit'!$AH$20,"")))&amp;IF(F47="Scenario1PBT11",'Medium retrofit'!$AI$20,IF(F47="Scenario2PBT11",'Medium retrofit'!$AJ$20,IF(F47="Scenario3PBT11",'Medium retrofit'!$AK$20,"")))&amp;IF(F47="Scenario1PBT12",'Medium retrofit'!$AL$20,IF(F47="Scenario2PBT12",'Medium retrofit'!$AM$20,IF(F47="Scenario3PBT12",'Medium retrofit'!$AN$20,"")))&amp;IF(F47="Scenario1PBT13",'Medium retrofit'!$AO$20,IF(F47="Scenario2PBT13",'Medium retrofit'!$AP$20,IF(F47="Scenario3PBT13",'Medium retrofit'!$AQ$20,"")))&amp;IF(F47="Scenario1PBT14",'Medium retrofit'!$AR$20,IF(F47="Scenario2PBT14",'Medium retrofit'!$AS$20,IF(F47="Scenario3PBT14",'Medium retrofit'!$AT$20,"")))&amp;IF(F47="Scenario1PBT15",'Medium retrofit'!$AU$20,IF(F47="Scenario2PBT15",'Medium retrofit'!$AV$20,IF(F47="Scenario3PBT15",'Medium retrofit'!$AW$20,"")))</f>
        <v/>
      </c>
      <c r="N47" s="152">
        <f t="shared" si="14"/>
        <v>0</v>
      </c>
      <c r="O47" s="305" t="str">
        <f>IF(F47="Scenario1PBT1",'Medium retrofit'!$E$23,IF(F47="Scenario2PBT1",'Medium retrofit'!$F$23,IF(F47="Scenario3PBT1",'Medium retrofit'!$G$23,"")))&amp;IF(F47="Scenario1PBT2",'Medium retrofit'!$H$23,IF(F47="Scenario2PBT2",'Medium retrofit'!$I$23,IF(F47="Scenario3PBT2",'Medium retrofit'!$J$23,"")))&amp;IF(F47="Scenario1PBT3",'Medium retrofit'!$K$23,IF(F47="Scenario2PBT3",'Medium retrofit'!$L$23,IF(F47="Scenario3PBT3",'Medium retrofit'!$M$23,"")))&amp;IF(F47="Scenario1PBT4",'Medium retrofit'!$N$23,IF(F47="Scenario2PBT4",'Medium retrofit'!$O$23,IF(F47="Scenario3PBT4",'Medium retrofit'!$P$23,"")))&amp;IF(F47="Scenario1PBT5",'Medium retrofit'!$Q$23,IF(F47="Scenario2PBT5",'Medium retrofit'!$R$23,IF(F47="Scenario3PBT5",'Medium retrofit'!$S$23,"")))&amp;IF(F47="Scenario1PBT6",'Medium retrofit'!$T$23,IF(F47="Scenario2PBT6",'Medium retrofit'!$U$23,IF(F47="Scenario3PBT6",'Medium retrofit'!$V$23,"")))&amp;IF(F47="Scenario1PBT7",'Medium retrofit'!$W$23,IF(F47="Scenario2PBT7",'Medium retrofit'!$X$23,IF(F47="Scenario3PBT7",'Medium retrofit'!$Y$23,"")))&amp;IF(F47="Scenario1PBT8",'Medium retrofit'!$Z$23,IF(F47="Scenario2PBT8",'Medium retrofit'!$AA$23,IF(F47="Scenario3PBT8",'Medium retrofit'!$AB$23,"")))&amp;IF(F47="Scenario1PBT9",'Medium retrofit'!$AC$23,IF(F47="Scenario2PBT9",'Medium retrofit'!$AD$23,IF(F47="Scenario3PBT9",'Medium retrofit'!$AE$23,"")))&amp;IF(F47="Scenario1PBT10",'Medium retrofit'!$AF$23,IF(F47="Scenario2PBT10",'Medium retrofit'!$AG$23,IF(F47="Scenario3PBT10",'Medium retrofit'!$AH$23,"")))&amp;IF(F47="Scenario1PBT11",'Medium retrofit'!$AI$23,IF(F47="Scenario2PBT11",'Medium retrofit'!$AJ$23,IF(F47="Scenario3PBT11",'Medium retrofit'!$AK$23,"")))&amp;IF(F47="Scenario1PBT12",'Medium retrofit'!$AL$23,IF(F47="Scenario2PBT12",'Medium retrofit'!$AM$23,IF(F47="Scenario3PBT12",'Medium retrofit'!$AN$23,"")))&amp;IF(F47="Scenario1PBT13",'Medium retrofit'!$AO$23,IF(F47="Scenario2PBT13",'Medium retrofit'!$AP$23,IF(F47="Scenario3PBT13",'Medium retrofit'!$AQ$23,"")))&amp;IF(F47="Scenario1PBT14",'Medium retrofit'!$AR$23,IF(F47="Scenario2PBT14",'Medium retrofit'!$AS$23,IF(F47="Scenario3PBT14",'Medium retrofit'!$AT$23,"")))&amp;IF(F47="Scenario1PBT15",'Medium retrofit'!$AU$23,IF(F47="Scenario2PBT15",'Medium retrofit'!$AV$23,IF(F47="Scenario3PBT15",'Medium retrofit'!$AW$23,"")))</f>
        <v/>
      </c>
      <c r="P47" s="151">
        <f t="shared" si="15"/>
        <v>0</v>
      </c>
      <c r="Q47" s="151" t="str">
        <f>IF(F47="Scenario1PBT1",'Medium retrofit'!$E$25,IF(F47="Scenario2PBT1",'Medium retrofit'!$F$25,IF(F47="Scenario3PBT1",'Medium retrofit'!$G$25,"")))&amp;IF(F47="Scenario1PBT2",'Medium retrofit'!$H$25,IF(F47="Scenario2PBT2",'Medium retrofit'!$I$25,IF(F47="Scenario3PBT2",'Medium retrofit'!$J$25,"")))&amp;IF(F47="Scenario1PBT3",'Medium retrofit'!$K$25,IF(F47="Scenario2PBT3",'Medium retrofit'!$L$25,IF(F47="Scenario3PBT3",'Medium retrofit'!$M$25,"")))&amp;IF(F47="Scenario1PBT4",'Medium retrofit'!$N$25,IF(F47="Scenario2PBT4",'Medium retrofit'!$O$25,IF(F47="Scenario3PBT4",'Medium retrofit'!$P$25,"")))&amp;IF(F47="Scenario1PBT5",'Medium retrofit'!$Q$25,IF(F47="Scenario2PBT5",'Medium retrofit'!$R$25,IF(F47="Scenario3PBT5",'Medium retrofit'!$S$25,"")))&amp;IF(F47="Scenario1PBT6",'Medium retrofit'!$T$25,IF(F47="Scenario2PBT6",'Medium retrofit'!$U$25,IF(F47="Scenario3PBT6",'Medium retrofit'!$V$25,"")))&amp;IF(F47="Scenario1PBT7",'Medium retrofit'!$W$25,IF(F47="Scenario2PBT7",'Medium retrofit'!$X$25,IF(F47="Scenario3PBT7",'Medium retrofit'!$Y$25,"")))&amp;IF(F47="Scenario1PBT8",'Medium retrofit'!$Z$25,IF(F47="Scenario2PBT8",'Medium retrofit'!$AA$25,IF(F47="Scenario3PBT8",'Medium retrofit'!$AB$25,"")))&amp;IF(F47="Scenario1PBT9",'Medium retrofit'!$AC$25,IF(F47="Scenario2PBT9",'Medium retrofit'!$AD$25,IF(F47="Scenario3PBT9",'Medium retrofit'!$AE$25,"")))&amp;IF(F47="Scenario1PBT10",'Medium retrofit'!$AF$25,IF(F47="Scenario2PBT10",'Medium retrofit'!$AG$25,IF(F47="Scenario3PBT10",'Medium retrofit'!$AH$25,"")))&amp;IF(F47="Scenario1PBT11",'Medium retrofit'!$AI$25,IF(F47="Scenario2PBT11",'Medium retrofit'!$AJ$25,IF(F47="Scenario3PBT11",'Medium retrofit'!$AK$25,"")))&amp;IF(F47="Scenario1PBT12",'Medium retrofit'!$AL$25,IF(F47="Scenario2PBT12",'Medium retrofit'!$AM$25,IF(F47="Scenario3PBT12",'Medium retrofit'!$AN$25,"")))&amp;IF(F47="Scenario1PBT13",'Medium retrofit'!$AO$25,IF(F47="Scenario2PBT13",'Medium retrofit'!$AP$25,IF(F47="Scenario3PBT13",'Medium retrofit'!$AQ$25,"")))&amp;IF(F47="Scenario1PBT14",'Medium retrofit'!$AR$25,IF(F47="Scenario2PBT14",'Medium retrofit'!$AS$25,IF(F47="Scenario3PBT14",'Medium retrofit'!$AT$25,"")))&amp;IF(F47="Scenario1PBT15",'Medium retrofit'!$AU$25,IF(F47="Scenario2PBT15",'Medium retrofit'!$AV$25,IF(F47="Scenario3PBT15",'Medium retrofit'!$AW$25,"")))</f>
        <v/>
      </c>
      <c r="R47" s="151">
        <f t="shared" si="16"/>
        <v>0</v>
      </c>
      <c r="S47" s="151" t="str">
        <f>IF(F47="Scenario1PBT1",'Medium retrofit'!$E$27,IF(F47="Scenario2PBT1",'Medium retrofit'!$F$27,IF(F47="Scenario3PBT1",'Medium retrofit'!$G$27,"")))&amp;IF(F47="Scenario1PBT2",'Medium retrofit'!$H$27,IF(F47="Scenario2PBT2",'Medium retrofit'!$I$27,IF(F47="Scenario3PBT2",'Medium retrofit'!$J$27,"")))&amp;IF(F47="Scenario1PBT3",'Medium retrofit'!$K$27,IF(F47="Scenario2PBT3",'Medium retrofit'!$L$27,IF(F47="Scenario3PBT3",'Medium retrofit'!$M$27,"")))&amp;IF(F47="Scenario1PBT4",'Medium retrofit'!$N$27,IF(F47="Scenario2PBT4",'Medium retrofit'!$O$27,IF(F47="Scenario3PBT4",'Medium retrofit'!$P$27,"")))&amp;IF(F47="Scenario1PBT5",'Medium retrofit'!$Q$27,IF(F47="Scenario2PBT5",'Medium retrofit'!$R$27,IF(F47="Scenario3PBT5",'Medium retrofit'!$S$27,"")))&amp;IF(F47="Scenario1PBT6",'Medium retrofit'!$T$27,IF(F47="Scenario2PBT6",'Medium retrofit'!$U$27,IF(F47="Scenario3PBT6",'Medium retrofit'!$V$27,"")))&amp;IF(F47="Scenario1PBT7",'Medium retrofit'!$W$27,IF(F47="Scenario2PBT7",'Medium retrofit'!$X$27,IF(F47="Scenario3PBT7",'Medium retrofit'!$Y$27,"")))&amp;IF(F47="Scenario1PBT8",'Medium retrofit'!$Z$27,IF(F47="Scenario2PBT8",'Medium retrofit'!$AA$27,IF(F47="Scenario3PBT8",'Medium retrofit'!$AB$27,"")))&amp;IF(F47="Scenario1PBT9",'Medium retrofit'!$AC$27,IF(F47="Scenario2PBT9",'Medium retrofit'!$AD$27,IF(F47="Scenario3PBT9",'Medium retrofit'!$AE$27,"")))&amp;IF(F47="Scenario1PBT10",'Medium retrofit'!$AF$27,IF(F47="Scenario2PBT10",'Medium retrofit'!$AG$27,IF(F47="Scenario3PBT10",'Medium retrofit'!$AH$27,"")))&amp;IF(F47="Scenario1PBT11",'Medium retrofit'!$AI$27,IF(F47="Scenario2PBT11",'Medium retrofit'!$AJ$27,IF(F47="Scenario3PBT11",'Medium retrofit'!$AK$27,"")))&amp;IF(F47="Scenario1PBT12",'Medium retrofit'!$AL$27,IF(F47="Scenario2PBT12",'Medium retrofit'!$AM$27,IF(F47="Scenario3PBT12",'Medium retrofit'!$AN$27,"")))&amp;IF(F47="Scenario1PBT13",'Medium retrofit'!$AO$27,IF(F47="Scenario2PBT13",'Medium retrofit'!$AP$27,IF(F47="Scenario3PBT13",'Medium retrofit'!$AQ$27,"")))&amp;IF(F47="Scenario1PBT14",'Medium retrofit'!$AR$27,IF(F47="Scenario2PBT14",'Medium retrofit'!$AS$27,IF(F47="Scenario3PBT14",'Medium retrofit'!$AT$27,"")))&amp;IF(F47="Scenario1PBT15",'Medium retrofit'!$AU$27,IF(F47="Scenario2PBT15",'Medium retrofit'!$AV$27,IF(F47="Scenario3PBT15",'Medium retrofit'!$AW$27,"")))</f>
        <v/>
      </c>
      <c r="T47" s="306">
        <f t="shared" si="17"/>
        <v>0</v>
      </c>
      <c r="U47" s="305" t="str">
        <f>IF(F47="Scenario1PBT1",'Medium retrofit'!$E$38,IF(F47="Scenario2PBT1",'Medium retrofit'!$F$38,IF(F47="Scenario3PBT1",'Medium retrofit'!$G$38,"")))&amp;IF(F47="Scenario1PBT2",'Medium retrofit'!$H$38,IF(F47="Scenario2PBT2",'Medium retrofit'!$I$38,IF(F47="Scenario3PBT2",'Medium retrofit'!$J$38,"")))&amp;IF(F47="Scenario1PBT3",'Medium retrofit'!$K$38,IF(F47="Scenario2PBT3",'Medium retrofit'!$L$38,IF(F47="Scenario3PBT3",'Medium retrofit'!$M$38,"")))&amp;IF(F47="Scenario1PBT4",'Medium retrofit'!$N$38,IF(F47="Scenario2PBT4",'Medium retrofit'!$O$38,IF(F47="Scenario3PBT4",'Medium retrofit'!$P$38,"")))&amp;IF(F47="Scenario1PBT5",'Medium retrofit'!$Q$38,IF(F47="Scenario2PBT5",'Medium retrofit'!$R$38,IF(F47="Scenario3PBT5",'Medium retrofit'!$S$38,"")))&amp;IF(F47="Scenario1PBT6",'Medium retrofit'!$T$38,IF(F47="Scenario2PBT6",'Medium retrofit'!$U$38,IF(F47="Scenario3PBT6",'Medium retrofit'!$V$38,"")))&amp;IF(F47="Scenario1PBT7",'Medium retrofit'!$W$38,IF(F47="Scenario2PBT7",'Medium retrofit'!$X$38,IF(F47="Scenario3PBT7",'Medium retrofit'!$Y$38,"")))&amp;IF(F47="Scenario1PBT8",'Medium retrofit'!$Z$38,IF(F47="Scenario2PBT8",'Medium retrofit'!$AA$38,IF(F47="Scenario3PBT8",'Medium retrofit'!$AB$38,"")))&amp;IF(F47="Scenario1PBT9",'Medium retrofit'!$AC$38,IF(F47="Scenario2PBT9",'Medium retrofit'!$AD$38,IF(F47="Scenario3PBT9",'Medium retrofit'!$AE$38,"")))&amp;IF(F47="Scenario1PBT10",'Medium retrofit'!$AF$38,IF(F47="Scenario2PBT10",'Medium retrofit'!$AG$38,IF(F47="Scenario3PBT10",'Medium retrofit'!$AH$38,"")))&amp;IF(F47="Scenario1PBT11",'Medium retrofit'!$AI$38,IF(F47="Scenario2PBT11",'Medium retrofit'!$AJ$38,IF(F47="Scenario3PBT11",'Medium retrofit'!$AK$38,"")))&amp;IF(F47="Scenario1PBT12",'Medium retrofit'!$AL$38,IF(F47="Scenario2PBT12",'Medium retrofit'!$AM$38,IF(F47="Scenario3PBT12",'Medium retrofit'!$AN$38,"")))&amp;IF(F47="Scenario1PBT13",'Medium retrofit'!$AO$38,IF(F47="Scenario2PBT13",'Medium retrofit'!$AP$38,IF(F47="Scenario3PBT13",'Medium retrofit'!$AQ$38,"")))&amp;IF(F47="Scenario1PBT14",'Medium retrofit'!$AR$38,IF(F47="Scenario2PBT14",'Medium retrofit'!$AS$38,IF(F47="Scenario3PBT14",'Medium retrofit'!$AT$38,"")))&amp;IF(F47="Scenario1PBT15",'Medium retrofit'!$AU$38,IF(F47="Scenario2PBT15",'Medium retrofit'!$AV$38,IF(F47="Scenario3PBT15",'Medium retrofit'!$AW$38,"")))</f>
        <v/>
      </c>
      <c r="V47" s="151">
        <f t="shared" si="18"/>
        <v>0</v>
      </c>
      <c r="W47" s="151" t="str">
        <f>IF(F47="Scenario1PBT1",'Medium retrofit'!$E$40,IF(F47="Scenario2PBT1",'Medium retrofit'!$F$40,IF(F47="Scenario3PBT1",'Medium retrofit'!$G$40,"")))&amp;IF(F47="Scenario1PBT2",'Medium retrofit'!$H$40,IF(F47="Scenario2PBT2",'Medium retrofit'!$I$40,IF(F47="Scenario3PBT2",'Medium retrofit'!$J$40,"")))&amp;IF(F47="Scenario1PBT3",'Medium retrofit'!$K$40,IF(F47="Scenario2PBT3",'Medium retrofit'!$L$40,IF(F47="Scenario3PBT3",'Medium retrofit'!$M$40,"")))&amp;IF(F47="Scenario1PBT4",'Medium retrofit'!$N$40,IF(F47="Scenario2PBT4",'Medium retrofit'!$O$40,IF(F47="Scenario3PBT4",'Medium retrofit'!$P$40,"")))&amp;IF(F47="Scenario1PBT5",'Medium retrofit'!$Q$40,IF(F47="Scenario2PBT5",'Medium retrofit'!$R$40,IF(F47="Scenario3PBT5",'Medium retrofit'!$S$40,"")))&amp;IF(F47="Scenario1PBT6",'Medium retrofit'!$T$40,IF(F47="Scenario2PBT6",'Medium retrofit'!$U$40,IF(F47="Scenario3PBT6",'Medium retrofit'!$V$40,"")))&amp;IF(F47="Scenario1PBT7",'Medium retrofit'!$W$40,IF(F47="Scenario2PBT7",'Medium retrofit'!$X$40,IF(F47="Scenario3PBT7",'Medium retrofit'!$Y$40,"")))&amp;IF(F47="Scenario1PBT8",'Medium retrofit'!$Z$40,IF(F47="Scenario2PBT8",'Medium retrofit'!$AA$40,IF(F47="Scenario3PBT8",'Medium retrofit'!$AB$40,"")))&amp;IF(F47="Scenario1PBT9",'Medium retrofit'!$AC$40,IF(F47="Scenario2PBT9",'Medium retrofit'!$AD$40,IF(F47="Scenario3PBT9",'Medium retrofit'!$AE$40,"")))&amp;IF(F47="Scenario1PBT10",'Medium retrofit'!$AF$40,IF(F47="Scenario2PBT10",'Medium retrofit'!$AG$40,IF(F47="Scenario3PBT10",'Medium retrofit'!$AH$40,"")))&amp;IF(F47="Scenario1PBT11",'Medium retrofit'!$AI$40,IF(F47="Scenario2PBT11",'Medium retrofit'!$AJ$40,IF(F47="Scenario3PBT11",'Medium retrofit'!$AK$40,"")))&amp;IF(F47="Scenario1PBT12",'Medium retrofit'!$AL$40,IF(F47="Scenario2PBT12",'Medium retrofit'!$AM$40,IF(F47="Scenario3PBT12",'Medium retrofit'!$AN$40,"")))&amp;IF(F47="Scenario1PBT13",'Medium retrofit'!$AO$40,IF(F47="Scenario2PBT13",'Medium retrofit'!$AP$40,IF(F47="Scenario3PBT13",'Medium retrofit'!$AQ$40,"")))&amp;IF(F47="Scenario1PBT14",'Medium retrofit'!$AR$40,IF(F47="Scenario2PBT14",'Medium retrofit'!$AS$40,IF(F47="Scenario3PBT14",'Medium retrofit'!$AT$40,"")))&amp;IF(F47="Scenario1PBT15",'Medium retrofit'!$AU$40,IF(F47="Scenario2PBT15",'Medium retrofit'!$AV$40,IF(F47="Scenario3PBT15",'Medium retrofit'!$AW$40,"")))</f>
        <v/>
      </c>
      <c r="X47" s="151">
        <f t="shared" si="19"/>
        <v>0</v>
      </c>
      <c r="Y47" s="151" t="str">
        <f>IF(F47="Scenario1PBT1",'Medium retrofit'!$E$42,IF(F47="Scenario2PBT1",'Medium retrofit'!$F$42,IF(F47="Scenario3PBT1",'Medium retrofit'!$G$42,"")))&amp;IF(F47="Scenario1PBT2",'Medium retrofit'!$H$42,IF(F47="Scenario2PBT2",'Medium retrofit'!$I$42,IF(F47="Scenario3PBT2",'Medium retrofit'!$J$42,"")))&amp;IF(F47="Scenario1PBT3",'Medium retrofit'!$K$42,IF(F47="Scenario2PBT3",'Medium retrofit'!$L$42,IF(F47="Scenario3PBT3",'Medium retrofit'!$M$42,"")))&amp;IF(F47="Scenario1PBT4",'Medium retrofit'!$N$42,IF(F47="Scenario2PBT4",'Medium retrofit'!$O$42,IF(F47="Scenario3PBT4",'Medium retrofit'!$P$42,"")))&amp;IF(F47="Scenario1PBT5",'Medium retrofit'!$Q$42,IF(F47="Scenario2PBT5",'Medium retrofit'!$R$42,IF(F47="Scenario3PBT5",'Medium retrofit'!$S$42,"")))&amp;IF(F47="Scenario1PBT6",'Medium retrofit'!$T$42,IF(F47="Scenario2PBT6",'Medium retrofit'!$U$42,IF(F47="Scenario3PBT6",'Medium retrofit'!$V$42,"")))&amp;IF(F47="Scenario1PBT7",'Medium retrofit'!$W$42,IF(F47="Scenario2PBT7",'Medium retrofit'!$X$42,IF(F47="Scenario3PBT7",'Medium retrofit'!$Y$42,"")))&amp;IF(F47="Scenario1PBT8",'Medium retrofit'!$Z$42,IF(F47="Scenario2PBT8",'Medium retrofit'!$AA$42,IF(F47="Scenario3PBT8",'Medium retrofit'!$AB$42,"")))&amp;IF(F47="Scenario1PBT9",'Medium retrofit'!$AC$42,IF(F47="Scenario2PBT9",'Medium retrofit'!$AD$42,IF(F47="Scenario3PBT9",'Medium retrofit'!$AE$42,"")))&amp;IF(F47="Scenario1PBT10",'Medium retrofit'!$AF$42,IF(F47="Scenario2PBT10",'Medium retrofit'!$AG$42,IF(F47="Scenario3PBT10",'Medium retrofit'!$AH$42,"")))&amp;IF(F47="Scenario1PBT11",'Medium retrofit'!$AI$42,IF(F47="Scenario2PBT11",'Medium retrofit'!$AJ$42,IF(F47="Scenario3PBT11",'Medium retrofit'!$AK$42,"")))&amp;IF(F47="Scenario1PBT12",'Medium retrofit'!$AL$42,IF(F47="Scenario2PBT12",'Medium retrofit'!$AM$42,IF(F47="Scenario3PBT12",'Medium retrofit'!$AN$42,"")))&amp;IF(F47="Scenario1PBT13",'Medium retrofit'!$AO$42,IF(F47="Scenario2PBT13",'Medium retrofit'!$AP$42,IF(F47="Scenario3PBT13",'Medium retrofit'!$AQ$42,"")))&amp;IF(F47="Scenario1PBT14",'Medium retrofit'!$AR$42,IF(F47="Scenario2PBT14",'Medium retrofit'!$AS$42,IF(F47="Scenario3PBT14",'Medium retrofit'!$AT$42,"")))&amp;IF(F47="Scenario1PBT15",'Medium retrofit'!$AU$42,IF(F47="Scenario2PBT15",'Medium retrofit'!$AV$42,IF(F47="Scenario3PBT15",'Medium retrofit'!$AW$42,"")))</f>
        <v/>
      </c>
      <c r="Z47" s="151">
        <f t="shared" si="20"/>
        <v>0</v>
      </c>
      <c r="AA47" s="333" t="str">
        <f>IF(F47="Scenario1PBT1",'Medium retrofit'!$E$101,IF(F47="Scenario2PBT1",'Medium retrofit'!$F$101,IF(F47="Scenario3PBT1",'Medium retrofit'!$G$101,"")))&amp;IF(F47="Scenario1PBT2",'Medium retrofit'!$H$101,IF(F47="Scenario2PBT2",'Medium retrofit'!$I$101,IF(F47="Scenario3PBT2",'Medium retrofit'!$J$101,"")))&amp;IF(F47="Scenario1PBT3",'Medium retrofit'!$K$101,IF(F47="Scenario2PBT3",'Medium retrofit'!$L$101,IF(F47="Scenario3PBT3",'Medium retrofit'!$M$101,"")))&amp;IF(F47="Scenario1PBT4",'Medium retrofit'!$N$101,IF(F47="Scenario2PBT4",'Medium retrofit'!$O$101,IF(F47="Scenario3PBT4",'Medium retrofit'!$P$101,"")))&amp;IF(F47="Scenario1PBT5",'Medium retrofit'!$Q$101,IF(F47="Scenario2PBT5",'Medium retrofit'!$R$101,IF(F47="Scenario3PBT5",'Medium retrofit'!$S$101,"")))&amp;IF(F47="Scenario1PBT6",'Medium retrofit'!$T$101,IF(F47="Scenario2PBT6",'Medium retrofit'!$U$101,IF(F47="Scenario3PBT6",'Medium retrofit'!$V$101,"")))&amp;IF(F47="Scenario1PBT7",'Medium retrofit'!$W$101,IF(F47="Scenario2PBT7",'Medium retrofit'!$X$101,IF(F47="Scenario3PBT7",'Medium retrofit'!$Y$101,"")))&amp;IF(F47="Scenario1PBT8",'Medium retrofit'!$Z$101,IF(F47="Scenario2PBT8",'Medium retrofit'!$AA$101,IF(F47="Scenario3PBT8",'Medium retrofit'!$AB$101,"")))&amp;IF(F47="Scenario1PBT9",'Medium retrofit'!$AC$101,IF(F47="Scenario2PBT9",'Medium retrofit'!$AD$101,IF(F47="Scenario3PBT9",'Medium retrofit'!$AE$101,"")))&amp;IF(F47="Scenario1PBT10",'Medium retrofit'!$AF$101,IF(F47="Scenario2PBT10",'Medium retrofit'!$AG$101,IF(F47="Scenario3PBT10",'Medium retrofit'!$AH$101,"")))&amp;IF(F47="Scenario1PBT11",'Medium retrofit'!$AI$101,IF(F47="Scenario2PBT11",'Medium retrofit'!$AJ$101,IF(F47="Scenario3PBT11",'Medium retrofit'!$AK$101,"")))&amp;IF(F47="Scenario1PBT12",'Medium retrofit'!$AL$101,IF(F47="Scenario2PBT12",'Medium retrofit'!$AM$101,IF(F47="Scenario3PBT12",'Medium retrofit'!$AN$101,"")))&amp;IF(F47="Scenario1PBT13",'Medium retrofit'!$AO$101,IF(F47="Scenario2PBT13",'Medium retrofit'!$AP$101,IF(F47="Scenario3PBT13",'Medium retrofit'!$AQ$101,"")))&amp;IF(F47="Scenario1PBT14",'Medium retrofit'!$AR$101,IF(F47="Scenario2PBT14",'Medium retrofit'!$AS$101,IF(F47="Scenario3PBT14",'Medium retrofit'!$AT$101,"")))&amp;IF(F47="Scenario1PBT15",'Medium retrofit'!$AU$101,IF(F47="Scenario2PBT15",'Medium retrofit'!$AV$101,IF(F47="Scenario3PBT15",'Medium retrofit'!$AW$101,"")))</f>
        <v/>
      </c>
      <c r="AB47" s="302">
        <f t="shared" si="21"/>
        <v>0</v>
      </c>
      <c r="AC47" s="307">
        <f>IFERROR('Projection_Base-case'!G47-G47,0)</f>
        <v>0</v>
      </c>
      <c r="AD47" s="151">
        <f t="shared" si="24"/>
        <v>0</v>
      </c>
      <c r="AE47" s="151">
        <f>IFERROR(100*AC47/'Projection_Base-case'!G47,0)</f>
        <v>0</v>
      </c>
      <c r="AF47" s="151">
        <f>IFERROR('Projection_Base-case'!I47-I47,0)</f>
        <v>0</v>
      </c>
      <c r="AG47" s="151">
        <f t="shared" si="25"/>
        <v>0</v>
      </c>
      <c r="AH47" s="151">
        <f>IFERROR(100*AF47/'Projection_Base-case'!I47,0)</f>
        <v>0</v>
      </c>
      <c r="AI47" s="151">
        <f>IFERROR('Projection_Base-case'!K47-K47,0)</f>
        <v>0</v>
      </c>
      <c r="AJ47" s="151">
        <f t="shared" si="26"/>
        <v>0</v>
      </c>
      <c r="AK47" s="151">
        <f>IFERROR(100*AI47/'Projection_Base-case'!K47,0)</f>
        <v>0</v>
      </c>
      <c r="AL47" s="151">
        <f>IFERROR(M47-'Projection_Base-case'!M47,0)</f>
        <v>0</v>
      </c>
      <c r="AM47" s="151">
        <f t="shared" si="27"/>
        <v>0</v>
      </c>
      <c r="AN47" s="152">
        <f>IFERROR(100*AL47/'Projection_Base-case'!M47,0)</f>
        <v>0</v>
      </c>
      <c r="AO47" s="305">
        <f>IFERROR('Projection_Base-case'!O47-O47,0)</f>
        <v>0</v>
      </c>
      <c r="AP47" s="151">
        <f t="shared" si="28"/>
        <v>0</v>
      </c>
      <c r="AQ47" s="151">
        <f>IFERROR(100*AO47/'Projection_Base-case'!O47,0)</f>
        <v>0</v>
      </c>
      <c r="AR47" s="151">
        <f>IFERROR('Projection_Base-case'!Q47-Q47,0)</f>
        <v>0</v>
      </c>
      <c r="AS47" s="151">
        <f t="shared" si="29"/>
        <v>0</v>
      </c>
      <c r="AT47" s="151">
        <f>IFERROR(100*AR47/'Projection_Base-case'!Q47,0)</f>
        <v>0</v>
      </c>
      <c r="AU47" s="151">
        <f>IFERROR('Projection_Base-case'!S47-S47,0)</f>
        <v>0</v>
      </c>
      <c r="AV47" s="151">
        <f t="shared" si="30"/>
        <v>0</v>
      </c>
      <c r="AW47" s="152">
        <f>IFERROR(100*AU47/'Projection_Base-case'!S47,0)</f>
        <v>0</v>
      </c>
      <c r="AX47" s="305">
        <f>IFERROR('Projection_Base-case'!U47-U47,0)</f>
        <v>0</v>
      </c>
      <c r="AY47" s="151">
        <f t="shared" si="31"/>
        <v>0</v>
      </c>
      <c r="AZ47" s="151">
        <f>IFERROR(100*AX47/'Projection_Base-case'!U47,0)</f>
        <v>0</v>
      </c>
      <c r="BA47" s="151">
        <f>IFERROR('Projection_Base-case'!W47-W47,0)</f>
        <v>0</v>
      </c>
      <c r="BB47" s="151">
        <f t="shared" si="32"/>
        <v>0</v>
      </c>
      <c r="BC47" s="151">
        <f>IFERROR(100*BA47/'Projection_Base-case'!W47,0)</f>
        <v>0</v>
      </c>
      <c r="BD47" s="151">
        <f>IFERROR('Projection_Base-case'!Y47-Y47,0)</f>
        <v>0</v>
      </c>
      <c r="BE47" s="151">
        <f t="shared" si="33"/>
        <v>0</v>
      </c>
      <c r="BF47" s="151">
        <f>IFERROR(100*BD47/'Projection_Base-case'!Y47,0)</f>
        <v>0</v>
      </c>
      <c r="BG47" s="531">
        <f t="shared" si="22"/>
        <v>0</v>
      </c>
      <c r="BH47" s="532">
        <f t="shared" si="23"/>
        <v>0</v>
      </c>
    </row>
    <row r="48" spans="1:60" x14ac:dyDescent="0.25">
      <c r="A48" s="217">
        <v>43</v>
      </c>
      <c r="B48" s="151">
        <f>'Projection_Base-case'!B48</f>
        <v>0</v>
      </c>
      <c r="C48" s="151">
        <f>'Projection_Base-case'!C48</f>
        <v>0</v>
      </c>
      <c r="D48" s="151">
        <f>'Projection_Base-case'!D48</f>
        <v>0</v>
      </c>
      <c r="E48" s="157"/>
      <c r="F48" s="300" t="str">
        <f t="shared" si="10"/>
        <v>0</v>
      </c>
      <c r="G48" s="301" t="str">
        <f>IF(F48="Scenario1PBT1",'Medium retrofit'!$E$6,IF(F48="Scenario2PBT1",'Medium retrofit'!$F$6,IF(F48="Scenario3PBT1",'Medium retrofit'!$G$6,"")))&amp;IF(F48="Scenario1PBT2",'Medium retrofit'!$H$6,IF(F48="Scenario2PBT2",'Medium retrofit'!$I$6,IF(F48="Scenario3PBT2",'Medium retrofit'!$J$6,"")))&amp;IF(F48="Scenario1PBT3",'Medium retrofit'!$K$6,IF(F48="Scenario2PBT3",'Medium retrofit'!$L$6,IF(F48="Scenario3PBT3",'Medium retrofit'!$M$6,"")))&amp;IF(F48="Scenario1PBT4",'Medium retrofit'!$N$6,IF(F48="Scenario2PBT4",'Medium retrofit'!$O$6,IF(F48="Scenario3PBT4",'Medium retrofit'!$P$6,"")))&amp;IF(F48="Scenario1PBT5",'Medium retrofit'!$Q$6,IF(F48="Scenario2PBT5",'Medium retrofit'!$R$6,IF(F48="Scenario3PBT5",'Medium retrofit'!$S$6,"")))&amp;IF(F48="Scenario1PBT6",'Medium retrofit'!$T$6,IF(F48="Scenario2PBT6",'Medium retrofit'!$U$6,IF(F48="Scenario3PBT6",'Medium retrofit'!$V$6,"")))&amp;IF(F48="Scenario1PBT7",'Medium retrofit'!$W$6,IF(F48="Scenario2PBT7",'Medium retrofit'!$X$6,IF(F48="Scenario3PBT7",'Medium retrofit'!$Y$6,"")))&amp;IF(F48="Scenario1PBT8",'Medium retrofit'!$Z$6,IF(F48="Scenario2PBT8",'Medium retrofit'!$AA$6,IF(F48="Scenario3PBT8",'Medium retrofit'!$AB$6,"")))&amp;IF(F48="Scenario1PBT9",'Medium retrofit'!$AC$6,IF(F48="Scenario2PBT9",'Medium retrofit'!$AD$6,IF(F48="Scenario3PBT9",'Medium retrofit'!$AE$6,"")))&amp;IF(F48="Scenario1PBT10",'Medium retrofit'!$AF$6,IF(F48="Scenario2PBT10",'Medium retrofit'!$AG$6,IF(F48="Scenario3PBT10",'Medium retrofit'!$AH$6,"")))&amp;IF(F48="Scenario1PBT11",'Medium retrofit'!$AI$6,IF(F48="Scenario2PBT11",'Medium retrofit'!$AJ$6,IF(F48="Scenario3PBT11",'Medium retrofit'!$AK$6,"")))&amp;IF(F48="Scenario1PBT12",'Medium retrofit'!$AL$6,IF(F48="Scenario2PBT12",'Medium retrofit'!$AM$6,IF(F48="Scenario3PBT12",'Medium retrofit'!$AN$6,"")))&amp;IF(F48="Scenario1PBT13",'Medium retrofit'!$AO$6,IF(F48="Scenario2PBT13",'Medium retrofit'!$AP$6,IF(F48="Scenario3PBT13",'Medium retrofit'!$AQ$6,"")))&amp;IF(F48="Scenario1PBT14",'Medium retrofit'!$AR$6,IF(F48="Scenario2PBT14",'Medium retrofit'!$AS$6,IF(F48="Scenario3PBT14",'Medium retrofit'!$AT$6,"")))&amp;IF(F48="Scenario1PBT15",'Medium retrofit'!$AU$6,IF(F48="Scenario2PBT15",'Medium retrofit'!$AV$6,IF(F48="Scenario3PBT15",'Medium retrofit'!$AW$6,"")))</f>
        <v/>
      </c>
      <c r="H48" s="151">
        <f t="shared" si="11"/>
        <v>0</v>
      </c>
      <c r="I48" s="298" t="str">
        <f>IF(F48="Scenario1PBT1",'Medium retrofit'!$E$16,IF(F48="Scenario2PBT1",'Medium retrofit'!$F$16,IF(F48="Scenario3PBT1",'Medium retrofit'!$G$16,"")))&amp;IF(F48="Scenario1PBT2",'Medium retrofit'!$H$16,IF(F48="Scenario2PBT2",'Medium retrofit'!$I$16,IF(F48="Scenario3PBT2",'Medium retrofit'!$J$16,"")))&amp;IF(F48="Scenario1PBT3",'Medium retrofit'!$K$16,IF(F48="Scenario2PBT3",'Medium retrofit'!$L$16,IF(F48="Scenario3PBT3",'Medium retrofit'!$M$16,"")))&amp;IF(F48="Scenario1PBT4",'Medium retrofit'!$N$16,IF(F48="Scenario2PBT4",'Medium retrofit'!$O$16,IF(F48="Scenario3PBT4",'Medium retrofit'!$P$16,"")))&amp;IF(F48="Scenario1PBT5",'Medium retrofit'!$Q$16,IF(F48="Scenario2PBT5",'Medium retrofit'!$R$16,IF(F48="Scenario3PBT5",'Medium retrofit'!$S$16,"")))&amp;IF(F48="Scenario1PBT6",'Medium retrofit'!$T$16,IF(F48="Scenario2PBT6",'Medium retrofit'!$U$16,IF(F48="Scenario3PBT6",'Medium retrofit'!$V$16,"")))&amp;IF(F48="Scenario1PBT7",'Medium retrofit'!$W$16,IF(F48="Scenario2PBT7",'Medium retrofit'!$X$16,IF(F48="Scenario3PBT7",'Medium retrofit'!$Y$16,"")))&amp;IF(F48="Scenario1PBT8",'Medium retrofit'!$Z$16,IF(F48="Scenario2PBT8",'Medium retrofit'!$AA$16,IF(F48="Scenario3PBT8",'Medium retrofit'!$AB$16,"")))&amp;IF(F48="Scenario1PBT9",'Medium retrofit'!$AC$16,IF(F48="Scenario2PBT9",'Medium retrofit'!$AD$16,IF(F48="Scenario3PBT9",'Medium retrofit'!$AE$16,"")))&amp;IF(F48="Scenario1PBT10",'Medium retrofit'!$AF$16,IF(F48="Scenario2PBT10",'Medium retrofit'!$AG$16,IF(F48="Scenario3PBT10",'Medium retrofit'!$AH$16,"")))&amp;IF(F48="Scenario1PBT11",'Medium retrofit'!$AI$16,IF(F48="Scenario2PBT11",'Medium retrofit'!$AJ$16,IF(F48="Scenario3PBT11",'Medium retrofit'!$AK$16,"")))&amp;IF(F48="Scenario1PBT12",'Medium retrofit'!$AL$16,IF(F48="Scenario2PBT12",'Medium retrofit'!$AM$16,IF(F48="Scenario3PBT12",'Medium retrofit'!$AN$16,"")))&amp;IF(F48="Scenario1PBT13",'Medium retrofit'!$AO$16,IF(F48="Scenario2PBT13",'Medium retrofit'!$AP$16,IF(F48="Scenario3PBT13",'Medium retrofit'!$AQ$16,"")))&amp;IF(F48="Scenario1PBT14",'Medium retrofit'!$AR$16,IF(F48="Scenario2PBT14",'Medium retrofit'!$AS$16,IF(F48="Scenario3PBT14",'Medium retrofit'!$AT$16,"")))&amp;IF(F48="Scenario1PBT15",'Medium retrofit'!$AU$16,IF(F48="Scenario2PBT15",'Medium retrofit'!$AV$16,IF(F48="Scenario3PBT15",'Medium retrofit'!$AW$16,"")))</f>
        <v/>
      </c>
      <c r="J48" s="151">
        <f t="shared" si="12"/>
        <v>0</v>
      </c>
      <c r="K48" s="151" t="str">
        <f>IF(F48="Scenario1PBT1",'Medium retrofit'!$E$18,IF(F48="Scenario2PBT1",'Medium retrofit'!$F$18,IF(F48="Scenario3PBT1",'Medium retrofit'!$G$18,"")))&amp;IF(F48="Scenario1PBT2",'Medium retrofit'!$H$18,IF(F48="Scenario2PBT2",'Medium retrofit'!$I$18,IF(F48="Scenario3PBT2",'Medium retrofit'!$J$18,"")))&amp;IF(F48="Scenario1PBT3",'Medium retrofit'!$K$18,IF(F48="Scenario2PBT3",'Medium retrofit'!$L$18,IF(F48="Scenario3PBT3",'Medium retrofit'!$M$18,"")))&amp;IF(F48="Scenario1PBT4",'Medium retrofit'!$N$18,IF(F48="Scenario2PBT4",'Medium retrofit'!$O$18,IF(F48="Scenario3PBT4",'Medium retrofit'!$P$18,"")))&amp;IF(F48="Scenario1PBT5",'Medium retrofit'!$Q$18,IF(F48="Scenario2PBT5",'Medium retrofit'!$R$18,IF(F48="Scenario3PBT5",'Medium retrofit'!$S$18,"")))&amp;IF(F48="Scenario1PBT6",'Medium retrofit'!$T$18,IF(F48="Scenario2PBT6",'Medium retrofit'!$U$18,IF(F48="Scenario3PBT6",'Medium retrofit'!$V$18,"")))&amp;IF(F48="Scenario1PBT7",'Medium retrofit'!$W$18,IF(F48="Scenario2PBT7",'Medium retrofit'!$X$18,IF(F48="Scenario3PBT7",'Medium retrofit'!$Y$18,"")))&amp;IF(F48="Scenario1PBT8",'Medium retrofit'!$Z$18,IF(F48="Scenario2PBT8",'Medium retrofit'!$AA$18,IF(F48="Scenario3PBT8",'Medium retrofit'!$AB$18,"")))&amp;IF(F48="Scenario1PBT9",'Medium retrofit'!$AC$18,IF(F48="Scenario2PBT9",'Medium retrofit'!$AD$18,IF(F48="Scenario3PBT9",'Medium retrofit'!$AE$18,"")))&amp;IF(F48="Scenario1PBT10",'Medium retrofit'!$AF$18,IF(F48="Scenario2PBT10",'Medium retrofit'!$AG$18,IF(F48="Scenario3PBT10",'Medium retrofit'!$AH$18,"")))&amp;IF(F48="Scenario1PBT11",'Medium retrofit'!$AI$18,IF(F48="Scenario2PBT11",'Medium retrofit'!$AJ$18,IF(F48="Scenario3PBT11",'Medium retrofit'!$AK$18,"")))&amp;IF(F48="Scenario1PBT12",'Medium retrofit'!$AL$18,IF(F48="Scenario2PBT12",'Medium retrofit'!$AM$18,IF(F48="Scenario3PBT12",'Medium retrofit'!$AN$18,"")))&amp;IF(F48="Scenario1PBT13",'Medium retrofit'!$AO$18,IF(F48="Scenario2PBT13",'Medium retrofit'!$AP$18,IF(F48="Scenario3PBT13",'Medium retrofit'!$AQ$18,"")))&amp;IF(F48="Scenario1PBT14",'Medium retrofit'!$AR$18,IF(F48="Scenario2PBT14",'Medium retrofit'!$AS$18,IF(F48="Scenario3PBT14",'Medium retrofit'!$AT$18,"")))&amp;IF(F48="Scenario1PBT15",'Medium retrofit'!$AU$18,IF(F48="Scenario2PBT15",'Medium retrofit'!$AV$18,IF(F48="Scenario3PBT15",'Medium retrofit'!$AW$18,"")))</f>
        <v/>
      </c>
      <c r="L48" s="151">
        <f t="shared" si="13"/>
        <v>0</v>
      </c>
      <c r="M48" s="151" t="str">
        <f>IF(F48="Scenario1PBT1",'Medium retrofit'!$E$20,IF(F48="Scenario2PBT1",'Medium retrofit'!$F$20,IF(F48="Scenario3PBT1",'Medium retrofit'!$G$20,"")))&amp;IF(F48="Scenario1PBT2",'Medium retrofit'!$H$20,IF(F48="Scenario2PBT2",'Medium retrofit'!$I$20,IF(F48="Scenario3PBT2",'Medium retrofit'!$J$20,"")))&amp;IF(F48="Scenario1PBT3",'Medium retrofit'!$K$20,IF(F48="Scenario2PBT3",'Medium retrofit'!$L$20,IF(F48="Scenario3PBT3",'Medium retrofit'!$M$20,"")))&amp;IF(F48="Scenario1PBT4",'Medium retrofit'!$N$20,IF(F48="Scenario2PBT4",'Medium retrofit'!$O$20,IF(F48="Scenario3PBT4",'Medium retrofit'!$P$20,"")))&amp;IF(F48="Scenario1PBT5",'Medium retrofit'!$Q$20,IF(F48="Scenario2PBT5",'Medium retrofit'!$R$20,IF(F48="Scenario3PBT5",'Medium retrofit'!$S$20,"")))&amp;IF(F48="Scenario1PBT6",'Medium retrofit'!$T$20,IF(F48="Scenario2PBT6",'Medium retrofit'!$U$20,IF(F48="Scenario3PBT6",'Medium retrofit'!$V$20,"")))&amp;IF(F48="Scenario1PBT7",'Medium retrofit'!$W$20,IF(F48="Scenario2PBT7",'Medium retrofit'!$X$20,IF(F48="Scenario3PBT7",'Medium retrofit'!$Y$20,"")))&amp;IF(F48="Scenario1PBT8",'Medium retrofit'!$Z$20,IF(F48="Scenario2PBT8",'Medium retrofit'!$AA$20,IF(F48="Scenario3PBT8",'Medium retrofit'!$AB$20,"")))&amp;IF(F48="Scenario1PBT9",'Medium retrofit'!$AC$20,IF(F48="Scenario2PBT9",'Medium retrofit'!$AD$20,IF(F48="Scenario3PBT9",'Medium retrofit'!$AE$20,"")))&amp;IF(F48="Scenario1PBT10",'Medium retrofit'!$AF$20,IF(F48="Scenario2PBT10",'Medium retrofit'!$AG$20,IF(F48="Scenario3PBT10",'Medium retrofit'!$AH$20,"")))&amp;IF(F48="Scenario1PBT11",'Medium retrofit'!$AI$20,IF(F48="Scenario2PBT11",'Medium retrofit'!$AJ$20,IF(F48="Scenario3PBT11",'Medium retrofit'!$AK$20,"")))&amp;IF(F48="Scenario1PBT12",'Medium retrofit'!$AL$20,IF(F48="Scenario2PBT12",'Medium retrofit'!$AM$20,IF(F48="Scenario3PBT12",'Medium retrofit'!$AN$20,"")))&amp;IF(F48="Scenario1PBT13",'Medium retrofit'!$AO$20,IF(F48="Scenario2PBT13",'Medium retrofit'!$AP$20,IF(F48="Scenario3PBT13",'Medium retrofit'!$AQ$20,"")))&amp;IF(F48="Scenario1PBT14",'Medium retrofit'!$AR$20,IF(F48="Scenario2PBT14",'Medium retrofit'!$AS$20,IF(F48="Scenario3PBT14",'Medium retrofit'!$AT$20,"")))&amp;IF(F48="Scenario1PBT15",'Medium retrofit'!$AU$20,IF(F48="Scenario2PBT15",'Medium retrofit'!$AV$20,IF(F48="Scenario3PBT15",'Medium retrofit'!$AW$20,"")))</f>
        <v/>
      </c>
      <c r="N48" s="152">
        <f t="shared" si="14"/>
        <v>0</v>
      </c>
      <c r="O48" s="305" t="str">
        <f>IF(F48="Scenario1PBT1",'Medium retrofit'!$E$23,IF(F48="Scenario2PBT1",'Medium retrofit'!$F$23,IF(F48="Scenario3PBT1",'Medium retrofit'!$G$23,"")))&amp;IF(F48="Scenario1PBT2",'Medium retrofit'!$H$23,IF(F48="Scenario2PBT2",'Medium retrofit'!$I$23,IF(F48="Scenario3PBT2",'Medium retrofit'!$J$23,"")))&amp;IF(F48="Scenario1PBT3",'Medium retrofit'!$K$23,IF(F48="Scenario2PBT3",'Medium retrofit'!$L$23,IF(F48="Scenario3PBT3",'Medium retrofit'!$M$23,"")))&amp;IF(F48="Scenario1PBT4",'Medium retrofit'!$N$23,IF(F48="Scenario2PBT4",'Medium retrofit'!$O$23,IF(F48="Scenario3PBT4",'Medium retrofit'!$P$23,"")))&amp;IF(F48="Scenario1PBT5",'Medium retrofit'!$Q$23,IF(F48="Scenario2PBT5",'Medium retrofit'!$R$23,IF(F48="Scenario3PBT5",'Medium retrofit'!$S$23,"")))&amp;IF(F48="Scenario1PBT6",'Medium retrofit'!$T$23,IF(F48="Scenario2PBT6",'Medium retrofit'!$U$23,IF(F48="Scenario3PBT6",'Medium retrofit'!$V$23,"")))&amp;IF(F48="Scenario1PBT7",'Medium retrofit'!$W$23,IF(F48="Scenario2PBT7",'Medium retrofit'!$X$23,IF(F48="Scenario3PBT7",'Medium retrofit'!$Y$23,"")))&amp;IF(F48="Scenario1PBT8",'Medium retrofit'!$Z$23,IF(F48="Scenario2PBT8",'Medium retrofit'!$AA$23,IF(F48="Scenario3PBT8",'Medium retrofit'!$AB$23,"")))&amp;IF(F48="Scenario1PBT9",'Medium retrofit'!$AC$23,IF(F48="Scenario2PBT9",'Medium retrofit'!$AD$23,IF(F48="Scenario3PBT9",'Medium retrofit'!$AE$23,"")))&amp;IF(F48="Scenario1PBT10",'Medium retrofit'!$AF$23,IF(F48="Scenario2PBT10",'Medium retrofit'!$AG$23,IF(F48="Scenario3PBT10",'Medium retrofit'!$AH$23,"")))&amp;IF(F48="Scenario1PBT11",'Medium retrofit'!$AI$23,IF(F48="Scenario2PBT11",'Medium retrofit'!$AJ$23,IF(F48="Scenario3PBT11",'Medium retrofit'!$AK$23,"")))&amp;IF(F48="Scenario1PBT12",'Medium retrofit'!$AL$23,IF(F48="Scenario2PBT12",'Medium retrofit'!$AM$23,IF(F48="Scenario3PBT12",'Medium retrofit'!$AN$23,"")))&amp;IF(F48="Scenario1PBT13",'Medium retrofit'!$AO$23,IF(F48="Scenario2PBT13",'Medium retrofit'!$AP$23,IF(F48="Scenario3PBT13",'Medium retrofit'!$AQ$23,"")))&amp;IF(F48="Scenario1PBT14",'Medium retrofit'!$AR$23,IF(F48="Scenario2PBT14",'Medium retrofit'!$AS$23,IF(F48="Scenario3PBT14",'Medium retrofit'!$AT$23,"")))&amp;IF(F48="Scenario1PBT15",'Medium retrofit'!$AU$23,IF(F48="Scenario2PBT15",'Medium retrofit'!$AV$23,IF(F48="Scenario3PBT15",'Medium retrofit'!$AW$23,"")))</f>
        <v/>
      </c>
      <c r="P48" s="151">
        <f t="shared" si="15"/>
        <v>0</v>
      </c>
      <c r="Q48" s="151" t="str">
        <f>IF(F48="Scenario1PBT1",'Medium retrofit'!$E$25,IF(F48="Scenario2PBT1",'Medium retrofit'!$F$25,IF(F48="Scenario3PBT1",'Medium retrofit'!$G$25,"")))&amp;IF(F48="Scenario1PBT2",'Medium retrofit'!$H$25,IF(F48="Scenario2PBT2",'Medium retrofit'!$I$25,IF(F48="Scenario3PBT2",'Medium retrofit'!$J$25,"")))&amp;IF(F48="Scenario1PBT3",'Medium retrofit'!$K$25,IF(F48="Scenario2PBT3",'Medium retrofit'!$L$25,IF(F48="Scenario3PBT3",'Medium retrofit'!$M$25,"")))&amp;IF(F48="Scenario1PBT4",'Medium retrofit'!$N$25,IF(F48="Scenario2PBT4",'Medium retrofit'!$O$25,IF(F48="Scenario3PBT4",'Medium retrofit'!$P$25,"")))&amp;IF(F48="Scenario1PBT5",'Medium retrofit'!$Q$25,IF(F48="Scenario2PBT5",'Medium retrofit'!$R$25,IF(F48="Scenario3PBT5",'Medium retrofit'!$S$25,"")))&amp;IF(F48="Scenario1PBT6",'Medium retrofit'!$T$25,IF(F48="Scenario2PBT6",'Medium retrofit'!$U$25,IF(F48="Scenario3PBT6",'Medium retrofit'!$V$25,"")))&amp;IF(F48="Scenario1PBT7",'Medium retrofit'!$W$25,IF(F48="Scenario2PBT7",'Medium retrofit'!$X$25,IF(F48="Scenario3PBT7",'Medium retrofit'!$Y$25,"")))&amp;IF(F48="Scenario1PBT8",'Medium retrofit'!$Z$25,IF(F48="Scenario2PBT8",'Medium retrofit'!$AA$25,IF(F48="Scenario3PBT8",'Medium retrofit'!$AB$25,"")))&amp;IF(F48="Scenario1PBT9",'Medium retrofit'!$AC$25,IF(F48="Scenario2PBT9",'Medium retrofit'!$AD$25,IF(F48="Scenario3PBT9",'Medium retrofit'!$AE$25,"")))&amp;IF(F48="Scenario1PBT10",'Medium retrofit'!$AF$25,IF(F48="Scenario2PBT10",'Medium retrofit'!$AG$25,IF(F48="Scenario3PBT10",'Medium retrofit'!$AH$25,"")))&amp;IF(F48="Scenario1PBT11",'Medium retrofit'!$AI$25,IF(F48="Scenario2PBT11",'Medium retrofit'!$AJ$25,IF(F48="Scenario3PBT11",'Medium retrofit'!$AK$25,"")))&amp;IF(F48="Scenario1PBT12",'Medium retrofit'!$AL$25,IF(F48="Scenario2PBT12",'Medium retrofit'!$AM$25,IF(F48="Scenario3PBT12",'Medium retrofit'!$AN$25,"")))&amp;IF(F48="Scenario1PBT13",'Medium retrofit'!$AO$25,IF(F48="Scenario2PBT13",'Medium retrofit'!$AP$25,IF(F48="Scenario3PBT13",'Medium retrofit'!$AQ$25,"")))&amp;IF(F48="Scenario1PBT14",'Medium retrofit'!$AR$25,IF(F48="Scenario2PBT14",'Medium retrofit'!$AS$25,IF(F48="Scenario3PBT14",'Medium retrofit'!$AT$25,"")))&amp;IF(F48="Scenario1PBT15",'Medium retrofit'!$AU$25,IF(F48="Scenario2PBT15",'Medium retrofit'!$AV$25,IF(F48="Scenario3PBT15",'Medium retrofit'!$AW$25,"")))</f>
        <v/>
      </c>
      <c r="R48" s="151">
        <f t="shared" si="16"/>
        <v>0</v>
      </c>
      <c r="S48" s="151" t="str">
        <f>IF(F48="Scenario1PBT1",'Medium retrofit'!$E$27,IF(F48="Scenario2PBT1",'Medium retrofit'!$F$27,IF(F48="Scenario3PBT1",'Medium retrofit'!$G$27,"")))&amp;IF(F48="Scenario1PBT2",'Medium retrofit'!$H$27,IF(F48="Scenario2PBT2",'Medium retrofit'!$I$27,IF(F48="Scenario3PBT2",'Medium retrofit'!$J$27,"")))&amp;IF(F48="Scenario1PBT3",'Medium retrofit'!$K$27,IF(F48="Scenario2PBT3",'Medium retrofit'!$L$27,IF(F48="Scenario3PBT3",'Medium retrofit'!$M$27,"")))&amp;IF(F48="Scenario1PBT4",'Medium retrofit'!$N$27,IF(F48="Scenario2PBT4",'Medium retrofit'!$O$27,IF(F48="Scenario3PBT4",'Medium retrofit'!$P$27,"")))&amp;IF(F48="Scenario1PBT5",'Medium retrofit'!$Q$27,IF(F48="Scenario2PBT5",'Medium retrofit'!$R$27,IF(F48="Scenario3PBT5",'Medium retrofit'!$S$27,"")))&amp;IF(F48="Scenario1PBT6",'Medium retrofit'!$T$27,IF(F48="Scenario2PBT6",'Medium retrofit'!$U$27,IF(F48="Scenario3PBT6",'Medium retrofit'!$V$27,"")))&amp;IF(F48="Scenario1PBT7",'Medium retrofit'!$W$27,IF(F48="Scenario2PBT7",'Medium retrofit'!$X$27,IF(F48="Scenario3PBT7",'Medium retrofit'!$Y$27,"")))&amp;IF(F48="Scenario1PBT8",'Medium retrofit'!$Z$27,IF(F48="Scenario2PBT8",'Medium retrofit'!$AA$27,IF(F48="Scenario3PBT8",'Medium retrofit'!$AB$27,"")))&amp;IF(F48="Scenario1PBT9",'Medium retrofit'!$AC$27,IF(F48="Scenario2PBT9",'Medium retrofit'!$AD$27,IF(F48="Scenario3PBT9",'Medium retrofit'!$AE$27,"")))&amp;IF(F48="Scenario1PBT10",'Medium retrofit'!$AF$27,IF(F48="Scenario2PBT10",'Medium retrofit'!$AG$27,IF(F48="Scenario3PBT10",'Medium retrofit'!$AH$27,"")))&amp;IF(F48="Scenario1PBT11",'Medium retrofit'!$AI$27,IF(F48="Scenario2PBT11",'Medium retrofit'!$AJ$27,IF(F48="Scenario3PBT11",'Medium retrofit'!$AK$27,"")))&amp;IF(F48="Scenario1PBT12",'Medium retrofit'!$AL$27,IF(F48="Scenario2PBT12",'Medium retrofit'!$AM$27,IF(F48="Scenario3PBT12",'Medium retrofit'!$AN$27,"")))&amp;IF(F48="Scenario1PBT13",'Medium retrofit'!$AO$27,IF(F48="Scenario2PBT13",'Medium retrofit'!$AP$27,IF(F48="Scenario3PBT13",'Medium retrofit'!$AQ$27,"")))&amp;IF(F48="Scenario1PBT14",'Medium retrofit'!$AR$27,IF(F48="Scenario2PBT14",'Medium retrofit'!$AS$27,IF(F48="Scenario3PBT14",'Medium retrofit'!$AT$27,"")))&amp;IF(F48="Scenario1PBT15",'Medium retrofit'!$AU$27,IF(F48="Scenario2PBT15",'Medium retrofit'!$AV$27,IF(F48="Scenario3PBT15",'Medium retrofit'!$AW$27,"")))</f>
        <v/>
      </c>
      <c r="T48" s="306">
        <f t="shared" si="17"/>
        <v>0</v>
      </c>
      <c r="U48" s="305" t="str">
        <f>IF(F48="Scenario1PBT1",'Medium retrofit'!$E$38,IF(F48="Scenario2PBT1",'Medium retrofit'!$F$38,IF(F48="Scenario3PBT1",'Medium retrofit'!$G$38,"")))&amp;IF(F48="Scenario1PBT2",'Medium retrofit'!$H$38,IF(F48="Scenario2PBT2",'Medium retrofit'!$I$38,IF(F48="Scenario3PBT2",'Medium retrofit'!$J$38,"")))&amp;IF(F48="Scenario1PBT3",'Medium retrofit'!$K$38,IF(F48="Scenario2PBT3",'Medium retrofit'!$L$38,IF(F48="Scenario3PBT3",'Medium retrofit'!$M$38,"")))&amp;IF(F48="Scenario1PBT4",'Medium retrofit'!$N$38,IF(F48="Scenario2PBT4",'Medium retrofit'!$O$38,IF(F48="Scenario3PBT4",'Medium retrofit'!$P$38,"")))&amp;IF(F48="Scenario1PBT5",'Medium retrofit'!$Q$38,IF(F48="Scenario2PBT5",'Medium retrofit'!$R$38,IF(F48="Scenario3PBT5",'Medium retrofit'!$S$38,"")))&amp;IF(F48="Scenario1PBT6",'Medium retrofit'!$T$38,IF(F48="Scenario2PBT6",'Medium retrofit'!$U$38,IF(F48="Scenario3PBT6",'Medium retrofit'!$V$38,"")))&amp;IF(F48="Scenario1PBT7",'Medium retrofit'!$W$38,IF(F48="Scenario2PBT7",'Medium retrofit'!$X$38,IF(F48="Scenario3PBT7",'Medium retrofit'!$Y$38,"")))&amp;IF(F48="Scenario1PBT8",'Medium retrofit'!$Z$38,IF(F48="Scenario2PBT8",'Medium retrofit'!$AA$38,IF(F48="Scenario3PBT8",'Medium retrofit'!$AB$38,"")))&amp;IF(F48="Scenario1PBT9",'Medium retrofit'!$AC$38,IF(F48="Scenario2PBT9",'Medium retrofit'!$AD$38,IF(F48="Scenario3PBT9",'Medium retrofit'!$AE$38,"")))&amp;IF(F48="Scenario1PBT10",'Medium retrofit'!$AF$38,IF(F48="Scenario2PBT10",'Medium retrofit'!$AG$38,IF(F48="Scenario3PBT10",'Medium retrofit'!$AH$38,"")))&amp;IF(F48="Scenario1PBT11",'Medium retrofit'!$AI$38,IF(F48="Scenario2PBT11",'Medium retrofit'!$AJ$38,IF(F48="Scenario3PBT11",'Medium retrofit'!$AK$38,"")))&amp;IF(F48="Scenario1PBT12",'Medium retrofit'!$AL$38,IF(F48="Scenario2PBT12",'Medium retrofit'!$AM$38,IF(F48="Scenario3PBT12",'Medium retrofit'!$AN$38,"")))&amp;IF(F48="Scenario1PBT13",'Medium retrofit'!$AO$38,IF(F48="Scenario2PBT13",'Medium retrofit'!$AP$38,IF(F48="Scenario3PBT13",'Medium retrofit'!$AQ$38,"")))&amp;IF(F48="Scenario1PBT14",'Medium retrofit'!$AR$38,IF(F48="Scenario2PBT14",'Medium retrofit'!$AS$38,IF(F48="Scenario3PBT14",'Medium retrofit'!$AT$38,"")))&amp;IF(F48="Scenario1PBT15",'Medium retrofit'!$AU$38,IF(F48="Scenario2PBT15",'Medium retrofit'!$AV$38,IF(F48="Scenario3PBT15",'Medium retrofit'!$AW$38,"")))</f>
        <v/>
      </c>
      <c r="V48" s="151">
        <f t="shared" si="18"/>
        <v>0</v>
      </c>
      <c r="W48" s="151" t="str">
        <f>IF(F48="Scenario1PBT1",'Medium retrofit'!$E$40,IF(F48="Scenario2PBT1",'Medium retrofit'!$F$40,IF(F48="Scenario3PBT1",'Medium retrofit'!$G$40,"")))&amp;IF(F48="Scenario1PBT2",'Medium retrofit'!$H$40,IF(F48="Scenario2PBT2",'Medium retrofit'!$I$40,IF(F48="Scenario3PBT2",'Medium retrofit'!$J$40,"")))&amp;IF(F48="Scenario1PBT3",'Medium retrofit'!$K$40,IF(F48="Scenario2PBT3",'Medium retrofit'!$L$40,IF(F48="Scenario3PBT3",'Medium retrofit'!$M$40,"")))&amp;IF(F48="Scenario1PBT4",'Medium retrofit'!$N$40,IF(F48="Scenario2PBT4",'Medium retrofit'!$O$40,IF(F48="Scenario3PBT4",'Medium retrofit'!$P$40,"")))&amp;IF(F48="Scenario1PBT5",'Medium retrofit'!$Q$40,IF(F48="Scenario2PBT5",'Medium retrofit'!$R$40,IF(F48="Scenario3PBT5",'Medium retrofit'!$S$40,"")))&amp;IF(F48="Scenario1PBT6",'Medium retrofit'!$T$40,IF(F48="Scenario2PBT6",'Medium retrofit'!$U$40,IF(F48="Scenario3PBT6",'Medium retrofit'!$V$40,"")))&amp;IF(F48="Scenario1PBT7",'Medium retrofit'!$W$40,IF(F48="Scenario2PBT7",'Medium retrofit'!$X$40,IF(F48="Scenario3PBT7",'Medium retrofit'!$Y$40,"")))&amp;IF(F48="Scenario1PBT8",'Medium retrofit'!$Z$40,IF(F48="Scenario2PBT8",'Medium retrofit'!$AA$40,IF(F48="Scenario3PBT8",'Medium retrofit'!$AB$40,"")))&amp;IF(F48="Scenario1PBT9",'Medium retrofit'!$AC$40,IF(F48="Scenario2PBT9",'Medium retrofit'!$AD$40,IF(F48="Scenario3PBT9",'Medium retrofit'!$AE$40,"")))&amp;IF(F48="Scenario1PBT10",'Medium retrofit'!$AF$40,IF(F48="Scenario2PBT10",'Medium retrofit'!$AG$40,IF(F48="Scenario3PBT10",'Medium retrofit'!$AH$40,"")))&amp;IF(F48="Scenario1PBT11",'Medium retrofit'!$AI$40,IF(F48="Scenario2PBT11",'Medium retrofit'!$AJ$40,IF(F48="Scenario3PBT11",'Medium retrofit'!$AK$40,"")))&amp;IF(F48="Scenario1PBT12",'Medium retrofit'!$AL$40,IF(F48="Scenario2PBT12",'Medium retrofit'!$AM$40,IF(F48="Scenario3PBT12",'Medium retrofit'!$AN$40,"")))&amp;IF(F48="Scenario1PBT13",'Medium retrofit'!$AO$40,IF(F48="Scenario2PBT13",'Medium retrofit'!$AP$40,IF(F48="Scenario3PBT13",'Medium retrofit'!$AQ$40,"")))&amp;IF(F48="Scenario1PBT14",'Medium retrofit'!$AR$40,IF(F48="Scenario2PBT14",'Medium retrofit'!$AS$40,IF(F48="Scenario3PBT14",'Medium retrofit'!$AT$40,"")))&amp;IF(F48="Scenario1PBT15",'Medium retrofit'!$AU$40,IF(F48="Scenario2PBT15",'Medium retrofit'!$AV$40,IF(F48="Scenario3PBT15",'Medium retrofit'!$AW$40,"")))</f>
        <v/>
      </c>
      <c r="X48" s="151">
        <f t="shared" si="19"/>
        <v>0</v>
      </c>
      <c r="Y48" s="151" t="str">
        <f>IF(F48="Scenario1PBT1",'Medium retrofit'!$E$42,IF(F48="Scenario2PBT1",'Medium retrofit'!$F$42,IF(F48="Scenario3PBT1",'Medium retrofit'!$G$42,"")))&amp;IF(F48="Scenario1PBT2",'Medium retrofit'!$H$42,IF(F48="Scenario2PBT2",'Medium retrofit'!$I$42,IF(F48="Scenario3PBT2",'Medium retrofit'!$J$42,"")))&amp;IF(F48="Scenario1PBT3",'Medium retrofit'!$K$42,IF(F48="Scenario2PBT3",'Medium retrofit'!$L$42,IF(F48="Scenario3PBT3",'Medium retrofit'!$M$42,"")))&amp;IF(F48="Scenario1PBT4",'Medium retrofit'!$N$42,IF(F48="Scenario2PBT4",'Medium retrofit'!$O$42,IF(F48="Scenario3PBT4",'Medium retrofit'!$P$42,"")))&amp;IF(F48="Scenario1PBT5",'Medium retrofit'!$Q$42,IF(F48="Scenario2PBT5",'Medium retrofit'!$R$42,IF(F48="Scenario3PBT5",'Medium retrofit'!$S$42,"")))&amp;IF(F48="Scenario1PBT6",'Medium retrofit'!$T$42,IF(F48="Scenario2PBT6",'Medium retrofit'!$U$42,IF(F48="Scenario3PBT6",'Medium retrofit'!$V$42,"")))&amp;IF(F48="Scenario1PBT7",'Medium retrofit'!$W$42,IF(F48="Scenario2PBT7",'Medium retrofit'!$X$42,IF(F48="Scenario3PBT7",'Medium retrofit'!$Y$42,"")))&amp;IF(F48="Scenario1PBT8",'Medium retrofit'!$Z$42,IF(F48="Scenario2PBT8",'Medium retrofit'!$AA$42,IF(F48="Scenario3PBT8",'Medium retrofit'!$AB$42,"")))&amp;IF(F48="Scenario1PBT9",'Medium retrofit'!$AC$42,IF(F48="Scenario2PBT9",'Medium retrofit'!$AD$42,IF(F48="Scenario3PBT9",'Medium retrofit'!$AE$42,"")))&amp;IF(F48="Scenario1PBT10",'Medium retrofit'!$AF$42,IF(F48="Scenario2PBT10",'Medium retrofit'!$AG$42,IF(F48="Scenario3PBT10",'Medium retrofit'!$AH$42,"")))&amp;IF(F48="Scenario1PBT11",'Medium retrofit'!$AI$42,IF(F48="Scenario2PBT11",'Medium retrofit'!$AJ$42,IF(F48="Scenario3PBT11",'Medium retrofit'!$AK$42,"")))&amp;IF(F48="Scenario1PBT12",'Medium retrofit'!$AL$42,IF(F48="Scenario2PBT12",'Medium retrofit'!$AM$42,IF(F48="Scenario3PBT12",'Medium retrofit'!$AN$42,"")))&amp;IF(F48="Scenario1PBT13",'Medium retrofit'!$AO$42,IF(F48="Scenario2PBT13",'Medium retrofit'!$AP$42,IF(F48="Scenario3PBT13",'Medium retrofit'!$AQ$42,"")))&amp;IF(F48="Scenario1PBT14",'Medium retrofit'!$AR$42,IF(F48="Scenario2PBT14",'Medium retrofit'!$AS$42,IF(F48="Scenario3PBT14",'Medium retrofit'!$AT$42,"")))&amp;IF(F48="Scenario1PBT15",'Medium retrofit'!$AU$42,IF(F48="Scenario2PBT15",'Medium retrofit'!$AV$42,IF(F48="Scenario3PBT15",'Medium retrofit'!$AW$42,"")))</f>
        <v/>
      </c>
      <c r="Z48" s="151">
        <f t="shared" si="20"/>
        <v>0</v>
      </c>
      <c r="AA48" s="333" t="str">
        <f>IF(F48="Scenario1PBT1",'Medium retrofit'!$E$101,IF(F48="Scenario2PBT1",'Medium retrofit'!$F$101,IF(F48="Scenario3PBT1",'Medium retrofit'!$G$101,"")))&amp;IF(F48="Scenario1PBT2",'Medium retrofit'!$H$101,IF(F48="Scenario2PBT2",'Medium retrofit'!$I$101,IF(F48="Scenario3PBT2",'Medium retrofit'!$J$101,"")))&amp;IF(F48="Scenario1PBT3",'Medium retrofit'!$K$101,IF(F48="Scenario2PBT3",'Medium retrofit'!$L$101,IF(F48="Scenario3PBT3",'Medium retrofit'!$M$101,"")))&amp;IF(F48="Scenario1PBT4",'Medium retrofit'!$N$101,IF(F48="Scenario2PBT4",'Medium retrofit'!$O$101,IF(F48="Scenario3PBT4",'Medium retrofit'!$P$101,"")))&amp;IF(F48="Scenario1PBT5",'Medium retrofit'!$Q$101,IF(F48="Scenario2PBT5",'Medium retrofit'!$R$101,IF(F48="Scenario3PBT5",'Medium retrofit'!$S$101,"")))&amp;IF(F48="Scenario1PBT6",'Medium retrofit'!$T$101,IF(F48="Scenario2PBT6",'Medium retrofit'!$U$101,IF(F48="Scenario3PBT6",'Medium retrofit'!$V$101,"")))&amp;IF(F48="Scenario1PBT7",'Medium retrofit'!$W$101,IF(F48="Scenario2PBT7",'Medium retrofit'!$X$101,IF(F48="Scenario3PBT7",'Medium retrofit'!$Y$101,"")))&amp;IF(F48="Scenario1PBT8",'Medium retrofit'!$Z$101,IF(F48="Scenario2PBT8",'Medium retrofit'!$AA$101,IF(F48="Scenario3PBT8",'Medium retrofit'!$AB$101,"")))&amp;IF(F48="Scenario1PBT9",'Medium retrofit'!$AC$101,IF(F48="Scenario2PBT9",'Medium retrofit'!$AD$101,IF(F48="Scenario3PBT9",'Medium retrofit'!$AE$101,"")))&amp;IF(F48="Scenario1PBT10",'Medium retrofit'!$AF$101,IF(F48="Scenario2PBT10",'Medium retrofit'!$AG$101,IF(F48="Scenario3PBT10",'Medium retrofit'!$AH$101,"")))&amp;IF(F48="Scenario1PBT11",'Medium retrofit'!$AI$101,IF(F48="Scenario2PBT11",'Medium retrofit'!$AJ$101,IF(F48="Scenario3PBT11",'Medium retrofit'!$AK$101,"")))&amp;IF(F48="Scenario1PBT12",'Medium retrofit'!$AL$101,IF(F48="Scenario2PBT12",'Medium retrofit'!$AM$101,IF(F48="Scenario3PBT12",'Medium retrofit'!$AN$101,"")))&amp;IF(F48="Scenario1PBT13",'Medium retrofit'!$AO$101,IF(F48="Scenario2PBT13",'Medium retrofit'!$AP$101,IF(F48="Scenario3PBT13",'Medium retrofit'!$AQ$101,"")))&amp;IF(F48="Scenario1PBT14",'Medium retrofit'!$AR$101,IF(F48="Scenario2PBT14",'Medium retrofit'!$AS$101,IF(F48="Scenario3PBT14",'Medium retrofit'!$AT$101,"")))&amp;IF(F48="Scenario1PBT15",'Medium retrofit'!$AU$101,IF(F48="Scenario2PBT15",'Medium retrofit'!$AV$101,IF(F48="Scenario3PBT15",'Medium retrofit'!$AW$101,"")))</f>
        <v/>
      </c>
      <c r="AB48" s="302">
        <f t="shared" si="21"/>
        <v>0</v>
      </c>
      <c r="AC48" s="307">
        <f>IFERROR('Projection_Base-case'!G48-G48,0)</f>
        <v>0</v>
      </c>
      <c r="AD48" s="151">
        <f t="shared" si="24"/>
        <v>0</v>
      </c>
      <c r="AE48" s="151">
        <f>IFERROR(100*AC48/'Projection_Base-case'!G48,0)</f>
        <v>0</v>
      </c>
      <c r="AF48" s="151">
        <f>IFERROR('Projection_Base-case'!I48-I48,0)</f>
        <v>0</v>
      </c>
      <c r="AG48" s="151">
        <f t="shared" si="25"/>
        <v>0</v>
      </c>
      <c r="AH48" s="151">
        <f>IFERROR(100*AF48/'Projection_Base-case'!I48,0)</f>
        <v>0</v>
      </c>
      <c r="AI48" s="151">
        <f>IFERROR('Projection_Base-case'!K48-K48,0)</f>
        <v>0</v>
      </c>
      <c r="AJ48" s="151">
        <f t="shared" si="26"/>
        <v>0</v>
      </c>
      <c r="AK48" s="151">
        <f>IFERROR(100*AI48/'Projection_Base-case'!K48,0)</f>
        <v>0</v>
      </c>
      <c r="AL48" s="151">
        <f>IFERROR(M48-'Projection_Base-case'!M48,0)</f>
        <v>0</v>
      </c>
      <c r="AM48" s="151">
        <f t="shared" si="27"/>
        <v>0</v>
      </c>
      <c r="AN48" s="152">
        <f>IFERROR(100*AL48/'Projection_Base-case'!M48,0)</f>
        <v>0</v>
      </c>
      <c r="AO48" s="305">
        <f>IFERROR('Projection_Base-case'!O48-O48,0)</f>
        <v>0</v>
      </c>
      <c r="AP48" s="151">
        <f t="shared" si="28"/>
        <v>0</v>
      </c>
      <c r="AQ48" s="151">
        <f>IFERROR(100*AO48/'Projection_Base-case'!O48,0)</f>
        <v>0</v>
      </c>
      <c r="AR48" s="151">
        <f>IFERROR('Projection_Base-case'!Q48-Q48,0)</f>
        <v>0</v>
      </c>
      <c r="AS48" s="151">
        <f t="shared" si="29"/>
        <v>0</v>
      </c>
      <c r="AT48" s="151">
        <f>IFERROR(100*AR48/'Projection_Base-case'!Q48,0)</f>
        <v>0</v>
      </c>
      <c r="AU48" s="151">
        <f>IFERROR('Projection_Base-case'!S48-S48,0)</f>
        <v>0</v>
      </c>
      <c r="AV48" s="151">
        <f t="shared" si="30"/>
        <v>0</v>
      </c>
      <c r="AW48" s="152">
        <f>IFERROR(100*AU48/'Projection_Base-case'!S48,0)</f>
        <v>0</v>
      </c>
      <c r="AX48" s="305">
        <f>IFERROR('Projection_Base-case'!U48-U48,0)</f>
        <v>0</v>
      </c>
      <c r="AY48" s="151">
        <f t="shared" si="31"/>
        <v>0</v>
      </c>
      <c r="AZ48" s="151">
        <f>IFERROR(100*AX48/'Projection_Base-case'!U48,0)</f>
        <v>0</v>
      </c>
      <c r="BA48" s="151">
        <f>IFERROR('Projection_Base-case'!W48-W48,0)</f>
        <v>0</v>
      </c>
      <c r="BB48" s="151">
        <f t="shared" si="32"/>
        <v>0</v>
      </c>
      <c r="BC48" s="151">
        <f>IFERROR(100*BA48/'Projection_Base-case'!W48,0)</f>
        <v>0</v>
      </c>
      <c r="BD48" s="151">
        <f>IFERROR('Projection_Base-case'!Y48-Y48,0)</f>
        <v>0</v>
      </c>
      <c r="BE48" s="151">
        <f t="shared" si="33"/>
        <v>0</v>
      </c>
      <c r="BF48" s="151">
        <f>IFERROR(100*BD48/'Projection_Base-case'!Y48,0)</f>
        <v>0</v>
      </c>
      <c r="BG48" s="531">
        <f t="shared" si="22"/>
        <v>0</v>
      </c>
      <c r="BH48" s="532">
        <f t="shared" si="23"/>
        <v>0</v>
      </c>
    </row>
    <row r="49" spans="1:60" x14ac:dyDescent="0.25">
      <c r="A49" s="217">
        <v>44</v>
      </c>
      <c r="B49" s="151">
        <f>'Projection_Base-case'!B49</f>
        <v>0</v>
      </c>
      <c r="C49" s="151">
        <f>'Projection_Base-case'!C49</f>
        <v>0</v>
      </c>
      <c r="D49" s="151">
        <f>'Projection_Base-case'!D49</f>
        <v>0</v>
      </c>
      <c r="E49" s="157"/>
      <c r="F49" s="300" t="str">
        <f t="shared" si="10"/>
        <v>0</v>
      </c>
      <c r="G49" s="301" t="str">
        <f>IF(F49="Scenario1PBT1",'Medium retrofit'!$E$6,IF(F49="Scenario2PBT1",'Medium retrofit'!$F$6,IF(F49="Scenario3PBT1",'Medium retrofit'!$G$6,"")))&amp;IF(F49="Scenario1PBT2",'Medium retrofit'!$H$6,IF(F49="Scenario2PBT2",'Medium retrofit'!$I$6,IF(F49="Scenario3PBT2",'Medium retrofit'!$J$6,"")))&amp;IF(F49="Scenario1PBT3",'Medium retrofit'!$K$6,IF(F49="Scenario2PBT3",'Medium retrofit'!$L$6,IF(F49="Scenario3PBT3",'Medium retrofit'!$M$6,"")))&amp;IF(F49="Scenario1PBT4",'Medium retrofit'!$N$6,IF(F49="Scenario2PBT4",'Medium retrofit'!$O$6,IF(F49="Scenario3PBT4",'Medium retrofit'!$P$6,"")))&amp;IF(F49="Scenario1PBT5",'Medium retrofit'!$Q$6,IF(F49="Scenario2PBT5",'Medium retrofit'!$R$6,IF(F49="Scenario3PBT5",'Medium retrofit'!$S$6,"")))&amp;IF(F49="Scenario1PBT6",'Medium retrofit'!$T$6,IF(F49="Scenario2PBT6",'Medium retrofit'!$U$6,IF(F49="Scenario3PBT6",'Medium retrofit'!$V$6,"")))&amp;IF(F49="Scenario1PBT7",'Medium retrofit'!$W$6,IF(F49="Scenario2PBT7",'Medium retrofit'!$X$6,IF(F49="Scenario3PBT7",'Medium retrofit'!$Y$6,"")))&amp;IF(F49="Scenario1PBT8",'Medium retrofit'!$Z$6,IF(F49="Scenario2PBT8",'Medium retrofit'!$AA$6,IF(F49="Scenario3PBT8",'Medium retrofit'!$AB$6,"")))&amp;IF(F49="Scenario1PBT9",'Medium retrofit'!$AC$6,IF(F49="Scenario2PBT9",'Medium retrofit'!$AD$6,IF(F49="Scenario3PBT9",'Medium retrofit'!$AE$6,"")))&amp;IF(F49="Scenario1PBT10",'Medium retrofit'!$AF$6,IF(F49="Scenario2PBT10",'Medium retrofit'!$AG$6,IF(F49="Scenario3PBT10",'Medium retrofit'!$AH$6,"")))&amp;IF(F49="Scenario1PBT11",'Medium retrofit'!$AI$6,IF(F49="Scenario2PBT11",'Medium retrofit'!$AJ$6,IF(F49="Scenario3PBT11",'Medium retrofit'!$AK$6,"")))&amp;IF(F49="Scenario1PBT12",'Medium retrofit'!$AL$6,IF(F49="Scenario2PBT12",'Medium retrofit'!$AM$6,IF(F49="Scenario3PBT12",'Medium retrofit'!$AN$6,"")))&amp;IF(F49="Scenario1PBT13",'Medium retrofit'!$AO$6,IF(F49="Scenario2PBT13",'Medium retrofit'!$AP$6,IF(F49="Scenario3PBT13",'Medium retrofit'!$AQ$6,"")))&amp;IF(F49="Scenario1PBT14",'Medium retrofit'!$AR$6,IF(F49="Scenario2PBT14",'Medium retrofit'!$AS$6,IF(F49="Scenario3PBT14",'Medium retrofit'!$AT$6,"")))&amp;IF(F49="Scenario1PBT15",'Medium retrofit'!$AU$6,IF(F49="Scenario2PBT15",'Medium retrofit'!$AV$6,IF(F49="Scenario3PBT15",'Medium retrofit'!$AW$6,"")))</f>
        <v/>
      </c>
      <c r="H49" s="151">
        <f t="shared" si="11"/>
        <v>0</v>
      </c>
      <c r="I49" s="298" t="str">
        <f>IF(F49="Scenario1PBT1",'Medium retrofit'!$E$16,IF(F49="Scenario2PBT1",'Medium retrofit'!$F$16,IF(F49="Scenario3PBT1",'Medium retrofit'!$G$16,"")))&amp;IF(F49="Scenario1PBT2",'Medium retrofit'!$H$16,IF(F49="Scenario2PBT2",'Medium retrofit'!$I$16,IF(F49="Scenario3PBT2",'Medium retrofit'!$J$16,"")))&amp;IF(F49="Scenario1PBT3",'Medium retrofit'!$K$16,IF(F49="Scenario2PBT3",'Medium retrofit'!$L$16,IF(F49="Scenario3PBT3",'Medium retrofit'!$M$16,"")))&amp;IF(F49="Scenario1PBT4",'Medium retrofit'!$N$16,IF(F49="Scenario2PBT4",'Medium retrofit'!$O$16,IF(F49="Scenario3PBT4",'Medium retrofit'!$P$16,"")))&amp;IF(F49="Scenario1PBT5",'Medium retrofit'!$Q$16,IF(F49="Scenario2PBT5",'Medium retrofit'!$R$16,IF(F49="Scenario3PBT5",'Medium retrofit'!$S$16,"")))&amp;IF(F49="Scenario1PBT6",'Medium retrofit'!$T$16,IF(F49="Scenario2PBT6",'Medium retrofit'!$U$16,IF(F49="Scenario3PBT6",'Medium retrofit'!$V$16,"")))&amp;IF(F49="Scenario1PBT7",'Medium retrofit'!$W$16,IF(F49="Scenario2PBT7",'Medium retrofit'!$X$16,IF(F49="Scenario3PBT7",'Medium retrofit'!$Y$16,"")))&amp;IF(F49="Scenario1PBT8",'Medium retrofit'!$Z$16,IF(F49="Scenario2PBT8",'Medium retrofit'!$AA$16,IF(F49="Scenario3PBT8",'Medium retrofit'!$AB$16,"")))&amp;IF(F49="Scenario1PBT9",'Medium retrofit'!$AC$16,IF(F49="Scenario2PBT9",'Medium retrofit'!$AD$16,IF(F49="Scenario3PBT9",'Medium retrofit'!$AE$16,"")))&amp;IF(F49="Scenario1PBT10",'Medium retrofit'!$AF$16,IF(F49="Scenario2PBT10",'Medium retrofit'!$AG$16,IF(F49="Scenario3PBT10",'Medium retrofit'!$AH$16,"")))&amp;IF(F49="Scenario1PBT11",'Medium retrofit'!$AI$16,IF(F49="Scenario2PBT11",'Medium retrofit'!$AJ$16,IF(F49="Scenario3PBT11",'Medium retrofit'!$AK$16,"")))&amp;IF(F49="Scenario1PBT12",'Medium retrofit'!$AL$16,IF(F49="Scenario2PBT12",'Medium retrofit'!$AM$16,IF(F49="Scenario3PBT12",'Medium retrofit'!$AN$16,"")))&amp;IF(F49="Scenario1PBT13",'Medium retrofit'!$AO$16,IF(F49="Scenario2PBT13",'Medium retrofit'!$AP$16,IF(F49="Scenario3PBT13",'Medium retrofit'!$AQ$16,"")))&amp;IF(F49="Scenario1PBT14",'Medium retrofit'!$AR$16,IF(F49="Scenario2PBT14",'Medium retrofit'!$AS$16,IF(F49="Scenario3PBT14",'Medium retrofit'!$AT$16,"")))&amp;IF(F49="Scenario1PBT15",'Medium retrofit'!$AU$16,IF(F49="Scenario2PBT15",'Medium retrofit'!$AV$16,IF(F49="Scenario3PBT15",'Medium retrofit'!$AW$16,"")))</f>
        <v/>
      </c>
      <c r="J49" s="151">
        <f t="shared" si="12"/>
        <v>0</v>
      </c>
      <c r="K49" s="151" t="str">
        <f>IF(F49="Scenario1PBT1",'Medium retrofit'!$E$18,IF(F49="Scenario2PBT1",'Medium retrofit'!$F$18,IF(F49="Scenario3PBT1",'Medium retrofit'!$G$18,"")))&amp;IF(F49="Scenario1PBT2",'Medium retrofit'!$H$18,IF(F49="Scenario2PBT2",'Medium retrofit'!$I$18,IF(F49="Scenario3PBT2",'Medium retrofit'!$J$18,"")))&amp;IF(F49="Scenario1PBT3",'Medium retrofit'!$K$18,IF(F49="Scenario2PBT3",'Medium retrofit'!$L$18,IF(F49="Scenario3PBT3",'Medium retrofit'!$M$18,"")))&amp;IF(F49="Scenario1PBT4",'Medium retrofit'!$N$18,IF(F49="Scenario2PBT4",'Medium retrofit'!$O$18,IF(F49="Scenario3PBT4",'Medium retrofit'!$P$18,"")))&amp;IF(F49="Scenario1PBT5",'Medium retrofit'!$Q$18,IF(F49="Scenario2PBT5",'Medium retrofit'!$R$18,IF(F49="Scenario3PBT5",'Medium retrofit'!$S$18,"")))&amp;IF(F49="Scenario1PBT6",'Medium retrofit'!$T$18,IF(F49="Scenario2PBT6",'Medium retrofit'!$U$18,IF(F49="Scenario3PBT6",'Medium retrofit'!$V$18,"")))&amp;IF(F49="Scenario1PBT7",'Medium retrofit'!$W$18,IF(F49="Scenario2PBT7",'Medium retrofit'!$X$18,IF(F49="Scenario3PBT7",'Medium retrofit'!$Y$18,"")))&amp;IF(F49="Scenario1PBT8",'Medium retrofit'!$Z$18,IF(F49="Scenario2PBT8",'Medium retrofit'!$AA$18,IF(F49="Scenario3PBT8",'Medium retrofit'!$AB$18,"")))&amp;IF(F49="Scenario1PBT9",'Medium retrofit'!$AC$18,IF(F49="Scenario2PBT9",'Medium retrofit'!$AD$18,IF(F49="Scenario3PBT9",'Medium retrofit'!$AE$18,"")))&amp;IF(F49="Scenario1PBT10",'Medium retrofit'!$AF$18,IF(F49="Scenario2PBT10",'Medium retrofit'!$AG$18,IF(F49="Scenario3PBT10",'Medium retrofit'!$AH$18,"")))&amp;IF(F49="Scenario1PBT11",'Medium retrofit'!$AI$18,IF(F49="Scenario2PBT11",'Medium retrofit'!$AJ$18,IF(F49="Scenario3PBT11",'Medium retrofit'!$AK$18,"")))&amp;IF(F49="Scenario1PBT12",'Medium retrofit'!$AL$18,IF(F49="Scenario2PBT12",'Medium retrofit'!$AM$18,IF(F49="Scenario3PBT12",'Medium retrofit'!$AN$18,"")))&amp;IF(F49="Scenario1PBT13",'Medium retrofit'!$AO$18,IF(F49="Scenario2PBT13",'Medium retrofit'!$AP$18,IF(F49="Scenario3PBT13",'Medium retrofit'!$AQ$18,"")))&amp;IF(F49="Scenario1PBT14",'Medium retrofit'!$AR$18,IF(F49="Scenario2PBT14",'Medium retrofit'!$AS$18,IF(F49="Scenario3PBT14",'Medium retrofit'!$AT$18,"")))&amp;IF(F49="Scenario1PBT15",'Medium retrofit'!$AU$18,IF(F49="Scenario2PBT15",'Medium retrofit'!$AV$18,IF(F49="Scenario3PBT15",'Medium retrofit'!$AW$18,"")))</f>
        <v/>
      </c>
      <c r="L49" s="151">
        <f t="shared" si="13"/>
        <v>0</v>
      </c>
      <c r="M49" s="151" t="str">
        <f>IF(F49="Scenario1PBT1",'Medium retrofit'!$E$20,IF(F49="Scenario2PBT1",'Medium retrofit'!$F$20,IF(F49="Scenario3PBT1",'Medium retrofit'!$G$20,"")))&amp;IF(F49="Scenario1PBT2",'Medium retrofit'!$H$20,IF(F49="Scenario2PBT2",'Medium retrofit'!$I$20,IF(F49="Scenario3PBT2",'Medium retrofit'!$J$20,"")))&amp;IF(F49="Scenario1PBT3",'Medium retrofit'!$K$20,IF(F49="Scenario2PBT3",'Medium retrofit'!$L$20,IF(F49="Scenario3PBT3",'Medium retrofit'!$M$20,"")))&amp;IF(F49="Scenario1PBT4",'Medium retrofit'!$N$20,IF(F49="Scenario2PBT4",'Medium retrofit'!$O$20,IF(F49="Scenario3PBT4",'Medium retrofit'!$P$20,"")))&amp;IF(F49="Scenario1PBT5",'Medium retrofit'!$Q$20,IF(F49="Scenario2PBT5",'Medium retrofit'!$R$20,IF(F49="Scenario3PBT5",'Medium retrofit'!$S$20,"")))&amp;IF(F49="Scenario1PBT6",'Medium retrofit'!$T$20,IF(F49="Scenario2PBT6",'Medium retrofit'!$U$20,IF(F49="Scenario3PBT6",'Medium retrofit'!$V$20,"")))&amp;IF(F49="Scenario1PBT7",'Medium retrofit'!$W$20,IF(F49="Scenario2PBT7",'Medium retrofit'!$X$20,IF(F49="Scenario3PBT7",'Medium retrofit'!$Y$20,"")))&amp;IF(F49="Scenario1PBT8",'Medium retrofit'!$Z$20,IF(F49="Scenario2PBT8",'Medium retrofit'!$AA$20,IF(F49="Scenario3PBT8",'Medium retrofit'!$AB$20,"")))&amp;IF(F49="Scenario1PBT9",'Medium retrofit'!$AC$20,IF(F49="Scenario2PBT9",'Medium retrofit'!$AD$20,IF(F49="Scenario3PBT9",'Medium retrofit'!$AE$20,"")))&amp;IF(F49="Scenario1PBT10",'Medium retrofit'!$AF$20,IF(F49="Scenario2PBT10",'Medium retrofit'!$AG$20,IF(F49="Scenario3PBT10",'Medium retrofit'!$AH$20,"")))&amp;IF(F49="Scenario1PBT11",'Medium retrofit'!$AI$20,IF(F49="Scenario2PBT11",'Medium retrofit'!$AJ$20,IF(F49="Scenario3PBT11",'Medium retrofit'!$AK$20,"")))&amp;IF(F49="Scenario1PBT12",'Medium retrofit'!$AL$20,IF(F49="Scenario2PBT12",'Medium retrofit'!$AM$20,IF(F49="Scenario3PBT12",'Medium retrofit'!$AN$20,"")))&amp;IF(F49="Scenario1PBT13",'Medium retrofit'!$AO$20,IF(F49="Scenario2PBT13",'Medium retrofit'!$AP$20,IF(F49="Scenario3PBT13",'Medium retrofit'!$AQ$20,"")))&amp;IF(F49="Scenario1PBT14",'Medium retrofit'!$AR$20,IF(F49="Scenario2PBT14",'Medium retrofit'!$AS$20,IF(F49="Scenario3PBT14",'Medium retrofit'!$AT$20,"")))&amp;IF(F49="Scenario1PBT15",'Medium retrofit'!$AU$20,IF(F49="Scenario2PBT15",'Medium retrofit'!$AV$20,IF(F49="Scenario3PBT15",'Medium retrofit'!$AW$20,"")))</f>
        <v/>
      </c>
      <c r="N49" s="152">
        <f t="shared" si="14"/>
        <v>0</v>
      </c>
      <c r="O49" s="305" t="str">
        <f>IF(F49="Scenario1PBT1",'Medium retrofit'!$E$23,IF(F49="Scenario2PBT1",'Medium retrofit'!$F$23,IF(F49="Scenario3PBT1",'Medium retrofit'!$G$23,"")))&amp;IF(F49="Scenario1PBT2",'Medium retrofit'!$H$23,IF(F49="Scenario2PBT2",'Medium retrofit'!$I$23,IF(F49="Scenario3PBT2",'Medium retrofit'!$J$23,"")))&amp;IF(F49="Scenario1PBT3",'Medium retrofit'!$K$23,IF(F49="Scenario2PBT3",'Medium retrofit'!$L$23,IF(F49="Scenario3PBT3",'Medium retrofit'!$M$23,"")))&amp;IF(F49="Scenario1PBT4",'Medium retrofit'!$N$23,IF(F49="Scenario2PBT4",'Medium retrofit'!$O$23,IF(F49="Scenario3PBT4",'Medium retrofit'!$P$23,"")))&amp;IF(F49="Scenario1PBT5",'Medium retrofit'!$Q$23,IF(F49="Scenario2PBT5",'Medium retrofit'!$R$23,IF(F49="Scenario3PBT5",'Medium retrofit'!$S$23,"")))&amp;IF(F49="Scenario1PBT6",'Medium retrofit'!$T$23,IF(F49="Scenario2PBT6",'Medium retrofit'!$U$23,IF(F49="Scenario3PBT6",'Medium retrofit'!$V$23,"")))&amp;IF(F49="Scenario1PBT7",'Medium retrofit'!$W$23,IF(F49="Scenario2PBT7",'Medium retrofit'!$X$23,IF(F49="Scenario3PBT7",'Medium retrofit'!$Y$23,"")))&amp;IF(F49="Scenario1PBT8",'Medium retrofit'!$Z$23,IF(F49="Scenario2PBT8",'Medium retrofit'!$AA$23,IF(F49="Scenario3PBT8",'Medium retrofit'!$AB$23,"")))&amp;IF(F49="Scenario1PBT9",'Medium retrofit'!$AC$23,IF(F49="Scenario2PBT9",'Medium retrofit'!$AD$23,IF(F49="Scenario3PBT9",'Medium retrofit'!$AE$23,"")))&amp;IF(F49="Scenario1PBT10",'Medium retrofit'!$AF$23,IF(F49="Scenario2PBT10",'Medium retrofit'!$AG$23,IF(F49="Scenario3PBT10",'Medium retrofit'!$AH$23,"")))&amp;IF(F49="Scenario1PBT11",'Medium retrofit'!$AI$23,IF(F49="Scenario2PBT11",'Medium retrofit'!$AJ$23,IF(F49="Scenario3PBT11",'Medium retrofit'!$AK$23,"")))&amp;IF(F49="Scenario1PBT12",'Medium retrofit'!$AL$23,IF(F49="Scenario2PBT12",'Medium retrofit'!$AM$23,IF(F49="Scenario3PBT12",'Medium retrofit'!$AN$23,"")))&amp;IF(F49="Scenario1PBT13",'Medium retrofit'!$AO$23,IF(F49="Scenario2PBT13",'Medium retrofit'!$AP$23,IF(F49="Scenario3PBT13",'Medium retrofit'!$AQ$23,"")))&amp;IF(F49="Scenario1PBT14",'Medium retrofit'!$AR$23,IF(F49="Scenario2PBT14",'Medium retrofit'!$AS$23,IF(F49="Scenario3PBT14",'Medium retrofit'!$AT$23,"")))&amp;IF(F49="Scenario1PBT15",'Medium retrofit'!$AU$23,IF(F49="Scenario2PBT15",'Medium retrofit'!$AV$23,IF(F49="Scenario3PBT15",'Medium retrofit'!$AW$23,"")))</f>
        <v/>
      </c>
      <c r="P49" s="151">
        <f t="shared" si="15"/>
        <v>0</v>
      </c>
      <c r="Q49" s="151" t="str">
        <f>IF(F49="Scenario1PBT1",'Medium retrofit'!$E$25,IF(F49="Scenario2PBT1",'Medium retrofit'!$F$25,IF(F49="Scenario3PBT1",'Medium retrofit'!$G$25,"")))&amp;IF(F49="Scenario1PBT2",'Medium retrofit'!$H$25,IF(F49="Scenario2PBT2",'Medium retrofit'!$I$25,IF(F49="Scenario3PBT2",'Medium retrofit'!$J$25,"")))&amp;IF(F49="Scenario1PBT3",'Medium retrofit'!$K$25,IF(F49="Scenario2PBT3",'Medium retrofit'!$L$25,IF(F49="Scenario3PBT3",'Medium retrofit'!$M$25,"")))&amp;IF(F49="Scenario1PBT4",'Medium retrofit'!$N$25,IF(F49="Scenario2PBT4",'Medium retrofit'!$O$25,IF(F49="Scenario3PBT4",'Medium retrofit'!$P$25,"")))&amp;IF(F49="Scenario1PBT5",'Medium retrofit'!$Q$25,IF(F49="Scenario2PBT5",'Medium retrofit'!$R$25,IF(F49="Scenario3PBT5",'Medium retrofit'!$S$25,"")))&amp;IF(F49="Scenario1PBT6",'Medium retrofit'!$T$25,IF(F49="Scenario2PBT6",'Medium retrofit'!$U$25,IF(F49="Scenario3PBT6",'Medium retrofit'!$V$25,"")))&amp;IF(F49="Scenario1PBT7",'Medium retrofit'!$W$25,IF(F49="Scenario2PBT7",'Medium retrofit'!$X$25,IF(F49="Scenario3PBT7",'Medium retrofit'!$Y$25,"")))&amp;IF(F49="Scenario1PBT8",'Medium retrofit'!$Z$25,IF(F49="Scenario2PBT8",'Medium retrofit'!$AA$25,IF(F49="Scenario3PBT8",'Medium retrofit'!$AB$25,"")))&amp;IF(F49="Scenario1PBT9",'Medium retrofit'!$AC$25,IF(F49="Scenario2PBT9",'Medium retrofit'!$AD$25,IF(F49="Scenario3PBT9",'Medium retrofit'!$AE$25,"")))&amp;IF(F49="Scenario1PBT10",'Medium retrofit'!$AF$25,IF(F49="Scenario2PBT10",'Medium retrofit'!$AG$25,IF(F49="Scenario3PBT10",'Medium retrofit'!$AH$25,"")))&amp;IF(F49="Scenario1PBT11",'Medium retrofit'!$AI$25,IF(F49="Scenario2PBT11",'Medium retrofit'!$AJ$25,IF(F49="Scenario3PBT11",'Medium retrofit'!$AK$25,"")))&amp;IF(F49="Scenario1PBT12",'Medium retrofit'!$AL$25,IF(F49="Scenario2PBT12",'Medium retrofit'!$AM$25,IF(F49="Scenario3PBT12",'Medium retrofit'!$AN$25,"")))&amp;IF(F49="Scenario1PBT13",'Medium retrofit'!$AO$25,IF(F49="Scenario2PBT13",'Medium retrofit'!$AP$25,IF(F49="Scenario3PBT13",'Medium retrofit'!$AQ$25,"")))&amp;IF(F49="Scenario1PBT14",'Medium retrofit'!$AR$25,IF(F49="Scenario2PBT14",'Medium retrofit'!$AS$25,IF(F49="Scenario3PBT14",'Medium retrofit'!$AT$25,"")))&amp;IF(F49="Scenario1PBT15",'Medium retrofit'!$AU$25,IF(F49="Scenario2PBT15",'Medium retrofit'!$AV$25,IF(F49="Scenario3PBT15",'Medium retrofit'!$AW$25,"")))</f>
        <v/>
      </c>
      <c r="R49" s="151">
        <f t="shared" si="16"/>
        <v>0</v>
      </c>
      <c r="S49" s="151" t="str">
        <f>IF(F49="Scenario1PBT1",'Medium retrofit'!$E$27,IF(F49="Scenario2PBT1",'Medium retrofit'!$F$27,IF(F49="Scenario3PBT1",'Medium retrofit'!$G$27,"")))&amp;IF(F49="Scenario1PBT2",'Medium retrofit'!$H$27,IF(F49="Scenario2PBT2",'Medium retrofit'!$I$27,IF(F49="Scenario3PBT2",'Medium retrofit'!$J$27,"")))&amp;IF(F49="Scenario1PBT3",'Medium retrofit'!$K$27,IF(F49="Scenario2PBT3",'Medium retrofit'!$L$27,IF(F49="Scenario3PBT3",'Medium retrofit'!$M$27,"")))&amp;IF(F49="Scenario1PBT4",'Medium retrofit'!$N$27,IF(F49="Scenario2PBT4",'Medium retrofit'!$O$27,IF(F49="Scenario3PBT4",'Medium retrofit'!$P$27,"")))&amp;IF(F49="Scenario1PBT5",'Medium retrofit'!$Q$27,IF(F49="Scenario2PBT5",'Medium retrofit'!$R$27,IF(F49="Scenario3PBT5",'Medium retrofit'!$S$27,"")))&amp;IF(F49="Scenario1PBT6",'Medium retrofit'!$T$27,IF(F49="Scenario2PBT6",'Medium retrofit'!$U$27,IF(F49="Scenario3PBT6",'Medium retrofit'!$V$27,"")))&amp;IF(F49="Scenario1PBT7",'Medium retrofit'!$W$27,IF(F49="Scenario2PBT7",'Medium retrofit'!$X$27,IF(F49="Scenario3PBT7",'Medium retrofit'!$Y$27,"")))&amp;IF(F49="Scenario1PBT8",'Medium retrofit'!$Z$27,IF(F49="Scenario2PBT8",'Medium retrofit'!$AA$27,IF(F49="Scenario3PBT8",'Medium retrofit'!$AB$27,"")))&amp;IF(F49="Scenario1PBT9",'Medium retrofit'!$AC$27,IF(F49="Scenario2PBT9",'Medium retrofit'!$AD$27,IF(F49="Scenario3PBT9",'Medium retrofit'!$AE$27,"")))&amp;IF(F49="Scenario1PBT10",'Medium retrofit'!$AF$27,IF(F49="Scenario2PBT10",'Medium retrofit'!$AG$27,IF(F49="Scenario3PBT10",'Medium retrofit'!$AH$27,"")))&amp;IF(F49="Scenario1PBT11",'Medium retrofit'!$AI$27,IF(F49="Scenario2PBT11",'Medium retrofit'!$AJ$27,IF(F49="Scenario3PBT11",'Medium retrofit'!$AK$27,"")))&amp;IF(F49="Scenario1PBT12",'Medium retrofit'!$AL$27,IF(F49="Scenario2PBT12",'Medium retrofit'!$AM$27,IF(F49="Scenario3PBT12",'Medium retrofit'!$AN$27,"")))&amp;IF(F49="Scenario1PBT13",'Medium retrofit'!$AO$27,IF(F49="Scenario2PBT13",'Medium retrofit'!$AP$27,IF(F49="Scenario3PBT13",'Medium retrofit'!$AQ$27,"")))&amp;IF(F49="Scenario1PBT14",'Medium retrofit'!$AR$27,IF(F49="Scenario2PBT14",'Medium retrofit'!$AS$27,IF(F49="Scenario3PBT14",'Medium retrofit'!$AT$27,"")))&amp;IF(F49="Scenario1PBT15",'Medium retrofit'!$AU$27,IF(F49="Scenario2PBT15",'Medium retrofit'!$AV$27,IF(F49="Scenario3PBT15",'Medium retrofit'!$AW$27,"")))</f>
        <v/>
      </c>
      <c r="T49" s="306">
        <f t="shared" si="17"/>
        <v>0</v>
      </c>
      <c r="U49" s="305" t="str">
        <f>IF(F49="Scenario1PBT1",'Medium retrofit'!$E$38,IF(F49="Scenario2PBT1",'Medium retrofit'!$F$38,IF(F49="Scenario3PBT1",'Medium retrofit'!$G$38,"")))&amp;IF(F49="Scenario1PBT2",'Medium retrofit'!$H$38,IF(F49="Scenario2PBT2",'Medium retrofit'!$I$38,IF(F49="Scenario3PBT2",'Medium retrofit'!$J$38,"")))&amp;IF(F49="Scenario1PBT3",'Medium retrofit'!$K$38,IF(F49="Scenario2PBT3",'Medium retrofit'!$L$38,IF(F49="Scenario3PBT3",'Medium retrofit'!$M$38,"")))&amp;IF(F49="Scenario1PBT4",'Medium retrofit'!$N$38,IF(F49="Scenario2PBT4",'Medium retrofit'!$O$38,IF(F49="Scenario3PBT4",'Medium retrofit'!$P$38,"")))&amp;IF(F49="Scenario1PBT5",'Medium retrofit'!$Q$38,IF(F49="Scenario2PBT5",'Medium retrofit'!$R$38,IF(F49="Scenario3PBT5",'Medium retrofit'!$S$38,"")))&amp;IF(F49="Scenario1PBT6",'Medium retrofit'!$T$38,IF(F49="Scenario2PBT6",'Medium retrofit'!$U$38,IF(F49="Scenario3PBT6",'Medium retrofit'!$V$38,"")))&amp;IF(F49="Scenario1PBT7",'Medium retrofit'!$W$38,IF(F49="Scenario2PBT7",'Medium retrofit'!$X$38,IF(F49="Scenario3PBT7",'Medium retrofit'!$Y$38,"")))&amp;IF(F49="Scenario1PBT8",'Medium retrofit'!$Z$38,IF(F49="Scenario2PBT8",'Medium retrofit'!$AA$38,IF(F49="Scenario3PBT8",'Medium retrofit'!$AB$38,"")))&amp;IF(F49="Scenario1PBT9",'Medium retrofit'!$AC$38,IF(F49="Scenario2PBT9",'Medium retrofit'!$AD$38,IF(F49="Scenario3PBT9",'Medium retrofit'!$AE$38,"")))&amp;IF(F49="Scenario1PBT10",'Medium retrofit'!$AF$38,IF(F49="Scenario2PBT10",'Medium retrofit'!$AG$38,IF(F49="Scenario3PBT10",'Medium retrofit'!$AH$38,"")))&amp;IF(F49="Scenario1PBT11",'Medium retrofit'!$AI$38,IF(F49="Scenario2PBT11",'Medium retrofit'!$AJ$38,IF(F49="Scenario3PBT11",'Medium retrofit'!$AK$38,"")))&amp;IF(F49="Scenario1PBT12",'Medium retrofit'!$AL$38,IF(F49="Scenario2PBT12",'Medium retrofit'!$AM$38,IF(F49="Scenario3PBT12",'Medium retrofit'!$AN$38,"")))&amp;IF(F49="Scenario1PBT13",'Medium retrofit'!$AO$38,IF(F49="Scenario2PBT13",'Medium retrofit'!$AP$38,IF(F49="Scenario3PBT13",'Medium retrofit'!$AQ$38,"")))&amp;IF(F49="Scenario1PBT14",'Medium retrofit'!$AR$38,IF(F49="Scenario2PBT14",'Medium retrofit'!$AS$38,IF(F49="Scenario3PBT14",'Medium retrofit'!$AT$38,"")))&amp;IF(F49="Scenario1PBT15",'Medium retrofit'!$AU$38,IF(F49="Scenario2PBT15",'Medium retrofit'!$AV$38,IF(F49="Scenario3PBT15",'Medium retrofit'!$AW$38,"")))</f>
        <v/>
      </c>
      <c r="V49" s="151">
        <f t="shared" si="18"/>
        <v>0</v>
      </c>
      <c r="W49" s="151" t="str">
        <f>IF(F49="Scenario1PBT1",'Medium retrofit'!$E$40,IF(F49="Scenario2PBT1",'Medium retrofit'!$F$40,IF(F49="Scenario3PBT1",'Medium retrofit'!$G$40,"")))&amp;IF(F49="Scenario1PBT2",'Medium retrofit'!$H$40,IF(F49="Scenario2PBT2",'Medium retrofit'!$I$40,IF(F49="Scenario3PBT2",'Medium retrofit'!$J$40,"")))&amp;IF(F49="Scenario1PBT3",'Medium retrofit'!$K$40,IF(F49="Scenario2PBT3",'Medium retrofit'!$L$40,IF(F49="Scenario3PBT3",'Medium retrofit'!$M$40,"")))&amp;IF(F49="Scenario1PBT4",'Medium retrofit'!$N$40,IF(F49="Scenario2PBT4",'Medium retrofit'!$O$40,IF(F49="Scenario3PBT4",'Medium retrofit'!$P$40,"")))&amp;IF(F49="Scenario1PBT5",'Medium retrofit'!$Q$40,IF(F49="Scenario2PBT5",'Medium retrofit'!$R$40,IF(F49="Scenario3PBT5",'Medium retrofit'!$S$40,"")))&amp;IF(F49="Scenario1PBT6",'Medium retrofit'!$T$40,IF(F49="Scenario2PBT6",'Medium retrofit'!$U$40,IF(F49="Scenario3PBT6",'Medium retrofit'!$V$40,"")))&amp;IF(F49="Scenario1PBT7",'Medium retrofit'!$W$40,IF(F49="Scenario2PBT7",'Medium retrofit'!$X$40,IF(F49="Scenario3PBT7",'Medium retrofit'!$Y$40,"")))&amp;IF(F49="Scenario1PBT8",'Medium retrofit'!$Z$40,IF(F49="Scenario2PBT8",'Medium retrofit'!$AA$40,IF(F49="Scenario3PBT8",'Medium retrofit'!$AB$40,"")))&amp;IF(F49="Scenario1PBT9",'Medium retrofit'!$AC$40,IF(F49="Scenario2PBT9",'Medium retrofit'!$AD$40,IF(F49="Scenario3PBT9",'Medium retrofit'!$AE$40,"")))&amp;IF(F49="Scenario1PBT10",'Medium retrofit'!$AF$40,IF(F49="Scenario2PBT10",'Medium retrofit'!$AG$40,IF(F49="Scenario3PBT10",'Medium retrofit'!$AH$40,"")))&amp;IF(F49="Scenario1PBT11",'Medium retrofit'!$AI$40,IF(F49="Scenario2PBT11",'Medium retrofit'!$AJ$40,IF(F49="Scenario3PBT11",'Medium retrofit'!$AK$40,"")))&amp;IF(F49="Scenario1PBT12",'Medium retrofit'!$AL$40,IF(F49="Scenario2PBT12",'Medium retrofit'!$AM$40,IF(F49="Scenario3PBT12",'Medium retrofit'!$AN$40,"")))&amp;IF(F49="Scenario1PBT13",'Medium retrofit'!$AO$40,IF(F49="Scenario2PBT13",'Medium retrofit'!$AP$40,IF(F49="Scenario3PBT13",'Medium retrofit'!$AQ$40,"")))&amp;IF(F49="Scenario1PBT14",'Medium retrofit'!$AR$40,IF(F49="Scenario2PBT14",'Medium retrofit'!$AS$40,IF(F49="Scenario3PBT14",'Medium retrofit'!$AT$40,"")))&amp;IF(F49="Scenario1PBT15",'Medium retrofit'!$AU$40,IF(F49="Scenario2PBT15",'Medium retrofit'!$AV$40,IF(F49="Scenario3PBT15",'Medium retrofit'!$AW$40,"")))</f>
        <v/>
      </c>
      <c r="X49" s="151">
        <f t="shared" si="19"/>
        <v>0</v>
      </c>
      <c r="Y49" s="151" t="str">
        <f>IF(F49="Scenario1PBT1",'Medium retrofit'!$E$42,IF(F49="Scenario2PBT1",'Medium retrofit'!$F$42,IF(F49="Scenario3PBT1",'Medium retrofit'!$G$42,"")))&amp;IF(F49="Scenario1PBT2",'Medium retrofit'!$H$42,IF(F49="Scenario2PBT2",'Medium retrofit'!$I$42,IF(F49="Scenario3PBT2",'Medium retrofit'!$J$42,"")))&amp;IF(F49="Scenario1PBT3",'Medium retrofit'!$K$42,IF(F49="Scenario2PBT3",'Medium retrofit'!$L$42,IF(F49="Scenario3PBT3",'Medium retrofit'!$M$42,"")))&amp;IF(F49="Scenario1PBT4",'Medium retrofit'!$N$42,IF(F49="Scenario2PBT4",'Medium retrofit'!$O$42,IF(F49="Scenario3PBT4",'Medium retrofit'!$P$42,"")))&amp;IF(F49="Scenario1PBT5",'Medium retrofit'!$Q$42,IF(F49="Scenario2PBT5",'Medium retrofit'!$R$42,IF(F49="Scenario3PBT5",'Medium retrofit'!$S$42,"")))&amp;IF(F49="Scenario1PBT6",'Medium retrofit'!$T$42,IF(F49="Scenario2PBT6",'Medium retrofit'!$U$42,IF(F49="Scenario3PBT6",'Medium retrofit'!$V$42,"")))&amp;IF(F49="Scenario1PBT7",'Medium retrofit'!$W$42,IF(F49="Scenario2PBT7",'Medium retrofit'!$X$42,IF(F49="Scenario3PBT7",'Medium retrofit'!$Y$42,"")))&amp;IF(F49="Scenario1PBT8",'Medium retrofit'!$Z$42,IF(F49="Scenario2PBT8",'Medium retrofit'!$AA$42,IF(F49="Scenario3PBT8",'Medium retrofit'!$AB$42,"")))&amp;IF(F49="Scenario1PBT9",'Medium retrofit'!$AC$42,IF(F49="Scenario2PBT9",'Medium retrofit'!$AD$42,IF(F49="Scenario3PBT9",'Medium retrofit'!$AE$42,"")))&amp;IF(F49="Scenario1PBT10",'Medium retrofit'!$AF$42,IF(F49="Scenario2PBT10",'Medium retrofit'!$AG$42,IF(F49="Scenario3PBT10",'Medium retrofit'!$AH$42,"")))&amp;IF(F49="Scenario1PBT11",'Medium retrofit'!$AI$42,IF(F49="Scenario2PBT11",'Medium retrofit'!$AJ$42,IF(F49="Scenario3PBT11",'Medium retrofit'!$AK$42,"")))&amp;IF(F49="Scenario1PBT12",'Medium retrofit'!$AL$42,IF(F49="Scenario2PBT12",'Medium retrofit'!$AM$42,IF(F49="Scenario3PBT12",'Medium retrofit'!$AN$42,"")))&amp;IF(F49="Scenario1PBT13",'Medium retrofit'!$AO$42,IF(F49="Scenario2PBT13",'Medium retrofit'!$AP$42,IF(F49="Scenario3PBT13",'Medium retrofit'!$AQ$42,"")))&amp;IF(F49="Scenario1PBT14",'Medium retrofit'!$AR$42,IF(F49="Scenario2PBT14",'Medium retrofit'!$AS$42,IF(F49="Scenario3PBT14",'Medium retrofit'!$AT$42,"")))&amp;IF(F49="Scenario1PBT15",'Medium retrofit'!$AU$42,IF(F49="Scenario2PBT15",'Medium retrofit'!$AV$42,IF(F49="Scenario3PBT15",'Medium retrofit'!$AW$42,"")))</f>
        <v/>
      </c>
      <c r="Z49" s="151">
        <f t="shared" si="20"/>
        <v>0</v>
      </c>
      <c r="AA49" s="333" t="str">
        <f>IF(F49="Scenario1PBT1",'Medium retrofit'!$E$101,IF(F49="Scenario2PBT1",'Medium retrofit'!$F$101,IF(F49="Scenario3PBT1",'Medium retrofit'!$G$101,"")))&amp;IF(F49="Scenario1PBT2",'Medium retrofit'!$H$101,IF(F49="Scenario2PBT2",'Medium retrofit'!$I$101,IF(F49="Scenario3PBT2",'Medium retrofit'!$J$101,"")))&amp;IF(F49="Scenario1PBT3",'Medium retrofit'!$K$101,IF(F49="Scenario2PBT3",'Medium retrofit'!$L$101,IF(F49="Scenario3PBT3",'Medium retrofit'!$M$101,"")))&amp;IF(F49="Scenario1PBT4",'Medium retrofit'!$N$101,IF(F49="Scenario2PBT4",'Medium retrofit'!$O$101,IF(F49="Scenario3PBT4",'Medium retrofit'!$P$101,"")))&amp;IF(F49="Scenario1PBT5",'Medium retrofit'!$Q$101,IF(F49="Scenario2PBT5",'Medium retrofit'!$R$101,IF(F49="Scenario3PBT5",'Medium retrofit'!$S$101,"")))&amp;IF(F49="Scenario1PBT6",'Medium retrofit'!$T$101,IF(F49="Scenario2PBT6",'Medium retrofit'!$U$101,IF(F49="Scenario3PBT6",'Medium retrofit'!$V$101,"")))&amp;IF(F49="Scenario1PBT7",'Medium retrofit'!$W$101,IF(F49="Scenario2PBT7",'Medium retrofit'!$X$101,IF(F49="Scenario3PBT7",'Medium retrofit'!$Y$101,"")))&amp;IF(F49="Scenario1PBT8",'Medium retrofit'!$Z$101,IF(F49="Scenario2PBT8",'Medium retrofit'!$AA$101,IF(F49="Scenario3PBT8",'Medium retrofit'!$AB$101,"")))&amp;IF(F49="Scenario1PBT9",'Medium retrofit'!$AC$101,IF(F49="Scenario2PBT9",'Medium retrofit'!$AD$101,IF(F49="Scenario3PBT9",'Medium retrofit'!$AE$101,"")))&amp;IF(F49="Scenario1PBT10",'Medium retrofit'!$AF$101,IF(F49="Scenario2PBT10",'Medium retrofit'!$AG$101,IF(F49="Scenario3PBT10",'Medium retrofit'!$AH$101,"")))&amp;IF(F49="Scenario1PBT11",'Medium retrofit'!$AI$101,IF(F49="Scenario2PBT11",'Medium retrofit'!$AJ$101,IF(F49="Scenario3PBT11",'Medium retrofit'!$AK$101,"")))&amp;IF(F49="Scenario1PBT12",'Medium retrofit'!$AL$101,IF(F49="Scenario2PBT12",'Medium retrofit'!$AM$101,IF(F49="Scenario3PBT12",'Medium retrofit'!$AN$101,"")))&amp;IF(F49="Scenario1PBT13",'Medium retrofit'!$AO$101,IF(F49="Scenario2PBT13",'Medium retrofit'!$AP$101,IF(F49="Scenario3PBT13",'Medium retrofit'!$AQ$101,"")))&amp;IF(F49="Scenario1PBT14",'Medium retrofit'!$AR$101,IF(F49="Scenario2PBT14",'Medium retrofit'!$AS$101,IF(F49="Scenario3PBT14",'Medium retrofit'!$AT$101,"")))&amp;IF(F49="Scenario1PBT15",'Medium retrofit'!$AU$101,IF(F49="Scenario2PBT15",'Medium retrofit'!$AV$101,IF(F49="Scenario3PBT15",'Medium retrofit'!$AW$101,"")))</f>
        <v/>
      </c>
      <c r="AB49" s="302">
        <f t="shared" si="21"/>
        <v>0</v>
      </c>
      <c r="AC49" s="307">
        <f>IFERROR('Projection_Base-case'!G49-G49,0)</f>
        <v>0</v>
      </c>
      <c r="AD49" s="151">
        <f t="shared" si="24"/>
        <v>0</v>
      </c>
      <c r="AE49" s="151">
        <f>IFERROR(100*AC49/'Projection_Base-case'!G49,0)</f>
        <v>0</v>
      </c>
      <c r="AF49" s="151">
        <f>IFERROR('Projection_Base-case'!I49-I49,0)</f>
        <v>0</v>
      </c>
      <c r="AG49" s="151">
        <f t="shared" si="25"/>
        <v>0</v>
      </c>
      <c r="AH49" s="151">
        <f>IFERROR(100*AF49/'Projection_Base-case'!I49,0)</f>
        <v>0</v>
      </c>
      <c r="AI49" s="151">
        <f>IFERROR('Projection_Base-case'!K49-K49,0)</f>
        <v>0</v>
      </c>
      <c r="AJ49" s="151">
        <f t="shared" si="26"/>
        <v>0</v>
      </c>
      <c r="AK49" s="151">
        <f>IFERROR(100*AI49/'Projection_Base-case'!K49,0)</f>
        <v>0</v>
      </c>
      <c r="AL49" s="151">
        <f>IFERROR(M49-'Projection_Base-case'!M49,0)</f>
        <v>0</v>
      </c>
      <c r="AM49" s="151">
        <f t="shared" si="27"/>
        <v>0</v>
      </c>
      <c r="AN49" s="152">
        <f>IFERROR(100*AL49/'Projection_Base-case'!M49,0)</f>
        <v>0</v>
      </c>
      <c r="AO49" s="305">
        <f>IFERROR('Projection_Base-case'!O49-O49,0)</f>
        <v>0</v>
      </c>
      <c r="AP49" s="151">
        <f t="shared" si="28"/>
        <v>0</v>
      </c>
      <c r="AQ49" s="151">
        <f>IFERROR(100*AO49/'Projection_Base-case'!O49,0)</f>
        <v>0</v>
      </c>
      <c r="AR49" s="151">
        <f>IFERROR('Projection_Base-case'!Q49-Q49,0)</f>
        <v>0</v>
      </c>
      <c r="AS49" s="151">
        <f t="shared" si="29"/>
        <v>0</v>
      </c>
      <c r="AT49" s="151">
        <f>IFERROR(100*AR49/'Projection_Base-case'!Q49,0)</f>
        <v>0</v>
      </c>
      <c r="AU49" s="151">
        <f>IFERROR('Projection_Base-case'!S49-S49,0)</f>
        <v>0</v>
      </c>
      <c r="AV49" s="151">
        <f t="shared" si="30"/>
        <v>0</v>
      </c>
      <c r="AW49" s="152">
        <f>IFERROR(100*AU49/'Projection_Base-case'!S49,0)</f>
        <v>0</v>
      </c>
      <c r="AX49" s="305">
        <f>IFERROR('Projection_Base-case'!U49-U49,0)</f>
        <v>0</v>
      </c>
      <c r="AY49" s="151">
        <f t="shared" si="31"/>
        <v>0</v>
      </c>
      <c r="AZ49" s="151">
        <f>IFERROR(100*AX49/'Projection_Base-case'!U49,0)</f>
        <v>0</v>
      </c>
      <c r="BA49" s="151">
        <f>IFERROR('Projection_Base-case'!W49-W49,0)</f>
        <v>0</v>
      </c>
      <c r="BB49" s="151">
        <f t="shared" si="32"/>
        <v>0</v>
      </c>
      <c r="BC49" s="151">
        <f>IFERROR(100*BA49/'Projection_Base-case'!W49,0)</f>
        <v>0</v>
      </c>
      <c r="BD49" s="151">
        <f>IFERROR('Projection_Base-case'!Y49-Y49,0)</f>
        <v>0</v>
      </c>
      <c r="BE49" s="151">
        <f t="shared" si="33"/>
        <v>0</v>
      </c>
      <c r="BF49" s="151">
        <f>IFERROR(100*BD49/'Projection_Base-case'!Y49,0)</f>
        <v>0</v>
      </c>
      <c r="BG49" s="531">
        <f t="shared" si="22"/>
        <v>0</v>
      </c>
      <c r="BH49" s="532">
        <f t="shared" si="23"/>
        <v>0</v>
      </c>
    </row>
    <row r="50" spans="1:60" x14ac:dyDescent="0.25">
      <c r="A50" s="217">
        <v>45</v>
      </c>
      <c r="B50" s="151">
        <f>'Projection_Base-case'!B50</f>
        <v>0</v>
      </c>
      <c r="C50" s="151">
        <f>'Projection_Base-case'!C50</f>
        <v>0</v>
      </c>
      <c r="D50" s="151">
        <f>'Projection_Base-case'!D50</f>
        <v>0</v>
      </c>
      <c r="E50" s="157"/>
      <c r="F50" s="300" t="str">
        <f t="shared" si="10"/>
        <v>0</v>
      </c>
      <c r="G50" s="301" t="str">
        <f>IF(F50="Scenario1PBT1",'Medium retrofit'!$E$6,IF(F50="Scenario2PBT1",'Medium retrofit'!$F$6,IF(F50="Scenario3PBT1",'Medium retrofit'!$G$6,"")))&amp;IF(F50="Scenario1PBT2",'Medium retrofit'!$H$6,IF(F50="Scenario2PBT2",'Medium retrofit'!$I$6,IF(F50="Scenario3PBT2",'Medium retrofit'!$J$6,"")))&amp;IF(F50="Scenario1PBT3",'Medium retrofit'!$K$6,IF(F50="Scenario2PBT3",'Medium retrofit'!$L$6,IF(F50="Scenario3PBT3",'Medium retrofit'!$M$6,"")))&amp;IF(F50="Scenario1PBT4",'Medium retrofit'!$N$6,IF(F50="Scenario2PBT4",'Medium retrofit'!$O$6,IF(F50="Scenario3PBT4",'Medium retrofit'!$P$6,"")))&amp;IF(F50="Scenario1PBT5",'Medium retrofit'!$Q$6,IF(F50="Scenario2PBT5",'Medium retrofit'!$R$6,IF(F50="Scenario3PBT5",'Medium retrofit'!$S$6,"")))&amp;IF(F50="Scenario1PBT6",'Medium retrofit'!$T$6,IF(F50="Scenario2PBT6",'Medium retrofit'!$U$6,IF(F50="Scenario3PBT6",'Medium retrofit'!$V$6,"")))&amp;IF(F50="Scenario1PBT7",'Medium retrofit'!$W$6,IF(F50="Scenario2PBT7",'Medium retrofit'!$X$6,IF(F50="Scenario3PBT7",'Medium retrofit'!$Y$6,"")))&amp;IF(F50="Scenario1PBT8",'Medium retrofit'!$Z$6,IF(F50="Scenario2PBT8",'Medium retrofit'!$AA$6,IF(F50="Scenario3PBT8",'Medium retrofit'!$AB$6,"")))&amp;IF(F50="Scenario1PBT9",'Medium retrofit'!$AC$6,IF(F50="Scenario2PBT9",'Medium retrofit'!$AD$6,IF(F50="Scenario3PBT9",'Medium retrofit'!$AE$6,"")))&amp;IF(F50="Scenario1PBT10",'Medium retrofit'!$AF$6,IF(F50="Scenario2PBT10",'Medium retrofit'!$AG$6,IF(F50="Scenario3PBT10",'Medium retrofit'!$AH$6,"")))&amp;IF(F50="Scenario1PBT11",'Medium retrofit'!$AI$6,IF(F50="Scenario2PBT11",'Medium retrofit'!$AJ$6,IF(F50="Scenario3PBT11",'Medium retrofit'!$AK$6,"")))&amp;IF(F50="Scenario1PBT12",'Medium retrofit'!$AL$6,IF(F50="Scenario2PBT12",'Medium retrofit'!$AM$6,IF(F50="Scenario3PBT12",'Medium retrofit'!$AN$6,"")))&amp;IF(F50="Scenario1PBT13",'Medium retrofit'!$AO$6,IF(F50="Scenario2PBT13",'Medium retrofit'!$AP$6,IF(F50="Scenario3PBT13",'Medium retrofit'!$AQ$6,"")))&amp;IF(F50="Scenario1PBT14",'Medium retrofit'!$AR$6,IF(F50="Scenario2PBT14",'Medium retrofit'!$AS$6,IF(F50="Scenario3PBT14",'Medium retrofit'!$AT$6,"")))&amp;IF(F50="Scenario1PBT15",'Medium retrofit'!$AU$6,IF(F50="Scenario2PBT15",'Medium retrofit'!$AV$6,IF(F50="Scenario3PBT15",'Medium retrofit'!$AW$6,"")))</f>
        <v/>
      </c>
      <c r="H50" s="151">
        <f t="shared" si="11"/>
        <v>0</v>
      </c>
      <c r="I50" s="298" t="str">
        <f>IF(F50="Scenario1PBT1",'Medium retrofit'!$E$16,IF(F50="Scenario2PBT1",'Medium retrofit'!$F$16,IF(F50="Scenario3PBT1",'Medium retrofit'!$G$16,"")))&amp;IF(F50="Scenario1PBT2",'Medium retrofit'!$H$16,IF(F50="Scenario2PBT2",'Medium retrofit'!$I$16,IF(F50="Scenario3PBT2",'Medium retrofit'!$J$16,"")))&amp;IF(F50="Scenario1PBT3",'Medium retrofit'!$K$16,IF(F50="Scenario2PBT3",'Medium retrofit'!$L$16,IF(F50="Scenario3PBT3",'Medium retrofit'!$M$16,"")))&amp;IF(F50="Scenario1PBT4",'Medium retrofit'!$N$16,IF(F50="Scenario2PBT4",'Medium retrofit'!$O$16,IF(F50="Scenario3PBT4",'Medium retrofit'!$P$16,"")))&amp;IF(F50="Scenario1PBT5",'Medium retrofit'!$Q$16,IF(F50="Scenario2PBT5",'Medium retrofit'!$R$16,IF(F50="Scenario3PBT5",'Medium retrofit'!$S$16,"")))&amp;IF(F50="Scenario1PBT6",'Medium retrofit'!$T$16,IF(F50="Scenario2PBT6",'Medium retrofit'!$U$16,IF(F50="Scenario3PBT6",'Medium retrofit'!$V$16,"")))&amp;IF(F50="Scenario1PBT7",'Medium retrofit'!$W$16,IF(F50="Scenario2PBT7",'Medium retrofit'!$X$16,IF(F50="Scenario3PBT7",'Medium retrofit'!$Y$16,"")))&amp;IF(F50="Scenario1PBT8",'Medium retrofit'!$Z$16,IF(F50="Scenario2PBT8",'Medium retrofit'!$AA$16,IF(F50="Scenario3PBT8",'Medium retrofit'!$AB$16,"")))&amp;IF(F50="Scenario1PBT9",'Medium retrofit'!$AC$16,IF(F50="Scenario2PBT9",'Medium retrofit'!$AD$16,IF(F50="Scenario3PBT9",'Medium retrofit'!$AE$16,"")))&amp;IF(F50="Scenario1PBT10",'Medium retrofit'!$AF$16,IF(F50="Scenario2PBT10",'Medium retrofit'!$AG$16,IF(F50="Scenario3PBT10",'Medium retrofit'!$AH$16,"")))&amp;IF(F50="Scenario1PBT11",'Medium retrofit'!$AI$16,IF(F50="Scenario2PBT11",'Medium retrofit'!$AJ$16,IF(F50="Scenario3PBT11",'Medium retrofit'!$AK$16,"")))&amp;IF(F50="Scenario1PBT12",'Medium retrofit'!$AL$16,IF(F50="Scenario2PBT12",'Medium retrofit'!$AM$16,IF(F50="Scenario3PBT12",'Medium retrofit'!$AN$16,"")))&amp;IF(F50="Scenario1PBT13",'Medium retrofit'!$AO$16,IF(F50="Scenario2PBT13",'Medium retrofit'!$AP$16,IF(F50="Scenario3PBT13",'Medium retrofit'!$AQ$16,"")))&amp;IF(F50="Scenario1PBT14",'Medium retrofit'!$AR$16,IF(F50="Scenario2PBT14",'Medium retrofit'!$AS$16,IF(F50="Scenario3PBT14",'Medium retrofit'!$AT$16,"")))&amp;IF(F50="Scenario1PBT15",'Medium retrofit'!$AU$16,IF(F50="Scenario2PBT15",'Medium retrofit'!$AV$16,IF(F50="Scenario3PBT15",'Medium retrofit'!$AW$16,"")))</f>
        <v/>
      </c>
      <c r="J50" s="151">
        <f t="shared" si="12"/>
        <v>0</v>
      </c>
      <c r="K50" s="151" t="str">
        <f>IF(F50="Scenario1PBT1",'Medium retrofit'!$E$18,IF(F50="Scenario2PBT1",'Medium retrofit'!$F$18,IF(F50="Scenario3PBT1",'Medium retrofit'!$G$18,"")))&amp;IF(F50="Scenario1PBT2",'Medium retrofit'!$H$18,IF(F50="Scenario2PBT2",'Medium retrofit'!$I$18,IF(F50="Scenario3PBT2",'Medium retrofit'!$J$18,"")))&amp;IF(F50="Scenario1PBT3",'Medium retrofit'!$K$18,IF(F50="Scenario2PBT3",'Medium retrofit'!$L$18,IF(F50="Scenario3PBT3",'Medium retrofit'!$M$18,"")))&amp;IF(F50="Scenario1PBT4",'Medium retrofit'!$N$18,IF(F50="Scenario2PBT4",'Medium retrofit'!$O$18,IF(F50="Scenario3PBT4",'Medium retrofit'!$P$18,"")))&amp;IF(F50="Scenario1PBT5",'Medium retrofit'!$Q$18,IF(F50="Scenario2PBT5",'Medium retrofit'!$R$18,IF(F50="Scenario3PBT5",'Medium retrofit'!$S$18,"")))&amp;IF(F50="Scenario1PBT6",'Medium retrofit'!$T$18,IF(F50="Scenario2PBT6",'Medium retrofit'!$U$18,IF(F50="Scenario3PBT6",'Medium retrofit'!$V$18,"")))&amp;IF(F50="Scenario1PBT7",'Medium retrofit'!$W$18,IF(F50="Scenario2PBT7",'Medium retrofit'!$X$18,IF(F50="Scenario3PBT7",'Medium retrofit'!$Y$18,"")))&amp;IF(F50="Scenario1PBT8",'Medium retrofit'!$Z$18,IF(F50="Scenario2PBT8",'Medium retrofit'!$AA$18,IF(F50="Scenario3PBT8",'Medium retrofit'!$AB$18,"")))&amp;IF(F50="Scenario1PBT9",'Medium retrofit'!$AC$18,IF(F50="Scenario2PBT9",'Medium retrofit'!$AD$18,IF(F50="Scenario3PBT9",'Medium retrofit'!$AE$18,"")))&amp;IF(F50="Scenario1PBT10",'Medium retrofit'!$AF$18,IF(F50="Scenario2PBT10",'Medium retrofit'!$AG$18,IF(F50="Scenario3PBT10",'Medium retrofit'!$AH$18,"")))&amp;IF(F50="Scenario1PBT11",'Medium retrofit'!$AI$18,IF(F50="Scenario2PBT11",'Medium retrofit'!$AJ$18,IF(F50="Scenario3PBT11",'Medium retrofit'!$AK$18,"")))&amp;IF(F50="Scenario1PBT12",'Medium retrofit'!$AL$18,IF(F50="Scenario2PBT12",'Medium retrofit'!$AM$18,IF(F50="Scenario3PBT12",'Medium retrofit'!$AN$18,"")))&amp;IF(F50="Scenario1PBT13",'Medium retrofit'!$AO$18,IF(F50="Scenario2PBT13",'Medium retrofit'!$AP$18,IF(F50="Scenario3PBT13",'Medium retrofit'!$AQ$18,"")))&amp;IF(F50="Scenario1PBT14",'Medium retrofit'!$AR$18,IF(F50="Scenario2PBT14",'Medium retrofit'!$AS$18,IF(F50="Scenario3PBT14",'Medium retrofit'!$AT$18,"")))&amp;IF(F50="Scenario1PBT15",'Medium retrofit'!$AU$18,IF(F50="Scenario2PBT15",'Medium retrofit'!$AV$18,IF(F50="Scenario3PBT15",'Medium retrofit'!$AW$18,"")))</f>
        <v/>
      </c>
      <c r="L50" s="151">
        <f t="shared" si="13"/>
        <v>0</v>
      </c>
      <c r="M50" s="151" t="str">
        <f>IF(F50="Scenario1PBT1",'Medium retrofit'!$E$20,IF(F50="Scenario2PBT1",'Medium retrofit'!$F$20,IF(F50="Scenario3PBT1",'Medium retrofit'!$G$20,"")))&amp;IF(F50="Scenario1PBT2",'Medium retrofit'!$H$20,IF(F50="Scenario2PBT2",'Medium retrofit'!$I$20,IF(F50="Scenario3PBT2",'Medium retrofit'!$J$20,"")))&amp;IF(F50="Scenario1PBT3",'Medium retrofit'!$K$20,IF(F50="Scenario2PBT3",'Medium retrofit'!$L$20,IF(F50="Scenario3PBT3",'Medium retrofit'!$M$20,"")))&amp;IF(F50="Scenario1PBT4",'Medium retrofit'!$N$20,IF(F50="Scenario2PBT4",'Medium retrofit'!$O$20,IF(F50="Scenario3PBT4",'Medium retrofit'!$P$20,"")))&amp;IF(F50="Scenario1PBT5",'Medium retrofit'!$Q$20,IF(F50="Scenario2PBT5",'Medium retrofit'!$R$20,IF(F50="Scenario3PBT5",'Medium retrofit'!$S$20,"")))&amp;IF(F50="Scenario1PBT6",'Medium retrofit'!$T$20,IF(F50="Scenario2PBT6",'Medium retrofit'!$U$20,IF(F50="Scenario3PBT6",'Medium retrofit'!$V$20,"")))&amp;IF(F50="Scenario1PBT7",'Medium retrofit'!$W$20,IF(F50="Scenario2PBT7",'Medium retrofit'!$X$20,IF(F50="Scenario3PBT7",'Medium retrofit'!$Y$20,"")))&amp;IF(F50="Scenario1PBT8",'Medium retrofit'!$Z$20,IF(F50="Scenario2PBT8",'Medium retrofit'!$AA$20,IF(F50="Scenario3PBT8",'Medium retrofit'!$AB$20,"")))&amp;IF(F50="Scenario1PBT9",'Medium retrofit'!$AC$20,IF(F50="Scenario2PBT9",'Medium retrofit'!$AD$20,IF(F50="Scenario3PBT9",'Medium retrofit'!$AE$20,"")))&amp;IF(F50="Scenario1PBT10",'Medium retrofit'!$AF$20,IF(F50="Scenario2PBT10",'Medium retrofit'!$AG$20,IF(F50="Scenario3PBT10",'Medium retrofit'!$AH$20,"")))&amp;IF(F50="Scenario1PBT11",'Medium retrofit'!$AI$20,IF(F50="Scenario2PBT11",'Medium retrofit'!$AJ$20,IF(F50="Scenario3PBT11",'Medium retrofit'!$AK$20,"")))&amp;IF(F50="Scenario1PBT12",'Medium retrofit'!$AL$20,IF(F50="Scenario2PBT12",'Medium retrofit'!$AM$20,IF(F50="Scenario3PBT12",'Medium retrofit'!$AN$20,"")))&amp;IF(F50="Scenario1PBT13",'Medium retrofit'!$AO$20,IF(F50="Scenario2PBT13",'Medium retrofit'!$AP$20,IF(F50="Scenario3PBT13",'Medium retrofit'!$AQ$20,"")))&amp;IF(F50="Scenario1PBT14",'Medium retrofit'!$AR$20,IF(F50="Scenario2PBT14",'Medium retrofit'!$AS$20,IF(F50="Scenario3PBT14",'Medium retrofit'!$AT$20,"")))&amp;IF(F50="Scenario1PBT15",'Medium retrofit'!$AU$20,IF(F50="Scenario2PBT15",'Medium retrofit'!$AV$20,IF(F50="Scenario3PBT15",'Medium retrofit'!$AW$20,"")))</f>
        <v/>
      </c>
      <c r="N50" s="152">
        <f t="shared" si="14"/>
        <v>0</v>
      </c>
      <c r="O50" s="305" t="str">
        <f>IF(F50="Scenario1PBT1",'Medium retrofit'!$E$23,IF(F50="Scenario2PBT1",'Medium retrofit'!$F$23,IF(F50="Scenario3PBT1",'Medium retrofit'!$G$23,"")))&amp;IF(F50="Scenario1PBT2",'Medium retrofit'!$H$23,IF(F50="Scenario2PBT2",'Medium retrofit'!$I$23,IF(F50="Scenario3PBT2",'Medium retrofit'!$J$23,"")))&amp;IF(F50="Scenario1PBT3",'Medium retrofit'!$K$23,IF(F50="Scenario2PBT3",'Medium retrofit'!$L$23,IF(F50="Scenario3PBT3",'Medium retrofit'!$M$23,"")))&amp;IF(F50="Scenario1PBT4",'Medium retrofit'!$N$23,IF(F50="Scenario2PBT4",'Medium retrofit'!$O$23,IF(F50="Scenario3PBT4",'Medium retrofit'!$P$23,"")))&amp;IF(F50="Scenario1PBT5",'Medium retrofit'!$Q$23,IF(F50="Scenario2PBT5",'Medium retrofit'!$R$23,IF(F50="Scenario3PBT5",'Medium retrofit'!$S$23,"")))&amp;IF(F50="Scenario1PBT6",'Medium retrofit'!$T$23,IF(F50="Scenario2PBT6",'Medium retrofit'!$U$23,IF(F50="Scenario3PBT6",'Medium retrofit'!$V$23,"")))&amp;IF(F50="Scenario1PBT7",'Medium retrofit'!$W$23,IF(F50="Scenario2PBT7",'Medium retrofit'!$X$23,IF(F50="Scenario3PBT7",'Medium retrofit'!$Y$23,"")))&amp;IF(F50="Scenario1PBT8",'Medium retrofit'!$Z$23,IF(F50="Scenario2PBT8",'Medium retrofit'!$AA$23,IF(F50="Scenario3PBT8",'Medium retrofit'!$AB$23,"")))&amp;IF(F50="Scenario1PBT9",'Medium retrofit'!$AC$23,IF(F50="Scenario2PBT9",'Medium retrofit'!$AD$23,IF(F50="Scenario3PBT9",'Medium retrofit'!$AE$23,"")))&amp;IF(F50="Scenario1PBT10",'Medium retrofit'!$AF$23,IF(F50="Scenario2PBT10",'Medium retrofit'!$AG$23,IF(F50="Scenario3PBT10",'Medium retrofit'!$AH$23,"")))&amp;IF(F50="Scenario1PBT11",'Medium retrofit'!$AI$23,IF(F50="Scenario2PBT11",'Medium retrofit'!$AJ$23,IF(F50="Scenario3PBT11",'Medium retrofit'!$AK$23,"")))&amp;IF(F50="Scenario1PBT12",'Medium retrofit'!$AL$23,IF(F50="Scenario2PBT12",'Medium retrofit'!$AM$23,IF(F50="Scenario3PBT12",'Medium retrofit'!$AN$23,"")))&amp;IF(F50="Scenario1PBT13",'Medium retrofit'!$AO$23,IF(F50="Scenario2PBT13",'Medium retrofit'!$AP$23,IF(F50="Scenario3PBT13",'Medium retrofit'!$AQ$23,"")))&amp;IF(F50="Scenario1PBT14",'Medium retrofit'!$AR$23,IF(F50="Scenario2PBT14",'Medium retrofit'!$AS$23,IF(F50="Scenario3PBT14",'Medium retrofit'!$AT$23,"")))&amp;IF(F50="Scenario1PBT15",'Medium retrofit'!$AU$23,IF(F50="Scenario2PBT15",'Medium retrofit'!$AV$23,IF(F50="Scenario3PBT15",'Medium retrofit'!$AW$23,"")))</f>
        <v/>
      </c>
      <c r="P50" s="151">
        <f t="shared" si="15"/>
        <v>0</v>
      </c>
      <c r="Q50" s="151" t="str">
        <f>IF(F50="Scenario1PBT1",'Medium retrofit'!$E$25,IF(F50="Scenario2PBT1",'Medium retrofit'!$F$25,IF(F50="Scenario3PBT1",'Medium retrofit'!$G$25,"")))&amp;IF(F50="Scenario1PBT2",'Medium retrofit'!$H$25,IF(F50="Scenario2PBT2",'Medium retrofit'!$I$25,IF(F50="Scenario3PBT2",'Medium retrofit'!$J$25,"")))&amp;IF(F50="Scenario1PBT3",'Medium retrofit'!$K$25,IF(F50="Scenario2PBT3",'Medium retrofit'!$L$25,IF(F50="Scenario3PBT3",'Medium retrofit'!$M$25,"")))&amp;IF(F50="Scenario1PBT4",'Medium retrofit'!$N$25,IF(F50="Scenario2PBT4",'Medium retrofit'!$O$25,IF(F50="Scenario3PBT4",'Medium retrofit'!$P$25,"")))&amp;IF(F50="Scenario1PBT5",'Medium retrofit'!$Q$25,IF(F50="Scenario2PBT5",'Medium retrofit'!$R$25,IF(F50="Scenario3PBT5",'Medium retrofit'!$S$25,"")))&amp;IF(F50="Scenario1PBT6",'Medium retrofit'!$T$25,IF(F50="Scenario2PBT6",'Medium retrofit'!$U$25,IF(F50="Scenario3PBT6",'Medium retrofit'!$V$25,"")))&amp;IF(F50="Scenario1PBT7",'Medium retrofit'!$W$25,IF(F50="Scenario2PBT7",'Medium retrofit'!$X$25,IF(F50="Scenario3PBT7",'Medium retrofit'!$Y$25,"")))&amp;IF(F50="Scenario1PBT8",'Medium retrofit'!$Z$25,IF(F50="Scenario2PBT8",'Medium retrofit'!$AA$25,IF(F50="Scenario3PBT8",'Medium retrofit'!$AB$25,"")))&amp;IF(F50="Scenario1PBT9",'Medium retrofit'!$AC$25,IF(F50="Scenario2PBT9",'Medium retrofit'!$AD$25,IF(F50="Scenario3PBT9",'Medium retrofit'!$AE$25,"")))&amp;IF(F50="Scenario1PBT10",'Medium retrofit'!$AF$25,IF(F50="Scenario2PBT10",'Medium retrofit'!$AG$25,IF(F50="Scenario3PBT10",'Medium retrofit'!$AH$25,"")))&amp;IF(F50="Scenario1PBT11",'Medium retrofit'!$AI$25,IF(F50="Scenario2PBT11",'Medium retrofit'!$AJ$25,IF(F50="Scenario3PBT11",'Medium retrofit'!$AK$25,"")))&amp;IF(F50="Scenario1PBT12",'Medium retrofit'!$AL$25,IF(F50="Scenario2PBT12",'Medium retrofit'!$AM$25,IF(F50="Scenario3PBT12",'Medium retrofit'!$AN$25,"")))&amp;IF(F50="Scenario1PBT13",'Medium retrofit'!$AO$25,IF(F50="Scenario2PBT13",'Medium retrofit'!$AP$25,IF(F50="Scenario3PBT13",'Medium retrofit'!$AQ$25,"")))&amp;IF(F50="Scenario1PBT14",'Medium retrofit'!$AR$25,IF(F50="Scenario2PBT14",'Medium retrofit'!$AS$25,IF(F50="Scenario3PBT14",'Medium retrofit'!$AT$25,"")))&amp;IF(F50="Scenario1PBT15",'Medium retrofit'!$AU$25,IF(F50="Scenario2PBT15",'Medium retrofit'!$AV$25,IF(F50="Scenario3PBT15",'Medium retrofit'!$AW$25,"")))</f>
        <v/>
      </c>
      <c r="R50" s="151">
        <f t="shared" si="16"/>
        <v>0</v>
      </c>
      <c r="S50" s="151" t="str">
        <f>IF(F50="Scenario1PBT1",'Medium retrofit'!$E$27,IF(F50="Scenario2PBT1",'Medium retrofit'!$F$27,IF(F50="Scenario3PBT1",'Medium retrofit'!$G$27,"")))&amp;IF(F50="Scenario1PBT2",'Medium retrofit'!$H$27,IF(F50="Scenario2PBT2",'Medium retrofit'!$I$27,IF(F50="Scenario3PBT2",'Medium retrofit'!$J$27,"")))&amp;IF(F50="Scenario1PBT3",'Medium retrofit'!$K$27,IF(F50="Scenario2PBT3",'Medium retrofit'!$L$27,IF(F50="Scenario3PBT3",'Medium retrofit'!$M$27,"")))&amp;IF(F50="Scenario1PBT4",'Medium retrofit'!$N$27,IF(F50="Scenario2PBT4",'Medium retrofit'!$O$27,IF(F50="Scenario3PBT4",'Medium retrofit'!$P$27,"")))&amp;IF(F50="Scenario1PBT5",'Medium retrofit'!$Q$27,IF(F50="Scenario2PBT5",'Medium retrofit'!$R$27,IF(F50="Scenario3PBT5",'Medium retrofit'!$S$27,"")))&amp;IF(F50="Scenario1PBT6",'Medium retrofit'!$T$27,IF(F50="Scenario2PBT6",'Medium retrofit'!$U$27,IF(F50="Scenario3PBT6",'Medium retrofit'!$V$27,"")))&amp;IF(F50="Scenario1PBT7",'Medium retrofit'!$W$27,IF(F50="Scenario2PBT7",'Medium retrofit'!$X$27,IF(F50="Scenario3PBT7",'Medium retrofit'!$Y$27,"")))&amp;IF(F50="Scenario1PBT8",'Medium retrofit'!$Z$27,IF(F50="Scenario2PBT8",'Medium retrofit'!$AA$27,IF(F50="Scenario3PBT8",'Medium retrofit'!$AB$27,"")))&amp;IF(F50="Scenario1PBT9",'Medium retrofit'!$AC$27,IF(F50="Scenario2PBT9",'Medium retrofit'!$AD$27,IF(F50="Scenario3PBT9",'Medium retrofit'!$AE$27,"")))&amp;IF(F50="Scenario1PBT10",'Medium retrofit'!$AF$27,IF(F50="Scenario2PBT10",'Medium retrofit'!$AG$27,IF(F50="Scenario3PBT10",'Medium retrofit'!$AH$27,"")))&amp;IF(F50="Scenario1PBT11",'Medium retrofit'!$AI$27,IF(F50="Scenario2PBT11",'Medium retrofit'!$AJ$27,IF(F50="Scenario3PBT11",'Medium retrofit'!$AK$27,"")))&amp;IF(F50="Scenario1PBT12",'Medium retrofit'!$AL$27,IF(F50="Scenario2PBT12",'Medium retrofit'!$AM$27,IF(F50="Scenario3PBT12",'Medium retrofit'!$AN$27,"")))&amp;IF(F50="Scenario1PBT13",'Medium retrofit'!$AO$27,IF(F50="Scenario2PBT13",'Medium retrofit'!$AP$27,IF(F50="Scenario3PBT13",'Medium retrofit'!$AQ$27,"")))&amp;IF(F50="Scenario1PBT14",'Medium retrofit'!$AR$27,IF(F50="Scenario2PBT14",'Medium retrofit'!$AS$27,IF(F50="Scenario3PBT14",'Medium retrofit'!$AT$27,"")))&amp;IF(F50="Scenario1PBT15",'Medium retrofit'!$AU$27,IF(F50="Scenario2PBT15",'Medium retrofit'!$AV$27,IF(F50="Scenario3PBT15",'Medium retrofit'!$AW$27,"")))</f>
        <v/>
      </c>
      <c r="T50" s="306">
        <f t="shared" si="17"/>
        <v>0</v>
      </c>
      <c r="U50" s="305" t="str">
        <f>IF(F50="Scenario1PBT1",'Medium retrofit'!$E$38,IF(F50="Scenario2PBT1",'Medium retrofit'!$F$38,IF(F50="Scenario3PBT1",'Medium retrofit'!$G$38,"")))&amp;IF(F50="Scenario1PBT2",'Medium retrofit'!$H$38,IF(F50="Scenario2PBT2",'Medium retrofit'!$I$38,IF(F50="Scenario3PBT2",'Medium retrofit'!$J$38,"")))&amp;IF(F50="Scenario1PBT3",'Medium retrofit'!$K$38,IF(F50="Scenario2PBT3",'Medium retrofit'!$L$38,IF(F50="Scenario3PBT3",'Medium retrofit'!$M$38,"")))&amp;IF(F50="Scenario1PBT4",'Medium retrofit'!$N$38,IF(F50="Scenario2PBT4",'Medium retrofit'!$O$38,IF(F50="Scenario3PBT4",'Medium retrofit'!$P$38,"")))&amp;IF(F50="Scenario1PBT5",'Medium retrofit'!$Q$38,IF(F50="Scenario2PBT5",'Medium retrofit'!$R$38,IF(F50="Scenario3PBT5",'Medium retrofit'!$S$38,"")))&amp;IF(F50="Scenario1PBT6",'Medium retrofit'!$T$38,IF(F50="Scenario2PBT6",'Medium retrofit'!$U$38,IF(F50="Scenario3PBT6",'Medium retrofit'!$V$38,"")))&amp;IF(F50="Scenario1PBT7",'Medium retrofit'!$W$38,IF(F50="Scenario2PBT7",'Medium retrofit'!$X$38,IF(F50="Scenario3PBT7",'Medium retrofit'!$Y$38,"")))&amp;IF(F50="Scenario1PBT8",'Medium retrofit'!$Z$38,IF(F50="Scenario2PBT8",'Medium retrofit'!$AA$38,IF(F50="Scenario3PBT8",'Medium retrofit'!$AB$38,"")))&amp;IF(F50="Scenario1PBT9",'Medium retrofit'!$AC$38,IF(F50="Scenario2PBT9",'Medium retrofit'!$AD$38,IF(F50="Scenario3PBT9",'Medium retrofit'!$AE$38,"")))&amp;IF(F50="Scenario1PBT10",'Medium retrofit'!$AF$38,IF(F50="Scenario2PBT10",'Medium retrofit'!$AG$38,IF(F50="Scenario3PBT10",'Medium retrofit'!$AH$38,"")))&amp;IF(F50="Scenario1PBT11",'Medium retrofit'!$AI$38,IF(F50="Scenario2PBT11",'Medium retrofit'!$AJ$38,IF(F50="Scenario3PBT11",'Medium retrofit'!$AK$38,"")))&amp;IF(F50="Scenario1PBT12",'Medium retrofit'!$AL$38,IF(F50="Scenario2PBT12",'Medium retrofit'!$AM$38,IF(F50="Scenario3PBT12",'Medium retrofit'!$AN$38,"")))&amp;IF(F50="Scenario1PBT13",'Medium retrofit'!$AO$38,IF(F50="Scenario2PBT13",'Medium retrofit'!$AP$38,IF(F50="Scenario3PBT13",'Medium retrofit'!$AQ$38,"")))&amp;IF(F50="Scenario1PBT14",'Medium retrofit'!$AR$38,IF(F50="Scenario2PBT14",'Medium retrofit'!$AS$38,IF(F50="Scenario3PBT14",'Medium retrofit'!$AT$38,"")))&amp;IF(F50="Scenario1PBT15",'Medium retrofit'!$AU$38,IF(F50="Scenario2PBT15",'Medium retrofit'!$AV$38,IF(F50="Scenario3PBT15",'Medium retrofit'!$AW$38,"")))</f>
        <v/>
      </c>
      <c r="V50" s="151">
        <f t="shared" si="18"/>
        <v>0</v>
      </c>
      <c r="W50" s="151" t="str">
        <f>IF(F50="Scenario1PBT1",'Medium retrofit'!$E$40,IF(F50="Scenario2PBT1",'Medium retrofit'!$F$40,IF(F50="Scenario3PBT1",'Medium retrofit'!$G$40,"")))&amp;IF(F50="Scenario1PBT2",'Medium retrofit'!$H$40,IF(F50="Scenario2PBT2",'Medium retrofit'!$I$40,IF(F50="Scenario3PBT2",'Medium retrofit'!$J$40,"")))&amp;IF(F50="Scenario1PBT3",'Medium retrofit'!$K$40,IF(F50="Scenario2PBT3",'Medium retrofit'!$L$40,IF(F50="Scenario3PBT3",'Medium retrofit'!$M$40,"")))&amp;IF(F50="Scenario1PBT4",'Medium retrofit'!$N$40,IF(F50="Scenario2PBT4",'Medium retrofit'!$O$40,IF(F50="Scenario3PBT4",'Medium retrofit'!$P$40,"")))&amp;IF(F50="Scenario1PBT5",'Medium retrofit'!$Q$40,IF(F50="Scenario2PBT5",'Medium retrofit'!$R$40,IF(F50="Scenario3PBT5",'Medium retrofit'!$S$40,"")))&amp;IF(F50="Scenario1PBT6",'Medium retrofit'!$T$40,IF(F50="Scenario2PBT6",'Medium retrofit'!$U$40,IF(F50="Scenario3PBT6",'Medium retrofit'!$V$40,"")))&amp;IF(F50="Scenario1PBT7",'Medium retrofit'!$W$40,IF(F50="Scenario2PBT7",'Medium retrofit'!$X$40,IF(F50="Scenario3PBT7",'Medium retrofit'!$Y$40,"")))&amp;IF(F50="Scenario1PBT8",'Medium retrofit'!$Z$40,IF(F50="Scenario2PBT8",'Medium retrofit'!$AA$40,IF(F50="Scenario3PBT8",'Medium retrofit'!$AB$40,"")))&amp;IF(F50="Scenario1PBT9",'Medium retrofit'!$AC$40,IF(F50="Scenario2PBT9",'Medium retrofit'!$AD$40,IF(F50="Scenario3PBT9",'Medium retrofit'!$AE$40,"")))&amp;IF(F50="Scenario1PBT10",'Medium retrofit'!$AF$40,IF(F50="Scenario2PBT10",'Medium retrofit'!$AG$40,IF(F50="Scenario3PBT10",'Medium retrofit'!$AH$40,"")))&amp;IF(F50="Scenario1PBT11",'Medium retrofit'!$AI$40,IF(F50="Scenario2PBT11",'Medium retrofit'!$AJ$40,IF(F50="Scenario3PBT11",'Medium retrofit'!$AK$40,"")))&amp;IF(F50="Scenario1PBT12",'Medium retrofit'!$AL$40,IF(F50="Scenario2PBT12",'Medium retrofit'!$AM$40,IF(F50="Scenario3PBT12",'Medium retrofit'!$AN$40,"")))&amp;IF(F50="Scenario1PBT13",'Medium retrofit'!$AO$40,IF(F50="Scenario2PBT13",'Medium retrofit'!$AP$40,IF(F50="Scenario3PBT13",'Medium retrofit'!$AQ$40,"")))&amp;IF(F50="Scenario1PBT14",'Medium retrofit'!$AR$40,IF(F50="Scenario2PBT14",'Medium retrofit'!$AS$40,IF(F50="Scenario3PBT14",'Medium retrofit'!$AT$40,"")))&amp;IF(F50="Scenario1PBT15",'Medium retrofit'!$AU$40,IF(F50="Scenario2PBT15",'Medium retrofit'!$AV$40,IF(F50="Scenario3PBT15",'Medium retrofit'!$AW$40,"")))</f>
        <v/>
      </c>
      <c r="X50" s="151">
        <f t="shared" si="19"/>
        <v>0</v>
      </c>
      <c r="Y50" s="151" t="str">
        <f>IF(F50="Scenario1PBT1",'Medium retrofit'!$E$42,IF(F50="Scenario2PBT1",'Medium retrofit'!$F$42,IF(F50="Scenario3PBT1",'Medium retrofit'!$G$42,"")))&amp;IF(F50="Scenario1PBT2",'Medium retrofit'!$H$42,IF(F50="Scenario2PBT2",'Medium retrofit'!$I$42,IF(F50="Scenario3PBT2",'Medium retrofit'!$J$42,"")))&amp;IF(F50="Scenario1PBT3",'Medium retrofit'!$K$42,IF(F50="Scenario2PBT3",'Medium retrofit'!$L$42,IF(F50="Scenario3PBT3",'Medium retrofit'!$M$42,"")))&amp;IF(F50="Scenario1PBT4",'Medium retrofit'!$N$42,IF(F50="Scenario2PBT4",'Medium retrofit'!$O$42,IF(F50="Scenario3PBT4",'Medium retrofit'!$P$42,"")))&amp;IF(F50="Scenario1PBT5",'Medium retrofit'!$Q$42,IF(F50="Scenario2PBT5",'Medium retrofit'!$R$42,IF(F50="Scenario3PBT5",'Medium retrofit'!$S$42,"")))&amp;IF(F50="Scenario1PBT6",'Medium retrofit'!$T$42,IF(F50="Scenario2PBT6",'Medium retrofit'!$U$42,IF(F50="Scenario3PBT6",'Medium retrofit'!$V$42,"")))&amp;IF(F50="Scenario1PBT7",'Medium retrofit'!$W$42,IF(F50="Scenario2PBT7",'Medium retrofit'!$X$42,IF(F50="Scenario3PBT7",'Medium retrofit'!$Y$42,"")))&amp;IF(F50="Scenario1PBT8",'Medium retrofit'!$Z$42,IF(F50="Scenario2PBT8",'Medium retrofit'!$AA$42,IF(F50="Scenario3PBT8",'Medium retrofit'!$AB$42,"")))&amp;IF(F50="Scenario1PBT9",'Medium retrofit'!$AC$42,IF(F50="Scenario2PBT9",'Medium retrofit'!$AD$42,IF(F50="Scenario3PBT9",'Medium retrofit'!$AE$42,"")))&amp;IF(F50="Scenario1PBT10",'Medium retrofit'!$AF$42,IF(F50="Scenario2PBT10",'Medium retrofit'!$AG$42,IF(F50="Scenario3PBT10",'Medium retrofit'!$AH$42,"")))&amp;IF(F50="Scenario1PBT11",'Medium retrofit'!$AI$42,IF(F50="Scenario2PBT11",'Medium retrofit'!$AJ$42,IF(F50="Scenario3PBT11",'Medium retrofit'!$AK$42,"")))&amp;IF(F50="Scenario1PBT12",'Medium retrofit'!$AL$42,IF(F50="Scenario2PBT12",'Medium retrofit'!$AM$42,IF(F50="Scenario3PBT12",'Medium retrofit'!$AN$42,"")))&amp;IF(F50="Scenario1PBT13",'Medium retrofit'!$AO$42,IF(F50="Scenario2PBT13",'Medium retrofit'!$AP$42,IF(F50="Scenario3PBT13",'Medium retrofit'!$AQ$42,"")))&amp;IF(F50="Scenario1PBT14",'Medium retrofit'!$AR$42,IF(F50="Scenario2PBT14",'Medium retrofit'!$AS$42,IF(F50="Scenario3PBT14",'Medium retrofit'!$AT$42,"")))&amp;IF(F50="Scenario1PBT15",'Medium retrofit'!$AU$42,IF(F50="Scenario2PBT15",'Medium retrofit'!$AV$42,IF(F50="Scenario3PBT15",'Medium retrofit'!$AW$42,"")))</f>
        <v/>
      </c>
      <c r="Z50" s="151">
        <f t="shared" si="20"/>
        <v>0</v>
      </c>
      <c r="AA50" s="333" t="str">
        <f>IF(F50="Scenario1PBT1",'Medium retrofit'!$E$101,IF(F50="Scenario2PBT1",'Medium retrofit'!$F$101,IF(F50="Scenario3PBT1",'Medium retrofit'!$G$101,"")))&amp;IF(F50="Scenario1PBT2",'Medium retrofit'!$H$101,IF(F50="Scenario2PBT2",'Medium retrofit'!$I$101,IF(F50="Scenario3PBT2",'Medium retrofit'!$J$101,"")))&amp;IF(F50="Scenario1PBT3",'Medium retrofit'!$K$101,IF(F50="Scenario2PBT3",'Medium retrofit'!$L$101,IF(F50="Scenario3PBT3",'Medium retrofit'!$M$101,"")))&amp;IF(F50="Scenario1PBT4",'Medium retrofit'!$N$101,IF(F50="Scenario2PBT4",'Medium retrofit'!$O$101,IF(F50="Scenario3PBT4",'Medium retrofit'!$P$101,"")))&amp;IF(F50="Scenario1PBT5",'Medium retrofit'!$Q$101,IF(F50="Scenario2PBT5",'Medium retrofit'!$R$101,IF(F50="Scenario3PBT5",'Medium retrofit'!$S$101,"")))&amp;IF(F50="Scenario1PBT6",'Medium retrofit'!$T$101,IF(F50="Scenario2PBT6",'Medium retrofit'!$U$101,IF(F50="Scenario3PBT6",'Medium retrofit'!$V$101,"")))&amp;IF(F50="Scenario1PBT7",'Medium retrofit'!$W$101,IF(F50="Scenario2PBT7",'Medium retrofit'!$X$101,IF(F50="Scenario3PBT7",'Medium retrofit'!$Y$101,"")))&amp;IF(F50="Scenario1PBT8",'Medium retrofit'!$Z$101,IF(F50="Scenario2PBT8",'Medium retrofit'!$AA$101,IF(F50="Scenario3PBT8",'Medium retrofit'!$AB$101,"")))&amp;IF(F50="Scenario1PBT9",'Medium retrofit'!$AC$101,IF(F50="Scenario2PBT9",'Medium retrofit'!$AD$101,IF(F50="Scenario3PBT9",'Medium retrofit'!$AE$101,"")))&amp;IF(F50="Scenario1PBT10",'Medium retrofit'!$AF$101,IF(F50="Scenario2PBT10",'Medium retrofit'!$AG$101,IF(F50="Scenario3PBT10",'Medium retrofit'!$AH$101,"")))&amp;IF(F50="Scenario1PBT11",'Medium retrofit'!$AI$101,IF(F50="Scenario2PBT11",'Medium retrofit'!$AJ$101,IF(F50="Scenario3PBT11",'Medium retrofit'!$AK$101,"")))&amp;IF(F50="Scenario1PBT12",'Medium retrofit'!$AL$101,IF(F50="Scenario2PBT12",'Medium retrofit'!$AM$101,IF(F50="Scenario3PBT12",'Medium retrofit'!$AN$101,"")))&amp;IF(F50="Scenario1PBT13",'Medium retrofit'!$AO$101,IF(F50="Scenario2PBT13",'Medium retrofit'!$AP$101,IF(F50="Scenario3PBT13",'Medium retrofit'!$AQ$101,"")))&amp;IF(F50="Scenario1PBT14",'Medium retrofit'!$AR$101,IF(F50="Scenario2PBT14",'Medium retrofit'!$AS$101,IF(F50="Scenario3PBT14",'Medium retrofit'!$AT$101,"")))&amp;IF(F50="Scenario1PBT15",'Medium retrofit'!$AU$101,IF(F50="Scenario2PBT15",'Medium retrofit'!$AV$101,IF(F50="Scenario3PBT15",'Medium retrofit'!$AW$101,"")))</f>
        <v/>
      </c>
      <c r="AB50" s="302">
        <f t="shared" si="21"/>
        <v>0</v>
      </c>
      <c r="AC50" s="307">
        <f>IFERROR('Projection_Base-case'!G50-G50,0)</f>
        <v>0</v>
      </c>
      <c r="AD50" s="151">
        <f t="shared" si="24"/>
        <v>0</v>
      </c>
      <c r="AE50" s="151">
        <f>IFERROR(100*AC50/'Projection_Base-case'!G50,0)</f>
        <v>0</v>
      </c>
      <c r="AF50" s="151">
        <f>IFERROR('Projection_Base-case'!I50-I50,0)</f>
        <v>0</v>
      </c>
      <c r="AG50" s="151">
        <f t="shared" si="25"/>
        <v>0</v>
      </c>
      <c r="AH50" s="151">
        <f>IFERROR(100*AF50/'Projection_Base-case'!I50,0)</f>
        <v>0</v>
      </c>
      <c r="AI50" s="151">
        <f>IFERROR('Projection_Base-case'!K50-K50,0)</f>
        <v>0</v>
      </c>
      <c r="AJ50" s="151">
        <f t="shared" si="26"/>
        <v>0</v>
      </c>
      <c r="AK50" s="151">
        <f>IFERROR(100*AI50/'Projection_Base-case'!K50,0)</f>
        <v>0</v>
      </c>
      <c r="AL50" s="151">
        <f>IFERROR(M50-'Projection_Base-case'!M50,0)</f>
        <v>0</v>
      </c>
      <c r="AM50" s="151">
        <f t="shared" si="27"/>
        <v>0</v>
      </c>
      <c r="AN50" s="152">
        <f>IFERROR(100*AL50/'Projection_Base-case'!M50,0)</f>
        <v>0</v>
      </c>
      <c r="AO50" s="305">
        <f>IFERROR('Projection_Base-case'!O50-O50,0)</f>
        <v>0</v>
      </c>
      <c r="AP50" s="151">
        <f t="shared" si="28"/>
        <v>0</v>
      </c>
      <c r="AQ50" s="151">
        <f>IFERROR(100*AO50/'Projection_Base-case'!O50,0)</f>
        <v>0</v>
      </c>
      <c r="AR50" s="151">
        <f>IFERROR('Projection_Base-case'!Q50-Q50,0)</f>
        <v>0</v>
      </c>
      <c r="AS50" s="151">
        <f t="shared" si="29"/>
        <v>0</v>
      </c>
      <c r="AT50" s="151">
        <f>IFERROR(100*AR50/'Projection_Base-case'!Q50,0)</f>
        <v>0</v>
      </c>
      <c r="AU50" s="151">
        <f>IFERROR('Projection_Base-case'!S50-S50,0)</f>
        <v>0</v>
      </c>
      <c r="AV50" s="151">
        <f t="shared" si="30"/>
        <v>0</v>
      </c>
      <c r="AW50" s="152">
        <f>IFERROR(100*AU50/'Projection_Base-case'!S50,0)</f>
        <v>0</v>
      </c>
      <c r="AX50" s="305">
        <f>IFERROR('Projection_Base-case'!U50-U50,0)</f>
        <v>0</v>
      </c>
      <c r="AY50" s="151">
        <f t="shared" si="31"/>
        <v>0</v>
      </c>
      <c r="AZ50" s="151">
        <f>IFERROR(100*AX50/'Projection_Base-case'!U50,0)</f>
        <v>0</v>
      </c>
      <c r="BA50" s="151">
        <f>IFERROR('Projection_Base-case'!W50-W50,0)</f>
        <v>0</v>
      </c>
      <c r="BB50" s="151">
        <f t="shared" si="32"/>
        <v>0</v>
      </c>
      <c r="BC50" s="151">
        <f>IFERROR(100*BA50/'Projection_Base-case'!W50,0)</f>
        <v>0</v>
      </c>
      <c r="BD50" s="151">
        <f>IFERROR('Projection_Base-case'!Y50-Y50,0)</f>
        <v>0</v>
      </c>
      <c r="BE50" s="151">
        <f t="shared" si="33"/>
        <v>0</v>
      </c>
      <c r="BF50" s="151">
        <f>IFERROR(100*BD50/'Projection_Base-case'!Y50,0)</f>
        <v>0</v>
      </c>
      <c r="BG50" s="531">
        <f t="shared" si="22"/>
        <v>0</v>
      </c>
      <c r="BH50" s="532">
        <f t="shared" si="23"/>
        <v>0</v>
      </c>
    </row>
    <row r="51" spans="1:60" x14ac:dyDescent="0.25">
      <c r="A51" s="217">
        <v>46</v>
      </c>
      <c r="B51" s="151">
        <f>'Projection_Base-case'!B51</f>
        <v>0</v>
      </c>
      <c r="C51" s="151">
        <f>'Projection_Base-case'!C51</f>
        <v>0</v>
      </c>
      <c r="D51" s="151">
        <f>'Projection_Base-case'!D51</f>
        <v>0</v>
      </c>
      <c r="E51" s="157"/>
      <c r="F51" s="300" t="str">
        <f t="shared" si="10"/>
        <v>0</v>
      </c>
      <c r="G51" s="301" t="str">
        <f>IF(F51="Scenario1PBT1",'Medium retrofit'!$E$6,IF(F51="Scenario2PBT1",'Medium retrofit'!$F$6,IF(F51="Scenario3PBT1",'Medium retrofit'!$G$6,"")))&amp;IF(F51="Scenario1PBT2",'Medium retrofit'!$H$6,IF(F51="Scenario2PBT2",'Medium retrofit'!$I$6,IF(F51="Scenario3PBT2",'Medium retrofit'!$J$6,"")))&amp;IF(F51="Scenario1PBT3",'Medium retrofit'!$K$6,IF(F51="Scenario2PBT3",'Medium retrofit'!$L$6,IF(F51="Scenario3PBT3",'Medium retrofit'!$M$6,"")))&amp;IF(F51="Scenario1PBT4",'Medium retrofit'!$N$6,IF(F51="Scenario2PBT4",'Medium retrofit'!$O$6,IF(F51="Scenario3PBT4",'Medium retrofit'!$P$6,"")))&amp;IF(F51="Scenario1PBT5",'Medium retrofit'!$Q$6,IF(F51="Scenario2PBT5",'Medium retrofit'!$R$6,IF(F51="Scenario3PBT5",'Medium retrofit'!$S$6,"")))&amp;IF(F51="Scenario1PBT6",'Medium retrofit'!$T$6,IF(F51="Scenario2PBT6",'Medium retrofit'!$U$6,IF(F51="Scenario3PBT6",'Medium retrofit'!$V$6,"")))&amp;IF(F51="Scenario1PBT7",'Medium retrofit'!$W$6,IF(F51="Scenario2PBT7",'Medium retrofit'!$X$6,IF(F51="Scenario3PBT7",'Medium retrofit'!$Y$6,"")))&amp;IF(F51="Scenario1PBT8",'Medium retrofit'!$Z$6,IF(F51="Scenario2PBT8",'Medium retrofit'!$AA$6,IF(F51="Scenario3PBT8",'Medium retrofit'!$AB$6,"")))&amp;IF(F51="Scenario1PBT9",'Medium retrofit'!$AC$6,IF(F51="Scenario2PBT9",'Medium retrofit'!$AD$6,IF(F51="Scenario3PBT9",'Medium retrofit'!$AE$6,"")))&amp;IF(F51="Scenario1PBT10",'Medium retrofit'!$AF$6,IF(F51="Scenario2PBT10",'Medium retrofit'!$AG$6,IF(F51="Scenario3PBT10",'Medium retrofit'!$AH$6,"")))&amp;IF(F51="Scenario1PBT11",'Medium retrofit'!$AI$6,IF(F51="Scenario2PBT11",'Medium retrofit'!$AJ$6,IF(F51="Scenario3PBT11",'Medium retrofit'!$AK$6,"")))&amp;IF(F51="Scenario1PBT12",'Medium retrofit'!$AL$6,IF(F51="Scenario2PBT12",'Medium retrofit'!$AM$6,IF(F51="Scenario3PBT12",'Medium retrofit'!$AN$6,"")))&amp;IF(F51="Scenario1PBT13",'Medium retrofit'!$AO$6,IF(F51="Scenario2PBT13",'Medium retrofit'!$AP$6,IF(F51="Scenario3PBT13",'Medium retrofit'!$AQ$6,"")))&amp;IF(F51="Scenario1PBT14",'Medium retrofit'!$AR$6,IF(F51="Scenario2PBT14",'Medium retrofit'!$AS$6,IF(F51="Scenario3PBT14",'Medium retrofit'!$AT$6,"")))&amp;IF(F51="Scenario1PBT15",'Medium retrofit'!$AU$6,IF(F51="Scenario2PBT15",'Medium retrofit'!$AV$6,IF(F51="Scenario3PBT15",'Medium retrofit'!$AW$6,"")))</f>
        <v/>
      </c>
      <c r="H51" s="151">
        <f t="shared" si="11"/>
        <v>0</v>
      </c>
      <c r="I51" s="298" t="str">
        <f>IF(F51="Scenario1PBT1",'Medium retrofit'!$E$16,IF(F51="Scenario2PBT1",'Medium retrofit'!$F$16,IF(F51="Scenario3PBT1",'Medium retrofit'!$G$16,"")))&amp;IF(F51="Scenario1PBT2",'Medium retrofit'!$H$16,IF(F51="Scenario2PBT2",'Medium retrofit'!$I$16,IF(F51="Scenario3PBT2",'Medium retrofit'!$J$16,"")))&amp;IF(F51="Scenario1PBT3",'Medium retrofit'!$K$16,IF(F51="Scenario2PBT3",'Medium retrofit'!$L$16,IF(F51="Scenario3PBT3",'Medium retrofit'!$M$16,"")))&amp;IF(F51="Scenario1PBT4",'Medium retrofit'!$N$16,IF(F51="Scenario2PBT4",'Medium retrofit'!$O$16,IF(F51="Scenario3PBT4",'Medium retrofit'!$P$16,"")))&amp;IF(F51="Scenario1PBT5",'Medium retrofit'!$Q$16,IF(F51="Scenario2PBT5",'Medium retrofit'!$R$16,IF(F51="Scenario3PBT5",'Medium retrofit'!$S$16,"")))&amp;IF(F51="Scenario1PBT6",'Medium retrofit'!$T$16,IF(F51="Scenario2PBT6",'Medium retrofit'!$U$16,IF(F51="Scenario3PBT6",'Medium retrofit'!$V$16,"")))&amp;IF(F51="Scenario1PBT7",'Medium retrofit'!$W$16,IF(F51="Scenario2PBT7",'Medium retrofit'!$X$16,IF(F51="Scenario3PBT7",'Medium retrofit'!$Y$16,"")))&amp;IF(F51="Scenario1PBT8",'Medium retrofit'!$Z$16,IF(F51="Scenario2PBT8",'Medium retrofit'!$AA$16,IF(F51="Scenario3PBT8",'Medium retrofit'!$AB$16,"")))&amp;IF(F51="Scenario1PBT9",'Medium retrofit'!$AC$16,IF(F51="Scenario2PBT9",'Medium retrofit'!$AD$16,IF(F51="Scenario3PBT9",'Medium retrofit'!$AE$16,"")))&amp;IF(F51="Scenario1PBT10",'Medium retrofit'!$AF$16,IF(F51="Scenario2PBT10",'Medium retrofit'!$AG$16,IF(F51="Scenario3PBT10",'Medium retrofit'!$AH$16,"")))&amp;IF(F51="Scenario1PBT11",'Medium retrofit'!$AI$16,IF(F51="Scenario2PBT11",'Medium retrofit'!$AJ$16,IF(F51="Scenario3PBT11",'Medium retrofit'!$AK$16,"")))&amp;IF(F51="Scenario1PBT12",'Medium retrofit'!$AL$16,IF(F51="Scenario2PBT12",'Medium retrofit'!$AM$16,IF(F51="Scenario3PBT12",'Medium retrofit'!$AN$16,"")))&amp;IF(F51="Scenario1PBT13",'Medium retrofit'!$AO$16,IF(F51="Scenario2PBT13",'Medium retrofit'!$AP$16,IF(F51="Scenario3PBT13",'Medium retrofit'!$AQ$16,"")))&amp;IF(F51="Scenario1PBT14",'Medium retrofit'!$AR$16,IF(F51="Scenario2PBT14",'Medium retrofit'!$AS$16,IF(F51="Scenario3PBT14",'Medium retrofit'!$AT$16,"")))&amp;IF(F51="Scenario1PBT15",'Medium retrofit'!$AU$16,IF(F51="Scenario2PBT15",'Medium retrofit'!$AV$16,IF(F51="Scenario3PBT15",'Medium retrofit'!$AW$16,"")))</f>
        <v/>
      </c>
      <c r="J51" s="151">
        <f t="shared" si="12"/>
        <v>0</v>
      </c>
      <c r="K51" s="151" t="str">
        <f>IF(F51="Scenario1PBT1",'Medium retrofit'!$E$18,IF(F51="Scenario2PBT1",'Medium retrofit'!$F$18,IF(F51="Scenario3PBT1",'Medium retrofit'!$G$18,"")))&amp;IF(F51="Scenario1PBT2",'Medium retrofit'!$H$18,IF(F51="Scenario2PBT2",'Medium retrofit'!$I$18,IF(F51="Scenario3PBT2",'Medium retrofit'!$J$18,"")))&amp;IF(F51="Scenario1PBT3",'Medium retrofit'!$K$18,IF(F51="Scenario2PBT3",'Medium retrofit'!$L$18,IF(F51="Scenario3PBT3",'Medium retrofit'!$M$18,"")))&amp;IF(F51="Scenario1PBT4",'Medium retrofit'!$N$18,IF(F51="Scenario2PBT4",'Medium retrofit'!$O$18,IF(F51="Scenario3PBT4",'Medium retrofit'!$P$18,"")))&amp;IF(F51="Scenario1PBT5",'Medium retrofit'!$Q$18,IF(F51="Scenario2PBT5",'Medium retrofit'!$R$18,IF(F51="Scenario3PBT5",'Medium retrofit'!$S$18,"")))&amp;IF(F51="Scenario1PBT6",'Medium retrofit'!$T$18,IF(F51="Scenario2PBT6",'Medium retrofit'!$U$18,IF(F51="Scenario3PBT6",'Medium retrofit'!$V$18,"")))&amp;IF(F51="Scenario1PBT7",'Medium retrofit'!$W$18,IF(F51="Scenario2PBT7",'Medium retrofit'!$X$18,IF(F51="Scenario3PBT7",'Medium retrofit'!$Y$18,"")))&amp;IF(F51="Scenario1PBT8",'Medium retrofit'!$Z$18,IF(F51="Scenario2PBT8",'Medium retrofit'!$AA$18,IF(F51="Scenario3PBT8",'Medium retrofit'!$AB$18,"")))&amp;IF(F51="Scenario1PBT9",'Medium retrofit'!$AC$18,IF(F51="Scenario2PBT9",'Medium retrofit'!$AD$18,IF(F51="Scenario3PBT9",'Medium retrofit'!$AE$18,"")))&amp;IF(F51="Scenario1PBT10",'Medium retrofit'!$AF$18,IF(F51="Scenario2PBT10",'Medium retrofit'!$AG$18,IF(F51="Scenario3PBT10",'Medium retrofit'!$AH$18,"")))&amp;IF(F51="Scenario1PBT11",'Medium retrofit'!$AI$18,IF(F51="Scenario2PBT11",'Medium retrofit'!$AJ$18,IF(F51="Scenario3PBT11",'Medium retrofit'!$AK$18,"")))&amp;IF(F51="Scenario1PBT12",'Medium retrofit'!$AL$18,IF(F51="Scenario2PBT12",'Medium retrofit'!$AM$18,IF(F51="Scenario3PBT12",'Medium retrofit'!$AN$18,"")))&amp;IF(F51="Scenario1PBT13",'Medium retrofit'!$AO$18,IF(F51="Scenario2PBT13",'Medium retrofit'!$AP$18,IF(F51="Scenario3PBT13",'Medium retrofit'!$AQ$18,"")))&amp;IF(F51="Scenario1PBT14",'Medium retrofit'!$AR$18,IF(F51="Scenario2PBT14",'Medium retrofit'!$AS$18,IF(F51="Scenario3PBT14",'Medium retrofit'!$AT$18,"")))&amp;IF(F51="Scenario1PBT15",'Medium retrofit'!$AU$18,IF(F51="Scenario2PBT15",'Medium retrofit'!$AV$18,IF(F51="Scenario3PBT15",'Medium retrofit'!$AW$18,"")))</f>
        <v/>
      </c>
      <c r="L51" s="151">
        <f t="shared" si="13"/>
        <v>0</v>
      </c>
      <c r="M51" s="151" t="str">
        <f>IF(F51="Scenario1PBT1",'Medium retrofit'!$E$20,IF(F51="Scenario2PBT1",'Medium retrofit'!$F$20,IF(F51="Scenario3PBT1",'Medium retrofit'!$G$20,"")))&amp;IF(F51="Scenario1PBT2",'Medium retrofit'!$H$20,IF(F51="Scenario2PBT2",'Medium retrofit'!$I$20,IF(F51="Scenario3PBT2",'Medium retrofit'!$J$20,"")))&amp;IF(F51="Scenario1PBT3",'Medium retrofit'!$K$20,IF(F51="Scenario2PBT3",'Medium retrofit'!$L$20,IF(F51="Scenario3PBT3",'Medium retrofit'!$M$20,"")))&amp;IF(F51="Scenario1PBT4",'Medium retrofit'!$N$20,IF(F51="Scenario2PBT4",'Medium retrofit'!$O$20,IF(F51="Scenario3PBT4",'Medium retrofit'!$P$20,"")))&amp;IF(F51="Scenario1PBT5",'Medium retrofit'!$Q$20,IF(F51="Scenario2PBT5",'Medium retrofit'!$R$20,IF(F51="Scenario3PBT5",'Medium retrofit'!$S$20,"")))&amp;IF(F51="Scenario1PBT6",'Medium retrofit'!$T$20,IF(F51="Scenario2PBT6",'Medium retrofit'!$U$20,IF(F51="Scenario3PBT6",'Medium retrofit'!$V$20,"")))&amp;IF(F51="Scenario1PBT7",'Medium retrofit'!$W$20,IF(F51="Scenario2PBT7",'Medium retrofit'!$X$20,IF(F51="Scenario3PBT7",'Medium retrofit'!$Y$20,"")))&amp;IF(F51="Scenario1PBT8",'Medium retrofit'!$Z$20,IF(F51="Scenario2PBT8",'Medium retrofit'!$AA$20,IF(F51="Scenario3PBT8",'Medium retrofit'!$AB$20,"")))&amp;IF(F51="Scenario1PBT9",'Medium retrofit'!$AC$20,IF(F51="Scenario2PBT9",'Medium retrofit'!$AD$20,IF(F51="Scenario3PBT9",'Medium retrofit'!$AE$20,"")))&amp;IF(F51="Scenario1PBT10",'Medium retrofit'!$AF$20,IF(F51="Scenario2PBT10",'Medium retrofit'!$AG$20,IF(F51="Scenario3PBT10",'Medium retrofit'!$AH$20,"")))&amp;IF(F51="Scenario1PBT11",'Medium retrofit'!$AI$20,IF(F51="Scenario2PBT11",'Medium retrofit'!$AJ$20,IF(F51="Scenario3PBT11",'Medium retrofit'!$AK$20,"")))&amp;IF(F51="Scenario1PBT12",'Medium retrofit'!$AL$20,IF(F51="Scenario2PBT12",'Medium retrofit'!$AM$20,IF(F51="Scenario3PBT12",'Medium retrofit'!$AN$20,"")))&amp;IF(F51="Scenario1PBT13",'Medium retrofit'!$AO$20,IF(F51="Scenario2PBT13",'Medium retrofit'!$AP$20,IF(F51="Scenario3PBT13",'Medium retrofit'!$AQ$20,"")))&amp;IF(F51="Scenario1PBT14",'Medium retrofit'!$AR$20,IF(F51="Scenario2PBT14",'Medium retrofit'!$AS$20,IF(F51="Scenario3PBT14",'Medium retrofit'!$AT$20,"")))&amp;IF(F51="Scenario1PBT15",'Medium retrofit'!$AU$20,IF(F51="Scenario2PBT15",'Medium retrofit'!$AV$20,IF(F51="Scenario3PBT15",'Medium retrofit'!$AW$20,"")))</f>
        <v/>
      </c>
      <c r="N51" s="152">
        <f t="shared" si="14"/>
        <v>0</v>
      </c>
      <c r="O51" s="305" t="str">
        <f>IF(F51="Scenario1PBT1",'Medium retrofit'!$E$23,IF(F51="Scenario2PBT1",'Medium retrofit'!$F$23,IF(F51="Scenario3PBT1",'Medium retrofit'!$G$23,"")))&amp;IF(F51="Scenario1PBT2",'Medium retrofit'!$H$23,IF(F51="Scenario2PBT2",'Medium retrofit'!$I$23,IF(F51="Scenario3PBT2",'Medium retrofit'!$J$23,"")))&amp;IF(F51="Scenario1PBT3",'Medium retrofit'!$K$23,IF(F51="Scenario2PBT3",'Medium retrofit'!$L$23,IF(F51="Scenario3PBT3",'Medium retrofit'!$M$23,"")))&amp;IF(F51="Scenario1PBT4",'Medium retrofit'!$N$23,IF(F51="Scenario2PBT4",'Medium retrofit'!$O$23,IF(F51="Scenario3PBT4",'Medium retrofit'!$P$23,"")))&amp;IF(F51="Scenario1PBT5",'Medium retrofit'!$Q$23,IF(F51="Scenario2PBT5",'Medium retrofit'!$R$23,IF(F51="Scenario3PBT5",'Medium retrofit'!$S$23,"")))&amp;IF(F51="Scenario1PBT6",'Medium retrofit'!$T$23,IF(F51="Scenario2PBT6",'Medium retrofit'!$U$23,IF(F51="Scenario3PBT6",'Medium retrofit'!$V$23,"")))&amp;IF(F51="Scenario1PBT7",'Medium retrofit'!$W$23,IF(F51="Scenario2PBT7",'Medium retrofit'!$X$23,IF(F51="Scenario3PBT7",'Medium retrofit'!$Y$23,"")))&amp;IF(F51="Scenario1PBT8",'Medium retrofit'!$Z$23,IF(F51="Scenario2PBT8",'Medium retrofit'!$AA$23,IF(F51="Scenario3PBT8",'Medium retrofit'!$AB$23,"")))&amp;IF(F51="Scenario1PBT9",'Medium retrofit'!$AC$23,IF(F51="Scenario2PBT9",'Medium retrofit'!$AD$23,IF(F51="Scenario3PBT9",'Medium retrofit'!$AE$23,"")))&amp;IF(F51="Scenario1PBT10",'Medium retrofit'!$AF$23,IF(F51="Scenario2PBT10",'Medium retrofit'!$AG$23,IF(F51="Scenario3PBT10",'Medium retrofit'!$AH$23,"")))&amp;IF(F51="Scenario1PBT11",'Medium retrofit'!$AI$23,IF(F51="Scenario2PBT11",'Medium retrofit'!$AJ$23,IF(F51="Scenario3PBT11",'Medium retrofit'!$AK$23,"")))&amp;IF(F51="Scenario1PBT12",'Medium retrofit'!$AL$23,IF(F51="Scenario2PBT12",'Medium retrofit'!$AM$23,IF(F51="Scenario3PBT12",'Medium retrofit'!$AN$23,"")))&amp;IF(F51="Scenario1PBT13",'Medium retrofit'!$AO$23,IF(F51="Scenario2PBT13",'Medium retrofit'!$AP$23,IF(F51="Scenario3PBT13",'Medium retrofit'!$AQ$23,"")))&amp;IF(F51="Scenario1PBT14",'Medium retrofit'!$AR$23,IF(F51="Scenario2PBT14",'Medium retrofit'!$AS$23,IF(F51="Scenario3PBT14",'Medium retrofit'!$AT$23,"")))&amp;IF(F51="Scenario1PBT15",'Medium retrofit'!$AU$23,IF(F51="Scenario2PBT15",'Medium retrofit'!$AV$23,IF(F51="Scenario3PBT15",'Medium retrofit'!$AW$23,"")))</f>
        <v/>
      </c>
      <c r="P51" s="151">
        <f t="shared" si="15"/>
        <v>0</v>
      </c>
      <c r="Q51" s="151" t="str">
        <f>IF(F51="Scenario1PBT1",'Medium retrofit'!$E$25,IF(F51="Scenario2PBT1",'Medium retrofit'!$F$25,IF(F51="Scenario3PBT1",'Medium retrofit'!$G$25,"")))&amp;IF(F51="Scenario1PBT2",'Medium retrofit'!$H$25,IF(F51="Scenario2PBT2",'Medium retrofit'!$I$25,IF(F51="Scenario3PBT2",'Medium retrofit'!$J$25,"")))&amp;IF(F51="Scenario1PBT3",'Medium retrofit'!$K$25,IF(F51="Scenario2PBT3",'Medium retrofit'!$L$25,IF(F51="Scenario3PBT3",'Medium retrofit'!$M$25,"")))&amp;IF(F51="Scenario1PBT4",'Medium retrofit'!$N$25,IF(F51="Scenario2PBT4",'Medium retrofit'!$O$25,IF(F51="Scenario3PBT4",'Medium retrofit'!$P$25,"")))&amp;IF(F51="Scenario1PBT5",'Medium retrofit'!$Q$25,IF(F51="Scenario2PBT5",'Medium retrofit'!$R$25,IF(F51="Scenario3PBT5",'Medium retrofit'!$S$25,"")))&amp;IF(F51="Scenario1PBT6",'Medium retrofit'!$T$25,IF(F51="Scenario2PBT6",'Medium retrofit'!$U$25,IF(F51="Scenario3PBT6",'Medium retrofit'!$V$25,"")))&amp;IF(F51="Scenario1PBT7",'Medium retrofit'!$W$25,IF(F51="Scenario2PBT7",'Medium retrofit'!$X$25,IF(F51="Scenario3PBT7",'Medium retrofit'!$Y$25,"")))&amp;IF(F51="Scenario1PBT8",'Medium retrofit'!$Z$25,IF(F51="Scenario2PBT8",'Medium retrofit'!$AA$25,IF(F51="Scenario3PBT8",'Medium retrofit'!$AB$25,"")))&amp;IF(F51="Scenario1PBT9",'Medium retrofit'!$AC$25,IF(F51="Scenario2PBT9",'Medium retrofit'!$AD$25,IF(F51="Scenario3PBT9",'Medium retrofit'!$AE$25,"")))&amp;IF(F51="Scenario1PBT10",'Medium retrofit'!$AF$25,IF(F51="Scenario2PBT10",'Medium retrofit'!$AG$25,IF(F51="Scenario3PBT10",'Medium retrofit'!$AH$25,"")))&amp;IF(F51="Scenario1PBT11",'Medium retrofit'!$AI$25,IF(F51="Scenario2PBT11",'Medium retrofit'!$AJ$25,IF(F51="Scenario3PBT11",'Medium retrofit'!$AK$25,"")))&amp;IF(F51="Scenario1PBT12",'Medium retrofit'!$AL$25,IF(F51="Scenario2PBT12",'Medium retrofit'!$AM$25,IF(F51="Scenario3PBT12",'Medium retrofit'!$AN$25,"")))&amp;IF(F51="Scenario1PBT13",'Medium retrofit'!$AO$25,IF(F51="Scenario2PBT13",'Medium retrofit'!$AP$25,IF(F51="Scenario3PBT13",'Medium retrofit'!$AQ$25,"")))&amp;IF(F51="Scenario1PBT14",'Medium retrofit'!$AR$25,IF(F51="Scenario2PBT14",'Medium retrofit'!$AS$25,IF(F51="Scenario3PBT14",'Medium retrofit'!$AT$25,"")))&amp;IF(F51="Scenario1PBT15",'Medium retrofit'!$AU$25,IF(F51="Scenario2PBT15",'Medium retrofit'!$AV$25,IF(F51="Scenario3PBT15",'Medium retrofit'!$AW$25,"")))</f>
        <v/>
      </c>
      <c r="R51" s="151">
        <f t="shared" si="16"/>
        <v>0</v>
      </c>
      <c r="S51" s="151" t="str">
        <f>IF(F51="Scenario1PBT1",'Medium retrofit'!$E$27,IF(F51="Scenario2PBT1",'Medium retrofit'!$F$27,IF(F51="Scenario3PBT1",'Medium retrofit'!$G$27,"")))&amp;IF(F51="Scenario1PBT2",'Medium retrofit'!$H$27,IF(F51="Scenario2PBT2",'Medium retrofit'!$I$27,IF(F51="Scenario3PBT2",'Medium retrofit'!$J$27,"")))&amp;IF(F51="Scenario1PBT3",'Medium retrofit'!$K$27,IF(F51="Scenario2PBT3",'Medium retrofit'!$L$27,IF(F51="Scenario3PBT3",'Medium retrofit'!$M$27,"")))&amp;IF(F51="Scenario1PBT4",'Medium retrofit'!$N$27,IF(F51="Scenario2PBT4",'Medium retrofit'!$O$27,IF(F51="Scenario3PBT4",'Medium retrofit'!$P$27,"")))&amp;IF(F51="Scenario1PBT5",'Medium retrofit'!$Q$27,IF(F51="Scenario2PBT5",'Medium retrofit'!$R$27,IF(F51="Scenario3PBT5",'Medium retrofit'!$S$27,"")))&amp;IF(F51="Scenario1PBT6",'Medium retrofit'!$T$27,IF(F51="Scenario2PBT6",'Medium retrofit'!$U$27,IF(F51="Scenario3PBT6",'Medium retrofit'!$V$27,"")))&amp;IF(F51="Scenario1PBT7",'Medium retrofit'!$W$27,IF(F51="Scenario2PBT7",'Medium retrofit'!$X$27,IF(F51="Scenario3PBT7",'Medium retrofit'!$Y$27,"")))&amp;IF(F51="Scenario1PBT8",'Medium retrofit'!$Z$27,IF(F51="Scenario2PBT8",'Medium retrofit'!$AA$27,IF(F51="Scenario3PBT8",'Medium retrofit'!$AB$27,"")))&amp;IF(F51="Scenario1PBT9",'Medium retrofit'!$AC$27,IF(F51="Scenario2PBT9",'Medium retrofit'!$AD$27,IF(F51="Scenario3PBT9",'Medium retrofit'!$AE$27,"")))&amp;IF(F51="Scenario1PBT10",'Medium retrofit'!$AF$27,IF(F51="Scenario2PBT10",'Medium retrofit'!$AG$27,IF(F51="Scenario3PBT10",'Medium retrofit'!$AH$27,"")))&amp;IF(F51="Scenario1PBT11",'Medium retrofit'!$AI$27,IF(F51="Scenario2PBT11",'Medium retrofit'!$AJ$27,IF(F51="Scenario3PBT11",'Medium retrofit'!$AK$27,"")))&amp;IF(F51="Scenario1PBT12",'Medium retrofit'!$AL$27,IF(F51="Scenario2PBT12",'Medium retrofit'!$AM$27,IF(F51="Scenario3PBT12",'Medium retrofit'!$AN$27,"")))&amp;IF(F51="Scenario1PBT13",'Medium retrofit'!$AO$27,IF(F51="Scenario2PBT13",'Medium retrofit'!$AP$27,IF(F51="Scenario3PBT13",'Medium retrofit'!$AQ$27,"")))&amp;IF(F51="Scenario1PBT14",'Medium retrofit'!$AR$27,IF(F51="Scenario2PBT14",'Medium retrofit'!$AS$27,IF(F51="Scenario3PBT14",'Medium retrofit'!$AT$27,"")))&amp;IF(F51="Scenario1PBT15",'Medium retrofit'!$AU$27,IF(F51="Scenario2PBT15",'Medium retrofit'!$AV$27,IF(F51="Scenario3PBT15",'Medium retrofit'!$AW$27,"")))</f>
        <v/>
      </c>
      <c r="T51" s="306">
        <f t="shared" si="17"/>
        <v>0</v>
      </c>
      <c r="U51" s="305" t="str">
        <f>IF(F51="Scenario1PBT1",'Medium retrofit'!$E$38,IF(F51="Scenario2PBT1",'Medium retrofit'!$F$38,IF(F51="Scenario3PBT1",'Medium retrofit'!$G$38,"")))&amp;IF(F51="Scenario1PBT2",'Medium retrofit'!$H$38,IF(F51="Scenario2PBT2",'Medium retrofit'!$I$38,IF(F51="Scenario3PBT2",'Medium retrofit'!$J$38,"")))&amp;IF(F51="Scenario1PBT3",'Medium retrofit'!$K$38,IF(F51="Scenario2PBT3",'Medium retrofit'!$L$38,IF(F51="Scenario3PBT3",'Medium retrofit'!$M$38,"")))&amp;IF(F51="Scenario1PBT4",'Medium retrofit'!$N$38,IF(F51="Scenario2PBT4",'Medium retrofit'!$O$38,IF(F51="Scenario3PBT4",'Medium retrofit'!$P$38,"")))&amp;IF(F51="Scenario1PBT5",'Medium retrofit'!$Q$38,IF(F51="Scenario2PBT5",'Medium retrofit'!$R$38,IF(F51="Scenario3PBT5",'Medium retrofit'!$S$38,"")))&amp;IF(F51="Scenario1PBT6",'Medium retrofit'!$T$38,IF(F51="Scenario2PBT6",'Medium retrofit'!$U$38,IF(F51="Scenario3PBT6",'Medium retrofit'!$V$38,"")))&amp;IF(F51="Scenario1PBT7",'Medium retrofit'!$W$38,IF(F51="Scenario2PBT7",'Medium retrofit'!$X$38,IF(F51="Scenario3PBT7",'Medium retrofit'!$Y$38,"")))&amp;IF(F51="Scenario1PBT8",'Medium retrofit'!$Z$38,IF(F51="Scenario2PBT8",'Medium retrofit'!$AA$38,IF(F51="Scenario3PBT8",'Medium retrofit'!$AB$38,"")))&amp;IF(F51="Scenario1PBT9",'Medium retrofit'!$AC$38,IF(F51="Scenario2PBT9",'Medium retrofit'!$AD$38,IF(F51="Scenario3PBT9",'Medium retrofit'!$AE$38,"")))&amp;IF(F51="Scenario1PBT10",'Medium retrofit'!$AF$38,IF(F51="Scenario2PBT10",'Medium retrofit'!$AG$38,IF(F51="Scenario3PBT10",'Medium retrofit'!$AH$38,"")))&amp;IF(F51="Scenario1PBT11",'Medium retrofit'!$AI$38,IF(F51="Scenario2PBT11",'Medium retrofit'!$AJ$38,IF(F51="Scenario3PBT11",'Medium retrofit'!$AK$38,"")))&amp;IF(F51="Scenario1PBT12",'Medium retrofit'!$AL$38,IF(F51="Scenario2PBT12",'Medium retrofit'!$AM$38,IF(F51="Scenario3PBT12",'Medium retrofit'!$AN$38,"")))&amp;IF(F51="Scenario1PBT13",'Medium retrofit'!$AO$38,IF(F51="Scenario2PBT13",'Medium retrofit'!$AP$38,IF(F51="Scenario3PBT13",'Medium retrofit'!$AQ$38,"")))&amp;IF(F51="Scenario1PBT14",'Medium retrofit'!$AR$38,IF(F51="Scenario2PBT14",'Medium retrofit'!$AS$38,IF(F51="Scenario3PBT14",'Medium retrofit'!$AT$38,"")))&amp;IF(F51="Scenario1PBT15",'Medium retrofit'!$AU$38,IF(F51="Scenario2PBT15",'Medium retrofit'!$AV$38,IF(F51="Scenario3PBT15",'Medium retrofit'!$AW$38,"")))</f>
        <v/>
      </c>
      <c r="V51" s="151">
        <f t="shared" si="18"/>
        <v>0</v>
      </c>
      <c r="W51" s="151" t="str">
        <f>IF(F51="Scenario1PBT1",'Medium retrofit'!$E$40,IF(F51="Scenario2PBT1",'Medium retrofit'!$F$40,IF(F51="Scenario3PBT1",'Medium retrofit'!$G$40,"")))&amp;IF(F51="Scenario1PBT2",'Medium retrofit'!$H$40,IF(F51="Scenario2PBT2",'Medium retrofit'!$I$40,IF(F51="Scenario3PBT2",'Medium retrofit'!$J$40,"")))&amp;IF(F51="Scenario1PBT3",'Medium retrofit'!$K$40,IF(F51="Scenario2PBT3",'Medium retrofit'!$L$40,IF(F51="Scenario3PBT3",'Medium retrofit'!$M$40,"")))&amp;IF(F51="Scenario1PBT4",'Medium retrofit'!$N$40,IF(F51="Scenario2PBT4",'Medium retrofit'!$O$40,IF(F51="Scenario3PBT4",'Medium retrofit'!$P$40,"")))&amp;IF(F51="Scenario1PBT5",'Medium retrofit'!$Q$40,IF(F51="Scenario2PBT5",'Medium retrofit'!$R$40,IF(F51="Scenario3PBT5",'Medium retrofit'!$S$40,"")))&amp;IF(F51="Scenario1PBT6",'Medium retrofit'!$T$40,IF(F51="Scenario2PBT6",'Medium retrofit'!$U$40,IF(F51="Scenario3PBT6",'Medium retrofit'!$V$40,"")))&amp;IF(F51="Scenario1PBT7",'Medium retrofit'!$W$40,IF(F51="Scenario2PBT7",'Medium retrofit'!$X$40,IF(F51="Scenario3PBT7",'Medium retrofit'!$Y$40,"")))&amp;IF(F51="Scenario1PBT8",'Medium retrofit'!$Z$40,IF(F51="Scenario2PBT8",'Medium retrofit'!$AA$40,IF(F51="Scenario3PBT8",'Medium retrofit'!$AB$40,"")))&amp;IF(F51="Scenario1PBT9",'Medium retrofit'!$AC$40,IF(F51="Scenario2PBT9",'Medium retrofit'!$AD$40,IF(F51="Scenario3PBT9",'Medium retrofit'!$AE$40,"")))&amp;IF(F51="Scenario1PBT10",'Medium retrofit'!$AF$40,IF(F51="Scenario2PBT10",'Medium retrofit'!$AG$40,IF(F51="Scenario3PBT10",'Medium retrofit'!$AH$40,"")))&amp;IF(F51="Scenario1PBT11",'Medium retrofit'!$AI$40,IF(F51="Scenario2PBT11",'Medium retrofit'!$AJ$40,IF(F51="Scenario3PBT11",'Medium retrofit'!$AK$40,"")))&amp;IF(F51="Scenario1PBT12",'Medium retrofit'!$AL$40,IF(F51="Scenario2PBT12",'Medium retrofit'!$AM$40,IF(F51="Scenario3PBT12",'Medium retrofit'!$AN$40,"")))&amp;IF(F51="Scenario1PBT13",'Medium retrofit'!$AO$40,IF(F51="Scenario2PBT13",'Medium retrofit'!$AP$40,IF(F51="Scenario3PBT13",'Medium retrofit'!$AQ$40,"")))&amp;IF(F51="Scenario1PBT14",'Medium retrofit'!$AR$40,IF(F51="Scenario2PBT14",'Medium retrofit'!$AS$40,IF(F51="Scenario3PBT14",'Medium retrofit'!$AT$40,"")))&amp;IF(F51="Scenario1PBT15",'Medium retrofit'!$AU$40,IF(F51="Scenario2PBT15",'Medium retrofit'!$AV$40,IF(F51="Scenario3PBT15",'Medium retrofit'!$AW$40,"")))</f>
        <v/>
      </c>
      <c r="X51" s="151">
        <f t="shared" si="19"/>
        <v>0</v>
      </c>
      <c r="Y51" s="151" t="str">
        <f>IF(F51="Scenario1PBT1",'Medium retrofit'!$E$42,IF(F51="Scenario2PBT1",'Medium retrofit'!$F$42,IF(F51="Scenario3PBT1",'Medium retrofit'!$G$42,"")))&amp;IF(F51="Scenario1PBT2",'Medium retrofit'!$H$42,IF(F51="Scenario2PBT2",'Medium retrofit'!$I$42,IF(F51="Scenario3PBT2",'Medium retrofit'!$J$42,"")))&amp;IF(F51="Scenario1PBT3",'Medium retrofit'!$K$42,IF(F51="Scenario2PBT3",'Medium retrofit'!$L$42,IF(F51="Scenario3PBT3",'Medium retrofit'!$M$42,"")))&amp;IF(F51="Scenario1PBT4",'Medium retrofit'!$N$42,IF(F51="Scenario2PBT4",'Medium retrofit'!$O$42,IF(F51="Scenario3PBT4",'Medium retrofit'!$P$42,"")))&amp;IF(F51="Scenario1PBT5",'Medium retrofit'!$Q$42,IF(F51="Scenario2PBT5",'Medium retrofit'!$R$42,IF(F51="Scenario3PBT5",'Medium retrofit'!$S$42,"")))&amp;IF(F51="Scenario1PBT6",'Medium retrofit'!$T$42,IF(F51="Scenario2PBT6",'Medium retrofit'!$U$42,IF(F51="Scenario3PBT6",'Medium retrofit'!$V$42,"")))&amp;IF(F51="Scenario1PBT7",'Medium retrofit'!$W$42,IF(F51="Scenario2PBT7",'Medium retrofit'!$X$42,IF(F51="Scenario3PBT7",'Medium retrofit'!$Y$42,"")))&amp;IF(F51="Scenario1PBT8",'Medium retrofit'!$Z$42,IF(F51="Scenario2PBT8",'Medium retrofit'!$AA$42,IF(F51="Scenario3PBT8",'Medium retrofit'!$AB$42,"")))&amp;IF(F51="Scenario1PBT9",'Medium retrofit'!$AC$42,IF(F51="Scenario2PBT9",'Medium retrofit'!$AD$42,IF(F51="Scenario3PBT9",'Medium retrofit'!$AE$42,"")))&amp;IF(F51="Scenario1PBT10",'Medium retrofit'!$AF$42,IF(F51="Scenario2PBT10",'Medium retrofit'!$AG$42,IF(F51="Scenario3PBT10",'Medium retrofit'!$AH$42,"")))&amp;IF(F51="Scenario1PBT11",'Medium retrofit'!$AI$42,IF(F51="Scenario2PBT11",'Medium retrofit'!$AJ$42,IF(F51="Scenario3PBT11",'Medium retrofit'!$AK$42,"")))&amp;IF(F51="Scenario1PBT12",'Medium retrofit'!$AL$42,IF(F51="Scenario2PBT12",'Medium retrofit'!$AM$42,IF(F51="Scenario3PBT12",'Medium retrofit'!$AN$42,"")))&amp;IF(F51="Scenario1PBT13",'Medium retrofit'!$AO$42,IF(F51="Scenario2PBT13",'Medium retrofit'!$AP$42,IF(F51="Scenario3PBT13",'Medium retrofit'!$AQ$42,"")))&amp;IF(F51="Scenario1PBT14",'Medium retrofit'!$AR$42,IF(F51="Scenario2PBT14",'Medium retrofit'!$AS$42,IF(F51="Scenario3PBT14",'Medium retrofit'!$AT$42,"")))&amp;IF(F51="Scenario1PBT15",'Medium retrofit'!$AU$42,IF(F51="Scenario2PBT15",'Medium retrofit'!$AV$42,IF(F51="Scenario3PBT15",'Medium retrofit'!$AW$42,"")))</f>
        <v/>
      </c>
      <c r="Z51" s="151">
        <f t="shared" si="20"/>
        <v>0</v>
      </c>
      <c r="AA51" s="333" t="str">
        <f>IF(F51="Scenario1PBT1",'Medium retrofit'!$E$101,IF(F51="Scenario2PBT1",'Medium retrofit'!$F$101,IF(F51="Scenario3PBT1",'Medium retrofit'!$G$101,"")))&amp;IF(F51="Scenario1PBT2",'Medium retrofit'!$H$101,IF(F51="Scenario2PBT2",'Medium retrofit'!$I$101,IF(F51="Scenario3PBT2",'Medium retrofit'!$J$101,"")))&amp;IF(F51="Scenario1PBT3",'Medium retrofit'!$K$101,IF(F51="Scenario2PBT3",'Medium retrofit'!$L$101,IF(F51="Scenario3PBT3",'Medium retrofit'!$M$101,"")))&amp;IF(F51="Scenario1PBT4",'Medium retrofit'!$N$101,IF(F51="Scenario2PBT4",'Medium retrofit'!$O$101,IF(F51="Scenario3PBT4",'Medium retrofit'!$P$101,"")))&amp;IF(F51="Scenario1PBT5",'Medium retrofit'!$Q$101,IF(F51="Scenario2PBT5",'Medium retrofit'!$R$101,IF(F51="Scenario3PBT5",'Medium retrofit'!$S$101,"")))&amp;IF(F51="Scenario1PBT6",'Medium retrofit'!$T$101,IF(F51="Scenario2PBT6",'Medium retrofit'!$U$101,IF(F51="Scenario3PBT6",'Medium retrofit'!$V$101,"")))&amp;IF(F51="Scenario1PBT7",'Medium retrofit'!$W$101,IF(F51="Scenario2PBT7",'Medium retrofit'!$X$101,IF(F51="Scenario3PBT7",'Medium retrofit'!$Y$101,"")))&amp;IF(F51="Scenario1PBT8",'Medium retrofit'!$Z$101,IF(F51="Scenario2PBT8",'Medium retrofit'!$AA$101,IF(F51="Scenario3PBT8",'Medium retrofit'!$AB$101,"")))&amp;IF(F51="Scenario1PBT9",'Medium retrofit'!$AC$101,IF(F51="Scenario2PBT9",'Medium retrofit'!$AD$101,IF(F51="Scenario3PBT9",'Medium retrofit'!$AE$101,"")))&amp;IF(F51="Scenario1PBT10",'Medium retrofit'!$AF$101,IF(F51="Scenario2PBT10",'Medium retrofit'!$AG$101,IF(F51="Scenario3PBT10",'Medium retrofit'!$AH$101,"")))&amp;IF(F51="Scenario1PBT11",'Medium retrofit'!$AI$101,IF(F51="Scenario2PBT11",'Medium retrofit'!$AJ$101,IF(F51="Scenario3PBT11",'Medium retrofit'!$AK$101,"")))&amp;IF(F51="Scenario1PBT12",'Medium retrofit'!$AL$101,IF(F51="Scenario2PBT12",'Medium retrofit'!$AM$101,IF(F51="Scenario3PBT12",'Medium retrofit'!$AN$101,"")))&amp;IF(F51="Scenario1PBT13",'Medium retrofit'!$AO$101,IF(F51="Scenario2PBT13",'Medium retrofit'!$AP$101,IF(F51="Scenario3PBT13",'Medium retrofit'!$AQ$101,"")))&amp;IF(F51="Scenario1PBT14",'Medium retrofit'!$AR$101,IF(F51="Scenario2PBT14",'Medium retrofit'!$AS$101,IF(F51="Scenario3PBT14",'Medium retrofit'!$AT$101,"")))&amp;IF(F51="Scenario1PBT15",'Medium retrofit'!$AU$101,IF(F51="Scenario2PBT15",'Medium retrofit'!$AV$101,IF(F51="Scenario3PBT15",'Medium retrofit'!$AW$101,"")))</f>
        <v/>
      </c>
      <c r="AB51" s="302">
        <f t="shared" si="21"/>
        <v>0</v>
      </c>
      <c r="AC51" s="307">
        <f>IFERROR('Projection_Base-case'!G51-G51,0)</f>
        <v>0</v>
      </c>
      <c r="AD51" s="151">
        <f t="shared" si="24"/>
        <v>0</v>
      </c>
      <c r="AE51" s="151">
        <f>IFERROR(100*AC51/'Projection_Base-case'!G51,0)</f>
        <v>0</v>
      </c>
      <c r="AF51" s="151">
        <f>IFERROR('Projection_Base-case'!I51-I51,0)</f>
        <v>0</v>
      </c>
      <c r="AG51" s="151">
        <f t="shared" si="25"/>
        <v>0</v>
      </c>
      <c r="AH51" s="151">
        <f>IFERROR(100*AF51/'Projection_Base-case'!I51,0)</f>
        <v>0</v>
      </c>
      <c r="AI51" s="151">
        <f>IFERROR('Projection_Base-case'!K51-K51,0)</f>
        <v>0</v>
      </c>
      <c r="AJ51" s="151">
        <f t="shared" si="26"/>
        <v>0</v>
      </c>
      <c r="AK51" s="151">
        <f>IFERROR(100*AI51/'Projection_Base-case'!K51,0)</f>
        <v>0</v>
      </c>
      <c r="AL51" s="151">
        <f>IFERROR(M51-'Projection_Base-case'!M51,0)</f>
        <v>0</v>
      </c>
      <c r="AM51" s="151">
        <f t="shared" si="27"/>
        <v>0</v>
      </c>
      <c r="AN51" s="152">
        <f>IFERROR(100*AL51/'Projection_Base-case'!M51,0)</f>
        <v>0</v>
      </c>
      <c r="AO51" s="305">
        <f>IFERROR('Projection_Base-case'!O51-O51,0)</f>
        <v>0</v>
      </c>
      <c r="AP51" s="151">
        <f t="shared" si="28"/>
        <v>0</v>
      </c>
      <c r="AQ51" s="151">
        <f>IFERROR(100*AO51/'Projection_Base-case'!O51,0)</f>
        <v>0</v>
      </c>
      <c r="AR51" s="151">
        <f>IFERROR('Projection_Base-case'!Q51-Q51,0)</f>
        <v>0</v>
      </c>
      <c r="AS51" s="151">
        <f t="shared" si="29"/>
        <v>0</v>
      </c>
      <c r="AT51" s="151">
        <f>IFERROR(100*AR51/'Projection_Base-case'!Q51,0)</f>
        <v>0</v>
      </c>
      <c r="AU51" s="151">
        <f>IFERROR('Projection_Base-case'!S51-S51,0)</f>
        <v>0</v>
      </c>
      <c r="AV51" s="151">
        <f t="shared" si="30"/>
        <v>0</v>
      </c>
      <c r="AW51" s="152">
        <f>IFERROR(100*AU51/'Projection_Base-case'!S51,0)</f>
        <v>0</v>
      </c>
      <c r="AX51" s="305">
        <f>IFERROR('Projection_Base-case'!U51-U51,0)</f>
        <v>0</v>
      </c>
      <c r="AY51" s="151">
        <f t="shared" si="31"/>
        <v>0</v>
      </c>
      <c r="AZ51" s="151">
        <f>IFERROR(100*AX51/'Projection_Base-case'!U51,0)</f>
        <v>0</v>
      </c>
      <c r="BA51" s="151">
        <f>IFERROR('Projection_Base-case'!W51-W51,0)</f>
        <v>0</v>
      </c>
      <c r="BB51" s="151">
        <f t="shared" si="32"/>
        <v>0</v>
      </c>
      <c r="BC51" s="151">
        <f>IFERROR(100*BA51/'Projection_Base-case'!W51,0)</f>
        <v>0</v>
      </c>
      <c r="BD51" s="151">
        <f>IFERROR('Projection_Base-case'!Y51-Y51,0)</f>
        <v>0</v>
      </c>
      <c r="BE51" s="151">
        <f t="shared" si="33"/>
        <v>0</v>
      </c>
      <c r="BF51" s="151">
        <f>IFERROR(100*BD51/'Projection_Base-case'!Y51,0)</f>
        <v>0</v>
      </c>
      <c r="BG51" s="531">
        <f t="shared" si="22"/>
        <v>0</v>
      </c>
      <c r="BH51" s="532">
        <f t="shared" si="23"/>
        <v>0</v>
      </c>
    </row>
    <row r="52" spans="1:60" x14ac:dyDescent="0.25">
      <c r="A52" s="217">
        <v>47</v>
      </c>
      <c r="B52" s="151">
        <f>'Projection_Base-case'!B52</f>
        <v>0</v>
      </c>
      <c r="C52" s="151">
        <f>'Projection_Base-case'!C52</f>
        <v>0</v>
      </c>
      <c r="D52" s="151">
        <f>'Projection_Base-case'!D52</f>
        <v>0</v>
      </c>
      <c r="E52" s="157"/>
      <c r="F52" s="300" t="str">
        <f t="shared" si="10"/>
        <v>0</v>
      </c>
      <c r="G52" s="301" t="str">
        <f>IF(F52="Scenario1PBT1",'Medium retrofit'!$E$6,IF(F52="Scenario2PBT1",'Medium retrofit'!$F$6,IF(F52="Scenario3PBT1",'Medium retrofit'!$G$6,"")))&amp;IF(F52="Scenario1PBT2",'Medium retrofit'!$H$6,IF(F52="Scenario2PBT2",'Medium retrofit'!$I$6,IF(F52="Scenario3PBT2",'Medium retrofit'!$J$6,"")))&amp;IF(F52="Scenario1PBT3",'Medium retrofit'!$K$6,IF(F52="Scenario2PBT3",'Medium retrofit'!$L$6,IF(F52="Scenario3PBT3",'Medium retrofit'!$M$6,"")))&amp;IF(F52="Scenario1PBT4",'Medium retrofit'!$N$6,IF(F52="Scenario2PBT4",'Medium retrofit'!$O$6,IF(F52="Scenario3PBT4",'Medium retrofit'!$P$6,"")))&amp;IF(F52="Scenario1PBT5",'Medium retrofit'!$Q$6,IF(F52="Scenario2PBT5",'Medium retrofit'!$R$6,IF(F52="Scenario3PBT5",'Medium retrofit'!$S$6,"")))&amp;IF(F52="Scenario1PBT6",'Medium retrofit'!$T$6,IF(F52="Scenario2PBT6",'Medium retrofit'!$U$6,IF(F52="Scenario3PBT6",'Medium retrofit'!$V$6,"")))&amp;IF(F52="Scenario1PBT7",'Medium retrofit'!$W$6,IF(F52="Scenario2PBT7",'Medium retrofit'!$X$6,IF(F52="Scenario3PBT7",'Medium retrofit'!$Y$6,"")))&amp;IF(F52="Scenario1PBT8",'Medium retrofit'!$Z$6,IF(F52="Scenario2PBT8",'Medium retrofit'!$AA$6,IF(F52="Scenario3PBT8",'Medium retrofit'!$AB$6,"")))&amp;IF(F52="Scenario1PBT9",'Medium retrofit'!$AC$6,IF(F52="Scenario2PBT9",'Medium retrofit'!$AD$6,IF(F52="Scenario3PBT9",'Medium retrofit'!$AE$6,"")))&amp;IF(F52="Scenario1PBT10",'Medium retrofit'!$AF$6,IF(F52="Scenario2PBT10",'Medium retrofit'!$AG$6,IF(F52="Scenario3PBT10",'Medium retrofit'!$AH$6,"")))&amp;IF(F52="Scenario1PBT11",'Medium retrofit'!$AI$6,IF(F52="Scenario2PBT11",'Medium retrofit'!$AJ$6,IF(F52="Scenario3PBT11",'Medium retrofit'!$AK$6,"")))&amp;IF(F52="Scenario1PBT12",'Medium retrofit'!$AL$6,IF(F52="Scenario2PBT12",'Medium retrofit'!$AM$6,IF(F52="Scenario3PBT12",'Medium retrofit'!$AN$6,"")))&amp;IF(F52="Scenario1PBT13",'Medium retrofit'!$AO$6,IF(F52="Scenario2PBT13",'Medium retrofit'!$AP$6,IF(F52="Scenario3PBT13",'Medium retrofit'!$AQ$6,"")))&amp;IF(F52="Scenario1PBT14",'Medium retrofit'!$AR$6,IF(F52="Scenario2PBT14",'Medium retrofit'!$AS$6,IF(F52="Scenario3PBT14",'Medium retrofit'!$AT$6,"")))&amp;IF(F52="Scenario1PBT15",'Medium retrofit'!$AU$6,IF(F52="Scenario2PBT15",'Medium retrofit'!$AV$6,IF(F52="Scenario3PBT15",'Medium retrofit'!$AW$6,"")))</f>
        <v/>
      </c>
      <c r="H52" s="151">
        <f t="shared" si="11"/>
        <v>0</v>
      </c>
      <c r="I52" s="298" t="str">
        <f>IF(F52="Scenario1PBT1",'Medium retrofit'!$E$16,IF(F52="Scenario2PBT1",'Medium retrofit'!$F$16,IF(F52="Scenario3PBT1",'Medium retrofit'!$G$16,"")))&amp;IF(F52="Scenario1PBT2",'Medium retrofit'!$H$16,IF(F52="Scenario2PBT2",'Medium retrofit'!$I$16,IF(F52="Scenario3PBT2",'Medium retrofit'!$J$16,"")))&amp;IF(F52="Scenario1PBT3",'Medium retrofit'!$K$16,IF(F52="Scenario2PBT3",'Medium retrofit'!$L$16,IF(F52="Scenario3PBT3",'Medium retrofit'!$M$16,"")))&amp;IF(F52="Scenario1PBT4",'Medium retrofit'!$N$16,IF(F52="Scenario2PBT4",'Medium retrofit'!$O$16,IF(F52="Scenario3PBT4",'Medium retrofit'!$P$16,"")))&amp;IF(F52="Scenario1PBT5",'Medium retrofit'!$Q$16,IF(F52="Scenario2PBT5",'Medium retrofit'!$R$16,IF(F52="Scenario3PBT5",'Medium retrofit'!$S$16,"")))&amp;IF(F52="Scenario1PBT6",'Medium retrofit'!$T$16,IF(F52="Scenario2PBT6",'Medium retrofit'!$U$16,IF(F52="Scenario3PBT6",'Medium retrofit'!$V$16,"")))&amp;IF(F52="Scenario1PBT7",'Medium retrofit'!$W$16,IF(F52="Scenario2PBT7",'Medium retrofit'!$X$16,IF(F52="Scenario3PBT7",'Medium retrofit'!$Y$16,"")))&amp;IF(F52="Scenario1PBT8",'Medium retrofit'!$Z$16,IF(F52="Scenario2PBT8",'Medium retrofit'!$AA$16,IF(F52="Scenario3PBT8",'Medium retrofit'!$AB$16,"")))&amp;IF(F52="Scenario1PBT9",'Medium retrofit'!$AC$16,IF(F52="Scenario2PBT9",'Medium retrofit'!$AD$16,IF(F52="Scenario3PBT9",'Medium retrofit'!$AE$16,"")))&amp;IF(F52="Scenario1PBT10",'Medium retrofit'!$AF$16,IF(F52="Scenario2PBT10",'Medium retrofit'!$AG$16,IF(F52="Scenario3PBT10",'Medium retrofit'!$AH$16,"")))&amp;IF(F52="Scenario1PBT11",'Medium retrofit'!$AI$16,IF(F52="Scenario2PBT11",'Medium retrofit'!$AJ$16,IF(F52="Scenario3PBT11",'Medium retrofit'!$AK$16,"")))&amp;IF(F52="Scenario1PBT12",'Medium retrofit'!$AL$16,IF(F52="Scenario2PBT12",'Medium retrofit'!$AM$16,IF(F52="Scenario3PBT12",'Medium retrofit'!$AN$16,"")))&amp;IF(F52="Scenario1PBT13",'Medium retrofit'!$AO$16,IF(F52="Scenario2PBT13",'Medium retrofit'!$AP$16,IF(F52="Scenario3PBT13",'Medium retrofit'!$AQ$16,"")))&amp;IF(F52="Scenario1PBT14",'Medium retrofit'!$AR$16,IF(F52="Scenario2PBT14",'Medium retrofit'!$AS$16,IF(F52="Scenario3PBT14",'Medium retrofit'!$AT$16,"")))&amp;IF(F52="Scenario1PBT15",'Medium retrofit'!$AU$16,IF(F52="Scenario2PBT15",'Medium retrofit'!$AV$16,IF(F52="Scenario3PBT15",'Medium retrofit'!$AW$16,"")))</f>
        <v/>
      </c>
      <c r="J52" s="151">
        <f t="shared" si="12"/>
        <v>0</v>
      </c>
      <c r="K52" s="151" t="str">
        <f>IF(F52="Scenario1PBT1",'Medium retrofit'!$E$18,IF(F52="Scenario2PBT1",'Medium retrofit'!$F$18,IF(F52="Scenario3PBT1",'Medium retrofit'!$G$18,"")))&amp;IF(F52="Scenario1PBT2",'Medium retrofit'!$H$18,IF(F52="Scenario2PBT2",'Medium retrofit'!$I$18,IF(F52="Scenario3PBT2",'Medium retrofit'!$J$18,"")))&amp;IF(F52="Scenario1PBT3",'Medium retrofit'!$K$18,IF(F52="Scenario2PBT3",'Medium retrofit'!$L$18,IF(F52="Scenario3PBT3",'Medium retrofit'!$M$18,"")))&amp;IF(F52="Scenario1PBT4",'Medium retrofit'!$N$18,IF(F52="Scenario2PBT4",'Medium retrofit'!$O$18,IF(F52="Scenario3PBT4",'Medium retrofit'!$P$18,"")))&amp;IF(F52="Scenario1PBT5",'Medium retrofit'!$Q$18,IF(F52="Scenario2PBT5",'Medium retrofit'!$R$18,IF(F52="Scenario3PBT5",'Medium retrofit'!$S$18,"")))&amp;IF(F52="Scenario1PBT6",'Medium retrofit'!$T$18,IF(F52="Scenario2PBT6",'Medium retrofit'!$U$18,IF(F52="Scenario3PBT6",'Medium retrofit'!$V$18,"")))&amp;IF(F52="Scenario1PBT7",'Medium retrofit'!$W$18,IF(F52="Scenario2PBT7",'Medium retrofit'!$X$18,IF(F52="Scenario3PBT7",'Medium retrofit'!$Y$18,"")))&amp;IF(F52="Scenario1PBT8",'Medium retrofit'!$Z$18,IF(F52="Scenario2PBT8",'Medium retrofit'!$AA$18,IF(F52="Scenario3PBT8",'Medium retrofit'!$AB$18,"")))&amp;IF(F52="Scenario1PBT9",'Medium retrofit'!$AC$18,IF(F52="Scenario2PBT9",'Medium retrofit'!$AD$18,IF(F52="Scenario3PBT9",'Medium retrofit'!$AE$18,"")))&amp;IF(F52="Scenario1PBT10",'Medium retrofit'!$AF$18,IF(F52="Scenario2PBT10",'Medium retrofit'!$AG$18,IF(F52="Scenario3PBT10",'Medium retrofit'!$AH$18,"")))&amp;IF(F52="Scenario1PBT11",'Medium retrofit'!$AI$18,IF(F52="Scenario2PBT11",'Medium retrofit'!$AJ$18,IF(F52="Scenario3PBT11",'Medium retrofit'!$AK$18,"")))&amp;IF(F52="Scenario1PBT12",'Medium retrofit'!$AL$18,IF(F52="Scenario2PBT12",'Medium retrofit'!$AM$18,IF(F52="Scenario3PBT12",'Medium retrofit'!$AN$18,"")))&amp;IF(F52="Scenario1PBT13",'Medium retrofit'!$AO$18,IF(F52="Scenario2PBT13",'Medium retrofit'!$AP$18,IF(F52="Scenario3PBT13",'Medium retrofit'!$AQ$18,"")))&amp;IF(F52="Scenario1PBT14",'Medium retrofit'!$AR$18,IF(F52="Scenario2PBT14",'Medium retrofit'!$AS$18,IF(F52="Scenario3PBT14",'Medium retrofit'!$AT$18,"")))&amp;IF(F52="Scenario1PBT15",'Medium retrofit'!$AU$18,IF(F52="Scenario2PBT15",'Medium retrofit'!$AV$18,IF(F52="Scenario3PBT15",'Medium retrofit'!$AW$18,"")))</f>
        <v/>
      </c>
      <c r="L52" s="151">
        <f t="shared" si="13"/>
        <v>0</v>
      </c>
      <c r="M52" s="151" t="str">
        <f>IF(F52="Scenario1PBT1",'Medium retrofit'!$E$20,IF(F52="Scenario2PBT1",'Medium retrofit'!$F$20,IF(F52="Scenario3PBT1",'Medium retrofit'!$G$20,"")))&amp;IF(F52="Scenario1PBT2",'Medium retrofit'!$H$20,IF(F52="Scenario2PBT2",'Medium retrofit'!$I$20,IF(F52="Scenario3PBT2",'Medium retrofit'!$J$20,"")))&amp;IF(F52="Scenario1PBT3",'Medium retrofit'!$K$20,IF(F52="Scenario2PBT3",'Medium retrofit'!$L$20,IF(F52="Scenario3PBT3",'Medium retrofit'!$M$20,"")))&amp;IF(F52="Scenario1PBT4",'Medium retrofit'!$N$20,IF(F52="Scenario2PBT4",'Medium retrofit'!$O$20,IF(F52="Scenario3PBT4",'Medium retrofit'!$P$20,"")))&amp;IF(F52="Scenario1PBT5",'Medium retrofit'!$Q$20,IF(F52="Scenario2PBT5",'Medium retrofit'!$R$20,IF(F52="Scenario3PBT5",'Medium retrofit'!$S$20,"")))&amp;IF(F52="Scenario1PBT6",'Medium retrofit'!$T$20,IF(F52="Scenario2PBT6",'Medium retrofit'!$U$20,IF(F52="Scenario3PBT6",'Medium retrofit'!$V$20,"")))&amp;IF(F52="Scenario1PBT7",'Medium retrofit'!$W$20,IF(F52="Scenario2PBT7",'Medium retrofit'!$X$20,IF(F52="Scenario3PBT7",'Medium retrofit'!$Y$20,"")))&amp;IF(F52="Scenario1PBT8",'Medium retrofit'!$Z$20,IF(F52="Scenario2PBT8",'Medium retrofit'!$AA$20,IF(F52="Scenario3PBT8",'Medium retrofit'!$AB$20,"")))&amp;IF(F52="Scenario1PBT9",'Medium retrofit'!$AC$20,IF(F52="Scenario2PBT9",'Medium retrofit'!$AD$20,IF(F52="Scenario3PBT9",'Medium retrofit'!$AE$20,"")))&amp;IF(F52="Scenario1PBT10",'Medium retrofit'!$AF$20,IF(F52="Scenario2PBT10",'Medium retrofit'!$AG$20,IF(F52="Scenario3PBT10",'Medium retrofit'!$AH$20,"")))&amp;IF(F52="Scenario1PBT11",'Medium retrofit'!$AI$20,IF(F52="Scenario2PBT11",'Medium retrofit'!$AJ$20,IF(F52="Scenario3PBT11",'Medium retrofit'!$AK$20,"")))&amp;IF(F52="Scenario1PBT12",'Medium retrofit'!$AL$20,IF(F52="Scenario2PBT12",'Medium retrofit'!$AM$20,IF(F52="Scenario3PBT12",'Medium retrofit'!$AN$20,"")))&amp;IF(F52="Scenario1PBT13",'Medium retrofit'!$AO$20,IF(F52="Scenario2PBT13",'Medium retrofit'!$AP$20,IF(F52="Scenario3PBT13",'Medium retrofit'!$AQ$20,"")))&amp;IF(F52="Scenario1PBT14",'Medium retrofit'!$AR$20,IF(F52="Scenario2PBT14",'Medium retrofit'!$AS$20,IF(F52="Scenario3PBT14",'Medium retrofit'!$AT$20,"")))&amp;IF(F52="Scenario1PBT15",'Medium retrofit'!$AU$20,IF(F52="Scenario2PBT15",'Medium retrofit'!$AV$20,IF(F52="Scenario3PBT15",'Medium retrofit'!$AW$20,"")))</f>
        <v/>
      </c>
      <c r="N52" s="152">
        <f t="shared" si="14"/>
        <v>0</v>
      </c>
      <c r="O52" s="305" t="str">
        <f>IF(F52="Scenario1PBT1",'Medium retrofit'!$E$23,IF(F52="Scenario2PBT1",'Medium retrofit'!$F$23,IF(F52="Scenario3PBT1",'Medium retrofit'!$G$23,"")))&amp;IF(F52="Scenario1PBT2",'Medium retrofit'!$H$23,IF(F52="Scenario2PBT2",'Medium retrofit'!$I$23,IF(F52="Scenario3PBT2",'Medium retrofit'!$J$23,"")))&amp;IF(F52="Scenario1PBT3",'Medium retrofit'!$K$23,IF(F52="Scenario2PBT3",'Medium retrofit'!$L$23,IF(F52="Scenario3PBT3",'Medium retrofit'!$M$23,"")))&amp;IF(F52="Scenario1PBT4",'Medium retrofit'!$N$23,IF(F52="Scenario2PBT4",'Medium retrofit'!$O$23,IF(F52="Scenario3PBT4",'Medium retrofit'!$P$23,"")))&amp;IF(F52="Scenario1PBT5",'Medium retrofit'!$Q$23,IF(F52="Scenario2PBT5",'Medium retrofit'!$R$23,IF(F52="Scenario3PBT5",'Medium retrofit'!$S$23,"")))&amp;IF(F52="Scenario1PBT6",'Medium retrofit'!$T$23,IF(F52="Scenario2PBT6",'Medium retrofit'!$U$23,IF(F52="Scenario3PBT6",'Medium retrofit'!$V$23,"")))&amp;IF(F52="Scenario1PBT7",'Medium retrofit'!$W$23,IF(F52="Scenario2PBT7",'Medium retrofit'!$X$23,IF(F52="Scenario3PBT7",'Medium retrofit'!$Y$23,"")))&amp;IF(F52="Scenario1PBT8",'Medium retrofit'!$Z$23,IF(F52="Scenario2PBT8",'Medium retrofit'!$AA$23,IF(F52="Scenario3PBT8",'Medium retrofit'!$AB$23,"")))&amp;IF(F52="Scenario1PBT9",'Medium retrofit'!$AC$23,IF(F52="Scenario2PBT9",'Medium retrofit'!$AD$23,IF(F52="Scenario3PBT9",'Medium retrofit'!$AE$23,"")))&amp;IF(F52="Scenario1PBT10",'Medium retrofit'!$AF$23,IF(F52="Scenario2PBT10",'Medium retrofit'!$AG$23,IF(F52="Scenario3PBT10",'Medium retrofit'!$AH$23,"")))&amp;IF(F52="Scenario1PBT11",'Medium retrofit'!$AI$23,IF(F52="Scenario2PBT11",'Medium retrofit'!$AJ$23,IF(F52="Scenario3PBT11",'Medium retrofit'!$AK$23,"")))&amp;IF(F52="Scenario1PBT12",'Medium retrofit'!$AL$23,IF(F52="Scenario2PBT12",'Medium retrofit'!$AM$23,IF(F52="Scenario3PBT12",'Medium retrofit'!$AN$23,"")))&amp;IF(F52="Scenario1PBT13",'Medium retrofit'!$AO$23,IF(F52="Scenario2PBT13",'Medium retrofit'!$AP$23,IF(F52="Scenario3PBT13",'Medium retrofit'!$AQ$23,"")))&amp;IF(F52="Scenario1PBT14",'Medium retrofit'!$AR$23,IF(F52="Scenario2PBT14",'Medium retrofit'!$AS$23,IF(F52="Scenario3PBT14",'Medium retrofit'!$AT$23,"")))&amp;IF(F52="Scenario1PBT15",'Medium retrofit'!$AU$23,IF(F52="Scenario2PBT15",'Medium retrofit'!$AV$23,IF(F52="Scenario3PBT15",'Medium retrofit'!$AW$23,"")))</f>
        <v/>
      </c>
      <c r="P52" s="151">
        <f t="shared" si="15"/>
        <v>0</v>
      </c>
      <c r="Q52" s="151" t="str">
        <f>IF(F52="Scenario1PBT1",'Medium retrofit'!$E$25,IF(F52="Scenario2PBT1",'Medium retrofit'!$F$25,IF(F52="Scenario3PBT1",'Medium retrofit'!$G$25,"")))&amp;IF(F52="Scenario1PBT2",'Medium retrofit'!$H$25,IF(F52="Scenario2PBT2",'Medium retrofit'!$I$25,IF(F52="Scenario3PBT2",'Medium retrofit'!$J$25,"")))&amp;IF(F52="Scenario1PBT3",'Medium retrofit'!$K$25,IF(F52="Scenario2PBT3",'Medium retrofit'!$L$25,IF(F52="Scenario3PBT3",'Medium retrofit'!$M$25,"")))&amp;IF(F52="Scenario1PBT4",'Medium retrofit'!$N$25,IF(F52="Scenario2PBT4",'Medium retrofit'!$O$25,IF(F52="Scenario3PBT4",'Medium retrofit'!$P$25,"")))&amp;IF(F52="Scenario1PBT5",'Medium retrofit'!$Q$25,IF(F52="Scenario2PBT5",'Medium retrofit'!$R$25,IF(F52="Scenario3PBT5",'Medium retrofit'!$S$25,"")))&amp;IF(F52="Scenario1PBT6",'Medium retrofit'!$T$25,IF(F52="Scenario2PBT6",'Medium retrofit'!$U$25,IF(F52="Scenario3PBT6",'Medium retrofit'!$V$25,"")))&amp;IF(F52="Scenario1PBT7",'Medium retrofit'!$W$25,IF(F52="Scenario2PBT7",'Medium retrofit'!$X$25,IF(F52="Scenario3PBT7",'Medium retrofit'!$Y$25,"")))&amp;IF(F52="Scenario1PBT8",'Medium retrofit'!$Z$25,IF(F52="Scenario2PBT8",'Medium retrofit'!$AA$25,IF(F52="Scenario3PBT8",'Medium retrofit'!$AB$25,"")))&amp;IF(F52="Scenario1PBT9",'Medium retrofit'!$AC$25,IF(F52="Scenario2PBT9",'Medium retrofit'!$AD$25,IF(F52="Scenario3PBT9",'Medium retrofit'!$AE$25,"")))&amp;IF(F52="Scenario1PBT10",'Medium retrofit'!$AF$25,IF(F52="Scenario2PBT10",'Medium retrofit'!$AG$25,IF(F52="Scenario3PBT10",'Medium retrofit'!$AH$25,"")))&amp;IF(F52="Scenario1PBT11",'Medium retrofit'!$AI$25,IF(F52="Scenario2PBT11",'Medium retrofit'!$AJ$25,IF(F52="Scenario3PBT11",'Medium retrofit'!$AK$25,"")))&amp;IF(F52="Scenario1PBT12",'Medium retrofit'!$AL$25,IF(F52="Scenario2PBT12",'Medium retrofit'!$AM$25,IF(F52="Scenario3PBT12",'Medium retrofit'!$AN$25,"")))&amp;IF(F52="Scenario1PBT13",'Medium retrofit'!$AO$25,IF(F52="Scenario2PBT13",'Medium retrofit'!$AP$25,IF(F52="Scenario3PBT13",'Medium retrofit'!$AQ$25,"")))&amp;IF(F52="Scenario1PBT14",'Medium retrofit'!$AR$25,IF(F52="Scenario2PBT14",'Medium retrofit'!$AS$25,IF(F52="Scenario3PBT14",'Medium retrofit'!$AT$25,"")))&amp;IF(F52="Scenario1PBT15",'Medium retrofit'!$AU$25,IF(F52="Scenario2PBT15",'Medium retrofit'!$AV$25,IF(F52="Scenario3PBT15",'Medium retrofit'!$AW$25,"")))</f>
        <v/>
      </c>
      <c r="R52" s="151">
        <f t="shared" si="16"/>
        <v>0</v>
      </c>
      <c r="S52" s="151" t="str">
        <f>IF(F52="Scenario1PBT1",'Medium retrofit'!$E$27,IF(F52="Scenario2PBT1",'Medium retrofit'!$F$27,IF(F52="Scenario3PBT1",'Medium retrofit'!$G$27,"")))&amp;IF(F52="Scenario1PBT2",'Medium retrofit'!$H$27,IF(F52="Scenario2PBT2",'Medium retrofit'!$I$27,IF(F52="Scenario3PBT2",'Medium retrofit'!$J$27,"")))&amp;IF(F52="Scenario1PBT3",'Medium retrofit'!$K$27,IF(F52="Scenario2PBT3",'Medium retrofit'!$L$27,IF(F52="Scenario3PBT3",'Medium retrofit'!$M$27,"")))&amp;IF(F52="Scenario1PBT4",'Medium retrofit'!$N$27,IF(F52="Scenario2PBT4",'Medium retrofit'!$O$27,IF(F52="Scenario3PBT4",'Medium retrofit'!$P$27,"")))&amp;IF(F52="Scenario1PBT5",'Medium retrofit'!$Q$27,IF(F52="Scenario2PBT5",'Medium retrofit'!$R$27,IF(F52="Scenario3PBT5",'Medium retrofit'!$S$27,"")))&amp;IF(F52="Scenario1PBT6",'Medium retrofit'!$T$27,IF(F52="Scenario2PBT6",'Medium retrofit'!$U$27,IF(F52="Scenario3PBT6",'Medium retrofit'!$V$27,"")))&amp;IF(F52="Scenario1PBT7",'Medium retrofit'!$W$27,IF(F52="Scenario2PBT7",'Medium retrofit'!$X$27,IF(F52="Scenario3PBT7",'Medium retrofit'!$Y$27,"")))&amp;IF(F52="Scenario1PBT8",'Medium retrofit'!$Z$27,IF(F52="Scenario2PBT8",'Medium retrofit'!$AA$27,IF(F52="Scenario3PBT8",'Medium retrofit'!$AB$27,"")))&amp;IF(F52="Scenario1PBT9",'Medium retrofit'!$AC$27,IF(F52="Scenario2PBT9",'Medium retrofit'!$AD$27,IF(F52="Scenario3PBT9",'Medium retrofit'!$AE$27,"")))&amp;IF(F52="Scenario1PBT10",'Medium retrofit'!$AF$27,IF(F52="Scenario2PBT10",'Medium retrofit'!$AG$27,IF(F52="Scenario3PBT10",'Medium retrofit'!$AH$27,"")))&amp;IF(F52="Scenario1PBT11",'Medium retrofit'!$AI$27,IF(F52="Scenario2PBT11",'Medium retrofit'!$AJ$27,IF(F52="Scenario3PBT11",'Medium retrofit'!$AK$27,"")))&amp;IF(F52="Scenario1PBT12",'Medium retrofit'!$AL$27,IF(F52="Scenario2PBT12",'Medium retrofit'!$AM$27,IF(F52="Scenario3PBT12",'Medium retrofit'!$AN$27,"")))&amp;IF(F52="Scenario1PBT13",'Medium retrofit'!$AO$27,IF(F52="Scenario2PBT13",'Medium retrofit'!$AP$27,IF(F52="Scenario3PBT13",'Medium retrofit'!$AQ$27,"")))&amp;IF(F52="Scenario1PBT14",'Medium retrofit'!$AR$27,IF(F52="Scenario2PBT14",'Medium retrofit'!$AS$27,IF(F52="Scenario3PBT14",'Medium retrofit'!$AT$27,"")))&amp;IF(F52="Scenario1PBT15",'Medium retrofit'!$AU$27,IF(F52="Scenario2PBT15",'Medium retrofit'!$AV$27,IF(F52="Scenario3PBT15",'Medium retrofit'!$AW$27,"")))</f>
        <v/>
      </c>
      <c r="T52" s="306">
        <f t="shared" si="17"/>
        <v>0</v>
      </c>
      <c r="U52" s="305" t="str">
        <f>IF(F52="Scenario1PBT1",'Medium retrofit'!$E$38,IF(F52="Scenario2PBT1",'Medium retrofit'!$F$38,IF(F52="Scenario3PBT1",'Medium retrofit'!$G$38,"")))&amp;IF(F52="Scenario1PBT2",'Medium retrofit'!$H$38,IF(F52="Scenario2PBT2",'Medium retrofit'!$I$38,IF(F52="Scenario3PBT2",'Medium retrofit'!$J$38,"")))&amp;IF(F52="Scenario1PBT3",'Medium retrofit'!$K$38,IF(F52="Scenario2PBT3",'Medium retrofit'!$L$38,IF(F52="Scenario3PBT3",'Medium retrofit'!$M$38,"")))&amp;IF(F52="Scenario1PBT4",'Medium retrofit'!$N$38,IF(F52="Scenario2PBT4",'Medium retrofit'!$O$38,IF(F52="Scenario3PBT4",'Medium retrofit'!$P$38,"")))&amp;IF(F52="Scenario1PBT5",'Medium retrofit'!$Q$38,IF(F52="Scenario2PBT5",'Medium retrofit'!$R$38,IF(F52="Scenario3PBT5",'Medium retrofit'!$S$38,"")))&amp;IF(F52="Scenario1PBT6",'Medium retrofit'!$T$38,IF(F52="Scenario2PBT6",'Medium retrofit'!$U$38,IF(F52="Scenario3PBT6",'Medium retrofit'!$V$38,"")))&amp;IF(F52="Scenario1PBT7",'Medium retrofit'!$W$38,IF(F52="Scenario2PBT7",'Medium retrofit'!$X$38,IF(F52="Scenario3PBT7",'Medium retrofit'!$Y$38,"")))&amp;IF(F52="Scenario1PBT8",'Medium retrofit'!$Z$38,IF(F52="Scenario2PBT8",'Medium retrofit'!$AA$38,IF(F52="Scenario3PBT8",'Medium retrofit'!$AB$38,"")))&amp;IF(F52="Scenario1PBT9",'Medium retrofit'!$AC$38,IF(F52="Scenario2PBT9",'Medium retrofit'!$AD$38,IF(F52="Scenario3PBT9",'Medium retrofit'!$AE$38,"")))&amp;IF(F52="Scenario1PBT10",'Medium retrofit'!$AF$38,IF(F52="Scenario2PBT10",'Medium retrofit'!$AG$38,IF(F52="Scenario3PBT10",'Medium retrofit'!$AH$38,"")))&amp;IF(F52="Scenario1PBT11",'Medium retrofit'!$AI$38,IF(F52="Scenario2PBT11",'Medium retrofit'!$AJ$38,IF(F52="Scenario3PBT11",'Medium retrofit'!$AK$38,"")))&amp;IF(F52="Scenario1PBT12",'Medium retrofit'!$AL$38,IF(F52="Scenario2PBT12",'Medium retrofit'!$AM$38,IF(F52="Scenario3PBT12",'Medium retrofit'!$AN$38,"")))&amp;IF(F52="Scenario1PBT13",'Medium retrofit'!$AO$38,IF(F52="Scenario2PBT13",'Medium retrofit'!$AP$38,IF(F52="Scenario3PBT13",'Medium retrofit'!$AQ$38,"")))&amp;IF(F52="Scenario1PBT14",'Medium retrofit'!$AR$38,IF(F52="Scenario2PBT14",'Medium retrofit'!$AS$38,IF(F52="Scenario3PBT14",'Medium retrofit'!$AT$38,"")))&amp;IF(F52="Scenario1PBT15",'Medium retrofit'!$AU$38,IF(F52="Scenario2PBT15",'Medium retrofit'!$AV$38,IF(F52="Scenario3PBT15",'Medium retrofit'!$AW$38,"")))</f>
        <v/>
      </c>
      <c r="V52" s="151">
        <f t="shared" si="18"/>
        <v>0</v>
      </c>
      <c r="W52" s="151" t="str">
        <f>IF(F52="Scenario1PBT1",'Medium retrofit'!$E$40,IF(F52="Scenario2PBT1",'Medium retrofit'!$F$40,IF(F52="Scenario3PBT1",'Medium retrofit'!$G$40,"")))&amp;IF(F52="Scenario1PBT2",'Medium retrofit'!$H$40,IF(F52="Scenario2PBT2",'Medium retrofit'!$I$40,IF(F52="Scenario3PBT2",'Medium retrofit'!$J$40,"")))&amp;IF(F52="Scenario1PBT3",'Medium retrofit'!$K$40,IF(F52="Scenario2PBT3",'Medium retrofit'!$L$40,IF(F52="Scenario3PBT3",'Medium retrofit'!$M$40,"")))&amp;IF(F52="Scenario1PBT4",'Medium retrofit'!$N$40,IF(F52="Scenario2PBT4",'Medium retrofit'!$O$40,IF(F52="Scenario3PBT4",'Medium retrofit'!$P$40,"")))&amp;IF(F52="Scenario1PBT5",'Medium retrofit'!$Q$40,IF(F52="Scenario2PBT5",'Medium retrofit'!$R$40,IF(F52="Scenario3PBT5",'Medium retrofit'!$S$40,"")))&amp;IF(F52="Scenario1PBT6",'Medium retrofit'!$T$40,IF(F52="Scenario2PBT6",'Medium retrofit'!$U$40,IF(F52="Scenario3PBT6",'Medium retrofit'!$V$40,"")))&amp;IF(F52="Scenario1PBT7",'Medium retrofit'!$W$40,IF(F52="Scenario2PBT7",'Medium retrofit'!$X$40,IF(F52="Scenario3PBT7",'Medium retrofit'!$Y$40,"")))&amp;IF(F52="Scenario1PBT8",'Medium retrofit'!$Z$40,IF(F52="Scenario2PBT8",'Medium retrofit'!$AA$40,IF(F52="Scenario3PBT8",'Medium retrofit'!$AB$40,"")))&amp;IF(F52="Scenario1PBT9",'Medium retrofit'!$AC$40,IF(F52="Scenario2PBT9",'Medium retrofit'!$AD$40,IF(F52="Scenario3PBT9",'Medium retrofit'!$AE$40,"")))&amp;IF(F52="Scenario1PBT10",'Medium retrofit'!$AF$40,IF(F52="Scenario2PBT10",'Medium retrofit'!$AG$40,IF(F52="Scenario3PBT10",'Medium retrofit'!$AH$40,"")))&amp;IF(F52="Scenario1PBT11",'Medium retrofit'!$AI$40,IF(F52="Scenario2PBT11",'Medium retrofit'!$AJ$40,IF(F52="Scenario3PBT11",'Medium retrofit'!$AK$40,"")))&amp;IF(F52="Scenario1PBT12",'Medium retrofit'!$AL$40,IF(F52="Scenario2PBT12",'Medium retrofit'!$AM$40,IF(F52="Scenario3PBT12",'Medium retrofit'!$AN$40,"")))&amp;IF(F52="Scenario1PBT13",'Medium retrofit'!$AO$40,IF(F52="Scenario2PBT13",'Medium retrofit'!$AP$40,IF(F52="Scenario3PBT13",'Medium retrofit'!$AQ$40,"")))&amp;IF(F52="Scenario1PBT14",'Medium retrofit'!$AR$40,IF(F52="Scenario2PBT14",'Medium retrofit'!$AS$40,IF(F52="Scenario3PBT14",'Medium retrofit'!$AT$40,"")))&amp;IF(F52="Scenario1PBT15",'Medium retrofit'!$AU$40,IF(F52="Scenario2PBT15",'Medium retrofit'!$AV$40,IF(F52="Scenario3PBT15",'Medium retrofit'!$AW$40,"")))</f>
        <v/>
      </c>
      <c r="X52" s="151">
        <f t="shared" si="19"/>
        <v>0</v>
      </c>
      <c r="Y52" s="151" t="str">
        <f>IF(F52="Scenario1PBT1",'Medium retrofit'!$E$42,IF(F52="Scenario2PBT1",'Medium retrofit'!$F$42,IF(F52="Scenario3PBT1",'Medium retrofit'!$G$42,"")))&amp;IF(F52="Scenario1PBT2",'Medium retrofit'!$H$42,IF(F52="Scenario2PBT2",'Medium retrofit'!$I$42,IF(F52="Scenario3PBT2",'Medium retrofit'!$J$42,"")))&amp;IF(F52="Scenario1PBT3",'Medium retrofit'!$K$42,IF(F52="Scenario2PBT3",'Medium retrofit'!$L$42,IF(F52="Scenario3PBT3",'Medium retrofit'!$M$42,"")))&amp;IF(F52="Scenario1PBT4",'Medium retrofit'!$N$42,IF(F52="Scenario2PBT4",'Medium retrofit'!$O$42,IF(F52="Scenario3PBT4",'Medium retrofit'!$P$42,"")))&amp;IF(F52="Scenario1PBT5",'Medium retrofit'!$Q$42,IF(F52="Scenario2PBT5",'Medium retrofit'!$R$42,IF(F52="Scenario3PBT5",'Medium retrofit'!$S$42,"")))&amp;IF(F52="Scenario1PBT6",'Medium retrofit'!$T$42,IF(F52="Scenario2PBT6",'Medium retrofit'!$U$42,IF(F52="Scenario3PBT6",'Medium retrofit'!$V$42,"")))&amp;IF(F52="Scenario1PBT7",'Medium retrofit'!$W$42,IF(F52="Scenario2PBT7",'Medium retrofit'!$X$42,IF(F52="Scenario3PBT7",'Medium retrofit'!$Y$42,"")))&amp;IF(F52="Scenario1PBT8",'Medium retrofit'!$Z$42,IF(F52="Scenario2PBT8",'Medium retrofit'!$AA$42,IF(F52="Scenario3PBT8",'Medium retrofit'!$AB$42,"")))&amp;IF(F52="Scenario1PBT9",'Medium retrofit'!$AC$42,IF(F52="Scenario2PBT9",'Medium retrofit'!$AD$42,IF(F52="Scenario3PBT9",'Medium retrofit'!$AE$42,"")))&amp;IF(F52="Scenario1PBT10",'Medium retrofit'!$AF$42,IF(F52="Scenario2PBT10",'Medium retrofit'!$AG$42,IF(F52="Scenario3PBT10",'Medium retrofit'!$AH$42,"")))&amp;IF(F52="Scenario1PBT11",'Medium retrofit'!$AI$42,IF(F52="Scenario2PBT11",'Medium retrofit'!$AJ$42,IF(F52="Scenario3PBT11",'Medium retrofit'!$AK$42,"")))&amp;IF(F52="Scenario1PBT12",'Medium retrofit'!$AL$42,IF(F52="Scenario2PBT12",'Medium retrofit'!$AM$42,IF(F52="Scenario3PBT12",'Medium retrofit'!$AN$42,"")))&amp;IF(F52="Scenario1PBT13",'Medium retrofit'!$AO$42,IF(F52="Scenario2PBT13",'Medium retrofit'!$AP$42,IF(F52="Scenario3PBT13",'Medium retrofit'!$AQ$42,"")))&amp;IF(F52="Scenario1PBT14",'Medium retrofit'!$AR$42,IF(F52="Scenario2PBT14",'Medium retrofit'!$AS$42,IF(F52="Scenario3PBT14",'Medium retrofit'!$AT$42,"")))&amp;IF(F52="Scenario1PBT15",'Medium retrofit'!$AU$42,IF(F52="Scenario2PBT15",'Medium retrofit'!$AV$42,IF(F52="Scenario3PBT15",'Medium retrofit'!$AW$42,"")))</f>
        <v/>
      </c>
      <c r="Z52" s="151">
        <f t="shared" si="20"/>
        <v>0</v>
      </c>
      <c r="AA52" s="333" t="str">
        <f>IF(F52="Scenario1PBT1",'Medium retrofit'!$E$101,IF(F52="Scenario2PBT1",'Medium retrofit'!$F$101,IF(F52="Scenario3PBT1",'Medium retrofit'!$G$101,"")))&amp;IF(F52="Scenario1PBT2",'Medium retrofit'!$H$101,IF(F52="Scenario2PBT2",'Medium retrofit'!$I$101,IF(F52="Scenario3PBT2",'Medium retrofit'!$J$101,"")))&amp;IF(F52="Scenario1PBT3",'Medium retrofit'!$K$101,IF(F52="Scenario2PBT3",'Medium retrofit'!$L$101,IF(F52="Scenario3PBT3",'Medium retrofit'!$M$101,"")))&amp;IF(F52="Scenario1PBT4",'Medium retrofit'!$N$101,IF(F52="Scenario2PBT4",'Medium retrofit'!$O$101,IF(F52="Scenario3PBT4",'Medium retrofit'!$P$101,"")))&amp;IF(F52="Scenario1PBT5",'Medium retrofit'!$Q$101,IF(F52="Scenario2PBT5",'Medium retrofit'!$R$101,IF(F52="Scenario3PBT5",'Medium retrofit'!$S$101,"")))&amp;IF(F52="Scenario1PBT6",'Medium retrofit'!$T$101,IF(F52="Scenario2PBT6",'Medium retrofit'!$U$101,IF(F52="Scenario3PBT6",'Medium retrofit'!$V$101,"")))&amp;IF(F52="Scenario1PBT7",'Medium retrofit'!$W$101,IF(F52="Scenario2PBT7",'Medium retrofit'!$X$101,IF(F52="Scenario3PBT7",'Medium retrofit'!$Y$101,"")))&amp;IF(F52="Scenario1PBT8",'Medium retrofit'!$Z$101,IF(F52="Scenario2PBT8",'Medium retrofit'!$AA$101,IF(F52="Scenario3PBT8",'Medium retrofit'!$AB$101,"")))&amp;IF(F52="Scenario1PBT9",'Medium retrofit'!$AC$101,IF(F52="Scenario2PBT9",'Medium retrofit'!$AD$101,IF(F52="Scenario3PBT9",'Medium retrofit'!$AE$101,"")))&amp;IF(F52="Scenario1PBT10",'Medium retrofit'!$AF$101,IF(F52="Scenario2PBT10",'Medium retrofit'!$AG$101,IF(F52="Scenario3PBT10",'Medium retrofit'!$AH$101,"")))&amp;IF(F52="Scenario1PBT11",'Medium retrofit'!$AI$101,IF(F52="Scenario2PBT11",'Medium retrofit'!$AJ$101,IF(F52="Scenario3PBT11",'Medium retrofit'!$AK$101,"")))&amp;IF(F52="Scenario1PBT12",'Medium retrofit'!$AL$101,IF(F52="Scenario2PBT12",'Medium retrofit'!$AM$101,IF(F52="Scenario3PBT12",'Medium retrofit'!$AN$101,"")))&amp;IF(F52="Scenario1PBT13",'Medium retrofit'!$AO$101,IF(F52="Scenario2PBT13",'Medium retrofit'!$AP$101,IF(F52="Scenario3PBT13",'Medium retrofit'!$AQ$101,"")))&amp;IF(F52="Scenario1PBT14",'Medium retrofit'!$AR$101,IF(F52="Scenario2PBT14",'Medium retrofit'!$AS$101,IF(F52="Scenario3PBT14",'Medium retrofit'!$AT$101,"")))&amp;IF(F52="Scenario1PBT15",'Medium retrofit'!$AU$101,IF(F52="Scenario2PBT15",'Medium retrofit'!$AV$101,IF(F52="Scenario3PBT15",'Medium retrofit'!$AW$101,"")))</f>
        <v/>
      </c>
      <c r="AB52" s="302">
        <f t="shared" si="21"/>
        <v>0</v>
      </c>
      <c r="AC52" s="307">
        <f>IFERROR('Projection_Base-case'!G52-G52,0)</f>
        <v>0</v>
      </c>
      <c r="AD52" s="151">
        <f t="shared" si="24"/>
        <v>0</v>
      </c>
      <c r="AE52" s="151">
        <f>IFERROR(100*AC52/'Projection_Base-case'!G52,0)</f>
        <v>0</v>
      </c>
      <c r="AF52" s="151">
        <f>IFERROR('Projection_Base-case'!I52-I52,0)</f>
        <v>0</v>
      </c>
      <c r="AG52" s="151">
        <f t="shared" si="25"/>
        <v>0</v>
      </c>
      <c r="AH52" s="151">
        <f>IFERROR(100*AF52/'Projection_Base-case'!I52,0)</f>
        <v>0</v>
      </c>
      <c r="AI52" s="151">
        <f>IFERROR('Projection_Base-case'!K52-K52,0)</f>
        <v>0</v>
      </c>
      <c r="AJ52" s="151">
        <f t="shared" si="26"/>
        <v>0</v>
      </c>
      <c r="AK52" s="151">
        <f>IFERROR(100*AI52/'Projection_Base-case'!K52,0)</f>
        <v>0</v>
      </c>
      <c r="AL52" s="151">
        <f>IFERROR(M52-'Projection_Base-case'!M52,0)</f>
        <v>0</v>
      </c>
      <c r="AM52" s="151">
        <f t="shared" si="27"/>
        <v>0</v>
      </c>
      <c r="AN52" s="152">
        <f>IFERROR(100*AL52/'Projection_Base-case'!M52,0)</f>
        <v>0</v>
      </c>
      <c r="AO52" s="305">
        <f>IFERROR('Projection_Base-case'!O52-O52,0)</f>
        <v>0</v>
      </c>
      <c r="AP52" s="151">
        <f t="shared" si="28"/>
        <v>0</v>
      </c>
      <c r="AQ52" s="151">
        <f>IFERROR(100*AO52/'Projection_Base-case'!O52,0)</f>
        <v>0</v>
      </c>
      <c r="AR52" s="151">
        <f>IFERROR('Projection_Base-case'!Q52-Q52,0)</f>
        <v>0</v>
      </c>
      <c r="AS52" s="151">
        <f t="shared" si="29"/>
        <v>0</v>
      </c>
      <c r="AT52" s="151">
        <f>IFERROR(100*AR52/'Projection_Base-case'!Q52,0)</f>
        <v>0</v>
      </c>
      <c r="AU52" s="151">
        <f>IFERROR('Projection_Base-case'!S52-S52,0)</f>
        <v>0</v>
      </c>
      <c r="AV52" s="151">
        <f t="shared" si="30"/>
        <v>0</v>
      </c>
      <c r="AW52" s="152">
        <f>IFERROR(100*AU52/'Projection_Base-case'!S52,0)</f>
        <v>0</v>
      </c>
      <c r="AX52" s="305">
        <f>IFERROR('Projection_Base-case'!U52-U52,0)</f>
        <v>0</v>
      </c>
      <c r="AY52" s="151">
        <f t="shared" si="31"/>
        <v>0</v>
      </c>
      <c r="AZ52" s="151">
        <f>IFERROR(100*AX52/'Projection_Base-case'!U52,0)</f>
        <v>0</v>
      </c>
      <c r="BA52" s="151">
        <f>IFERROR('Projection_Base-case'!W52-W52,0)</f>
        <v>0</v>
      </c>
      <c r="BB52" s="151">
        <f t="shared" si="32"/>
        <v>0</v>
      </c>
      <c r="BC52" s="151">
        <f>IFERROR(100*BA52/'Projection_Base-case'!W52,0)</f>
        <v>0</v>
      </c>
      <c r="BD52" s="151">
        <f>IFERROR('Projection_Base-case'!Y52-Y52,0)</f>
        <v>0</v>
      </c>
      <c r="BE52" s="151">
        <f t="shared" si="33"/>
        <v>0</v>
      </c>
      <c r="BF52" s="151">
        <f>IFERROR(100*BD52/'Projection_Base-case'!Y52,0)</f>
        <v>0</v>
      </c>
      <c r="BG52" s="531">
        <f t="shared" si="22"/>
        <v>0</v>
      </c>
      <c r="BH52" s="532">
        <f t="shared" si="23"/>
        <v>0</v>
      </c>
    </row>
    <row r="53" spans="1:60" x14ac:dyDescent="0.25">
      <c r="A53" s="217">
        <v>48</v>
      </c>
      <c r="B53" s="151">
        <f>'Projection_Base-case'!B53</f>
        <v>0</v>
      </c>
      <c r="C53" s="151">
        <f>'Projection_Base-case'!C53</f>
        <v>0</v>
      </c>
      <c r="D53" s="151">
        <f>'Projection_Base-case'!D53</f>
        <v>0</v>
      </c>
      <c r="E53" s="157"/>
      <c r="F53" s="300" t="str">
        <f t="shared" si="10"/>
        <v>0</v>
      </c>
      <c r="G53" s="301" t="str">
        <f>IF(F53="Scenario1PBT1",'Medium retrofit'!$E$6,IF(F53="Scenario2PBT1",'Medium retrofit'!$F$6,IF(F53="Scenario3PBT1",'Medium retrofit'!$G$6,"")))&amp;IF(F53="Scenario1PBT2",'Medium retrofit'!$H$6,IF(F53="Scenario2PBT2",'Medium retrofit'!$I$6,IF(F53="Scenario3PBT2",'Medium retrofit'!$J$6,"")))&amp;IF(F53="Scenario1PBT3",'Medium retrofit'!$K$6,IF(F53="Scenario2PBT3",'Medium retrofit'!$L$6,IF(F53="Scenario3PBT3",'Medium retrofit'!$M$6,"")))&amp;IF(F53="Scenario1PBT4",'Medium retrofit'!$N$6,IF(F53="Scenario2PBT4",'Medium retrofit'!$O$6,IF(F53="Scenario3PBT4",'Medium retrofit'!$P$6,"")))&amp;IF(F53="Scenario1PBT5",'Medium retrofit'!$Q$6,IF(F53="Scenario2PBT5",'Medium retrofit'!$R$6,IF(F53="Scenario3PBT5",'Medium retrofit'!$S$6,"")))&amp;IF(F53="Scenario1PBT6",'Medium retrofit'!$T$6,IF(F53="Scenario2PBT6",'Medium retrofit'!$U$6,IF(F53="Scenario3PBT6",'Medium retrofit'!$V$6,"")))&amp;IF(F53="Scenario1PBT7",'Medium retrofit'!$W$6,IF(F53="Scenario2PBT7",'Medium retrofit'!$X$6,IF(F53="Scenario3PBT7",'Medium retrofit'!$Y$6,"")))&amp;IF(F53="Scenario1PBT8",'Medium retrofit'!$Z$6,IF(F53="Scenario2PBT8",'Medium retrofit'!$AA$6,IF(F53="Scenario3PBT8",'Medium retrofit'!$AB$6,"")))&amp;IF(F53="Scenario1PBT9",'Medium retrofit'!$AC$6,IF(F53="Scenario2PBT9",'Medium retrofit'!$AD$6,IF(F53="Scenario3PBT9",'Medium retrofit'!$AE$6,"")))&amp;IF(F53="Scenario1PBT10",'Medium retrofit'!$AF$6,IF(F53="Scenario2PBT10",'Medium retrofit'!$AG$6,IF(F53="Scenario3PBT10",'Medium retrofit'!$AH$6,"")))&amp;IF(F53="Scenario1PBT11",'Medium retrofit'!$AI$6,IF(F53="Scenario2PBT11",'Medium retrofit'!$AJ$6,IF(F53="Scenario3PBT11",'Medium retrofit'!$AK$6,"")))&amp;IF(F53="Scenario1PBT12",'Medium retrofit'!$AL$6,IF(F53="Scenario2PBT12",'Medium retrofit'!$AM$6,IF(F53="Scenario3PBT12",'Medium retrofit'!$AN$6,"")))&amp;IF(F53="Scenario1PBT13",'Medium retrofit'!$AO$6,IF(F53="Scenario2PBT13",'Medium retrofit'!$AP$6,IF(F53="Scenario3PBT13",'Medium retrofit'!$AQ$6,"")))&amp;IF(F53="Scenario1PBT14",'Medium retrofit'!$AR$6,IF(F53="Scenario2PBT14",'Medium retrofit'!$AS$6,IF(F53="Scenario3PBT14",'Medium retrofit'!$AT$6,"")))&amp;IF(F53="Scenario1PBT15",'Medium retrofit'!$AU$6,IF(F53="Scenario2PBT15",'Medium retrofit'!$AV$6,IF(F53="Scenario3PBT15",'Medium retrofit'!$AW$6,"")))</f>
        <v/>
      </c>
      <c r="H53" s="151">
        <f t="shared" si="11"/>
        <v>0</v>
      </c>
      <c r="I53" s="298" t="str">
        <f>IF(F53="Scenario1PBT1",'Medium retrofit'!$E$16,IF(F53="Scenario2PBT1",'Medium retrofit'!$F$16,IF(F53="Scenario3PBT1",'Medium retrofit'!$G$16,"")))&amp;IF(F53="Scenario1PBT2",'Medium retrofit'!$H$16,IF(F53="Scenario2PBT2",'Medium retrofit'!$I$16,IF(F53="Scenario3PBT2",'Medium retrofit'!$J$16,"")))&amp;IF(F53="Scenario1PBT3",'Medium retrofit'!$K$16,IF(F53="Scenario2PBT3",'Medium retrofit'!$L$16,IF(F53="Scenario3PBT3",'Medium retrofit'!$M$16,"")))&amp;IF(F53="Scenario1PBT4",'Medium retrofit'!$N$16,IF(F53="Scenario2PBT4",'Medium retrofit'!$O$16,IF(F53="Scenario3PBT4",'Medium retrofit'!$P$16,"")))&amp;IF(F53="Scenario1PBT5",'Medium retrofit'!$Q$16,IF(F53="Scenario2PBT5",'Medium retrofit'!$R$16,IF(F53="Scenario3PBT5",'Medium retrofit'!$S$16,"")))&amp;IF(F53="Scenario1PBT6",'Medium retrofit'!$T$16,IF(F53="Scenario2PBT6",'Medium retrofit'!$U$16,IF(F53="Scenario3PBT6",'Medium retrofit'!$V$16,"")))&amp;IF(F53="Scenario1PBT7",'Medium retrofit'!$W$16,IF(F53="Scenario2PBT7",'Medium retrofit'!$X$16,IF(F53="Scenario3PBT7",'Medium retrofit'!$Y$16,"")))&amp;IF(F53="Scenario1PBT8",'Medium retrofit'!$Z$16,IF(F53="Scenario2PBT8",'Medium retrofit'!$AA$16,IF(F53="Scenario3PBT8",'Medium retrofit'!$AB$16,"")))&amp;IF(F53="Scenario1PBT9",'Medium retrofit'!$AC$16,IF(F53="Scenario2PBT9",'Medium retrofit'!$AD$16,IF(F53="Scenario3PBT9",'Medium retrofit'!$AE$16,"")))&amp;IF(F53="Scenario1PBT10",'Medium retrofit'!$AF$16,IF(F53="Scenario2PBT10",'Medium retrofit'!$AG$16,IF(F53="Scenario3PBT10",'Medium retrofit'!$AH$16,"")))&amp;IF(F53="Scenario1PBT11",'Medium retrofit'!$AI$16,IF(F53="Scenario2PBT11",'Medium retrofit'!$AJ$16,IF(F53="Scenario3PBT11",'Medium retrofit'!$AK$16,"")))&amp;IF(F53="Scenario1PBT12",'Medium retrofit'!$AL$16,IF(F53="Scenario2PBT12",'Medium retrofit'!$AM$16,IF(F53="Scenario3PBT12",'Medium retrofit'!$AN$16,"")))&amp;IF(F53="Scenario1PBT13",'Medium retrofit'!$AO$16,IF(F53="Scenario2PBT13",'Medium retrofit'!$AP$16,IF(F53="Scenario3PBT13",'Medium retrofit'!$AQ$16,"")))&amp;IF(F53="Scenario1PBT14",'Medium retrofit'!$AR$16,IF(F53="Scenario2PBT14",'Medium retrofit'!$AS$16,IF(F53="Scenario3PBT14",'Medium retrofit'!$AT$16,"")))&amp;IF(F53="Scenario1PBT15",'Medium retrofit'!$AU$16,IF(F53="Scenario2PBT15",'Medium retrofit'!$AV$16,IF(F53="Scenario3PBT15",'Medium retrofit'!$AW$16,"")))</f>
        <v/>
      </c>
      <c r="J53" s="151">
        <f t="shared" si="12"/>
        <v>0</v>
      </c>
      <c r="K53" s="151" t="str">
        <f>IF(F53="Scenario1PBT1",'Medium retrofit'!$E$18,IF(F53="Scenario2PBT1",'Medium retrofit'!$F$18,IF(F53="Scenario3PBT1",'Medium retrofit'!$G$18,"")))&amp;IF(F53="Scenario1PBT2",'Medium retrofit'!$H$18,IF(F53="Scenario2PBT2",'Medium retrofit'!$I$18,IF(F53="Scenario3PBT2",'Medium retrofit'!$J$18,"")))&amp;IF(F53="Scenario1PBT3",'Medium retrofit'!$K$18,IF(F53="Scenario2PBT3",'Medium retrofit'!$L$18,IF(F53="Scenario3PBT3",'Medium retrofit'!$M$18,"")))&amp;IF(F53="Scenario1PBT4",'Medium retrofit'!$N$18,IF(F53="Scenario2PBT4",'Medium retrofit'!$O$18,IF(F53="Scenario3PBT4",'Medium retrofit'!$P$18,"")))&amp;IF(F53="Scenario1PBT5",'Medium retrofit'!$Q$18,IF(F53="Scenario2PBT5",'Medium retrofit'!$R$18,IF(F53="Scenario3PBT5",'Medium retrofit'!$S$18,"")))&amp;IF(F53="Scenario1PBT6",'Medium retrofit'!$T$18,IF(F53="Scenario2PBT6",'Medium retrofit'!$U$18,IF(F53="Scenario3PBT6",'Medium retrofit'!$V$18,"")))&amp;IF(F53="Scenario1PBT7",'Medium retrofit'!$W$18,IF(F53="Scenario2PBT7",'Medium retrofit'!$X$18,IF(F53="Scenario3PBT7",'Medium retrofit'!$Y$18,"")))&amp;IF(F53="Scenario1PBT8",'Medium retrofit'!$Z$18,IF(F53="Scenario2PBT8",'Medium retrofit'!$AA$18,IF(F53="Scenario3PBT8",'Medium retrofit'!$AB$18,"")))&amp;IF(F53="Scenario1PBT9",'Medium retrofit'!$AC$18,IF(F53="Scenario2PBT9",'Medium retrofit'!$AD$18,IF(F53="Scenario3PBT9",'Medium retrofit'!$AE$18,"")))&amp;IF(F53="Scenario1PBT10",'Medium retrofit'!$AF$18,IF(F53="Scenario2PBT10",'Medium retrofit'!$AG$18,IF(F53="Scenario3PBT10",'Medium retrofit'!$AH$18,"")))&amp;IF(F53="Scenario1PBT11",'Medium retrofit'!$AI$18,IF(F53="Scenario2PBT11",'Medium retrofit'!$AJ$18,IF(F53="Scenario3PBT11",'Medium retrofit'!$AK$18,"")))&amp;IF(F53="Scenario1PBT12",'Medium retrofit'!$AL$18,IF(F53="Scenario2PBT12",'Medium retrofit'!$AM$18,IF(F53="Scenario3PBT12",'Medium retrofit'!$AN$18,"")))&amp;IF(F53="Scenario1PBT13",'Medium retrofit'!$AO$18,IF(F53="Scenario2PBT13",'Medium retrofit'!$AP$18,IF(F53="Scenario3PBT13",'Medium retrofit'!$AQ$18,"")))&amp;IF(F53="Scenario1PBT14",'Medium retrofit'!$AR$18,IF(F53="Scenario2PBT14",'Medium retrofit'!$AS$18,IF(F53="Scenario3PBT14",'Medium retrofit'!$AT$18,"")))&amp;IF(F53="Scenario1PBT15",'Medium retrofit'!$AU$18,IF(F53="Scenario2PBT15",'Medium retrofit'!$AV$18,IF(F53="Scenario3PBT15",'Medium retrofit'!$AW$18,"")))</f>
        <v/>
      </c>
      <c r="L53" s="151">
        <f t="shared" si="13"/>
        <v>0</v>
      </c>
      <c r="M53" s="151" t="str">
        <f>IF(F53="Scenario1PBT1",'Medium retrofit'!$E$20,IF(F53="Scenario2PBT1",'Medium retrofit'!$F$20,IF(F53="Scenario3PBT1",'Medium retrofit'!$G$20,"")))&amp;IF(F53="Scenario1PBT2",'Medium retrofit'!$H$20,IF(F53="Scenario2PBT2",'Medium retrofit'!$I$20,IF(F53="Scenario3PBT2",'Medium retrofit'!$J$20,"")))&amp;IF(F53="Scenario1PBT3",'Medium retrofit'!$K$20,IF(F53="Scenario2PBT3",'Medium retrofit'!$L$20,IF(F53="Scenario3PBT3",'Medium retrofit'!$M$20,"")))&amp;IF(F53="Scenario1PBT4",'Medium retrofit'!$N$20,IF(F53="Scenario2PBT4",'Medium retrofit'!$O$20,IF(F53="Scenario3PBT4",'Medium retrofit'!$P$20,"")))&amp;IF(F53="Scenario1PBT5",'Medium retrofit'!$Q$20,IF(F53="Scenario2PBT5",'Medium retrofit'!$R$20,IF(F53="Scenario3PBT5",'Medium retrofit'!$S$20,"")))&amp;IF(F53="Scenario1PBT6",'Medium retrofit'!$T$20,IF(F53="Scenario2PBT6",'Medium retrofit'!$U$20,IF(F53="Scenario3PBT6",'Medium retrofit'!$V$20,"")))&amp;IF(F53="Scenario1PBT7",'Medium retrofit'!$W$20,IF(F53="Scenario2PBT7",'Medium retrofit'!$X$20,IF(F53="Scenario3PBT7",'Medium retrofit'!$Y$20,"")))&amp;IF(F53="Scenario1PBT8",'Medium retrofit'!$Z$20,IF(F53="Scenario2PBT8",'Medium retrofit'!$AA$20,IF(F53="Scenario3PBT8",'Medium retrofit'!$AB$20,"")))&amp;IF(F53="Scenario1PBT9",'Medium retrofit'!$AC$20,IF(F53="Scenario2PBT9",'Medium retrofit'!$AD$20,IF(F53="Scenario3PBT9",'Medium retrofit'!$AE$20,"")))&amp;IF(F53="Scenario1PBT10",'Medium retrofit'!$AF$20,IF(F53="Scenario2PBT10",'Medium retrofit'!$AG$20,IF(F53="Scenario3PBT10",'Medium retrofit'!$AH$20,"")))&amp;IF(F53="Scenario1PBT11",'Medium retrofit'!$AI$20,IF(F53="Scenario2PBT11",'Medium retrofit'!$AJ$20,IF(F53="Scenario3PBT11",'Medium retrofit'!$AK$20,"")))&amp;IF(F53="Scenario1PBT12",'Medium retrofit'!$AL$20,IF(F53="Scenario2PBT12",'Medium retrofit'!$AM$20,IF(F53="Scenario3PBT12",'Medium retrofit'!$AN$20,"")))&amp;IF(F53="Scenario1PBT13",'Medium retrofit'!$AO$20,IF(F53="Scenario2PBT13",'Medium retrofit'!$AP$20,IF(F53="Scenario3PBT13",'Medium retrofit'!$AQ$20,"")))&amp;IF(F53="Scenario1PBT14",'Medium retrofit'!$AR$20,IF(F53="Scenario2PBT14",'Medium retrofit'!$AS$20,IF(F53="Scenario3PBT14",'Medium retrofit'!$AT$20,"")))&amp;IF(F53="Scenario1PBT15",'Medium retrofit'!$AU$20,IF(F53="Scenario2PBT15",'Medium retrofit'!$AV$20,IF(F53="Scenario3PBT15",'Medium retrofit'!$AW$20,"")))</f>
        <v/>
      </c>
      <c r="N53" s="152">
        <f t="shared" si="14"/>
        <v>0</v>
      </c>
      <c r="O53" s="305" t="str">
        <f>IF(F53="Scenario1PBT1",'Medium retrofit'!$E$23,IF(F53="Scenario2PBT1",'Medium retrofit'!$F$23,IF(F53="Scenario3PBT1",'Medium retrofit'!$G$23,"")))&amp;IF(F53="Scenario1PBT2",'Medium retrofit'!$H$23,IF(F53="Scenario2PBT2",'Medium retrofit'!$I$23,IF(F53="Scenario3PBT2",'Medium retrofit'!$J$23,"")))&amp;IF(F53="Scenario1PBT3",'Medium retrofit'!$K$23,IF(F53="Scenario2PBT3",'Medium retrofit'!$L$23,IF(F53="Scenario3PBT3",'Medium retrofit'!$M$23,"")))&amp;IF(F53="Scenario1PBT4",'Medium retrofit'!$N$23,IF(F53="Scenario2PBT4",'Medium retrofit'!$O$23,IF(F53="Scenario3PBT4",'Medium retrofit'!$P$23,"")))&amp;IF(F53="Scenario1PBT5",'Medium retrofit'!$Q$23,IF(F53="Scenario2PBT5",'Medium retrofit'!$R$23,IF(F53="Scenario3PBT5",'Medium retrofit'!$S$23,"")))&amp;IF(F53="Scenario1PBT6",'Medium retrofit'!$T$23,IF(F53="Scenario2PBT6",'Medium retrofit'!$U$23,IF(F53="Scenario3PBT6",'Medium retrofit'!$V$23,"")))&amp;IF(F53="Scenario1PBT7",'Medium retrofit'!$W$23,IF(F53="Scenario2PBT7",'Medium retrofit'!$X$23,IF(F53="Scenario3PBT7",'Medium retrofit'!$Y$23,"")))&amp;IF(F53="Scenario1PBT8",'Medium retrofit'!$Z$23,IF(F53="Scenario2PBT8",'Medium retrofit'!$AA$23,IF(F53="Scenario3PBT8",'Medium retrofit'!$AB$23,"")))&amp;IF(F53="Scenario1PBT9",'Medium retrofit'!$AC$23,IF(F53="Scenario2PBT9",'Medium retrofit'!$AD$23,IF(F53="Scenario3PBT9",'Medium retrofit'!$AE$23,"")))&amp;IF(F53="Scenario1PBT10",'Medium retrofit'!$AF$23,IF(F53="Scenario2PBT10",'Medium retrofit'!$AG$23,IF(F53="Scenario3PBT10",'Medium retrofit'!$AH$23,"")))&amp;IF(F53="Scenario1PBT11",'Medium retrofit'!$AI$23,IF(F53="Scenario2PBT11",'Medium retrofit'!$AJ$23,IF(F53="Scenario3PBT11",'Medium retrofit'!$AK$23,"")))&amp;IF(F53="Scenario1PBT12",'Medium retrofit'!$AL$23,IF(F53="Scenario2PBT12",'Medium retrofit'!$AM$23,IF(F53="Scenario3PBT12",'Medium retrofit'!$AN$23,"")))&amp;IF(F53="Scenario1PBT13",'Medium retrofit'!$AO$23,IF(F53="Scenario2PBT13",'Medium retrofit'!$AP$23,IF(F53="Scenario3PBT13",'Medium retrofit'!$AQ$23,"")))&amp;IF(F53="Scenario1PBT14",'Medium retrofit'!$AR$23,IF(F53="Scenario2PBT14",'Medium retrofit'!$AS$23,IF(F53="Scenario3PBT14",'Medium retrofit'!$AT$23,"")))&amp;IF(F53="Scenario1PBT15",'Medium retrofit'!$AU$23,IF(F53="Scenario2PBT15",'Medium retrofit'!$AV$23,IF(F53="Scenario3PBT15",'Medium retrofit'!$AW$23,"")))</f>
        <v/>
      </c>
      <c r="P53" s="151">
        <f t="shared" si="15"/>
        <v>0</v>
      </c>
      <c r="Q53" s="151" t="str">
        <f>IF(F53="Scenario1PBT1",'Medium retrofit'!$E$25,IF(F53="Scenario2PBT1",'Medium retrofit'!$F$25,IF(F53="Scenario3PBT1",'Medium retrofit'!$G$25,"")))&amp;IF(F53="Scenario1PBT2",'Medium retrofit'!$H$25,IF(F53="Scenario2PBT2",'Medium retrofit'!$I$25,IF(F53="Scenario3PBT2",'Medium retrofit'!$J$25,"")))&amp;IF(F53="Scenario1PBT3",'Medium retrofit'!$K$25,IF(F53="Scenario2PBT3",'Medium retrofit'!$L$25,IF(F53="Scenario3PBT3",'Medium retrofit'!$M$25,"")))&amp;IF(F53="Scenario1PBT4",'Medium retrofit'!$N$25,IF(F53="Scenario2PBT4",'Medium retrofit'!$O$25,IF(F53="Scenario3PBT4",'Medium retrofit'!$P$25,"")))&amp;IF(F53="Scenario1PBT5",'Medium retrofit'!$Q$25,IF(F53="Scenario2PBT5",'Medium retrofit'!$R$25,IF(F53="Scenario3PBT5",'Medium retrofit'!$S$25,"")))&amp;IF(F53="Scenario1PBT6",'Medium retrofit'!$T$25,IF(F53="Scenario2PBT6",'Medium retrofit'!$U$25,IF(F53="Scenario3PBT6",'Medium retrofit'!$V$25,"")))&amp;IF(F53="Scenario1PBT7",'Medium retrofit'!$W$25,IF(F53="Scenario2PBT7",'Medium retrofit'!$X$25,IF(F53="Scenario3PBT7",'Medium retrofit'!$Y$25,"")))&amp;IF(F53="Scenario1PBT8",'Medium retrofit'!$Z$25,IF(F53="Scenario2PBT8",'Medium retrofit'!$AA$25,IF(F53="Scenario3PBT8",'Medium retrofit'!$AB$25,"")))&amp;IF(F53="Scenario1PBT9",'Medium retrofit'!$AC$25,IF(F53="Scenario2PBT9",'Medium retrofit'!$AD$25,IF(F53="Scenario3PBT9",'Medium retrofit'!$AE$25,"")))&amp;IF(F53="Scenario1PBT10",'Medium retrofit'!$AF$25,IF(F53="Scenario2PBT10",'Medium retrofit'!$AG$25,IF(F53="Scenario3PBT10",'Medium retrofit'!$AH$25,"")))&amp;IF(F53="Scenario1PBT11",'Medium retrofit'!$AI$25,IF(F53="Scenario2PBT11",'Medium retrofit'!$AJ$25,IF(F53="Scenario3PBT11",'Medium retrofit'!$AK$25,"")))&amp;IF(F53="Scenario1PBT12",'Medium retrofit'!$AL$25,IF(F53="Scenario2PBT12",'Medium retrofit'!$AM$25,IF(F53="Scenario3PBT12",'Medium retrofit'!$AN$25,"")))&amp;IF(F53="Scenario1PBT13",'Medium retrofit'!$AO$25,IF(F53="Scenario2PBT13",'Medium retrofit'!$AP$25,IF(F53="Scenario3PBT13",'Medium retrofit'!$AQ$25,"")))&amp;IF(F53="Scenario1PBT14",'Medium retrofit'!$AR$25,IF(F53="Scenario2PBT14",'Medium retrofit'!$AS$25,IF(F53="Scenario3PBT14",'Medium retrofit'!$AT$25,"")))&amp;IF(F53="Scenario1PBT15",'Medium retrofit'!$AU$25,IF(F53="Scenario2PBT15",'Medium retrofit'!$AV$25,IF(F53="Scenario3PBT15",'Medium retrofit'!$AW$25,"")))</f>
        <v/>
      </c>
      <c r="R53" s="151">
        <f t="shared" si="16"/>
        <v>0</v>
      </c>
      <c r="S53" s="151" t="str">
        <f>IF(F53="Scenario1PBT1",'Medium retrofit'!$E$27,IF(F53="Scenario2PBT1",'Medium retrofit'!$F$27,IF(F53="Scenario3PBT1",'Medium retrofit'!$G$27,"")))&amp;IF(F53="Scenario1PBT2",'Medium retrofit'!$H$27,IF(F53="Scenario2PBT2",'Medium retrofit'!$I$27,IF(F53="Scenario3PBT2",'Medium retrofit'!$J$27,"")))&amp;IF(F53="Scenario1PBT3",'Medium retrofit'!$K$27,IF(F53="Scenario2PBT3",'Medium retrofit'!$L$27,IF(F53="Scenario3PBT3",'Medium retrofit'!$M$27,"")))&amp;IF(F53="Scenario1PBT4",'Medium retrofit'!$N$27,IF(F53="Scenario2PBT4",'Medium retrofit'!$O$27,IF(F53="Scenario3PBT4",'Medium retrofit'!$P$27,"")))&amp;IF(F53="Scenario1PBT5",'Medium retrofit'!$Q$27,IF(F53="Scenario2PBT5",'Medium retrofit'!$R$27,IF(F53="Scenario3PBT5",'Medium retrofit'!$S$27,"")))&amp;IF(F53="Scenario1PBT6",'Medium retrofit'!$T$27,IF(F53="Scenario2PBT6",'Medium retrofit'!$U$27,IF(F53="Scenario3PBT6",'Medium retrofit'!$V$27,"")))&amp;IF(F53="Scenario1PBT7",'Medium retrofit'!$W$27,IF(F53="Scenario2PBT7",'Medium retrofit'!$X$27,IF(F53="Scenario3PBT7",'Medium retrofit'!$Y$27,"")))&amp;IF(F53="Scenario1PBT8",'Medium retrofit'!$Z$27,IF(F53="Scenario2PBT8",'Medium retrofit'!$AA$27,IF(F53="Scenario3PBT8",'Medium retrofit'!$AB$27,"")))&amp;IF(F53="Scenario1PBT9",'Medium retrofit'!$AC$27,IF(F53="Scenario2PBT9",'Medium retrofit'!$AD$27,IF(F53="Scenario3PBT9",'Medium retrofit'!$AE$27,"")))&amp;IF(F53="Scenario1PBT10",'Medium retrofit'!$AF$27,IF(F53="Scenario2PBT10",'Medium retrofit'!$AG$27,IF(F53="Scenario3PBT10",'Medium retrofit'!$AH$27,"")))&amp;IF(F53="Scenario1PBT11",'Medium retrofit'!$AI$27,IF(F53="Scenario2PBT11",'Medium retrofit'!$AJ$27,IF(F53="Scenario3PBT11",'Medium retrofit'!$AK$27,"")))&amp;IF(F53="Scenario1PBT12",'Medium retrofit'!$AL$27,IF(F53="Scenario2PBT12",'Medium retrofit'!$AM$27,IF(F53="Scenario3PBT12",'Medium retrofit'!$AN$27,"")))&amp;IF(F53="Scenario1PBT13",'Medium retrofit'!$AO$27,IF(F53="Scenario2PBT13",'Medium retrofit'!$AP$27,IF(F53="Scenario3PBT13",'Medium retrofit'!$AQ$27,"")))&amp;IF(F53="Scenario1PBT14",'Medium retrofit'!$AR$27,IF(F53="Scenario2PBT14",'Medium retrofit'!$AS$27,IF(F53="Scenario3PBT14",'Medium retrofit'!$AT$27,"")))&amp;IF(F53="Scenario1PBT15",'Medium retrofit'!$AU$27,IF(F53="Scenario2PBT15",'Medium retrofit'!$AV$27,IF(F53="Scenario3PBT15",'Medium retrofit'!$AW$27,"")))</f>
        <v/>
      </c>
      <c r="T53" s="306">
        <f t="shared" si="17"/>
        <v>0</v>
      </c>
      <c r="U53" s="305" t="str">
        <f>IF(F53="Scenario1PBT1",'Medium retrofit'!$E$38,IF(F53="Scenario2PBT1",'Medium retrofit'!$F$38,IF(F53="Scenario3PBT1",'Medium retrofit'!$G$38,"")))&amp;IF(F53="Scenario1PBT2",'Medium retrofit'!$H$38,IF(F53="Scenario2PBT2",'Medium retrofit'!$I$38,IF(F53="Scenario3PBT2",'Medium retrofit'!$J$38,"")))&amp;IF(F53="Scenario1PBT3",'Medium retrofit'!$K$38,IF(F53="Scenario2PBT3",'Medium retrofit'!$L$38,IF(F53="Scenario3PBT3",'Medium retrofit'!$M$38,"")))&amp;IF(F53="Scenario1PBT4",'Medium retrofit'!$N$38,IF(F53="Scenario2PBT4",'Medium retrofit'!$O$38,IF(F53="Scenario3PBT4",'Medium retrofit'!$P$38,"")))&amp;IF(F53="Scenario1PBT5",'Medium retrofit'!$Q$38,IF(F53="Scenario2PBT5",'Medium retrofit'!$R$38,IF(F53="Scenario3PBT5",'Medium retrofit'!$S$38,"")))&amp;IF(F53="Scenario1PBT6",'Medium retrofit'!$T$38,IF(F53="Scenario2PBT6",'Medium retrofit'!$U$38,IF(F53="Scenario3PBT6",'Medium retrofit'!$V$38,"")))&amp;IF(F53="Scenario1PBT7",'Medium retrofit'!$W$38,IF(F53="Scenario2PBT7",'Medium retrofit'!$X$38,IF(F53="Scenario3PBT7",'Medium retrofit'!$Y$38,"")))&amp;IF(F53="Scenario1PBT8",'Medium retrofit'!$Z$38,IF(F53="Scenario2PBT8",'Medium retrofit'!$AA$38,IF(F53="Scenario3PBT8",'Medium retrofit'!$AB$38,"")))&amp;IF(F53="Scenario1PBT9",'Medium retrofit'!$AC$38,IF(F53="Scenario2PBT9",'Medium retrofit'!$AD$38,IF(F53="Scenario3PBT9",'Medium retrofit'!$AE$38,"")))&amp;IF(F53="Scenario1PBT10",'Medium retrofit'!$AF$38,IF(F53="Scenario2PBT10",'Medium retrofit'!$AG$38,IF(F53="Scenario3PBT10",'Medium retrofit'!$AH$38,"")))&amp;IF(F53="Scenario1PBT11",'Medium retrofit'!$AI$38,IF(F53="Scenario2PBT11",'Medium retrofit'!$AJ$38,IF(F53="Scenario3PBT11",'Medium retrofit'!$AK$38,"")))&amp;IF(F53="Scenario1PBT12",'Medium retrofit'!$AL$38,IF(F53="Scenario2PBT12",'Medium retrofit'!$AM$38,IF(F53="Scenario3PBT12",'Medium retrofit'!$AN$38,"")))&amp;IF(F53="Scenario1PBT13",'Medium retrofit'!$AO$38,IF(F53="Scenario2PBT13",'Medium retrofit'!$AP$38,IF(F53="Scenario3PBT13",'Medium retrofit'!$AQ$38,"")))&amp;IF(F53="Scenario1PBT14",'Medium retrofit'!$AR$38,IF(F53="Scenario2PBT14",'Medium retrofit'!$AS$38,IF(F53="Scenario3PBT14",'Medium retrofit'!$AT$38,"")))&amp;IF(F53="Scenario1PBT15",'Medium retrofit'!$AU$38,IF(F53="Scenario2PBT15",'Medium retrofit'!$AV$38,IF(F53="Scenario3PBT15",'Medium retrofit'!$AW$38,"")))</f>
        <v/>
      </c>
      <c r="V53" s="151">
        <f t="shared" si="18"/>
        <v>0</v>
      </c>
      <c r="W53" s="151" t="str">
        <f>IF(F53="Scenario1PBT1",'Medium retrofit'!$E$40,IF(F53="Scenario2PBT1",'Medium retrofit'!$F$40,IF(F53="Scenario3PBT1",'Medium retrofit'!$G$40,"")))&amp;IF(F53="Scenario1PBT2",'Medium retrofit'!$H$40,IF(F53="Scenario2PBT2",'Medium retrofit'!$I$40,IF(F53="Scenario3PBT2",'Medium retrofit'!$J$40,"")))&amp;IF(F53="Scenario1PBT3",'Medium retrofit'!$K$40,IF(F53="Scenario2PBT3",'Medium retrofit'!$L$40,IF(F53="Scenario3PBT3",'Medium retrofit'!$M$40,"")))&amp;IF(F53="Scenario1PBT4",'Medium retrofit'!$N$40,IF(F53="Scenario2PBT4",'Medium retrofit'!$O$40,IF(F53="Scenario3PBT4",'Medium retrofit'!$P$40,"")))&amp;IF(F53="Scenario1PBT5",'Medium retrofit'!$Q$40,IF(F53="Scenario2PBT5",'Medium retrofit'!$R$40,IF(F53="Scenario3PBT5",'Medium retrofit'!$S$40,"")))&amp;IF(F53="Scenario1PBT6",'Medium retrofit'!$T$40,IF(F53="Scenario2PBT6",'Medium retrofit'!$U$40,IF(F53="Scenario3PBT6",'Medium retrofit'!$V$40,"")))&amp;IF(F53="Scenario1PBT7",'Medium retrofit'!$W$40,IF(F53="Scenario2PBT7",'Medium retrofit'!$X$40,IF(F53="Scenario3PBT7",'Medium retrofit'!$Y$40,"")))&amp;IF(F53="Scenario1PBT8",'Medium retrofit'!$Z$40,IF(F53="Scenario2PBT8",'Medium retrofit'!$AA$40,IF(F53="Scenario3PBT8",'Medium retrofit'!$AB$40,"")))&amp;IF(F53="Scenario1PBT9",'Medium retrofit'!$AC$40,IF(F53="Scenario2PBT9",'Medium retrofit'!$AD$40,IF(F53="Scenario3PBT9",'Medium retrofit'!$AE$40,"")))&amp;IF(F53="Scenario1PBT10",'Medium retrofit'!$AF$40,IF(F53="Scenario2PBT10",'Medium retrofit'!$AG$40,IF(F53="Scenario3PBT10",'Medium retrofit'!$AH$40,"")))&amp;IF(F53="Scenario1PBT11",'Medium retrofit'!$AI$40,IF(F53="Scenario2PBT11",'Medium retrofit'!$AJ$40,IF(F53="Scenario3PBT11",'Medium retrofit'!$AK$40,"")))&amp;IF(F53="Scenario1PBT12",'Medium retrofit'!$AL$40,IF(F53="Scenario2PBT12",'Medium retrofit'!$AM$40,IF(F53="Scenario3PBT12",'Medium retrofit'!$AN$40,"")))&amp;IF(F53="Scenario1PBT13",'Medium retrofit'!$AO$40,IF(F53="Scenario2PBT13",'Medium retrofit'!$AP$40,IF(F53="Scenario3PBT13",'Medium retrofit'!$AQ$40,"")))&amp;IF(F53="Scenario1PBT14",'Medium retrofit'!$AR$40,IF(F53="Scenario2PBT14",'Medium retrofit'!$AS$40,IF(F53="Scenario3PBT14",'Medium retrofit'!$AT$40,"")))&amp;IF(F53="Scenario1PBT15",'Medium retrofit'!$AU$40,IF(F53="Scenario2PBT15",'Medium retrofit'!$AV$40,IF(F53="Scenario3PBT15",'Medium retrofit'!$AW$40,"")))</f>
        <v/>
      </c>
      <c r="X53" s="151">
        <f t="shared" si="19"/>
        <v>0</v>
      </c>
      <c r="Y53" s="151" t="str">
        <f>IF(F53="Scenario1PBT1",'Medium retrofit'!$E$42,IF(F53="Scenario2PBT1",'Medium retrofit'!$F$42,IF(F53="Scenario3PBT1",'Medium retrofit'!$G$42,"")))&amp;IF(F53="Scenario1PBT2",'Medium retrofit'!$H$42,IF(F53="Scenario2PBT2",'Medium retrofit'!$I$42,IF(F53="Scenario3PBT2",'Medium retrofit'!$J$42,"")))&amp;IF(F53="Scenario1PBT3",'Medium retrofit'!$K$42,IF(F53="Scenario2PBT3",'Medium retrofit'!$L$42,IF(F53="Scenario3PBT3",'Medium retrofit'!$M$42,"")))&amp;IF(F53="Scenario1PBT4",'Medium retrofit'!$N$42,IF(F53="Scenario2PBT4",'Medium retrofit'!$O$42,IF(F53="Scenario3PBT4",'Medium retrofit'!$P$42,"")))&amp;IF(F53="Scenario1PBT5",'Medium retrofit'!$Q$42,IF(F53="Scenario2PBT5",'Medium retrofit'!$R$42,IF(F53="Scenario3PBT5",'Medium retrofit'!$S$42,"")))&amp;IF(F53="Scenario1PBT6",'Medium retrofit'!$T$42,IF(F53="Scenario2PBT6",'Medium retrofit'!$U$42,IF(F53="Scenario3PBT6",'Medium retrofit'!$V$42,"")))&amp;IF(F53="Scenario1PBT7",'Medium retrofit'!$W$42,IF(F53="Scenario2PBT7",'Medium retrofit'!$X$42,IF(F53="Scenario3PBT7",'Medium retrofit'!$Y$42,"")))&amp;IF(F53="Scenario1PBT8",'Medium retrofit'!$Z$42,IF(F53="Scenario2PBT8",'Medium retrofit'!$AA$42,IF(F53="Scenario3PBT8",'Medium retrofit'!$AB$42,"")))&amp;IF(F53="Scenario1PBT9",'Medium retrofit'!$AC$42,IF(F53="Scenario2PBT9",'Medium retrofit'!$AD$42,IF(F53="Scenario3PBT9",'Medium retrofit'!$AE$42,"")))&amp;IF(F53="Scenario1PBT10",'Medium retrofit'!$AF$42,IF(F53="Scenario2PBT10",'Medium retrofit'!$AG$42,IF(F53="Scenario3PBT10",'Medium retrofit'!$AH$42,"")))&amp;IF(F53="Scenario1PBT11",'Medium retrofit'!$AI$42,IF(F53="Scenario2PBT11",'Medium retrofit'!$AJ$42,IF(F53="Scenario3PBT11",'Medium retrofit'!$AK$42,"")))&amp;IF(F53="Scenario1PBT12",'Medium retrofit'!$AL$42,IF(F53="Scenario2PBT12",'Medium retrofit'!$AM$42,IF(F53="Scenario3PBT12",'Medium retrofit'!$AN$42,"")))&amp;IF(F53="Scenario1PBT13",'Medium retrofit'!$AO$42,IF(F53="Scenario2PBT13",'Medium retrofit'!$AP$42,IF(F53="Scenario3PBT13",'Medium retrofit'!$AQ$42,"")))&amp;IF(F53="Scenario1PBT14",'Medium retrofit'!$AR$42,IF(F53="Scenario2PBT14",'Medium retrofit'!$AS$42,IF(F53="Scenario3PBT14",'Medium retrofit'!$AT$42,"")))&amp;IF(F53="Scenario1PBT15",'Medium retrofit'!$AU$42,IF(F53="Scenario2PBT15",'Medium retrofit'!$AV$42,IF(F53="Scenario3PBT15",'Medium retrofit'!$AW$42,"")))</f>
        <v/>
      </c>
      <c r="Z53" s="151">
        <f t="shared" si="20"/>
        <v>0</v>
      </c>
      <c r="AA53" s="333" t="str">
        <f>IF(F53="Scenario1PBT1",'Medium retrofit'!$E$101,IF(F53="Scenario2PBT1",'Medium retrofit'!$F$101,IF(F53="Scenario3PBT1",'Medium retrofit'!$G$101,"")))&amp;IF(F53="Scenario1PBT2",'Medium retrofit'!$H$101,IF(F53="Scenario2PBT2",'Medium retrofit'!$I$101,IF(F53="Scenario3PBT2",'Medium retrofit'!$J$101,"")))&amp;IF(F53="Scenario1PBT3",'Medium retrofit'!$K$101,IF(F53="Scenario2PBT3",'Medium retrofit'!$L$101,IF(F53="Scenario3PBT3",'Medium retrofit'!$M$101,"")))&amp;IF(F53="Scenario1PBT4",'Medium retrofit'!$N$101,IF(F53="Scenario2PBT4",'Medium retrofit'!$O$101,IF(F53="Scenario3PBT4",'Medium retrofit'!$P$101,"")))&amp;IF(F53="Scenario1PBT5",'Medium retrofit'!$Q$101,IF(F53="Scenario2PBT5",'Medium retrofit'!$R$101,IF(F53="Scenario3PBT5",'Medium retrofit'!$S$101,"")))&amp;IF(F53="Scenario1PBT6",'Medium retrofit'!$T$101,IF(F53="Scenario2PBT6",'Medium retrofit'!$U$101,IF(F53="Scenario3PBT6",'Medium retrofit'!$V$101,"")))&amp;IF(F53="Scenario1PBT7",'Medium retrofit'!$W$101,IF(F53="Scenario2PBT7",'Medium retrofit'!$X$101,IF(F53="Scenario3PBT7",'Medium retrofit'!$Y$101,"")))&amp;IF(F53="Scenario1PBT8",'Medium retrofit'!$Z$101,IF(F53="Scenario2PBT8",'Medium retrofit'!$AA$101,IF(F53="Scenario3PBT8",'Medium retrofit'!$AB$101,"")))&amp;IF(F53="Scenario1PBT9",'Medium retrofit'!$AC$101,IF(F53="Scenario2PBT9",'Medium retrofit'!$AD$101,IF(F53="Scenario3PBT9",'Medium retrofit'!$AE$101,"")))&amp;IF(F53="Scenario1PBT10",'Medium retrofit'!$AF$101,IF(F53="Scenario2PBT10",'Medium retrofit'!$AG$101,IF(F53="Scenario3PBT10",'Medium retrofit'!$AH$101,"")))&amp;IF(F53="Scenario1PBT11",'Medium retrofit'!$AI$101,IF(F53="Scenario2PBT11",'Medium retrofit'!$AJ$101,IF(F53="Scenario3PBT11",'Medium retrofit'!$AK$101,"")))&amp;IF(F53="Scenario1PBT12",'Medium retrofit'!$AL$101,IF(F53="Scenario2PBT12",'Medium retrofit'!$AM$101,IF(F53="Scenario3PBT12",'Medium retrofit'!$AN$101,"")))&amp;IF(F53="Scenario1PBT13",'Medium retrofit'!$AO$101,IF(F53="Scenario2PBT13",'Medium retrofit'!$AP$101,IF(F53="Scenario3PBT13",'Medium retrofit'!$AQ$101,"")))&amp;IF(F53="Scenario1PBT14",'Medium retrofit'!$AR$101,IF(F53="Scenario2PBT14",'Medium retrofit'!$AS$101,IF(F53="Scenario3PBT14",'Medium retrofit'!$AT$101,"")))&amp;IF(F53="Scenario1PBT15",'Medium retrofit'!$AU$101,IF(F53="Scenario2PBT15",'Medium retrofit'!$AV$101,IF(F53="Scenario3PBT15",'Medium retrofit'!$AW$101,"")))</f>
        <v/>
      </c>
      <c r="AB53" s="302">
        <f t="shared" si="21"/>
        <v>0</v>
      </c>
      <c r="AC53" s="307">
        <f>IFERROR('Projection_Base-case'!G53-G53,0)</f>
        <v>0</v>
      </c>
      <c r="AD53" s="151">
        <f t="shared" si="24"/>
        <v>0</v>
      </c>
      <c r="AE53" s="151">
        <f>IFERROR(100*AC53/'Projection_Base-case'!G53,0)</f>
        <v>0</v>
      </c>
      <c r="AF53" s="151">
        <f>IFERROR('Projection_Base-case'!I53-I53,0)</f>
        <v>0</v>
      </c>
      <c r="AG53" s="151">
        <f t="shared" si="25"/>
        <v>0</v>
      </c>
      <c r="AH53" s="151">
        <f>IFERROR(100*AF53/'Projection_Base-case'!I53,0)</f>
        <v>0</v>
      </c>
      <c r="AI53" s="151">
        <f>IFERROR('Projection_Base-case'!K53-K53,0)</f>
        <v>0</v>
      </c>
      <c r="AJ53" s="151">
        <f t="shared" si="26"/>
        <v>0</v>
      </c>
      <c r="AK53" s="151">
        <f>IFERROR(100*AI53/'Projection_Base-case'!K53,0)</f>
        <v>0</v>
      </c>
      <c r="AL53" s="151">
        <f>IFERROR(M53-'Projection_Base-case'!M53,0)</f>
        <v>0</v>
      </c>
      <c r="AM53" s="151">
        <f t="shared" si="27"/>
        <v>0</v>
      </c>
      <c r="AN53" s="152">
        <f>IFERROR(100*AL53/'Projection_Base-case'!M53,0)</f>
        <v>0</v>
      </c>
      <c r="AO53" s="305">
        <f>IFERROR('Projection_Base-case'!O53-O53,0)</f>
        <v>0</v>
      </c>
      <c r="AP53" s="151">
        <f t="shared" si="28"/>
        <v>0</v>
      </c>
      <c r="AQ53" s="151">
        <f>IFERROR(100*AO53/'Projection_Base-case'!O53,0)</f>
        <v>0</v>
      </c>
      <c r="AR53" s="151">
        <f>IFERROR('Projection_Base-case'!Q53-Q53,0)</f>
        <v>0</v>
      </c>
      <c r="AS53" s="151">
        <f t="shared" si="29"/>
        <v>0</v>
      </c>
      <c r="AT53" s="151">
        <f>IFERROR(100*AR53/'Projection_Base-case'!Q53,0)</f>
        <v>0</v>
      </c>
      <c r="AU53" s="151">
        <f>IFERROR('Projection_Base-case'!S53-S53,0)</f>
        <v>0</v>
      </c>
      <c r="AV53" s="151">
        <f t="shared" si="30"/>
        <v>0</v>
      </c>
      <c r="AW53" s="152">
        <f>IFERROR(100*AU53/'Projection_Base-case'!S53,0)</f>
        <v>0</v>
      </c>
      <c r="AX53" s="305">
        <f>IFERROR('Projection_Base-case'!U53-U53,0)</f>
        <v>0</v>
      </c>
      <c r="AY53" s="151">
        <f t="shared" si="31"/>
        <v>0</v>
      </c>
      <c r="AZ53" s="151">
        <f>IFERROR(100*AX53/'Projection_Base-case'!U53,0)</f>
        <v>0</v>
      </c>
      <c r="BA53" s="151">
        <f>IFERROR('Projection_Base-case'!W53-W53,0)</f>
        <v>0</v>
      </c>
      <c r="BB53" s="151">
        <f t="shared" si="32"/>
        <v>0</v>
      </c>
      <c r="BC53" s="151">
        <f>IFERROR(100*BA53/'Projection_Base-case'!W53,0)</f>
        <v>0</v>
      </c>
      <c r="BD53" s="151">
        <f>IFERROR('Projection_Base-case'!Y53-Y53,0)</f>
        <v>0</v>
      </c>
      <c r="BE53" s="151">
        <f t="shared" si="33"/>
        <v>0</v>
      </c>
      <c r="BF53" s="151">
        <f>IFERROR(100*BD53/'Projection_Base-case'!Y53,0)</f>
        <v>0</v>
      </c>
      <c r="BG53" s="531">
        <f t="shared" si="22"/>
        <v>0</v>
      </c>
      <c r="BH53" s="532">
        <f t="shared" si="23"/>
        <v>0</v>
      </c>
    </row>
    <row r="54" spans="1:60" x14ac:dyDescent="0.25">
      <c r="A54" s="217">
        <v>49</v>
      </c>
      <c r="B54" s="151">
        <f>'Projection_Base-case'!B54</f>
        <v>0</v>
      </c>
      <c r="C54" s="151">
        <f>'Projection_Base-case'!C54</f>
        <v>0</v>
      </c>
      <c r="D54" s="151">
        <f>'Projection_Base-case'!D54</f>
        <v>0</v>
      </c>
      <c r="E54" s="157"/>
      <c r="F54" s="300" t="str">
        <f t="shared" si="10"/>
        <v>0</v>
      </c>
      <c r="G54" s="301" t="str">
        <f>IF(F54="Scenario1PBT1",'Medium retrofit'!$E$6,IF(F54="Scenario2PBT1",'Medium retrofit'!$F$6,IF(F54="Scenario3PBT1",'Medium retrofit'!$G$6,"")))&amp;IF(F54="Scenario1PBT2",'Medium retrofit'!$H$6,IF(F54="Scenario2PBT2",'Medium retrofit'!$I$6,IF(F54="Scenario3PBT2",'Medium retrofit'!$J$6,"")))&amp;IF(F54="Scenario1PBT3",'Medium retrofit'!$K$6,IF(F54="Scenario2PBT3",'Medium retrofit'!$L$6,IF(F54="Scenario3PBT3",'Medium retrofit'!$M$6,"")))&amp;IF(F54="Scenario1PBT4",'Medium retrofit'!$N$6,IF(F54="Scenario2PBT4",'Medium retrofit'!$O$6,IF(F54="Scenario3PBT4",'Medium retrofit'!$P$6,"")))&amp;IF(F54="Scenario1PBT5",'Medium retrofit'!$Q$6,IF(F54="Scenario2PBT5",'Medium retrofit'!$R$6,IF(F54="Scenario3PBT5",'Medium retrofit'!$S$6,"")))&amp;IF(F54="Scenario1PBT6",'Medium retrofit'!$T$6,IF(F54="Scenario2PBT6",'Medium retrofit'!$U$6,IF(F54="Scenario3PBT6",'Medium retrofit'!$V$6,"")))&amp;IF(F54="Scenario1PBT7",'Medium retrofit'!$W$6,IF(F54="Scenario2PBT7",'Medium retrofit'!$X$6,IF(F54="Scenario3PBT7",'Medium retrofit'!$Y$6,"")))&amp;IF(F54="Scenario1PBT8",'Medium retrofit'!$Z$6,IF(F54="Scenario2PBT8",'Medium retrofit'!$AA$6,IF(F54="Scenario3PBT8",'Medium retrofit'!$AB$6,"")))&amp;IF(F54="Scenario1PBT9",'Medium retrofit'!$AC$6,IF(F54="Scenario2PBT9",'Medium retrofit'!$AD$6,IF(F54="Scenario3PBT9",'Medium retrofit'!$AE$6,"")))&amp;IF(F54="Scenario1PBT10",'Medium retrofit'!$AF$6,IF(F54="Scenario2PBT10",'Medium retrofit'!$AG$6,IF(F54="Scenario3PBT10",'Medium retrofit'!$AH$6,"")))&amp;IF(F54="Scenario1PBT11",'Medium retrofit'!$AI$6,IF(F54="Scenario2PBT11",'Medium retrofit'!$AJ$6,IF(F54="Scenario3PBT11",'Medium retrofit'!$AK$6,"")))&amp;IF(F54="Scenario1PBT12",'Medium retrofit'!$AL$6,IF(F54="Scenario2PBT12",'Medium retrofit'!$AM$6,IF(F54="Scenario3PBT12",'Medium retrofit'!$AN$6,"")))&amp;IF(F54="Scenario1PBT13",'Medium retrofit'!$AO$6,IF(F54="Scenario2PBT13",'Medium retrofit'!$AP$6,IF(F54="Scenario3PBT13",'Medium retrofit'!$AQ$6,"")))&amp;IF(F54="Scenario1PBT14",'Medium retrofit'!$AR$6,IF(F54="Scenario2PBT14",'Medium retrofit'!$AS$6,IF(F54="Scenario3PBT14",'Medium retrofit'!$AT$6,"")))&amp;IF(F54="Scenario1PBT15",'Medium retrofit'!$AU$6,IF(F54="Scenario2PBT15",'Medium retrofit'!$AV$6,IF(F54="Scenario3PBT15",'Medium retrofit'!$AW$6,"")))</f>
        <v/>
      </c>
      <c r="H54" s="151">
        <f t="shared" si="11"/>
        <v>0</v>
      </c>
      <c r="I54" s="298" t="str">
        <f>IF(F54="Scenario1PBT1",'Medium retrofit'!$E$16,IF(F54="Scenario2PBT1",'Medium retrofit'!$F$16,IF(F54="Scenario3PBT1",'Medium retrofit'!$G$16,"")))&amp;IF(F54="Scenario1PBT2",'Medium retrofit'!$H$16,IF(F54="Scenario2PBT2",'Medium retrofit'!$I$16,IF(F54="Scenario3PBT2",'Medium retrofit'!$J$16,"")))&amp;IF(F54="Scenario1PBT3",'Medium retrofit'!$K$16,IF(F54="Scenario2PBT3",'Medium retrofit'!$L$16,IF(F54="Scenario3PBT3",'Medium retrofit'!$M$16,"")))&amp;IF(F54="Scenario1PBT4",'Medium retrofit'!$N$16,IF(F54="Scenario2PBT4",'Medium retrofit'!$O$16,IF(F54="Scenario3PBT4",'Medium retrofit'!$P$16,"")))&amp;IF(F54="Scenario1PBT5",'Medium retrofit'!$Q$16,IF(F54="Scenario2PBT5",'Medium retrofit'!$R$16,IF(F54="Scenario3PBT5",'Medium retrofit'!$S$16,"")))&amp;IF(F54="Scenario1PBT6",'Medium retrofit'!$T$16,IF(F54="Scenario2PBT6",'Medium retrofit'!$U$16,IF(F54="Scenario3PBT6",'Medium retrofit'!$V$16,"")))&amp;IF(F54="Scenario1PBT7",'Medium retrofit'!$W$16,IF(F54="Scenario2PBT7",'Medium retrofit'!$X$16,IF(F54="Scenario3PBT7",'Medium retrofit'!$Y$16,"")))&amp;IF(F54="Scenario1PBT8",'Medium retrofit'!$Z$16,IF(F54="Scenario2PBT8",'Medium retrofit'!$AA$16,IF(F54="Scenario3PBT8",'Medium retrofit'!$AB$16,"")))&amp;IF(F54="Scenario1PBT9",'Medium retrofit'!$AC$16,IF(F54="Scenario2PBT9",'Medium retrofit'!$AD$16,IF(F54="Scenario3PBT9",'Medium retrofit'!$AE$16,"")))&amp;IF(F54="Scenario1PBT10",'Medium retrofit'!$AF$16,IF(F54="Scenario2PBT10",'Medium retrofit'!$AG$16,IF(F54="Scenario3PBT10",'Medium retrofit'!$AH$16,"")))&amp;IF(F54="Scenario1PBT11",'Medium retrofit'!$AI$16,IF(F54="Scenario2PBT11",'Medium retrofit'!$AJ$16,IF(F54="Scenario3PBT11",'Medium retrofit'!$AK$16,"")))&amp;IF(F54="Scenario1PBT12",'Medium retrofit'!$AL$16,IF(F54="Scenario2PBT12",'Medium retrofit'!$AM$16,IF(F54="Scenario3PBT12",'Medium retrofit'!$AN$16,"")))&amp;IF(F54="Scenario1PBT13",'Medium retrofit'!$AO$16,IF(F54="Scenario2PBT13",'Medium retrofit'!$AP$16,IF(F54="Scenario3PBT13",'Medium retrofit'!$AQ$16,"")))&amp;IF(F54="Scenario1PBT14",'Medium retrofit'!$AR$16,IF(F54="Scenario2PBT14",'Medium retrofit'!$AS$16,IF(F54="Scenario3PBT14",'Medium retrofit'!$AT$16,"")))&amp;IF(F54="Scenario1PBT15",'Medium retrofit'!$AU$16,IF(F54="Scenario2PBT15",'Medium retrofit'!$AV$16,IF(F54="Scenario3PBT15",'Medium retrofit'!$AW$16,"")))</f>
        <v/>
      </c>
      <c r="J54" s="151">
        <f t="shared" si="12"/>
        <v>0</v>
      </c>
      <c r="K54" s="151" t="str">
        <f>IF(F54="Scenario1PBT1",'Medium retrofit'!$E$18,IF(F54="Scenario2PBT1",'Medium retrofit'!$F$18,IF(F54="Scenario3PBT1",'Medium retrofit'!$G$18,"")))&amp;IF(F54="Scenario1PBT2",'Medium retrofit'!$H$18,IF(F54="Scenario2PBT2",'Medium retrofit'!$I$18,IF(F54="Scenario3PBT2",'Medium retrofit'!$J$18,"")))&amp;IF(F54="Scenario1PBT3",'Medium retrofit'!$K$18,IF(F54="Scenario2PBT3",'Medium retrofit'!$L$18,IF(F54="Scenario3PBT3",'Medium retrofit'!$M$18,"")))&amp;IF(F54="Scenario1PBT4",'Medium retrofit'!$N$18,IF(F54="Scenario2PBT4",'Medium retrofit'!$O$18,IF(F54="Scenario3PBT4",'Medium retrofit'!$P$18,"")))&amp;IF(F54="Scenario1PBT5",'Medium retrofit'!$Q$18,IF(F54="Scenario2PBT5",'Medium retrofit'!$R$18,IF(F54="Scenario3PBT5",'Medium retrofit'!$S$18,"")))&amp;IF(F54="Scenario1PBT6",'Medium retrofit'!$T$18,IF(F54="Scenario2PBT6",'Medium retrofit'!$U$18,IF(F54="Scenario3PBT6",'Medium retrofit'!$V$18,"")))&amp;IF(F54="Scenario1PBT7",'Medium retrofit'!$W$18,IF(F54="Scenario2PBT7",'Medium retrofit'!$X$18,IF(F54="Scenario3PBT7",'Medium retrofit'!$Y$18,"")))&amp;IF(F54="Scenario1PBT8",'Medium retrofit'!$Z$18,IF(F54="Scenario2PBT8",'Medium retrofit'!$AA$18,IF(F54="Scenario3PBT8",'Medium retrofit'!$AB$18,"")))&amp;IF(F54="Scenario1PBT9",'Medium retrofit'!$AC$18,IF(F54="Scenario2PBT9",'Medium retrofit'!$AD$18,IF(F54="Scenario3PBT9",'Medium retrofit'!$AE$18,"")))&amp;IF(F54="Scenario1PBT10",'Medium retrofit'!$AF$18,IF(F54="Scenario2PBT10",'Medium retrofit'!$AG$18,IF(F54="Scenario3PBT10",'Medium retrofit'!$AH$18,"")))&amp;IF(F54="Scenario1PBT11",'Medium retrofit'!$AI$18,IF(F54="Scenario2PBT11",'Medium retrofit'!$AJ$18,IF(F54="Scenario3PBT11",'Medium retrofit'!$AK$18,"")))&amp;IF(F54="Scenario1PBT12",'Medium retrofit'!$AL$18,IF(F54="Scenario2PBT12",'Medium retrofit'!$AM$18,IF(F54="Scenario3PBT12",'Medium retrofit'!$AN$18,"")))&amp;IF(F54="Scenario1PBT13",'Medium retrofit'!$AO$18,IF(F54="Scenario2PBT13",'Medium retrofit'!$AP$18,IF(F54="Scenario3PBT13",'Medium retrofit'!$AQ$18,"")))&amp;IF(F54="Scenario1PBT14",'Medium retrofit'!$AR$18,IF(F54="Scenario2PBT14",'Medium retrofit'!$AS$18,IF(F54="Scenario3PBT14",'Medium retrofit'!$AT$18,"")))&amp;IF(F54="Scenario1PBT15",'Medium retrofit'!$AU$18,IF(F54="Scenario2PBT15",'Medium retrofit'!$AV$18,IF(F54="Scenario3PBT15",'Medium retrofit'!$AW$18,"")))</f>
        <v/>
      </c>
      <c r="L54" s="151">
        <f t="shared" si="13"/>
        <v>0</v>
      </c>
      <c r="M54" s="151" t="str">
        <f>IF(F54="Scenario1PBT1",'Medium retrofit'!$E$20,IF(F54="Scenario2PBT1",'Medium retrofit'!$F$20,IF(F54="Scenario3PBT1",'Medium retrofit'!$G$20,"")))&amp;IF(F54="Scenario1PBT2",'Medium retrofit'!$H$20,IF(F54="Scenario2PBT2",'Medium retrofit'!$I$20,IF(F54="Scenario3PBT2",'Medium retrofit'!$J$20,"")))&amp;IF(F54="Scenario1PBT3",'Medium retrofit'!$K$20,IF(F54="Scenario2PBT3",'Medium retrofit'!$L$20,IF(F54="Scenario3PBT3",'Medium retrofit'!$M$20,"")))&amp;IF(F54="Scenario1PBT4",'Medium retrofit'!$N$20,IF(F54="Scenario2PBT4",'Medium retrofit'!$O$20,IF(F54="Scenario3PBT4",'Medium retrofit'!$P$20,"")))&amp;IF(F54="Scenario1PBT5",'Medium retrofit'!$Q$20,IF(F54="Scenario2PBT5",'Medium retrofit'!$R$20,IF(F54="Scenario3PBT5",'Medium retrofit'!$S$20,"")))&amp;IF(F54="Scenario1PBT6",'Medium retrofit'!$T$20,IF(F54="Scenario2PBT6",'Medium retrofit'!$U$20,IF(F54="Scenario3PBT6",'Medium retrofit'!$V$20,"")))&amp;IF(F54="Scenario1PBT7",'Medium retrofit'!$W$20,IF(F54="Scenario2PBT7",'Medium retrofit'!$X$20,IF(F54="Scenario3PBT7",'Medium retrofit'!$Y$20,"")))&amp;IF(F54="Scenario1PBT8",'Medium retrofit'!$Z$20,IF(F54="Scenario2PBT8",'Medium retrofit'!$AA$20,IF(F54="Scenario3PBT8",'Medium retrofit'!$AB$20,"")))&amp;IF(F54="Scenario1PBT9",'Medium retrofit'!$AC$20,IF(F54="Scenario2PBT9",'Medium retrofit'!$AD$20,IF(F54="Scenario3PBT9",'Medium retrofit'!$AE$20,"")))&amp;IF(F54="Scenario1PBT10",'Medium retrofit'!$AF$20,IF(F54="Scenario2PBT10",'Medium retrofit'!$AG$20,IF(F54="Scenario3PBT10",'Medium retrofit'!$AH$20,"")))&amp;IF(F54="Scenario1PBT11",'Medium retrofit'!$AI$20,IF(F54="Scenario2PBT11",'Medium retrofit'!$AJ$20,IF(F54="Scenario3PBT11",'Medium retrofit'!$AK$20,"")))&amp;IF(F54="Scenario1PBT12",'Medium retrofit'!$AL$20,IF(F54="Scenario2PBT12",'Medium retrofit'!$AM$20,IF(F54="Scenario3PBT12",'Medium retrofit'!$AN$20,"")))&amp;IF(F54="Scenario1PBT13",'Medium retrofit'!$AO$20,IF(F54="Scenario2PBT13",'Medium retrofit'!$AP$20,IF(F54="Scenario3PBT13",'Medium retrofit'!$AQ$20,"")))&amp;IF(F54="Scenario1PBT14",'Medium retrofit'!$AR$20,IF(F54="Scenario2PBT14",'Medium retrofit'!$AS$20,IF(F54="Scenario3PBT14",'Medium retrofit'!$AT$20,"")))&amp;IF(F54="Scenario1PBT15",'Medium retrofit'!$AU$20,IF(F54="Scenario2PBT15",'Medium retrofit'!$AV$20,IF(F54="Scenario3PBT15",'Medium retrofit'!$AW$20,"")))</f>
        <v/>
      </c>
      <c r="N54" s="152">
        <f t="shared" si="14"/>
        <v>0</v>
      </c>
      <c r="O54" s="305" t="str">
        <f>IF(F54="Scenario1PBT1",'Medium retrofit'!$E$23,IF(F54="Scenario2PBT1",'Medium retrofit'!$F$23,IF(F54="Scenario3PBT1",'Medium retrofit'!$G$23,"")))&amp;IF(F54="Scenario1PBT2",'Medium retrofit'!$H$23,IF(F54="Scenario2PBT2",'Medium retrofit'!$I$23,IF(F54="Scenario3PBT2",'Medium retrofit'!$J$23,"")))&amp;IF(F54="Scenario1PBT3",'Medium retrofit'!$K$23,IF(F54="Scenario2PBT3",'Medium retrofit'!$L$23,IF(F54="Scenario3PBT3",'Medium retrofit'!$M$23,"")))&amp;IF(F54="Scenario1PBT4",'Medium retrofit'!$N$23,IF(F54="Scenario2PBT4",'Medium retrofit'!$O$23,IF(F54="Scenario3PBT4",'Medium retrofit'!$P$23,"")))&amp;IF(F54="Scenario1PBT5",'Medium retrofit'!$Q$23,IF(F54="Scenario2PBT5",'Medium retrofit'!$R$23,IF(F54="Scenario3PBT5",'Medium retrofit'!$S$23,"")))&amp;IF(F54="Scenario1PBT6",'Medium retrofit'!$T$23,IF(F54="Scenario2PBT6",'Medium retrofit'!$U$23,IF(F54="Scenario3PBT6",'Medium retrofit'!$V$23,"")))&amp;IF(F54="Scenario1PBT7",'Medium retrofit'!$W$23,IF(F54="Scenario2PBT7",'Medium retrofit'!$X$23,IF(F54="Scenario3PBT7",'Medium retrofit'!$Y$23,"")))&amp;IF(F54="Scenario1PBT8",'Medium retrofit'!$Z$23,IF(F54="Scenario2PBT8",'Medium retrofit'!$AA$23,IF(F54="Scenario3PBT8",'Medium retrofit'!$AB$23,"")))&amp;IF(F54="Scenario1PBT9",'Medium retrofit'!$AC$23,IF(F54="Scenario2PBT9",'Medium retrofit'!$AD$23,IF(F54="Scenario3PBT9",'Medium retrofit'!$AE$23,"")))&amp;IF(F54="Scenario1PBT10",'Medium retrofit'!$AF$23,IF(F54="Scenario2PBT10",'Medium retrofit'!$AG$23,IF(F54="Scenario3PBT10",'Medium retrofit'!$AH$23,"")))&amp;IF(F54="Scenario1PBT11",'Medium retrofit'!$AI$23,IF(F54="Scenario2PBT11",'Medium retrofit'!$AJ$23,IF(F54="Scenario3PBT11",'Medium retrofit'!$AK$23,"")))&amp;IF(F54="Scenario1PBT12",'Medium retrofit'!$AL$23,IF(F54="Scenario2PBT12",'Medium retrofit'!$AM$23,IF(F54="Scenario3PBT12",'Medium retrofit'!$AN$23,"")))&amp;IF(F54="Scenario1PBT13",'Medium retrofit'!$AO$23,IF(F54="Scenario2PBT13",'Medium retrofit'!$AP$23,IF(F54="Scenario3PBT13",'Medium retrofit'!$AQ$23,"")))&amp;IF(F54="Scenario1PBT14",'Medium retrofit'!$AR$23,IF(F54="Scenario2PBT14",'Medium retrofit'!$AS$23,IF(F54="Scenario3PBT14",'Medium retrofit'!$AT$23,"")))&amp;IF(F54="Scenario1PBT15",'Medium retrofit'!$AU$23,IF(F54="Scenario2PBT15",'Medium retrofit'!$AV$23,IF(F54="Scenario3PBT15",'Medium retrofit'!$AW$23,"")))</f>
        <v/>
      </c>
      <c r="P54" s="151">
        <f t="shared" si="15"/>
        <v>0</v>
      </c>
      <c r="Q54" s="151" t="str">
        <f>IF(F54="Scenario1PBT1",'Medium retrofit'!$E$25,IF(F54="Scenario2PBT1",'Medium retrofit'!$F$25,IF(F54="Scenario3PBT1",'Medium retrofit'!$G$25,"")))&amp;IF(F54="Scenario1PBT2",'Medium retrofit'!$H$25,IF(F54="Scenario2PBT2",'Medium retrofit'!$I$25,IF(F54="Scenario3PBT2",'Medium retrofit'!$J$25,"")))&amp;IF(F54="Scenario1PBT3",'Medium retrofit'!$K$25,IF(F54="Scenario2PBT3",'Medium retrofit'!$L$25,IF(F54="Scenario3PBT3",'Medium retrofit'!$M$25,"")))&amp;IF(F54="Scenario1PBT4",'Medium retrofit'!$N$25,IF(F54="Scenario2PBT4",'Medium retrofit'!$O$25,IF(F54="Scenario3PBT4",'Medium retrofit'!$P$25,"")))&amp;IF(F54="Scenario1PBT5",'Medium retrofit'!$Q$25,IF(F54="Scenario2PBT5",'Medium retrofit'!$R$25,IF(F54="Scenario3PBT5",'Medium retrofit'!$S$25,"")))&amp;IF(F54="Scenario1PBT6",'Medium retrofit'!$T$25,IF(F54="Scenario2PBT6",'Medium retrofit'!$U$25,IF(F54="Scenario3PBT6",'Medium retrofit'!$V$25,"")))&amp;IF(F54="Scenario1PBT7",'Medium retrofit'!$W$25,IF(F54="Scenario2PBT7",'Medium retrofit'!$X$25,IF(F54="Scenario3PBT7",'Medium retrofit'!$Y$25,"")))&amp;IF(F54="Scenario1PBT8",'Medium retrofit'!$Z$25,IF(F54="Scenario2PBT8",'Medium retrofit'!$AA$25,IF(F54="Scenario3PBT8",'Medium retrofit'!$AB$25,"")))&amp;IF(F54="Scenario1PBT9",'Medium retrofit'!$AC$25,IF(F54="Scenario2PBT9",'Medium retrofit'!$AD$25,IF(F54="Scenario3PBT9",'Medium retrofit'!$AE$25,"")))&amp;IF(F54="Scenario1PBT10",'Medium retrofit'!$AF$25,IF(F54="Scenario2PBT10",'Medium retrofit'!$AG$25,IF(F54="Scenario3PBT10",'Medium retrofit'!$AH$25,"")))&amp;IF(F54="Scenario1PBT11",'Medium retrofit'!$AI$25,IF(F54="Scenario2PBT11",'Medium retrofit'!$AJ$25,IF(F54="Scenario3PBT11",'Medium retrofit'!$AK$25,"")))&amp;IF(F54="Scenario1PBT12",'Medium retrofit'!$AL$25,IF(F54="Scenario2PBT12",'Medium retrofit'!$AM$25,IF(F54="Scenario3PBT12",'Medium retrofit'!$AN$25,"")))&amp;IF(F54="Scenario1PBT13",'Medium retrofit'!$AO$25,IF(F54="Scenario2PBT13",'Medium retrofit'!$AP$25,IF(F54="Scenario3PBT13",'Medium retrofit'!$AQ$25,"")))&amp;IF(F54="Scenario1PBT14",'Medium retrofit'!$AR$25,IF(F54="Scenario2PBT14",'Medium retrofit'!$AS$25,IF(F54="Scenario3PBT14",'Medium retrofit'!$AT$25,"")))&amp;IF(F54="Scenario1PBT15",'Medium retrofit'!$AU$25,IF(F54="Scenario2PBT15",'Medium retrofit'!$AV$25,IF(F54="Scenario3PBT15",'Medium retrofit'!$AW$25,"")))</f>
        <v/>
      </c>
      <c r="R54" s="151">
        <f t="shared" si="16"/>
        <v>0</v>
      </c>
      <c r="S54" s="151" t="str">
        <f>IF(F54="Scenario1PBT1",'Medium retrofit'!$E$27,IF(F54="Scenario2PBT1",'Medium retrofit'!$F$27,IF(F54="Scenario3PBT1",'Medium retrofit'!$G$27,"")))&amp;IF(F54="Scenario1PBT2",'Medium retrofit'!$H$27,IF(F54="Scenario2PBT2",'Medium retrofit'!$I$27,IF(F54="Scenario3PBT2",'Medium retrofit'!$J$27,"")))&amp;IF(F54="Scenario1PBT3",'Medium retrofit'!$K$27,IF(F54="Scenario2PBT3",'Medium retrofit'!$L$27,IF(F54="Scenario3PBT3",'Medium retrofit'!$M$27,"")))&amp;IF(F54="Scenario1PBT4",'Medium retrofit'!$N$27,IF(F54="Scenario2PBT4",'Medium retrofit'!$O$27,IF(F54="Scenario3PBT4",'Medium retrofit'!$P$27,"")))&amp;IF(F54="Scenario1PBT5",'Medium retrofit'!$Q$27,IF(F54="Scenario2PBT5",'Medium retrofit'!$R$27,IF(F54="Scenario3PBT5",'Medium retrofit'!$S$27,"")))&amp;IF(F54="Scenario1PBT6",'Medium retrofit'!$T$27,IF(F54="Scenario2PBT6",'Medium retrofit'!$U$27,IF(F54="Scenario3PBT6",'Medium retrofit'!$V$27,"")))&amp;IF(F54="Scenario1PBT7",'Medium retrofit'!$W$27,IF(F54="Scenario2PBT7",'Medium retrofit'!$X$27,IF(F54="Scenario3PBT7",'Medium retrofit'!$Y$27,"")))&amp;IF(F54="Scenario1PBT8",'Medium retrofit'!$Z$27,IF(F54="Scenario2PBT8",'Medium retrofit'!$AA$27,IF(F54="Scenario3PBT8",'Medium retrofit'!$AB$27,"")))&amp;IF(F54="Scenario1PBT9",'Medium retrofit'!$AC$27,IF(F54="Scenario2PBT9",'Medium retrofit'!$AD$27,IF(F54="Scenario3PBT9",'Medium retrofit'!$AE$27,"")))&amp;IF(F54="Scenario1PBT10",'Medium retrofit'!$AF$27,IF(F54="Scenario2PBT10",'Medium retrofit'!$AG$27,IF(F54="Scenario3PBT10",'Medium retrofit'!$AH$27,"")))&amp;IF(F54="Scenario1PBT11",'Medium retrofit'!$AI$27,IF(F54="Scenario2PBT11",'Medium retrofit'!$AJ$27,IF(F54="Scenario3PBT11",'Medium retrofit'!$AK$27,"")))&amp;IF(F54="Scenario1PBT12",'Medium retrofit'!$AL$27,IF(F54="Scenario2PBT12",'Medium retrofit'!$AM$27,IF(F54="Scenario3PBT12",'Medium retrofit'!$AN$27,"")))&amp;IF(F54="Scenario1PBT13",'Medium retrofit'!$AO$27,IF(F54="Scenario2PBT13",'Medium retrofit'!$AP$27,IF(F54="Scenario3PBT13",'Medium retrofit'!$AQ$27,"")))&amp;IF(F54="Scenario1PBT14",'Medium retrofit'!$AR$27,IF(F54="Scenario2PBT14",'Medium retrofit'!$AS$27,IF(F54="Scenario3PBT14",'Medium retrofit'!$AT$27,"")))&amp;IF(F54="Scenario1PBT15",'Medium retrofit'!$AU$27,IF(F54="Scenario2PBT15",'Medium retrofit'!$AV$27,IF(F54="Scenario3PBT15",'Medium retrofit'!$AW$27,"")))</f>
        <v/>
      </c>
      <c r="T54" s="306">
        <f t="shared" si="17"/>
        <v>0</v>
      </c>
      <c r="U54" s="305" t="str">
        <f>IF(F54="Scenario1PBT1",'Medium retrofit'!$E$38,IF(F54="Scenario2PBT1",'Medium retrofit'!$F$38,IF(F54="Scenario3PBT1",'Medium retrofit'!$G$38,"")))&amp;IF(F54="Scenario1PBT2",'Medium retrofit'!$H$38,IF(F54="Scenario2PBT2",'Medium retrofit'!$I$38,IF(F54="Scenario3PBT2",'Medium retrofit'!$J$38,"")))&amp;IF(F54="Scenario1PBT3",'Medium retrofit'!$K$38,IF(F54="Scenario2PBT3",'Medium retrofit'!$L$38,IF(F54="Scenario3PBT3",'Medium retrofit'!$M$38,"")))&amp;IF(F54="Scenario1PBT4",'Medium retrofit'!$N$38,IF(F54="Scenario2PBT4",'Medium retrofit'!$O$38,IF(F54="Scenario3PBT4",'Medium retrofit'!$P$38,"")))&amp;IF(F54="Scenario1PBT5",'Medium retrofit'!$Q$38,IF(F54="Scenario2PBT5",'Medium retrofit'!$R$38,IF(F54="Scenario3PBT5",'Medium retrofit'!$S$38,"")))&amp;IF(F54="Scenario1PBT6",'Medium retrofit'!$T$38,IF(F54="Scenario2PBT6",'Medium retrofit'!$U$38,IF(F54="Scenario3PBT6",'Medium retrofit'!$V$38,"")))&amp;IF(F54="Scenario1PBT7",'Medium retrofit'!$W$38,IF(F54="Scenario2PBT7",'Medium retrofit'!$X$38,IF(F54="Scenario3PBT7",'Medium retrofit'!$Y$38,"")))&amp;IF(F54="Scenario1PBT8",'Medium retrofit'!$Z$38,IF(F54="Scenario2PBT8",'Medium retrofit'!$AA$38,IF(F54="Scenario3PBT8",'Medium retrofit'!$AB$38,"")))&amp;IF(F54="Scenario1PBT9",'Medium retrofit'!$AC$38,IF(F54="Scenario2PBT9",'Medium retrofit'!$AD$38,IF(F54="Scenario3PBT9",'Medium retrofit'!$AE$38,"")))&amp;IF(F54="Scenario1PBT10",'Medium retrofit'!$AF$38,IF(F54="Scenario2PBT10",'Medium retrofit'!$AG$38,IF(F54="Scenario3PBT10",'Medium retrofit'!$AH$38,"")))&amp;IF(F54="Scenario1PBT11",'Medium retrofit'!$AI$38,IF(F54="Scenario2PBT11",'Medium retrofit'!$AJ$38,IF(F54="Scenario3PBT11",'Medium retrofit'!$AK$38,"")))&amp;IF(F54="Scenario1PBT12",'Medium retrofit'!$AL$38,IF(F54="Scenario2PBT12",'Medium retrofit'!$AM$38,IF(F54="Scenario3PBT12",'Medium retrofit'!$AN$38,"")))&amp;IF(F54="Scenario1PBT13",'Medium retrofit'!$AO$38,IF(F54="Scenario2PBT13",'Medium retrofit'!$AP$38,IF(F54="Scenario3PBT13",'Medium retrofit'!$AQ$38,"")))&amp;IF(F54="Scenario1PBT14",'Medium retrofit'!$AR$38,IF(F54="Scenario2PBT14",'Medium retrofit'!$AS$38,IF(F54="Scenario3PBT14",'Medium retrofit'!$AT$38,"")))&amp;IF(F54="Scenario1PBT15",'Medium retrofit'!$AU$38,IF(F54="Scenario2PBT15",'Medium retrofit'!$AV$38,IF(F54="Scenario3PBT15",'Medium retrofit'!$AW$38,"")))</f>
        <v/>
      </c>
      <c r="V54" s="151">
        <f t="shared" si="18"/>
        <v>0</v>
      </c>
      <c r="W54" s="151" t="str">
        <f>IF(F54="Scenario1PBT1",'Medium retrofit'!$E$40,IF(F54="Scenario2PBT1",'Medium retrofit'!$F$40,IF(F54="Scenario3PBT1",'Medium retrofit'!$G$40,"")))&amp;IF(F54="Scenario1PBT2",'Medium retrofit'!$H$40,IF(F54="Scenario2PBT2",'Medium retrofit'!$I$40,IF(F54="Scenario3PBT2",'Medium retrofit'!$J$40,"")))&amp;IF(F54="Scenario1PBT3",'Medium retrofit'!$K$40,IF(F54="Scenario2PBT3",'Medium retrofit'!$L$40,IF(F54="Scenario3PBT3",'Medium retrofit'!$M$40,"")))&amp;IF(F54="Scenario1PBT4",'Medium retrofit'!$N$40,IF(F54="Scenario2PBT4",'Medium retrofit'!$O$40,IF(F54="Scenario3PBT4",'Medium retrofit'!$P$40,"")))&amp;IF(F54="Scenario1PBT5",'Medium retrofit'!$Q$40,IF(F54="Scenario2PBT5",'Medium retrofit'!$R$40,IF(F54="Scenario3PBT5",'Medium retrofit'!$S$40,"")))&amp;IF(F54="Scenario1PBT6",'Medium retrofit'!$T$40,IF(F54="Scenario2PBT6",'Medium retrofit'!$U$40,IF(F54="Scenario3PBT6",'Medium retrofit'!$V$40,"")))&amp;IF(F54="Scenario1PBT7",'Medium retrofit'!$W$40,IF(F54="Scenario2PBT7",'Medium retrofit'!$X$40,IF(F54="Scenario3PBT7",'Medium retrofit'!$Y$40,"")))&amp;IF(F54="Scenario1PBT8",'Medium retrofit'!$Z$40,IF(F54="Scenario2PBT8",'Medium retrofit'!$AA$40,IF(F54="Scenario3PBT8",'Medium retrofit'!$AB$40,"")))&amp;IF(F54="Scenario1PBT9",'Medium retrofit'!$AC$40,IF(F54="Scenario2PBT9",'Medium retrofit'!$AD$40,IF(F54="Scenario3PBT9",'Medium retrofit'!$AE$40,"")))&amp;IF(F54="Scenario1PBT10",'Medium retrofit'!$AF$40,IF(F54="Scenario2PBT10",'Medium retrofit'!$AG$40,IF(F54="Scenario3PBT10",'Medium retrofit'!$AH$40,"")))&amp;IF(F54="Scenario1PBT11",'Medium retrofit'!$AI$40,IF(F54="Scenario2PBT11",'Medium retrofit'!$AJ$40,IF(F54="Scenario3PBT11",'Medium retrofit'!$AK$40,"")))&amp;IF(F54="Scenario1PBT12",'Medium retrofit'!$AL$40,IF(F54="Scenario2PBT12",'Medium retrofit'!$AM$40,IF(F54="Scenario3PBT12",'Medium retrofit'!$AN$40,"")))&amp;IF(F54="Scenario1PBT13",'Medium retrofit'!$AO$40,IF(F54="Scenario2PBT13",'Medium retrofit'!$AP$40,IF(F54="Scenario3PBT13",'Medium retrofit'!$AQ$40,"")))&amp;IF(F54="Scenario1PBT14",'Medium retrofit'!$AR$40,IF(F54="Scenario2PBT14",'Medium retrofit'!$AS$40,IF(F54="Scenario3PBT14",'Medium retrofit'!$AT$40,"")))&amp;IF(F54="Scenario1PBT15",'Medium retrofit'!$AU$40,IF(F54="Scenario2PBT15",'Medium retrofit'!$AV$40,IF(F54="Scenario3PBT15",'Medium retrofit'!$AW$40,"")))</f>
        <v/>
      </c>
      <c r="X54" s="151">
        <f t="shared" si="19"/>
        <v>0</v>
      </c>
      <c r="Y54" s="151" t="str">
        <f>IF(F54="Scenario1PBT1",'Medium retrofit'!$E$42,IF(F54="Scenario2PBT1",'Medium retrofit'!$F$42,IF(F54="Scenario3PBT1",'Medium retrofit'!$G$42,"")))&amp;IF(F54="Scenario1PBT2",'Medium retrofit'!$H$42,IF(F54="Scenario2PBT2",'Medium retrofit'!$I$42,IF(F54="Scenario3PBT2",'Medium retrofit'!$J$42,"")))&amp;IF(F54="Scenario1PBT3",'Medium retrofit'!$K$42,IF(F54="Scenario2PBT3",'Medium retrofit'!$L$42,IF(F54="Scenario3PBT3",'Medium retrofit'!$M$42,"")))&amp;IF(F54="Scenario1PBT4",'Medium retrofit'!$N$42,IF(F54="Scenario2PBT4",'Medium retrofit'!$O$42,IF(F54="Scenario3PBT4",'Medium retrofit'!$P$42,"")))&amp;IF(F54="Scenario1PBT5",'Medium retrofit'!$Q$42,IF(F54="Scenario2PBT5",'Medium retrofit'!$R$42,IF(F54="Scenario3PBT5",'Medium retrofit'!$S$42,"")))&amp;IF(F54="Scenario1PBT6",'Medium retrofit'!$T$42,IF(F54="Scenario2PBT6",'Medium retrofit'!$U$42,IF(F54="Scenario3PBT6",'Medium retrofit'!$V$42,"")))&amp;IF(F54="Scenario1PBT7",'Medium retrofit'!$W$42,IF(F54="Scenario2PBT7",'Medium retrofit'!$X$42,IF(F54="Scenario3PBT7",'Medium retrofit'!$Y$42,"")))&amp;IF(F54="Scenario1PBT8",'Medium retrofit'!$Z$42,IF(F54="Scenario2PBT8",'Medium retrofit'!$AA$42,IF(F54="Scenario3PBT8",'Medium retrofit'!$AB$42,"")))&amp;IF(F54="Scenario1PBT9",'Medium retrofit'!$AC$42,IF(F54="Scenario2PBT9",'Medium retrofit'!$AD$42,IF(F54="Scenario3PBT9",'Medium retrofit'!$AE$42,"")))&amp;IF(F54="Scenario1PBT10",'Medium retrofit'!$AF$42,IF(F54="Scenario2PBT10",'Medium retrofit'!$AG$42,IF(F54="Scenario3PBT10",'Medium retrofit'!$AH$42,"")))&amp;IF(F54="Scenario1PBT11",'Medium retrofit'!$AI$42,IF(F54="Scenario2PBT11",'Medium retrofit'!$AJ$42,IF(F54="Scenario3PBT11",'Medium retrofit'!$AK$42,"")))&amp;IF(F54="Scenario1PBT12",'Medium retrofit'!$AL$42,IF(F54="Scenario2PBT12",'Medium retrofit'!$AM$42,IF(F54="Scenario3PBT12",'Medium retrofit'!$AN$42,"")))&amp;IF(F54="Scenario1PBT13",'Medium retrofit'!$AO$42,IF(F54="Scenario2PBT13",'Medium retrofit'!$AP$42,IF(F54="Scenario3PBT13",'Medium retrofit'!$AQ$42,"")))&amp;IF(F54="Scenario1PBT14",'Medium retrofit'!$AR$42,IF(F54="Scenario2PBT14",'Medium retrofit'!$AS$42,IF(F54="Scenario3PBT14",'Medium retrofit'!$AT$42,"")))&amp;IF(F54="Scenario1PBT15",'Medium retrofit'!$AU$42,IF(F54="Scenario2PBT15",'Medium retrofit'!$AV$42,IF(F54="Scenario3PBT15",'Medium retrofit'!$AW$42,"")))</f>
        <v/>
      </c>
      <c r="Z54" s="151">
        <f t="shared" si="20"/>
        <v>0</v>
      </c>
      <c r="AA54" s="333" t="str">
        <f>IF(F54="Scenario1PBT1",'Medium retrofit'!$E$101,IF(F54="Scenario2PBT1",'Medium retrofit'!$F$101,IF(F54="Scenario3PBT1",'Medium retrofit'!$G$101,"")))&amp;IF(F54="Scenario1PBT2",'Medium retrofit'!$H$101,IF(F54="Scenario2PBT2",'Medium retrofit'!$I$101,IF(F54="Scenario3PBT2",'Medium retrofit'!$J$101,"")))&amp;IF(F54="Scenario1PBT3",'Medium retrofit'!$K$101,IF(F54="Scenario2PBT3",'Medium retrofit'!$L$101,IF(F54="Scenario3PBT3",'Medium retrofit'!$M$101,"")))&amp;IF(F54="Scenario1PBT4",'Medium retrofit'!$N$101,IF(F54="Scenario2PBT4",'Medium retrofit'!$O$101,IF(F54="Scenario3PBT4",'Medium retrofit'!$P$101,"")))&amp;IF(F54="Scenario1PBT5",'Medium retrofit'!$Q$101,IF(F54="Scenario2PBT5",'Medium retrofit'!$R$101,IF(F54="Scenario3PBT5",'Medium retrofit'!$S$101,"")))&amp;IF(F54="Scenario1PBT6",'Medium retrofit'!$T$101,IF(F54="Scenario2PBT6",'Medium retrofit'!$U$101,IF(F54="Scenario3PBT6",'Medium retrofit'!$V$101,"")))&amp;IF(F54="Scenario1PBT7",'Medium retrofit'!$W$101,IF(F54="Scenario2PBT7",'Medium retrofit'!$X$101,IF(F54="Scenario3PBT7",'Medium retrofit'!$Y$101,"")))&amp;IF(F54="Scenario1PBT8",'Medium retrofit'!$Z$101,IF(F54="Scenario2PBT8",'Medium retrofit'!$AA$101,IF(F54="Scenario3PBT8",'Medium retrofit'!$AB$101,"")))&amp;IF(F54="Scenario1PBT9",'Medium retrofit'!$AC$101,IF(F54="Scenario2PBT9",'Medium retrofit'!$AD$101,IF(F54="Scenario3PBT9",'Medium retrofit'!$AE$101,"")))&amp;IF(F54="Scenario1PBT10",'Medium retrofit'!$AF$101,IF(F54="Scenario2PBT10",'Medium retrofit'!$AG$101,IF(F54="Scenario3PBT10",'Medium retrofit'!$AH$101,"")))&amp;IF(F54="Scenario1PBT11",'Medium retrofit'!$AI$101,IF(F54="Scenario2PBT11",'Medium retrofit'!$AJ$101,IF(F54="Scenario3PBT11",'Medium retrofit'!$AK$101,"")))&amp;IF(F54="Scenario1PBT12",'Medium retrofit'!$AL$101,IF(F54="Scenario2PBT12",'Medium retrofit'!$AM$101,IF(F54="Scenario3PBT12",'Medium retrofit'!$AN$101,"")))&amp;IF(F54="Scenario1PBT13",'Medium retrofit'!$AO$101,IF(F54="Scenario2PBT13",'Medium retrofit'!$AP$101,IF(F54="Scenario3PBT13",'Medium retrofit'!$AQ$101,"")))&amp;IF(F54="Scenario1PBT14",'Medium retrofit'!$AR$101,IF(F54="Scenario2PBT14",'Medium retrofit'!$AS$101,IF(F54="Scenario3PBT14",'Medium retrofit'!$AT$101,"")))&amp;IF(F54="Scenario1PBT15",'Medium retrofit'!$AU$101,IF(F54="Scenario2PBT15",'Medium retrofit'!$AV$101,IF(F54="Scenario3PBT15",'Medium retrofit'!$AW$101,"")))</f>
        <v/>
      </c>
      <c r="AB54" s="302">
        <f t="shared" si="21"/>
        <v>0</v>
      </c>
      <c r="AC54" s="307">
        <f>IFERROR('Projection_Base-case'!G54-G54,0)</f>
        <v>0</v>
      </c>
      <c r="AD54" s="151">
        <f t="shared" si="24"/>
        <v>0</v>
      </c>
      <c r="AE54" s="151">
        <f>IFERROR(100*AC54/'Projection_Base-case'!G54,0)</f>
        <v>0</v>
      </c>
      <c r="AF54" s="151">
        <f>IFERROR('Projection_Base-case'!I54-I54,0)</f>
        <v>0</v>
      </c>
      <c r="AG54" s="151">
        <f t="shared" si="25"/>
        <v>0</v>
      </c>
      <c r="AH54" s="151">
        <f>IFERROR(100*AF54/'Projection_Base-case'!I54,0)</f>
        <v>0</v>
      </c>
      <c r="AI54" s="151">
        <f>IFERROR('Projection_Base-case'!K54-K54,0)</f>
        <v>0</v>
      </c>
      <c r="AJ54" s="151">
        <f t="shared" si="26"/>
        <v>0</v>
      </c>
      <c r="AK54" s="151">
        <f>IFERROR(100*AI54/'Projection_Base-case'!K54,0)</f>
        <v>0</v>
      </c>
      <c r="AL54" s="151">
        <f>IFERROR(M54-'Projection_Base-case'!M54,0)</f>
        <v>0</v>
      </c>
      <c r="AM54" s="151">
        <f t="shared" si="27"/>
        <v>0</v>
      </c>
      <c r="AN54" s="152">
        <f>IFERROR(100*AL54/'Projection_Base-case'!M54,0)</f>
        <v>0</v>
      </c>
      <c r="AO54" s="305">
        <f>IFERROR('Projection_Base-case'!O54-O54,0)</f>
        <v>0</v>
      </c>
      <c r="AP54" s="151">
        <f t="shared" si="28"/>
        <v>0</v>
      </c>
      <c r="AQ54" s="151">
        <f>IFERROR(100*AO54/'Projection_Base-case'!O54,0)</f>
        <v>0</v>
      </c>
      <c r="AR54" s="151">
        <f>IFERROR('Projection_Base-case'!Q54-Q54,0)</f>
        <v>0</v>
      </c>
      <c r="AS54" s="151">
        <f t="shared" si="29"/>
        <v>0</v>
      </c>
      <c r="AT54" s="151">
        <f>IFERROR(100*AR54/'Projection_Base-case'!Q54,0)</f>
        <v>0</v>
      </c>
      <c r="AU54" s="151">
        <f>IFERROR('Projection_Base-case'!S54-S54,0)</f>
        <v>0</v>
      </c>
      <c r="AV54" s="151">
        <f t="shared" si="30"/>
        <v>0</v>
      </c>
      <c r="AW54" s="152">
        <f>IFERROR(100*AU54/'Projection_Base-case'!S54,0)</f>
        <v>0</v>
      </c>
      <c r="AX54" s="305">
        <f>IFERROR('Projection_Base-case'!U54-U54,0)</f>
        <v>0</v>
      </c>
      <c r="AY54" s="151">
        <f t="shared" si="31"/>
        <v>0</v>
      </c>
      <c r="AZ54" s="151">
        <f>IFERROR(100*AX54/'Projection_Base-case'!U54,0)</f>
        <v>0</v>
      </c>
      <c r="BA54" s="151">
        <f>IFERROR('Projection_Base-case'!W54-W54,0)</f>
        <v>0</v>
      </c>
      <c r="BB54" s="151">
        <f t="shared" si="32"/>
        <v>0</v>
      </c>
      <c r="BC54" s="151">
        <f>IFERROR(100*BA54/'Projection_Base-case'!W54,0)</f>
        <v>0</v>
      </c>
      <c r="BD54" s="151">
        <f>IFERROR('Projection_Base-case'!Y54-Y54,0)</f>
        <v>0</v>
      </c>
      <c r="BE54" s="151">
        <f t="shared" si="33"/>
        <v>0</v>
      </c>
      <c r="BF54" s="151">
        <f>IFERROR(100*BD54/'Projection_Base-case'!Y54,0)</f>
        <v>0</v>
      </c>
      <c r="BG54" s="531">
        <f t="shared" si="22"/>
        <v>0</v>
      </c>
      <c r="BH54" s="532">
        <f t="shared" si="23"/>
        <v>0</v>
      </c>
    </row>
    <row r="55" spans="1:60" x14ac:dyDescent="0.25">
      <c r="A55" s="217">
        <v>50</v>
      </c>
      <c r="B55" s="151">
        <f>'Projection_Base-case'!B55</f>
        <v>0</v>
      </c>
      <c r="C55" s="151">
        <f>'Projection_Base-case'!C55</f>
        <v>0</v>
      </c>
      <c r="D55" s="151">
        <f>'Projection_Base-case'!D55</f>
        <v>0</v>
      </c>
      <c r="E55" s="157"/>
      <c r="F55" s="300" t="str">
        <f t="shared" si="10"/>
        <v>0</v>
      </c>
      <c r="G55" s="301" t="str">
        <f>IF(F55="Scenario1PBT1",'Medium retrofit'!$E$6,IF(F55="Scenario2PBT1",'Medium retrofit'!$F$6,IF(F55="Scenario3PBT1",'Medium retrofit'!$G$6,"")))&amp;IF(F55="Scenario1PBT2",'Medium retrofit'!$H$6,IF(F55="Scenario2PBT2",'Medium retrofit'!$I$6,IF(F55="Scenario3PBT2",'Medium retrofit'!$J$6,"")))&amp;IF(F55="Scenario1PBT3",'Medium retrofit'!$K$6,IF(F55="Scenario2PBT3",'Medium retrofit'!$L$6,IF(F55="Scenario3PBT3",'Medium retrofit'!$M$6,"")))&amp;IF(F55="Scenario1PBT4",'Medium retrofit'!$N$6,IF(F55="Scenario2PBT4",'Medium retrofit'!$O$6,IF(F55="Scenario3PBT4",'Medium retrofit'!$P$6,"")))&amp;IF(F55="Scenario1PBT5",'Medium retrofit'!$Q$6,IF(F55="Scenario2PBT5",'Medium retrofit'!$R$6,IF(F55="Scenario3PBT5",'Medium retrofit'!$S$6,"")))&amp;IF(F55="Scenario1PBT6",'Medium retrofit'!$T$6,IF(F55="Scenario2PBT6",'Medium retrofit'!$U$6,IF(F55="Scenario3PBT6",'Medium retrofit'!$V$6,"")))&amp;IF(F55="Scenario1PBT7",'Medium retrofit'!$W$6,IF(F55="Scenario2PBT7",'Medium retrofit'!$X$6,IF(F55="Scenario3PBT7",'Medium retrofit'!$Y$6,"")))&amp;IF(F55="Scenario1PBT8",'Medium retrofit'!$Z$6,IF(F55="Scenario2PBT8",'Medium retrofit'!$AA$6,IF(F55="Scenario3PBT8",'Medium retrofit'!$AB$6,"")))&amp;IF(F55="Scenario1PBT9",'Medium retrofit'!$AC$6,IF(F55="Scenario2PBT9",'Medium retrofit'!$AD$6,IF(F55="Scenario3PBT9",'Medium retrofit'!$AE$6,"")))&amp;IF(F55="Scenario1PBT10",'Medium retrofit'!$AF$6,IF(F55="Scenario2PBT10",'Medium retrofit'!$AG$6,IF(F55="Scenario3PBT10",'Medium retrofit'!$AH$6,"")))&amp;IF(F55="Scenario1PBT11",'Medium retrofit'!$AI$6,IF(F55="Scenario2PBT11",'Medium retrofit'!$AJ$6,IF(F55="Scenario3PBT11",'Medium retrofit'!$AK$6,"")))&amp;IF(F55="Scenario1PBT12",'Medium retrofit'!$AL$6,IF(F55="Scenario2PBT12",'Medium retrofit'!$AM$6,IF(F55="Scenario3PBT12",'Medium retrofit'!$AN$6,"")))&amp;IF(F55="Scenario1PBT13",'Medium retrofit'!$AO$6,IF(F55="Scenario2PBT13",'Medium retrofit'!$AP$6,IF(F55="Scenario3PBT13",'Medium retrofit'!$AQ$6,"")))&amp;IF(F55="Scenario1PBT14",'Medium retrofit'!$AR$6,IF(F55="Scenario2PBT14",'Medium retrofit'!$AS$6,IF(F55="Scenario3PBT14",'Medium retrofit'!$AT$6,"")))&amp;IF(F55="Scenario1PBT15",'Medium retrofit'!$AU$6,IF(F55="Scenario2PBT15",'Medium retrofit'!$AV$6,IF(F55="Scenario3PBT15",'Medium retrofit'!$AW$6,"")))</f>
        <v/>
      </c>
      <c r="H55" s="151">
        <f t="shared" si="11"/>
        <v>0</v>
      </c>
      <c r="I55" s="298" t="str">
        <f>IF(F55="Scenario1PBT1",'Medium retrofit'!$E$16,IF(F55="Scenario2PBT1",'Medium retrofit'!$F$16,IF(F55="Scenario3PBT1",'Medium retrofit'!$G$16,"")))&amp;IF(F55="Scenario1PBT2",'Medium retrofit'!$H$16,IF(F55="Scenario2PBT2",'Medium retrofit'!$I$16,IF(F55="Scenario3PBT2",'Medium retrofit'!$J$16,"")))&amp;IF(F55="Scenario1PBT3",'Medium retrofit'!$K$16,IF(F55="Scenario2PBT3",'Medium retrofit'!$L$16,IF(F55="Scenario3PBT3",'Medium retrofit'!$M$16,"")))&amp;IF(F55="Scenario1PBT4",'Medium retrofit'!$N$16,IF(F55="Scenario2PBT4",'Medium retrofit'!$O$16,IF(F55="Scenario3PBT4",'Medium retrofit'!$P$16,"")))&amp;IF(F55="Scenario1PBT5",'Medium retrofit'!$Q$16,IF(F55="Scenario2PBT5",'Medium retrofit'!$R$16,IF(F55="Scenario3PBT5",'Medium retrofit'!$S$16,"")))&amp;IF(F55="Scenario1PBT6",'Medium retrofit'!$T$16,IF(F55="Scenario2PBT6",'Medium retrofit'!$U$16,IF(F55="Scenario3PBT6",'Medium retrofit'!$V$16,"")))&amp;IF(F55="Scenario1PBT7",'Medium retrofit'!$W$16,IF(F55="Scenario2PBT7",'Medium retrofit'!$X$16,IF(F55="Scenario3PBT7",'Medium retrofit'!$Y$16,"")))&amp;IF(F55="Scenario1PBT8",'Medium retrofit'!$Z$16,IF(F55="Scenario2PBT8",'Medium retrofit'!$AA$16,IF(F55="Scenario3PBT8",'Medium retrofit'!$AB$16,"")))&amp;IF(F55="Scenario1PBT9",'Medium retrofit'!$AC$16,IF(F55="Scenario2PBT9",'Medium retrofit'!$AD$16,IF(F55="Scenario3PBT9",'Medium retrofit'!$AE$16,"")))&amp;IF(F55="Scenario1PBT10",'Medium retrofit'!$AF$16,IF(F55="Scenario2PBT10",'Medium retrofit'!$AG$16,IF(F55="Scenario3PBT10",'Medium retrofit'!$AH$16,"")))&amp;IF(F55="Scenario1PBT11",'Medium retrofit'!$AI$16,IF(F55="Scenario2PBT11",'Medium retrofit'!$AJ$16,IF(F55="Scenario3PBT11",'Medium retrofit'!$AK$16,"")))&amp;IF(F55="Scenario1PBT12",'Medium retrofit'!$AL$16,IF(F55="Scenario2PBT12",'Medium retrofit'!$AM$16,IF(F55="Scenario3PBT12",'Medium retrofit'!$AN$16,"")))&amp;IF(F55="Scenario1PBT13",'Medium retrofit'!$AO$16,IF(F55="Scenario2PBT13",'Medium retrofit'!$AP$16,IF(F55="Scenario3PBT13",'Medium retrofit'!$AQ$16,"")))&amp;IF(F55="Scenario1PBT14",'Medium retrofit'!$AR$16,IF(F55="Scenario2PBT14",'Medium retrofit'!$AS$16,IF(F55="Scenario3PBT14",'Medium retrofit'!$AT$16,"")))&amp;IF(F55="Scenario1PBT15",'Medium retrofit'!$AU$16,IF(F55="Scenario2PBT15",'Medium retrofit'!$AV$16,IF(F55="Scenario3PBT15",'Medium retrofit'!$AW$16,"")))</f>
        <v/>
      </c>
      <c r="J55" s="151">
        <f t="shared" si="12"/>
        <v>0</v>
      </c>
      <c r="K55" s="151" t="str">
        <f>IF(F55="Scenario1PBT1",'Medium retrofit'!$E$18,IF(F55="Scenario2PBT1",'Medium retrofit'!$F$18,IF(F55="Scenario3PBT1",'Medium retrofit'!$G$18,"")))&amp;IF(F55="Scenario1PBT2",'Medium retrofit'!$H$18,IF(F55="Scenario2PBT2",'Medium retrofit'!$I$18,IF(F55="Scenario3PBT2",'Medium retrofit'!$J$18,"")))&amp;IF(F55="Scenario1PBT3",'Medium retrofit'!$K$18,IF(F55="Scenario2PBT3",'Medium retrofit'!$L$18,IF(F55="Scenario3PBT3",'Medium retrofit'!$M$18,"")))&amp;IF(F55="Scenario1PBT4",'Medium retrofit'!$N$18,IF(F55="Scenario2PBT4",'Medium retrofit'!$O$18,IF(F55="Scenario3PBT4",'Medium retrofit'!$P$18,"")))&amp;IF(F55="Scenario1PBT5",'Medium retrofit'!$Q$18,IF(F55="Scenario2PBT5",'Medium retrofit'!$R$18,IF(F55="Scenario3PBT5",'Medium retrofit'!$S$18,"")))&amp;IF(F55="Scenario1PBT6",'Medium retrofit'!$T$18,IF(F55="Scenario2PBT6",'Medium retrofit'!$U$18,IF(F55="Scenario3PBT6",'Medium retrofit'!$V$18,"")))&amp;IF(F55="Scenario1PBT7",'Medium retrofit'!$W$18,IF(F55="Scenario2PBT7",'Medium retrofit'!$X$18,IF(F55="Scenario3PBT7",'Medium retrofit'!$Y$18,"")))&amp;IF(F55="Scenario1PBT8",'Medium retrofit'!$Z$18,IF(F55="Scenario2PBT8",'Medium retrofit'!$AA$18,IF(F55="Scenario3PBT8",'Medium retrofit'!$AB$18,"")))&amp;IF(F55="Scenario1PBT9",'Medium retrofit'!$AC$18,IF(F55="Scenario2PBT9",'Medium retrofit'!$AD$18,IF(F55="Scenario3PBT9",'Medium retrofit'!$AE$18,"")))&amp;IF(F55="Scenario1PBT10",'Medium retrofit'!$AF$18,IF(F55="Scenario2PBT10",'Medium retrofit'!$AG$18,IF(F55="Scenario3PBT10",'Medium retrofit'!$AH$18,"")))&amp;IF(F55="Scenario1PBT11",'Medium retrofit'!$AI$18,IF(F55="Scenario2PBT11",'Medium retrofit'!$AJ$18,IF(F55="Scenario3PBT11",'Medium retrofit'!$AK$18,"")))&amp;IF(F55="Scenario1PBT12",'Medium retrofit'!$AL$18,IF(F55="Scenario2PBT12",'Medium retrofit'!$AM$18,IF(F55="Scenario3PBT12",'Medium retrofit'!$AN$18,"")))&amp;IF(F55="Scenario1PBT13",'Medium retrofit'!$AO$18,IF(F55="Scenario2PBT13",'Medium retrofit'!$AP$18,IF(F55="Scenario3PBT13",'Medium retrofit'!$AQ$18,"")))&amp;IF(F55="Scenario1PBT14",'Medium retrofit'!$AR$18,IF(F55="Scenario2PBT14",'Medium retrofit'!$AS$18,IF(F55="Scenario3PBT14",'Medium retrofit'!$AT$18,"")))&amp;IF(F55="Scenario1PBT15",'Medium retrofit'!$AU$18,IF(F55="Scenario2PBT15",'Medium retrofit'!$AV$18,IF(F55="Scenario3PBT15",'Medium retrofit'!$AW$18,"")))</f>
        <v/>
      </c>
      <c r="L55" s="151">
        <f t="shared" si="13"/>
        <v>0</v>
      </c>
      <c r="M55" s="151" t="str">
        <f>IF(F55="Scenario1PBT1",'Medium retrofit'!$E$20,IF(F55="Scenario2PBT1",'Medium retrofit'!$F$20,IF(F55="Scenario3PBT1",'Medium retrofit'!$G$20,"")))&amp;IF(F55="Scenario1PBT2",'Medium retrofit'!$H$20,IF(F55="Scenario2PBT2",'Medium retrofit'!$I$20,IF(F55="Scenario3PBT2",'Medium retrofit'!$J$20,"")))&amp;IF(F55="Scenario1PBT3",'Medium retrofit'!$K$20,IF(F55="Scenario2PBT3",'Medium retrofit'!$L$20,IF(F55="Scenario3PBT3",'Medium retrofit'!$M$20,"")))&amp;IF(F55="Scenario1PBT4",'Medium retrofit'!$N$20,IF(F55="Scenario2PBT4",'Medium retrofit'!$O$20,IF(F55="Scenario3PBT4",'Medium retrofit'!$P$20,"")))&amp;IF(F55="Scenario1PBT5",'Medium retrofit'!$Q$20,IF(F55="Scenario2PBT5",'Medium retrofit'!$R$20,IF(F55="Scenario3PBT5",'Medium retrofit'!$S$20,"")))&amp;IF(F55="Scenario1PBT6",'Medium retrofit'!$T$20,IF(F55="Scenario2PBT6",'Medium retrofit'!$U$20,IF(F55="Scenario3PBT6",'Medium retrofit'!$V$20,"")))&amp;IF(F55="Scenario1PBT7",'Medium retrofit'!$W$20,IF(F55="Scenario2PBT7",'Medium retrofit'!$X$20,IF(F55="Scenario3PBT7",'Medium retrofit'!$Y$20,"")))&amp;IF(F55="Scenario1PBT8",'Medium retrofit'!$Z$20,IF(F55="Scenario2PBT8",'Medium retrofit'!$AA$20,IF(F55="Scenario3PBT8",'Medium retrofit'!$AB$20,"")))&amp;IF(F55="Scenario1PBT9",'Medium retrofit'!$AC$20,IF(F55="Scenario2PBT9",'Medium retrofit'!$AD$20,IF(F55="Scenario3PBT9",'Medium retrofit'!$AE$20,"")))&amp;IF(F55="Scenario1PBT10",'Medium retrofit'!$AF$20,IF(F55="Scenario2PBT10",'Medium retrofit'!$AG$20,IF(F55="Scenario3PBT10",'Medium retrofit'!$AH$20,"")))&amp;IF(F55="Scenario1PBT11",'Medium retrofit'!$AI$20,IF(F55="Scenario2PBT11",'Medium retrofit'!$AJ$20,IF(F55="Scenario3PBT11",'Medium retrofit'!$AK$20,"")))&amp;IF(F55="Scenario1PBT12",'Medium retrofit'!$AL$20,IF(F55="Scenario2PBT12",'Medium retrofit'!$AM$20,IF(F55="Scenario3PBT12",'Medium retrofit'!$AN$20,"")))&amp;IF(F55="Scenario1PBT13",'Medium retrofit'!$AO$20,IF(F55="Scenario2PBT13",'Medium retrofit'!$AP$20,IF(F55="Scenario3PBT13",'Medium retrofit'!$AQ$20,"")))&amp;IF(F55="Scenario1PBT14",'Medium retrofit'!$AR$20,IF(F55="Scenario2PBT14",'Medium retrofit'!$AS$20,IF(F55="Scenario3PBT14",'Medium retrofit'!$AT$20,"")))&amp;IF(F55="Scenario1PBT15",'Medium retrofit'!$AU$20,IF(F55="Scenario2PBT15",'Medium retrofit'!$AV$20,IF(F55="Scenario3PBT15",'Medium retrofit'!$AW$20,"")))</f>
        <v/>
      </c>
      <c r="N55" s="152">
        <f t="shared" si="14"/>
        <v>0</v>
      </c>
      <c r="O55" s="305" t="str">
        <f>IF(F55="Scenario1PBT1",'Medium retrofit'!$E$23,IF(F55="Scenario2PBT1",'Medium retrofit'!$F$23,IF(F55="Scenario3PBT1",'Medium retrofit'!$G$23,"")))&amp;IF(F55="Scenario1PBT2",'Medium retrofit'!$H$23,IF(F55="Scenario2PBT2",'Medium retrofit'!$I$23,IF(F55="Scenario3PBT2",'Medium retrofit'!$J$23,"")))&amp;IF(F55="Scenario1PBT3",'Medium retrofit'!$K$23,IF(F55="Scenario2PBT3",'Medium retrofit'!$L$23,IF(F55="Scenario3PBT3",'Medium retrofit'!$M$23,"")))&amp;IF(F55="Scenario1PBT4",'Medium retrofit'!$N$23,IF(F55="Scenario2PBT4",'Medium retrofit'!$O$23,IF(F55="Scenario3PBT4",'Medium retrofit'!$P$23,"")))&amp;IF(F55="Scenario1PBT5",'Medium retrofit'!$Q$23,IF(F55="Scenario2PBT5",'Medium retrofit'!$R$23,IF(F55="Scenario3PBT5",'Medium retrofit'!$S$23,"")))&amp;IF(F55="Scenario1PBT6",'Medium retrofit'!$T$23,IF(F55="Scenario2PBT6",'Medium retrofit'!$U$23,IF(F55="Scenario3PBT6",'Medium retrofit'!$V$23,"")))&amp;IF(F55="Scenario1PBT7",'Medium retrofit'!$W$23,IF(F55="Scenario2PBT7",'Medium retrofit'!$X$23,IF(F55="Scenario3PBT7",'Medium retrofit'!$Y$23,"")))&amp;IF(F55="Scenario1PBT8",'Medium retrofit'!$Z$23,IF(F55="Scenario2PBT8",'Medium retrofit'!$AA$23,IF(F55="Scenario3PBT8",'Medium retrofit'!$AB$23,"")))&amp;IF(F55="Scenario1PBT9",'Medium retrofit'!$AC$23,IF(F55="Scenario2PBT9",'Medium retrofit'!$AD$23,IF(F55="Scenario3PBT9",'Medium retrofit'!$AE$23,"")))&amp;IF(F55="Scenario1PBT10",'Medium retrofit'!$AF$23,IF(F55="Scenario2PBT10",'Medium retrofit'!$AG$23,IF(F55="Scenario3PBT10",'Medium retrofit'!$AH$23,"")))&amp;IF(F55="Scenario1PBT11",'Medium retrofit'!$AI$23,IF(F55="Scenario2PBT11",'Medium retrofit'!$AJ$23,IF(F55="Scenario3PBT11",'Medium retrofit'!$AK$23,"")))&amp;IF(F55="Scenario1PBT12",'Medium retrofit'!$AL$23,IF(F55="Scenario2PBT12",'Medium retrofit'!$AM$23,IF(F55="Scenario3PBT12",'Medium retrofit'!$AN$23,"")))&amp;IF(F55="Scenario1PBT13",'Medium retrofit'!$AO$23,IF(F55="Scenario2PBT13",'Medium retrofit'!$AP$23,IF(F55="Scenario3PBT13",'Medium retrofit'!$AQ$23,"")))&amp;IF(F55="Scenario1PBT14",'Medium retrofit'!$AR$23,IF(F55="Scenario2PBT14",'Medium retrofit'!$AS$23,IF(F55="Scenario3PBT14",'Medium retrofit'!$AT$23,"")))&amp;IF(F55="Scenario1PBT15",'Medium retrofit'!$AU$23,IF(F55="Scenario2PBT15",'Medium retrofit'!$AV$23,IF(F55="Scenario3PBT15",'Medium retrofit'!$AW$23,"")))</f>
        <v/>
      </c>
      <c r="P55" s="151">
        <f t="shared" si="15"/>
        <v>0</v>
      </c>
      <c r="Q55" s="151" t="str">
        <f>IF(F55="Scenario1PBT1",'Medium retrofit'!$E$25,IF(F55="Scenario2PBT1",'Medium retrofit'!$F$25,IF(F55="Scenario3PBT1",'Medium retrofit'!$G$25,"")))&amp;IF(F55="Scenario1PBT2",'Medium retrofit'!$H$25,IF(F55="Scenario2PBT2",'Medium retrofit'!$I$25,IF(F55="Scenario3PBT2",'Medium retrofit'!$J$25,"")))&amp;IF(F55="Scenario1PBT3",'Medium retrofit'!$K$25,IF(F55="Scenario2PBT3",'Medium retrofit'!$L$25,IF(F55="Scenario3PBT3",'Medium retrofit'!$M$25,"")))&amp;IF(F55="Scenario1PBT4",'Medium retrofit'!$N$25,IF(F55="Scenario2PBT4",'Medium retrofit'!$O$25,IF(F55="Scenario3PBT4",'Medium retrofit'!$P$25,"")))&amp;IF(F55="Scenario1PBT5",'Medium retrofit'!$Q$25,IF(F55="Scenario2PBT5",'Medium retrofit'!$R$25,IF(F55="Scenario3PBT5",'Medium retrofit'!$S$25,"")))&amp;IF(F55="Scenario1PBT6",'Medium retrofit'!$T$25,IF(F55="Scenario2PBT6",'Medium retrofit'!$U$25,IF(F55="Scenario3PBT6",'Medium retrofit'!$V$25,"")))&amp;IF(F55="Scenario1PBT7",'Medium retrofit'!$W$25,IF(F55="Scenario2PBT7",'Medium retrofit'!$X$25,IF(F55="Scenario3PBT7",'Medium retrofit'!$Y$25,"")))&amp;IF(F55="Scenario1PBT8",'Medium retrofit'!$Z$25,IF(F55="Scenario2PBT8",'Medium retrofit'!$AA$25,IF(F55="Scenario3PBT8",'Medium retrofit'!$AB$25,"")))&amp;IF(F55="Scenario1PBT9",'Medium retrofit'!$AC$25,IF(F55="Scenario2PBT9",'Medium retrofit'!$AD$25,IF(F55="Scenario3PBT9",'Medium retrofit'!$AE$25,"")))&amp;IF(F55="Scenario1PBT10",'Medium retrofit'!$AF$25,IF(F55="Scenario2PBT10",'Medium retrofit'!$AG$25,IF(F55="Scenario3PBT10",'Medium retrofit'!$AH$25,"")))&amp;IF(F55="Scenario1PBT11",'Medium retrofit'!$AI$25,IF(F55="Scenario2PBT11",'Medium retrofit'!$AJ$25,IF(F55="Scenario3PBT11",'Medium retrofit'!$AK$25,"")))&amp;IF(F55="Scenario1PBT12",'Medium retrofit'!$AL$25,IF(F55="Scenario2PBT12",'Medium retrofit'!$AM$25,IF(F55="Scenario3PBT12",'Medium retrofit'!$AN$25,"")))&amp;IF(F55="Scenario1PBT13",'Medium retrofit'!$AO$25,IF(F55="Scenario2PBT13",'Medium retrofit'!$AP$25,IF(F55="Scenario3PBT13",'Medium retrofit'!$AQ$25,"")))&amp;IF(F55="Scenario1PBT14",'Medium retrofit'!$AR$25,IF(F55="Scenario2PBT14",'Medium retrofit'!$AS$25,IF(F55="Scenario3PBT14",'Medium retrofit'!$AT$25,"")))&amp;IF(F55="Scenario1PBT15",'Medium retrofit'!$AU$25,IF(F55="Scenario2PBT15",'Medium retrofit'!$AV$25,IF(F55="Scenario3PBT15",'Medium retrofit'!$AW$25,"")))</f>
        <v/>
      </c>
      <c r="R55" s="151">
        <f t="shared" si="16"/>
        <v>0</v>
      </c>
      <c r="S55" s="151" t="str">
        <f>IF(F55="Scenario1PBT1",'Medium retrofit'!$E$27,IF(F55="Scenario2PBT1",'Medium retrofit'!$F$27,IF(F55="Scenario3PBT1",'Medium retrofit'!$G$27,"")))&amp;IF(F55="Scenario1PBT2",'Medium retrofit'!$H$27,IF(F55="Scenario2PBT2",'Medium retrofit'!$I$27,IF(F55="Scenario3PBT2",'Medium retrofit'!$J$27,"")))&amp;IF(F55="Scenario1PBT3",'Medium retrofit'!$K$27,IF(F55="Scenario2PBT3",'Medium retrofit'!$L$27,IF(F55="Scenario3PBT3",'Medium retrofit'!$M$27,"")))&amp;IF(F55="Scenario1PBT4",'Medium retrofit'!$N$27,IF(F55="Scenario2PBT4",'Medium retrofit'!$O$27,IF(F55="Scenario3PBT4",'Medium retrofit'!$P$27,"")))&amp;IF(F55="Scenario1PBT5",'Medium retrofit'!$Q$27,IF(F55="Scenario2PBT5",'Medium retrofit'!$R$27,IF(F55="Scenario3PBT5",'Medium retrofit'!$S$27,"")))&amp;IF(F55="Scenario1PBT6",'Medium retrofit'!$T$27,IF(F55="Scenario2PBT6",'Medium retrofit'!$U$27,IF(F55="Scenario3PBT6",'Medium retrofit'!$V$27,"")))&amp;IF(F55="Scenario1PBT7",'Medium retrofit'!$W$27,IF(F55="Scenario2PBT7",'Medium retrofit'!$X$27,IF(F55="Scenario3PBT7",'Medium retrofit'!$Y$27,"")))&amp;IF(F55="Scenario1PBT8",'Medium retrofit'!$Z$27,IF(F55="Scenario2PBT8",'Medium retrofit'!$AA$27,IF(F55="Scenario3PBT8",'Medium retrofit'!$AB$27,"")))&amp;IF(F55="Scenario1PBT9",'Medium retrofit'!$AC$27,IF(F55="Scenario2PBT9",'Medium retrofit'!$AD$27,IF(F55="Scenario3PBT9",'Medium retrofit'!$AE$27,"")))&amp;IF(F55="Scenario1PBT10",'Medium retrofit'!$AF$27,IF(F55="Scenario2PBT10",'Medium retrofit'!$AG$27,IF(F55="Scenario3PBT10",'Medium retrofit'!$AH$27,"")))&amp;IF(F55="Scenario1PBT11",'Medium retrofit'!$AI$27,IF(F55="Scenario2PBT11",'Medium retrofit'!$AJ$27,IF(F55="Scenario3PBT11",'Medium retrofit'!$AK$27,"")))&amp;IF(F55="Scenario1PBT12",'Medium retrofit'!$AL$27,IF(F55="Scenario2PBT12",'Medium retrofit'!$AM$27,IF(F55="Scenario3PBT12",'Medium retrofit'!$AN$27,"")))&amp;IF(F55="Scenario1PBT13",'Medium retrofit'!$AO$27,IF(F55="Scenario2PBT13",'Medium retrofit'!$AP$27,IF(F55="Scenario3PBT13",'Medium retrofit'!$AQ$27,"")))&amp;IF(F55="Scenario1PBT14",'Medium retrofit'!$AR$27,IF(F55="Scenario2PBT14",'Medium retrofit'!$AS$27,IF(F55="Scenario3PBT14",'Medium retrofit'!$AT$27,"")))&amp;IF(F55="Scenario1PBT15",'Medium retrofit'!$AU$27,IF(F55="Scenario2PBT15",'Medium retrofit'!$AV$27,IF(F55="Scenario3PBT15",'Medium retrofit'!$AW$27,"")))</f>
        <v/>
      </c>
      <c r="T55" s="306">
        <f t="shared" si="17"/>
        <v>0</v>
      </c>
      <c r="U55" s="305" t="str">
        <f>IF(F55="Scenario1PBT1",'Medium retrofit'!$E$38,IF(F55="Scenario2PBT1",'Medium retrofit'!$F$38,IF(F55="Scenario3PBT1",'Medium retrofit'!$G$38,"")))&amp;IF(F55="Scenario1PBT2",'Medium retrofit'!$H$38,IF(F55="Scenario2PBT2",'Medium retrofit'!$I$38,IF(F55="Scenario3PBT2",'Medium retrofit'!$J$38,"")))&amp;IF(F55="Scenario1PBT3",'Medium retrofit'!$K$38,IF(F55="Scenario2PBT3",'Medium retrofit'!$L$38,IF(F55="Scenario3PBT3",'Medium retrofit'!$M$38,"")))&amp;IF(F55="Scenario1PBT4",'Medium retrofit'!$N$38,IF(F55="Scenario2PBT4",'Medium retrofit'!$O$38,IF(F55="Scenario3PBT4",'Medium retrofit'!$P$38,"")))&amp;IF(F55="Scenario1PBT5",'Medium retrofit'!$Q$38,IF(F55="Scenario2PBT5",'Medium retrofit'!$R$38,IF(F55="Scenario3PBT5",'Medium retrofit'!$S$38,"")))&amp;IF(F55="Scenario1PBT6",'Medium retrofit'!$T$38,IF(F55="Scenario2PBT6",'Medium retrofit'!$U$38,IF(F55="Scenario3PBT6",'Medium retrofit'!$V$38,"")))&amp;IF(F55="Scenario1PBT7",'Medium retrofit'!$W$38,IF(F55="Scenario2PBT7",'Medium retrofit'!$X$38,IF(F55="Scenario3PBT7",'Medium retrofit'!$Y$38,"")))&amp;IF(F55="Scenario1PBT8",'Medium retrofit'!$Z$38,IF(F55="Scenario2PBT8",'Medium retrofit'!$AA$38,IF(F55="Scenario3PBT8",'Medium retrofit'!$AB$38,"")))&amp;IF(F55="Scenario1PBT9",'Medium retrofit'!$AC$38,IF(F55="Scenario2PBT9",'Medium retrofit'!$AD$38,IF(F55="Scenario3PBT9",'Medium retrofit'!$AE$38,"")))&amp;IF(F55="Scenario1PBT10",'Medium retrofit'!$AF$38,IF(F55="Scenario2PBT10",'Medium retrofit'!$AG$38,IF(F55="Scenario3PBT10",'Medium retrofit'!$AH$38,"")))&amp;IF(F55="Scenario1PBT11",'Medium retrofit'!$AI$38,IF(F55="Scenario2PBT11",'Medium retrofit'!$AJ$38,IF(F55="Scenario3PBT11",'Medium retrofit'!$AK$38,"")))&amp;IF(F55="Scenario1PBT12",'Medium retrofit'!$AL$38,IF(F55="Scenario2PBT12",'Medium retrofit'!$AM$38,IF(F55="Scenario3PBT12",'Medium retrofit'!$AN$38,"")))&amp;IF(F55="Scenario1PBT13",'Medium retrofit'!$AO$38,IF(F55="Scenario2PBT13",'Medium retrofit'!$AP$38,IF(F55="Scenario3PBT13",'Medium retrofit'!$AQ$38,"")))&amp;IF(F55="Scenario1PBT14",'Medium retrofit'!$AR$38,IF(F55="Scenario2PBT14",'Medium retrofit'!$AS$38,IF(F55="Scenario3PBT14",'Medium retrofit'!$AT$38,"")))&amp;IF(F55="Scenario1PBT15",'Medium retrofit'!$AU$38,IF(F55="Scenario2PBT15",'Medium retrofit'!$AV$38,IF(F55="Scenario3PBT15",'Medium retrofit'!$AW$38,"")))</f>
        <v/>
      </c>
      <c r="V55" s="151">
        <f t="shared" si="18"/>
        <v>0</v>
      </c>
      <c r="W55" s="151" t="str">
        <f>IF(F55="Scenario1PBT1",'Medium retrofit'!$E$40,IF(F55="Scenario2PBT1",'Medium retrofit'!$F$40,IF(F55="Scenario3PBT1",'Medium retrofit'!$G$40,"")))&amp;IF(F55="Scenario1PBT2",'Medium retrofit'!$H$40,IF(F55="Scenario2PBT2",'Medium retrofit'!$I$40,IF(F55="Scenario3PBT2",'Medium retrofit'!$J$40,"")))&amp;IF(F55="Scenario1PBT3",'Medium retrofit'!$K$40,IF(F55="Scenario2PBT3",'Medium retrofit'!$L$40,IF(F55="Scenario3PBT3",'Medium retrofit'!$M$40,"")))&amp;IF(F55="Scenario1PBT4",'Medium retrofit'!$N$40,IF(F55="Scenario2PBT4",'Medium retrofit'!$O$40,IF(F55="Scenario3PBT4",'Medium retrofit'!$P$40,"")))&amp;IF(F55="Scenario1PBT5",'Medium retrofit'!$Q$40,IF(F55="Scenario2PBT5",'Medium retrofit'!$R$40,IF(F55="Scenario3PBT5",'Medium retrofit'!$S$40,"")))&amp;IF(F55="Scenario1PBT6",'Medium retrofit'!$T$40,IF(F55="Scenario2PBT6",'Medium retrofit'!$U$40,IF(F55="Scenario3PBT6",'Medium retrofit'!$V$40,"")))&amp;IF(F55="Scenario1PBT7",'Medium retrofit'!$W$40,IF(F55="Scenario2PBT7",'Medium retrofit'!$X$40,IF(F55="Scenario3PBT7",'Medium retrofit'!$Y$40,"")))&amp;IF(F55="Scenario1PBT8",'Medium retrofit'!$Z$40,IF(F55="Scenario2PBT8",'Medium retrofit'!$AA$40,IF(F55="Scenario3PBT8",'Medium retrofit'!$AB$40,"")))&amp;IF(F55="Scenario1PBT9",'Medium retrofit'!$AC$40,IF(F55="Scenario2PBT9",'Medium retrofit'!$AD$40,IF(F55="Scenario3PBT9",'Medium retrofit'!$AE$40,"")))&amp;IF(F55="Scenario1PBT10",'Medium retrofit'!$AF$40,IF(F55="Scenario2PBT10",'Medium retrofit'!$AG$40,IF(F55="Scenario3PBT10",'Medium retrofit'!$AH$40,"")))&amp;IF(F55="Scenario1PBT11",'Medium retrofit'!$AI$40,IF(F55="Scenario2PBT11",'Medium retrofit'!$AJ$40,IF(F55="Scenario3PBT11",'Medium retrofit'!$AK$40,"")))&amp;IF(F55="Scenario1PBT12",'Medium retrofit'!$AL$40,IF(F55="Scenario2PBT12",'Medium retrofit'!$AM$40,IF(F55="Scenario3PBT12",'Medium retrofit'!$AN$40,"")))&amp;IF(F55="Scenario1PBT13",'Medium retrofit'!$AO$40,IF(F55="Scenario2PBT13",'Medium retrofit'!$AP$40,IF(F55="Scenario3PBT13",'Medium retrofit'!$AQ$40,"")))&amp;IF(F55="Scenario1PBT14",'Medium retrofit'!$AR$40,IF(F55="Scenario2PBT14",'Medium retrofit'!$AS$40,IF(F55="Scenario3PBT14",'Medium retrofit'!$AT$40,"")))&amp;IF(F55="Scenario1PBT15",'Medium retrofit'!$AU$40,IF(F55="Scenario2PBT15",'Medium retrofit'!$AV$40,IF(F55="Scenario3PBT15",'Medium retrofit'!$AW$40,"")))</f>
        <v/>
      </c>
      <c r="X55" s="151">
        <f t="shared" si="19"/>
        <v>0</v>
      </c>
      <c r="Y55" s="151" t="str">
        <f>IF(F55="Scenario1PBT1",'Medium retrofit'!$E$42,IF(F55="Scenario2PBT1",'Medium retrofit'!$F$42,IF(F55="Scenario3PBT1",'Medium retrofit'!$G$42,"")))&amp;IF(F55="Scenario1PBT2",'Medium retrofit'!$H$42,IF(F55="Scenario2PBT2",'Medium retrofit'!$I$42,IF(F55="Scenario3PBT2",'Medium retrofit'!$J$42,"")))&amp;IF(F55="Scenario1PBT3",'Medium retrofit'!$K$42,IF(F55="Scenario2PBT3",'Medium retrofit'!$L$42,IF(F55="Scenario3PBT3",'Medium retrofit'!$M$42,"")))&amp;IF(F55="Scenario1PBT4",'Medium retrofit'!$N$42,IF(F55="Scenario2PBT4",'Medium retrofit'!$O$42,IF(F55="Scenario3PBT4",'Medium retrofit'!$P$42,"")))&amp;IF(F55="Scenario1PBT5",'Medium retrofit'!$Q$42,IF(F55="Scenario2PBT5",'Medium retrofit'!$R$42,IF(F55="Scenario3PBT5",'Medium retrofit'!$S$42,"")))&amp;IF(F55="Scenario1PBT6",'Medium retrofit'!$T$42,IF(F55="Scenario2PBT6",'Medium retrofit'!$U$42,IF(F55="Scenario3PBT6",'Medium retrofit'!$V$42,"")))&amp;IF(F55="Scenario1PBT7",'Medium retrofit'!$W$42,IF(F55="Scenario2PBT7",'Medium retrofit'!$X$42,IF(F55="Scenario3PBT7",'Medium retrofit'!$Y$42,"")))&amp;IF(F55="Scenario1PBT8",'Medium retrofit'!$Z$42,IF(F55="Scenario2PBT8",'Medium retrofit'!$AA$42,IF(F55="Scenario3PBT8",'Medium retrofit'!$AB$42,"")))&amp;IF(F55="Scenario1PBT9",'Medium retrofit'!$AC$42,IF(F55="Scenario2PBT9",'Medium retrofit'!$AD$42,IF(F55="Scenario3PBT9",'Medium retrofit'!$AE$42,"")))&amp;IF(F55="Scenario1PBT10",'Medium retrofit'!$AF$42,IF(F55="Scenario2PBT10",'Medium retrofit'!$AG$42,IF(F55="Scenario3PBT10",'Medium retrofit'!$AH$42,"")))&amp;IF(F55="Scenario1PBT11",'Medium retrofit'!$AI$42,IF(F55="Scenario2PBT11",'Medium retrofit'!$AJ$42,IF(F55="Scenario3PBT11",'Medium retrofit'!$AK$42,"")))&amp;IF(F55="Scenario1PBT12",'Medium retrofit'!$AL$42,IF(F55="Scenario2PBT12",'Medium retrofit'!$AM$42,IF(F55="Scenario3PBT12",'Medium retrofit'!$AN$42,"")))&amp;IF(F55="Scenario1PBT13",'Medium retrofit'!$AO$42,IF(F55="Scenario2PBT13",'Medium retrofit'!$AP$42,IF(F55="Scenario3PBT13",'Medium retrofit'!$AQ$42,"")))&amp;IF(F55="Scenario1PBT14",'Medium retrofit'!$AR$42,IF(F55="Scenario2PBT14",'Medium retrofit'!$AS$42,IF(F55="Scenario3PBT14",'Medium retrofit'!$AT$42,"")))&amp;IF(F55="Scenario1PBT15",'Medium retrofit'!$AU$42,IF(F55="Scenario2PBT15",'Medium retrofit'!$AV$42,IF(F55="Scenario3PBT15",'Medium retrofit'!$AW$42,"")))</f>
        <v/>
      </c>
      <c r="Z55" s="151">
        <f t="shared" si="20"/>
        <v>0</v>
      </c>
      <c r="AA55" s="333" t="str">
        <f>IF(F55="Scenario1PBT1",'Medium retrofit'!$E$101,IF(F55="Scenario2PBT1",'Medium retrofit'!$F$101,IF(F55="Scenario3PBT1",'Medium retrofit'!$G$101,"")))&amp;IF(F55="Scenario1PBT2",'Medium retrofit'!$H$101,IF(F55="Scenario2PBT2",'Medium retrofit'!$I$101,IF(F55="Scenario3PBT2",'Medium retrofit'!$J$101,"")))&amp;IF(F55="Scenario1PBT3",'Medium retrofit'!$K$101,IF(F55="Scenario2PBT3",'Medium retrofit'!$L$101,IF(F55="Scenario3PBT3",'Medium retrofit'!$M$101,"")))&amp;IF(F55="Scenario1PBT4",'Medium retrofit'!$N$101,IF(F55="Scenario2PBT4",'Medium retrofit'!$O$101,IF(F55="Scenario3PBT4",'Medium retrofit'!$P$101,"")))&amp;IF(F55="Scenario1PBT5",'Medium retrofit'!$Q$101,IF(F55="Scenario2PBT5",'Medium retrofit'!$R$101,IF(F55="Scenario3PBT5",'Medium retrofit'!$S$101,"")))&amp;IF(F55="Scenario1PBT6",'Medium retrofit'!$T$101,IF(F55="Scenario2PBT6",'Medium retrofit'!$U$101,IF(F55="Scenario3PBT6",'Medium retrofit'!$V$101,"")))&amp;IF(F55="Scenario1PBT7",'Medium retrofit'!$W$101,IF(F55="Scenario2PBT7",'Medium retrofit'!$X$101,IF(F55="Scenario3PBT7",'Medium retrofit'!$Y$101,"")))&amp;IF(F55="Scenario1PBT8",'Medium retrofit'!$Z$101,IF(F55="Scenario2PBT8",'Medium retrofit'!$AA$101,IF(F55="Scenario3PBT8",'Medium retrofit'!$AB$101,"")))&amp;IF(F55="Scenario1PBT9",'Medium retrofit'!$AC$101,IF(F55="Scenario2PBT9",'Medium retrofit'!$AD$101,IF(F55="Scenario3PBT9",'Medium retrofit'!$AE$101,"")))&amp;IF(F55="Scenario1PBT10",'Medium retrofit'!$AF$101,IF(F55="Scenario2PBT10",'Medium retrofit'!$AG$101,IF(F55="Scenario3PBT10",'Medium retrofit'!$AH$101,"")))&amp;IF(F55="Scenario1PBT11",'Medium retrofit'!$AI$101,IF(F55="Scenario2PBT11",'Medium retrofit'!$AJ$101,IF(F55="Scenario3PBT11",'Medium retrofit'!$AK$101,"")))&amp;IF(F55="Scenario1PBT12",'Medium retrofit'!$AL$101,IF(F55="Scenario2PBT12",'Medium retrofit'!$AM$101,IF(F55="Scenario3PBT12",'Medium retrofit'!$AN$101,"")))&amp;IF(F55="Scenario1PBT13",'Medium retrofit'!$AO$101,IF(F55="Scenario2PBT13",'Medium retrofit'!$AP$101,IF(F55="Scenario3PBT13",'Medium retrofit'!$AQ$101,"")))&amp;IF(F55="Scenario1PBT14",'Medium retrofit'!$AR$101,IF(F55="Scenario2PBT14",'Medium retrofit'!$AS$101,IF(F55="Scenario3PBT14",'Medium retrofit'!$AT$101,"")))&amp;IF(F55="Scenario1PBT15",'Medium retrofit'!$AU$101,IF(F55="Scenario2PBT15",'Medium retrofit'!$AV$101,IF(F55="Scenario3PBT15",'Medium retrofit'!$AW$101,"")))</f>
        <v/>
      </c>
      <c r="AB55" s="302">
        <f t="shared" si="21"/>
        <v>0</v>
      </c>
      <c r="AC55" s="307">
        <f>IFERROR('Projection_Base-case'!G55-G55,0)</f>
        <v>0</v>
      </c>
      <c r="AD55" s="151">
        <f t="shared" si="24"/>
        <v>0</v>
      </c>
      <c r="AE55" s="151">
        <f>IFERROR(100*AC55/'Projection_Base-case'!G55,0)</f>
        <v>0</v>
      </c>
      <c r="AF55" s="151">
        <f>IFERROR('Projection_Base-case'!I55-I55,0)</f>
        <v>0</v>
      </c>
      <c r="AG55" s="151">
        <f t="shared" si="25"/>
        <v>0</v>
      </c>
      <c r="AH55" s="151">
        <f>IFERROR(100*AF55/'Projection_Base-case'!I55,0)</f>
        <v>0</v>
      </c>
      <c r="AI55" s="151">
        <f>IFERROR('Projection_Base-case'!K55-K55,0)</f>
        <v>0</v>
      </c>
      <c r="AJ55" s="151">
        <f t="shared" si="26"/>
        <v>0</v>
      </c>
      <c r="AK55" s="151">
        <f>IFERROR(100*AI55/'Projection_Base-case'!K55,0)</f>
        <v>0</v>
      </c>
      <c r="AL55" s="151">
        <f>IFERROR(M55-'Projection_Base-case'!M55,0)</f>
        <v>0</v>
      </c>
      <c r="AM55" s="151">
        <f t="shared" si="27"/>
        <v>0</v>
      </c>
      <c r="AN55" s="152">
        <f>IFERROR(100*AL55/'Projection_Base-case'!M55,0)</f>
        <v>0</v>
      </c>
      <c r="AO55" s="305">
        <f>IFERROR('Projection_Base-case'!O55-O55,0)</f>
        <v>0</v>
      </c>
      <c r="AP55" s="151">
        <f t="shared" si="28"/>
        <v>0</v>
      </c>
      <c r="AQ55" s="151">
        <f>IFERROR(100*AO55/'Projection_Base-case'!O55,0)</f>
        <v>0</v>
      </c>
      <c r="AR55" s="151">
        <f>IFERROR('Projection_Base-case'!Q55-Q55,0)</f>
        <v>0</v>
      </c>
      <c r="AS55" s="151">
        <f t="shared" si="29"/>
        <v>0</v>
      </c>
      <c r="AT55" s="151">
        <f>IFERROR(100*AR55/'Projection_Base-case'!Q55,0)</f>
        <v>0</v>
      </c>
      <c r="AU55" s="151">
        <f>IFERROR('Projection_Base-case'!S55-S55,0)</f>
        <v>0</v>
      </c>
      <c r="AV55" s="151">
        <f t="shared" si="30"/>
        <v>0</v>
      </c>
      <c r="AW55" s="152">
        <f>IFERROR(100*AU55/'Projection_Base-case'!S55,0)</f>
        <v>0</v>
      </c>
      <c r="AX55" s="305">
        <f>IFERROR('Projection_Base-case'!U55-U55,0)</f>
        <v>0</v>
      </c>
      <c r="AY55" s="151">
        <f t="shared" si="31"/>
        <v>0</v>
      </c>
      <c r="AZ55" s="151">
        <f>IFERROR(100*AX55/'Projection_Base-case'!U55,0)</f>
        <v>0</v>
      </c>
      <c r="BA55" s="151">
        <f>IFERROR('Projection_Base-case'!W55-W55,0)</f>
        <v>0</v>
      </c>
      <c r="BB55" s="151">
        <f t="shared" si="32"/>
        <v>0</v>
      </c>
      <c r="BC55" s="151">
        <f>IFERROR(100*BA55/'Projection_Base-case'!W55,0)</f>
        <v>0</v>
      </c>
      <c r="BD55" s="151">
        <f>IFERROR('Projection_Base-case'!Y55-Y55,0)</f>
        <v>0</v>
      </c>
      <c r="BE55" s="151">
        <f t="shared" si="33"/>
        <v>0</v>
      </c>
      <c r="BF55" s="151">
        <f>IFERROR(100*BD55/'Projection_Base-case'!Y55,0)</f>
        <v>0</v>
      </c>
      <c r="BG55" s="531">
        <f t="shared" si="22"/>
        <v>0</v>
      </c>
      <c r="BH55" s="532">
        <f t="shared" si="23"/>
        <v>0</v>
      </c>
    </row>
    <row r="56" spans="1:60" x14ac:dyDescent="0.25">
      <c r="A56" s="217">
        <v>51</v>
      </c>
      <c r="B56" s="151">
        <f>'Projection_Base-case'!B56</f>
        <v>0</v>
      </c>
      <c r="C56" s="151">
        <f>'Projection_Base-case'!C56</f>
        <v>0</v>
      </c>
      <c r="D56" s="151">
        <f>'Projection_Base-case'!D56</f>
        <v>0</v>
      </c>
      <c r="E56" s="157"/>
      <c r="F56" s="300" t="str">
        <f t="shared" si="10"/>
        <v>0</v>
      </c>
      <c r="G56" s="301" t="str">
        <f>IF(F56="Scenario1PBT1",'Medium retrofit'!$E$6,IF(F56="Scenario2PBT1",'Medium retrofit'!$F$6,IF(F56="Scenario3PBT1",'Medium retrofit'!$G$6,"")))&amp;IF(F56="Scenario1PBT2",'Medium retrofit'!$H$6,IF(F56="Scenario2PBT2",'Medium retrofit'!$I$6,IF(F56="Scenario3PBT2",'Medium retrofit'!$J$6,"")))&amp;IF(F56="Scenario1PBT3",'Medium retrofit'!$K$6,IF(F56="Scenario2PBT3",'Medium retrofit'!$L$6,IF(F56="Scenario3PBT3",'Medium retrofit'!$M$6,"")))&amp;IF(F56="Scenario1PBT4",'Medium retrofit'!$N$6,IF(F56="Scenario2PBT4",'Medium retrofit'!$O$6,IF(F56="Scenario3PBT4",'Medium retrofit'!$P$6,"")))&amp;IF(F56="Scenario1PBT5",'Medium retrofit'!$Q$6,IF(F56="Scenario2PBT5",'Medium retrofit'!$R$6,IF(F56="Scenario3PBT5",'Medium retrofit'!$S$6,"")))&amp;IF(F56="Scenario1PBT6",'Medium retrofit'!$T$6,IF(F56="Scenario2PBT6",'Medium retrofit'!$U$6,IF(F56="Scenario3PBT6",'Medium retrofit'!$V$6,"")))&amp;IF(F56="Scenario1PBT7",'Medium retrofit'!$W$6,IF(F56="Scenario2PBT7",'Medium retrofit'!$X$6,IF(F56="Scenario3PBT7",'Medium retrofit'!$Y$6,"")))&amp;IF(F56="Scenario1PBT8",'Medium retrofit'!$Z$6,IF(F56="Scenario2PBT8",'Medium retrofit'!$AA$6,IF(F56="Scenario3PBT8",'Medium retrofit'!$AB$6,"")))&amp;IF(F56="Scenario1PBT9",'Medium retrofit'!$AC$6,IF(F56="Scenario2PBT9",'Medium retrofit'!$AD$6,IF(F56="Scenario3PBT9",'Medium retrofit'!$AE$6,"")))&amp;IF(F56="Scenario1PBT10",'Medium retrofit'!$AF$6,IF(F56="Scenario2PBT10",'Medium retrofit'!$AG$6,IF(F56="Scenario3PBT10",'Medium retrofit'!$AH$6,"")))&amp;IF(F56="Scenario1PBT11",'Medium retrofit'!$AI$6,IF(F56="Scenario2PBT11",'Medium retrofit'!$AJ$6,IF(F56="Scenario3PBT11",'Medium retrofit'!$AK$6,"")))&amp;IF(F56="Scenario1PBT12",'Medium retrofit'!$AL$6,IF(F56="Scenario2PBT12",'Medium retrofit'!$AM$6,IF(F56="Scenario3PBT12",'Medium retrofit'!$AN$6,"")))&amp;IF(F56="Scenario1PBT13",'Medium retrofit'!$AO$6,IF(F56="Scenario2PBT13",'Medium retrofit'!$AP$6,IF(F56="Scenario3PBT13",'Medium retrofit'!$AQ$6,"")))&amp;IF(F56="Scenario1PBT14",'Medium retrofit'!$AR$6,IF(F56="Scenario2PBT14",'Medium retrofit'!$AS$6,IF(F56="Scenario3PBT14",'Medium retrofit'!$AT$6,"")))&amp;IF(F56="Scenario1PBT15",'Medium retrofit'!$AU$6,IF(F56="Scenario2PBT15",'Medium retrofit'!$AV$6,IF(F56="Scenario3PBT15",'Medium retrofit'!$AW$6,"")))</f>
        <v/>
      </c>
      <c r="H56" s="151">
        <f t="shared" si="11"/>
        <v>0</v>
      </c>
      <c r="I56" s="298" t="str">
        <f>IF(F56="Scenario1PBT1",'Medium retrofit'!$E$16,IF(F56="Scenario2PBT1",'Medium retrofit'!$F$16,IF(F56="Scenario3PBT1",'Medium retrofit'!$G$16,"")))&amp;IF(F56="Scenario1PBT2",'Medium retrofit'!$H$16,IF(F56="Scenario2PBT2",'Medium retrofit'!$I$16,IF(F56="Scenario3PBT2",'Medium retrofit'!$J$16,"")))&amp;IF(F56="Scenario1PBT3",'Medium retrofit'!$K$16,IF(F56="Scenario2PBT3",'Medium retrofit'!$L$16,IF(F56="Scenario3PBT3",'Medium retrofit'!$M$16,"")))&amp;IF(F56="Scenario1PBT4",'Medium retrofit'!$N$16,IF(F56="Scenario2PBT4",'Medium retrofit'!$O$16,IF(F56="Scenario3PBT4",'Medium retrofit'!$P$16,"")))&amp;IF(F56="Scenario1PBT5",'Medium retrofit'!$Q$16,IF(F56="Scenario2PBT5",'Medium retrofit'!$R$16,IF(F56="Scenario3PBT5",'Medium retrofit'!$S$16,"")))&amp;IF(F56="Scenario1PBT6",'Medium retrofit'!$T$16,IF(F56="Scenario2PBT6",'Medium retrofit'!$U$16,IF(F56="Scenario3PBT6",'Medium retrofit'!$V$16,"")))&amp;IF(F56="Scenario1PBT7",'Medium retrofit'!$W$16,IF(F56="Scenario2PBT7",'Medium retrofit'!$X$16,IF(F56="Scenario3PBT7",'Medium retrofit'!$Y$16,"")))&amp;IF(F56="Scenario1PBT8",'Medium retrofit'!$Z$16,IF(F56="Scenario2PBT8",'Medium retrofit'!$AA$16,IF(F56="Scenario3PBT8",'Medium retrofit'!$AB$16,"")))&amp;IF(F56="Scenario1PBT9",'Medium retrofit'!$AC$16,IF(F56="Scenario2PBT9",'Medium retrofit'!$AD$16,IF(F56="Scenario3PBT9",'Medium retrofit'!$AE$16,"")))&amp;IF(F56="Scenario1PBT10",'Medium retrofit'!$AF$16,IF(F56="Scenario2PBT10",'Medium retrofit'!$AG$16,IF(F56="Scenario3PBT10",'Medium retrofit'!$AH$16,"")))&amp;IF(F56="Scenario1PBT11",'Medium retrofit'!$AI$16,IF(F56="Scenario2PBT11",'Medium retrofit'!$AJ$16,IF(F56="Scenario3PBT11",'Medium retrofit'!$AK$16,"")))&amp;IF(F56="Scenario1PBT12",'Medium retrofit'!$AL$16,IF(F56="Scenario2PBT12",'Medium retrofit'!$AM$16,IF(F56="Scenario3PBT12",'Medium retrofit'!$AN$16,"")))&amp;IF(F56="Scenario1PBT13",'Medium retrofit'!$AO$16,IF(F56="Scenario2PBT13",'Medium retrofit'!$AP$16,IF(F56="Scenario3PBT13",'Medium retrofit'!$AQ$16,"")))&amp;IF(F56="Scenario1PBT14",'Medium retrofit'!$AR$16,IF(F56="Scenario2PBT14",'Medium retrofit'!$AS$16,IF(F56="Scenario3PBT14",'Medium retrofit'!$AT$16,"")))&amp;IF(F56="Scenario1PBT15",'Medium retrofit'!$AU$16,IF(F56="Scenario2PBT15",'Medium retrofit'!$AV$16,IF(F56="Scenario3PBT15",'Medium retrofit'!$AW$16,"")))</f>
        <v/>
      </c>
      <c r="J56" s="151">
        <f t="shared" si="12"/>
        <v>0</v>
      </c>
      <c r="K56" s="151" t="str">
        <f>IF(F56="Scenario1PBT1",'Medium retrofit'!$E$18,IF(F56="Scenario2PBT1",'Medium retrofit'!$F$18,IF(F56="Scenario3PBT1",'Medium retrofit'!$G$18,"")))&amp;IF(F56="Scenario1PBT2",'Medium retrofit'!$H$18,IF(F56="Scenario2PBT2",'Medium retrofit'!$I$18,IF(F56="Scenario3PBT2",'Medium retrofit'!$J$18,"")))&amp;IF(F56="Scenario1PBT3",'Medium retrofit'!$K$18,IF(F56="Scenario2PBT3",'Medium retrofit'!$L$18,IF(F56="Scenario3PBT3",'Medium retrofit'!$M$18,"")))&amp;IF(F56="Scenario1PBT4",'Medium retrofit'!$N$18,IF(F56="Scenario2PBT4",'Medium retrofit'!$O$18,IF(F56="Scenario3PBT4",'Medium retrofit'!$P$18,"")))&amp;IF(F56="Scenario1PBT5",'Medium retrofit'!$Q$18,IF(F56="Scenario2PBT5",'Medium retrofit'!$R$18,IF(F56="Scenario3PBT5",'Medium retrofit'!$S$18,"")))&amp;IF(F56="Scenario1PBT6",'Medium retrofit'!$T$18,IF(F56="Scenario2PBT6",'Medium retrofit'!$U$18,IF(F56="Scenario3PBT6",'Medium retrofit'!$V$18,"")))&amp;IF(F56="Scenario1PBT7",'Medium retrofit'!$W$18,IF(F56="Scenario2PBT7",'Medium retrofit'!$X$18,IF(F56="Scenario3PBT7",'Medium retrofit'!$Y$18,"")))&amp;IF(F56="Scenario1PBT8",'Medium retrofit'!$Z$18,IF(F56="Scenario2PBT8",'Medium retrofit'!$AA$18,IF(F56="Scenario3PBT8",'Medium retrofit'!$AB$18,"")))&amp;IF(F56="Scenario1PBT9",'Medium retrofit'!$AC$18,IF(F56="Scenario2PBT9",'Medium retrofit'!$AD$18,IF(F56="Scenario3PBT9",'Medium retrofit'!$AE$18,"")))&amp;IF(F56="Scenario1PBT10",'Medium retrofit'!$AF$18,IF(F56="Scenario2PBT10",'Medium retrofit'!$AG$18,IF(F56="Scenario3PBT10",'Medium retrofit'!$AH$18,"")))&amp;IF(F56="Scenario1PBT11",'Medium retrofit'!$AI$18,IF(F56="Scenario2PBT11",'Medium retrofit'!$AJ$18,IF(F56="Scenario3PBT11",'Medium retrofit'!$AK$18,"")))&amp;IF(F56="Scenario1PBT12",'Medium retrofit'!$AL$18,IF(F56="Scenario2PBT12",'Medium retrofit'!$AM$18,IF(F56="Scenario3PBT12",'Medium retrofit'!$AN$18,"")))&amp;IF(F56="Scenario1PBT13",'Medium retrofit'!$AO$18,IF(F56="Scenario2PBT13",'Medium retrofit'!$AP$18,IF(F56="Scenario3PBT13",'Medium retrofit'!$AQ$18,"")))&amp;IF(F56="Scenario1PBT14",'Medium retrofit'!$AR$18,IF(F56="Scenario2PBT14",'Medium retrofit'!$AS$18,IF(F56="Scenario3PBT14",'Medium retrofit'!$AT$18,"")))&amp;IF(F56="Scenario1PBT15",'Medium retrofit'!$AU$18,IF(F56="Scenario2PBT15",'Medium retrofit'!$AV$18,IF(F56="Scenario3PBT15",'Medium retrofit'!$AW$18,"")))</f>
        <v/>
      </c>
      <c r="L56" s="151">
        <f t="shared" si="13"/>
        <v>0</v>
      </c>
      <c r="M56" s="151" t="str">
        <f>IF(F56="Scenario1PBT1",'Medium retrofit'!$E$20,IF(F56="Scenario2PBT1",'Medium retrofit'!$F$20,IF(F56="Scenario3PBT1",'Medium retrofit'!$G$20,"")))&amp;IF(F56="Scenario1PBT2",'Medium retrofit'!$H$20,IF(F56="Scenario2PBT2",'Medium retrofit'!$I$20,IF(F56="Scenario3PBT2",'Medium retrofit'!$J$20,"")))&amp;IF(F56="Scenario1PBT3",'Medium retrofit'!$K$20,IF(F56="Scenario2PBT3",'Medium retrofit'!$L$20,IF(F56="Scenario3PBT3",'Medium retrofit'!$M$20,"")))&amp;IF(F56="Scenario1PBT4",'Medium retrofit'!$N$20,IF(F56="Scenario2PBT4",'Medium retrofit'!$O$20,IF(F56="Scenario3PBT4",'Medium retrofit'!$P$20,"")))&amp;IF(F56="Scenario1PBT5",'Medium retrofit'!$Q$20,IF(F56="Scenario2PBT5",'Medium retrofit'!$R$20,IF(F56="Scenario3PBT5",'Medium retrofit'!$S$20,"")))&amp;IF(F56="Scenario1PBT6",'Medium retrofit'!$T$20,IF(F56="Scenario2PBT6",'Medium retrofit'!$U$20,IF(F56="Scenario3PBT6",'Medium retrofit'!$V$20,"")))&amp;IF(F56="Scenario1PBT7",'Medium retrofit'!$W$20,IF(F56="Scenario2PBT7",'Medium retrofit'!$X$20,IF(F56="Scenario3PBT7",'Medium retrofit'!$Y$20,"")))&amp;IF(F56="Scenario1PBT8",'Medium retrofit'!$Z$20,IF(F56="Scenario2PBT8",'Medium retrofit'!$AA$20,IF(F56="Scenario3PBT8",'Medium retrofit'!$AB$20,"")))&amp;IF(F56="Scenario1PBT9",'Medium retrofit'!$AC$20,IF(F56="Scenario2PBT9",'Medium retrofit'!$AD$20,IF(F56="Scenario3PBT9",'Medium retrofit'!$AE$20,"")))&amp;IF(F56="Scenario1PBT10",'Medium retrofit'!$AF$20,IF(F56="Scenario2PBT10",'Medium retrofit'!$AG$20,IF(F56="Scenario3PBT10",'Medium retrofit'!$AH$20,"")))&amp;IF(F56="Scenario1PBT11",'Medium retrofit'!$AI$20,IF(F56="Scenario2PBT11",'Medium retrofit'!$AJ$20,IF(F56="Scenario3PBT11",'Medium retrofit'!$AK$20,"")))&amp;IF(F56="Scenario1PBT12",'Medium retrofit'!$AL$20,IF(F56="Scenario2PBT12",'Medium retrofit'!$AM$20,IF(F56="Scenario3PBT12",'Medium retrofit'!$AN$20,"")))&amp;IF(F56="Scenario1PBT13",'Medium retrofit'!$AO$20,IF(F56="Scenario2PBT13",'Medium retrofit'!$AP$20,IF(F56="Scenario3PBT13",'Medium retrofit'!$AQ$20,"")))&amp;IF(F56="Scenario1PBT14",'Medium retrofit'!$AR$20,IF(F56="Scenario2PBT14",'Medium retrofit'!$AS$20,IF(F56="Scenario3PBT14",'Medium retrofit'!$AT$20,"")))&amp;IF(F56="Scenario1PBT15",'Medium retrofit'!$AU$20,IF(F56="Scenario2PBT15",'Medium retrofit'!$AV$20,IF(F56="Scenario3PBT15",'Medium retrofit'!$AW$20,"")))</f>
        <v/>
      </c>
      <c r="N56" s="152">
        <f t="shared" si="14"/>
        <v>0</v>
      </c>
      <c r="O56" s="305" t="str">
        <f>IF(F56="Scenario1PBT1",'Medium retrofit'!$E$23,IF(F56="Scenario2PBT1",'Medium retrofit'!$F$23,IF(F56="Scenario3PBT1",'Medium retrofit'!$G$23,"")))&amp;IF(F56="Scenario1PBT2",'Medium retrofit'!$H$23,IF(F56="Scenario2PBT2",'Medium retrofit'!$I$23,IF(F56="Scenario3PBT2",'Medium retrofit'!$J$23,"")))&amp;IF(F56="Scenario1PBT3",'Medium retrofit'!$K$23,IF(F56="Scenario2PBT3",'Medium retrofit'!$L$23,IF(F56="Scenario3PBT3",'Medium retrofit'!$M$23,"")))&amp;IF(F56="Scenario1PBT4",'Medium retrofit'!$N$23,IF(F56="Scenario2PBT4",'Medium retrofit'!$O$23,IF(F56="Scenario3PBT4",'Medium retrofit'!$P$23,"")))&amp;IF(F56="Scenario1PBT5",'Medium retrofit'!$Q$23,IF(F56="Scenario2PBT5",'Medium retrofit'!$R$23,IF(F56="Scenario3PBT5",'Medium retrofit'!$S$23,"")))&amp;IF(F56="Scenario1PBT6",'Medium retrofit'!$T$23,IF(F56="Scenario2PBT6",'Medium retrofit'!$U$23,IF(F56="Scenario3PBT6",'Medium retrofit'!$V$23,"")))&amp;IF(F56="Scenario1PBT7",'Medium retrofit'!$W$23,IF(F56="Scenario2PBT7",'Medium retrofit'!$X$23,IF(F56="Scenario3PBT7",'Medium retrofit'!$Y$23,"")))&amp;IF(F56="Scenario1PBT8",'Medium retrofit'!$Z$23,IF(F56="Scenario2PBT8",'Medium retrofit'!$AA$23,IF(F56="Scenario3PBT8",'Medium retrofit'!$AB$23,"")))&amp;IF(F56="Scenario1PBT9",'Medium retrofit'!$AC$23,IF(F56="Scenario2PBT9",'Medium retrofit'!$AD$23,IF(F56="Scenario3PBT9",'Medium retrofit'!$AE$23,"")))&amp;IF(F56="Scenario1PBT10",'Medium retrofit'!$AF$23,IF(F56="Scenario2PBT10",'Medium retrofit'!$AG$23,IF(F56="Scenario3PBT10",'Medium retrofit'!$AH$23,"")))&amp;IF(F56="Scenario1PBT11",'Medium retrofit'!$AI$23,IF(F56="Scenario2PBT11",'Medium retrofit'!$AJ$23,IF(F56="Scenario3PBT11",'Medium retrofit'!$AK$23,"")))&amp;IF(F56="Scenario1PBT12",'Medium retrofit'!$AL$23,IF(F56="Scenario2PBT12",'Medium retrofit'!$AM$23,IF(F56="Scenario3PBT12",'Medium retrofit'!$AN$23,"")))&amp;IF(F56="Scenario1PBT13",'Medium retrofit'!$AO$23,IF(F56="Scenario2PBT13",'Medium retrofit'!$AP$23,IF(F56="Scenario3PBT13",'Medium retrofit'!$AQ$23,"")))&amp;IF(F56="Scenario1PBT14",'Medium retrofit'!$AR$23,IF(F56="Scenario2PBT14",'Medium retrofit'!$AS$23,IF(F56="Scenario3PBT14",'Medium retrofit'!$AT$23,"")))&amp;IF(F56="Scenario1PBT15",'Medium retrofit'!$AU$23,IF(F56="Scenario2PBT15",'Medium retrofit'!$AV$23,IF(F56="Scenario3PBT15",'Medium retrofit'!$AW$23,"")))</f>
        <v/>
      </c>
      <c r="P56" s="151">
        <f t="shared" si="15"/>
        <v>0</v>
      </c>
      <c r="Q56" s="151" t="str">
        <f>IF(F56="Scenario1PBT1",'Medium retrofit'!$E$25,IF(F56="Scenario2PBT1",'Medium retrofit'!$F$25,IF(F56="Scenario3PBT1",'Medium retrofit'!$G$25,"")))&amp;IF(F56="Scenario1PBT2",'Medium retrofit'!$H$25,IF(F56="Scenario2PBT2",'Medium retrofit'!$I$25,IF(F56="Scenario3PBT2",'Medium retrofit'!$J$25,"")))&amp;IF(F56="Scenario1PBT3",'Medium retrofit'!$K$25,IF(F56="Scenario2PBT3",'Medium retrofit'!$L$25,IF(F56="Scenario3PBT3",'Medium retrofit'!$M$25,"")))&amp;IF(F56="Scenario1PBT4",'Medium retrofit'!$N$25,IF(F56="Scenario2PBT4",'Medium retrofit'!$O$25,IF(F56="Scenario3PBT4",'Medium retrofit'!$P$25,"")))&amp;IF(F56="Scenario1PBT5",'Medium retrofit'!$Q$25,IF(F56="Scenario2PBT5",'Medium retrofit'!$R$25,IF(F56="Scenario3PBT5",'Medium retrofit'!$S$25,"")))&amp;IF(F56="Scenario1PBT6",'Medium retrofit'!$T$25,IF(F56="Scenario2PBT6",'Medium retrofit'!$U$25,IF(F56="Scenario3PBT6",'Medium retrofit'!$V$25,"")))&amp;IF(F56="Scenario1PBT7",'Medium retrofit'!$W$25,IF(F56="Scenario2PBT7",'Medium retrofit'!$X$25,IF(F56="Scenario3PBT7",'Medium retrofit'!$Y$25,"")))&amp;IF(F56="Scenario1PBT8",'Medium retrofit'!$Z$25,IF(F56="Scenario2PBT8",'Medium retrofit'!$AA$25,IF(F56="Scenario3PBT8",'Medium retrofit'!$AB$25,"")))&amp;IF(F56="Scenario1PBT9",'Medium retrofit'!$AC$25,IF(F56="Scenario2PBT9",'Medium retrofit'!$AD$25,IF(F56="Scenario3PBT9",'Medium retrofit'!$AE$25,"")))&amp;IF(F56="Scenario1PBT10",'Medium retrofit'!$AF$25,IF(F56="Scenario2PBT10",'Medium retrofit'!$AG$25,IF(F56="Scenario3PBT10",'Medium retrofit'!$AH$25,"")))&amp;IF(F56="Scenario1PBT11",'Medium retrofit'!$AI$25,IF(F56="Scenario2PBT11",'Medium retrofit'!$AJ$25,IF(F56="Scenario3PBT11",'Medium retrofit'!$AK$25,"")))&amp;IF(F56="Scenario1PBT12",'Medium retrofit'!$AL$25,IF(F56="Scenario2PBT12",'Medium retrofit'!$AM$25,IF(F56="Scenario3PBT12",'Medium retrofit'!$AN$25,"")))&amp;IF(F56="Scenario1PBT13",'Medium retrofit'!$AO$25,IF(F56="Scenario2PBT13",'Medium retrofit'!$AP$25,IF(F56="Scenario3PBT13",'Medium retrofit'!$AQ$25,"")))&amp;IF(F56="Scenario1PBT14",'Medium retrofit'!$AR$25,IF(F56="Scenario2PBT14",'Medium retrofit'!$AS$25,IF(F56="Scenario3PBT14",'Medium retrofit'!$AT$25,"")))&amp;IF(F56="Scenario1PBT15",'Medium retrofit'!$AU$25,IF(F56="Scenario2PBT15",'Medium retrofit'!$AV$25,IF(F56="Scenario3PBT15",'Medium retrofit'!$AW$25,"")))</f>
        <v/>
      </c>
      <c r="R56" s="151">
        <f t="shared" si="16"/>
        <v>0</v>
      </c>
      <c r="S56" s="151" t="str">
        <f>IF(F56="Scenario1PBT1",'Medium retrofit'!$E$27,IF(F56="Scenario2PBT1",'Medium retrofit'!$F$27,IF(F56="Scenario3PBT1",'Medium retrofit'!$G$27,"")))&amp;IF(F56="Scenario1PBT2",'Medium retrofit'!$H$27,IF(F56="Scenario2PBT2",'Medium retrofit'!$I$27,IF(F56="Scenario3PBT2",'Medium retrofit'!$J$27,"")))&amp;IF(F56="Scenario1PBT3",'Medium retrofit'!$K$27,IF(F56="Scenario2PBT3",'Medium retrofit'!$L$27,IF(F56="Scenario3PBT3",'Medium retrofit'!$M$27,"")))&amp;IF(F56="Scenario1PBT4",'Medium retrofit'!$N$27,IF(F56="Scenario2PBT4",'Medium retrofit'!$O$27,IF(F56="Scenario3PBT4",'Medium retrofit'!$P$27,"")))&amp;IF(F56="Scenario1PBT5",'Medium retrofit'!$Q$27,IF(F56="Scenario2PBT5",'Medium retrofit'!$R$27,IF(F56="Scenario3PBT5",'Medium retrofit'!$S$27,"")))&amp;IF(F56="Scenario1PBT6",'Medium retrofit'!$T$27,IF(F56="Scenario2PBT6",'Medium retrofit'!$U$27,IF(F56="Scenario3PBT6",'Medium retrofit'!$V$27,"")))&amp;IF(F56="Scenario1PBT7",'Medium retrofit'!$W$27,IF(F56="Scenario2PBT7",'Medium retrofit'!$X$27,IF(F56="Scenario3PBT7",'Medium retrofit'!$Y$27,"")))&amp;IF(F56="Scenario1PBT8",'Medium retrofit'!$Z$27,IF(F56="Scenario2PBT8",'Medium retrofit'!$AA$27,IF(F56="Scenario3PBT8",'Medium retrofit'!$AB$27,"")))&amp;IF(F56="Scenario1PBT9",'Medium retrofit'!$AC$27,IF(F56="Scenario2PBT9",'Medium retrofit'!$AD$27,IF(F56="Scenario3PBT9",'Medium retrofit'!$AE$27,"")))&amp;IF(F56="Scenario1PBT10",'Medium retrofit'!$AF$27,IF(F56="Scenario2PBT10",'Medium retrofit'!$AG$27,IF(F56="Scenario3PBT10",'Medium retrofit'!$AH$27,"")))&amp;IF(F56="Scenario1PBT11",'Medium retrofit'!$AI$27,IF(F56="Scenario2PBT11",'Medium retrofit'!$AJ$27,IF(F56="Scenario3PBT11",'Medium retrofit'!$AK$27,"")))&amp;IF(F56="Scenario1PBT12",'Medium retrofit'!$AL$27,IF(F56="Scenario2PBT12",'Medium retrofit'!$AM$27,IF(F56="Scenario3PBT12",'Medium retrofit'!$AN$27,"")))&amp;IF(F56="Scenario1PBT13",'Medium retrofit'!$AO$27,IF(F56="Scenario2PBT13",'Medium retrofit'!$AP$27,IF(F56="Scenario3PBT13",'Medium retrofit'!$AQ$27,"")))&amp;IF(F56="Scenario1PBT14",'Medium retrofit'!$AR$27,IF(F56="Scenario2PBT14",'Medium retrofit'!$AS$27,IF(F56="Scenario3PBT14",'Medium retrofit'!$AT$27,"")))&amp;IF(F56="Scenario1PBT15",'Medium retrofit'!$AU$27,IF(F56="Scenario2PBT15",'Medium retrofit'!$AV$27,IF(F56="Scenario3PBT15",'Medium retrofit'!$AW$27,"")))</f>
        <v/>
      </c>
      <c r="T56" s="306">
        <f t="shared" si="17"/>
        <v>0</v>
      </c>
      <c r="U56" s="305" t="str">
        <f>IF(F56="Scenario1PBT1",'Medium retrofit'!$E$38,IF(F56="Scenario2PBT1",'Medium retrofit'!$F$38,IF(F56="Scenario3PBT1",'Medium retrofit'!$G$38,"")))&amp;IF(F56="Scenario1PBT2",'Medium retrofit'!$H$38,IF(F56="Scenario2PBT2",'Medium retrofit'!$I$38,IF(F56="Scenario3PBT2",'Medium retrofit'!$J$38,"")))&amp;IF(F56="Scenario1PBT3",'Medium retrofit'!$K$38,IF(F56="Scenario2PBT3",'Medium retrofit'!$L$38,IF(F56="Scenario3PBT3",'Medium retrofit'!$M$38,"")))&amp;IF(F56="Scenario1PBT4",'Medium retrofit'!$N$38,IF(F56="Scenario2PBT4",'Medium retrofit'!$O$38,IF(F56="Scenario3PBT4",'Medium retrofit'!$P$38,"")))&amp;IF(F56="Scenario1PBT5",'Medium retrofit'!$Q$38,IF(F56="Scenario2PBT5",'Medium retrofit'!$R$38,IF(F56="Scenario3PBT5",'Medium retrofit'!$S$38,"")))&amp;IF(F56="Scenario1PBT6",'Medium retrofit'!$T$38,IF(F56="Scenario2PBT6",'Medium retrofit'!$U$38,IF(F56="Scenario3PBT6",'Medium retrofit'!$V$38,"")))&amp;IF(F56="Scenario1PBT7",'Medium retrofit'!$W$38,IF(F56="Scenario2PBT7",'Medium retrofit'!$X$38,IF(F56="Scenario3PBT7",'Medium retrofit'!$Y$38,"")))&amp;IF(F56="Scenario1PBT8",'Medium retrofit'!$Z$38,IF(F56="Scenario2PBT8",'Medium retrofit'!$AA$38,IF(F56="Scenario3PBT8",'Medium retrofit'!$AB$38,"")))&amp;IF(F56="Scenario1PBT9",'Medium retrofit'!$AC$38,IF(F56="Scenario2PBT9",'Medium retrofit'!$AD$38,IF(F56="Scenario3PBT9",'Medium retrofit'!$AE$38,"")))&amp;IF(F56="Scenario1PBT10",'Medium retrofit'!$AF$38,IF(F56="Scenario2PBT10",'Medium retrofit'!$AG$38,IF(F56="Scenario3PBT10",'Medium retrofit'!$AH$38,"")))&amp;IF(F56="Scenario1PBT11",'Medium retrofit'!$AI$38,IF(F56="Scenario2PBT11",'Medium retrofit'!$AJ$38,IF(F56="Scenario3PBT11",'Medium retrofit'!$AK$38,"")))&amp;IF(F56="Scenario1PBT12",'Medium retrofit'!$AL$38,IF(F56="Scenario2PBT12",'Medium retrofit'!$AM$38,IF(F56="Scenario3PBT12",'Medium retrofit'!$AN$38,"")))&amp;IF(F56="Scenario1PBT13",'Medium retrofit'!$AO$38,IF(F56="Scenario2PBT13",'Medium retrofit'!$AP$38,IF(F56="Scenario3PBT13",'Medium retrofit'!$AQ$38,"")))&amp;IF(F56="Scenario1PBT14",'Medium retrofit'!$AR$38,IF(F56="Scenario2PBT14",'Medium retrofit'!$AS$38,IF(F56="Scenario3PBT14",'Medium retrofit'!$AT$38,"")))&amp;IF(F56="Scenario1PBT15",'Medium retrofit'!$AU$38,IF(F56="Scenario2PBT15",'Medium retrofit'!$AV$38,IF(F56="Scenario3PBT15",'Medium retrofit'!$AW$38,"")))</f>
        <v/>
      </c>
      <c r="V56" s="151">
        <f t="shared" si="18"/>
        <v>0</v>
      </c>
      <c r="W56" s="151" t="str">
        <f>IF(F56="Scenario1PBT1",'Medium retrofit'!$E$40,IF(F56="Scenario2PBT1",'Medium retrofit'!$F$40,IF(F56="Scenario3PBT1",'Medium retrofit'!$G$40,"")))&amp;IF(F56="Scenario1PBT2",'Medium retrofit'!$H$40,IF(F56="Scenario2PBT2",'Medium retrofit'!$I$40,IF(F56="Scenario3PBT2",'Medium retrofit'!$J$40,"")))&amp;IF(F56="Scenario1PBT3",'Medium retrofit'!$K$40,IF(F56="Scenario2PBT3",'Medium retrofit'!$L$40,IF(F56="Scenario3PBT3",'Medium retrofit'!$M$40,"")))&amp;IF(F56="Scenario1PBT4",'Medium retrofit'!$N$40,IF(F56="Scenario2PBT4",'Medium retrofit'!$O$40,IF(F56="Scenario3PBT4",'Medium retrofit'!$P$40,"")))&amp;IF(F56="Scenario1PBT5",'Medium retrofit'!$Q$40,IF(F56="Scenario2PBT5",'Medium retrofit'!$R$40,IF(F56="Scenario3PBT5",'Medium retrofit'!$S$40,"")))&amp;IF(F56="Scenario1PBT6",'Medium retrofit'!$T$40,IF(F56="Scenario2PBT6",'Medium retrofit'!$U$40,IF(F56="Scenario3PBT6",'Medium retrofit'!$V$40,"")))&amp;IF(F56="Scenario1PBT7",'Medium retrofit'!$W$40,IF(F56="Scenario2PBT7",'Medium retrofit'!$X$40,IF(F56="Scenario3PBT7",'Medium retrofit'!$Y$40,"")))&amp;IF(F56="Scenario1PBT8",'Medium retrofit'!$Z$40,IF(F56="Scenario2PBT8",'Medium retrofit'!$AA$40,IF(F56="Scenario3PBT8",'Medium retrofit'!$AB$40,"")))&amp;IF(F56="Scenario1PBT9",'Medium retrofit'!$AC$40,IF(F56="Scenario2PBT9",'Medium retrofit'!$AD$40,IF(F56="Scenario3PBT9",'Medium retrofit'!$AE$40,"")))&amp;IF(F56="Scenario1PBT10",'Medium retrofit'!$AF$40,IF(F56="Scenario2PBT10",'Medium retrofit'!$AG$40,IF(F56="Scenario3PBT10",'Medium retrofit'!$AH$40,"")))&amp;IF(F56="Scenario1PBT11",'Medium retrofit'!$AI$40,IF(F56="Scenario2PBT11",'Medium retrofit'!$AJ$40,IF(F56="Scenario3PBT11",'Medium retrofit'!$AK$40,"")))&amp;IF(F56="Scenario1PBT12",'Medium retrofit'!$AL$40,IF(F56="Scenario2PBT12",'Medium retrofit'!$AM$40,IF(F56="Scenario3PBT12",'Medium retrofit'!$AN$40,"")))&amp;IF(F56="Scenario1PBT13",'Medium retrofit'!$AO$40,IF(F56="Scenario2PBT13",'Medium retrofit'!$AP$40,IF(F56="Scenario3PBT13",'Medium retrofit'!$AQ$40,"")))&amp;IF(F56="Scenario1PBT14",'Medium retrofit'!$AR$40,IF(F56="Scenario2PBT14",'Medium retrofit'!$AS$40,IF(F56="Scenario3PBT14",'Medium retrofit'!$AT$40,"")))&amp;IF(F56="Scenario1PBT15",'Medium retrofit'!$AU$40,IF(F56="Scenario2PBT15",'Medium retrofit'!$AV$40,IF(F56="Scenario3PBT15",'Medium retrofit'!$AW$40,"")))</f>
        <v/>
      </c>
      <c r="X56" s="151">
        <f t="shared" si="19"/>
        <v>0</v>
      </c>
      <c r="Y56" s="151" t="str">
        <f>IF(F56="Scenario1PBT1",'Medium retrofit'!$E$42,IF(F56="Scenario2PBT1",'Medium retrofit'!$F$42,IF(F56="Scenario3PBT1",'Medium retrofit'!$G$42,"")))&amp;IF(F56="Scenario1PBT2",'Medium retrofit'!$H$42,IF(F56="Scenario2PBT2",'Medium retrofit'!$I$42,IF(F56="Scenario3PBT2",'Medium retrofit'!$J$42,"")))&amp;IF(F56="Scenario1PBT3",'Medium retrofit'!$K$42,IF(F56="Scenario2PBT3",'Medium retrofit'!$L$42,IF(F56="Scenario3PBT3",'Medium retrofit'!$M$42,"")))&amp;IF(F56="Scenario1PBT4",'Medium retrofit'!$N$42,IF(F56="Scenario2PBT4",'Medium retrofit'!$O$42,IF(F56="Scenario3PBT4",'Medium retrofit'!$P$42,"")))&amp;IF(F56="Scenario1PBT5",'Medium retrofit'!$Q$42,IF(F56="Scenario2PBT5",'Medium retrofit'!$R$42,IF(F56="Scenario3PBT5",'Medium retrofit'!$S$42,"")))&amp;IF(F56="Scenario1PBT6",'Medium retrofit'!$T$42,IF(F56="Scenario2PBT6",'Medium retrofit'!$U$42,IF(F56="Scenario3PBT6",'Medium retrofit'!$V$42,"")))&amp;IF(F56="Scenario1PBT7",'Medium retrofit'!$W$42,IF(F56="Scenario2PBT7",'Medium retrofit'!$X$42,IF(F56="Scenario3PBT7",'Medium retrofit'!$Y$42,"")))&amp;IF(F56="Scenario1PBT8",'Medium retrofit'!$Z$42,IF(F56="Scenario2PBT8",'Medium retrofit'!$AA$42,IF(F56="Scenario3PBT8",'Medium retrofit'!$AB$42,"")))&amp;IF(F56="Scenario1PBT9",'Medium retrofit'!$AC$42,IF(F56="Scenario2PBT9",'Medium retrofit'!$AD$42,IF(F56="Scenario3PBT9",'Medium retrofit'!$AE$42,"")))&amp;IF(F56="Scenario1PBT10",'Medium retrofit'!$AF$42,IF(F56="Scenario2PBT10",'Medium retrofit'!$AG$42,IF(F56="Scenario3PBT10",'Medium retrofit'!$AH$42,"")))&amp;IF(F56="Scenario1PBT11",'Medium retrofit'!$AI$42,IF(F56="Scenario2PBT11",'Medium retrofit'!$AJ$42,IF(F56="Scenario3PBT11",'Medium retrofit'!$AK$42,"")))&amp;IF(F56="Scenario1PBT12",'Medium retrofit'!$AL$42,IF(F56="Scenario2PBT12",'Medium retrofit'!$AM$42,IF(F56="Scenario3PBT12",'Medium retrofit'!$AN$42,"")))&amp;IF(F56="Scenario1PBT13",'Medium retrofit'!$AO$42,IF(F56="Scenario2PBT13",'Medium retrofit'!$AP$42,IF(F56="Scenario3PBT13",'Medium retrofit'!$AQ$42,"")))&amp;IF(F56="Scenario1PBT14",'Medium retrofit'!$AR$42,IF(F56="Scenario2PBT14",'Medium retrofit'!$AS$42,IF(F56="Scenario3PBT14",'Medium retrofit'!$AT$42,"")))&amp;IF(F56="Scenario1PBT15",'Medium retrofit'!$AU$42,IF(F56="Scenario2PBT15",'Medium retrofit'!$AV$42,IF(F56="Scenario3PBT15",'Medium retrofit'!$AW$42,"")))</f>
        <v/>
      </c>
      <c r="Z56" s="151">
        <f t="shared" si="20"/>
        <v>0</v>
      </c>
      <c r="AA56" s="333" t="str">
        <f>IF(F56="Scenario1PBT1",'Medium retrofit'!$E$101,IF(F56="Scenario2PBT1",'Medium retrofit'!$F$101,IF(F56="Scenario3PBT1",'Medium retrofit'!$G$101,"")))&amp;IF(F56="Scenario1PBT2",'Medium retrofit'!$H$101,IF(F56="Scenario2PBT2",'Medium retrofit'!$I$101,IF(F56="Scenario3PBT2",'Medium retrofit'!$J$101,"")))&amp;IF(F56="Scenario1PBT3",'Medium retrofit'!$K$101,IF(F56="Scenario2PBT3",'Medium retrofit'!$L$101,IF(F56="Scenario3PBT3",'Medium retrofit'!$M$101,"")))&amp;IF(F56="Scenario1PBT4",'Medium retrofit'!$N$101,IF(F56="Scenario2PBT4",'Medium retrofit'!$O$101,IF(F56="Scenario3PBT4",'Medium retrofit'!$P$101,"")))&amp;IF(F56="Scenario1PBT5",'Medium retrofit'!$Q$101,IF(F56="Scenario2PBT5",'Medium retrofit'!$R$101,IF(F56="Scenario3PBT5",'Medium retrofit'!$S$101,"")))&amp;IF(F56="Scenario1PBT6",'Medium retrofit'!$T$101,IF(F56="Scenario2PBT6",'Medium retrofit'!$U$101,IF(F56="Scenario3PBT6",'Medium retrofit'!$V$101,"")))&amp;IF(F56="Scenario1PBT7",'Medium retrofit'!$W$101,IF(F56="Scenario2PBT7",'Medium retrofit'!$X$101,IF(F56="Scenario3PBT7",'Medium retrofit'!$Y$101,"")))&amp;IF(F56="Scenario1PBT8",'Medium retrofit'!$Z$101,IF(F56="Scenario2PBT8",'Medium retrofit'!$AA$101,IF(F56="Scenario3PBT8",'Medium retrofit'!$AB$101,"")))&amp;IF(F56="Scenario1PBT9",'Medium retrofit'!$AC$101,IF(F56="Scenario2PBT9",'Medium retrofit'!$AD$101,IF(F56="Scenario3PBT9",'Medium retrofit'!$AE$101,"")))&amp;IF(F56="Scenario1PBT10",'Medium retrofit'!$AF$101,IF(F56="Scenario2PBT10",'Medium retrofit'!$AG$101,IF(F56="Scenario3PBT10",'Medium retrofit'!$AH$101,"")))&amp;IF(F56="Scenario1PBT11",'Medium retrofit'!$AI$101,IF(F56="Scenario2PBT11",'Medium retrofit'!$AJ$101,IF(F56="Scenario3PBT11",'Medium retrofit'!$AK$101,"")))&amp;IF(F56="Scenario1PBT12",'Medium retrofit'!$AL$101,IF(F56="Scenario2PBT12",'Medium retrofit'!$AM$101,IF(F56="Scenario3PBT12",'Medium retrofit'!$AN$101,"")))&amp;IF(F56="Scenario1PBT13",'Medium retrofit'!$AO$101,IF(F56="Scenario2PBT13",'Medium retrofit'!$AP$101,IF(F56="Scenario3PBT13",'Medium retrofit'!$AQ$101,"")))&amp;IF(F56="Scenario1PBT14",'Medium retrofit'!$AR$101,IF(F56="Scenario2PBT14",'Medium retrofit'!$AS$101,IF(F56="Scenario3PBT14",'Medium retrofit'!$AT$101,"")))&amp;IF(F56="Scenario1PBT15",'Medium retrofit'!$AU$101,IF(F56="Scenario2PBT15",'Medium retrofit'!$AV$101,IF(F56="Scenario3PBT15",'Medium retrofit'!$AW$101,"")))</f>
        <v/>
      </c>
      <c r="AB56" s="302">
        <f t="shared" si="21"/>
        <v>0</v>
      </c>
      <c r="AC56" s="307">
        <f>IFERROR('Projection_Base-case'!G56-G56,0)</f>
        <v>0</v>
      </c>
      <c r="AD56" s="151">
        <f t="shared" si="24"/>
        <v>0</v>
      </c>
      <c r="AE56" s="151">
        <f>IFERROR(100*AC56/'Projection_Base-case'!G56,0)</f>
        <v>0</v>
      </c>
      <c r="AF56" s="151">
        <f>IFERROR('Projection_Base-case'!I56-I56,0)</f>
        <v>0</v>
      </c>
      <c r="AG56" s="151">
        <f t="shared" si="25"/>
        <v>0</v>
      </c>
      <c r="AH56" s="151">
        <f>IFERROR(100*AF56/'Projection_Base-case'!I56,0)</f>
        <v>0</v>
      </c>
      <c r="AI56" s="151">
        <f>IFERROR('Projection_Base-case'!K56-K56,0)</f>
        <v>0</v>
      </c>
      <c r="AJ56" s="151">
        <f t="shared" si="26"/>
        <v>0</v>
      </c>
      <c r="AK56" s="151">
        <f>IFERROR(100*AI56/'Projection_Base-case'!K56,0)</f>
        <v>0</v>
      </c>
      <c r="AL56" s="151">
        <f>IFERROR(M56-'Projection_Base-case'!M56,0)</f>
        <v>0</v>
      </c>
      <c r="AM56" s="151">
        <f t="shared" si="27"/>
        <v>0</v>
      </c>
      <c r="AN56" s="152">
        <f>IFERROR(100*AL56/'Projection_Base-case'!M56,0)</f>
        <v>0</v>
      </c>
      <c r="AO56" s="305">
        <f>IFERROR('Projection_Base-case'!O56-O56,0)</f>
        <v>0</v>
      </c>
      <c r="AP56" s="151">
        <f t="shared" si="28"/>
        <v>0</v>
      </c>
      <c r="AQ56" s="151">
        <f>IFERROR(100*AO56/'Projection_Base-case'!O56,0)</f>
        <v>0</v>
      </c>
      <c r="AR56" s="151">
        <f>IFERROR('Projection_Base-case'!Q56-Q56,0)</f>
        <v>0</v>
      </c>
      <c r="AS56" s="151">
        <f t="shared" si="29"/>
        <v>0</v>
      </c>
      <c r="AT56" s="151">
        <f>IFERROR(100*AR56/'Projection_Base-case'!Q56,0)</f>
        <v>0</v>
      </c>
      <c r="AU56" s="151">
        <f>IFERROR('Projection_Base-case'!S56-S56,0)</f>
        <v>0</v>
      </c>
      <c r="AV56" s="151">
        <f t="shared" si="30"/>
        <v>0</v>
      </c>
      <c r="AW56" s="152">
        <f>IFERROR(100*AU56/'Projection_Base-case'!S56,0)</f>
        <v>0</v>
      </c>
      <c r="AX56" s="305">
        <f>IFERROR('Projection_Base-case'!U56-U56,0)</f>
        <v>0</v>
      </c>
      <c r="AY56" s="151">
        <f t="shared" si="31"/>
        <v>0</v>
      </c>
      <c r="AZ56" s="151">
        <f>IFERROR(100*AX56/'Projection_Base-case'!U56,0)</f>
        <v>0</v>
      </c>
      <c r="BA56" s="151">
        <f>IFERROR('Projection_Base-case'!W56-W56,0)</f>
        <v>0</v>
      </c>
      <c r="BB56" s="151">
        <f t="shared" si="32"/>
        <v>0</v>
      </c>
      <c r="BC56" s="151">
        <f>IFERROR(100*BA56/'Projection_Base-case'!W56,0)</f>
        <v>0</v>
      </c>
      <c r="BD56" s="151">
        <f>IFERROR('Projection_Base-case'!Y56-Y56,0)</f>
        <v>0</v>
      </c>
      <c r="BE56" s="151">
        <f t="shared" si="33"/>
        <v>0</v>
      </c>
      <c r="BF56" s="151">
        <f>IFERROR(100*BD56/'Projection_Base-case'!Y56,0)</f>
        <v>0</v>
      </c>
      <c r="BG56" s="531">
        <f t="shared" si="22"/>
        <v>0</v>
      </c>
      <c r="BH56" s="532">
        <f t="shared" si="23"/>
        <v>0</v>
      </c>
    </row>
    <row r="57" spans="1:60" x14ac:dyDescent="0.25">
      <c r="A57" s="217">
        <v>52</v>
      </c>
      <c r="B57" s="151">
        <f>'Projection_Base-case'!B57</f>
        <v>0</v>
      </c>
      <c r="C57" s="151">
        <f>'Projection_Base-case'!C57</f>
        <v>0</v>
      </c>
      <c r="D57" s="151">
        <f>'Projection_Base-case'!D57</f>
        <v>0</v>
      </c>
      <c r="E57" s="157"/>
      <c r="F57" s="300" t="str">
        <f t="shared" si="10"/>
        <v>0</v>
      </c>
      <c r="G57" s="301" t="str">
        <f>IF(F57="Scenario1PBT1",'Medium retrofit'!$E$6,IF(F57="Scenario2PBT1",'Medium retrofit'!$F$6,IF(F57="Scenario3PBT1",'Medium retrofit'!$G$6,"")))&amp;IF(F57="Scenario1PBT2",'Medium retrofit'!$H$6,IF(F57="Scenario2PBT2",'Medium retrofit'!$I$6,IF(F57="Scenario3PBT2",'Medium retrofit'!$J$6,"")))&amp;IF(F57="Scenario1PBT3",'Medium retrofit'!$K$6,IF(F57="Scenario2PBT3",'Medium retrofit'!$L$6,IF(F57="Scenario3PBT3",'Medium retrofit'!$M$6,"")))&amp;IF(F57="Scenario1PBT4",'Medium retrofit'!$N$6,IF(F57="Scenario2PBT4",'Medium retrofit'!$O$6,IF(F57="Scenario3PBT4",'Medium retrofit'!$P$6,"")))&amp;IF(F57="Scenario1PBT5",'Medium retrofit'!$Q$6,IF(F57="Scenario2PBT5",'Medium retrofit'!$R$6,IF(F57="Scenario3PBT5",'Medium retrofit'!$S$6,"")))&amp;IF(F57="Scenario1PBT6",'Medium retrofit'!$T$6,IF(F57="Scenario2PBT6",'Medium retrofit'!$U$6,IF(F57="Scenario3PBT6",'Medium retrofit'!$V$6,"")))&amp;IF(F57="Scenario1PBT7",'Medium retrofit'!$W$6,IF(F57="Scenario2PBT7",'Medium retrofit'!$X$6,IF(F57="Scenario3PBT7",'Medium retrofit'!$Y$6,"")))&amp;IF(F57="Scenario1PBT8",'Medium retrofit'!$Z$6,IF(F57="Scenario2PBT8",'Medium retrofit'!$AA$6,IF(F57="Scenario3PBT8",'Medium retrofit'!$AB$6,"")))&amp;IF(F57="Scenario1PBT9",'Medium retrofit'!$AC$6,IF(F57="Scenario2PBT9",'Medium retrofit'!$AD$6,IF(F57="Scenario3PBT9",'Medium retrofit'!$AE$6,"")))&amp;IF(F57="Scenario1PBT10",'Medium retrofit'!$AF$6,IF(F57="Scenario2PBT10",'Medium retrofit'!$AG$6,IF(F57="Scenario3PBT10",'Medium retrofit'!$AH$6,"")))&amp;IF(F57="Scenario1PBT11",'Medium retrofit'!$AI$6,IF(F57="Scenario2PBT11",'Medium retrofit'!$AJ$6,IF(F57="Scenario3PBT11",'Medium retrofit'!$AK$6,"")))&amp;IF(F57="Scenario1PBT12",'Medium retrofit'!$AL$6,IF(F57="Scenario2PBT12",'Medium retrofit'!$AM$6,IF(F57="Scenario3PBT12",'Medium retrofit'!$AN$6,"")))&amp;IF(F57="Scenario1PBT13",'Medium retrofit'!$AO$6,IF(F57="Scenario2PBT13",'Medium retrofit'!$AP$6,IF(F57="Scenario3PBT13",'Medium retrofit'!$AQ$6,"")))&amp;IF(F57="Scenario1PBT14",'Medium retrofit'!$AR$6,IF(F57="Scenario2PBT14",'Medium retrofit'!$AS$6,IF(F57="Scenario3PBT14",'Medium retrofit'!$AT$6,"")))&amp;IF(F57="Scenario1PBT15",'Medium retrofit'!$AU$6,IF(F57="Scenario2PBT15",'Medium retrofit'!$AV$6,IF(F57="Scenario3PBT15",'Medium retrofit'!$AW$6,"")))</f>
        <v/>
      </c>
      <c r="H57" s="151">
        <f t="shared" si="11"/>
        <v>0</v>
      </c>
      <c r="I57" s="298" t="str">
        <f>IF(F57="Scenario1PBT1",'Medium retrofit'!$E$16,IF(F57="Scenario2PBT1",'Medium retrofit'!$F$16,IF(F57="Scenario3PBT1",'Medium retrofit'!$G$16,"")))&amp;IF(F57="Scenario1PBT2",'Medium retrofit'!$H$16,IF(F57="Scenario2PBT2",'Medium retrofit'!$I$16,IF(F57="Scenario3PBT2",'Medium retrofit'!$J$16,"")))&amp;IF(F57="Scenario1PBT3",'Medium retrofit'!$K$16,IF(F57="Scenario2PBT3",'Medium retrofit'!$L$16,IF(F57="Scenario3PBT3",'Medium retrofit'!$M$16,"")))&amp;IF(F57="Scenario1PBT4",'Medium retrofit'!$N$16,IF(F57="Scenario2PBT4",'Medium retrofit'!$O$16,IF(F57="Scenario3PBT4",'Medium retrofit'!$P$16,"")))&amp;IF(F57="Scenario1PBT5",'Medium retrofit'!$Q$16,IF(F57="Scenario2PBT5",'Medium retrofit'!$R$16,IF(F57="Scenario3PBT5",'Medium retrofit'!$S$16,"")))&amp;IF(F57="Scenario1PBT6",'Medium retrofit'!$T$16,IF(F57="Scenario2PBT6",'Medium retrofit'!$U$16,IF(F57="Scenario3PBT6",'Medium retrofit'!$V$16,"")))&amp;IF(F57="Scenario1PBT7",'Medium retrofit'!$W$16,IF(F57="Scenario2PBT7",'Medium retrofit'!$X$16,IF(F57="Scenario3PBT7",'Medium retrofit'!$Y$16,"")))&amp;IF(F57="Scenario1PBT8",'Medium retrofit'!$Z$16,IF(F57="Scenario2PBT8",'Medium retrofit'!$AA$16,IF(F57="Scenario3PBT8",'Medium retrofit'!$AB$16,"")))&amp;IF(F57="Scenario1PBT9",'Medium retrofit'!$AC$16,IF(F57="Scenario2PBT9",'Medium retrofit'!$AD$16,IF(F57="Scenario3PBT9",'Medium retrofit'!$AE$16,"")))&amp;IF(F57="Scenario1PBT10",'Medium retrofit'!$AF$16,IF(F57="Scenario2PBT10",'Medium retrofit'!$AG$16,IF(F57="Scenario3PBT10",'Medium retrofit'!$AH$16,"")))&amp;IF(F57="Scenario1PBT11",'Medium retrofit'!$AI$16,IF(F57="Scenario2PBT11",'Medium retrofit'!$AJ$16,IF(F57="Scenario3PBT11",'Medium retrofit'!$AK$16,"")))&amp;IF(F57="Scenario1PBT12",'Medium retrofit'!$AL$16,IF(F57="Scenario2PBT12",'Medium retrofit'!$AM$16,IF(F57="Scenario3PBT12",'Medium retrofit'!$AN$16,"")))&amp;IF(F57="Scenario1PBT13",'Medium retrofit'!$AO$16,IF(F57="Scenario2PBT13",'Medium retrofit'!$AP$16,IF(F57="Scenario3PBT13",'Medium retrofit'!$AQ$16,"")))&amp;IF(F57="Scenario1PBT14",'Medium retrofit'!$AR$16,IF(F57="Scenario2PBT14",'Medium retrofit'!$AS$16,IF(F57="Scenario3PBT14",'Medium retrofit'!$AT$16,"")))&amp;IF(F57="Scenario1PBT15",'Medium retrofit'!$AU$16,IF(F57="Scenario2PBT15",'Medium retrofit'!$AV$16,IF(F57="Scenario3PBT15",'Medium retrofit'!$AW$16,"")))</f>
        <v/>
      </c>
      <c r="J57" s="151">
        <f t="shared" si="12"/>
        <v>0</v>
      </c>
      <c r="K57" s="151" t="str">
        <f>IF(F57="Scenario1PBT1",'Medium retrofit'!$E$18,IF(F57="Scenario2PBT1",'Medium retrofit'!$F$18,IF(F57="Scenario3PBT1",'Medium retrofit'!$G$18,"")))&amp;IF(F57="Scenario1PBT2",'Medium retrofit'!$H$18,IF(F57="Scenario2PBT2",'Medium retrofit'!$I$18,IF(F57="Scenario3PBT2",'Medium retrofit'!$J$18,"")))&amp;IF(F57="Scenario1PBT3",'Medium retrofit'!$K$18,IF(F57="Scenario2PBT3",'Medium retrofit'!$L$18,IF(F57="Scenario3PBT3",'Medium retrofit'!$M$18,"")))&amp;IF(F57="Scenario1PBT4",'Medium retrofit'!$N$18,IF(F57="Scenario2PBT4",'Medium retrofit'!$O$18,IF(F57="Scenario3PBT4",'Medium retrofit'!$P$18,"")))&amp;IF(F57="Scenario1PBT5",'Medium retrofit'!$Q$18,IF(F57="Scenario2PBT5",'Medium retrofit'!$R$18,IF(F57="Scenario3PBT5",'Medium retrofit'!$S$18,"")))&amp;IF(F57="Scenario1PBT6",'Medium retrofit'!$T$18,IF(F57="Scenario2PBT6",'Medium retrofit'!$U$18,IF(F57="Scenario3PBT6",'Medium retrofit'!$V$18,"")))&amp;IF(F57="Scenario1PBT7",'Medium retrofit'!$W$18,IF(F57="Scenario2PBT7",'Medium retrofit'!$X$18,IF(F57="Scenario3PBT7",'Medium retrofit'!$Y$18,"")))&amp;IF(F57="Scenario1PBT8",'Medium retrofit'!$Z$18,IF(F57="Scenario2PBT8",'Medium retrofit'!$AA$18,IF(F57="Scenario3PBT8",'Medium retrofit'!$AB$18,"")))&amp;IF(F57="Scenario1PBT9",'Medium retrofit'!$AC$18,IF(F57="Scenario2PBT9",'Medium retrofit'!$AD$18,IF(F57="Scenario3PBT9",'Medium retrofit'!$AE$18,"")))&amp;IF(F57="Scenario1PBT10",'Medium retrofit'!$AF$18,IF(F57="Scenario2PBT10",'Medium retrofit'!$AG$18,IF(F57="Scenario3PBT10",'Medium retrofit'!$AH$18,"")))&amp;IF(F57="Scenario1PBT11",'Medium retrofit'!$AI$18,IF(F57="Scenario2PBT11",'Medium retrofit'!$AJ$18,IF(F57="Scenario3PBT11",'Medium retrofit'!$AK$18,"")))&amp;IF(F57="Scenario1PBT12",'Medium retrofit'!$AL$18,IF(F57="Scenario2PBT12",'Medium retrofit'!$AM$18,IF(F57="Scenario3PBT12",'Medium retrofit'!$AN$18,"")))&amp;IF(F57="Scenario1PBT13",'Medium retrofit'!$AO$18,IF(F57="Scenario2PBT13",'Medium retrofit'!$AP$18,IF(F57="Scenario3PBT13",'Medium retrofit'!$AQ$18,"")))&amp;IF(F57="Scenario1PBT14",'Medium retrofit'!$AR$18,IF(F57="Scenario2PBT14",'Medium retrofit'!$AS$18,IF(F57="Scenario3PBT14",'Medium retrofit'!$AT$18,"")))&amp;IF(F57="Scenario1PBT15",'Medium retrofit'!$AU$18,IF(F57="Scenario2PBT15",'Medium retrofit'!$AV$18,IF(F57="Scenario3PBT15",'Medium retrofit'!$AW$18,"")))</f>
        <v/>
      </c>
      <c r="L57" s="151">
        <f t="shared" si="13"/>
        <v>0</v>
      </c>
      <c r="M57" s="151" t="str">
        <f>IF(F57="Scenario1PBT1",'Medium retrofit'!$E$20,IF(F57="Scenario2PBT1",'Medium retrofit'!$F$20,IF(F57="Scenario3PBT1",'Medium retrofit'!$G$20,"")))&amp;IF(F57="Scenario1PBT2",'Medium retrofit'!$H$20,IF(F57="Scenario2PBT2",'Medium retrofit'!$I$20,IF(F57="Scenario3PBT2",'Medium retrofit'!$J$20,"")))&amp;IF(F57="Scenario1PBT3",'Medium retrofit'!$K$20,IF(F57="Scenario2PBT3",'Medium retrofit'!$L$20,IF(F57="Scenario3PBT3",'Medium retrofit'!$M$20,"")))&amp;IF(F57="Scenario1PBT4",'Medium retrofit'!$N$20,IF(F57="Scenario2PBT4",'Medium retrofit'!$O$20,IF(F57="Scenario3PBT4",'Medium retrofit'!$P$20,"")))&amp;IF(F57="Scenario1PBT5",'Medium retrofit'!$Q$20,IF(F57="Scenario2PBT5",'Medium retrofit'!$R$20,IF(F57="Scenario3PBT5",'Medium retrofit'!$S$20,"")))&amp;IF(F57="Scenario1PBT6",'Medium retrofit'!$T$20,IF(F57="Scenario2PBT6",'Medium retrofit'!$U$20,IF(F57="Scenario3PBT6",'Medium retrofit'!$V$20,"")))&amp;IF(F57="Scenario1PBT7",'Medium retrofit'!$W$20,IF(F57="Scenario2PBT7",'Medium retrofit'!$X$20,IF(F57="Scenario3PBT7",'Medium retrofit'!$Y$20,"")))&amp;IF(F57="Scenario1PBT8",'Medium retrofit'!$Z$20,IF(F57="Scenario2PBT8",'Medium retrofit'!$AA$20,IF(F57="Scenario3PBT8",'Medium retrofit'!$AB$20,"")))&amp;IF(F57="Scenario1PBT9",'Medium retrofit'!$AC$20,IF(F57="Scenario2PBT9",'Medium retrofit'!$AD$20,IF(F57="Scenario3PBT9",'Medium retrofit'!$AE$20,"")))&amp;IF(F57="Scenario1PBT10",'Medium retrofit'!$AF$20,IF(F57="Scenario2PBT10",'Medium retrofit'!$AG$20,IF(F57="Scenario3PBT10",'Medium retrofit'!$AH$20,"")))&amp;IF(F57="Scenario1PBT11",'Medium retrofit'!$AI$20,IF(F57="Scenario2PBT11",'Medium retrofit'!$AJ$20,IF(F57="Scenario3PBT11",'Medium retrofit'!$AK$20,"")))&amp;IF(F57="Scenario1PBT12",'Medium retrofit'!$AL$20,IF(F57="Scenario2PBT12",'Medium retrofit'!$AM$20,IF(F57="Scenario3PBT12",'Medium retrofit'!$AN$20,"")))&amp;IF(F57="Scenario1PBT13",'Medium retrofit'!$AO$20,IF(F57="Scenario2PBT13",'Medium retrofit'!$AP$20,IF(F57="Scenario3PBT13",'Medium retrofit'!$AQ$20,"")))&amp;IF(F57="Scenario1PBT14",'Medium retrofit'!$AR$20,IF(F57="Scenario2PBT14",'Medium retrofit'!$AS$20,IF(F57="Scenario3PBT14",'Medium retrofit'!$AT$20,"")))&amp;IF(F57="Scenario1PBT15",'Medium retrofit'!$AU$20,IF(F57="Scenario2PBT15",'Medium retrofit'!$AV$20,IF(F57="Scenario3PBT15",'Medium retrofit'!$AW$20,"")))</f>
        <v/>
      </c>
      <c r="N57" s="152">
        <f t="shared" si="14"/>
        <v>0</v>
      </c>
      <c r="O57" s="305" t="str">
        <f>IF(F57="Scenario1PBT1",'Medium retrofit'!$E$23,IF(F57="Scenario2PBT1",'Medium retrofit'!$F$23,IF(F57="Scenario3PBT1",'Medium retrofit'!$G$23,"")))&amp;IF(F57="Scenario1PBT2",'Medium retrofit'!$H$23,IF(F57="Scenario2PBT2",'Medium retrofit'!$I$23,IF(F57="Scenario3PBT2",'Medium retrofit'!$J$23,"")))&amp;IF(F57="Scenario1PBT3",'Medium retrofit'!$K$23,IF(F57="Scenario2PBT3",'Medium retrofit'!$L$23,IF(F57="Scenario3PBT3",'Medium retrofit'!$M$23,"")))&amp;IF(F57="Scenario1PBT4",'Medium retrofit'!$N$23,IF(F57="Scenario2PBT4",'Medium retrofit'!$O$23,IF(F57="Scenario3PBT4",'Medium retrofit'!$P$23,"")))&amp;IF(F57="Scenario1PBT5",'Medium retrofit'!$Q$23,IF(F57="Scenario2PBT5",'Medium retrofit'!$R$23,IF(F57="Scenario3PBT5",'Medium retrofit'!$S$23,"")))&amp;IF(F57="Scenario1PBT6",'Medium retrofit'!$T$23,IF(F57="Scenario2PBT6",'Medium retrofit'!$U$23,IF(F57="Scenario3PBT6",'Medium retrofit'!$V$23,"")))&amp;IF(F57="Scenario1PBT7",'Medium retrofit'!$W$23,IF(F57="Scenario2PBT7",'Medium retrofit'!$X$23,IF(F57="Scenario3PBT7",'Medium retrofit'!$Y$23,"")))&amp;IF(F57="Scenario1PBT8",'Medium retrofit'!$Z$23,IF(F57="Scenario2PBT8",'Medium retrofit'!$AA$23,IF(F57="Scenario3PBT8",'Medium retrofit'!$AB$23,"")))&amp;IF(F57="Scenario1PBT9",'Medium retrofit'!$AC$23,IF(F57="Scenario2PBT9",'Medium retrofit'!$AD$23,IF(F57="Scenario3PBT9",'Medium retrofit'!$AE$23,"")))&amp;IF(F57="Scenario1PBT10",'Medium retrofit'!$AF$23,IF(F57="Scenario2PBT10",'Medium retrofit'!$AG$23,IF(F57="Scenario3PBT10",'Medium retrofit'!$AH$23,"")))&amp;IF(F57="Scenario1PBT11",'Medium retrofit'!$AI$23,IF(F57="Scenario2PBT11",'Medium retrofit'!$AJ$23,IF(F57="Scenario3PBT11",'Medium retrofit'!$AK$23,"")))&amp;IF(F57="Scenario1PBT12",'Medium retrofit'!$AL$23,IF(F57="Scenario2PBT12",'Medium retrofit'!$AM$23,IF(F57="Scenario3PBT12",'Medium retrofit'!$AN$23,"")))&amp;IF(F57="Scenario1PBT13",'Medium retrofit'!$AO$23,IF(F57="Scenario2PBT13",'Medium retrofit'!$AP$23,IF(F57="Scenario3PBT13",'Medium retrofit'!$AQ$23,"")))&amp;IF(F57="Scenario1PBT14",'Medium retrofit'!$AR$23,IF(F57="Scenario2PBT14",'Medium retrofit'!$AS$23,IF(F57="Scenario3PBT14",'Medium retrofit'!$AT$23,"")))&amp;IF(F57="Scenario1PBT15",'Medium retrofit'!$AU$23,IF(F57="Scenario2PBT15",'Medium retrofit'!$AV$23,IF(F57="Scenario3PBT15",'Medium retrofit'!$AW$23,"")))</f>
        <v/>
      </c>
      <c r="P57" s="151">
        <f t="shared" si="15"/>
        <v>0</v>
      </c>
      <c r="Q57" s="151" t="str">
        <f>IF(F57="Scenario1PBT1",'Medium retrofit'!$E$25,IF(F57="Scenario2PBT1",'Medium retrofit'!$F$25,IF(F57="Scenario3PBT1",'Medium retrofit'!$G$25,"")))&amp;IF(F57="Scenario1PBT2",'Medium retrofit'!$H$25,IF(F57="Scenario2PBT2",'Medium retrofit'!$I$25,IF(F57="Scenario3PBT2",'Medium retrofit'!$J$25,"")))&amp;IF(F57="Scenario1PBT3",'Medium retrofit'!$K$25,IF(F57="Scenario2PBT3",'Medium retrofit'!$L$25,IF(F57="Scenario3PBT3",'Medium retrofit'!$M$25,"")))&amp;IF(F57="Scenario1PBT4",'Medium retrofit'!$N$25,IF(F57="Scenario2PBT4",'Medium retrofit'!$O$25,IF(F57="Scenario3PBT4",'Medium retrofit'!$P$25,"")))&amp;IF(F57="Scenario1PBT5",'Medium retrofit'!$Q$25,IF(F57="Scenario2PBT5",'Medium retrofit'!$R$25,IF(F57="Scenario3PBT5",'Medium retrofit'!$S$25,"")))&amp;IF(F57="Scenario1PBT6",'Medium retrofit'!$T$25,IF(F57="Scenario2PBT6",'Medium retrofit'!$U$25,IF(F57="Scenario3PBT6",'Medium retrofit'!$V$25,"")))&amp;IF(F57="Scenario1PBT7",'Medium retrofit'!$W$25,IF(F57="Scenario2PBT7",'Medium retrofit'!$X$25,IF(F57="Scenario3PBT7",'Medium retrofit'!$Y$25,"")))&amp;IF(F57="Scenario1PBT8",'Medium retrofit'!$Z$25,IF(F57="Scenario2PBT8",'Medium retrofit'!$AA$25,IF(F57="Scenario3PBT8",'Medium retrofit'!$AB$25,"")))&amp;IF(F57="Scenario1PBT9",'Medium retrofit'!$AC$25,IF(F57="Scenario2PBT9",'Medium retrofit'!$AD$25,IF(F57="Scenario3PBT9",'Medium retrofit'!$AE$25,"")))&amp;IF(F57="Scenario1PBT10",'Medium retrofit'!$AF$25,IF(F57="Scenario2PBT10",'Medium retrofit'!$AG$25,IF(F57="Scenario3PBT10",'Medium retrofit'!$AH$25,"")))&amp;IF(F57="Scenario1PBT11",'Medium retrofit'!$AI$25,IF(F57="Scenario2PBT11",'Medium retrofit'!$AJ$25,IF(F57="Scenario3PBT11",'Medium retrofit'!$AK$25,"")))&amp;IF(F57="Scenario1PBT12",'Medium retrofit'!$AL$25,IF(F57="Scenario2PBT12",'Medium retrofit'!$AM$25,IF(F57="Scenario3PBT12",'Medium retrofit'!$AN$25,"")))&amp;IF(F57="Scenario1PBT13",'Medium retrofit'!$AO$25,IF(F57="Scenario2PBT13",'Medium retrofit'!$AP$25,IF(F57="Scenario3PBT13",'Medium retrofit'!$AQ$25,"")))&amp;IF(F57="Scenario1PBT14",'Medium retrofit'!$AR$25,IF(F57="Scenario2PBT14",'Medium retrofit'!$AS$25,IF(F57="Scenario3PBT14",'Medium retrofit'!$AT$25,"")))&amp;IF(F57="Scenario1PBT15",'Medium retrofit'!$AU$25,IF(F57="Scenario2PBT15",'Medium retrofit'!$AV$25,IF(F57="Scenario3PBT15",'Medium retrofit'!$AW$25,"")))</f>
        <v/>
      </c>
      <c r="R57" s="151">
        <f t="shared" si="16"/>
        <v>0</v>
      </c>
      <c r="S57" s="151" t="str">
        <f>IF(F57="Scenario1PBT1",'Medium retrofit'!$E$27,IF(F57="Scenario2PBT1",'Medium retrofit'!$F$27,IF(F57="Scenario3PBT1",'Medium retrofit'!$G$27,"")))&amp;IF(F57="Scenario1PBT2",'Medium retrofit'!$H$27,IF(F57="Scenario2PBT2",'Medium retrofit'!$I$27,IF(F57="Scenario3PBT2",'Medium retrofit'!$J$27,"")))&amp;IF(F57="Scenario1PBT3",'Medium retrofit'!$K$27,IF(F57="Scenario2PBT3",'Medium retrofit'!$L$27,IF(F57="Scenario3PBT3",'Medium retrofit'!$M$27,"")))&amp;IF(F57="Scenario1PBT4",'Medium retrofit'!$N$27,IF(F57="Scenario2PBT4",'Medium retrofit'!$O$27,IF(F57="Scenario3PBT4",'Medium retrofit'!$P$27,"")))&amp;IF(F57="Scenario1PBT5",'Medium retrofit'!$Q$27,IF(F57="Scenario2PBT5",'Medium retrofit'!$R$27,IF(F57="Scenario3PBT5",'Medium retrofit'!$S$27,"")))&amp;IF(F57="Scenario1PBT6",'Medium retrofit'!$T$27,IF(F57="Scenario2PBT6",'Medium retrofit'!$U$27,IF(F57="Scenario3PBT6",'Medium retrofit'!$V$27,"")))&amp;IF(F57="Scenario1PBT7",'Medium retrofit'!$W$27,IF(F57="Scenario2PBT7",'Medium retrofit'!$X$27,IF(F57="Scenario3PBT7",'Medium retrofit'!$Y$27,"")))&amp;IF(F57="Scenario1PBT8",'Medium retrofit'!$Z$27,IF(F57="Scenario2PBT8",'Medium retrofit'!$AA$27,IF(F57="Scenario3PBT8",'Medium retrofit'!$AB$27,"")))&amp;IF(F57="Scenario1PBT9",'Medium retrofit'!$AC$27,IF(F57="Scenario2PBT9",'Medium retrofit'!$AD$27,IF(F57="Scenario3PBT9",'Medium retrofit'!$AE$27,"")))&amp;IF(F57="Scenario1PBT10",'Medium retrofit'!$AF$27,IF(F57="Scenario2PBT10",'Medium retrofit'!$AG$27,IF(F57="Scenario3PBT10",'Medium retrofit'!$AH$27,"")))&amp;IF(F57="Scenario1PBT11",'Medium retrofit'!$AI$27,IF(F57="Scenario2PBT11",'Medium retrofit'!$AJ$27,IF(F57="Scenario3PBT11",'Medium retrofit'!$AK$27,"")))&amp;IF(F57="Scenario1PBT12",'Medium retrofit'!$AL$27,IF(F57="Scenario2PBT12",'Medium retrofit'!$AM$27,IF(F57="Scenario3PBT12",'Medium retrofit'!$AN$27,"")))&amp;IF(F57="Scenario1PBT13",'Medium retrofit'!$AO$27,IF(F57="Scenario2PBT13",'Medium retrofit'!$AP$27,IF(F57="Scenario3PBT13",'Medium retrofit'!$AQ$27,"")))&amp;IF(F57="Scenario1PBT14",'Medium retrofit'!$AR$27,IF(F57="Scenario2PBT14",'Medium retrofit'!$AS$27,IF(F57="Scenario3PBT14",'Medium retrofit'!$AT$27,"")))&amp;IF(F57="Scenario1PBT15",'Medium retrofit'!$AU$27,IF(F57="Scenario2PBT15",'Medium retrofit'!$AV$27,IF(F57="Scenario3PBT15",'Medium retrofit'!$AW$27,"")))</f>
        <v/>
      </c>
      <c r="T57" s="306">
        <f t="shared" si="17"/>
        <v>0</v>
      </c>
      <c r="U57" s="305" t="str">
        <f>IF(F57="Scenario1PBT1",'Medium retrofit'!$E$38,IF(F57="Scenario2PBT1",'Medium retrofit'!$F$38,IF(F57="Scenario3PBT1",'Medium retrofit'!$G$38,"")))&amp;IF(F57="Scenario1PBT2",'Medium retrofit'!$H$38,IF(F57="Scenario2PBT2",'Medium retrofit'!$I$38,IF(F57="Scenario3PBT2",'Medium retrofit'!$J$38,"")))&amp;IF(F57="Scenario1PBT3",'Medium retrofit'!$K$38,IF(F57="Scenario2PBT3",'Medium retrofit'!$L$38,IF(F57="Scenario3PBT3",'Medium retrofit'!$M$38,"")))&amp;IF(F57="Scenario1PBT4",'Medium retrofit'!$N$38,IF(F57="Scenario2PBT4",'Medium retrofit'!$O$38,IF(F57="Scenario3PBT4",'Medium retrofit'!$P$38,"")))&amp;IF(F57="Scenario1PBT5",'Medium retrofit'!$Q$38,IF(F57="Scenario2PBT5",'Medium retrofit'!$R$38,IF(F57="Scenario3PBT5",'Medium retrofit'!$S$38,"")))&amp;IF(F57="Scenario1PBT6",'Medium retrofit'!$T$38,IF(F57="Scenario2PBT6",'Medium retrofit'!$U$38,IF(F57="Scenario3PBT6",'Medium retrofit'!$V$38,"")))&amp;IF(F57="Scenario1PBT7",'Medium retrofit'!$W$38,IF(F57="Scenario2PBT7",'Medium retrofit'!$X$38,IF(F57="Scenario3PBT7",'Medium retrofit'!$Y$38,"")))&amp;IF(F57="Scenario1PBT8",'Medium retrofit'!$Z$38,IF(F57="Scenario2PBT8",'Medium retrofit'!$AA$38,IF(F57="Scenario3PBT8",'Medium retrofit'!$AB$38,"")))&amp;IF(F57="Scenario1PBT9",'Medium retrofit'!$AC$38,IF(F57="Scenario2PBT9",'Medium retrofit'!$AD$38,IF(F57="Scenario3PBT9",'Medium retrofit'!$AE$38,"")))&amp;IF(F57="Scenario1PBT10",'Medium retrofit'!$AF$38,IF(F57="Scenario2PBT10",'Medium retrofit'!$AG$38,IF(F57="Scenario3PBT10",'Medium retrofit'!$AH$38,"")))&amp;IF(F57="Scenario1PBT11",'Medium retrofit'!$AI$38,IF(F57="Scenario2PBT11",'Medium retrofit'!$AJ$38,IF(F57="Scenario3PBT11",'Medium retrofit'!$AK$38,"")))&amp;IF(F57="Scenario1PBT12",'Medium retrofit'!$AL$38,IF(F57="Scenario2PBT12",'Medium retrofit'!$AM$38,IF(F57="Scenario3PBT12",'Medium retrofit'!$AN$38,"")))&amp;IF(F57="Scenario1PBT13",'Medium retrofit'!$AO$38,IF(F57="Scenario2PBT13",'Medium retrofit'!$AP$38,IF(F57="Scenario3PBT13",'Medium retrofit'!$AQ$38,"")))&amp;IF(F57="Scenario1PBT14",'Medium retrofit'!$AR$38,IF(F57="Scenario2PBT14",'Medium retrofit'!$AS$38,IF(F57="Scenario3PBT14",'Medium retrofit'!$AT$38,"")))&amp;IF(F57="Scenario1PBT15",'Medium retrofit'!$AU$38,IF(F57="Scenario2PBT15",'Medium retrofit'!$AV$38,IF(F57="Scenario3PBT15",'Medium retrofit'!$AW$38,"")))</f>
        <v/>
      </c>
      <c r="V57" s="151">
        <f t="shared" si="18"/>
        <v>0</v>
      </c>
      <c r="W57" s="151" t="str">
        <f>IF(F57="Scenario1PBT1",'Medium retrofit'!$E$40,IF(F57="Scenario2PBT1",'Medium retrofit'!$F$40,IF(F57="Scenario3PBT1",'Medium retrofit'!$G$40,"")))&amp;IF(F57="Scenario1PBT2",'Medium retrofit'!$H$40,IF(F57="Scenario2PBT2",'Medium retrofit'!$I$40,IF(F57="Scenario3PBT2",'Medium retrofit'!$J$40,"")))&amp;IF(F57="Scenario1PBT3",'Medium retrofit'!$K$40,IF(F57="Scenario2PBT3",'Medium retrofit'!$L$40,IF(F57="Scenario3PBT3",'Medium retrofit'!$M$40,"")))&amp;IF(F57="Scenario1PBT4",'Medium retrofit'!$N$40,IF(F57="Scenario2PBT4",'Medium retrofit'!$O$40,IF(F57="Scenario3PBT4",'Medium retrofit'!$P$40,"")))&amp;IF(F57="Scenario1PBT5",'Medium retrofit'!$Q$40,IF(F57="Scenario2PBT5",'Medium retrofit'!$R$40,IF(F57="Scenario3PBT5",'Medium retrofit'!$S$40,"")))&amp;IF(F57="Scenario1PBT6",'Medium retrofit'!$T$40,IF(F57="Scenario2PBT6",'Medium retrofit'!$U$40,IF(F57="Scenario3PBT6",'Medium retrofit'!$V$40,"")))&amp;IF(F57="Scenario1PBT7",'Medium retrofit'!$W$40,IF(F57="Scenario2PBT7",'Medium retrofit'!$X$40,IF(F57="Scenario3PBT7",'Medium retrofit'!$Y$40,"")))&amp;IF(F57="Scenario1PBT8",'Medium retrofit'!$Z$40,IF(F57="Scenario2PBT8",'Medium retrofit'!$AA$40,IF(F57="Scenario3PBT8",'Medium retrofit'!$AB$40,"")))&amp;IF(F57="Scenario1PBT9",'Medium retrofit'!$AC$40,IF(F57="Scenario2PBT9",'Medium retrofit'!$AD$40,IF(F57="Scenario3PBT9",'Medium retrofit'!$AE$40,"")))&amp;IF(F57="Scenario1PBT10",'Medium retrofit'!$AF$40,IF(F57="Scenario2PBT10",'Medium retrofit'!$AG$40,IF(F57="Scenario3PBT10",'Medium retrofit'!$AH$40,"")))&amp;IF(F57="Scenario1PBT11",'Medium retrofit'!$AI$40,IF(F57="Scenario2PBT11",'Medium retrofit'!$AJ$40,IF(F57="Scenario3PBT11",'Medium retrofit'!$AK$40,"")))&amp;IF(F57="Scenario1PBT12",'Medium retrofit'!$AL$40,IF(F57="Scenario2PBT12",'Medium retrofit'!$AM$40,IF(F57="Scenario3PBT12",'Medium retrofit'!$AN$40,"")))&amp;IF(F57="Scenario1PBT13",'Medium retrofit'!$AO$40,IF(F57="Scenario2PBT13",'Medium retrofit'!$AP$40,IF(F57="Scenario3PBT13",'Medium retrofit'!$AQ$40,"")))&amp;IF(F57="Scenario1PBT14",'Medium retrofit'!$AR$40,IF(F57="Scenario2PBT14",'Medium retrofit'!$AS$40,IF(F57="Scenario3PBT14",'Medium retrofit'!$AT$40,"")))&amp;IF(F57="Scenario1PBT15",'Medium retrofit'!$AU$40,IF(F57="Scenario2PBT15",'Medium retrofit'!$AV$40,IF(F57="Scenario3PBT15",'Medium retrofit'!$AW$40,"")))</f>
        <v/>
      </c>
      <c r="X57" s="151">
        <f t="shared" si="19"/>
        <v>0</v>
      </c>
      <c r="Y57" s="151" t="str">
        <f>IF(F57="Scenario1PBT1",'Medium retrofit'!$E$42,IF(F57="Scenario2PBT1",'Medium retrofit'!$F$42,IF(F57="Scenario3PBT1",'Medium retrofit'!$G$42,"")))&amp;IF(F57="Scenario1PBT2",'Medium retrofit'!$H$42,IF(F57="Scenario2PBT2",'Medium retrofit'!$I$42,IF(F57="Scenario3PBT2",'Medium retrofit'!$J$42,"")))&amp;IF(F57="Scenario1PBT3",'Medium retrofit'!$K$42,IF(F57="Scenario2PBT3",'Medium retrofit'!$L$42,IF(F57="Scenario3PBT3",'Medium retrofit'!$M$42,"")))&amp;IF(F57="Scenario1PBT4",'Medium retrofit'!$N$42,IF(F57="Scenario2PBT4",'Medium retrofit'!$O$42,IF(F57="Scenario3PBT4",'Medium retrofit'!$P$42,"")))&amp;IF(F57="Scenario1PBT5",'Medium retrofit'!$Q$42,IF(F57="Scenario2PBT5",'Medium retrofit'!$R$42,IF(F57="Scenario3PBT5",'Medium retrofit'!$S$42,"")))&amp;IF(F57="Scenario1PBT6",'Medium retrofit'!$T$42,IF(F57="Scenario2PBT6",'Medium retrofit'!$U$42,IF(F57="Scenario3PBT6",'Medium retrofit'!$V$42,"")))&amp;IF(F57="Scenario1PBT7",'Medium retrofit'!$W$42,IF(F57="Scenario2PBT7",'Medium retrofit'!$X$42,IF(F57="Scenario3PBT7",'Medium retrofit'!$Y$42,"")))&amp;IF(F57="Scenario1PBT8",'Medium retrofit'!$Z$42,IF(F57="Scenario2PBT8",'Medium retrofit'!$AA$42,IF(F57="Scenario3PBT8",'Medium retrofit'!$AB$42,"")))&amp;IF(F57="Scenario1PBT9",'Medium retrofit'!$AC$42,IF(F57="Scenario2PBT9",'Medium retrofit'!$AD$42,IF(F57="Scenario3PBT9",'Medium retrofit'!$AE$42,"")))&amp;IF(F57="Scenario1PBT10",'Medium retrofit'!$AF$42,IF(F57="Scenario2PBT10",'Medium retrofit'!$AG$42,IF(F57="Scenario3PBT10",'Medium retrofit'!$AH$42,"")))&amp;IF(F57="Scenario1PBT11",'Medium retrofit'!$AI$42,IF(F57="Scenario2PBT11",'Medium retrofit'!$AJ$42,IF(F57="Scenario3PBT11",'Medium retrofit'!$AK$42,"")))&amp;IF(F57="Scenario1PBT12",'Medium retrofit'!$AL$42,IF(F57="Scenario2PBT12",'Medium retrofit'!$AM$42,IF(F57="Scenario3PBT12",'Medium retrofit'!$AN$42,"")))&amp;IF(F57="Scenario1PBT13",'Medium retrofit'!$AO$42,IF(F57="Scenario2PBT13",'Medium retrofit'!$AP$42,IF(F57="Scenario3PBT13",'Medium retrofit'!$AQ$42,"")))&amp;IF(F57="Scenario1PBT14",'Medium retrofit'!$AR$42,IF(F57="Scenario2PBT14",'Medium retrofit'!$AS$42,IF(F57="Scenario3PBT14",'Medium retrofit'!$AT$42,"")))&amp;IF(F57="Scenario1PBT15",'Medium retrofit'!$AU$42,IF(F57="Scenario2PBT15",'Medium retrofit'!$AV$42,IF(F57="Scenario3PBT15",'Medium retrofit'!$AW$42,"")))</f>
        <v/>
      </c>
      <c r="Z57" s="151">
        <f t="shared" si="20"/>
        <v>0</v>
      </c>
      <c r="AA57" s="333" t="str">
        <f>IF(F57="Scenario1PBT1",'Medium retrofit'!$E$101,IF(F57="Scenario2PBT1",'Medium retrofit'!$F$101,IF(F57="Scenario3PBT1",'Medium retrofit'!$G$101,"")))&amp;IF(F57="Scenario1PBT2",'Medium retrofit'!$H$101,IF(F57="Scenario2PBT2",'Medium retrofit'!$I$101,IF(F57="Scenario3PBT2",'Medium retrofit'!$J$101,"")))&amp;IF(F57="Scenario1PBT3",'Medium retrofit'!$K$101,IF(F57="Scenario2PBT3",'Medium retrofit'!$L$101,IF(F57="Scenario3PBT3",'Medium retrofit'!$M$101,"")))&amp;IF(F57="Scenario1PBT4",'Medium retrofit'!$N$101,IF(F57="Scenario2PBT4",'Medium retrofit'!$O$101,IF(F57="Scenario3PBT4",'Medium retrofit'!$P$101,"")))&amp;IF(F57="Scenario1PBT5",'Medium retrofit'!$Q$101,IF(F57="Scenario2PBT5",'Medium retrofit'!$R$101,IF(F57="Scenario3PBT5",'Medium retrofit'!$S$101,"")))&amp;IF(F57="Scenario1PBT6",'Medium retrofit'!$T$101,IF(F57="Scenario2PBT6",'Medium retrofit'!$U$101,IF(F57="Scenario3PBT6",'Medium retrofit'!$V$101,"")))&amp;IF(F57="Scenario1PBT7",'Medium retrofit'!$W$101,IF(F57="Scenario2PBT7",'Medium retrofit'!$X$101,IF(F57="Scenario3PBT7",'Medium retrofit'!$Y$101,"")))&amp;IF(F57="Scenario1PBT8",'Medium retrofit'!$Z$101,IF(F57="Scenario2PBT8",'Medium retrofit'!$AA$101,IF(F57="Scenario3PBT8",'Medium retrofit'!$AB$101,"")))&amp;IF(F57="Scenario1PBT9",'Medium retrofit'!$AC$101,IF(F57="Scenario2PBT9",'Medium retrofit'!$AD$101,IF(F57="Scenario3PBT9",'Medium retrofit'!$AE$101,"")))&amp;IF(F57="Scenario1PBT10",'Medium retrofit'!$AF$101,IF(F57="Scenario2PBT10",'Medium retrofit'!$AG$101,IF(F57="Scenario3PBT10",'Medium retrofit'!$AH$101,"")))&amp;IF(F57="Scenario1PBT11",'Medium retrofit'!$AI$101,IF(F57="Scenario2PBT11",'Medium retrofit'!$AJ$101,IF(F57="Scenario3PBT11",'Medium retrofit'!$AK$101,"")))&amp;IF(F57="Scenario1PBT12",'Medium retrofit'!$AL$101,IF(F57="Scenario2PBT12",'Medium retrofit'!$AM$101,IF(F57="Scenario3PBT12",'Medium retrofit'!$AN$101,"")))&amp;IF(F57="Scenario1PBT13",'Medium retrofit'!$AO$101,IF(F57="Scenario2PBT13",'Medium retrofit'!$AP$101,IF(F57="Scenario3PBT13",'Medium retrofit'!$AQ$101,"")))&amp;IF(F57="Scenario1PBT14",'Medium retrofit'!$AR$101,IF(F57="Scenario2PBT14",'Medium retrofit'!$AS$101,IF(F57="Scenario3PBT14",'Medium retrofit'!$AT$101,"")))&amp;IF(F57="Scenario1PBT15",'Medium retrofit'!$AU$101,IF(F57="Scenario2PBT15",'Medium retrofit'!$AV$101,IF(F57="Scenario3PBT15",'Medium retrofit'!$AW$101,"")))</f>
        <v/>
      </c>
      <c r="AB57" s="302">
        <f t="shared" si="21"/>
        <v>0</v>
      </c>
      <c r="AC57" s="307">
        <f>IFERROR('Projection_Base-case'!G57-G57,0)</f>
        <v>0</v>
      </c>
      <c r="AD57" s="151">
        <f t="shared" si="24"/>
        <v>0</v>
      </c>
      <c r="AE57" s="151">
        <f>IFERROR(100*AC57/'Projection_Base-case'!G57,0)</f>
        <v>0</v>
      </c>
      <c r="AF57" s="151">
        <f>IFERROR('Projection_Base-case'!I57-I57,0)</f>
        <v>0</v>
      </c>
      <c r="AG57" s="151">
        <f t="shared" si="25"/>
        <v>0</v>
      </c>
      <c r="AH57" s="151">
        <f>IFERROR(100*AF57/'Projection_Base-case'!I57,0)</f>
        <v>0</v>
      </c>
      <c r="AI57" s="151">
        <f>IFERROR('Projection_Base-case'!K57-K57,0)</f>
        <v>0</v>
      </c>
      <c r="AJ57" s="151">
        <f t="shared" si="26"/>
        <v>0</v>
      </c>
      <c r="AK57" s="151">
        <f>IFERROR(100*AI57/'Projection_Base-case'!K57,0)</f>
        <v>0</v>
      </c>
      <c r="AL57" s="151">
        <f>IFERROR(M57-'Projection_Base-case'!M57,0)</f>
        <v>0</v>
      </c>
      <c r="AM57" s="151">
        <f t="shared" si="27"/>
        <v>0</v>
      </c>
      <c r="AN57" s="152">
        <f>IFERROR(100*AL57/'Projection_Base-case'!M57,0)</f>
        <v>0</v>
      </c>
      <c r="AO57" s="305">
        <f>IFERROR('Projection_Base-case'!O57-O57,0)</f>
        <v>0</v>
      </c>
      <c r="AP57" s="151">
        <f t="shared" si="28"/>
        <v>0</v>
      </c>
      <c r="AQ57" s="151">
        <f>IFERROR(100*AO57/'Projection_Base-case'!O57,0)</f>
        <v>0</v>
      </c>
      <c r="AR57" s="151">
        <f>IFERROR('Projection_Base-case'!Q57-Q57,0)</f>
        <v>0</v>
      </c>
      <c r="AS57" s="151">
        <f t="shared" si="29"/>
        <v>0</v>
      </c>
      <c r="AT57" s="151">
        <f>IFERROR(100*AR57/'Projection_Base-case'!Q57,0)</f>
        <v>0</v>
      </c>
      <c r="AU57" s="151">
        <f>IFERROR('Projection_Base-case'!S57-S57,0)</f>
        <v>0</v>
      </c>
      <c r="AV57" s="151">
        <f t="shared" si="30"/>
        <v>0</v>
      </c>
      <c r="AW57" s="152">
        <f>IFERROR(100*AU57/'Projection_Base-case'!S57,0)</f>
        <v>0</v>
      </c>
      <c r="AX57" s="305">
        <f>IFERROR('Projection_Base-case'!U57-U57,0)</f>
        <v>0</v>
      </c>
      <c r="AY57" s="151">
        <f t="shared" si="31"/>
        <v>0</v>
      </c>
      <c r="AZ57" s="151">
        <f>IFERROR(100*AX57/'Projection_Base-case'!U57,0)</f>
        <v>0</v>
      </c>
      <c r="BA57" s="151">
        <f>IFERROR('Projection_Base-case'!W57-W57,0)</f>
        <v>0</v>
      </c>
      <c r="BB57" s="151">
        <f t="shared" si="32"/>
        <v>0</v>
      </c>
      <c r="BC57" s="151">
        <f>IFERROR(100*BA57/'Projection_Base-case'!W57,0)</f>
        <v>0</v>
      </c>
      <c r="BD57" s="151">
        <f>IFERROR('Projection_Base-case'!Y57-Y57,0)</f>
        <v>0</v>
      </c>
      <c r="BE57" s="151">
        <f t="shared" si="33"/>
        <v>0</v>
      </c>
      <c r="BF57" s="151">
        <f>IFERROR(100*BD57/'Projection_Base-case'!Y57,0)</f>
        <v>0</v>
      </c>
      <c r="BG57" s="531">
        <f t="shared" si="22"/>
        <v>0</v>
      </c>
      <c r="BH57" s="532">
        <f t="shared" si="23"/>
        <v>0</v>
      </c>
    </row>
    <row r="58" spans="1:60" x14ac:dyDescent="0.25">
      <c r="A58" s="217">
        <v>53</v>
      </c>
      <c r="B58" s="151">
        <f>'Projection_Base-case'!B58</f>
        <v>0</v>
      </c>
      <c r="C58" s="151">
        <f>'Projection_Base-case'!C58</f>
        <v>0</v>
      </c>
      <c r="D58" s="151">
        <f>'Projection_Base-case'!D58</f>
        <v>0</v>
      </c>
      <c r="E58" s="157"/>
      <c r="F58" s="300" t="str">
        <f t="shared" si="10"/>
        <v>0</v>
      </c>
      <c r="G58" s="301" t="str">
        <f>IF(F58="Scenario1PBT1",'Medium retrofit'!$E$6,IF(F58="Scenario2PBT1",'Medium retrofit'!$F$6,IF(F58="Scenario3PBT1",'Medium retrofit'!$G$6,"")))&amp;IF(F58="Scenario1PBT2",'Medium retrofit'!$H$6,IF(F58="Scenario2PBT2",'Medium retrofit'!$I$6,IF(F58="Scenario3PBT2",'Medium retrofit'!$J$6,"")))&amp;IF(F58="Scenario1PBT3",'Medium retrofit'!$K$6,IF(F58="Scenario2PBT3",'Medium retrofit'!$L$6,IF(F58="Scenario3PBT3",'Medium retrofit'!$M$6,"")))&amp;IF(F58="Scenario1PBT4",'Medium retrofit'!$N$6,IF(F58="Scenario2PBT4",'Medium retrofit'!$O$6,IF(F58="Scenario3PBT4",'Medium retrofit'!$P$6,"")))&amp;IF(F58="Scenario1PBT5",'Medium retrofit'!$Q$6,IF(F58="Scenario2PBT5",'Medium retrofit'!$R$6,IF(F58="Scenario3PBT5",'Medium retrofit'!$S$6,"")))&amp;IF(F58="Scenario1PBT6",'Medium retrofit'!$T$6,IF(F58="Scenario2PBT6",'Medium retrofit'!$U$6,IF(F58="Scenario3PBT6",'Medium retrofit'!$V$6,"")))&amp;IF(F58="Scenario1PBT7",'Medium retrofit'!$W$6,IF(F58="Scenario2PBT7",'Medium retrofit'!$X$6,IF(F58="Scenario3PBT7",'Medium retrofit'!$Y$6,"")))&amp;IF(F58="Scenario1PBT8",'Medium retrofit'!$Z$6,IF(F58="Scenario2PBT8",'Medium retrofit'!$AA$6,IF(F58="Scenario3PBT8",'Medium retrofit'!$AB$6,"")))&amp;IF(F58="Scenario1PBT9",'Medium retrofit'!$AC$6,IF(F58="Scenario2PBT9",'Medium retrofit'!$AD$6,IF(F58="Scenario3PBT9",'Medium retrofit'!$AE$6,"")))&amp;IF(F58="Scenario1PBT10",'Medium retrofit'!$AF$6,IF(F58="Scenario2PBT10",'Medium retrofit'!$AG$6,IF(F58="Scenario3PBT10",'Medium retrofit'!$AH$6,"")))&amp;IF(F58="Scenario1PBT11",'Medium retrofit'!$AI$6,IF(F58="Scenario2PBT11",'Medium retrofit'!$AJ$6,IF(F58="Scenario3PBT11",'Medium retrofit'!$AK$6,"")))&amp;IF(F58="Scenario1PBT12",'Medium retrofit'!$AL$6,IF(F58="Scenario2PBT12",'Medium retrofit'!$AM$6,IF(F58="Scenario3PBT12",'Medium retrofit'!$AN$6,"")))&amp;IF(F58="Scenario1PBT13",'Medium retrofit'!$AO$6,IF(F58="Scenario2PBT13",'Medium retrofit'!$AP$6,IF(F58="Scenario3PBT13",'Medium retrofit'!$AQ$6,"")))&amp;IF(F58="Scenario1PBT14",'Medium retrofit'!$AR$6,IF(F58="Scenario2PBT14",'Medium retrofit'!$AS$6,IF(F58="Scenario3PBT14",'Medium retrofit'!$AT$6,"")))&amp;IF(F58="Scenario1PBT15",'Medium retrofit'!$AU$6,IF(F58="Scenario2PBT15",'Medium retrofit'!$AV$6,IF(F58="Scenario3PBT15",'Medium retrofit'!$AW$6,"")))</f>
        <v/>
      </c>
      <c r="H58" s="151">
        <f t="shared" si="11"/>
        <v>0</v>
      </c>
      <c r="I58" s="298" t="str">
        <f>IF(F58="Scenario1PBT1",'Medium retrofit'!$E$16,IF(F58="Scenario2PBT1",'Medium retrofit'!$F$16,IF(F58="Scenario3PBT1",'Medium retrofit'!$G$16,"")))&amp;IF(F58="Scenario1PBT2",'Medium retrofit'!$H$16,IF(F58="Scenario2PBT2",'Medium retrofit'!$I$16,IF(F58="Scenario3PBT2",'Medium retrofit'!$J$16,"")))&amp;IF(F58="Scenario1PBT3",'Medium retrofit'!$K$16,IF(F58="Scenario2PBT3",'Medium retrofit'!$L$16,IF(F58="Scenario3PBT3",'Medium retrofit'!$M$16,"")))&amp;IF(F58="Scenario1PBT4",'Medium retrofit'!$N$16,IF(F58="Scenario2PBT4",'Medium retrofit'!$O$16,IF(F58="Scenario3PBT4",'Medium retrofit'!$P$16,"")))&amp;IF(F58="Scenario1PBT5",'Medium retrofit'!$Q$16,IF(F58="Scenario2PBT5",'Medium retrofit'!$R$16,IF(F58="Scenario3PBT5",'Medium retrofit'!$S$16,"")))&amp;IF(F58="Scenario1PBT6",'Medium retrofit'!$T$16,IF(F58="Scenario2PBT6",'Medium retrofit'!$U$16,IF(F58="Scenario3PBT6",'Medium retrofit'!$V$16,"")))&amp;IF(F58="Scenario1PBT7",'Medium retrofit'!$W$16,IF(F58="Scenario2PBT7",'Medium retrofit'!$X$16,IF(F58="Scenario3PBT7",'Medium retrofit'!$Y$16,"")))&amp;IF(F58="Scenario1PBT8",'Medium retrofit'!$Z$16,IF(F58="Scenario2PBT8",'Medium retrofit'!$AA$16,IF(F58="Scenario3PBT8",'Medium retrofit'!$AB$16,"")))&amp;IF(F58="Scenario1PBT9",'Medium retrofit'!$AC$16,IF(F58="Scenario2PBT9",'Medium retrofit'!$AD$16,IF(F58="Scenario3PBT9",'Medium retrofit'!$AE$16,"")))&amp;IF(F58="Scenario1PBT10",'Medium retrofit'!$AF$16,IF(F58="Scenario2PBT10",'Medium retrofit'!$AG$16,IF(F58="Scenario3PBT10",'Medium retrofit'!$AH$16,"")))&amp;IF(F58="Scenario1PBT11",'Medium retrofit'!$AI$16,IF(F58="Scenario2PBT11",'Medium retrofit'!$AJ$16,IF(F58="Scenario3PBT11",'Medium retrofit'!$AK$16,"")))&amp;IF(F58="Scenario1PBT12",'Medium retrofit'!$AL$16,IF(F58="Scenario2PBT12",'Medium retrofit'!$AM$16,IF(F58="Scenario3PBT12",'Medium retrofit'!$AN$16,"")))&amp;IF(F58="Scenario1PBT13",'Medium retrofit'!$AO$16,IF(F58="Scenario2PBT13",'Medium retrofit'!$AP$16,IF(F58="Scenario3PBT13",'Medium retrofit'!$AQ$16,"")))&amp;IF(F58="Scenario1PBT14",'Medium retrofit'!$AR$16,IF(F58="Scenario2PBT14",'Medium retrofit'!$AS$16,IF(F58="Scenario3PBT14",'Medium retrofit'!$AT$16,"")))&amp;IF(F58="Scenario1PBT15",'Medium retrofit'!$AU$16,IF(F58="Scenario2PBT15",'Medium retrofit'!$AV$16,IF(F58="Scenario3PBT15",'Medium retrofit'!$AW$16,"")))</f>
        <v/>
      </c>
      <c r="J58" s="151">
        <f t="shared" si="12"/>
        <v>0</v>
      </c>
      <c r="K58" s="151" t="str">
        <f>IF(F58="Scenario1PBT1",'Medium retrofit'!$E$18,IF(F58="Scenario2PBT1",'Medium retrofit'!$F$18,IF(F58="Scenario3PBT1",'Medium retrofit'!$G$18,"")))&amp;IF(F58="Scenario1PBT2",'Medium retrofit'!$H$18,IF(F58="Scenario2PBT2",'Medium retrofit'!$I$18,IF(F58="Scenario3PBT2",'Medium retrofit'!$J$18,"")))&amp;IF(F58="Scenario1PBT3",'Medium retrofit'!$K$18,IF(F58="Scenario2PBT3",'Medium retrofit'!$L$18,IF(F58="Scenario3PBT3",'Medium retrofit'!$M$18,"")))&amp;IF(F58="Scenario1PBT4",'Medium retrofit'!$N$18,IF(F58="Scenario2PBT4",'Medium retrofit'!$O$18,IF(F58="Scenario3PBT4",'Medium retrofit'!$P$18,"")))&amp;IF(F58="Scenario1PBT5",'Medium retrofit'!$Q$18,IF(F58="Scenario2PBT5",'Medium retrofit'!$R$18,IF(F58="Scenario3PBT5",'Medium retrofit'!$S$18,"")))&amp;IF(F58="Scenario1PBT6",'Medium retrofit'!$T$18,IF(F58="Scenario2PBT6",'Medium retrofit'!$U$18,IF(F58="Scenario3PBT6",'Medium retrofit'!$V$18,"")))&amp;IF(F58="Scenario1PBT7",'Medium retrofit'!$W$18,IF(F58="Scenario2PBT7",'Medium retrofit'!$X$18,IF(F58="Scenario3PBT7",'Medium retrofit'!$Y$18,"")))&amp;IF(F58="Scenario1PBT8",'Medium retrofit'!$Z$18,IF(F58="Scenario2PBT8",'Medium retrofit'!$AA$18,IF(F58="Scenario3PBT8",'Medium retrofit'!$AB$18,"")))&amp;IF(F58="Scenario1PBT9",'Medium retrofit'!$AC$18,IF(F58="Scenario2PBT9",'Medium retrofit'!$AD$18,IF(F58="Scenario3PBT9",'Medium retrofit'!$AE$18,"")))&amp;IF(F58="Scenario1PBT10",'Medium retrofit'!$AF$18,IF(F58="Scenario2PBT10",'Medium retrofit'!$AG$18,IF(F58="Scenario3PBT10",'Medium retrofit'!$AH$18,"")))&amp;IF(F58="Scenario1PBT11",'Medium retrofit'!$AI$18,IF(F58="Scenario2PBT11",'Medium retrofit'!$AJ$18,IF(F58="Scenario3PBT11",'Medium retrofit'!$AK$18,"")))&amp;IF(F58="Scenario1PBT12",'Medium retrofit'!$AL$18,IF(F58="Scenario2PBT12",'Medium retrofit'!$AM$18,IF(F58="Scenario3PBT12",'Medium retrofit'!$AN$18,"")))&amp;IF(F58="Scenario1PBT13",'Medium retrofit'!$AO$18,IF(F58="Scenario2PBT13",'Medium retrofit'!$AP$18,IF(F58="Scenario3PBT13",'Medium retrofit'!$AQ$18,"")))&amp;IF(F58="Scenario1PBT14",'Medium retrofit'!$AR$18,IF(F58="Scenario2PBT14",'Medium retrofit'!$AS$18,IF(F58="Scenario3PBT14",'Medium retrofit'!$AT$18,"")))&amp;IF(F58="Scenario1PBT15",'Medium retrofit'!$AU$18,IF(F58="Scenario2PBT15",'Medium retrofit'!$AV$18,IF(F58="Scenario3PBT15",'Medium retrofit'!$AW$18,"")))</f>
        <v/>
      </c>
      <c r="L58" s="151">
        <f t="shared" si="13"/>
        <v>0</v>
      </c>
      <c r="M58" s="151" t="str">
        <f>IF(F58="Scenario1PBT1",'Medium retrofit'!$E$20,IF(F58="Scenario2PBT1",'Medium retrofit'!$F$20,IF(F58="Scenario3PBT1",'Medium retrofit'!$G$20,"")))&amp;IF(F58="Scenario1PBT2",'Medium retrofit'!$H$20,IF(F58="Scenario2PBT2",'Medium retrofit'!$I$20,IF(F58="Scenario3PBT2",'Medium retrofit'!$J$20,"")))&amp;IF(F58="Scenario1PBT3",'Medium retrofit'!$K$20,IF(F58="Scenario2PBT3",'Medium retrofit'!$L$20,IF(F58="Scenario3PBT3",'Medium retrofit'!$M$20,"")))&amp;IF(F58="Scenario1PBT4",'Medium retrofit'!$N$20,IF(F58="Scenario2PBT4",'Medium retrofit'!$O$20,IF(F58="Scenario3PBT4",'Medium retrofit'!$P$20,"")))&amp;IF(F58="Scenario1PBT5",'Medium retrofit'!$Q$20,IF(F58="Scenario2PBT5",'Medium retrofit'!$R$20,IF(F58="Scenario3PBT5",'Medium retrofit'!$S$20,"")))&amp;IF(F58="Scenario1PBT6",'Medium retrofit'!$T$20,IF(F58="Scenario2PBT6",'Medium retrofit'!$U$20,IF(F58="Scenario3PBT6",'Medium retrofit'!$V$20,"")))&amp;IF(F58="Scenario1PBT7",'Medium retrofit'!$W$20,IF(F58="Scenario2PBT7",'Medium retrofit'!$X$20,IF(F58="Scenario3PBT7",'Medium retrofit'!$Y$20,"")))&amp;IF(F58="Scenario1PBT8",'Medium retrofit'!$Z$20,IF(F58="Scenario2PBT8",'Medium retrofit'!$AA$20,IF(F58="Scenario3PBT8",'Medium retrofit'!$AB$20,"")))&amp;IF(F58="Scenario1PBT9",'Medium retrofit'!$AC$20,IF(F58="Scenario2PBT9",'Medium retrofit'!$AD$20,IF(F58="Scenario3PBT9",'Medium retrofit'!$AE$20,"")))&amp;IF(F58="Scenario1PBT10",'Medium retrofit'!$AF$20,IF(F58="Scenario2PBT10",'Medium retrofit'!$AG$20,IF(F58="Scenario3PBT10",'Medium retrofit'!$AH$20,"")))&amp;IF(F58="Scenario1PBT11",'Medium retrofit'!$AI$20,IF(F58="Scenario2PBT11",'Medium retrofit'!$AJ$20,IF(F58="Scenario3PBT11",'Medium retrofit'!$AK$20,"")))&amp;IF(F58="Scenario1PBT12",'Medium retrofit'!$AL$20,IF(F58="Scenario2PBT12",'Medium retrofit'!$AM$20,IF(F58="Scenario3PBT12",'Medium retrofit'!$AN$20,"")))&amp;IF(F58="Scenario1PBT13",'Medium retrofit'!$AO$20,IF(F58="Scenario2PBT13",'Medium retrofit'!$AP$20,IF(F58="Scenario3PBT13",'Medium retrofit'!$AQ$20,"")))&amp;IF(F58="Scenario1PBT14",'Medium retrofit'!$AR$20,IF(F58="Scenario2PBT14",'Medium retrofit'!$AS$20,IF(F58="Scenario3PBT14",'Medium retrofit'!$AT$20,"")))&amp;IF(F58="Scenario1PBT15",'Medium retrofit'!$AU$20,IF(F58="Scenario2PBT15",'Medium retrofit'!$AV$20,IF(F58="Scenario3PBT15",'Medium retrofit'!$AW$20,"")))</f>
        <v/>
      </c>
      <c r="N58" s="152">
        <f t="shared" si="14"/>
        <v>0</v>
      </c>
      <c r="O58" s="305" t="str">
        <f>IF(F58="Scenario1PBT1",'Medium retrofit'!$E$23,IF(F58="Scenario2PBT1",'Medium retrofit'!$F$23,IF(F58="Scenario3PBT1",'Medium retrofit'!$G$23,"")))&amp;IF(F58="Scenario1PBT2",'Medium retrofit'!$H$23,IF(F58="Scenario2PBT2",'Medium retrofit'!$I$23,IF(F58="Scenario3PBT2",'Medium retrofit'!$J$23,"")))&amp;IF(F58="Scenario1PBT3",'Medium retrofit'!$K$23,IF(F58="Scenario2PBT3",'Medium retrofit'!$L$23,IF(F58="Scenario3PBT3",'Medium retrofit'!$M$23,"")))&amp;IF(F58="Scenario1PBT4",'Medium retrofit'!$N$23,IF(F58="Scenario2PBT4",'Medium retrofit'!$O$23,IF(F58="Scenario3PBT4",'Medium retrofit'!$P$23,"")))&amp;IF(F58="Scenario1PBT5",'Medium retrofit'!$Q$23,IF(F58="Scenario2PBT5",'Medium retrofit'!$R$23,IF(F58="Scenario3PBT5",'Medium retrofit'!$S$23,"")))&amp;IF(F58="Scenario1PBT6",'Medium retrofit'!$T$23,IF(F58="Scenario2PBT6",'Medium retrofit'!$U$23,IF(F58="Scenario3PBT6",'Medium retrofit'!$V$23,"")))&amp;IF(F58="Scenario1PBT7",'Medium retrofit'!$W$23,IF(F58="Scenario2PBT7",'Medium retrofit'!$X$23,IF(F58="Scenario3PBT7",'Medium retrofit'!$Y$23,"")))&amp;IF(F58="Scenario1PBT8",'Medium retrofit'!$Z$23,IF(F58="Scenario2PBT8",'Medium retrofit'!$AA$23,IF(F58="Scenario3PBT8",'Medium retrofit'!$AB$23,"")))&amp;IF(F58="Scenario1PBT9",'Medium retrofit'!$AC$23,IF(F58="Scenario2PBT9",'Medium retrofit'!$AD$23,IF(F58="Scenario3PBT9",'Medium retrofit'!$AE$23,"")))&amp;IF(F58="Scenario1PBT10",'Medium retrofit'!$AF$23,IF(F58="Scenario2PBT10",'Medium retrofit'!$AG$23,IF(F58="Scenario3PBT10",'Medium retrofit'!$AH$23,"")))&amp;IF(F58="Scenario1PBT11",'Medium retrofit'!$AI$23,IF(F58="Scenario2PBT11",'Medium retrofit'!$AJ$23,IF(F58="Scenario3PBT11",'Medium retrofit'!$AK$23,"")))&amp;IF(F58="Scenario1PBT12",'Medium retrofit'!$AL$23,IF(F58="Scenario2PBT12",'Medium retrofit'!$AM$23,IF(F58="Scenario3PBT12",'Medium retrofit'!$AN$23,"")))&amp;IF(F58="Scenario1PBT13",'Medium retrofit'!$AO$23,IF(F58="Scenario2PBT13",'Medium retrofit'!$AP$23,IF(F58="Scenario3PBT13",'Medium retrofit'!$AQ$23,"")))&amp;IF(F58="Scenario1PBT14",'Medium retrofit'!$AR$23,IF(F58="Scenario2PBT14",'Medium retrofit'!$AS$23,IF(F58="Scenario3PBT14",'Medium retrofit'!$AT$23,"")))&amp;IF(F58="Scenario1PBT15",'Medium retrofit'!$AU$23,IF(F58="Scenario2PBT15",'Medium retrofit'!$AV$23,IF(F58="Scenario3PBT15",'Medium retrofit'!$AW$23,"")))</f>
        <v/>
      </c>
      <c r="P58" s="151">
        <f t="shared" si="15"/>
        <v>0</v>
      </c>
      <c r="Q58" s="151" t="str">
        <f>IF(F58="Scenario1PBT1",'Medium retrofit'!$E$25,IF(F58="Scenario2PBT1",'Medium retrofit'!$F$25,IF(F58="Scenario3PBT1",'Medium retrofit'!$G$25,"")))&amp;IF(F58="Scenario1PBT2",'Medium retrofit'!$H$25,IF(F58="Scenario2PBT2",'Medium retrofit'!$I$25,IF(F58="Scenario3PBT2",'Medium retrofit'!$J$25,"")))&amp;IF(F58="Scenario1PBT3",'Medium retrofit'!$K$25,IF(F58="Scenario2PBT3",'Medium retrofit'!$L$25,IF(F58="Scenario3PBT3",'Medium retrofit'!$M$25,"")))&amp;IF(F58="Scenario1PBT4",'Medium retrofit'!$N$25,IF(F58="Scenario2PBT4",'Medium retrofit'!$O$25,IF(F58="Scenario3PBT4",'Medium retrofit'!$P$25,"")))&amp;IF(F58="Scenario1PBT5",'Medium retrofit'!$Q$25,IF(F58="Scenario2PBT5",'Medium retrofit'!$R$25,IF(F58="Scenario3PBT5",'Medium retrofit'!$S$25,"")))&amp;IF(F58="Scenario1PBT6",'Medium retrofit'!$T$25,IF(F58="Scenario2PBT6",'Medium retrofit'!$U$25,IF(F58="Scenario3PBT6",'Medium retrofit'!$V$25,"")))&amp;IF(F58="Scenario1PBT7",'Medium retrofit'!$W$25,IF(F58="Scenario2PBT7",'Medium retrofit'!$X$25,IF(F58="Scenario3PBT7",'Medium retrofit'!$Y$25,"")))&amp;IF(F58="Scenario1PBT8",'Medium retrofit'!$Z$25,IF(F58="Scenario2PBT8",'Medium retrofit'!$AA$25,IF(F58="Scenario3PBT8",'Medium retrofit'!$AB$25,"")))&amp;IF(F58="Scenario1PBT9",'Medium retrofit'!$AC$25,IF(F58="Scenario2PBT9",'Medium retrofit'!$AD$25,IF(F58="Scenario3PBT9",'Medium retrofit'!$AE$25,"")))&amp;IF(F58="Scenario1PBT10",'Medium retrofit'!$AF$25,IF(F58="Scenario2PBT10",'Medium retrofit'!$AG$25,IF(F58="Scenario3PBT10",'Medium retrofit'!$AH$25,"")))&amp;IF(F58="Scenario1PBT11",'Medium retrofit'!$AI$25,IF(F58="Scenario2PBT11",'Medium retrofit'!$AJ$25,IF(F58="Scenario3PBT11",'Medium retrofit'!$AK$25,"")))&amp;IF(F58="Scenario1PBT12",'Medium retrofit'!$AL$25,IF(F58="Scenario2PBT12",'Medium retrofit'!$AM$25,IF(F58="Scenario3PBT12",'Medium retrofit'!$AN$25,"")))&amp;IF(F58="Scenario1PBT13",'Medium retrofit'!$AO$25,IF(F58="Scenario2PBT13",'Medium retrofit'!$AP$25,IF(F58="Scenario3PBT13",'Medium retrofit'!$AQ$25,"")))&amp;IF(F58="Scenario1PBT14",'Medium retrofit'!$AR$25,IF(F58="Scenario2PBT14",'Medium retrofit'!$AS$25,IF(F58="Scenario3PBT14",'Medium retrofit'!$AT$25,"")))&amp;IF(F58="Scenario1PBT15",'Medium retrofit'!$AU$25,IF(F58="Scenario2PBT15",'Medium retrofit'!$AV$25,IF(F58="Scenario3PBT15",'Medium retrofit'!$AW$25,"")))</f>
        <v/>
      </c>
      <c r="R58" s="151">
        <f t="shared" si="16"/>
        <v>0</v>
      </c>
      <c r="S58" s="151" t="str">
        <f>IF(F58="Scenario1PBT1",'Medium retrofit'!$E$27,IF(F58="Scenario2PBT1",'Medium retrofit'!$F$27,IF(F58="Scenario3PBT1",'Medium retrofit'!$G$27,"")))&amp;IF(F58="Scenario1PBT2",'Medium retrofit'!$H$27,IF(F58="Scenario2PBT2",'Medium retrofit'!$I$27,IF(F58="Scenario3PBT2",'Medium retrofit'!$J$27,"")))&amp;IF(F58="Scenario1PBT3",'Medium retrofit'!$K$27,IF(F58="Scenario2PBT3",'Medium retrofit'!$L$27,IF(F58="Scenario3PBT3",'Medium retrofit'!$M$27,"")))&amp;IF(F58="Scenario1PBT4",'Medium retrofit'!$N$27,IF(F58="Scenario2PBT4",'Medium retrofit'!$O$27,IF(F58="Scenario3PBT4",'Medium retrofit'!$P$27,"")))&amp;IF(F58="Scenario1PBT5",'Medium retrofit'!$Q$27,IF(F58="Scenario2PBT5",'Medium retrofit'!$R$27,IF(F58="Scenario3PBT5",'Medium retrofit'!$S$27,"")))&amp;IF(F58="Scenario1PBT6",'Medium retrofit'!$T$27,IF(F58="Scenario2PBT6",'Medium retrofit'!$U$27,IF(F58="Scenario3PBT6",'Medium retrofit'!$V$27,"")))&amp;IF(F58="Scenario1PBT7",'Medium retrofit'!$W$27,IF(F58="Scenario2PBT7",'Medium retrofit'!$X$27,IF(F58="Scenario3PBT7",'Medium retrofit'!$Y$27,"")))&amp;IF(F58="Scenario1PBT8",'Medium retrofit'!$Z$27,IF(F58="Scenario2PBT8",'Medium retrofit'!$AA$27,IF(F58="Scenario3PBT8",'Medium retrofit'!$AB$27,"")))&amp;IF(F58="Scenario1PBT9",'Medium retrofit'!$AC$27,IF(F58="Scenario2PBT9",'Medium retrofit'!$AD$27,IF(F58="Scenario3PBT9",'Medium retrofit'!$AE$27,"")))&amp;IF(F58="Scenario1PBT10",'Medium retrofit'!$AF$27,IF(F58="Scenario2PBT10",'Medium retrofit'!$AG$27,IF(F58="Scenario3PBT10",'Medium retrofit'!$AH$27,"")))&amp;IF(F58="Scenario1PBT11",'Medium retrofit'!$AI$27,IF(F58="Scenario2PBT11",'Medium retrofit'!$AJ$27,IF(F58="Scenario3PBT11",'Medium retrofit'!$AK$27,"")))&amp;IF(F58="Scenario1PBT12",'Medium retrofit'!$AL$27,IF(F58="Scenario2PBT12",'Medium retrofit'!$AM$27,IF(F58="Scenario3PBT12",'Medium retrofit'!$AN$27,"")))&amp;IF(F58="Scenario1PBT13",'Medium retrofit'!$AO$27,IF(F58="Scenario2PBT13",'Medium retrofit'!$AP$27,IF(F58="Scenario3PBT13",'Medium retrofit'!$AQ$27,"")))&amp;IF(F58="Scenario1PBT14",'Medium retrofit'!$AR$27,IF(F58="Scenario2PBT14",'Medium retrofit'!$AS$27,IF(F58="Scenario3PBT14",'Medium retrofit'!$AT$27,"")))&amp;IF(F58="Scenario1PBT15",'Medium retrofit'!$AU$27,IF(F58="Scenario2PBT15",'Medium retrofit'!$AV$27,IF(F58="Scenario3PBT15",'Medium retrofit'!$AW$27,"")))</f>
        <v/>
      </c>
      <c r="T58" s="306">
        <f t="shared" si="17"/>
        <v>0</v>
      </c>
      <c r="U58" s="305" t="str">
        <f>IF(F58="Scenario1PBT1",'Medium retrofit'!$E$38,IF(F58="Scenario2PBT1",'Medium retrofit'!$F$38,IF(F58="Scenario3PBT1",'Medium retrofit'!$G$38,"")))&amp;IF(F58="Scenario1PBT2",'Medium retrofit'!$H$38,IF(F58="Scenario2PBT2",'Medium retrofit'!$I$38,IF(F58="Scenario3PBT2",'Medium retrofit'!$J$38,"")))&amp;IF(F58="Scenario1PBT3",'Medium retrofit'!$K$38,IF(F58="Scenario2PBT3",'Medium retrofit'!$L$38,IF(F58="Scenario3PBT3",'Medium retrofit'!$M$38,"")))&amp;IF(F58="Scenario1PBT4",'Medium retrofit'!$N$38,IF(F58="Scenario2PBT4",'Medium retrofit'!$O$38,IF(F58="Scenario3PBT4",'Medium retrofit'!$P$38,"")))&amp;IF(F58="Scenario1PBT5",'Medium retrofit'!$Q$38,IF(F58="Scenario2PBT5",'Medium retrofit'!$R$38,IF(F58="Scenario3PBT5",'Medium retrofit'!$S$38,"")))&amp;IF(F58="Scenario1PBT6",'Medium retrofit'!$T$38,IF(F58="Scenario2PBT6",'Medium retrofit'!$U$38,IF(F58="Scenario3PBT6",'Medium retrofit'!$V$38,"")))&amp;IF(F58="Scenario1PBT7",'Medium retrofit'!$W$38,IF(F58="Scenario2PBT7",'Medium retrofit'!$X$38,IF(F58="Scenario3PBT7",'Medium retrofit'!$Y$38,"")))&amp;IF(F58="Scenario1PBT8",'Medium retrofit'!$Z$38,IF(F58="Scenario2PBT8",'Medium retrofit'!$AA$38,IF(F58="Scenario3PBT8",'Medium retrofit'!$AB$38,"")))&amp;IF(F58="Scenario1PBT9",'Medium retrofit'!$AC$38,IF(F58="Scenario2PBT9",'Medium retrofit'!$AD$38,IF(F58="Scenario3PBT9",'Medium retrofit'!$AE$38,"")))&amp;IF(F58="Scenario1PBT10",'Medium retrofit'!$AF$38,IF(F58="Scenario2PBT10",'Medium retrofit'!$AG$38,IF(F58="Scenario3PBT10",'Medium retrofit'!$AH$38,"")))&amp;IF(F58="Scenario1PBT11",'Medium retrofit'!$AI$38,IF(F58="Scenario2PBT11",'Medium retrofit'!$AJ$38,IF(F58="Scenario3PBT11",'Medium retrofit'!$AK$38,"")))&amp;IF(F58="Scenario1PBT12",'Medium retrofit'!$AL$38,IF(F58="Scenario2PBT12",'Medium retrofit'!$AM$38,IF(F58="Scenario3PBT12",'Medium retrofit'!$AN$38,"")))&amp;IF(F58="Scenario1PBT13",'Medium retrofit'!$AO$38,IF(F58="Scenario2PBT13",'Medium retrofit'!$AP$38,IF(F58="Scenario3PBT13",'Medium retrofit'!$AQ$38,"")))&amp;IF(F58="Scenario1PBT14",'Medium retrofit'!$AR$38,IF(F58="Scenario2PBT14",'Medium retrofit'!$AS$38,IF(F58="Scenario3PBT14",'Medium retrofit'!$AT$38,"")))&amp;IF(F58="Scenario1PBT15",'Medium retrofit'!$AU$38,IF(F58="Scenario2PBT15",'Medium retrofit'!$AV$38,IF(F58="Scenario3PBT15",'Medium retrofit'!$AW$38,"")))</f>
        <v/>
      </c>
      <c r="V58" s="151">
        <f t="shared" si="18"/>
        <v>0</v>
      </c>
      <c r="W58" s="151" t="str">
        <f>IF(F58="Scenario1PBT1",'Medium retrofit'!$E$40,IF(F58="Scenario2PBT1",'Medium retrofit'!$F$40,IF(F58="Scenario3PBT1",'Medium retrofit'!$G$40,"")))&amp;IF(F58="Scenario1PBT2",'Medium retrofit'!$H$40,IF(F58="Scenario2PBT2",'Medium retrofit'!$I$40,IF(F58="Scenario3PBT2",'Medium retrofit'!$J$40,"")))&amp;IF(F58="Scenario1PBT3",'Medium retrofit'!$K$40,IF(F58="Scenario2PBT3",'Medium retrofit'!$L$40,IF(F58="Scenario3PBT3",'Medium retrofit'!$M$40,"")))&amp;IF(F58="Scenario1PBT4",'Medium retrofit'!$N$40,IF(F58="Scenario2PBT4",'Medium retrofit'!$O$40,IF(F58="Scenario3PBT4",'Medium retrofit'!$P$40,"")))&amp;IF(F58="Scenario1PBT5",'Medium retrofit'!$Q$40,IF(F58="Scenario2PBT5",'Medium retrofit'!$R$40,IF(F58="Scenario3PBT5",'Medium retrofit'!$S$40,"")))&amp;IF(F58="Scenario1PBT6",'Medium retrofit'!$T$40,IF(F58="Scenario2PBT6",'Medium retrofit'!$U$40,IF(F58="Scenario3PBT6",'Medium retrofit'!$V$40,"")))&amp;IF(F58="Scenario1PBT7",'Medium retrofit'!$W$40,IF(F58="Scenario2PBT7",'Medium retrofit'!$X$40,IF(F58="Scenario3PBT7",'Medium retrofit'!$Y$40,"")))&amp;IF(F58="Scenario1PBT8",'Medium retrofit'!$Z$40,IF(F58="Scenario2PBT8",'Medium retrofit'!$AA$40,IF(F58="Scenario3PBT8",'Medium retrofit'!$AB$40,"")))&amp;IF(F58="Scenario1PBT9",'Medium retrofit'!$AC$40,IF(F58="Scenario2PBT9",'Medium retrofit'!$AD$40,IF(F58="Scenario3PBT9",'Medium retrofit'!$AE$40,"")))&amp;IF(F58="Scenario1PBT10",'Medium retrofit'!$AF$40,IF(F58="Scenario2PBT10",'Medium retrofit'!$AG$40,IF(F58="Scenario3PBT10",'Medium retrofit'!$AH$40,"")))&amp;IF(F58="Scenario1PBT11",'Medium retrofit'!$AI$40,IF(F58="Scenario2PBT11",'Medium retrofit'!$AJ$40,IF(F58="Scenario3PBT11",'Medium retrofit'!$AK$40,"")))&amp;IF(F58="Scenario1PBT12",'Medium retrofit'!$AL$40,IF(F58="Scenario2PBT12",'Medium retrofit'!$AM$40,IF(F58="Scenario3PBT12",'Medium retrofit'!$AN$40,"")))&amp;IF(F58="Scenario1PBT13",'Medium retrofit'!$AO$40,IF(F58="Scenario2PBT13",'Medium retrofit'!$AP$40,IF(F58="Scenario3PBT13",'Medium retrofit'!$AQ$40,"")))&amp;IF(F58="Scenario1PBT14",'Medium retrofit'!$AR$40,IF(F58="Scenario2PBT14",'Medium retrofit'!$AS$40,IF(F58="Scenario3PBT14",'Medium retrofit'!$AT$40,"")))&amp;IF(F58="Scenario1PBT15",'Medium retrofit'!$AU$40,IF(F58="Scenario2PBT15",'Medium retrofit'!$AV$40,IF(F58="Scenario3PBT15",'Medium retrofit'!$AW$40,"")))</f>
        <v/>
      </c>
      <c r="X58" s="151">
        <f t="shared" si="19"/>
        <v>0</v>
      </c>
      <c r="Y58" s="151" t="str">
        <f>IF(F58="Scenario1PBT1",'Medium retrofit'!$E$42,IF(F58="Scenario2PBT1",'Medium retrofit'!$F$42,IF(F58="Scenario3PBT1",'Medium retrofit'!$G$42,"")))&amp;IF(F58="Scenario1PBT2",'Medium retrofit'!$H$42,IF(F58="Scenario2PBT2",'Medium retrofit'!$I$42,IF(F58="Scenario3PBT2",'Medium retrofit'!$J$42,"")))&amp;IF(F58="Scenario1PBT3",'Medium retrofit'!$K$42,IF(F58="Scenario2PBT3",'Medium retrofit'!$L$42,IF(F58="Scenario3PBT3",'Medium retrofit'!$M$42,"")))&amp;IF(F58="Scenario1PBT4",'Medium retrofit'!$N$42,IF(F58="Scenario2PBT4",'Medium retrofit'!$O$42,IF(F58="Scenario3PBT4",'Medium retrofit'!$P$42,"")))&amp;IF(F58="Scenario1PBT5",'Medium retrofit'!$Q$42,IF(F58="Scenario2PBT5",'Medium retrofit'!$R$42,IF(F58="Scenario3PBT5",'Medium retrofit'!$S$42,"")))&amp;IF(F58="Scenario1PBT6",'Medium retrofit'!$T$42,IF(F58="Scenario2PBT6",'Medium retrofit'!$U$42,IF(F58="Scenario3PBT6",'Medium retrofit'!$V$42,"")))&amp;IF(F58="Scenario1PBT7",'Medium retrofit'!$W$42,IF(F58="Scenario2PBT7",'Medium retrofit'!$X$42,IF(F58="Scenario3PBT7",'Medium retrofit'!$Y$42,"")))&amp;IF(F58="Scenario1PBT8",'Medium retrofit'!$Z$42,IF(F58="Scenario2PBT8",'Medium retrofit'!$AA$42,IF(F58="Scenario3PBT8",'Medium retrofit'!$AB$42,"")))&amp;IF(F58="Scenario1PBT9",'Medium retrofit'!$AC$42,IF(F58="Scenario2PBT9",'Medium retrofit'!$AD$42,IF(F58="Scenario3PBT9",'Medium retrofit'!$AE$42,"")))&amp;IF(F58="Scenario1PBT10",'Medium retrofit'!$AF$42,IF(F58="Scenario2PBT10",'Medium retrofit'!$AG$42,IF(F58="Scenario3PBT10",'Medium retrofit'!$AH$42,"")))&amp;IF(F58="Scenario1PBT11",'Medium retrofit'!$AI$42,IF(F58="Scenario2PBT11",'Medium retrofit'!$AJ$42,IF(F58="Scenario3PBT11",'Medium retrofit'!$AK$42,"")))&amp;IF(F58="Scenario1PBT12",'Medium retrofit'!$AL$42,IF(F58="Scenario2PBT12",'Medium retrofit'!$AM$42,IF(F58="Scenario3PBT12",'Medium retrofit'!$AN$42,"")))&amp;IF(F58="Scenario1PBT13",'Medium retrofit'!$AO$42,IF(F58="Scenario2PBT13",'Medium retrofit'!$AP$42,IF(F58="Scenario3PBT13",'Medium retrofit'!$AQ$42,"")))&amp;IF(F58="Scenario1PBT14",'Medium retrofit'!$AR$42,IF(F58="Scenario2PBT14",'Medium retrofit'!$AS$42,IF(F58="Scenario3PBT14",'Medium retrofit'!$AT$42,"")))&amp;IF(F58="Scenario1PBT15",'Medium retrofit'!$AU$42,IF(F58="Scenario2PBT15",'Medium retrofit'!$AV$42,IF(F58="Scenario3PBT15",'Medium retrofit'!$AW$42,"")))</f>
        <v/>
      </c>
      <c r="Z58" s="151">
        <f t="shared" si="20"/>
        <v>0</v>
      </c>
      <c r="AA58" s="333" t="str">
        <f>IF(F58="Scenario1PBT1",'Medium retrofit'!$E$101,IF(F58="Scenario2PBT1",'Medium retrofit'!$F$101,IF(F58="Scenario3PBT1",'Medium retrofit'!$G$101,"")))&amp;IF(F58="Scenario1PBT2",'Medium retrofit'!$H$101,IF(F58="Scenario2PBT2",'Medium retrofit'!$I$101,IF(F58="Scenario3PBT2",'Medium retrofit'!$J$101,"")))&amp;IF(F58="Scenario1PBT3",'Medium retrofit'!$K$101,IF(F58="Scenario2PBT3",'Medium retrofit'!$L$101,IF(F58="Scenario3PBT3",'Medium retrofit'!$M$101,"")))&amp;IF(F58="Scenario1PBT4",'Medium retrofit'!$N$101,IF(F58="Scenario2PBT4",'Medium retrofit'!$O$101,IF(F58="Scenario3PBT4",'Medium retrofit'!$P$101,"")))&amp;IF(F58="Scenario1PBT5",'Medium retrofit'!$Q$101,IF(F58="Scenario2PBT5",'Medium retrofit'!$R$101,IF(F58="Scenario3PBT5",'Medium retrofit'!$S$101,"")))&amp;IF(F58="Scenario1PBT6",'Medium retrofit'!$T$101,IF(F58="Scenario2PBT6",'Medium retrofit'!$U$101,IF(F58="Scenario3PBT6",'Medium retrofit'!$V$101,"")))&amp;IF(F58="Scenario1PBT7",'Medium retrofit'!$W$101,IF(F58="Scenario2PBT7",'Medium retrofit'!$X$101,IF(F58="Scenario3PBT7",'Medium retrofit'!$Y$101,"")))&amp;IF(F58="Scenario1PBT8",'Medium retrofit'!$Z$101,IF(F58="Scenario2PBT8",'Medium retrofit'!$AA$101,IF(F58="Scenario3PBT8",'Medium retrofit'!$AB$101,"")))&amp;IF(F58="Scenario1PBT9",'Medium retrofit'!$AC$101,IF(F58="Scenario2PBT9",'Medium retrofit'!$AD$101,IF(F58="Scenario3PBT9",'Medium retrofit'!$AE$101,"")))&amp;IF(F58="Scenario1PBT10",'Medium retrofit'!$AF$101,IF(F58="Scenario2PBT10",'Medium retrofit'!$AG$101,IF(F58="Scenario3PBT10",'Medium retrofit'!$AH$101,"")))&amp;IF(F58="Scenario1PBT11",'Medium retrofit'!$AI$101,IF(F58="Scenario2PBT11",'Medium retrofit'!$AJ$101,IF(F58="Scenario3PBT11",'Medium retrofit'!$AK$101,"")))&amp;IF(F58="Scenario1PBT12",'Medium retrofit'!$AL$101,IF(F58="Scenario2PBT12",'Medium retrofit'!$AM$101,IF(F58="Scenario3PBT12",'Medium retrofit'!$AN$101,"")))&amp;IF(F58="Scenario1PBT13",'Medium retrofit'!$AO$101,IF(F58="Scenario2PBT13",'Medium retrofit'!$AP$101,IF(F58="Scenario3PBT13",'Medium retrofit'!$AQ$101,"")))&amp;IF(F58="Scenario1PBT14",'Medium retrofit'!$AR$101,IF(F58="Scenario2PBT14",'Medium retrofit'!$AS$101,IF(F58="Scenario3PBT14",'Medium retrofit'!$AT$101,"")))&amp;IF(F58="Scenario1PBT15",'Medium retrofit'!$AU$101,IF(F58="Scenario2PBT15",'Medium retrofit'!$AV$101,IF(F58="Scenario3PBT15",'Medium retrofit'!$AW$101,"")))</f>
        <v/>
      </c>
      <c r="AB58" s="302">
        <f t="shared" si="21"/>
        <v>0</v>
      </c>
      <c r="AC58" s="307">
        <f>IFERROR('Projection_Base-case'!G58-G58,0)</f>
        <v>0</v>
      </c>
      <c r="AD58" s="151">
        <f t="shared" si="24"/>
        <v>0</v>
      </c>
      <c r="AE58" s="151">
        <f>IFERROR(100*AC58/'Projection_Base-case'!G58,0)</f>
        <v>0</v>
      </c>
      <c r="AF58" s="151">
        <f>IFERROR('Projection_Base-case'!I58-I58,0)</f>
        <v>0</v>
      </c>
      <c r="AG58" s="151">
        <f t="shared" si="25"/>
        <v>0</v>
      </c>
      <c r="AH58" s="151">
        <f>IFERROR(100*AF58/'Projection_Base-case'!I58,0)</f>
        <v>0</v>
      </c>
      <c r="AI58" s="151">
        <f>IFERROR('Projection_Base-case'!K58-K58,0)</f>
        <v>0</v>
      </c>
      <c r="AJ58" s="151">
        <f t="shared" si="26"/>
        <v>0</v>
      </c>
      <c r="AK58" s="151">
        <f>IFERROR(100*AI58/'Projection_Base-case'!K58,0)</f>
        <v>0</v>
      </c>
      <c r="AL58" s="151">
        <f>IFERROR(M58-'Projection_Base-case'!M58,0)</f>
        <v>0</v>
      </c>
      <c r="AM58" s="151">
        <f t="shared" si="27"/>
        <v>0</v>
      </c>
      <c r="AN58" s="152">
        <f>IFERROR(100*AL58/'Projection_Base-case'!M58,0)</f>
        <v>0</v>
      </c>
      <c r="AO58" s="305">
        <f>IFERROR('Projection_Base-case'!O58-O58,0)</f>
        <v>0</v>
      </c>
      <c r="AP58" s="151">
        <f t="shared" si="28"/>
        <v>0</v>
      </c>
      <c r="AQ58" s="151">
        <f>IFERROR(100*AO58/'Projection_Base-case'!O58,0)</f>
        <v>0</v>
      </c>
      <c r="AR58" s="151">
        <f>IFERROR('Projection_Base-case'!Q58-Q58,0)</f>
        <v>0</v>
      </c>
      <c r="AS58" s="151">
        <f t="shared" si="29"/>
        <v>0</v>
      </c>
      <c r="AT58" s="151">
        <f>IFERROR(100*AR58/'Projection_Base-case'!Q58,0)</f>
        <v>0</v>
      </c>
      <c r="AU58" s="151">
        <f>IFERROR('Projection_Base-case'!S58-S58,0)</f>
        <v>0</v>
      </c>
      <c r="AV58" s="151">
        <f t="shared" si="30"/>
        <v>0</v>
      </c>
      <c r="AW58" s="152">
        <f>IFERROR(100*AU58/'Projection_Base-case'!S58,0)</f>
        <v>0</v>
      </c>
      <c r="AX58" s="305">
        <f>IFERROR('Projection_Base-case'!U58-U58,0)</f>
        <v>0</v>
      </c>
      <c r="AY58" s="151">
        <f t="shared" si="31"/>
        <v>0</v>
      </c>
      <c r="AZ58" s="151">
        <f>IFERROR(100*AX58/'Projection_Base-case'!U58,0)</f>
        <v>0</v>
      </c>
      <c r="BA58" s="151">
        <f>IFERROR('Projection_Base-case'!W58-W58,0)</f>
        <v>0</v>
      </c>
      <c r="BB58" s="151">
        <f t="shared" si="32"/>
        <v>0</v>
      </c>
      <c r="BC58" s="151">
        <f>IFERROR(100*BA58/'Projection_Base-case'!W58,0)</f>
        <v>0</v>
      </c>
      <c r="BD58" s="151">
        <f>IFERROR('Projection_Base-case'!Y58-Y58,0)</f>
        <v>0</v>
      </c>
      <c r="BE58" s="151">
        <f t="shared" si="33"/>
        <v>0</v>
      </c>
      <c r="BF58" s="151">
        <f>IFERROR(100*BD58/'Projection_Base-case'!Y58,0)</f>
        <v>0</v>
      </c>
      <c r="BG58" s="531">
        <f t="shared" si="22"/>
        <v>0</v>
      </c>
      <c r="BH58" s="532">
        <f t="shared" si="23"/>
        <v>0</v>
      </c>
    </row>
    <row r="59" spans="1:60" x14ac:dyDescent="0.25">
      <c r="A59" s="217">
        <v>54</v>
      </c>
      <c r="B59" s="151">
        <f>'Projection_Base-case'!B59</f>
        <v>0</v>
      </c>
      <c r="C59" s="151">
        <f>'Projection_Base-case'!C59</f>
        <v>0</v>
      </c>
      <c r="D59" s="151">
        <f>'Projection_Base-case'!D59</f>
        <v>0</v>
      </c>
      <c r="E59" s="157"/>
      <c r="F59" s="300" t="str">
        <f t="shared" si="10"/>
        <v>0</v>
      </c>
      <c r="G59" s="301" t="str">
        <f>IF(F59="Scenario1PBT1",'Medium retrofit'!$E$6,IF(F59="Scenario2PBT1",'Medium retrofit'!$F$6,IF(F59="Scenario3PBT1",'Medium retrofit'!$G$6,"")))&amp;IF(F59="Scenario1PBT2",'Medium retrofit'!$H$6,IF(F59="Scenario2PBT2",'Medium retrofit'!$I$6,IF(F59="Scenario3PBT2",'Medium retrofit'!$J$6,"")))&amp;IF(F59="Scenario1PBT3",'Medium retrofit'!$K$6,IF(F59="Scenario2PBT3",'Medium retrofit'!$L$6,IF(F59="Scenario3PBT3",'Medium retrofit'!$M$6,"")))&amp;IF(F59="Scenario1PBT4",'Medium retrofit'!$N$6,IF(F59="Scenario2PBT4",'Medium retrofit'!$O$6,IF(F59="Scenario3PBT4",'Medium retrofit'!$P$6,"")))&amp;IF(F59="Scenario1PBT5",'Medium retrofit'!$Q$6,IF(F59="Scenario2PBT5",'Medium retrofit'!$R$6,IF(F59="Scenario3PBT5",'Medium retrofit'!$S$6,"")))&amp;IF(F59="Scenario1PBT6",'Medium retrofit'!$T$6,IF(F59="Scenario2PBT6",'Medium retrofit'!$U$6,IF(F59="Scenario3PBT6",'Medium retrofit'!$V$6,"")))&amp;IF(F59="Scenario1PBT7",'Medium retrofit'!$W$6,IF(F59="Scenario2PBT7",'Medium retrofit'!$X$6,IF(F59="Scenario3PBT7",'Medium retrofit'!$Y$6,"")))&amp;IF(F59="Scenario1PBT8",'Medium retrofit'!$Z$6,IF(F59="Scenario2PBT8",'Medium retrofit'!$AA$6,IF(F59="Scenario3PBT8",'Medium retrofit'!$AB$6,"")))&amp;IF(F59="Scenario1PBT9",'Medium retrofit'!$AC$6,IF(F59="Scenario2PBT9",'Medium retrofit'!$AD$6,IF(F59="Scenario3PBT9",'Medium retrofit'!$AE$6,"")))&amp;IF(F59="Scenario1PBT10",'Medium retrofit'!$AF$6,IF(F59="Scenario2PBT10",'Medium retrofit'!$AG$6,IF(F59="Scenario3PBT10",'Medium retrofit'!$AH$6,"")))&amp;IF(F59="Scenario1PBT11",'Medium retrofit'!$AI$6,IF(F59="Scenario2PBT11",'Medium retrofit'!$AJ$6,IF(F59="Scenario3PBT11",'Medium retrofit'!$AK$6,"")))&amp;IF(F59="Scenario1PBT12",'Medium retrofit'!$AL$6,IF(F59="Scenario2PBT12",'Medium retrofit'!$AM$6,IF(F59="Scenario3PBT12",'Medium retrofit'!$AN$6,"")))&amp;IF(F59="Scenario1PBT13",'Medium retrofit'!$AO$6,IF(F59="Scenario2PBT13",'Medium retrofit'!$AP$6,IF(F59="Scenario3PBT13",'Medium retrofit'!$AQ$6,"")))&amp;IF(F59="Scenario1PBT14",'Medium retrofit'!$AR$6,IF(F59="Scenario2PBT14",'Medium retrofit'!$AS$6,IF(F59="Scenario3PBT14",'Medium retrofit'!$AT$6,"")))&amp;IF(F59="Scenario1PBT15",'Medium retrofit'!$AU$6,IF(F59="Scenario2PBT15",'Medium retrofit'!$AV$6,IF(F59="Scenario3PBT15",'Medium retrofit'!$AW$6,"")))</f>
        <v/>
      </c>
      <c r="H59" s="151">
        <f t="shared" si="11"/>
        <v>0</v>
      </c>
      <c r="I59" s="298" t="str">
        <f>IF(F59="Scenario1PBT1",'Medium retrofit'!$E$16,IF(F59="Scenario2PBT1",'Medium retrofit'!$F$16,IF(F59="Scenario3PBT1",'Medium retrofit'!$G$16,"")))&amp;IF(F59="Scenario1PBT2",'Medium retrofit'!$H$16,IF(F59="Scenario2PBT2",'Medium retrofit'!$I$16,IF(F59="Scenario3PBT2",'Medium retrofit'!$J$16,"")))&amp;IF(F59="Scenario1PBT3",'Medium retrofit'!$K$16,IF(F59="Scenario2PBT3",'Medium retrofit'!$L$16,IF(F59="Scenario3PBT3",'Medium retrofit'!$M$16,"")))&amp;IF(F59="Scenario1PBT4",'Medium retrofit'!$N$16,IF(F59="Scenario2PBT4",'Medium retrofit'!$O$16,IF(F59="Scenario3PBT4",'Medium retrofit'!$P$16,"")))&amp;IF(F59="Scenario1PBT5",'Medium retrofit'!$Q$16,IF(F59="Scenario2PBT5",'Medium retrofit'!$R$16,IF(F59="Scenario3PBT5",'Medium retrofit'!$S$16,"")))&amp;IF(F59="Scenario1PBT6",'Medium retrofit'!$T$16,IF(F59="Scenario2PBT6",'Medium retrofit'!$U$16,IF(F59="Scenario3PBT6",'Medium retrofit'!$V$16,"")))&amp;IF(F59="Scenario1PBT7",'Medium retrofit'!$W$16,IF(F59="Scenario2PBT7",'Medium retrofit'!$X$16,IF(F59="Scenario3PBT7",'Medium retrofit'!$Y$16,"")))&amp;IF(F59="Scenario1PBT8",'Medium retrofit'!$Z$16,IF(F59="Scenario2PBT8",'Medium retrofit'!$AA$16,IF(F59="Scenario3PBT8",'Medium retrofit'!$AB$16,"")))&amp;IF(F59="Scenario1PBT9",'Medium retrofit'!$AC$16,IF(F59="Scenario2PBT9",'Medium retrofit'!$AD$16,IF(F59="Scenario3PBT9",'Medium retrofit'!$AE$16,"")))&amp;IF(F59="Scenario1PBT10",'Medium retrofit'!$AF$16,IF(F59="Scenario2PBT10",'Medium retrofit'!$AG$16,IF(F59="Scenario3PBT10",'Medium retrofit'!$AH$16,"")))&amp;IF(F59="Scenario1PBT11",'Medium retrofit'!$AI$16,IF(F59="Scenario2PBT11",'Medium retrofit'!$AJ$16,IF(F59="Scenario3PBT11",'Medium retrofit'!$AK$16,"")))&amp;IF(F59="Scenario1PBT12",'Medium retrofit'!$AL$16,IF(F59="Scenario2PBT12",'Medium retrofit'!$AM$16,IF(F59="Scenario3PBT12",'Medium retrofit'!$AN$16,"")))&amp;IF(F59="Scenario1PBT13",'Medium retrofit'!$AO$16,IF(F59="Scenario2PBT13",'Medium retrofit'!$AP$16,IF(F59="Scenario3PBT13",'Medium retrofit'!$AQ$16,"")))&amp;IF(F59="Scenario1PBT14",'Medium retrofit'!$AR$16,IF(F59="Scenario2PBT14",'Medium retrofit'!$AS$16,IF(F59="Scenario3PBT14",'Medium retrofit'!$AT$16,"")))&amp;IF(F59="Scenario1PBT15",'Medium retrofit'!$AU$16,IF(F59="Scenario2PBT15",'Medium retrofit'!$AV$16,IF(F59="Scenario3PBT15",'Medium retrofit'!$AW$16,"")))</f>
        <v/>
      </c>
      <c r="J59" s="151">
        <f t="shared" si="12"/>
        <v>0</v>
      </c>
      <c r="K59" s="151" t="str">
        <f>IF(F59="Scenario1PBT1",'Medium retrofit'!$E$18,IF(F59="Scenario2PBT1",'Medium retrofit'!$F$18,IF(F59="Scenario3PBT1",'Medium retrofit'!$G$18,"")))&amp;IF(F59="Scenario1PBT2",'Medium retrofit'!$H$18,IF(F59="Scenario2PBT2",'Medium retrofit'!$I$18,IF(F59="Scenario3PBT2",'Medium retrofit'!$J$18,"")))&amp;IF(F59="Scenario1PBT3",'Medium retrofit'!$K$18,IF(F59="Scenario2PBT3",'Medium retrofit'!$L$18,IF(F59="Scenario3PBT3",'Medium retrofit'!$M$18,"")))&amp;IF(F59="Scenario1PBT4",'Medium retrofit'!$N$18,IF(F59="Scenario2PBT4",'Medium retrofit'!$O$18,IF(F59="Scenario3PBT4",'Medium retrofit'!$P$18,"")))&amp;IF(F59="Scenario1PBT5",'Medium retrofit'!$Q$18,IF(F59="Scenario2PBT5",'Medium retrofit'!$R$18,IF(F59="Scenario3PBT5",'Medium retrofit'!$S$18,"")))&amp;IF(F59="Scenario1PBT6",'Medium retrofit'!$T$18,IF(F59="Scenario2PBT6",'Medium retrofit'!$U$18,IF(F59="Scenario3PBT6",'Medium retrofit'!$V$18,"")))&amp;IF(F59="Scenario1PBT7",'Medium retrofit'!$W$18,IF(F59="Scenario2PBT7",'Medium retrofit'!$X$18,IF(F59="Scenario3PBT7",'Medium retrofit'!$Y$18,"")))&amp;IF(F59="Scenario1PBT8",'Medium retrofit'!$Z$18,IF(F59="Scenario2PBT8",'Medium retrofit'!$AA$18,IF(F59="Scenario3PBT8",'Medium retrofit'!$AB$18,"")))&amp;IF(F59="Scenario1PBT9",'Medium retrofit'!$AC$18,IF(F59="Scenario2PBT9",'Medium retrofit'!$AD$18,IF(F59="Scenario3PBT9",'Medium retrofit'!$AE$18,"")))&amp;IF(F59="Scenario1PBT10",'Medium retrofit'!$AF$18,IF(F59="Scenario2PBT10",'Medium retrofit'!$AG$18,IF(F59="Scenario3PBT10",'Medium retrofit'!$AH$18,"")))&amp;IF(F59="Scenario1PBT11",'Medium retrofit'!$AI$18,IF(F59="Scenario2PBT11",'Medium retrofit'!$AJ$18,IF(F59="Scenario3PBT11",'Medium retrofit'!$AK$18,"")))&amp;IF(F59="Scenario1PBT12",'Medium retrofit'!$AL$18,IF(F59="Scenario2PBT12",'Medium retrofit'!$AM$18,IF(F59="Scenario3PBT12",'Medium retrofit'!$AN$18,"")))&amp;IF(F59="Scenario1PBT13",'Medium retrofit'!$AO$18,IF(F59="Scenario2PBT13",'Medium retrofit'!$AP$18,IF(F59="Scenario3PBT13",'Medium retrofit'!$AQ$18,"")))&amp;IF(F59="Scenario1PBT14",'Medium retrofit'!$AR$18,IF(F59="Scenario2PBT14",'Medium retrofit'!$AS$18,IF(F59="Scenario3PBT14",'Medium retrofit'!$AT$18,"")))&amp;IF(F59="Scenario1PBT15",'Medium retrofit'!$AU$18,IF(F59="Scenario2PBT15",'Medium retrofit'!$AV$18,IF(F59="Scenario3PBT15",'Medium retrofit'!$AW$18,"")))</f>
        <v/>
      </c>
      <c r="L59" s="151">
        <f t="shared" si="13"/>
        <v>0</v>
      </c>
      <c r="M59" s="151" t="str">
        <f>IF(F59="Scenario1PBT1",'Medium retrofit'!$E$20,IF(F59="Scenario2PBT1",'Medium retrofit'!$F$20,IF(F59="Scenario3PBT1",'Medium retrofit'!$G$20,"")))&amp;IF(F59="Scenario1PBT2",'Medium retrofit'!$H$20,IF(F59="Scenario2PBT2",'Medium retrofit'!$I$20,IF(F59="Scenario3PBT2",'Medium retrofit'!$J$20,"")))&amp;IF(F59="Scenario1PBT3",'Medium retrofit'!$K$20,IF(F59="Scenario2PBT3",'Medium retrofit'!$L$20,IF(F59="Scenario3PBT3",'Medium retrofit'!$M$20,"")))&amp;IF(F59="Scenario1PBT4",'Medium retrofit'!$N$20,IF(F59="Scenario2PBT4",'Medium retrofit'!$O$20,IF(F59="Scenario3PBT4",'Medium retrofit'!$P$20,"")))&amp;IF(F59="Scenario1PBT5",'Medium retrofit'!$Q$20,IF(F59="Scenario2PBT5",'Medium retrofit'!$R$20,IF(F59="Scenario3PBT5",'Medium retrofit'!$S$20,"")))&amp;IF(F59="Scenario1PBT6",'Medium retrofit'!$T$20,IF(F59="Scenario2PBT6",'Medium retrofit'!$U$20,IF(F59="Scenario3PBT6",'Medium retrofit'!$V$20,"")))&amp;IF(F59="Scenario1PBT7",'Medium retrofit'!$W$20,IF(F59="Scenario2PBT7",'Medium retrofit'!$X$20,IF(F59="Scenario3PBT7",'Medium retrofit'!$Y$20,"")))&amp;IF(F59="Scenario1PBT8",'Medium retrofit'!$Z$20,IF(F59="Scenario2PBT8",'Medium retrofit'!$AA$20,IF(F59="Scenario3PBT8",'Medium retrofit'!$AB$20,"")))&amp;IF(F59="Scenario1PBT9",'Medium retrofit'!$AC$20,IF(F59="Scenario2PBT9",'Medium retrofit'!$AD$20,IF(F59="Scenario3PBT9",'Medium retrofit'!$AE$20,"")))&amp;IF(F59="Scenario1PBT10",'Medium retrofit'!$AF$20,IF(F59="Scenario2PBT10",'Medium retrofit'!$AG$20,IF(F59="Scenario3PBT10",'Medium retrofit'!$AH$20,"")))&amp;IF(F59="Scenario1PBT11",'Medium retrofit'!$AI$20,IF(F59="Scenario2PBT11",'Medium retrofit'!$AJ$20,IF(F59="Scenario3PBT11",'Medium retrofit'!$AK$20,"")))&amp;IF(F59="Scenario1PBT12",'Medium retrofit'!$AL$20,IF(F59="Scenario2PBT12",'Medium retrofit'!$AM$20,IF(F59="Scenario3PBT12",'Medium retrofit'!$AN$20,"")))&amp;IF(F59="Scenario1PBT13",'Medium retrofit'!$AO$20,IF(F59="Scenario2PBT13",'Medium retrofit'!$AP$20,IF(F59="Scenario3PBT13",'Medium retrofit'!$AQ$20,"")))&amp;IF(F59="Scenario1PBT14",'Medium retrofit'!$AR$20,IF(F59="Scenario2PBT14",'Medium retrofit'!$AS$20,IF(F59="Scenario3PBT14",'Medium retrofit'!$AT$20,"")))&amp;IF(F59="Scenario1PBT15",'Medium retrofit'!$AU$20,IF(F59="Scenario2PBT15",'Medium retrofit'!$AV$20,IF(F59="Scenario3PBT15",'Medium retrofit'!$AW$20,"")))</f>
        <v/>
      </c>
      <c r="N59" s="152">
        <f t="shared" si="14"/>
        <v>0</v>
      </c>
      <c r="O59" s="305" t="str">
        <f>IF(F59="Scenario1PBT1",'Medium retrofit'!$E$23,IF(F59="Scenario2PBT1",'Medium retrofit'!$F$23,IF(F59="Scenario3PBT1",'Medium retrofit'!$G$23,"")))&amp;IF(F59="Scenario1PBT2",'Medium retrofit'!$H$23,IF(F59="Scenario2PBT2",'Medium retrofit'!$I$23,IF(F59="Scenario3PBT2",'Medium retrofit'!$J$23,"")))&amp;IF(F59="Scenario1PBT3",'Medium retrofit'!$K$23,IF(F59="Scenario2PBT3",'Medium retrofit'!$L$23,IF(F59="Scenario3PBT3",'Medium retrofit'!$M$23,"")))&amp;IF(F59="Scenario1PBT4",'Medium retrofit'!$N$23,IF(F59="Scenario2PBT4",'Medium retrofit'!$O$23,IF(F59="Scenario3PBT4",'Medium retrofit'!$P$23,"")))&amp;IF(F59="Scenario1PBT5",'Medium retrofit'!$Q$23,IF(F59="Scenario2PBT5",'Medium retrofit'!$R$23,IF(F59="Scenario3PBT5",'Medium retrofit'!$S$23,"")))&amp;IF(F59="Scenario1PBT6",'Medium retrofit'!$T$23,IF(F59="Scenario2PBT6",'Medium retrofit'!$U$23,IF(F59="Scenario3PBT6",'Medium retrofit'!$V$23,"")))&amp;IF(F59="Scenario1PBT7",'Medium retrofit'!$W$23,IF(F59="Scenario2PBT7",'Medium retrofit'!$X$23,IF(F59="Scenario3PBT7",'Medium retrofit'!$Y$23,"")))&amp;IF(F59="Scenario1PBT8",'Medium retrofit'!$Z$23,IF(F59="Scenario2PBT8",'Medium retrofit'!$AA$23,IF(F59="Scenario3PBT8",'Medium retrofit'!$AB$23,"")))&amp;IF(F59="Scenario1PBT9",'Medium retrofit'!$AC$23,IF(F59="Scenario2PBT9",'Medium retrofit'!$AD$23,IF(F59="Scenario3PBT9",'Medium retrofit'!$AE$23,"")))&amp;IF(F59="Scenario1PBT10",'Medium retrofit'!$AF$23,IF(F59="Scenario2PBT10",'Medium retrofit'!$AG$23,IF(F59="Scenario3PBT10",'Medium retrofit'!$AH$23,"")))&amp;IF(F59="Scenario1PBT11",'Medium retrofit'!$AI$23,IF(F59="Scenario2PBT11",'Medium retrofit'!$AJ$23,IF(F59="Scenario3PBT11",'Medium retrofit'!$AK$23,"")))&amp;IF(F59="Scenario1PBT12",'Medium retrofit'!$AL$23,IF(F59="Scenario2PBT12",'Medium retrofit'!$AM$23,IF(F59="Scenario3PBT12",'Medium retrofit'!$AN$23,"")))&amp;IF(F59="Scenario1PBT13",'Medium retrofit'!$AO$23,IF(F59="Scenario2PBT13",'Medium retrofit'!$AP$23,IF(F59="Scenario3PBT13",'Medium retrofit'!$AQ$23,"")))&amp;IF(F59="Scenario1PBT14",'Medium retrofit'!$AR$23,IF(F59="Scenario2PBT14",'Medium retrofit'!$AS$23,IF(F59="Scenario3PBT14",'Medium retrofit'!$AT$23,"")))&amp;IF(F59="Scenario1PBT15",'Medium retrofit'!$AU$23,IF(F59="Scenario2PBT15",'Medium retrofit'!$AV$23,IF(F59="Scenario3PBT15",'Medium retrofit'!$AW$23,"")))</f>
        <v/>
      </c>
      <c r="P59" s="151">
        <f t="shared" si="15"/>
        <v>0</v>
      </c>
      <c r="Q59" s="151" t="str">
        <f>IF(F59="Scenario1PBT1",'Medium retrofit'!$E$25,IF(F59="Scenario2PBT1",'Medium retrofit'!$F$25,IF(F59="Scenario3PBT1",'Medium retrofit'!$G$25,"")))&amp;IF(F59="Scenario1PBT2",'Medium retrofit'!$H$25,IF(F59="Scenario2PBT2",'Medium retrofit'!$I$25,IF(F59="Scenario3PBT2",'Medium retrofit'!$J$25,"")))&amp;IF(F59="Scenario1PBT3",'Medium retrofit'!$K$25,IF(F59="Scenario2PBT3",'Medium retrofit'!$L$25,IF(F59="Scenario3PBT3",'Medium retrofit'!$M$25,"")))&amp;IF(F59="Scenario1PBT4",'Medium retrofit'!$N$25,IF(F59="Scenario2PBT4",'Medium retrofit'!$O$25,IF(F59="Scenario3PBT4",'Medium retrofit'!$P$25,"")))&amp;IF(F59="Scenario1PBT5",'Medium retrofit'!$Q$25,IF(F59="Scenario2PBT5",'Medium retrofit'!$R$25,IF(F59="Scenario3PBT5",'Medium retrofit'!$S$25,"")))&amp;IF(F59="Scenario1PBT6",'Medium retrofit'!$T$25,IF(F59="Scenario2PBT6",'Medium retrofit'!$U$25,IF(F59="Scenario3PBT6",'Medium retrofit'!$V$25,"")))&amp;IF(F59="Scenario1PBT7",'Medium retrofit'!$W$25,IF(F59="Scenario2PBT7",'Medium retrofit'!$X$25,IF(F59="Scenario3PBT7",'Medium retrofit'!$Y$25,"")))&amp;IF(F59="Scenario1PBT8",'Medium retrofit'!$Z$25,IF(F59="Scenario2PBT8",'Medium retrofit'!$AA$25,IF(F59="Scenario3PBT8",'Medium retrofit'!$AB$25,"")))&amp;IF(F59="Scenario1PBT9",'Medium retrofit'!$AC$25,IF(F59="Scenario2PBT9",'Medium retrofit'!$AD$25,IF(F59="Scenario3PBT9",'Medium retrofit'!$AE$25,"")))&amp;IF(F59="Scenario1PBT10",'Medium retrofit'!$AF$25,IF(F59="Scenario2PBT10",'Medium retrofit'!$AG$25,IF(F59="Scenario3PBT10",'Medium retrofit'!$AH$25,"")))&amp;IF(F59="Scenario1PBT11",'Medium retrofit'!$AI$25,IF(F59="Scenario2PBT11",'Medium retrofit'!$AJ$25,IF(F59="Scenario3PBT11",'Medium retrofit'!$AK$25,"")))&amp;IF(F59="Scenario1PBT12",'Medium retrofit'!$AL$25,IF(F59="Scenario2PBT12",'Medium retrofit'!$AM$25,IF(F59="Scenario3PBT12",'Medium retrofit'!$AN$25,"")))&amp;IF(F59="Scenario1PBT13",'Medium retrofit'!$AO$25,IF(F59="Scenario2PBT13",'Medium retrofit'!$AP$25,IF(F59="Scenario3PBT13",'Medium retrofit'!$AQ$25,"")))&amp;IF(F59="Scenario1PBT14",'Medium retrofit'!$AR$25,IF(F59="Scenario2PBT14",'Medium retrofit'!$AS$25,IF(F59="Scenario3PBT14",'Medium retrofit'!$AT$25,"")))&amp;IF(F59="Scenario1PBT15",'Medium retrofit'!$AU$25,IF(F59="Scenario2PBT15",'Medium retrofit'!$AV$25,IF(F59="Scenario3PBT15",'Medium retrofit'!$AW$25,"")))</f>
        <v/>
      </c>
      <c r="R59" s="151">
        <f t="shared" si="16"/>
        <v>0</v>
      </c>
      <c r="S59" s="151" t="str">
        <f>IF(F59="Scenario1PBT1",'Medium retrofit'!$E$27,IF(F59="Scenario2PBT1",'Medium retrofit'!$F$27,IF(F59="Scenario3PBT1",'Medium retrofit'!$G$27,"")))&amp;IF(F59="Scenario1PBT2",'Medium retrofit'!$H$27,IF(F59="Scenario2PBT2",'Medium retrofit'!$I$27,IF(F59="Scenario3PBT2",'Medium retrofit'!$J$27,"")))&amp;IF(F59="Scenario1PBT3",'Medium retrofit'!$K$27,IF(F59="Scenario2PBT3",'Medium retrofit'!$L$27,IF(F59="Scenario3PBT3",'Medium retrofit'!$M$27,"")))&amp;IF(F59="Scenario1PBT4",'Medium retrofit'!$N$27,IF(F59="Scenario2PBT4",'Medium retrofit'!$O$27,IF(F59="Scenario3PBT4",'Medium retrofit'!$P$27,"")))&amp;IF(F59="Scenario1PBT5",'Medium retrofit'!$Q$27,IF(F59="Scenario2PBT5",'Medium retrofit'!$R$27,IF(F59="Scenario3PBT5",'Medium retrofit'!$S$27,"")))&amp;IF(F59="Scenario1PBT6",'Medium retrofit'!$T$27,IF(F59="Scenario2PBT6",'Medium retrofit'!$U$27,IF(F59="Scenario3PBT6",'Medium retrofit'!$V$27,"")))&amp;IF(F59="Scenario1PBT7",'Medium retrofit'!$W$27,IF(F59="Scenario2PBT7",'Medium retrofit'!$X$27,IF(F59="Scenario3PBT7",'Medium retrofit'!$Y$27,"")))&amp;IF(F59="Scenario1PBT8",'Medium retrofit'!$Z$27,IF(F59="Scenario2PBT8",'Medium retrofit'!$AA$27,IF(F59="Scenario3PBT8",'Medium retrofit'!$AB$27,"")))&amp;IF(F59="Scenario1PBT9",'Medium retrofit'!$AC$27,IF(F59="Scenario2PBT9",'Medium retrofit'!$AD$27,IF(F59="Scenario3PBT9",'Medium retrofit'!$AE$27,"")))&amp;IF(F59="Scenario1PBT10",'Medium retrofit'!$AF$27,IF(F59="Scenario2PBT10",'Medium retrofit'!$AG$27,IF(F59="Scenario3PBT10",'Medium retrofit'!$AH$27,"")))&amp;IF(F59="Scenario1PBT11",'Medium retrofit'!$AI$27,IF(F59="Scenario2PBT11",'Medium retrofit'!$AJ$27,IF(F59="Scenario3PBT11",'Medium retrofit'!$AK$27,"")))&amp;IF(F59="Scenario1PBT12",'Medium retrofit'!$AL$27,IF(F59="Scenario2PBT12",'Medium retrofit'!$AM$27,IF(F59="Scenario3PBT12",'Medium retrofit'!$AN$27,"")))&amp;IF(F59="Scenario1PBT13",'Medium retrofit'!$AO$27,IF(F59="Scenario2PBT13",'Medium retrofit'!$AP$27,IF(F59="Scenario3PBT13",'Medium retrofit'!$AQ$27,"")))&amp;IF(F59="Scenario1PBT14",'Medium retrofit'!$AR$27,IF(F59="Scenario2PBT14",'Medium retrofit'!$AS$27,IF(F59="Scenario3PBT14",'Medium retrofit'!$AT$27,"")))&amp;IF(F59="Scenario1PBT15",'Medium retrofit'!$AU$27,IF(F59="Scenario2PBT15",'Medium retrofit'!$AV$27,IF(F59="Scenario3PBT15",'Medium retrofit'!$AW$27,"")))</f>
        <v/>
      </c>
      <c r="T59" s="306">
        <f t="shared" si="17"/>
        <v>0</v>
      </c>
      <c r="U59" s="305" t="str">
        <f>IF(F59="Scenario1PBT1",'Medium retrofit'!$E$38,IF(F59="Scenario2PBT1",'Medium retrofit'!$F$38,IF(F59="Scenario3PBT1",'Medium retrofit'!$G$38,"")))&amp;IF(F59="Scenario1PBT2",'Medium retrofit'!$H$38,IF(F59="Scenario2PBT2",'Medium retrofit'!$I$38,IF(F59="Scenario3PBT2",'Medium retrofit'!$J$38,"")))&amp;IF(F59="Scenario1PBT3",'Medium retrofit'!$K$38,IF(F59="Scenario2PBT3",'Medium retrofit'!$L$38,IF(F59="Scenario3PBT3",'Medium retrofit'!$M$38,"")))&amp;IF(F59="Scenario1PBT4",'Medium retrofit'!$N$38,IF(F59="Scenario2PBT4",'Medium retrofit'!$O$38,IF(F59="Scenario3PBT4",'Medium retrofit'!$P$38,"")))&amp;IF(F59="Scenario1PBT5",'Medium retrofit'!$Q$38,IF(F59="Scenario2PBT5",'Medium retrofit'!$R$38,IF(F59="Scenario3PBT5",'Medium retrofit'!$S$38,"")))&amp;IF(F59="Scenario1PBT6",'Medium retrofit'!$T$38,IF(F59="Scenario2PBT6",'Medium retrofit'!$U$38,IF(F59="Scenario3PBT6",'Medium retrofit'!$V$38,"")))&amp;IF(F59="Scenario1PBT7",'Medium retrofit'!$W$38,IF(F59="Scenario2PBT7",'Medium retrofit'!$X$38,IF(F59="Scenario3PBT7",'Medium retrofit'!$Y$38,"")))&amp;IF(F59="Scenario1PBT8",'Medium retrofit'!$Z$38,IF(F59="Scenario2PBT8",'Medium retrofit'!$AA$38,IF(F59="Scenario3PBT8",'Medium retrofit'!$AB$38,"")))&amp;IF(F59="Scenario1PBT9",'Medium retrofit'!$AC$38,IF(F59="Scenario2PBT9",'Medium retrofit'!$AD$38,IF(F59="Scenario3PBT9",'Medium retrofit'!$AE$38,"")))&amp;IF(F59="Scenario1PBT10",'Medium retrofit'!$AF$38,IF(F59="Scenario2PBT10",'Medium retrofit'!$AG$38,IF(F59="Scenario3PBT10",'Medium retrofit'!$AH$38,"")))&amp;IF(F59="Scenario1PBT11",'Medium retrofit'!$AI$38,IF(F59="Scenario2PBT11",'Medium retrofit'!$AJ$38,IF(F59="Scenario3PBT11",'Medium retrofit'!$AK$38,"")))&amp;IF(F59="Scenario1PBT12",'Medium retrofit'!$AL$38,IF(F59="Scenario2PBT12",'Medium retrofit'!$AM$38,IF(F59="Scenario3PBT12",'Medium retrofit'!$AN$38,"")))&amp;IF(F59="Scenario1PBT13",'Medium retrofit'!$AO$38,IF(F59="Scenario2PBT13",'Medium retrofit'!$AP$38,IF(F59="Scenario3PBT13",'Medium retrofit'!$AQ$38,"")))&amp;IF(F59="Scenario1PBT14",'Medium retrofit'!$AR$38,IF(F59="Scenario2PBT14",'Medium retrofit'!$AS$38,IF(F59="Scenario3PBT14",'Medium retrofit'!$AT$38,"")))&amp;IF(F59="Scenario1PBT15",'Medium retrofit'!$AU$38,IF(F59="Scenario2PBT15",'Medium retrofit'!$AV$38,IF(F59="Scenario3PBT15",'Medium retrofit'!$AW$38,"")))</f>
        <v/>
      </c>
      <c r="V59" s="151">
        <f t="shared" si="18"/>
        <v>0</v>
      </c>
      <c r="W59" s="151" t="str">
        <f>IF(F59="Scenario1PBT1",'Medium retrofit'!$E$40,IF(F59="Scenario2PBT1",'Medium retrofit'!$F$40,IF(F59="Scenario3PBT1",'Medium retrofit'!$G$40,"")))&amp;IF(F59="Scenario1PBT2",'Medium retrofit'!$H$40,IF(F59="Scenario2PBT2",'Medium retrofit'!$I$40,IF(F59="Scenario3PBT2",'Medium retrofit'!$J$40,"")))&amp;IF(F59="Scenario1PBT3",'Medium retrofit'!$K$40,IF(F59="Scenario2PBT3",'Medium retrofit'!$L$40,IF(F59="Scenario3PBT3",'Medium retrofit'!$M$40,"")))&amp;IF(F59="Scenario1PBT4",'Medium retrofit'!$N$40,IF(F59="Scenario2PBT4",'Medium retrofit'!$O$40,IF(F59="Scenario3PBT4",'Medium retrofit'!$P$40,"")))&amp;IF(F59="Scenario1PBT5",'Medium retrofit'!$Q$40,IF(F59="Scenario2PBT5",'Medium retrofit'!$R$40,IF(F59="Scenario3PBT5",'Medium retrofit'!$S$40,"")))&amp;IF(F59="Scenario1PBT6",'Medium retrofit'!$T$40,IF(F59="Scenario2PBT6",'Medium retrofit'!$U$40,IF(F59="Scenario3PBT6",'Medium retrofit'!$V$40,"")))&amp;IF(F59="Scenario1PBT7",'Medium retrofit'!$W$40,IF(F59="Scenario2PBT7",'Medium retrofit'!$X$40,IF(F59="Scenario3PBT7",'Medium retrofit'!$Y$40,"")))&amp;IF(F59="Scenario1PBT8",'Medium retrofit'!$Z$40,IF(F59="Scenario2PBT8",'Medium retrofit'!$AA$40,IF(F59="Scenario3PBT8",'Medium retrofit'!$AB$40,"")))&amp;IF(F59="Scenario1PBT9",'Medium retrofit'!$AC$40,IF(F59="Scenario2PBT9",'Medium retrofit'!$AD$40,IF(F59="Scenario3PBT9",'Medium retrofit'!$AE$40,"")))&amp;IF(F59="Scenario1PBT10",'Medium retrofit'!$AF$40,IF(F59="Scenario2PBT10",'Medium retrofit'!$AG$40,IF(F59="Scenario3PBT10",'Medium retrofit'!$AH$40,"")))&amp;IF(F59="Scenario1PBT11",'Medium retrofit'!$AI$40,IF(F59="Scenario2PBT11",'Medium retrofit'!$AJ$40,IF(F59="Scenario3PBT11",'Medium retrofit'!$AK$40,"")))&amp;IF(F59="Scenario1PBT12",'Medium retrofit'!$AL$40,IF(F59="Scenario2PBT12",'Medium retrofit'!$AM$40,IF(F59="Scenario3PBT12",'Medium retrofit'!$AN$40,"")))&amp;IF(F59="Scenario1PBT13",'Medium retrofit'!$AO$40,IF(F59="Scenario2PBT13",'Medium retrofit'!$AP$40,IF(F59="Scenario3PBT13",'Medium retrofit'!$AQ$40,"")))&amp;IF(F59="Scenario1PBT14",'Medium retrofit'!$AR$40,IF(F59="Scenario2PBT14",'Medium retrofit'!$AS$40,IF(F59="Scenario3PBT14",'Medium retrofit'!$AT$40,"")))&amp;IF(F59="Scenario1PBT15",'Medium retrofit'!$AU$40,IF(F59="Scenario2PBT15",'Medium retrofit'!$AV$40,IF(F59="Scenario3PBT15",'Medium retrofit'!$AW$40,"")))</f>
        <v/>
      </c>
      <c r="X59" s="151">
        <f t="shared" si="19"/>
        <v>0</v>
      </c>
      <c r="Y59" s="151" t="str">
        <f>IF(F59="Scenario1PBT1",'Medium retrofit'!$E$42,IF(F59="Scenario2PBT1",'Medium retrofit'!$F$42,IF(F59="Scenario3PBT1",'Medium retrofit'!$G$42,"")))&amp;IF(F59="Scenario1PBT2",'Medium retrofit'!$H$42,IF(F59="Scenario2PBT2",'Medium retrofit'!$I$42,IF(F59="Scenario3PBT2",'Medium retrofit'!$J$42,"")))&amp;IF(F59="Scenario1PBT3",'Medium retrofit'!$K$42,IF(F59="Scenario2PBT3",'Medium retrofit'!$L$42,IF(F59="Scenario3PBT3",'Medium retrofit'!$M$42,"")))&amp;IF(F59="Scenario1PBT4",'Medium retrofit'!$N$42,IF(F59="Scenario2PBT4",'Medium retrofit'!$O$42,IF(F59="Scenario3PBT4",'Medium retrofit'!$P$42,"")))&amp;IF(F59="Scenario1PBT5",'Medium retrofit'!$Q$42,IF(F59="Scenario2PBT5",'Medium retrofit'!$R$42,IF(F59="Scenario3PBT5",'Medium retrofit'!$S$42,"")))&amp;IF(F59="Scenario1PBT6",'Medium retrofit'!$T$42,IF(F59="Scenario2PBT6",'Medium retrofit'!$U$42,IF(F59="Scenario3PBT6",'Medium retrofit'!$V$42,"")))&amp;IF(F59="Scenario1PBT7",'Medium retrofit'!$W$42,IF(F59="Scenario2PBT7",'Medium retrofit'!$X$42,IF(F59="Scenario3PBT7",'Medium retrofit'!$Y$42,"")))&amp;IF(F59="Scenario1PBT8",'Medium retrofit'!$Z$42,IF(F59="Scenario2PBT8",'Medium retrofit'!$AA$42,IF(F59="Scenario3PBT8",'Medium retrofit'!$AB$42,"")))&amp;IF(F59="Scenario1PBT9",'Medium retrofit'!$AC$42,IF(F59="Scenario2PBT9",'Medium retrofit'!$AD$42,IF(F59="Scenario3PBT9",'Medium retrofit'!$AE$42,"")))&amp;IF(F59="Scenario1PBT10",'Medium retrofit'!$AF$42,IF(F59="Scenario2PBT10",'Medium retrofit'!$AG$42,IF(F59="Scenario3PBT10",'Medium retrofit'!$AH$42,"")))&amp;IF(F59="Scenario1PBT11",'Medium retrofit'!$AI$42,IF(F59="Scenario2PBT11",'Medium retrofit'!$AJ$42,IF(F59="Scenario3PBT11",'Medium retrofit'!$AK$42,"")))&amp;IF(F59="Scenario1PBT12",'Medium retrofit'!$AL$42,IF(F59="Scenario2PBT12",'Medium retrofit'!$AM$42,IF(F59="Scenario3PBT12",'Medium retrofit'!$AN$42,"")))&amp;IF(F59="Scenario1PBT13",'Medium retrofit'!$AO$42,IF(F59="Scenario2PBT13",'Medium retrofit'!$AP$42,IF(F59="Scenario3PBT13",'Medium retrofit'!$AQ$42,"")))&amp;IF(F59="Scenario1PBT14",'Medium retrofit'!$AR$42,IF(F59="Scenario2PBT14",'Medium retrofit'!$AS$42,IF(F59="Scenario3PBT14",'Medium retrofit'!$AT$42,"")))&amp;IF(F59="Scenario1PBT15",'Medium retrofit'!$AU$42,IF(F59="Scenario2PBT15",'Medium retrofit'!$AV$42,IF(F59="Scenario3PBT15",'Medium retrofit'!$AW$42,"")))</f>
        <v/>
      </c>
      <c r="Z59" s="151">
        <f t="shared" si="20"/>
        <v>0</v>
      </c>
      <c r="AA59" s="333" t="str">
        <f>IF(F59="Scenario1PBT1",'Medium retrofit'!$E$101,IF(F59="Scenario2PBT1",'Medium retrofit'!$F$101,IF(F59="Scenario3PBT1",'Medium retrofit'!$G$101,"")))&amp;IF(F59="Scenario1PBT2",'Medium retrofit'!$H$101,IF(F59="Scenario2PBT2",'Medium retrofit'!$I$101,IF(F59="Scenario3PBT2",'Medium retrofit'!$J$101,"")))&amp;IF(F59="Scenario1PBT3",'Medium retrofit'!$K$101,IF(F59="Scenario2PBT3",'Medium retrofit'!$L$101,IF(F59="Scenario3PBT3",'Medium retrofit'!$M$101,"")))&amp;IF(F59="Scenario1PBT4",'Medium retrofit'!$N$101,IF(F59="Scenario2PBT4",'Medium retrofit'!$O$101,IF(F59="Scenario3PBT4",'Medium retrofit'!$P$101,"")))&amp;IF(F59="Scenario1PBT5",'Medium retrofit'!$Q$101,IF(F59="Scenario2PBT5",'Medium retrofit'!$R$101,IF(F59="Scenario3PBT5",'Medium retrofit'!$S$101,"")))&amp;IF(F59="Scenario1PBT6",'Medium retrofit'!$T$101,IF(F59="Scenario2PBT6",'Medium retrofit'!$U$101,IF(F59="Scenario3PBT6",'Medium retrofit'!$V$101,"")))&amp;IF(F59="Scenario1PBT7",'Medium retrofit'!$W$101,IF(F59="Scenario2PBT7",'Medium retrofit'!$X$101,IF(F59="Scenario3PBT7",'Medium retrofit'!$Y$101,"")))&amp;IF(F59="Scenario1PBT8",'Medium retrofit'!$Z$101,IF(F59="Scenario2PBT8",'Medium retrofit'!$AA$101,IF(F59="Scenario3PBT8",'Medium retrofit'!$AB$101,"")))&amp;IF(F59="Scenario1PBT9",'Medium retrofit'!$AC$101,IF(F59="Scenario2PBT9",'Medium retrofit'!$AD$101,IF(F59="Scenario3PBT9",'Medium retrofit'!$AE$101,"")))&amp;IF(F59="Scenario1PBT10",'Medium retrofit'!$AF$101,IF(F59="Scenario2PBT10",'Medium retrofit'!$AG$101,IF(F59="Scenario3PBT10",'Medium retrofit'!$AH$101,"")))&amp;IF(F59="Scenario1PBT11",'Medium retrofit'!$AI$101,IF(F59="Scenario2PBT11",'Medium retrofit'!$AJ$101,IF(F59="Scenario3PBT11",'Medium retrofit'!$AK$101,"")))&amp;IF(F59="Scenario1PBT12",'Medium retrofit'!$AL$101,IF(F59="Scenario2PBT12",'Medium retrofit'!$AM$101,IF(F59="Scenario3PBT12",'Medium retrofit'!$AN$101,"")))&amp;IF(F59="Scenario1PBT13",'Medium retrofit'!$AO$101,IF(F59="Scenario2PBT13",'Medium retrofit'!$AP$101,IF(F59="Scenario3PBT13",'Medium retrofit'!$AQ$101,"")))&amp;IF(F59="Scenario1PBT14",'Medium retrofit'!$AR$101,IF(F59="Scenario2PBT14",'Medium retrofit'!$AS$101,IF(F59="Scenario3PBT14",'Medium retrofit'!$AT$101,"")))&amp;IF(F59="Scenario1PBT15",'Medium retrofit'!$AU$101,IF(F59="Scenario2PBT15",'Medium retrofit'!$AV$101,IF(F59="Scenario3PBT15",'Medium retrofit'!$AW$101,"")))</f>
        <v/>
      </c>
      <c r="AB59" s="302">
        <f t="shared" si="21"/>
        <v>0</v>
      </c>
      <c r="AC59" s="307">
        <f>IFERROR('Projection_Base-case'!G59-G59,0)</f>
        <v>0</v>
      </c>
      <c r="AD59" s="151">
        <f t="shared" si="24"/>
        <v>0</v>
      </c>
      <c r="AE59" s="151">
        <f>IFERROR(100*AC59/'Projection_Base-case'!G59,0)</f>
        <v>0</v>
      </c>
      <c r="AF59" s="151">
        <f>IFERROR('Projection_Base-case'!I59-I59,0)</f>
        <v>0</v>
      </c>
      <c r="AG59" s="151">
        <f t="shared" si="25"/>
        <v>0</v>
      </c>
      <c r="AH59" s="151">
        <f>IFERROR(100*AF59/'Projection_Base-case'!I59,0)</f>
        <v>0</v>
      </c>
      <c r="AI59" s="151">
        <f>IFERROR('Projection_Base-case'!K59-K59,0)</f>
        <v>0</v>
      </c>
      <c r="AJ59" s="151">
        <f t="shared" si="26"/>
        <v>0</v>
      </c>
      <c r="AK59" s="151">
        <f>IFERROR(100*AI59/'Projection_Base-case'!K59,0)</f>
        <v>0</v>
      </c>
      <c r="AL59" s="151">
        <f>IFERROR(M59-'Projection_Base-case'!M59,0)</f>
        <v>0</v>
      </c>
      <c r="AM59" s="151">
        <f t="shared" si="27"/>
        <v>0</v>
      </c>
      <c r="AN59" s="152">
        <f>IFERROR(100*AL59/'Projection_Base-case'!M59,0)</f>
        <v>0</v>
      </c>
      <c r="AO59" s="305">
        <f>IFERROR('Projection_Base-case'!O59-O59,0)</f>
        <v>0</v>
      </c>
      <c r="AP59" s="151">
        <f t="shared" si="28"/>
        <v>0</v>
      </c>
      <c r="AQ59" s="151">
        <f>IFERROR(100*AO59/'Projection_Base-case'!O59,0)</f>
        <v>0</v>
      </c>
      <c r="AR59" s="151">
        <f>IFERROR('Projection_Base-case'!Q59-Q59,0)</f>
        <v>0</v>
      </c>
      <c r="AS59" s="151">
        <f t="shared" si="29"/>
        <v>0</v>
      </c>
      <c r="AT59" s="151">
        <f>IFERROR(100*AR59/'Projection_Base-case'!Q59,0)</f>
        <v>0</v>
      </c>
      <c r="AU59" s="151">
        <f>IFERROR('Projection_Base-case'!S59-S59,0)</f>
        <v>0</v>
      </c>
      <c r="AV59" s="151">
        <f t="shared" si="30"/>
        <v>0</v>
      </c>
      <c r="AW59" s="152">
        <f>IFERROR(100*AU59/'Projection_Base-case'!S59,0)</f>
        <v>0</v>
      </c>
      <c r="AX59" s="305">
        <f>IFERROR('Projection_Base-case'!U59-U59,0)</f>
        <v>0</v>
      </c>
      <c r="AY59" s="151">
        <f t="shared" si="31"/>
        <v>0</v>
      </c>
      <c r="AZ59" s="151">
        <f>IFERROR(100*AX59/'Projection_Base-case'!U59,0)</f>
        <v>0</v>
      </c>
      <c r="BA59" s="151">
        <f>IFERROR('Projection_Base-case'!W59-W59,0)</f>
        <v>0</v>
      </c>
      <c r="BB59" s="151">
        <f t="shared" si="32"/>
        <v>0</v>
      </c>
      <c r="BC59" s="151">
        <f>IFERROR(100*BA59/'Projection_Base-case'!W59,0)</f>
        <v>0</v>
      </c>
      <c r="BD59" s="151">
        <f>IFERROR('Projection_Base-case'!Y59-Y59,0)</f>
        <v>0</v>
      </c>
      <c r="BE59" s="151">
        <f t="shared" si="33"/>
        <v>0</v>
      </c>
      <c r="BF59" s="151">
        <f>IFERROR(100*BD59/'Projection_Base-case'!Y59,0)</f>
        <v>0</v>
      </c>
      <c r="BG59" s="531">
        <f t="shared" si="22"/>
        <v>0</v>
      </c>
      <c r="BH59" s="532">
        <f t="shared" si="23"/>
        <v>0</v>
      </c>
    </row>
    <row r="60" spans="1:60" x14ac:dyDescent="0.25">
      <c r="A60" s="217">
        <v>55</v>
      </c>
      <c r="B60" s="151">
        <f>'Projection_Base-case'!B60</f>
        <v>0</v>
      </c>
      <c r="C60" s="151">
        <f>'Projection_Base-case'!C60</f>
        <v>0</v>
      </c>
      <c r="D60" s="151">
        <f>'Projection_Base-case'!D60</f>
        <v>0</v>
      </c>
      <c r="E60" s="157"/>
      <c r="F60" s="300" t="str">
        <f t="shared" si="10"/>
        <v>0</v>
      </c>
      <c r="G60" s="301" t="str">
        <f>IF(F60="Scenario1PBT1",'Medium retrofit'!$E$6,IF(F60="Scenario2PBT1",'Medium retrofit'!$F$6,IF(F60="Scenario3PBT1",'Medium retrofit'!$G$6,"")))&amp;IF(F60="Scenario1PBT2",'Medium retrofit'!$H$6,IF(F60="Scenario2PBT2",'Medium retrofit'!$I$6,IF(F60="Scenario3PBT2",'Medium retrofit'!$J$6,"")))&amp;IF(F60="Scenario1PBT3",'Medium retrofit'!$K$6,IF(F60="Scenario2PBT3",'Medium retrofit'!$L$6,IF(F60="Scenario3PBT3",'Medium retrofit'!$M$6,"")))&amp;IF(F60="Scenario1PBT4",'Medium retrofit'!$N$6,IF(F60="Scenario2PBT4",'Medium retrofit'!$O$6,IF(F60="Scenario3PBT4",'Medium retrofit'!$P$6,"")))&amp;IF(F60="Scenario1PBT5",'Medium retrofit'!$Q$6,IF(F60="Scenario2PBT5",'Medium retrofit'!$R$6,IF(F60="Scenario3PBT5",'Medium retrofit'!$S$6,"")))&amp;IF(F60="Scenario1PBT6",'Medium retrofit'!$T$6,IF(F60="Scenario2PBT6",'Medium retrofit'!$U$6,IF(F60="Scenario3PBT6",'Medium retrofit'!$V$6,"")))&amp;IF(F60="Scenario1PBT7",'Medium retrofit'!$W$6,IF(F60="Scenario2PBT7",'Medium retrofit'!$X$6,IF(F60="Scenario3PBT7",'Medium retrofit'!$Y$6,"")))&amp;IF(F60="Scenario1PBT8",'Medium retrofit'!$Z$6,IF(F60="Scenario2PBT8",'Medium retrofit'!$AA$6,IF(F60="Scenario3PBT8",'Medium retrofit'!$AB$6,"")))&amp;IF(F60="Scenario1PBT9",'Medium retrofit'!$AC$6,IF(F60="Scenario2PBT9",'Medium retrofit'!$AD$6,IF(F60="Scenario3PBT9",'Medium retrofit'!$AE$6,"")))&amp;IF(F60="Scenario1PBT10",'Medium retrofit'!$AF$6,IF(F60="Scenario2PBT10",'Medium retrofit'!$AG$6,IF(F60="Scenario3PBT10",'Medium retrofit'!$AH$6,"")))&amp;IF(F60="Scenario1PBT11",'Medium retrofit'!$AI$6,IF(F60="Scenario2PBT11",'Medium retrofit'!$AJ$6,IF(F60="Scenario3PBT11",'Medium retrofit'!$AK$6,"")))&amp;IF(F60="Scenario1PBT12",'Medium retrofit'!$AL$6,IF(F60="Scenario2PBT12",'Medium retrofit'!$AM$6,IF(F60="Scenario3PBT12",'Medium retrofit'!$AN$6,"")))&amp;IF(F60="Scenario1PBT13",'Medium retrofit'!$AO$6,IF(F60="Scenario2PBT13",'Medium retrofit'!$AP$6,IF(F60="Scenario3PBT13",'Medium retrofit'!$AQ$6,"")))&amp;IF(F60="Scenario1PBT14",'Medium retrofit'!$AR$6,IF(F60="Scenario2PBT14",'Medium retrofit'!$AS$6,IF(F60="Scenario3PBT14",'Medium retrofit'!$AT$6,"")))&amp;IF(F60="Scenario1PBT15",'Medium retrofit'!$AU$6,IF(F60="Scenario2PBT15",'Medium retrofit'!$AV$6,IF(F60="Scenario3PBT15",'Medium retrofit'!$AW$6,"")))</f>
        <v/>
      </c>
      <c r="H60" s="151">
        <f t="shared" si="11"/>
        <v>0</v>
      </c>
      <c r="I60" s="298" t="str">
        <f>IF(F60="Scenario1PBT1",'Medium retrofit'!$E$16,IF(F60="Scenario2PBT1",'Medium retrofit'!$F$16,IF(F60="Scenario3PBT1",'Medium retrofit'!$G$16,"")))&amp;IF(F60="Scenario1PBT2",'Medium retrofit'!$H$16,IF(F60="Scenario2PBT2",'Medium retrofit'!$I$16,IF(F60="Scenario3PBT2",'Medium retrofit'!$J$16,"")))&amp;IF(F60="Scenario1PBT3",'Medium retrofit'!$K$16,IF(F60="Scenario2PBT3",'Medium retrofit'!$L$16,IF(F60="Scenario3PBT3",'Medium retrofit'!$M$16,"")))&amp;IF(F60="Scenario1PBT4",'Medium retrofit'!$N$16,IF(F60="Scenario2PBT4",'Medium retrofit'!$O$16,IF(F60="Scenario3PBT4",'Medium retrofit'!$P$16,"")))&amp;IF(F60="Scenario1PBT5",'Medium retrofit'!$Q$16,IF(F60="Scenario2PBT5",'Medium retrofit'!$R$16,IF(F60="Scenario3PBT5",'Medium retrofit'!$S$16,"")))&amp;IF(F60="Scenario1PBT6",'Medium retrofit'!$T$16,IF(F60="Scenario2PBT6",'Medium retrofit'!$U$16,IF(F60="Scenario3PBT6",'Medium retrofit'!$V$16,"")))&amp;IF(F60="Scenario1PBT7",'Medium retrofit'!$W$16,IF(F60="Scenario2PBT7",'Medium retrofit'!$X$16,IF(F60="Scenario3PBT7",'Medium retrofit'!$Y$16,"")))&amp;IF(F60="Scenario1PBT8",'Medium retrofit'!$Z$16,IF(F60="Scenario2PBT8",'Medium retrofit'!$AA$16,IF(F60="Scenario3PBT8",'Medium retrofit'!$AB$16,"")))&amp;IF(F60="Scenario1PBT9",'Medium retrofit'!$AC$16,IF(F60="Scenario2PBT9",'Medium retrofit'!$AD$16,IF(F60="Scenario3PBT9",'Medium retrofit'!$AE$16,"")))&amp;IF(F60="Scenario1PBT10",'Medium retrofit'!$AF$16,IF(F60="Scenario2PBT10",'Medium retrofit'!$AG$16,IF(F60="Scenario3PBT10",'Medium retrofit'!$AH$16,"")))&amp;IF(F60="Scenario1PBT11",'Medium retrofit'!$AI$16,IF(F60="Scenario2PBT11",'Medium retrofit'!$AJ$16,IF(F60="Scenario3PBT11",'Medium retrofit'!$AK$16,"")))&amp;IF(F60="Scenario1PBT12",'Medium retrofit'!$AL$16,IF(F60="Scenario2PBT12",'Medium retrofit'!$AM$16,IF(F60="Scenario3PBT12",'Medium retrofit'!$AN$16,"")))&amp;IF(F60="Scenario1PBT13",'Medium retrofit'!$AO$16,IF(F60="Scenario2PBT13",'Medium retrofit'!$AP$16,IF(F60="Scenario3PBT13",'Medium retrofit'!$AQ$16,"")))&amp;IF(F60="Scenario1PBT14",'Medium retrofit'!$AR$16,IF(F60="Scenario2PBT14",'Medium retrofit'!$AS$16,IF(F60="Scenario3PBT14",'Medium retrofit'!$AT$16,"")))&amp;IF(F60="Scenario1PBT15",'Medium retrofit'!$AU$16,IF(F60="Scenario2PBT15",'Medium retrofit'!$AV$16,IF(F60="Scenario3PBT15",'Medium retrofit'!$AW$16,"")))</f>
        <v/>
      </c>
      <c r="J60" s="151">
        <f t="shared" si="12"/>
        <v>0</v>
      </c>
      <c r="K60" s="151" t="str">
        <f>IF(F60="Scenario1PBT1",'Medium retrofit'!$E$18,IF(F60="Scenario2PBT1",'Medium retrofit'!$F$18,IF(F60="Scenario3PBT1",'Medium retrofit'!$G$18,"")))&amp;IF(F60="Scenario1PBT2",'Medium retrofit'!$H$18,IF(F60="Scenario2PBT2",'Medium retrofit'!$I$18,IF(F60="Scenario3PBT2",'Medium retrofit'!$J$18,"")))&amp;IF(F60="Scenario1PBT3",'Medium retrofit'!$K$18,IF(F60="Scenario2PBT3",'Medium retrofit'!$L$18,IF(F60="Scenario3PBT3",'Medium retrofit'!$M$18,"")))&amp;IF(F60="Scenario1PBT4",'Medium retrofit'!$N$18,IF(F60="Scenario2PBT4",'Medium retrofit'!$O$18,IF(F60="Scenario3PBT4",'Medium retrofit'!$P$18,"")))&amp;IF(F60="Scenario1PBT5",'Medium retrofit'!$Q$18,IF(F60="Scenario2PBT5",'Medium retrofit'!$R$18,IF(F60="Scenario3PBT5",'Medium retrofit'!$S$18,"")))&amp;IF(F60="Scenario1PBT6",'Medium retrofit'!$T$18,IF(F60="Scenario2PBT6",'Medium retrofit'!$U$18,IF(F60="Scenario3PBT6",'Medium retrofit'!$V$18,"")))&amp;IF(F60="Scenario1PBT7",'Medium retrofit'!$W$18,IF(F60="Scenario2PBT7",'Medium retrofit'!$X$18,IF(F60="Scenario3PBT7",'Medium retrofit'!$Y$18,"")))&amp;IF(F60="Scenario1PBT8",'Medium retrofit'!$Z$18,IF(F60="Scenario2PBT8",'Medium retrofit'!$AA$18,IF(F60="Scenario3PBT8",'Medium retrofit'!$AB$18,"")))&amp;IF(F60="Scenario1PBT9",'Medium retrofit'!$AC$18,IF(F60="Scenario2PBT9",'Medium retrofit'!$AD$18,IF(F60="Scenario3PBT9",'Medium retrofit'!$AE$18,"")))&amp;IF(F60="Scenario1PBT10",'Medium retrofit'!$AF$18,IF(F60="Scenario2PBT10",'Medium retrofit'!$AG$18,IF(F60="Scenario3PBT10",'Medium retrofit'!$AH$18,"")))&amp;IF(F60="Scenario1PBT11",'Medium retrofit'!$AI$18,IF(F60="Scenario2PBT11",'Medium retrofit'!$AJ$18,IF(F60="Scenario3PBT11",'Medium retrofit'!$AK$18,"")))&amp;IF(F60="Scenario1PBT12",'Medium retrofit'!$AL$18,IF(F60="Scenario2PBT12",'Medium retrofit'!$AM$18,IF(F60="Scenario3PBT12",'Medium retrofit'!$AN$18,"")))&amp;IF(F60="Scenario1PBT13",'Medium retrofit'!$AO$18,IF(F60="Scenario2PBT13",'Medium retrofit'!$AP$18,IF(F60="Scenario3PBT13",'Medium retrofit'!$AQ$18,"")))&amp;IF(F60="Scenario1PBT14",'Medium retrofit'!$AR$18,IF(F60="Scenario2PBT14",'Medium retrofit'!$AS$18,IF(F60="Scenario3PBT14",'Medium retrofit'!$AT$18,"")))&amp;IF(F60="Scenario1PBT15",'Medium retrofit'!$AU$18,IF(F60="Scenario2PBT15",'Medium retrofit'!$AV$18,IF(F60="Scenario3PBT15",'Medium retrofit'!$AW$18,"")))</f>
        <v/>
      </c>
      <c r="L60" s="151">
        <f t="shared" si="13"/>
        <v>0</v>
      </c>
      <c r="M60" s="151" t="str">
        <f>IF(F60="Scenario1PBT1",'Medium retrofit'!$E$20,IF(F60="Scenario2PBT1",'Medium retrofit'!$F$20,IF(F60="Scenario3PBT1",'Medium retrofit'!$G$20,"")))&amp;IF(F60="Scenario1PBT2",'Medium retrofit'!$H$20,IF(F60="Scenario2PBT2",'Medium retrofit'!$I$20,IF(F60="Scenario3PBT2",'Medium retrofit'!$J$20,"")))&amp;IF(F60="Scenario1PBT3",'Medium retrofit'!$K$20,IF(F60="Scenario2PBT3",'Medium retrofit'!$L$20,IF(F60="Scenario3PBT3",'Medium retrofit'!$M$20,"")))&amp;IF(F60="Scenario1PBT4",'Medium retrofit'!$N$20,IF(F60="Scenario2PBT4",'Medium retrofit'!$O$20,IF(F60="Scenario3PBT4",'Medium retrofit'!$P$20,"")))&amp;IF(F60="Scenario1PBT5",'Medium retrofit'!$Q$20,IF(F60="Scenario2PBT5",'Medium retrofit'!$R$20,IF(F60="Scenario3PBT5",'Medium retrofit'!$S$20,"")))&amp;IF(F60="Scenario1PBT6",'Medium retrofit'!$T$20,IF(F60="Scenario2PBT6",'Medium retrofit'!$U$20,IF(F60="Scenario3PBT6",'Medium retrofit'!$V$20,"")))&amp;IF(F60="Scenario1PBT7",'Medium retrofit'!$W$20,IF(F60="Scenario2PBT7",'Medium retrofit'!$X$20,IF(F60="Scenario3PBT7",'Medium retrofit'!$Y$20,"")))&amp;IF(F60="Scenario1PBT8",'Medium retrofit'!$Z$20,IF(F60="Scenario2PBT8",'Medium retrofit'!$AA$20,IF(F60="Scenario3PBT8",'Medium retrofit'!$AB$20,"")))&amp;IF(F60="Scenario1PBT9",'Medium retrofit'!$AC$20,IF(F60="Scenario2PBT9",'Medium retrofit'!$AD$20,IF(F60="Scenario3PBT9",'Medium retrofit'!$AE$20,"")))&amp;IF(F60="Scenario1PBT10",'Medium retrofit'!$AF$20,IF(F60="Scenario2PBT10",'Medium retrofit'!$AG$20,IF(F60="Scenario3PBT10",'Medium retrofit'!$AH$20,"")))&amp;IF(F60="Scenario1PBT11",'Medium retrofit'!$AI$20,IF(F60="Scenario2PBT11",'Medium retrofit'!$AJ$20,IF(F60="Scenario3PBT11",'Medium retrofit'!$AK$20,"")))&amp;IF(F60="Scenario1PBT12",'Medium retrofit'!$AL$20,IF(F60="Scenario2PBT12",'Medium retrofit'!$AM$20,IF(F60="Scenario3PBT12",'Medium retrofit'!$AN$20,"")))&amp;IF(F60="Scenario1PBT13",'Medium retrofit'!$AO$20,IF(F60="Scenario2PBT13",'Medium retrofit'!$AP$20,IF(F60="Scenario3PBT13",'Medium retrofit'!$AQ$20,"")))&amp;IF(F60="Scenario1PBT14",'Medium retrofit'!$AR$20,IF(F60="Scenario2PBT14",'Medium retrofit'!$AS$20,IF(F60="Scenario3PBT14",'Medium retrofit'!$AT$20,"")))&amp;IF(F60="Scenario1PBT15",'Medium retrofit'!$AU$20,IF(F60="Scenario2PBT15",'Medium retrofit'!$AV$20,IF(F60="Scenario3PBT15",'Medium retrofit'!$AW$20,"")))</f>
        <v/>
      </c>
      <c r="N60" s="152">
        <f t="shared" si="14"/>
        <v>0</v>
      </c>
      <c r="O60" s="305" t="str">
        <f>IF(F60="Scenario1PBT1",'Medium retrofit'!$E$23,IF(F60="Scenario2PBT1",'Medium retrofit'!$F$23,IF(F60="Scenario3PBT1",'Medium retrofit'!$G$23,"")))&amp;IF(F60="Scenario1PBT2",'Medium retrofit'!$H$23,IF(F60="Scenario2PBT2",'Medium retrofit'!$I$23,IF(F60="Scenario3PBT2",'Medium retrofit'!$J$23,"")))&amp;IF(F60="Scenario1PBT3",'Medium retrofit'!$K$23,IF(F60="Scenario2PBT3",'Medium retrofit'!$L$23,IF(F60="Scenario3PBT3",'Medium retrofit'!$M$23,"")))&amp;IF(F60="Scenario1PBT4",'Medium retrofit'!$N$23,IF(F60="Scenario2PBT4",'Medium retrofit'!$O$23,IF(F60="Scenario3PBT4",'Medium retrofit'!$P$23,"")))&amp;IF(F60="Scenario1PBT5",'Medium retrofit'!$Q$23,IF(F60="Scenario2PBT5",'Medium retrofit'!$R$23,IF(F60="Scenario3PBT5",'Medium retrofit'!$S$23,"")))&amp;IF(F60="Scenario1PBT6",'Medium retrofit'!$T$23,IF(F60="Scenario2PBT6",'Medium retrofit'!$U$23,IF(F60="Scenario3PBT6",'Medium retrofit'!$V$23,"")))&amp;IF(F60="Scenario1PBT7",'Medium retrofit'!$W$23,IF(F60="Scenario2PBT7",'Medium retrofit'!$X$23,IF(F60="Scenario3PBT7",'Medium retrofit'!$Y$23,"")))&amp;IF(F60="Scenario1PBT8",'Medium retrofit'!$Z$23,IF(F60="Scenario2PBT8",'Medium retrofit'!$AA$23,IF(F60="Scenario3PBT8",'Medium retrofit'!$AB$23,"")))&amp;IF(F60="Scenario1PBT9",'Medium retrofit'!$AC$23,IF(F60="Scenario2PBT9",'Medium retrofit'!$AD$23,IF(F60="Scenario3PBT9",'Medium retrofit'!$AE$23,"")))&amp;IF(F60="Scenario1PBT10",'Medium retrofit'!$AF$23,IF(F60="Scenario2PBT10",'Medium retrofit'!$AG$23,IF(F60="Scenario3PBT10",'Medium retrofit'!$AH$23,"")))&amp;IF(F60="Scenario1PBT11",'Medium retrofit'!$AI$23,IF(F60="Scenario2PBT11",'Medium retrofit'!$AJ$23,IF(F60="Scenario3PBT11",'Medium retrofit'!$AK$23,"")))&amp;IF(F60="Scenario1PBT12",'Medium retrofit'!$AL$23,IF(F60="Scenario2PBT12",'Medium retrofit'!$AM$23,IF(F60="Scenario3PBT12",'Medium retrofit'!$AN$23,"")))&amp;IF(F60="Scenario1PBT13",'Medium retrofit'!$AO$23,IF(F60="Scenario2PBT13",'Medium retrofit'!$AP$23,IF(F60="Scenario3PBT13",'Medium retrofit'!$AQ$23,"")))&amp;IF(F60="Scenario1PBT14",'Medium retrofit'!$AR$23,IF(F60="Scenario2PBT14",'Medium retrofit'!$AS$23,IF(F60="Scenario3PBT14",'Medium retrofit'!$AT$23,"")))&amp;IF(F60="Scenario1PBT15",'Medium retrofit'!$AU$23,IF(F60="Scenario2PBT15",'Medium retrofit'!$AV$23,IF(F60="Scenario3PBT15",'Medium retrofit'!$AW$23,"")))</f>
        <v/>
      </c>
      <c r="P60" s="151">
        <f t="shared" si="15"/>
        <v>0</v>
      </c>
      <c r="Q60" s="151" t="str">
        <f>IF(F60="Scenario1PBT1",'Medium retrofit'!$E$25,IF(F60="Scenario2PBT1",'Medium retrofit'!$F$25,IF(F60="Scenario3PBT1",'Medium retrofit'!$G$25,"")))&amp;IF(F60="Scenario1PBT2",'Medium retrofit'!$H$25,IF(F60="Scenario2PBT2",'Medium retrofit'!$I$25,IF(F60="Scenario3PBT2",'Medium retrofit'!$J$25,"")))&amp;IF(F60="Scenario1PBT3",'Medium retrofit'!$K$25,IF(F60="Scenario2PBT3",'Medium retrofit'!$L$25,IF(F60="Scenario3PBT3",'Medium retrofit'!$M$25,"")))&amp;IF(F60="Scenario1PBT4",'Medium retrofit'!$N$25,IF(F60="Scenario2PBT4",'Medium retrofit'!$O$25,IF(F60="Scenario3PBT4",'Medium retrofit'!$P$25,"")))&amp;IF(F60="Scenario1PBT5",'Medium retrofit'!$Q$25,IF(F60="Scenario2PBT5",'Medium retrofit'!$R$25,IF(F60="Scenario3PBT5",'Medium retrofit'!$S$25,"")))&amp;IF(F60="Scenario1PBT6",'Medium retrofit'!$T$25,IF(F60="Scenario2PBT6",'Medium retrofit'!$U$25,IF(F60="Scenario3PBT6",'Medium retrofit'!$V$25,"")))&amp;IF(F60="Scenario1PBT7",'Medium retrofit'!$W$25,IF(F60="Scenario2PBT7",'Medium retrofit'!$X$25,IF(F60="Scenario3PBT7",'Medium retrofit'!$Y$25,"")))&amp;IF(F60="Scenario1PBT8",'Medium retrofit'!$Z$25,IF(F60="Scenario2PBT8",'Medium retrofit'!$AA$25,IF(F60="Scenario3PBT8",'Medium retrofit'!$AB$25,"")))&amp;IF(F60="Scenario1PBT9",'Medium retrofit'!$AC$25,IF(F60="Scenario2PBT9",'Medium retrofit'!$AD$25,IF(F60="Scenario3PBT9",'Medium retrofit'!$AE$25,"")))&amp;IF(F60="Scenario1PBT10",'Medium retrofit'!$AF$25,IF(F60="Scenario2PBT10",'Medium retrofit'!$AG$25,IF(F60="Scenario3PBT10",'Medium retrofit'!$AH$25,"")))&amp;IF(F60="Scenario1PBT11",'Medium retrofit'!$AI$25,IF(F60="Scenario2PBT11",'Medium retrofit'!$AJ$25,IF(F60="Scenario3PBT11",'Medium retrofit'!$AK$25,"")))&amp;IF(F60="Scenario1PBT12",'Medium retrofit'!$AL$25,IF(F60="Scenario2PBT12",'Medium retrofit'!$AM$25,IF(F60="Scenario3PBT12",'Medium retrofit'!$AN$25,"")))&amp;IF(F60="Scenario1PBT13",'Medium retrofit'!$AO$25,IF(F60="Scenario2PBT13",'Medium retrofit'!$AP$25,IF(F60="Scenario3PBT13",'Medium retrofit'!$AQ$25,"")))&amp;IF(F60="Scenario1PBT14",'Medium retrofit'!$AR$25,IF(F60="Scenario2PBT14",'Medium retrofit'!$AS$25,IF(F60="Scenario3PBT14",'Medium retrofit'!$AT$25,"")))&amp;IF(F60="Scenario1PBT15",'Medium retrofit'!$AU$25,IF(F60="Scenario2PBT15",'Medium retrofit'!$AV$25,IF(F60="Scenario3PBT15",'Medium retrofit'!$AW$25,"")))</f>
        <v/>
      </c>
      <c r="R60" s="151">
        <f t="shared" si="16"/>
        <v>0</v>
      </c>
      <c r="S60" s="151" t="str">
        <f>IF(F60="Scenario1PBT1",'Medium retrofit'!$E$27,IF(F60="Scenario2PBT1",'Medium retrofit'!$F$27,IF(F60="Scenario3PBT1",'Medium retrofit'!$G$27,"")))&amp;IF(F60="Scenario1PBT2",'Medium retrofit'!$H$27,IF(F60="Scenario2PBT2",'Medium retrofit'!$I$27,IF(F60="Scenario3PBT2",'Medium retrofit'!$J$27,"")))&amp;IF(F60="Scenario1PBT3",'Medium retrofit'!$K$27,IF(F60="Scenario2PBT3",'Medium retrofit'!$L$27,IF(F60="Scenario3PBT3",'Medium retrofit'!$M$27,"")))&amp;IF(F60="Scenario1PBT4",'Medium retrofit'!$N$27,IF(F60="Scenario2PBT4",'Medium retrofit'!$O$27,IF(F60="Scenario3PBT4",'Medium retrofit'!$P$27,"")))&amp;IF(F60="Scenario1PBT5",'Medium retrofit'!$Q$27,IF(F60="Scenario2PBT5",'Medium retrofit'!$R$27,IF(F60="Scenario3PBT5",'Medium retrofit'!$S$27,"")))&amp;IF(F60="Scenario1PBT6",'Medium retrofit'!$T$27,IF(F60="Scenario2PBT6",'Medium retrofit'!$U$27,IF(F60="Scenario3PBT6",'Medium retrofit'!$V$27,"")))&amp;IF(F60="Scenario1PBT7",'Medium retrofit'!$W$27,IF(F60="Scenario2PBT7",'Medium retrofit'!$X$27,IF(F60="Scenario3PBT7",'Medium retrofit'!$Y$27,"")))&amp;IF(F60="Scenario1PBT8",'Medium retrofit'!$Z$27,IF(F60="Scenario2PBT8",'Medium retrofit'!$AA$27,IF(F60="Scenario3PBT8",'Medium retrofit'!$AB$27,"")))&amp;IF(F60="Scenario1PBT9",'Medium retrofit'!$AC$27,IF(F60="Scenario2PBT9",'Medium retrofit'!$AD$27,IF(F60="Scenario3PBT9",'Medium retrofit'!$AE$27,"")))&amp;IF(F60="Scenario1PBT10",'Medium retrofit'!$AF$27,IF(F60="Scenario2PBT10",'Medium retrofit'!$AG$27,IF(F60="Scenario3PBT10",'Medium retrofit'!$AH$27,"")))&amp;IF(F60="Scenario1PBT11",'Medium retrofit'!$AI$27,IF(F60="Scenario2PBT11",'Medium retrofit'!$AJ$27,IF(F60="Scenario3PBT11",'Medium retrofit'!$AK$27,"")))&amp;IF(F60="Scenario1PBT12",'Medium retrofit'!$AL$27,IF(F60="Scenario2PBT12",'Medium retrofit'!$AM$27,IF(F60="Scenario3PBT12",'Medium retrofit'!$AN$27,"")))&amp;IF(F60="Scenario1PBT13",'Medium retrofit'!$AO$27,IF(F60="Scenario2PBT13",'Medium retrofit'!$AP$27,IF(F60="Scenario3PBT13",'Medium retrofit'!$AQ$27,"")))&amp;IF(F60="Scenario1PBT14",'Medium retrofit'!$AR$27,IF(F60="Scenario2PBT14",'Medium retrofit'!$AS$27,IF(F60="Scenario3PBT14",'Medium retrofit'!$AT$27,"")))&amp;IF(F60="Scenario1PBT15",'Medium retrofit'!$AU$27,IF(F60="Scenario2PBT15",'Medium retrofit'!$AV$27,IF(F60="Scenario3PBT15",'Medium retrofit'!$AW$27,"")))</f>
        <v/>
      </c>
      <c r="T60" s="306">
        <f t="shared" si="17"/>
        <v>0</v>
      </c>
      <c r="U60" s="305" t="str">
        <f>IF(F60="Scenario1PBT1",'Medium retrofit'!$E$38,IF(F60="Scenario2PBT1",'Medium retrofit'!$F$38,IF(F60="Scenario3PBT1",'Medium retrofit'!$G$38,"")))&amp;IF(F60="Scenario1PBT2",'Medium retrofit'!$H$38,IF(F60="Scenario2PBT2",'Medium retrofit'!$I$38,IF(F60="Scenario3PBT2",'Medium retrofit'!$J$38,"")))&amp;IF(F60="Scenario1PBT3",'Medium retrofit'!$K$38,IF(F60="Scenario2PBT3",'Medium retrofit'!$L$38,IF(F60="Scenario3PBT3",'Medium retrofit'!$M$38,"")))&amp;IF(F60="Scenario1PBT4",'Medium retrofit'!$N$38,IF(F60="Scenario2PBT4",'Medium retrofit'!$O$38,IF(F60="Scenario3PBT4",'Medium retrofit'!$P$38,"")))&amp;IF(F60="Scenario1PBT5",'Medium retrofit'!$Q$38,IF(F60="Scenario2PBT5",'Medium retrofit'!$R$38,IF(F60="Scenario3PBT5",'Medium retrofit'!$S$38,"")))&amp;IF(F60="Scenario1PBT6",'Medium retrofit'!$T$38,IF(F60="Scenario2PBT6",'Medium retrofit'!$U$38,IF(F60="Scenario3PBT6",'Medium retrofit'!$V$38,"")))&amp;IF(F60="Scenario1PBT7",'Medium retrofit'!$W$38,IF(F60="Scenario2PBT7",'Medium retrofit'!$X$38,IF(F60="Scenario3PBT7",'Medium retrofit'!$Y$38,"")))&amp;IF(F60="Scenario1PBT8",'Medium retrofit'!$Z$38,IF(F60="Scenario2PBT8",'Medium retrofit'!$AA$38,IF(F60="Scenario3PBT8",'Medium retrofit'!$AB$38,"")))&amp;IF(F60="Scenario1PBT9",'Medium retrofit'!$AC$38,IF(F60="Scenario2PBT9",'Medium retrofit'!$AD$38,IF(F60="Scenario3PBT9",'Medium retrofit'!$AE$38,"")))&amp;IF(F60="Scenario1PBT10",'Medium retrofit'!$AF$38,IF(F60="Scenario2PBT10",'Medium retrofit'!$AG$38,IF(F60="Scenario3PBT10",'Medium retrofit'!$AH$38,"")))&amp;IF(F60="Scenario1PBT11",'Medium retrofit'!$AI$38,IF(F60="Scenario2PBT11",'Medium retrofit'!$AJ$38,IF(F60="Scenario3PBT11",'Medium retrofit'!$AK$38,"")))&amp;IF(F60="Scenario1PBT12",'Medium retrofit'!$AL$38,IF(F60="Scenario2PBT12",'Medium retrofit'!$AM$38,IF(F60="Scenario3PBT12",'Medium retrofit'!$AN$38,"")))&amp;IF(F60="Scenario1PBT13",'Medium retrofit'!$AO$38,IF(F60="Scenario2PBT13",'Medium retrofit'!$AP$38,IF(F60="Scenario3PBT13",'Medium retrofit'!$AQ$38,"")))&amp;IF(F60="Scenario1PBT14",'Medium retrofit'!$AR$38,IF(F60="Scenario2PBT14",'Medium retrofit'!$AS$38,IF(F60="Scenario3PBT14",'Medium retrofit'!$AT$38,"")))&amp;IF(F60="Scenario1PBT15",'Medium retrofit'!$AU$38,IF(F60="Scenario2PBT15",'Medium retrofit'!$AV$38,IF(F60="Scenario3PBT15",'Medium retrofit'!$AW$38,"")))</f>
        <v/>
      </c>
      <c r="V60" s="151">
        <f t="shared" si="18"/>
        <v>0</v>
      </c>
      <c r="W60" s="151" t="str">
        <f>IF(F60="Scenario1PBT1",'Medium retrofit'!$E$40,IF(F60="Scenario2PBT1",'Medium retrofit'!$F$40,IF(F60="Scenario3PBT1",'Medium retrofit'!$G$40,"")))&amp;IF(F60="Scenario1PBT2",'Medium retrofit'!$H$40,IF(F60="Scenario2PBT2",'Medium retrofit'!$I$40,IF(F60="Scenario3PBT2",'Medium retrofit'!$J$40,"")))&amp;IF(F60="Scenario1PBT3",'Medium retrofit'!$K$40,IF(F60="Scenario2PBT3",'Medium retrofit'!$L$40,IF(F60="Scenario3PBT3",'Medium retrofit'!$M$40,"")))&amp;IF(F60="Scenario1PBT4",'Medium retrofit'!$N$40,IF(F60="Scenario2PBT4",'Medium retrofit'!$O$40,IF(F60="Scenario3PBT4",'Medium retrofit'!$P$40,"")))&amp;IF(F60="Scenario1PBT5",'Medium retrofit'!$Q$40,IF(F60="Scenario2PBT5",'Medium retrofit'!$R$40,IF(F60="Scenario3PBT5",'Medium retrofit'!$S$40,"")))&amp;IF(F60="Scenario1PBT6",'Medium retrofit'!$T$40,IF(F60="Scenario2PBT6",'Medium retrofit'!$U$40,IF(F60="Scenario3PBT6",'Medium retrofit'!$V$40,"")))&amp;IF(F60="Scenario1PBT7",'Medium retrofit'!$W$40,IF(F60="Scenario2PBT7",'Medium retrofit'!$X$40,IF(F60="Scenario3PBT7",'Medium retrofit'!$Y$40,"")))&amp;IF(F60="Scenario1PBT8",'Medium retrofit'!$Z$40,IF(F60="Scenario2PBT8",'Medium retrofit'!$AA$40,IF(F60="Scenario3PBT8",'Medium retrofit'!$AB$40,"")))&amp;IF(F60="Scenario1PBT9",'Medium retrofit'!$AC$40,IF(F60="Scenario2PBT9",'Medium retrofit'!$AD$40,IF(F60="Scenario3PBT9",'Medium retrofit'!$AE$40,"")))&amp;IF(F60="Scenario1PBT10",'Medium retrofit'!$AF$40,IF(F60="Scenario2PBT10",'Medium retrofit'!$AG$40,IF(F60="Scenario3PBT10",'Medium retrofit'!$AH$40,"")))&amp;IF(F60="Scenario1PBT11",'Medium retrofit'!$AI$40,IF(F60="Scenario2PBT11",'Medium retrofit'!$AJ$40,IF(F60="Scenario3PBT11",'Medium retrofit'!$AK$40,"")))&amp;IF(F60="Scenario1PBT12",'Medium retrofit'!$AL$40,IF(F60="Scenario2PBT12",'Medium retrofit'!$AM$40,IF(F60="Scenario3PBT12",'Medium retrofit'!$AN$40,"")))&amp;IF(F60="Scenario1PBT13",'Medium retrofit'!$AO$40,IF(F60="Scenario2PBT13",'Medium retrofit'!$AP$40,IF(F60="Scenario3PBT13",'Medium retrofit'!$AQ$40,"")))&amp;IF(F60="Scenario1PBT14",'Medium retrofit'!$AR$40,IF(F60="Scenario2PBT14",'Medium retrofit'!$AS$40,IF(F60="Scenario3PBT14",'Medium retrofit'!$AT$40,"")))&amp;IF(F60="Scenario1PBT15",'Medium retrofit'!$AU$40,IF(F60="Scenario2PBT15",'Medium retrofit'!$AV$40,IF(F60="Scenario3PBT15",'Medium retrofit'!$AW$40,"")))</f>
        <v/>
      </c>
      <c r="X60" s="151">
        <f t="shared" si="19"/>
        <v>0</v>
      </c>
      <c r="Y60" s="151" t="str">
        <f>IF(F60="Scenario1PBT1",'Medium retrofit'!$E$42,IF(F60="Scenario2PBT1",'Medium retrofit'!$F$42,IF(F60="Scenario3PBT1",'Medium retrofit'!$G$42,"")))&amp;IF(F60="Scenario1PBT2",'Medium retrofit'!$H$42,IF(F60="Scenario2PBT2",'Medium retrofit'!$I$42,IF(F60="Scenario3PBT2",'Medium retrofit'!$J$42,"")))&amp;IF(F60="Scenario1PBT3",'Medium retrofit'!$K$42,IF(F60="Scenario2PBT3",'Medium retrofit'!$L$42,IF(F60="Scenario3PBT3",'Medium retrofit'!$M$42,"")))&amp;IF(F60="Scenario1PBT4",'Medium retrofit'!$N$42,IF(F60="Scenario2PBT4",'Medium retrofit'!$O$42,IF(F60="Scenario3PBT4",'Medium retrofit'!$P$42,"")))&amp;IF(F60="Scenario1PBT5",'Medium retrofit'!$Q$42,IF(F60="Scenario2PBT5",'Medium retrofit'!$R$42,IF(F60="Scenario3PBT5",'Medium retrofit'!$S$42,"")))&amp;IF(F60="Scenario1PBT6",'Medium retrofit'!$T$42,IF(F60="Scenario2PBT6",'Medium retrofit'!$U$42,IF(F60="Scenario3PBT6",'Medium retrofit'!$V$42,"")))&amp;IF(F60="Scenario1PBT7",'Medium retrofit'!$W$42,IF(F60="Scenario2PBT7",'Medium retrofit'!$X$42,IF(F60="Scenario3PBT7",'Medium retrofit'!$Y$42,"")))&amp;IF(F60="Scenario1PBT8",'Medium retrofit'!$Z$42,IF(F60="Scenario2PBT8",'Medium retrofit'!$AA$42,IF(F60="Scenario3PBT8",'Medium retrofit'!$AB$42,"")))&amp;IF(F60="Scenario1PBT9",'Medium retrofit'!$AC$42,IF(F60="Scenario2PBT9",'Medium retrofit'!$AD$42,IF(F60="Scenario3PBT9",'Medium retrofit'!$AE$42,"")))&amp;IF(F60="Scenario1PBT10",'Medium retrofit'!$AF$42,IF(F60="Scenario2PBT10",'Medium retrofit'!$AG$42,IF(F60="Scenario3PBT10",'Medium retrofit'!$AH$42,"")))&amp;IF(F60="Scenario1PBT11",'Medium retrofit'!$AI$42,IF(F60="Scenario2PBT11",'Medium retrofit'!$AJ$42,IF(F60="Scenario3PBT11",'Medium retrofit'!$AK$42,"")))&amp;IF(F60="Scenario1PBT12",'Medium retrofit'!$AL$42,IF(F60="Scenario2PBT12",'Medium retrofit'!$AM$42,IF(F60="Scenario3PBT12",'Medium retrofit'!$AN$42,"")))&amp;IF(F60="Scenario1PBT13",'Medium retrofit'!$AO$42,IF(F60="Scenario2PBT13",'Medium retrofit'!$AP$42,IF(F60="Scenario3PBT13",'Medium retrofit'!$AQ$42,"")))&amp;IF(F60="Scenario1PBT14",'Medium retrofit'!$AR$42,IF(F60="Scenario2PBT14",'Medium retrofit'!$AS$42,IF(F60="Scenario3PBT14",'Medium retrofit'!$AT$42,"")))&amp;IF(F60="Scenario1PBT15",'Medium retrofit'!$AU$42,IF(F60="Scenario2PBT15",'Medium retrofit'!$AV$42,IF(F60="Scenario3PBT15",'Medium retrofit'!$AW$42,"")))</f>
        <v/>
      </c>
      <c r="Z60" s="151">
        <f t="shared" si="20"/>
        <v>0</v>
      </c>
      <c r="AA60" s="333" t="str">
        <f>IF(F60="Scenario1PBT1",'Medium retrofit'!$E$101,IF(F60="Scenario2PBT1",'Medium retrofit'!$F$101,IF(F60="Scenario3PBT1",'Medium retrofit'!$G$101,"")))&amp;IF(F60="Scenario1PBT2",'Medium retrofit'!$H$101,IF(F60="Scenario2PBT2",'Medium retrofit'!$I$101,IF(F60="Scenario3PBT2",'Medium retrofit'!$J$101,"")))&amp;IF(F60="Scenario1PBT3",'Medium retrofit'!$K$101,IF(F60="Scenario2PBT3",'Medium retrofit'!$L$101,IF(F60="Scenario3PBT3",'Medium retrofit'!$M$101,"")))&amp;IF(F60="Scenario1PBT4",'Medium retrofit'!$N$101,IF(F60="Scenario2PBT4",'Medium retrofit'!$O$101,IF(F60="Scenario3PBT4",'Medium retrofit'!$P$101,"")))&amp;IF(F60="Scenario1PBT5",'Medium retrofit'!$Q$101,IF(F60="Scenario2PBT5",'Medium retrofit'!$R$101,IF(F60="Scenario3PBT5",'Medium retrofit'!$S$101,"")))&amp;IF(F60="Scenario1PBT6",'Medium retrofit'!$T$101,IF(F60="Scenario2PBT6",'Medium retrofit'!$U$101,IF(F60="Scenario3PBT6",'Medium retrofit'!$V$101,"")))&amp;IF(F60="Scenario1PBT7",'Medium retrofit'!$W$101,IF(F60="Scenario2PBT7",'Medium retrofit'!$X$101,IF(F60="Scenario3PBT7",'Medium retrofit'!$Y$101,"")))&amp;IF(F60="Scenario1PBT8",'Medium retrofit'!$Z$101,IF(F60="Scenario2PBT8",'Medium retrofit'!$AA$101,IF(F60="Scenario3PBT8",'Medium retrofit'!$AB$101,"")))&amp;IF(F60="Scenario1PBT9",'Medium retrofit'!$AC$101,IF(F60="Scenario2PBT9",'Medium retrofit'!$AD$101,IF(F60="Scenario3PBT9",'Medium retrofit'!$AE$101,"")))&amp;IF(F60="Scenario1PBT10",'Medium retrofit'!$AF$101,IF(F60="Scenario2PBT10",'Medium retrofit'!$AG$101,IF(F60="Scenario3PBT10",'Medium retrofit'!$AH$101,"")))&amp;IF(F60="Scenario1PBT11",'Medium retrofit'!$AI$101,IF(F60="Scenario2PBT11",'Medium retrofit'!$AJ$101,IF(F60="Scenario3PBT11",'Medium retrofit'!$AK$101,"")))&amp;IF(F60="Scenario1PBT12",'Medium retrofit'!$AL$101,IF(F60="Scenario2PBT12",'Medium retrofit'!$AM$101,IF(F60="Scenario3PBT12",'Medium retrofit'!$AN$101,"")))&amp;IF(F60="Scenario1PBT13",'Medium retrofit'!$AO$101,IF(F60="Scenario2PBT13",'Medium retrofit'!$AP$101,IF(F60="Scenario3PBT13",'Medium retrofit'!$AQ$101,"")))&amp;IF(F60="Scenario1PBT14",'Medium retrofit'!$AR$101,IF(F60="Scenario2PBT14",'Medium retrofit'!$AS$101,IF(F60="Scenario3PBT14",'Medium retrofit'!$AT$101,"")))&amp;IF(F60="Scenario1PBT15",'Medium retrofit'!$AU$101,IF(F60="Scenario2PBT15",'Medium retrofit'!$AV$101,IF(F60="Scenario3PBT15",'Medium retrofit'!$AW$101,"")))</f>
        <v/>
      </c>
      <c r="AB60" s="302">
        <f t="shared" si="21"/>
        <v>0</v>
      </c>
      <c r="AC60" s="307">
        <f>IFERROR('Projection_Base-case'!G60-G60,0)</f>
        <v>0</v>
      </c>
      <c r="AD60" s="151">
        <f t="shared" si="24"/>
        <v>0</v>
      </c>
      <c r="AE60" s="151">
        <f>IFERROR(100*AC60/'Projection_Base-case'!G60,0)</f>
        <v>0</v>
      </c>
      <c r="AF60" s="151">
        <f>IFERROR('Projection_Base-case'!I60-I60,0)</f>
        <v>0</v>
      </c>
      <c r="AG60" s="151">
        <f t="shared" si="25"/>
        <v>0</v>
      </c>
      <c r="AH60" s="151">
        <f>IFERROR(100*AF60/'Projection_Base-case'!I60,0)</f>
        <v>0</v>
      </c>
      <c r="AI60" s="151">
        <f>IFERROR('Projection_Base-case'!K60-K60,0)</f>
        <v>0</v>
      </c>
      <c r="AJ60" s="151">
        <f t="shared" si="26"/>
        <v>0</v>
      </c>
      <c r="AK60" s="151">
        <f>IFERROR(100*AI60/'Projection_Base-case'!K60,0)</f>
        <v>0</v>
      </c>
      <c r="AL60" s="151">
        <f>IFERROR(M60-'Projection_Base-case'!M60,0)</f>
        <v>0</v>
      </c>
      <c r="AM60" s="151">
        <f t="shared" si="27"/>
        <v>0</v>
      </c>
      <c r="AN60" s="152">
        <f>IFERROR(100*AL60/'Projection_Base-case'!M60,0)</f>
        <v>0</v>
      </c>
      <c r="AO60" s="305">
        <f>IFERROR('Projection_Base-case'!O60-O60,0)</f>
        <v>0</v>
      </c>
      <c r="AP60" s="151">
        <f t="shared" si="28"/>
        <v>0</v>
      </c>
      <c r="AQ60" s="151">
        <f>IFERROR(100*AO60/'Projection_Base-case'!O60,0)</f>
        <v>0</v>
      </c>
      <c r="AR60" s="151">
        <f>IFERROR('Projection_Base-case'!Q60-Q60,0)</f>
        <v>0</v>
      </c>
      <c r="AS60" s="151">
        <f t="shared" si="29"/>
        <v>0</v>
      </c>
      <c r="AT60" s="151">
        <f>IFERROR(100*AR60/'Projection_Base-case'!Q60,0)</f>
        <v>0</v>
      </c>
      <c r="AU60" s="151">
        <f>IFERROR('Projection_Base-case'!S60-S60,0)</f>
        <v>0</v>
      </c>
      <c r="AV60" s="151">
        <f t="shared" si="30"/>
        <v>0</v>
      </c>
      <c r="AW60" s="152">
        <f>IFERROR(100*AU60/'Projection_Base-case'!S60,0)</f>
        <v>0</v>
      </c>
      <c r="AX60" s="305">
        <f>IFERROR('Projection_Base-case'!U60-U60,0)</f>
        <v>0</v>
      </c>
      <c r="AY60" s="151">
        <f t="shared" si="31"/>
        <v>0</v>
      </c>
      <c r="AZ60" s="151">
        <f>IFERROR(100*AX60/'Projection_Base-case'!U60,0)</f>
        <v>0</v>
      </c>
      <c r="BA60" s="151">
        <f>IFERROR('Projection_Base-case'!W60-W60,0)</f>
        <v>0</v>
      </c>
      <c r="BB60" s="151">
        <f t="shared" si="32"/>
        <v>0</v>
      </c>
      <c r="BC60" s="151">
        <f>IFERROR(100*BA60/'Projection_Base-case'!W60,0)</f>
        <v>0</v>
      </c>
      <c r="BD60" s="151">
        <f>IFERROR('Projection_Base-case'!Y60-Y60,0)</f>
        <v>0</v>
      </c>
      <c r="BE60" s="151">
        <f t="shared" si="33"/>
        <v>0</v>
      </c>
      <c r="BF60" s="151">
        <f>IFERROR(100*BD60/'Projection_Base-case'!Y60,0)</f>
        <v>0</v>
      </c>
      <c r="BG60" s="531">
        <f t="shared" si="22"/>
        <v>0</v>
      </c>
      <c r="BH60" s="532">
        <f t="shared" si="23"/>
        <v>0</v>
      </c>
    </row>
    <row r="61" spans="1:60" x14ac:dyDescent="0.25">
      <c r="A61" s="217">
        <v>56</v>
      </c>
      <c r="B61" s="151">
        <f>'Projection_Base-case'!B61</f>
        <v>0</v>
      </c>
      <c r="C61" s="151">
        <f>'Projection_Base-case'!C61</f>
        <v>0</v>
      </c>
      <c r="D61" s="151">
        <f>'Projection_Base-case'!D61</f>
        <v>0</v>
      </c>
      <c r="E61" s="157"/>
      <c r="F61" s="300" t="str">
        <f t="shared" si="10"/>
        <v>0</v>
      </c>
      <c r="G61" s="301" t="str">
        <f>IF(F61="Scenario1PBT1",'Medium retrofit'!$E$6,IF(F61="Scenario2PBT1",'Medium retrofit'!$F$6,IF(F61="Scenario3PBT1",'Medium retrofit'!$G$6,"")))&amp;IF(F61="Scenario1PBT2",'Medium retrofit'!$H$6,IF(F61="Scenario2PBT2",'Medium retrofit'!$I$6,IF(F61="Scenario3PBT2",'Medium retrofit'!$J$6,"")))&amp;IF(F61="Scenario1PBT3",'Medium retrofit'!$K$6,IF(F61="Scenario2PBT3",'Medium retrofit'!$L$6,IF(F61="Scenario3PBT3",'Medium retrofit'!$M$6,"")))&amp;IF(F61="Scenario1PBT4",'Medium retrofit'!$N$6,IF(F61="Scenario2PBT4",'Medium retrofit'!$O$6,IF(F61="Scenario3PBT4",'Medium retrofit'!$P$6,"")))&amp;IF(F61="Scenario1PBT5",'Medium retrofit'!$Q$6,IF(F61="Scenario2PBT5",'Medium retrofit'!$R$6,IF(F61="Scenario3PBT5",'Medium retrofit'!$S$6,"")))&amp;IF(F61="Scenario1PBT6",'Medium retrofit'!$T$6,IF(F61="Scenario2PBT6",'Medium retrofit'!$U$6,IF(F61="Scenario3PBT6",'Medium retrofit'!$V$6,"")))&amp;IF(F61="Scenario1PBT7",'Medium retrofit'!$W$6,IF(F61="Scenario2PBT7",'Medium retrofit'!$X$6,IF(F61="Scenario3PBT7",'Medium retrofit'!$Y$6,"")))&amp;IF(F61="Scenario1PBT8",'Medium retrofit'!$Z$6,IF(F61="Scenario2PBT8",'Medium retrofit'!$AA$6,IF(F61="Scenario3PBT8",'Medium retrofit'!$AB$6,"")))&amp;IF(F61="Scenario1PBT9",'Medium retrofit'!$AC$6,IF(F61="Scenario2PBT9",'Medium retrofit'!$AD$6,IF(F61="Scenario3PBT9",'Medium retrofit'!$AE$6,"")))&amp;IF(F61="Scenario1PBT10",'Medium retrofit'!$AF$6,IF(F61="Scenario2PBT10",'Medium retrofit'!$AG$6,IF(F61="Scenario3PBT10",'Medium retrofit'!$AH$6,"")))&amp;IF(F61="Scenario1PBT11",'Medium retrofit'!$AI$6,IF(F61="Scenario2PBT11",'Medium retrofit'!$AJ$6,IF(F61="Scenario3PBT11",'Medium retrofit'!$AK$6,"")))&amp;IF(F61="Scenario1PBT12",'Medium retrofit'!$AL$6,IF(F61="Scenario2PBT12",'Medium retrofit'!$AM$6,IF(F61="Scenario3PBT12",'Medium retrofit'!$AN$6,"")))&amp;IF(F61="Scenario1PBT13",'Medium retrofit'!$AO$6,IF(F61="Scenario2PBT13",'Medium retrofit'!$AP$6,IF(F61="Scenario3PBT13",'Medium retrofit'!$AQ$6,"")))&amp;IF(F61="Scenario1PBT14",'Medium retrofit'!$AR$6,IF(F61="Scenario2PBT14",'Medium retrofit'!$AS$6,IF(F61="Scenario3PBT14",'Medium retrofit'!$AT$6,"")))&amp;IF(F61="Scenario1PBT15",'Medium retrofit'!$AU$6,IF(F61="Scenario2PBT15",'Medium retrofit'!$AV$6,IF(F61="Scenario3PBT15",'Medium retrofit'!$AW$6,"")))</f>
        <v/>
      </c>
      <c r="H61" s="151">
        <f t="shared" si="11"/>
        <v>0</v>
      </c>
      <c r="I61" s="298" t="str">
        <f>IF(F61="Scenario1PBT1",'Medium retrofit'!$E$16,IF(F61="Scenario2PBT1",'Medium retrofit'!$F$16,IF(F61="Scenario3PBT1",'Medium retrofit'!$G$16,"")))&amp;IF(F61="Scenario1PBT2",'Medium retrofit'!$H$16,IF(F61="Scenario2PBT2",'Medium retrofit'!$I$16,IF(F61="Scenario3PBT2",'Medium retrofit'!$J$16,"")))&amp;IF(F61="Scenario1PBT3",'Medium retrofit'!$K$16,IF(F61="Scenario2PBT3",'Medium retrofit'!$L$16,IF(F61="Scenario3PBT3",'Medium retrofit'!$M$16,"")))&amp;IF(F61="Scenario1PBT4",'Medium retrofit'!$N$16,IF(F61="Scenario2PBT4",'Medium retrofit'!$O$16,IF(F61="Scenario3PBT4",'Medium retrofit'!$P$16,"")))&amp;IF(F61="Scenario1PBT5",'Medium retrofit'!$Q$16,IF(F61="Scenario2PBT5",'Medium retrofit'!$R$16,IF(F61="Scenario3PBT5",'Medium retrofit'!$S$16,"")))&amp;IF(F61="Scenario1PBT6",'Medium retrofit'!$T$16,IF(F61="Scenario2PBT6",'Medium retrofit'!$U$16,IF(F61="Scenario3PBT6",'Medium retrofit'!$V$16,"")))&amp;IF(F61="Scenario1PBT7",'Medium retrofit'!$W$16,IF(F61="Scenario2PBT7",'Medium retrofit'!$X$16,IF(F61="Scenario3PBT7",'Medium retrofit'!$Y$16,"")))&amp;IF(F61="Scenario1PBT8",'Medium retrofit'!$Z$16,IF(F61="Scenario2PBT8",'Medium retrofit'!$AA$16,IF(F61="Scenario3PBT8",'Medium retrofit'!$AB$16,"")))&amp;IF(F61="Scenario1PBT9",'Medium retrofit'!$AC$16,IF(F61="Scenario2PBT9",'Medium retrofit'!$AD$16,IF(F61="Scenario3PBT9",'Medium retrofit'!$AE$16,"")))&amp;IF(F61="Scenario1PBT10",'Medium retrofit'!$AF$16,IF(F61="Scenario2PBT10",'Medium retrofit'!$AG$16,IF(F61="Scenario3PBT10",'Medium retrofit'!$AH$16,"")))&amp;IF(F61="Scenario1PBT11",'Medium retrofit'!$AI$16,IF(F61="Scenario2PBT11",'Medium retrofit'!$AJ$16,IF(F61="Scenario3PBT11",'Medium retrofit'!$AK$16,"")))&amp;IF(F61="Scenario1PBT12",'Medium retrofit'!$AL$16,IF(F61="Scenario2PBT12",'Medium retrofit'!$AM$16,IF(F61="Scenario3PBT12",'Medium retrofit'!$AN$16,"")))&amp;IF(F61="Scenario1PBT13",'Medium retrofit'!$AO$16,IF(F61="Scenario2PBT13",'Medium retrofit'!$AP$16,IF(F61="Scenario3PBT13",'Medium retrofit'!$AQ$16,"")))&amp;IF(F61="Scenario1PBT14",'Medium retrofit'!$AR$16,IF(F61="Scenario2PBT14",'Medium retrofit'!$AS$16,IF(F61="Scenario3PBT14",'Medium retrofit'!$AT$16,"")))&amp;IF(F61="Scenario1PBT15",'Medium retrofit'!$AU$16,IF(F61="Scenario2PBT15",'Medium retrofit'!$AV$16,IF(F61="Scenario3PBT15",'Medium retrofit'!$AW$16,"")))</f>
        <v/>
      </c>
      <c r="J61" s="151">
        <f t="shared" si="12"/>
        <v>0</v>
      </c>
      <c r="K61" s="151" t="str">
        <f>IF(F61="Scenario1PBT1",'Medium retrofit'!$E$18,IF(F61="Scenario2PBT1",'Medium retrofit'!$F$18,IF(F61="Scenario3PBT1",'Medium retrofit'!$G$18,"")))&amp;IF(F61="Scenario1PBT2",'Medium retrofit'!$H$18,IF(F61="Scenario2PBT2",'Medium retrofit'!$I$18,IF(F61="Scenario3PBT2",'Medium retrofit'!$J$18,"")))&amp;IF(F61="Scenario1PBT3",'Medium retrofit'!$K$18,IF(F61="Scenario2PBT3",'Medium retrofit'!$L$18,IF(F61="Scenario3PBT3",'Medium retrofit'!$M$18,"")))&amp;IF(F61="Scenario1PBT4",'Medium retrofit'!$N$18,IF(F61="Scenario2PBT4",'Medium retrofit'!$O$18,IF(F61="Scenario3PBT4",'Medium retrofit'!$P$18,"")))&amp;IF(F61="Scenario1PBT5",'Medium retrofit'!$Q$18,IF(F61="Scenario2PBT5",'Medium retrofit'!$R$18,IF(F61="Scenario3PBT5",'Medium retrofit'!$S$18,"")))&amp;IF(F61="Scenario1PBT6",'Medium retrofit'!$T$18,IF(F61="Scenario2PBT6",'Medium retrofit'!$U$18,IF(F61="Scenario3PBT6",'Medium retrofit'!$V$18,"")))&amp;IF(F61="Scenario1PBT7",'Medium retrofit'!$W$18,IF(F61="Scenario2PBT7",'Medium retrofit'!$X$18,IF(F61="Scenario3PBT7",'Medium retrofit'!$Y$18,"")))&amp;IF(F61="Scenario1PBT8",'Medium retrofit'!$Z$18,IF(F61="Scenario2PBT8",'Medium retrofit'!$AA$18,IF(F61="Scenario3PBT8",'Medium retrofit'!$AB$18,"")))&amp;IF(F61="Scenario1PBT9",'Medium retrofit'!$AC$18,IF(F61="Scenario2PBT9",'Medium retrofit'!$AD$18,IF(F61="Scenario3PBT9",'Medium retrofit'!$AE$18,"")))&amp;IF(F61="Scenario1PBT10",'Medium retrofit'!$AF$18,IF(F61="Scenario2PBT10",'Medium retrofit'!$AG$18,IF(F61="Scenario3PBT10",'Medium retrofit'!$AH$18,"")))&amp;IF(F61="Scenario1PBT11",'Medium retrofit'!$AI$18,IF(F61="Scenario2PBT11",'Medium retrofit'!$AJ$18,IF(F61="Scenario3PBT11",'Medium retrofit'!$AK$18,"")))&amp;IF(F61="Scenario1PBT12",'Medium retrofit'!$AL$18,IF(F61="Scenario2PBT12",'Medium retrofit'!$AM$18,IF(F61="Scenario3PBT12",'Medium retrofit'!$AN$18,"")))&amp;IF(F61="Scenario1PBT13",'Medium retrofit'!$AO$18,IF(F61="Scenario2PBT13",'Medium retrofit'!$AP$18,IF(F61="Scenario3PBT13",'Medium retrofit'!$AQ$18,"")))&amp;IF(F61="Scenario1PBT14",'Medium retrofit'!$AR$18,IF(F61="Scenario2PBT14",'Medium retrofit'!$AS$18,IF(F61="Scenario3PBT14",'Medium retrofit'!$AT$18,"")))&amp;IF(F61="Scenario1PBT15",'Medium retrofit'!$AU$18,IF(F61="Scenario2PBT15",'Medium retrofit'!$AV$18,IF(F61="Scenario3PBT15",'Medium retrofit'!$AW$18,"")))</f>
        <v/>
      </c>
      <c r="L61" s="151">
        <f t="shared" si="13"/>
        <v>0</v>
      </c>
      <c r="M61" s="151" t="str">
        <f>IF(F61="Scenario1PBT1",'Medium retrofit'!$E$20,IF(F61="Scenario2PBT1",'Medium retrofit'!$F$20,IF(F61="Scenario3PBT1",'Medium retrofit'!$G$20,"")))&amp;IF(F61="Scenario1PBT2",'Medium retrofit'!$H$20,IF(F61="Scenario2PBT2",'Medium retrofit'!$I$20,IF(F61="Scenario3PBT2",'Medium retrofit'!$J$20,"")))&amp;IF(F61="Scenario1PBT3",'Medium retrofit'!$K$20,IF(F61="Scenario2PBT3",'Medium retrofit'!$L$20,IF(F61="Scenario3PBT3",'Medium retrofit'!$M$20,"")))&amp;IF(F61="Scenario1PBT4",'Medium retrofit'!$N$20,IF(F61="Scenario2PBT4",'Medium retrofit'!$O$20,IF(F61="Scenario3PBT4",'Medium retrofit'!$P$20,"")))&amp;IF(F61="Scenario1PBT5",'Medium retrofit'!$Q$20,IF(F61="Scenario2PBT5",'Medium retrofit'!$R$20,IF(F61="Scenario3PBT5",'Medium retrofit'!$S$20,"")))&amp;IF(F61="Scenario1PBT6",'Medium retrofit'!$T$20,IF(F61="Scenario2PBT6",'Medium retrofit'!$U$20,IF(F61="Scenario3PBT6",'Medium retrofit'!$V$20,"")))&amp;IF(F61="Scenario1PBT7",'Medium retrofit'!$W$20,IF(F61="Scenario2PBT7",'Medium retrofit'!$X$20,IF(F61="Scenario3PBT7",'Medium retrofit'!$Y$20,"")))&amp;IF(F61="Scenario1PBT8",'Medium retrofit'!$Z$20,IF(F61="Scenario2PBT8",'Medium retrofit'!$AA$20,IF(F61="Scenario3PBT8",'Medium retrofit'!$AB$20,"")))&amp;IF(F61="Scenario1PBT9",'Medium retrofit'!$AC$20,IF(F61="Scenario2PBT9",'Medium retrofit'!$AD$20,IF(F61="Scenario3PBT9",'Medium retrofit'!$AE$20,"")))&amp;IF(F61="Scenario1PBT10",'Medium retrofit'!$AF$20,IF(F61="Scenario2PBT10",'Medium retrofit'!$AG$20,IF(F61="Scenario3PBT10",'Medium retrofit'!$AH$20,"")))&amp;IF(F61="Scenario1PBT11",'Medium retrofit'!$AI$20,IF(F61="Scenario2PBT11",'Medium retrofit'!$AJ$20,IF(F61="Scenario3PBT11",'Medium retrofit'!$AK$20,"")))&amp;IF(F61="Scenario1PBT12",'Medium retrofit'!$AL$20,IF(F61="Scenario2PBT12",'Medium retrofit'!$AM$20,IF(F61="Scenario3PBT12",'Medium retrofit'!$AN$20,"")))&amp;IF(F61="Scenario1PBT13",'Medium retrofit'!$AO$20,IF(F61="Scenario2PBT13",'Medium retrofit'!$AP$20,IF(F61="Scenario3PBT13",'Medium retrofit'!$AQ$20,"")))&amp;IF(F61="Scenario1PBT14",'Medium retrofit'!$AR$20,IF(F61="Scenario2PBT14",'Medium retrofit'!$AS$20,IF(F61="Scenario3PBT14",'Medium retrofit'!$AT$20,"")))&amp;IF(F61="Scenario1PBT15",'Medium retrofit'!$AU$20,IF(F61="Scenario2PBT15",'Medium retrofit'!$AV$20,IF(F61="Scenario3PBT15",'Medium retrofit'!$AW$20,"")))</f>
        <v/>
      </c>
      <c r="N61" s="152">
        <f t="shared" si="14"/>
        <v>0</v>
      </c>
      <c r="O61" s="305" t="str">
        <f>IF(F61="Scenario1PBT1",'Medium retrofit'!$E$23,IF(F61="Scenario2PBT1",'Medium retrofit'!$F$23,IF(F61="Scenario3PBT1",'Medium retrofit'!$G$23,"")))&amp;IF(F61="Scenario1PBT2",'Medium retrofit'!$H$23,IF(F61="Scenario2PBT2",'Medium retrofit'!$I$23,IF(F61="Scenario3PBT2",'Medium retrofit'!$J$23,"")))&amp;IF(F61="Scenario1PBT3",'Medium retrofit'!$K$23,IF(F61="Scenario2PBT3",'Medium retrofit'!$L$23,IF(F61="Scenario3PBT3",'Medium retrofit'!$M$23,"")))&amp;IF(F61="Scenario1PBT4",'Medium retrofit'!$N$23,IF(F61="Scenario2PBT4",'Medium retrofit'!$O$23,IF(F61="Scenario3PBT4",'Medium retrofit'!$P$23,"")))&amp;IF(F61="Scenario1PBT5",'Medium retrofit'!$Q$23,IF(F61="Scenario2PBT5",'Medium retrofit'!$R$23,IF(F61="Scenario3PBT5",'Medium retrofit'!$S$23,"")))&amp;IF(F61="Scenario1PBT6",'Medium retrofit'!$T$23,IF(F61="Scenario2PBT6",'Medium retrofit'!$U$23,IF(F61="Scenario3PBT6",'Medium retrofit'!$V$23,"")))&amp;IF(F61="Scenario1PBT7",'Medium retrofit'!$W$23,IF(F61="Scenario2PBT7",'Medium retrofit'!$X$23,IF(F61="Scenario3PBT7",'Medium retrofit'!$Y$23,"")))&amp;IF(F61="Scenario1PBT8",'Medium retrofit'!$Z$23,IF(F61="Scenario2PBT8",'Medium retrofit'!$AA$23,IF(F61="Scenario3PBT8",'Medium retrofit'!$AB$23,"")))&amp;IF(F61="Scenario1PBT9",'Medium retrofit'!$AC$23,IF(F61="Scenario2PBT9",'Medium retrofit'!$AD$23,IF(F61="Scenario3PBT9",'Medium retrofit'!$AE$23,"")))&amp;IF(F61="Scenario1PBT10",'Medium retrofit'!$AF$23,IF(F61="Scenario2PBT10",'Medium retrofit'!$AG$23,IF(F61="Scenario3PBT10",'Medium retrofit'!$AH$23,"")))&amp;IF(F61="Scenario1PBT11",'Medium retrofit'!$AI$23,IF(F61="Scenario2PBT11",'Medium retrofit'!$AJ$23,IF(F61="Scenario3PBT11",'Medium retrofit'!$AK$23,"")))&amp;IF(F61="Scenario1PBT12",'Medium retrofit'!$AL$23,IF(F61="Scenario2PBT12",'Medium retrofit'!$AM$23,IF(F61="Scenario3PBT12",'Medium retrofit'!$AN$23,"")))&amp;IF(F61="Scenario1PBT13",'Medium retrofit'!$AO$23,IF(F61="Scenario2PBT13",'Medium retrofit'!$AP$23,IF(F61="Scenario3PBT13",'Medium retrofit'!$AQ$23,"")))&amp;IF(F61="Scenario1PBT14",'Medium retrofit'!$AR$23,IF(F61="Scenario2PBT14",'Medium retrofit'!$AS$23,IF(F61="Scenario3PBT14",'Medium retrofit'!$AT$23,"")))&amp;IF(F61="Scenario1PBT15",'Medium retrofit'!$AU$23,IF(F61="Scenario2PBT15",'Medium retrofit'!$AV$23,IF(F61="Scenario3PBT15",'Medium retrofit'!$AW$23,"")))</f>
        <v/>
      </c>
      <c r="P61" s="151">
        <f t="shared" si="15"/>
        <v>0</v>
      </c>
      <c r="Q61" s="151" t="str">
        <f>IF(F61="Scenario1PBT1",'Medium retrofit'!$E$25,IF(F61="Scenario2PBT1",'Medium retrofit'!$F$25,IF(F61="Scenario3PBT1",'Medium retrofit'!$G$25,"")))&amp;IF(F61="Scenario1PBT2",'Medium retrofit'!$H$25,IF(F61="Scenario2PBT2",'Medium retrofit'!$I$25,IF(F61="Scenario3PBT2",'Medium retrofit'!$J$25,"")))&amp;IF(F61="Scenario1PBT3",'Medium retrofit'!$K$25,IF(F61="Scenario2PBT3",'Medium retrofit'!$L$25,IF(F61="Scenario3PBT3",'Medium retrofit'!$M$25,"")))&amp;IF(F61="Scenario1PBT4",'Medium retrofit'!$N$25,IF(F61="Scenario2PBT4",'Medium retrofit'!$O$25,IF(F61="Scenario3PBT4",'Medium retrofit'!$P$25,"")))&amp;IF(F61="Scenario1PBT5",'Medium retrofit'!$Q$25,IF(F61="Scenario2PBT5",'Medium retrofit'!$R$25,IF(F61="Scenario3PBT5",'Medium retrofit'!$S$25,"")))&amp;IF(F61="Scenario1PBT6",'Medium retrofit'!$T$25,IF(F61="Scenario2PBT6",'Medium retrofit'!$U$25,IF(F61="Scenario3PBT6",'Medium retrofit'!$V$25,"")))&amp;IF(F61="Scenario1PBT7",'Medium retrofit'!$W$25,IF(F61="Scenario2PBT7",'Medium retrofit'!$X$25,IF(F61="Scenario3PBT7",'Medium retrofit'!$Y$25,"")))&amp;IF(F61="Scenario1PBT8",'Medium retrofit'!$Z$25,IF(F61="Scenario2PBT8",'Medium retrofit'!$AA$25,IF(F61="Scenario3PBT8",'Medium retrofit'!$AB$25,"")))&amp;IF(F61="Scenario1PBT9",'Medium retrofit'!$AC$25,IF(F61="Scenario2PBT9",'Medium retrofit'!$AD$25,IF(F61="Scenario3PBT9",'Medium retrofit'!$AE$25,"")))&amp;IF(F61="Scenario1PBT10",'Medium retrofit'!$AF$25,IF(F61="Scenario2PBT10",'Medium retrofit'!$AG$25,IF(F61="Scenario3PBT10",'Medium retrofit'!$AH$25,"")))&amp;IF(F61="Scenario1PBT11",'Medium retrofit'!$AI$25,IF(F61="Scenario2PBT11",'Medium retrofit'!$AJ$25,IF(F61="Scenario3PBT11",'Medium retrofit'!$AK$25,"")))&amp;IF(F61="Scenario1PBT12",'Medium retrofit'!$AL$25,IF(F61="Scenario2PBT12",'Medium retrofit'!$AM$25,IF(F61="Scenario3PBT12",'Medium retrofit'!$AN$25,"")))&amp;IF(F61="Scenario1PBT13",'Medium retrofit'!$AO$25,IF(F61="Scenario2PBT13",'Medium retrofit'!$AP$25,IF(F61="Scenario3PBT13",'Medium retrofit'!$AQ$25,"")))&amp;IF(F61="Scenario1PBT14",'Medium retrofit'!$AR$25,IF(F61="Scenario2PBT14",'Medium retrofit'!$AS$25,IF(F61="Scenario3PBT14",'Medium retrofit'!$AT$25,"")))&amp;IF(F61="Scenario1PBT15",'Medium retrofit'!$AU$25,IF(F61="Scenario2PBT15",'Medium retrofit'!$AV$25,IF(F61="Scenario3PBT15",'Medium retrofit'!$AW$25,"")))</f>
        <v/>
      </c>
      <c r="R61" s="151">
        <f t="shared" si="16"/>
        <v>0</v>
      </c>
      <c r="S61" s="151" t="str">
        <f>IF(F61="Scenario1PBT1",'Medium retrofit'!$E$27,IF(F61="Scenario2PBT1",'Medium retrofit'!$F$27,IF(F61="Scenario3PBT1",'Medium retrofit'!$G$27,"")))&amp;IF(F61="Scenario1PBT2",'Medium retrofit'!$H$27,IF(F61="Scenario2PBT2",'Medium retrofit'!$I$27,IF(F61="Scenario3PBT2",'Medium retrofit'!$J$27,"")))&amp;IF(F61="Scenario1PBT3",'Medium retrofit'!$K$27,IF(F61="Scenario2PBT3",'Medium retrofit'!$L$27,IF(F61="Scenario3PBT3",'Medium retrofit'!$M$27,"")))&amp;IF(F61="Scenario1PBT4",'Medium retrofit'!$N$27,IF(F61="Scenario2PBT4",'Medium retrofit'!$O$27,IF(F61="Scenario3PBT4",'Medium retrofit'!$P$27,"")))&amp;IF(F61="Scenario1PBT5",'Medium retrofit'!$Q$27,IF(F61="Scenario2PBT5",'Medium retrofit'!$R$27,IF(F61="Scenario3PBT5",'Medium retrofit'!$S$27,"")))&amp;IF(F61="Scenario1PBT6",'Medium retrofit'!$T$27,IF(F61="Scenario2PBT6",'Medium retrofit'!$U$27,IF(F61="Scenario3PBT6",'Medium retrofit'!$V$27,"")))&amp;IF(F61="Scenario1PBT7",'Medium retrofit'!$W$27,IF(F61="Scenario2PBT7",'Medium retrofit'!$X$27,IF(F61="Scenario3PBT7",'Medium retrofit'!$Y$27,"")))&amp;IF(F61="Scenario1PBT8",'Medium retrofit'!$Z$27,IF(F61="Scenario2PBT8",'Medium retrofit'!$AA$27,IF(F61="Scenario3PBT8",'Medium retrofit'!$AB$27,"")))&amp;IF(F61="Scenario1PBT9",'Medium retrofit'!$AC$27,IF(F61="Scenario2PBT9",'Medium retrofit'!$AD$27,IF(F61="Scenario3PBT9",'Medium retrofit'!$AE$27,"")))&amp;IF(F61="Scenario1PBT10",'Medium retrofit'!$AF$27,IF(F61="Scenario2PBT10",'Medium retrofit'!$AG$27,IF(F61="Scenario3PBT10",'Medium retrofit'!$AH$27,"")))&amp;IF(F61="Scenario1PBT11",'Medium retrofit'!$AI$27,IF(F61="Scenario2PBT11",'Medium retrofit'!$AJ$27,IF(F61="Scenario3PBT11",'Medium retrofit'!$AK$27,"")))&amp;IF(F61="Scenario1PBT12",'Medium retrofit'!$AL$27,IF(F61="Scenario2PBT12",'Medium retrofit'!$AM$27,IF(F61="Scenario3PBT12",'Medium retrofit'!$AN$27,"")))&amp;IF(F61="Scenario1PBT13",'Medium retrofit'!$AO$27,IF(F61="Scenario2PBT13",'Medium retrofit'!$AP$27,IF(F61="Scenario3PBT13",'Medium retrofit'!$AQ$27,"")))&amp;IF(F61="Scenario1PBT14",'Medium retrofit'!$AR$27,IF(F61="Scenario2PBT14",'Medium retrofit'!$AS$27,IF(F61="Scenario3PBT14",'Medium retrofit'!$AT$27,"")))&amp;IF(F61="Scenario1PBT15",'Medium retrofit'!$AU$27,IF(F61="Scenario2PBT15",'Medium retrofit'!$AV$27,IF(F61="Scenario3PBT15",'Medium retrofit'!$AW$27,"")))</f>
        <v/>
      </c>
      <c r="T61" s="306">
        <f t="shared" si="17"/>
        <v>0</v>
      </c>
      <c r="U61" s="305" t="str">
        <f>IF(F61="Scenario1PBT1",'Medium retrofit'!$E$38,IF(F61="Scenario2PBT1",'Medium retrofit'!$F$38,IF(F61="Scenario3PBT1",'Medium retrofit'!$G$38,"")))&amp;IF(F61="Scenario1PBT2",'Medium retrofit'!$H$38,IF(F61="Scenario2PBT2",'Medium retrofit'!$I$38,IF(F61="Scenario3PBT2",'Medium retrofit'!$J$38,"")))&amp;IF(F61="Scenario1PBT3",'Medium retrofit'!$K$38,IF(F61="Scenario2PBT3",'Medium retrofit'!$L$38,IF(F61="Scenario3PBT3",'Medium retrofit'!$M$38,"")))&amp;IF(F61="Scenario1PBT4",'Medium retrofit'!$N$38,IF(F61="Scenario2PBT4",'Medium retrofit'!$O$38,IF(F61="Scenario3PBT4",'Medium retrofit'!$P$38,"")))&amp;IF(F61="Scenario1PBT5",'Medium retrofit'!$Q$38,IF(F61="Scenario2PBT5",'Medium retrofit'!$R$38,IF(F61="Scenario3PBT5",'Medium retrofit'!$S$38,"")))&amp;IF(F61="Scenario1PBT6",'Medium retrofit'!$T$38,IF(F61="Scenario2PBT6",'Medium retrofit'!$U$38,IF(F61="Scenario3PBT6",'Medium retrofit'!$V$38,"")))&amp;IF(F61="Scenario1PBT7",'Medium retrofit'!$W$38,IF(F61="Scenario2PBT7",'Medium retrofit'!$X$38,IF(F61="Scenario3PBT7",'Medium retrofit'!$Y$38,"")))&amp;IF(F61="Scenario1PBT8",'Medium retrofit'!$Z$38,IF(F61="Scenario2PBT8",'Medium retrofit'!$AA$38,IF(F61="Scenario3PBT8",'Medium retrofit'!$AB$38,"")))&amp;IF(F61="Scenario1PBT9",'Medium retrofit'!$AC$38,IF(F61="Scenario2PBT9",'Medium retrofit'!$AD$38,IF(F61="Scenario3PBT9",'Medium retrofit'!$AE$38,"")))&amp;IF(F61="Scenario1PBT10",'Medium retrofit'!$AF$38,IF(F61="Scenario2PBT10",'Medium retrofit'!$AG$38,IF(F61="Scenario3PBT10",'Medium retrofit'!$AH$38,"")))&amp;IF(F61="Scenario1PBT11",'Medium retrofit'!$AI$38,IF(F61="Scenario2PBT11",'Medium retrofit'!$AJ$38,IF(F61="Scenario3PBT11",'Medium retrofit'!$AK$38,"")))&amp;IF(F61="Scenario1PBT12",'Medium retrofit'!$AL$38,IF(F61="Scenario2PBT12",'Medium retrofit'!$AM$38,IF(F61="Scenario3PBT12",'Medium retrofit'!$AN$38,"")))&amp;IF(F61="Scenario1PBT13",'Medium retrofit'!$AO$38,IF(F61="Scenario2PBT13",'Medium retrofit'!$AP$38,IF(F61="Scenario3PBT13",'Medium retrofit'!$AQ$38,"")))&amp;IF(F61="Scenario1PBT14",'Medium retrofit'!$AR$38,IF(F61="Scenario2PBT14",'Medium retrofit'!$AS$38,IF(F61="Scenario3PBT14",'Medium retrofit'!$AT$38,"")))&amp;IF(F61="Scenario1PBT15",'Medium retrofit'!$AU$38,IF(F61="Scenario2PBT15",'Medium retrofit'!$AV$38,IF(F61="Scenario3PBT15",'Medium retrofit'!$AW$38,"")))</f>
        <v/>
      </c>
      <c r="V61" s="151">
        <f t="shared" si="18"/>
        <v>0</v>
      </c>
      <c r="W61" s="151" t="str">
        <f>IF(F61="Scenario1PBT1",'Medium retrofit'!$E$40,IF(F61="Scenario2PBT1",'Medium retrofit'!$F$40,IF(F61="Scenario3PBT1",'Medium retrofit'!$G$40,"")))&amp;IF(F61="Scenario1PBT2",'Medium retrofit'!$H$40,IF(F61="Scenario2PBT2",'Medium retrofit'!$I$40,IF(F61="Scenario3PBT2",'Medium retrofit'!$J$40,"")))&amp;IF(F61="Scenario1PBT3",'Medium retrofit'!$K$40,IF(F61="Scenario2PBT3",'Medium retrofit'!$L$40,IF(F61="Scenario3PBT3",'Medium retrofit'!$M$40,"")))&amp;IF(F61="Scenario1PBT4",'Medium retrofit'!$N$40,IF(F61="Scenario2PBT4",'Medium retrofit'!$O$40,IF(F61="Scenario3PBT4",'Medium retrofit'!$P$40,"")))&amp;IF(F61="Scenario1PBT5",'Medium retrofit'!$Q$40,IF(F61="Scenario2PBT5",'Medium retrofit'!$R$40,IF(F61="Scenario3PBT5",'Medium retrofit'!$S$40,"")))&amp;IF(F61="Scenario1PBT6",'Medium retrofit'!$T$40,IF(F61="Scenario2PBT6",'Medium retrofit'!$U$40,IF(F61="Scenario3PBT6",'Medium retrofit'!$V$40,"")))&amp;IF(F61="Scenario1PBT7",'Medium retrofit'!$W$40,IF(F61="Scenario2PBT7",'Medium retrofit'!$X$40,IF(F61="Scenario3PBT7",'Medium retrofit'!$Y$40,"")))&amp;IF(F61="Scenario1PBT8",'Medium retrofit'!$Z$40,IF(F61="Scenario2PBT8",'Medium retrofit'!$AA$40,IF(F61="Scenario3PBT8",'Medium retrofit'!$AB$40,"")))&amp;IF(F61="Scenario1PBT9",'Medium retrofit'!$AC$40,IF(F61="Scenario2PBT9",'Medium retrofit'!$AD$40,IF(F61="Scenario3PBT9",'Medium retrofit'!$AE$40,"")))&amp;IF(F61="Scenario1PBT10",'Medium retrofit'!$AF$40,IF(F61="Scenario2PBT10",'Medium retrofit'!$AG$40,IF(F61="Scenario3PBT10",'Medium retrofit'!$AH$40,"")))&amp;IF(F61="Scenario1PBT11",'Medium retrofit'!$AI$40,IF(F61="Scenario2PBT11",'Medium retrofit'!$AJ$40,IF(F61="Scenario3PBT11",'Medium retrofit'!$AK$40,"")))&amp;IF(F61="Scenario1PBT12",'Medium retrofit'!$AL$40,IF(F61="Scenario2PBT12",'Medium retrofit'!$AM$40,IF(F61="Scenario3PBT12",'Medium retrofit'!$AN$40,"")))&amp;IF(F61="Scenario1PBT13",'Medium retrofit'!$AO$40,IF(F61="Scenario2PBT13",'Medium retrofit'!$AP$40,IF(F61="Scenario3PBT13",'Medium retrofit'!$AQ$40,"")))&amp;IF(F61="Scenario1PBT14",'Medium retrofit'!$AR$40,IF(F61="Scenario2PBT14",'Medium retrofit'!$AS$40,IF(F61="Scenario3PBT14",'Medium retrofit'!$AT$40,"")))&amp;IF(F61="Scenario1PBT15",'Medium retrofit'!$AU$40,IF(F61="Scenario2PBT15",'Medium retrofit'!$AV$40,IF(F61="Scenario3PBT15",'Medium retrofit'!$AW$40,"")))</f>
        <v/>
      </c>
      <c r="X61" s="151">
        <f t="shared" si="19"/>
        <v>0</v>
      </c>
      <c r="Y61" s="151" t="str">
        <f>IF(F61="Scenario1PBT1",'Medium retrofit'!$E$42,IF(F61="Scenario2PBT1",'Medium retrofit'!$F$42,IF(F61="Scenario3PBT1",'Medium retrofit'!$G$42,"")))&amp;IF(F61="Scenario1PBT2",'Medium retrofit'!$H$42,IF(F61="Scenario2PBT2",'Medium retrofit'!$I$42,IF(F61="Scenario3PBT2",'Medium retrofit'!$J$42,"")))&amp;IF(F61="Scenario1PBT3",'Medium retrofit'!$K$42,IF(F61="Scenario2PBT3",'Medium retrofit'!$L$42,IF(F61="Scenario3PBT3",'Medium retrofit'!$M$42,"")))&amp;IF(F61="Scenario1PBT4",'Medium retrofit'!$N$42,IF(F61="Scenario2PBT4",'Medium retrofit'!$O$42,IF(F61="Scenario3PBT4",'Medium retrofit'!$P$42,"")))&amp;IF(F61="Scenario1PBT5",'Medium retrofit'!$Q$42,IF(F61="Scenario2PBT5",'Medium retrofit'!$R$42,IF(F61="Scenario3PBT5",'Medium retrofit'!$S$42,"")))&amp;IF(F61="Scenario1PBT6",'Medium retrofit'!$T$42,IF(F61="Scenario2PBT6",'Medium retrofit'!$U$42,IF(F61="Scenario3PBT6",'Medium retrofit'!$V$42,"")))&amp;IF(F61="Scenario1PBT7",'Medium retrofit'!$W$42,IF(F61="Scenario2PBT7",'Medium retrofit'!$X$42,IF(F61="Scenario3PBT7",'Medium retrofit'!$Y$42,"")))&amp;IF(F61="Scenario1PBT8",'Medium retrofit'!$Z$42,IF(F61="Scenario2PBT8",'Medium retrofit'!$AA$42,IF(F61="Scenario3PBT8",'Medium retrofit'!$AB$42,"")))&amp;IF(F61="Scenario1PBT9",'Medium retrofit'!$AC$42,IF(F61="Scenario2PBT9",'Medium retrofit'!$AD$42,IF(F61="Scenario3PBT9",'Medium retrofit'!$AE$42,"")))&amp;IF(F61="Scenario1PBT10",'Medium retrofit'!$AF$42,IF(F61="Scenario2PBT10",'Medium retrofit'!$AG$42,IF(F61="Scenario3PBT10",'Medium retrofit'!$AH$42,"")))&amp;IF(F61="Scenario1PBT11",'Medium retrofit'!$AI$42,IF(F61="Scenario2PBT11",'Medium retrofit'!$AJ$42,IF(F61="Scenario3PBT11",'Medium retrofit'!$AK$42,"")))&amp;IF(F61="Scenario1PBT12",'Medium retrofit'!$AL$42,IF(F61="Scenario2PBT12",'Medium retrofit'!$AM$42,IF(F61="Scenario3PBT12",'Medium retrofit'!$AN$42,"")))&amp;IF(F61="Scenario1PBT13",'Medium retrofit'!$AO$42,IF(F61="Scenario2PBT13",'Medium retrofit'!$AP$42,IF(F61="Scenario3PBT13",'Medium retrofit'!$AQ$42,"")))&amp;IF(F61="Scenario1PBT14",'Medium retrofit'!$AR$42,IF(F61="Scenario2PBT14",'Medium retrofit'!$AS$42,IF(F61="Scenario3PBT14",'Medium retrofit'!$AT$42,"")))&amp;IF(F61="Scenario1PBT15",'Medium retrofit'!$AU$42,IF(F61="Scenario2PBT15",'Medium retrofit'!$AV$42,IF(F61="Scenario3PBT15",'Medium retrofit'!$AW$42,"")))</f>
        <v/>
      </c>
      <c r="Z61" s="151">
        <f t="shared" si="20"/>
        <v>0</v>
      </c>
      <c r="AA61" s="333" t="str">
        <f>IF(F61="Scenario1PBT1",'Medium retrofit'!$E$101,IF(F61="Scenario2PBT1",'Medium retrofit'!$F$101,IF(F61="Scenario3PBT1",'Medium retrofit'!$G$101,"")))&amp;IF(F61="Scenario1PBT2",'Medium retrofit'!$H$101,IF(F61="Scenario2PBT2",'Medium retrofit'!$I$101,IF(F61="Scenario3PBT2",'Medium retrofit'!$J$101,"")))&amp;IF(F61="Scenario1PBT3",'Medium retrofit'!$K$101,IF(F61="Scenario2PBT3",'Medium retrofit'!$L$101,IF(F61="Scenario3PBT3",'Medium retrofit'!$M$101,"")))&amp;IF(F61="Scenario1PBT4",'Medium retrofit'!$N$101,IF(F61="Scenario2PBT4",'Medium retrofit'!$O$101,IF(F61="Scenario3PBT4",'Medium retrofit'!$P$101,"")))&amp;IF(F61="Scenario1PBT5",'Medium retrofit'!$Q$101,IF(F61="Scenario2PBT5",'Medium retrofit'!$R$101,IF(F61="Scenario3PBT5",'Medium retrofit'!$S$101,"")))&amp;IF(F61="Scenario1PBT6",'Medium retrofit'!$T$101,IF(F61="Scenario2PBT6",'Medium retrofit'!$U$101,IF(F61="Scenario3PBT6",'Medium retrofit'!$V$101,"")))&amp;IF(F61="Scenario1PBT7",'Medium retrofit'!$W$101,IF(F61="Scenario2PBT7",'Medium retrofit'!$X$101,IF(F61="Scenario3PBT7",'Medium retrofit'!$Y$101,"")))&amp;IF(F61="Scenario1PBT8",'Medium retrofit'!$Z$101,IF(F61="Scenario2PBT8",'Medium retrofit'!$AA$101,IF(F61="Scenario3PBT8",'Medium retrofit'!$AB$101,"")))&amp;IF(F61="Scenario1PBT9",'Medium retrofit'!$AC$101,IF(F61="Scenario2PBT9",'Medium retrofit'!$AD$101,IF(F61="Scenario3PBT9",'Medium retrofit'!$AE$101,"")))&amp;IF(F61="Scenario1PBT10",'Medium retrofit'!$AF$101,IF(F61="Scenario2PBT10",'Medium retrofit'!$AG$101,IF(F61="Scenario3PBT10",'Medium retrofit'!$AH$101,"")))&amp;IF(F61="Scenario1PBT11",'Medium retrofit'!$AI$101,IF(F61="Scenario2PBT11",'Medium retrofit'!$AJ$101,IF(F61="Scenario3PBT11",'Medium retrofit'!$AK$101,"")))&amp;IF(F61="Scenario1PBT12",'Medium retrofit'!$AL$101,IF(F61="Scenario2PBT12",'Medium retrofit'!$AM$101,IF(F61="Scenario3PBT12",'Medium retrofit'!$AN$101,"")))&amp;IF(F61="Scenario1PBT13",'Medium retrofit'!$AO$101,IF(F61="Scenario2PBT13",'Medium retrofit'!$AP$101,IF(F61="Scenario3PBT13",'Medium retrofit'!$AQ$101,"")))&amp;IF(F61="Scenario1PBT14",'Medium retrofit'!$AR$101,IF(F61="Scenario2PBT14",'Medium retrofit'!$AS$101,IF(F61="Scenario3PBT14",'Medium retrofit'!$AT$101,"")))&amp;IF(F61="Scenario1PBT15",'Medium retrofit'!$AU$101,IF(F61="Scenario2PBT15",'Medium retrofit'!$AV$101,IF(F61="Scenario3PBT15",'Medium retrofit'!$AW$101,"")))</f>
        <v/>
      </c>
      <c r="AB61" s="302">
        <f t="shared" si="21"/>
        <v>0</v>
      </c>
      <c r="AC61" s="307">
        <f>IFERROR('Projection_Base-case'!G61-G61,0)</f>
        <v>0</v>
      </c>
      <c r="AD61" s="151">
        <f t="shared" si="24"/>
        <v>0</v>
      </c>
      <c r="AE61" s="151">
        <f>IFERROR(100*AC61/'Projection_Base-case'!G61,0)</f>
        <v>0</v>
      </c>
      <c r="AF61" s="151">
        <f>IFERROR('Projection_Base-case'!I61-I61,0)</f>
        <v>0</v>
      </c>
      <c r="AG61" s="151">
        <f t="shared" si="25"/>
        <v>0</v>
      </c>
      <c r="AH61" s="151">
        <f>IFERROR(100*AF61/'Projection_Base-case'!I61,0)</f>
        <v>0</v>
      </c>
      <c r="AI61" s="151">
        <f>IFERROR('Projection_Base-case'!K61-K61,0)</f>
        <v>0</v>
      </c>
      <c r="AJ61" s="151">
        <f t="shared" si="26"/>
        <v>0</v>
      </c>
      <c r="AK61" s="151">
        <f>IFERROR(100*AI61/'Projection_Base-case'!K61,0)</f>
        <v>0</v>
      </c>
      <c r="AL61" s="151">
        <f>IFERROR(M61-'Projection_Base-case'!M61,0)</f>
        <v>0</v>
      </c>
      <c r="AM61" s="151">
        <f t="shared" si="27"/>
        <v>0</v>
      </c>
      <c r="AN61" s="152">
        <f>IFERROR(100*AL61/'Projection_Base-case'!M61,0)</f>
        <v>0</v>
      </c>
      <c r="AO61" s="305">
        <f>IFERROR('Projection_Base-case'!O61-O61,0)</f>
        <v>0</v>
      </c>
      <c r="AP61" s="151">
        <f t="shared" si="28"/>
        <v>0</v>
      </c>
      <c r="AQ61" s="151">
        <f>IFERROR(100*AO61/'Projection_Base-case'!O61,0)</f>
        <v>0</v>
      </c>
      <c r="AR61" s="151">
        <f>IFERROR('Projection_Base-case'!Q61-Q61,0)</f>
        <v>0</v>
      </c>
      <c r="AS61" s="151">
        <f t="shared" si="29"/>
        <v>0</v>
      </c>
      <c r="AT61" s="151">
        <f>IFERROR(100*AR61/'Projection_Base-case'!Q61,0)</f>
        <v>0</v>
      </c>
      <c r="AU61" s="151">
        <f>IFERROR('Projection_Base-case'!S61-S61,0)</f>
        <v>0</v>
      </c>
      <c r="AV61" s="151">
        <f t="shared" si="30"/>
        <v>0</v>
      </c>
      <c r="AW61" s="152">
        <f>IFERROR(100*AU61/'Projection_Base-case'!S61,0)</f>
        <v>0</v>
      </c>
      <c r="AX61" s="305">
        <f>IFERROR('Projection_Base-case'!U61-U61,0)</f>
        <v>0</v>
      </c>
      <c r="AY61" s="151">
        <f t="shared" si="31"/>
        <v>0</v>
      </c>
      <c r="AZ61" s="151">
        <f>IFERROR(100*AX61/'Projection_Base-case'!U61,0)</f>
        <v>0</v>
      </c>
      <c r="BA61" s="151">
        <f>IFERROR('Projection_Base-case'!W61-W61,0)</f>
        <v>0</v>
      </c>
      <c r="BB61" s="151">
        <f t="shared" si="32"/>
        <v>0</v>
      </c>
      <c r="BC61" s="151">
        <f>IFERROR(100*BA61/'Projection_Base-case'!W61,0)</f>
        <v>0</v>
      </c>
      <c r="BD61" s="151">
        <f>IFERROR('Projection_Base-case'!Y61-Y61,0)</f>
        <v>0</v>
      </c>
      <c r="BE61" s="151">
        <f t="shared" si="33"/>
        <v>0</v>
      </c>
      <c r="BF61" s="151">
        <f>IFERROR(100*BD61/'Projection_Base-case'!Y61,0)</f>
        <v>0</v>
      </c>
      <c r="BG61" s="531">
        <f t="shared" si="22"/>
        <v>0</v>
      </c>
      <c r="BH61" s="532">
        <f t="shared" si="23"/>
        <v>0</v>
      </c>
    </row>
    <row r="62" spans="1:60" x14ac:dyDescent="0.25">
      <c r="A62" s="217">
        <v>57</v>
      </c>
      <c r="B62" s="151">
        <f>'Projection_Base-case'!B62</f>
        <v>0</v>
      </c>
      <c r="C62" s="151">
        <f>'Projection_Base-case'!C62</f>
        <v>0</v>
      </c>
      <c r="D62" s="151">
        <f>'Projection_Base-case'!D62</f>
        <v>0</v>
      </c>
      <c r="E62" s="157"/>
      <c r="F62" s="300" t="str">
        <f t="shared" si="10"/>
        <v>0</v>
      </c>
      <c r="G62" s="301" t="str">
        <f>IF(F62="Scenario1PBT1",'Medium retrofit'!$E$6,IF(F62="Scenario2PBT1",'Medium retrofit'!$F$6,IF(F62="Scenario3PBT1",'Medium retrofit'!$G$6,"")))&amp;IF(F62="Scenario1PBT2",'Medium retrofit'!$H$6,IF(F62="Scenario2PBT2",'Medium retrofit'!$I$6,IF(F62="Scenario3PBT2",'Medium retrofit'!$J$6,"")))&amp;IF(F62="Scenario1PBT3",'Medium retrofit'!$K$6,IF(F62="Scenario2PBT3",'Medium retrofit'!$L$6,IF(F62="Scenario3PBT3",'Medium retrofit'!$M$6,"")))&amp;IF(F62="Scenario1PBT4",'Medium retrofit'!$N$6,IF(F62="Scenario2PBT4",'Medium retrofit'!$O$6,IF(F62="Scenario3PBT4",'Medium retrofit'!$P$6,"")))&amp;IF(F62="Scenario1PBT5",'Medium retrofit'!$Q$6,IF(F62="Scenario2PBT5",'Medium retrofit'!$R$6,IF(F62="Scenario3PBT5",'Medium retrofit'!$S$6,"")))&amp;IF(F62="Scenario1PBT6",'Medium retrofit'!$T$6,IF(F62="Scenario2PBT6",'Medium retrofit'!$U$6,IF(F62="Scenario3PBT6",'Medium retrofit'!$V$6,"")))&amp;IF(F62="Scenario1PBT7",'Medium retrofit'!$W$6,IF(F62="Scenario2PBT7",'Medium retrofit'!$X$6,IF(F62="Scenario3PBT7",'Medium retrofit'!$Y$6,"")))&amp;IF(F62="Scenario1PBT8",'Medium retrofit'!$Z$6,IF(F62="Scenario2PBT8",'Medium retrofit'!$AA$6,IF(F62="Scenario3PBT8",'Medium retrofit'!$AB$6,"")))&amp;IF(F62="Scenario1PBT9",'Medium retrofit'!$AC$6,IF(F62="Scenario2PBT9",'Medium retrofit'!$AD$6,IF(F62="Scenario3PBT9",'Medium retrofit'!$AE$6,"")))&amp;IF(F62="Scenario1PBT10",'Medium retrofit'!$AF$6,IF(F62="Scenario2PBT10",'Medium retrofit'!$AG$6,IF(F62="Scenario3PBT10",'Medium retrofit'!$AH$6,"")))&amp;IF(F62="Scenario1PBT11",'Medium retrofit'!$AI$6,IF(F62="Scenario2PBT11",'Medium retrofit'!$AJ$6,IF(F62="Scenario3PBT11",'Medium retrofit'!$AK$6,"")))&amp;IF(F62="Scenario1PBT12",'Medium retrofit'!$AL$6,IF(F62="Scenario2PBT12",'Medium retrofit'!$AM$6,IF(F62="Scenario3PBT12",'Medium retrofit'!$AN$6,"")))&amp;IF(F62="Scenario1PBT13",'Medium retrofit'!$AO$6,IF(F62="Scenario2PBT13",'Medium retrofit'!$AP$6,IF(F62="Scenario3PBT13",'Medium retrofit'!$AQ$6,"")))&amp;IF(F62="Scenario1PBT14",'Medium retrofit'!$AR$6,IF(F62="Scenario2PBT14",'Medium retrofit'!$AS$6,IF(F62="Scenario3PBT14",'Medium retrofit'!$AT$6,"")))&amp;IF(F62="Scenario1PBT15",'Medium retrofit'!$AU$6,IF(F62="Scenario2PBT15",'Medium retrofit'!$AV$6,IF(F62="Scenario3PBT15",'Medium retrofit'!$AW$6,"")))</f>
        <v/>
      </c>
      <c r="H62" s="151">
        <f t="shared" si="11"/>
        <v>0</v>
      </c>
      <c r="I62" s="298" t="str">
        <f>IF(F62="Scenario1PBT1",'Medium retrofit'!$E$16,IF(F62="Scenario2PBT1",'Medium retrofit'!$F$16,IF(F62="Scenario3PBT1",'Medium retrofit'!$G$16,"")))&amp;IF(F62="Scenario1PBT2",'Medium retrofit'!$H$16,IF(F62="Scenario2PBT2",'Medium retrofit'!$I$16,IF(F62="Scenario3PBT2",'Medium retrofit'!$J$16,"")))&amp;IF(F62="Scenario1PBT3",'Medium retrofit'!$K$16,IF(F62="Scenario2PBT3",'Medium retrofit'!$L$16,IF(F62="Scenario3PBT3",'Medium retrofit'!$M$16,"")))&amp;IF(F62="Scenario1PBT4",'Medium retrofit'!$N$16,IF(F62="Scenario2PBT4",'Medium retrofit'!$O$16,IF(F62="Scenario3PBT4",'Medium retrofit'!$P$16,"")))&amp;IF(F62="Scenario1PBT5",'Medium retrofit'!$Q$16,IF(F62="Scenario2PBT5",'Medium retrofit'!$R$16,IF(F62="Scenario3PBT5",'Medium retrofit'!$S$16,"")))&amp;IF(F62="Scenario1PBT6",'Medium retrofit'!$T$16,IF(F62="Scenario2PBT6",'Medium retrofit'!$U$16,IF(F62="Scenario3PBT6",'Medium retrofit'!$V$16,"")))&amp;IF(F62="Scenario1PBT7",'Medium retrofit'!$W$16,IF(F62="Scenario2PBT7",'Medium retrofit'!$X$16,IF(F62="Scenario3PBT7",'Medium retrofit'!$Y$16,"")))&amp;IF(F62="Scenario1PBT8",'Medium retrofit'!$Z$16,IF(F62="Scenario2PBT8",'Medium retrofit'!$AA$16,IF(F62="Scenario3PBT8",'Medium retrofit'!$AB$16,"")))&amp;IF(F62="Scenario1PBT9",'Medium retrofit'!$AC$16,IF(F62="Scenario2PBT9",'Medium retrofit'!$AD$16,IF(F62="Scenario3PBT9",'Medium retrofit'!$AE$16,"")))&amp;IF(F62="Scenario1PBT10",'Medium retrofit'!$AF$16,IF(F62="Scenario2PBT10",'Medium retrofit'!$AG$16,IF(F62="Scenario3PBT10",'Medium retrofit'!$AH$16,"")))&amp;IF(F62="Scenario1PBT11",'Medium retrofit'!$AI$16,IF(F62="Scenario2PBT11",'Medium retrofit'!$AJ$16,IF(F62="Scenario3PBT11",'Medium retrofit'!$AK$16,"")))&amp;IF(F62="Scenario1PBT12",'Medium retrofit'!$AL$16,IF(F62="Scenario2PBT12",'Medium retrofit'!$AM$16,IF(F62="Scenario3PBT12",'Medium retrofit'!$AN$16,"")))&amp;IF(F62="Scenario1PBT13",'Medium retrofit'!$AO$16,IF(F62="Scenario2PBT13",'Medium retrofit'!$AP$16,IF(F62="Scenario3PBT13",'Medium retrofit'!$AQ$16,"")))&amp;IF(F62="Scenario1PBT14",'Medium retrofit'!$AR$16,IF(F62="Scenario2PBT14",'Medium retrofit'!$AS$16,IF(F62="Scenario3PBT14",'Medium retrofit'!$AT$16,"")))&amp;IF(F62="Scenario1PBT15",'Medium retrofit'!$AU$16,IF(F62="Scenario2PBT15",'Medium retrofit'!$AV$16,IF(F62="Scenario3PBT15",'Medium retrofit'!$AW$16,"")))</f>
        <v/>
      </c>
      <c r="J62" s="151">
        <f t="shared" si="12"/>
        <v>0</v>
      </c>
      <c r="K62" s="151" t="str">
        <f>IF(F62="Scenario1PBT1",'Medium retrofit'!$E$18,IF(F62="Scenario2PBT1",'Medium retrofit'!$F$18,IF(F62="Scenario3PBT1",'Medium retrofit'!$G$18,"")))&amp;IF(F62="Scenario1PBT2",'Medium retrofit'!$H$18,IF(F62="Scenario2PBT2",'Medium retrofit'!$I$18,IF(F62="Scenario3PBT2",'Medium retrofit'!$J$18,"")))&amp;IF(F62="Scenario1PBT3",'Medium retrofit'!$K$18,IF(F62="Scenario2PBT3",'Medium retrofit'!$L$18,IF(F62="Scenario3PBT3",'Medium retrofit'!$M$18,"")))&amp;IF(F62="Scenario1PBT4",'Medium retrofit'!$N$18,IF(F62="Scenario2PBT4",'Medium retrofit'!$O$18,IF(F62="Scenario3PBT4",'Medium retrofit'!$P$18,"")))&amp;IF(F62="Scenario1PBT5",'Medium retrofit'!$Q$18,IF(F62="Scenario2PBT5",'Medium retrofit'!$R$18,IF(F62="Scenario3PBT5",'Medium retrofit'!$S$18,"")))&amp;IF(F62="Scenario1PBT6",'Medium retrofit'!$T$18,IF(F62="Scenario2PBT6",'Medium retrofit'!$U$18,IF(F62="Scenario3PBT6",'Medium retrofit'!$V$18,"")))&amp;IF(F62="Scenario1PBT7",'Medium retrofit'!$W$18,IF(F62="Scenario2PBT7",'Medium retrofit'!$X$18,IF(F62="Scenario3PBT7",'Medium retrofit'!$Y$18,"")))&amp;IF(F62="Scenario1PBT8",'Medium retrofit'!$Z$18,IF(F62="Scenario2PBT8",'Medium retrofit'!$AA$18,IF(F62="Scenario3PBT8",'Medium retrofit'!$AB$18,"")))&amp;IF(F62="Scenario1PBT9",'Medium retrofit'!$AC$18,IF(F62="Scenario2PBT9",'Medium retrofit'!$AD$18,IF(F62="Scenario3PBT9",'Medium retrofit'!$AE$18,"")))&amp;IF(F62="Scenario1PBT10",'Medium retrofit'!$AF$18,IF(F62="Scenario2PBT10",'Medium retrofit'!$AG$18,IF(F62="Scenario3PBT10",'Medium retrofit'!$AH$18,"")))&amp;IF(F62="Scenario1PBT11",'Medium retrofit'!$AI$18,IF(F62="Scenario2PBT11",'Medium retrofit'!$AJ$18,IF(F62="Scenario3PBT11",'Medium retrofit'!$AK$18,"")))&amp;IF(F62="Scenario1PBT12",'Medium retrofit'!$AL$18,IF(F62="Scenario2PBT12",'Medium retrofit'!$AM$18,IF(F62="Scenario3PBT12",'Medium retrofit'!$AN$18,"")))&amp;IF(F62="Scenario1PBT13",'Medium retrofit'!$AO$18,IF(F62="Scenario2PBT13",'Medium retrofit'!$AP$18,IF(F62="Scenario3PBT13",'Medium retrofit'!$AQ$18,"")))&amp;IF(F62="Scenario1PBT14",'Medium retrofit'!$AR$18,IF(F62="Scenario2PBT14",'Medium retrofit'!$AS$18,IF(F62="Scenario3PBT14",'Medium retrofit'!$AT$18,"")))&amp;IF(F62="Scenario1PBT15",'Medium retrofit'!$AU$18,IF(F62="Scenario2PBT15",'Medium retrofit'!$AV$18,IF(F62="Scenario3PBT15",'Medium retrofit'!$AW$18,"")))</f>
        <v/>
      </c>
      <c r="L62" s="151">
        <f t="shared" si="13"/>
        <v>0</v>
      </c>
      <c r="M62" s="151" t="str">
        <f>IF(F62="Scenario1PBT1",'Medium retrofit'!$E$20,IF(F62="Scenario2PBT1",'Medium retrofit'!$F$20,IF(F62="Scenario3PBT1",'Medium retrofit'!$G$20,"")))&amp;IF(F62="Scenario1PBT2",'Medium retrofit'!$H$20,IF(F62="Scenario2PBT2",'Medium retrofit'!$I$20,IF(F62="Scenario3PBT2",'Medium retrofit'!$J$20,"")))&amp;IF(F62="Scenario1PBT3",'Medium retrofit'!$K$20,IF(F62="Scenario2PBT3",'Medium retrofit'!$L$20,IF(F62="Scenario3PBT3",'Medium retrofit'!$M$20,"")))&amp;IF(F62="Scenario1PBT4",'Medium retrofit'!$N$20,IF(F62="Scenario2PBT4",'Medium retrofit'!$O$20,IF(F62="Scenario3PBT4",'Medium retrofit'!$P$20,"")))&amp;IF(F62="Scenario1PBT5",'Medium retrofit'!$Q$20,IF(F62="Scenario2PBT5",'Medium retrofit'!$R$20,IF(F62="Scenario3PBT5",'Medium retrofit'!$S$20,"")))&amp;IF(F62="Scenario1PBT6",'Medium retrofit'!$T$20,IF(F62="Scenario2PBT6",'Medium retrofit'!$U$20,IF(F62="Scenario3PBT6",'Medium retrofit'!$V$20,"")))&amp;IF(F62="Scenario1PBT7",'Medium retrofit'!$W$20,IF(F62="Scenario2PBT7",'Medium retrofit'!$X$20,IF(F62="Scenario3PBT7",'Medium retrofit'!$Y$20,"")))&amp;IF(F62="Scenario1PBT8",'Medium retrofit'!$Z$20,IF(F62="Scenario2PBT8",'Medium retrofit'!$AA$20,IF(F62="Scenario3PBT8",'Medium retrofit'!$AB$20,"")))&amp;IF(F62="Scenario1PBT9",'Medium retrofit'!$AC$20,IF(F62="Scenario2PBT9",'Medium retrofit'!$AD$20,IF(F62="Scenario3PBT9",'Medium retrofit'!$AE$20,"")))&amp;IF(F62="Scenario1PBT10",'Medium retrofit'!$AF$20,IF(F62="Scenario2PBT10",'Medium retrofit'!$AG$20,IF(F62="Scenario3PBT10",'Medium retrofit'!$AH$20,"")))&amp;IF(F62="Scenario1PBT11",'Medium retrofit'!$AI$20,IF(F62="Scenario2PBT11",'Medium retrofit'!$AJ$20,IF(F62="Scenario3PBT11",'Medium retrofit'!$AK$20,"")))&amp;IF(F62="Scenario1PBT12",'Medium retrofit'!$AL$20,IF(F62="Scenario2PBT12",'Medium retrofit'!$AM$20,IF(F62="Scenario3PBT12",'Medium retrofit'!$AN$20,"")))&amp;IF(F62="Scenario1PBT13",'Medium retrofit'!$AO$20,IF(F62="Scenario2PBT13",'Medium retrofit'!$AP$20,IF(F62="Scenario3PBT13",'Medium retrofit'!$AQ$20,"")))&amp;IF(F62="Scenario1PBT14",'Medium retrofit'!$AR$20,IF(F62="Scenario2PBT14",'Medium retrofit'!$AS$20,IF(F62="Scenario3PBT14",'Medium retrofit'!$AT$20,"")))&amp;IF(F62="Scenario1PBT15",'Medium retrofit'!$AU$20,IF(F62="Scenario2PBT15",'Medium retrofit'!$AV$20,IF(F62="Scenario3PBT15",'Medium retrofit'!$AW$20,"")))</f>
        <v/>
      </c>
      <c r="N62" s="152">
        <f t="shared" si="14"/>
        <v>0</v>
      </c>
      <c r="O62" s="305" t="str">
        <f>IF(F62="Scenario1PBT1",'Medium retrofit'!$E$23,IF(F62="Scenario2PBT1",'Medium retrofit'!$F$23,IF(F62="Scenario3PBT1",'Medium retrofit'!$G$23,"")))&amp;IF(F62="Scenario1PBT2",'Medium retrofit'!$H$23,IF(F62="Scenario2PBT2",'Medium retrofit'!$I$23,IF(F62="Scenario3PBT2",'Medium retrofit'!$J$23,"")))&amp;IF(F62="Scenario1PBT3",'Medium retrofit'!$K$23,IF(F62="Scenario2PBT3",'Medium retrofit'!$L$23,IF(F62="Scenario3PBT3",'Medium retrofit'!$M$23,"")))&amp;IF(F62="Scenario1PBT4",'Medium retrofit'!$N$23,IF(F62="Scenario2PBT4",'Medium retrofit'!$O$23,IF(F62="Scenario3PBT4",'Medium retrofit'!$P$23,"")))&amp;IF(F62="Scenario1PBT5",'Medium retrofit'!$Q$23,IF(F62="Scenario2PBT5",'Medium retrofit'!$R$23,IF(F62="Scenario3PBT5",'Medium retrofit'!$S$23,"")))&amp;IF(F62="Scenario1PBT6",'Medium retrofit'!$T$23,IF(F62="Scenario2PBT6",'Medium retrofit'!$U$23,IF(F62="Scenario3PBT6",'Medium retrofit'!$V$23,"")))&amp;IF(F62="Scenario1PBT7",'Medium retrofit'!$W$23,IF(F62="Scenario2PBT7",'Medium retrofit'!$X$23,IF(F62="Scenario3PBT7",'Medium retrofit'!$Y$23,"")))&amp;IF(F62="Scenario1PBT8",'Medium retrofit'!$Z$23,IF(F62="Scenario2PBT8",'Medium retrofit'!$AA$23,IF(F62="Scenario3PBT8",'Medium retrofit'!$AB$23,"")))&amp;IF(F62="Scenario1PBT9",'Medium retrofit'!$AC$23,IF(F62="Scenario2PBT9",'Medium retrofit'!$AD$23,IF(F62="Scenario3PBT9",'Medium retrofit'!$AE$23,"")))&amp;IF(F62="Scenario1PBT10",'Medium retrofit'!$AF$23,IF(F62="Scenario2PBT10",'Medium retrofit'!$AG$23,IF(F62="Scenario3PBT10",'Medium retrofit'!$AH$23,"")))&amp;IF(F62="Scenario1PBT11",'Medium retrofit'!$AI$23,IF(F62="Scenario2PBT11",'Medium retrofit'!$AJ$23,IF(F62="Scenario3PBT11",'Medium retrofit'!$AK$23,"")))&amp;IF(F62="Scenario1PBT12",'Medium retrofit'!$AL$23,IF(F62="Scenario2PBT12",'Medium retrofit'!$AM$23,IF(F62="Scenario3PBT12",'Medium retrofit'!$AN$23,"")))&amp;IF(F62="Scenario1PBT13",'Medium retrofit'!$AO$23,IF(F62="Scenario2PBT13",'Medium retrofit'!$AP$23,IF(F62="Scenario3PBT13",'Medium retrofit'!$AQ$23,"")))&amp;IF(F62="Scenario1PBT14",'Medium retrofit'!$AR$23,IF(F62="Scenario2PBT14",'Medium retrofit'!$AS$23,IF(F62="Scenario3PBT14",'Medium retrofit'!$AT$23,"")))&amp;IF(F62="Scenario1PBT15",'Medium retrofit'!$AU$23,IF(F62="Scenario2PBT15",'Medium retrofit'!$AV$23,IF(F62="Scenario3PBT15",'Medium retrofit'!$AW$23,"")))</f>
        <v/>
      </c>
      <c r="P62" s="151">
        <f t="shared" si="15"/>
        <v>0</v>
      </c>
      <c r="Q62" s="151" t="str">
        <f>IF(F62="Scenario1PBT1",'Medium retrofit'!$E$25,IF(F62="Scenario2PBT1",'Medium retrofit'!$F$25,IF(F62="Scenario3PBT1",'Medium retrofit'!$G$25,"")))&amp;IF(F62="Scenario1PBT2",'Medium retrofit'!$H$25,IF(F62="Scenario2PBT2",'Medium retrofit'!$I$25,IF(F62="Scenario3PBT2",'Medium retrofit'!$J$25,"")))&amp;IF(F62="Scenario1PBT3",'Medium retrofit'!$K$25,IF(F62="Scenario2PBT3",'Medium retrofit'!$L$25,IF(F62="Scenario3PBT3",'Medium retrofit'!$M$25,"")))&amp;IF(F62="Scenario1PBT4",'Medium retrofit'!$N$25,IF(F62="Scenario2PBT4",'Medium retrofit'!$O$25,IF(F62="Scenario3PBT4",'Medium retrofit'!$P$25,"")))&amp;IF(F62="Scenario1PBT5",'Medium retrofit'!$Q$25,IF(F62="Scenario2PBT5",'Medium retrofit'!$R$25,IF(F62="Scenario3PBT5",'Medium retrofit'!$S$25,"")))&amp;IF(F62="Scenario1PBT6",'Medium retrofit'!$T$25,IF(F62="Scenario2PBT6",'Medium retrofit'!$U$25,IF(F62="Scenario3PBT6",'Medium retrofit'!$V$25,"")))&amp;IF(F62="Scenario1PBT7",'Medium retrofit'!$W$25,IF(F62="Scenario2PBT7",'Medium retrofit'!$X$25,IF(F62="Scenario3PBT7",'Medium retrofit'!$Y$25,"")))&amp;IF(F62="Scenario1PBT8",'Medium retrofit'!$Z$25,IF(F62="Scenario2PBT8",'Medium retrofit'!$AA$25,IF(F62="Scenario3PBT8",'Medium retrofit'!$AB$25,"")))&amp;IF(F62="Scenario1PBT9",'Medium retrofit'!$AC$25,IF(F62="Scenario2PBT9",'Medium retrofit'!$AD$25,IF(F62="Scenario3PBT9",'Medium retrofit'!$AE$25,"")))&amp;IF(F62="Scenario1PBT10",'Medium retrofit'!$AF$25,IF(F62="Scenario2PBT10",'Medium retrofit'!$AG$25,IF(F62="Scenario3PBT10",'Medium retrofit'!$AH$25,"")))&amp;IF(F62="Scenario1PBT11",'Medium retrofit'!$AI$25,IF(F62="Scenario2PBT11",'Medium retrofit'!$AJ$25,IF(F62="Scenario3PBT11",'Medium retrofit'!$AK$25,"")))&amp;IF(F62="Scenario1PBT12",'Medium retrofit'!$AL$25,IF(F62="Scenario2PBT12",'Medium retrofit'!$AM$25,IF(F62="Scenario3PBT12",'Medium retrofit'!$AN$25,"")))&amp;IF(F62="Scenario1PBT13",'Medium retrofit'!$AO$25,IF(F62="Scenario2PBT13",'Medium retrofit'!$AP$25,IF(F62="Scenario3PBT13",'Medium retrofit'!$AQ$25,"")))&amp;IF(F62="Scenario1PBT14",'Medium retrofit'!$AR$25,IF(F62="Scenario2PBT14",'Medium retrofit'!$AS$25,IF(F62="Scenario3PBT14",'Medium retrofit'!$AT$25,"")))&amp;IF(F62="Scenario1PBT15",'Medium retrofit'!$AU$25,IF(F62="Scenario2PBT15",'Medium retrofit'!$AV$25,IF(F62="Scenario3PBT15",'Medium retrofit'!$AW$25,"")))</f>
        <v/>
      </c>
      <c r="R62" s="151">
        <f t="shared" si="16"/>
        <v>0</v>
      </c>
      <c r="S62" s="151" t="str">
        <f>IF(F62="Scenario1PBT1",'Medium retrofit'!$E$27,IF(F62="Scenario2PBT1",'Medium retrofit'!$F$27,IF(F62="Scenario3PBT1",'Medium retrofit'!$G$27,"")))&amp;IF(F62="Scenario1PBT2",'Medium retrofit'!$H$27,IF(F62="Scenario2PBT2",'Medium retrofit'!$I$27,IF(F62="Scenario3PBT2",'Medium retrofit'!$J$27,"")))&amp;IF(F62="Scenario1PBT3",'Medium retrofit'!$K$27,IF(F62="Scenario2PBT3",'Medium retrofit'!$L$27,IF(F62="Scenario3PBT3",'Medium retrofit'!$M$27,"")))&amp;IF(F62="Scenario1PBT4",'Medium retrofit'!$N$27,IF(F62="Scenario2PBT4",'Medium retrofit'!$O$27,IF(F62="Scenario3PBT4",'Medium retrofit'!$P$27,"")))&amp;IF(F62="Scenario1PBT5",'Medium retrofit'!$Q$27,IF(F62="Scenario2PBT5",'Medium retrofit'!$R$27,IF(F62="Scenario3PBT5",'Medium retrofit'!$S$27,"")))&amp;IF(F62="Scenario1PBT6",'Medium retrofit'!$T$27,IF(F62="Scenario2PBT6",'Medium retrofit'!$U$27,IF(F62="Scenario3PBT6",'Medium retrofit'!$V$27,"")))&amp;IF(F62="Scenario1PBT7",'Medium retrofit'!$W$27,IF(F62="Scenario2PBT7",'Medium retrofit'!$X$27,IF(F62="Scenario3PBT7",'Medium retrofit'!$Y$27,"")))&amp;IF(F62="Scenario1PBT8",'Medium retrofit'!$Z$27,IF(F62="Scenario2PBT8",'Medium retrofit'!$AA$27,IF(F62="Scenario3PBT8",'Medium retrofit'!$AB$27,"")))&amp;IF(F62="Scenario1PBT9",'Medium retrofit'!$AC$27,IF(F62="Scenario2PBT9",'Medium retrofit'!$AD$27,IF(F62="Scenario3PBT9",'Medium retrofit'!$AE$27,"")))&amp;IF(F62="Scenario1PBT10",'Medium retrofit'!$AF$27,IF(F62="Scenario2PBT10",'Medium retrofit'!$AG$27,IF(F62="Scenario3PBT10",'Medium retrofit'!$AH$27,"")))&amp;IF(F62="Scenario1PBT11",'Medium retrofit'!$AI$27,IF(F62="Scenario2PBT11",'Medium retrofit'!$AJ$27,IF(F62="Scenario3PBT11",'Medium retrofit'!$AK$27,"")))&amp;IF(F62="Scenario1PBT12",'Medium retrofit'!$AL$27,IF(F62="Scenario2PBT12",'Medium retrofit'!$AM$27,IF(F62="Scenario3PBT12",'Medium retrofit'!$AN$27,"")))&amp;IF(F62="Scenario1PBT13",'Medium retrofit'!$AO$27,IF(F62="Scenario2PBT13",'Medium retrofit'!$AP$27,IF(F62="Scenario3PBT13",'Medium retrofit'!$AQ$27,"")))&amp;IF(F62="Scenario1PBT14",'Medium retrofit'!$AR$27,IF(F62="Scenario2PBT14",'Medium retrofit'!$AS$27,IF(F62="Scenario3PBT14",'Medium retrofit'!$AT$27,"")))&amp;IF(F62="Scenario1PBT15",'Medium retrofit'!$AU$27,IF(F62="Scenario2PBT15",'Medium retrofit'!$AV$27,IF(F62="Scenario3PBT15",'Medium retrofit'!$AW$27,"")))</f>
        <v/>
      </c>
      <c r="T62" s="306">
        <f t="shared" si="17"/>
        <v>0</v>
      </c>
      <c r="U62" s="305" t="str">
        <f>IF(F62="Scenario1PBT1",'Medium retrofit'!$E$38,IF(F62="Scenario2PBT1",'Medium retrofit'!$F$38,IF(F62="Scenario3PBT1",'Medium retrofit'!$G$38,"")))&amp;IF(F62="Scenario1PBT2",'Medium retrofit'!$H$38,IF(F62="Scenario2PBT2",'Medium retrofit'!$I$38,IF(F62="Scenario3PBT2",'Medium retrofit'!$J$38,"")))&amp;IF(F62="Scenario1PBT3",'Medium retrofit'!$K$38,IF(F62="Scenario2PBT3",'Medium retrofit'!$L$38,IF(F62="Scenario3PBT3",'Medium retrofit'!$M$38,"")))&amp;IF(F62="Scenario1PBT4",'Medium retrofit'!$N$38,IF(F62="Scenario2PBT4",'Medium retrofit'!$O$38,IF(F62="Scenario3PBT4",'Medium retrofit'!$P$38,"")))&amp;IF(F62="Scenario1PBT5",'Medium retrofit'!$Q$38,IF(F62="Scenario2PBT5",'Medium retrofit'!$R$38,IF(F62="Scenario3PBT5",'Medium retrofit'!$S$38,"")))&amp;IF(F62="Scenario1PBT6",'Medium retrofit'!$T$38,IF(F62="Scenario2PBT6",'Medium retrofit'!$U$38,IF(F62="Scenario3PBT6",'Medium retrofit'!$V$38,"")))&amp;IF(F62="Scenario1PBT7",'Medium retrofit'!$W$38,IF(F62="Scenario2PBT7",'Medium retrofit'!$X$38,IF(F62="Scenario3PBT7",'Medium retrofit'!$Y$38,"")))&amp;IF(F62="Scenario1PBT8",'Medium retrofit'!$Z$38,IF(F62="Scenario2PBT8",'Medium retrofit'!$AA$38,IF(F62="Scenario3PBT8",'Medium retrofit'!$AB$38,"")))&amp;IF(F62="Scenario1PBT9",'Medium retrofit'!$AC$38,IF(F62="Scenario2PBT9",'Medium retrofit'!$AD$38,IF(F62="Scenario3PBT9",'Medium retrofit'!$AE$38,"")))&amp;IF(F62="Scenario1PBT10",'Medium retrofit'!$AF$38,IF(F62="Scenario2PBT10",'Medium retrofit'!$AG$38,IF(F62="Scenario3PBT10",'Medium retrofit'!$AH$38,"")))&amp;IF(F62="Scenario1PBT11",'Medium retrofit'!$AI$38,IF(F62="Scenario2PBT11",'Medium retrofit'!$AJ$38,IF(F62="Scenario3PBT11",'Medium retrofit'!$AK$38,"")))&amp;IF(F62="Scenario1PBT12",'Medium retrofit'!$AL$38,IF(F62="Scenario2PBT12",'Medium retrofit'!$AM$38,IF(F62="Scenario3PBT12",'Medium retrofit'!$AN$38,"")))&amp;IF(F62="Scenario1PBT13",'Medium retrofit'!$AO$38,IF(F62="Scenario2PBT13",'Medium retrofit'!$AP$38,IF(F62="Scenario3PBT13",'Medium retrofit'!$AQ$38,"")))&amp;IF(F62="Scenario1PBT14",'Medium retrofit'!$AR$38,IF(F62="Scenario2PBT14",'Medium retrofit'!$AS$38,IF(F62="Scenario3PBT14",'Medium retrofit'!$AT$38,"")))&amp;IF(F62="Scenario1PBT15",'Medium retrofit'!$AU$38,IF(F62="Scenario2PBT15",'Medium retrofit'!$AV$38,IF(F62="Scenario3PBT15",'Medium retrofit'!$AW$38,"")))</f>
        <v/>
      </c>
      <c r="V62" s="151">
        <f t="shared" si="18"/>
        <v>0</v>
      </c>
      <c r="W62" s="151" t="str">
        <f>IF(F62="Scenario1PBT1",'Medium retrofit'!$E$40,IF(F62="Scenario2PBT1",'Medium retrofit'!$F$40,IF(F62="Scenario3PBT1",'Medium retrofit'!$G$40,"")))&amp;IF(F62="Scenario1PBT2",'Medium retrofit'!$H$40,IF(F62="Scenario2PBT2",'Medium retrofit'!$I$40,IF(F62="Scenario3PBT2",'Medium retrofit'!$J$40,"")))&amp;IF(F62="Scenario1PBT3",'Medium retrofit'!$K$40,IF(F62="Scenario2PBT3",'Medium retrofit'!$L$40,IF(F62="Scenario3PBT3",'Medium retrofit'!$M$40,"")))&amp;IF(F62="Scenario1PBT4",'Medium retrofit'!$N$40,IF(F62="Scenario2PBT4",'Medium retrofit'!$O$40,IF(F62="Scenario3PBT4",'Medium retrofit'!$P$40,"")))&amp;IF(F62="Scenario1PBT5",'Medium retrofit'!$Q$40,IF(F62="Scenario2PBT5",'Medium retrofit'!$R$40,IF(F62="Scenario3PBT5",'Medium retrofit'!$S$40,"")))&amp;IF(F62="Scenario1PBT6",'Medium retrofit'!$T$40,IF(F62="Scenario2PBT6",'Medium retrofit'!$U$40,IF(F62="Scenario3PBT6",'Medium retrofit'!$V$40,"")))&amp;IF(F62="Scenario1PBT7",'Medium retrofit'!$W$40,IF(F62="Scenario2PBT7",'Medium retrofit'!$X$40,IF(F62="Scenario3PBT7",'Medium retrofit'!$Y$40,"")))&amp;IF(F62="Scenario1PBT8",'Medium retrofit'!$Z$40,IF(F62="Scenario2PBT8",'Medium retrofit'!$AA$40,IF(F62="Scenario3PBT8",'Medium retrofit'!$AB$40,"")))&amp;IF(F62="Scenario1PBT9",'Medium retrofit'!$AC$40,IF(F62="Scenario2PBT9",'Medium retrofit'!$AD$40,IF(F62="Scenario3PBT9",'Medium retrofit'!$AE$40,"")))&amp;IF(F62="Scenario1PBT10",'Medium retrofit'!$AF$40,IF(F62="Scenario2PBT10",'Medium retrofit'!$AG$40,IF(F62="Scenario3PBT10",'Medium retrofit'!$AH$40,"")))&amp;IF(F62="Scenario1PBT11",'Medium retrofit'!$AI$40,IF(F62="Scenario2PBT11",'Medium retrofit'!$AJ$40,IF(F62="Scenario3PBT11",'Medium retrofit'!$AK$40,"")))&amp;IF(F62="Scenario1PBT12",'Medium retrofit'!$AL$40,IF(F62="Scenario2PBT12",'Medium retrofit'!$AM$40,IF(F62="Scenario3PBT12",'Medium retrofit'!$AN$40,"")))&amp;IF(F62="Scenario1PBT13",'Medium retrofit'!$AO$40,IF(F62="Scenario2PBT13",'Medium retrofit'!$AP$40,IF(F62="Scenario3PBT13",'Medium retrofit'!$AQ$40,"")))&amp;IF(F62="Scenario1PBT14",'Medium retrofit'!$AR$40,IF(F62="Scenario2PBT14",'Medium retrofit'!$AS$40,IF(F62="Scenario3PBT14",'Medium retrofit'!$AT$40,"")))&amp;IF(F62="Scenario1PBT15",'Medium retrofit'!$AU$40,IF(F62="Scenario2PBT15",'Medium retrofit'!$AV$40,IF(F62="Scenario3PBT15",'Medium retrofit'!$AW$40,"")))</f>
        <v/>
      </c>
      <c r="X62" s="151">
        <f t="shared" si="19"/>
        <v>0</v>
      </c>
      <c r="Y62" s="151" t="str">
        <f>IF(F62="Scenario1PBT1",'Medium retrofit'!$E$42,IF(F62="Scenario2PBT1",'Medium retrofit'!$F$42,IF(F62="Scenario3PBT1",'Medium retrofit'!$G$42,"")))&amp;IF(F62="Scenario1PBT2",'Medium retrofit'!$H$42,IF(F62="Scenario2PBT2",'Medium retrofit'!$I$42,IF(F62="Scenario3PBT2",'Medium retrofit'!$J$42,"")))&amp;IF(F62="Scenario1PBT3",'Medium retrofit'!$K$42,IF(F62="Scenario2PBT3",'Medium retrofit'!$L$42,IF(F62="Scenario3PBT3",'Medium retrofit'!$M$42,"")))&amp;IF(F62="Scenario1PBT4",'Medium retrofit'!$N$42,IF(F62="Scenario2PBT4",'Medium retrofit'!$O$42,IF(F62="Scenario3PBT4",'Medium retrofit'!$P$42,"")))&amp;IF(F62="Scenario1PBT5",'Medium retrofit'!$Q$42,IF(F62="Scenario2PBT5",'Medium retrofit'!$R$42,IF(F62="Scenario3PBT5",'Medium retrofit'!$S$42,"")))&amp;IF(F62="Scenario1PBT6",'Medium retrofit'!$T$42,IF(F62="Scenario2PBT6",'Medium retrofit'!$U$42,IF(F62="Scenario3PBT6",'Medium retrofit'!$V$42,"")))&amp;IF(F62="Scenario1PBT7",'Medium retrofit'!$W$42,IF(F62="Scenario2PBT7",'Medium retrofit'!$X$42,IF(F62="Scenario3PBT7",'Medium retrofit'!$Y$42,"")))&amp;IF(F62="Scenario1PBT8",'Medium retrofit'!$Z$42,IF(F62="Scenario2PBT8",'Medium retrofit'!$AA$42,IF(F62="Scenario3PBT8",'Medium retrofit'!$AB$42,"")))&amp;IF(F62="Scenario1PBT9",'Medium retrofit'!$AC$42,IF(F62="Scenario2PBT9",'Medium retrofit'!$AD$42,IF(F62="Scenario3PBT9",'Medium retrofit'!$AE$42,"")))&amp;IF(F62="Scenario1PBT10",'Medium retrofit'!$AF$42,IF(F62="Scenario2PBT10",'Medium retrofit'!$AG$42,IF(F62="Scenario3PBT10",'Medium retrofit'!$AH$42,"")))&amp;IF(F62="Scenario1PBT11",'Medium retrofit'!$AI$42,IF(F62="Scenario2PBT11",'Medium retrofit'!$AJ$42,IF(F62="Scenario3PBT11",'Medium retrofit'!$AK$42,"")))&amp;IF(F62="Scenario1PBT12",'Medium retrofit'!$AL$42,IF(F62="Scenario2PBT12",'Medium retrofit'!$AM$42,IF(F62="Scenario3PBT12",'Medium retrofit'!$AN$42,"")))&amp;IF(F62="Scenario1PBT13",'Medium retrofit'!$AO$42,IF(F62="Scenario2PBT13",'Medium retrofit'!$AP$42,IF(F62="Scenario3PBT13",'Medium retrofit'!$AQ$42,"")))&amp;IF(F62="Scenario1PBT14",'Medium retrofit'!$AR$42,IF(F62="Scenario2PBT14",'Medium retrofit'!$AS$42,IF(F62="Scenario3PBT14",'Medium retrofit'!$AT$42,"")))&amp;IF(F62="Scenario1PBT15",'Medium retrofit'!$AU$42,IF(F62="Scenario2PBT15",'Medium retrofit'!$AV$42,IF(F62="Scenario3PBT15",'Medium retrofit'!$AW$42,"")))</f>
        <v/>
      </c>
      <c r="Z62" s="151">
        <f t="shared" si="20"/>
        <v>0</v>
      </c>
      <c r="AA62" s="333" t="str">
        <f>IF(F62="Scenario1PBT1",'Medium retrofit'!$E$101,IF(F62="Scenario2PBT1",'Medium retrofit'!$F$101,IF(F62="Scenario3PBT1",'Medium retrofit'!$G$101,"")))&amp;IF(F62="Scenario1PBT2",'Medium retrofit'!$H$101,IF(F62="Scenario2PBT2",'Medium retrofit'!$I$101,IF(F62="Scenario3PBT2",'Medium retrofit'!$J$101,"")))&amp;IF(F62="Scenario1PBT3",'Medium retrofit'!$K$101,IF(F62="Scenario2PBT3",'Medium retrofit'!$L$101,IF(F62="Scenario3PBT3",'Medium retrofit'!$M$101,"")))&amp;IF(F62="Scenario1PBT4",'Medium retrofit'!$N$101,IF(F62="Scenario2PBT4",'Medium retrofit'!$O$101,IF(F62="Scenario3PBT4",'Medium retrofit'!$P$101,"")))&amp;IF(F62="Scenario1PBT5",'Medium retrofit'!$Q$101,IF(F62="Scenario2PBT5",'Medium retrofit'!$R$101,IF(F62="Scenario3PBT5",'Medium retrofit'!$S$101,"")))&amp;IF(F62="Scenario1PBT6",'Medium retrofit'!$T$101,IF(F62="Scenario2PBT6",'Medium retrofit'!$U$101,IF(F62="Scenario3PBT6",'Medium retrofit'!$V$101,"")))&amp;IF(F62="Scenario1PBT7",'Medium retrofit'!$W$101,IF(F62="Scenario2PBT7",'Medium retrofit'!$X$101,IF(F62="Scenario3PBT7",'Medium retrofit'!$Y$101,"")))&amp;IF(F62="Scenario1PBT8",'Medium retrofit'!$Z$101,IF(F62="Scenario2PBT8",'Medium retrofit'!$AA$101,IF(F62="Scenario3PBT8",'Medium retrofit'!$AB$101,"")))&amp;IF(F62="Scenario1PBT9",'Medium retrofit'!$AC$101,IF(F62="Scenario2PBT9",'Medium retrofit'!$AD$101,IF(F62="Scenario3PBT9",'Medium retrofit'!$AE$101,"")))&amp;IF(F62="Scenario1PBT10",'Medium retrofit'!$AF$101,IF(F62="Scenario2PBT10",'Medium retrofit'!$AG$101,IF(F62="Scenario3PBT10",'Medium retrofit'!$AH$101,"")))&amp;IF(F62="Scenario1PBT11",'Medium retrofit'!$AI$101,IF(F62="Scenario2PBT11",'Medium retrofit'!$AJ$101,IF(F62="Scenario3PBT11",'Medium retrofit'!$AK$101,"")))&amp;IF(F62="Scenario1PBT12",'Medium retrofit'!$AL$101,IF(F62="Scenario2PBT12",'Medium retrofit'!$AM$101,IF(F62="Scenario3PBT12",'Medium retrofit'!$AN$101,"")))&amp;IF(F62="Scenario1PBT13",'Medium retrofit'!$AO$101,IF(F62="Scenario2PBT13",'Medium retrofit'!$AP$101,IF(F62="Scenario3PBT13",'Medium retrofit'!$AQ$101,"")))&amp;IF(F62="Scenario1PBT14",'Medium retrofit'!$AR$101,IF(F62="Scenario2PBT14",'Medium retrofit'!$AS$101,IF(F62="Scenario3PBT14",'Medium retrofit'!$AT$101,"")))&amp;IF(F62="Scenario1PBT15",'Medium retrofit'!$AU$101,IF(F62="Scenario2PBT15",'Medium retrofit'!$AV$101,IF(F62="Scenario3PBT15",'Medium retrofit'!$AW$101,"")))</f>
        <v/>
      </c>
      <c r="AB62" s="302">
        <f t="shared" si="21"/>
        <v>0</v>
      </c>
      <c r="AC62" s="307">
        <f>IFERROR('Projection_Base-case'!G62-G62,0)</f>
        <v>0</v>
      </c>
      <c r="AD62" s="151">
        <f t="shared" si="24"/>
        <v>0</v>
      </c>
      <c r="AE62" s="151">
        <f>IFERROR(100*AC62/'Projection_Base-case'!G62,0)</f>
        <v>0</v>
      </c>
      <c r="AF62" s="151">
        <f>IFERROR('Projection_Base-case'!I62-I62,0)</f>
        <v>0</v>
      </c>
      <c r="AG62" s="151">
        <f t="shared" si="25"/>
        <v>0</v>
      </c>
      <c r="AH62" s="151">
        <f>IFERROR(100*AF62/'Projection_Base-case'!I62,0)</f>
        <v>0</v>
      </c>
      <c r="AI62" s="151">
        <f>IFERROR('Projection_Base-case'!K62-K62,0)</f>
        <v>0</v>
      </c>
      <c r="AJ62" s="151">
        <f t="shared" si="26"/>
        <v>0</v>
      </c>
      <c r="AK62" s="151">
        <f>IFERROR(100*AI62/'Projection_Base-case'!K62,0)</f>
        <v>0</v>
      </c>
      <c r="AL62" s="151">
        <f>IFERROR(M62-'Projection_Base-case'!M62,0)</f>
        <v>0</v>
      </c>
      <c r="AM62" s="151">
        <f t="shared" si="27"/>
        <v>0</v>
      </c>
      <c r="AN62" s="152">
        <f>IFERROR(100*AL62/'Projection_Base-case'!M62,0)</f>
        <v>0</v>
      </c>
      <c r="AO62" s="305">
        <f>IFERROR('Projection_Base-case'!O62-O62,0)</f>
        <v>0</v>
      </c>
      <c r="AP62" s="151">
        <f t="shared" si="28"/>
        <v>0</v>
      </c>
      <c r="AQ62" s="151">
        <f>IFERROR(100*AO62/'Projection_Base-case'!O62,0)</f>
        <v>0</v>
      </c>
      <c r="AR62" s="151">
        <f>IFERROR('Projection_Base-case'!Q62-Q62,0)</f>
        <v>0</v>
      </c>
      <c r="AS62" s="151">
        <f t="shared" si="29"/>
        <v>0</v>
      </c>
      <c r="AT62" s="151">
        <f>IFERROR(100*AR62/'Projection_Base-case'!Q62,0)</f>
        <v>0</v>
      </c>
      <c r="AU62" s="151">
        <f>IFERROR('Projection_Base-case'!S62-S62,0)</f>
        <v>0</v>
      </c>
      <c r="AV62" s="151">
        <f t="shared" si="30"/>
        <v>0</v>
      </c>
      <c r="AW62" s="152">
        <f>IFERROR(100*AU62/'Projection_Base-case'!S62,0)</f>
        <v>0</v>
      </c>
      <c r="AX62" s="305">
        <f>IFERROR('Projection_Base-case'!U62-U62,0)</f>
        <v>0</v>
      </c>
      <c r="AY62" s="151">
        <f t="shared" si="31"/>
        <v>0</v>
      </c>
      <c r="AZ62" s="151">
        <f>IFERROR(100*AX62/'Projection_Base-case'!U62,0)</f>
        <v>0</v>
      </c>
      <c r="BA62" s="151">
        <f>IFERROR('Projection_Base-case'!W62-W62,0)</f>
        <v>0</v>
      </c>
      <c r="BB62" s="151">
        <f t="shared" si="32"/>
        <v>0</v>
      </c>
      <c r="BC62" s="151">
        <f>IFERROR(100*BA62/'Projection_Base-case'!W62,0)</f>
        <v>0</v>
      </c>
      <c r="BD62" s="151">
        <f>IFERROR('Projection_Base-case'!Y62-Y62,0)</f>
        <v>0</v>
      </c>
      <c r="BE62" s="151">
        <f t="shared" si="33"/>
        <v>0</v>
      </c>
      <c r="BF62" s="151">
        <f>IFERROR(100*BD62/'Projection_Base-case'!Y62,0)</f>
        <v>0</v>
      </c>
      <c r="BG62" s="531">
        <f t="shared" si="22"/>
        <v>0</v>
      </c>
      <c r="BH62" s="532">
        <f t="shared" si="23"/>
        <v>0</v>
      </c>
    </row>
    <row r="63" spans="1:60" x14ac:dyDescent="0.25">
      <c r="A63" s="217">
        <v>58</v>
      </c>
      <c r="B63" s="151">
        <f>'Projection_Base-case'!B63</f>
        <v>0</v>
      </c>
      <c r="C63" s="151">
        <f>'Projection_Base-case'!C63</f>
        <v>0</v>
      </c>
      <c r="D63" s="151">
        <f>'Projection_Base-case'!D63</f>
        <v>0</v>
      </c>
      <c r="E63" s="157"/>
      <c r="F63" s="300" t="str">
        <f t="shared" si="10"/>
        <v>0</v>
      </c>
      <c r="G63" s="301" t="str">
        <f>IF(F63="Scenario1PBT1",'Medium retrofit'!$E$6,IF(F63="Scenario2PBT1",'Medium retrofit'!$F$6,IF(F63="Scenario3PBT1",'Medium retrofit'!$G$6,"")))&amp;IF(F63="Scenario1PBT2",'Medium retrofit'!$H$6,IF(F63="Scenario2PBT2",'Medium retrofit'!$I$6,IF(F63="Scenario3PBT2",'Medium retrofit'!$J$6,"")))&amp;IF(F63="Scenario1PBT3",'Medium retrofit'!$K$6,IF(F63="Scenario2PBT3",'Medium retrofit'!$L$6,IF(F63="Scenario3PBT3",'Medium retrofit'!$M$6,"")))&amp;IF(F63="Scenario1PBT4",'Medium retrofit'!$N$6,IF(F63="Scenario2PBT4",'Medium retrofit'!$O$6,IF(F63="Scenario3PBT4",'Medium retrofit'!$P$6,"")))&amp;IF(F63="Scenario1PBT5",'Medium retrofit'!$Q$6,IF(F63="Scenario2PBT5",'Medium retrofit'!$R$6,IF(F63="Scenario3PBT5",'Medium retrofit'!$S$6,"")))&amp;IF(F63="Scenario1PBT6",'Medium retrofit'!$T$6,IF(F63="Scenario2PBT6",'Medium retrofit'!$U$6,IF(F63="Scenario3PBT6",'Medium retrofit'!$V$6,"")))&amp;IF(F63="Scenario1PBT7",'Medium retrofit'!$W$6,IF(F63="Scenario2PBT7",'Medium retrofit'!$X$6,IF(F63="Scenario3PBT7",'Medium retrofit'!$Y$6,"")))&amp;IF(F63="Scenario1PBT8",'Medium retrofit'!$Z$6,IF(F63="Scenario2PBT8",'Medium retrofit'!$AA$6,IF(F63="Scenario3PBT8",'Medium retrofit'!$AB$6,"")))&amp;IF(F63="Scenario1PBT9",'Medium retrofit'!$AC$6,IF(F63="Scenario2PBT9",'Medium retrofit'!$AD$6,IF(F63="Scenario3PBT9",'Medium retrofit'!$AE$6,"")))&amp;IF(F63="Scenario1PBT10",'Medium retrofit'!$AF$6,IF(F63="Scenario2PBT10",'Medium retrofit'!$AG$6,IF(F63="Scenario3PBT10",'Medium retrofit'!$AH$6,"")))&amp;IF(F63="Scenario1PBT11",'Medium retrofit'!$AI$6,IF(F63="Scenario2PBT11",'Medium retrofit'!$AJ$6,IF(F63="Scenario3PBT11",'Medium retrofit'!$AK$6,"")))&amp;IF(F63="Scenario1PBT12",'Medium retrofit'!$AL$6,IF(F63="Scenario2PBT12",'Medium retrofit'!$AM$6,IF(F63="Scenario3PBT12",'Medium retrofit'!$AN$6,"")))&amp;IF(F63="Scenario1PBT13",'Medium retrofit'!$AO$6,IF(F63="Scenario2PBT13",'Medium retrofit'!$AP$6,IF(F63="Scenario3PBT13",'Medium retrofit'!$AQ$6,"")))&amp;IF(F63="Scenario1PBT14",'Medium retrofit'!$AR$6,IF(F63="Scenario2PBT14",'Medium retrofit'!$AS$6,IF(F63="Scenario3PBT14",'Medium retrofit'!$AT$6,"")))&amp;IF(F63="Scenario1PBT15",'Medium retrofit'!$AU$6,IF(F63="Scenario2PBT15",'Medium retrofit'!$AV$6,IF(F63="Scenario3PBT15",'Medium retrofit'!$AW$6,"")))</f>
        <v/>
      </c>
      <c r="H63" s="151">
        <f t="shared" si="11"/>
        <v>0</v>
      </c>
      <c r="I63" s="298" t="str">
        <f>IF(F63="Scenario1PBT1",'Medium retrofit'!$E$16,IF(F63="Scenario2PBT1",'Medium retrofit'!$F$16,IF(F63="Scenario3PBT1",'Medium retrofit'!$G$16,"")))&amp;IF(F63="Scenario1PBT2",'Medium retrofit'!$H$16,IF(F63="Scenario2PBT2",'Medium retrofit'!$I$16,IF(F63="Scenario3PBT2",'Medium retrofit'!$J$16,"")))&amp;IF(F63="Scenario1PBT3",'Medium retrofit'!$K$16,IF(F63="Scenario2PBT3",'Medium retrofit'!$L$16,IF(F63="Scenario3PBT3",'Medium retrofit'!$M$16,"")))&amp;IF(F63="Scenario1PBT4",'Medium retrofit'!$N$16,IF(F63="Scenario2PBT4",'Medium retrofit'!$O$16,IF(F63="Scenario3PBT4",'Medium retrofit'!$P$16,"")))&amp;IF(F63="Scenario1PBT5",'Medium retrofit'!$Q$16,IF(F63="Scenario2PBT5",'Medium retrofit'!$R$16,IF(F63="Scenario3PBT5",'Medium retrofit'!$S$16,"")))&amp;IF(F63="Scenario1PBT6",'Medium retrofit'!$T$16,IF(F63="Scenario2PBT6",'Medium retrofit'!$U$16,IF(F63="Scenario3PBT6",'Medium retrofit'!$V$16,"")))&amp;IF(F63="Scenario1PBT7",'Medium retrofit'!$W$16,IF(F63="Scenario2PBT7",'Medium retrofit'!$X$16,IF(F63="Scenario3PBT7",'Medium retrofit'!$Y$16,"")))&amp;IF(F63="Scenario1PBT8",'Medium retrofit'!$Z$16,IF(F63="Scenario2PBT8",'Medium retrofit'!$AA$16,IF(F63="Scenario3PBT8",'Medium retrofit'!$AB$16,"")))&amp;IF(F63="Scenario1PBT9",'Medium retrofit'!$AC$16,IF(F63="Scenario2PBT9",'Medium retrofit'!$AD$16,IF(F63="Scenario3PBT9",'Medium retrofit'!$AE$16,"")))&amp;IF(F63="Scenario1PBT10",'Medium retrofit'!$AF$16,IF(F63="Scenario2PBT10",'Medium retrofit'!$AG$16,IF(F63="Scenario3PBT10",'Medium retrofit'!$AH$16,"")))&amp;IF(F63="Scenario1PBT11",'Medium retrofit'!$AI$16,IF(F63="Scenario2PBT11",'Medium retrofit'!$AJ$16,IF(F63="Scenario3PBT11",'Medium retrofit'!$AK$16,"")))&amp;IF(F63="Scenario1PBT12",'Medium retrofit'!$AL$16,IF(F63="Scenario2PBT12",'Medium retrofit'!$AM$16,IF(F63="Scenario3PBT12",'Medium retrofit'!$AN$16,"")))&amp;IF(F63="Scenario1PBT13",'Medium retrofit'!$AO$16,IF(F63="Scenario2PBT13",'Medium retrofit'!$AP$16,IF(F63="Scenario3PBT13",'Medium retrofit'!$AQ$16,"")))&amp;IF(F63="Scenario1PBT14",'Medium retrofit'!$AR$16,IF(F63="Scenario2PBT14",'Medium retrofit'!$AS$16,IF(F63="Scenario3PBT14",'Medium retrofit'!$AT$16,"")))&amp;IF(F63="Scenario1PBT15",'Medium retrofit'!$AU$16,IF(F63="Scenario2PBT15",'Medium retrofit'!$AV$16,IF(F63="Scenario3PBT15",'Medium retrofit'!$AW$16,"")))</f>
        <v/>
      </c>
      <c r="J63" s="151">
        <f t="shared" si="12"/>
        <v>0</v>
      </c>
      <c r="K63" s="151" t="str">
        <f>IF(F63="Scenario1PBT1",'Medium retrofit'!$E$18,IF(F63="Scenario2PBT1",'Medium retrofit'!$F$18,IF(F63="Scenario3PBT1",'Medium retrofit'!$G$18,"")))&amp;IF(F63="Scenario1PBT2",'Medium retrofit'!$H$18,IF(F63="Scenario2PBT2",'Medium retrofit'!$I$18,IF(F63="Scenario3PBT2",'Medium retrofit'!$J$18,"")))&amp;IF(F63="Scenario1PBT3",'Medium retrofit'!$K$18,IF(F63="Scenario2PBT3",'Medium retrofit'!$L$18,IF(F63="Scenario3PBT3",'Medium retrofit'!$M$18,"")))&amp;IF(F63="Scenario1PBT4",'Medium retrofit'!$N$18,IF(F63="Scenario2PBT4",'Medium retrofit'!$O$18,IF(F63="Scenario3PBT4",'Medium retrofit'!$P$18,"")))&amp;IF(F63="Scenario1PBT5",'Medium retrofit'!$Q$18,IF(F63="Scenario2PBT5",'Medium retrofit'!$R$18,IF(F63="Scenario3PBT5",'Medium retrofit'!$S$18,"")))&amp;IF(F63="Scenario1PBT6",'Medium retrofit'!$T$18,IF(F63="Scenario2PBT6",'Medium retrofit'!$U$18,IF(F63="Scenario3PBT6",'Medium retrofit'!$V$18,"")))&amp;IF(F63="Scenario1PBT7",'Medium retrofit'!$W$18,IF(F63="Scenario2PBT7",'Medium retrofit'!$X$18,IF(F63="Scenario3PBT7",'Medium retrofit'!$Y$18,"")))&amp;IF(F63="Scenario1PBT8",'Medium retrofit'!$Z$18,IF(F63="Scenario2PBT8",'Medium retrofit'!$AA$18,IF(F63="Scenario3PBT8",'Medium retrofit'!$AB$18,"")))&amp;IF(F63="Scenario1PBT9",'Medium retrofit'!$AC$18,IF(F63="Scenario2PBT9",'Medium retrofit'!$AD$18,IF(F63="Scenario3PBT9",'Medium retrofit'!$AE$18,"")))&amp;IF(F63="Scenario1PBT10",'Medium retrofit'!$AF$18,IF(F63="Scenario2PBT10",'Medium retrofit'!$AG$18,IF(F63="Scenario3PBT10",'Medium retrofit'!$AH$18,"")))&amp;IF(F63="Scenario1PBT11",'Medium retrofit'!$AI$18,IF(F63="Scenario2PBT11",'Medium retrofit'!$AJ$18,IF(F63="Scenario3PBT11",'Medium retrofit'!$AK$18,"")))&amp;IF(F63="Scenario1PBT12",'Medium retrofit'!$AL$18,IF(F63="Scenario2PBT12",'Medium retrofit'!$AM$18,IF(F63="Scenario3PBT12",'Medium retrofit'!$AN$18,"")))&amp;IF(F63="Scenario1PBT13",'Medium retrofit'!$AO$18,IF(F63="Scenario2PBT13",'Medium retrofit'!$AP$18,IF(F63="Scenario3PBT13",'Medium retrofit'!$AQ$18,"")))&amp;IF(F63="Scenario1PBT14",'Medium retrofit'!$AR$18,IF(F63="Scenario2PBT14",'Medium retrofit'!$AS$18,IF(F63="Scenario3PBT14",'Medium retrofit'!$AT$18,"")))&amp;IF(F63="Scenario1PBT15",'Medium retrofit'!$AU$18,IF(F63="Scenario2PBT15",'Medium retrofit'!$AV$18,IF(F63="Scenario3PBT15",'Medium retrofit'!$AW$18,"")))</f>
        <v/>
      </c>
      <c r="L63" s="151">
        <f t="shared" si="13"/>
        <v>0</v>
      </c>
      <c r="M63" s="151" t="str">
        <f>IF(F63="Scenario1PBT1",'Medium retrofit'!$E$20,IF(F63="Scenario2PBT1",'Medium retrofit'!$F$20,IF(F63="Scenario3PBT1",'Medium retrofit'!$G$20,"")))&amp;IF(F63="Scenario1PBT2",'Medium retrofit'!$H$20,IF(F63="Scenario2PBT2",'Medium retrofit'!$I$20,IF(F63="Scenario3PBT2",'Medium retrofit'!$J$20,"")))&amp;IF(F63="Scenario1PBT3",'Medium retrofit'!$K$20,IF(F63="Scenario2PBT3",'Medium retrofit'!$L$20,IF(F63="Scenario3PBT3",'Medium retrofit'!$M$20,"")))&amp;IF(F63="Scenario1PBT4",'Medium retrofit'!$N$20,IF(F63="Scenario2PBT4",'Medium retrofit'!$O$20,IF(F63="Scenario3PBT4",'Medium retrofit'!$P$20,"")))&amp;IF(F63="Scenario1PBT5",'Medium retrofit'!$Q$20,IF(F63="Scenario2PBT5",'Medium retrofit'!$R$20,IF(F63="Scenario3PBT5",'Medium retrofit'!$S$20,"")))&amp;IF(F63="Scenario1PBT6",'Medium retrofit'!$T$20,IF(F63="Scenario2PBT6",'Medium retrofit'!$U$20,IF(F63="Scenario3PBT6",'Medium retrofit'!$V$20,"")))&amp;IF(F63="Scenario1PBT7",'Medium retrofit'!$W$20,IF(F63="Scenario2PBT7",'Medium retrofit'!$X$20,IF(F63="Scenario3PBT7",'Medium retrofit'!$Y$20,"")))&amp;IF(F63="Scenario1PBT8",'Medium retrofit'!$Z$20,IF(F63="Scenario2PBT8",'Medium retrofit'!$AA$20,IF(F63="Scenario3PBT8",'Medium retrofit'!$AB$20,"")))&amp;IF(F63="Scenario1PBT9",'Medium retrofit'!$AC$20,IF(F63="Scenario2PBT9",'Medium retrofit'!$AD$20,IF(F63="Scenario3PBT9",'Medium retrofit'!$AE$20,"")))&amp;IF(F63="Scenario1PBT10",'Medium retrofit'!$AF$20,IF(F63="Scenario2PBT10",'Medium retrofit'!$AG$20,IF(F63="Scenario3PBT10",'Medium retrofit'!$AH$20,"")))&amp;IF(F63="Scenario1PBT11",'Medium retrofit'!$AI$20,IF(F63="Scenario2PBT11",'Medium retrofit'!$AJ$20,IF(F63="Scenario3PBT11",'Medium retrofit'!$AK$20,"")))&amp;IF(F63="Scenario1PBT12",'Medium retrofit'!$AL$20,IF(F63="Scenario2PBT12",'Medium retrofit'!$AM$20,IF(F63="Scenario3PBT12",'Medium retrofit'!$AN$20,"")))&amp;IF(F63="Scenario1PBT13",'Medium retrofit'!$AO$20,IF(F63="Scenario2PBT13",'Medium retrofit'!$AP$20,IF(F63="Scenario3PBT13",'Medium retrofit'!$AQ$20,"")))&amp;IF(F63="Scenario1PBT14",'Medium retrofit'!$AR$20,IF(F63="Scenario2PBT14",'Medium retrofit'!$AS$20,IF(F63="Scenario3PBT14",'Medium retrofit'!$AT$20,"")))&amp;IF(F63="Scenario1PBT15",'Medium retrofit'!$AU$20,IF(F63="Scenario2PBT15",'Medium retrofit'!$AV$20,IF(F63="Scenario3PBT15",'Medium retrofit'!$AW$20,"")))</f>
        <v/>
      </c>
      <c r="N63" s="152">
        <f t="shared" si="14"/>
        <v>0</v>
      </c>
      <c r="O63" s="305" t="str">
        <f>IF(F63="Scenario1PBT1",'Medium retrofit'!$E$23,IF(F63="Scenario2PBT1",'Medium retrofit'!$F$23,IF(F63="Scenario3PBT1",'Medium retrofit'!$G$23,"")))&amp;IF(F63="Scenario1PBT2",'Medium retrofit'!$H$23,IF(F63="Scenario2PBT2",'Medium retrofit'!$I$23,IF(F63="Scenario3PBT2",'Medium retrofit'!$J$23,"")))&amp;IF(F63="Scenario1PBT3",'Medium retrofit'!$K$23,IF(F63="Scenario2PBT3",'Medium retrofit'!$L$23,IF(F63="Scenario3PBT3",'Medium retrofit'!$M$23,"")))&amp;IF(F63="Scenario1PBT4",'Medium retrofit'!$N$23,IF(F63="Scenario2PBT4",'Medium retrofit'!$O$23,IF(F63="Scenario3PBT4",'Medium retrofit'!$P$23,"")))&amp;IF(F63="Scenario1PBT5",'Medium retrofit'!$Q$23,IF(F63="Scenario2PBT5",'Medium retrofit'!$R$23,IF(F63="Scenario3PBT5",'Medium retrofit'!$S$23,"")))&amp;IF(F63="Scenario1PBT6",'Medium retrofit'!$T$23,IF(F63="Scenario2PBT6",'Medium retrofit'!$U$23,IF(F63="Scenario3PBT6",'Medium retrofit'!$V$23,"")))&amp;IF(F63="Scenario1PBT7",'Medium retrofit'!$W$23,IF(F63="Scenario2PBT7",'Medium retrofit'!$X$23,IF(F63="Scenario3PBT7",'Medium retrofit'!$Y$23,"")))&amp;IF(F63="Scenario1PBT8",'Medium retrofit'!$Z$23,IF(F63="Scenario2PBT8",'Medium retrofit'!$AA$23,IF(F63="Scenario3PBT8",'Medium retrofit'!$AB$23,"")))&amp;IF(F63="Scenario1PBT9",'Medium retrofit'!$AC$23,IF(F63="Scenario2PBT9",'Medium retrofit'!$AD$23,IF(F63="Scenario3PBT9",'Medium retrofit'!$AE$23,"")))&amp;IF(F63="Scenario1PBT10",'Medium retrofit'!$AF$23,IF(F63="Scenario2PBT10",'Medium retrofit'!$AG$23,IF(F63="Scenario3PBT10",'Medium retrofit'!$AH$23,"")))&amp;IF(F63="Scenario1PBT11",'Medium retrofit'!$AI$23,IF(F63="Scenario2PBT11",'Medium retrofit'!$AJ$23,IF(F63="Scenario3PBT11",'Medium retrofit'!$AK$23,"")))&amp;IF(F63="Scenario1PBT12",'Medium retrofit'!$AL$23,IF(F63="Scenario2PBT12",'Medium retrofit'!$AM$23,IF(F63="Scenario3PBT12",'Medium retrofit'!$AN$23,"")))&amp;IF(F63="Scenario1PBT13",'Medium retrofit'!$AO$23,IF(F63="Scenario2PBT13",'Medium retrofit'!$AP$23,IF(F63="Scenario3PBT13",'Medium retrofit'!$AQ$23,"")))&amp;IF(F63="Scenario1PBT14",'Medium retrofit'!$AR$23,IF(F63="Scenario2PBT14",'Medium retrofit'!$AS$23,IF(F63="Scenario3PBT14",'Medium retrofit'!$AT$23,"")))&amp;IF(F63="Scenario1PBT15",'Medium retrofit'!$AU$23,IF(F63="Scenario2PBT15",'Medium retrofit'!$AV$23,IF(F63="Scenario3PBT15",'Medium retrofit'!$AW$23,"")))</f>
        <v/>
      </c>
      <c r="P63" s="151">
        <f t="shared" si="15"/>
        <v>0</v>
      </c>
      <c r="Q63" s="151" t="str">
        <f>IF(F63="Scenario1PBT1",'Medium retrofit'!$E$25,IF(F63="Scenario2PBT1",'Medium retrofit'!$F$25,IF(F63="Scenario3PBT1",'Medium retrofit'!$G$25,"")))&amp;IF(F63="Scenario1PBT2",'Medium retrofit'!$H$25,IF(F63="Scenario2PBT2",'Medium retrofit'!$I$25,IF(F63="Scenario3PBT2",'Medium retrofit'!$J$25,"")))&amp;IF(F63="Scenario1PBT3",'Medium retrofit'!$K$25,IF(F63="Scenario2PBT3",'Medium retrofit'!$L$25,IF(F63="Scenario3PBT3",'Medium retrofit'!$M$25,"")))&amp;IF(F63="Scenario1PBT4",'Medium retrofit'!$N$25,IF(F63="Scenario2PBT4",'Medium retrofit'!$O$25,IF(F63="Scenario3PBT4",'Medium retrofit'!$P$25,"")))&amp;IF(F63="Scenario1PBT5",'Medium retrofit'!$Q$25,IF(F63="Scenario2PBT5",'Medium retrofit'!$R$25,IF(F63="Scenario3PBT5",'Medium retrofit'!$S$25,"")))&amp;IF(F63="Scenario1PBT6",'Medium retrofit'!$T$25,IF(F63="Scenario2PBT6",'Medium retrofit'!$U$25,IF(F63="Scenario3PBT6",'Medium retrofit'!$V$25,"")))&amp;IF(F63="Scenario1PBT7",'Medium retrofit'!$W$25,IF(F63="Scenario2PBT7",'Medium retrofit'!$X$25,IF(F63="Scenario3PBT7",'Medium retrofit'!$Y$25,"")))&amp;IF(F63="Scenario1PBT8",'Medium retrofit'!$Z$25,IF(F63="Scenario2PBT8",'Medium retrofit'!$AA$25,IF(F63="Scenario3PBT8",'Medium retrofit'!$AB$25,"")))&amp;IF(F63="Scenario1PBT9",'Medium retrofit'!$AC$25,IF(F63="Scenario2PBT9",'Medium retrofit'!$AD$25,IF(F63="Scenario3PBT9",'Medium retrofit'!$AE$25,"")))&amp;IF(F63="Scenario1PBT10",'Medium retrofit'!$AF$25,IF(F63="Scenario2PBT10",'Medium retrofit'!$AG$25,IF(F63="Scenario3PBT10",'Medium retrofit'!$AH$25,"")))&amp;IF(F63="Scenario1PBT11",'Medium retrofit'!$AI$25,IF(F63="Scenario2PBT11",'Medium retrofit'!$AJ$25,IF(F63="Scenario3PBT11",'Medium retrofit'!$AK$25,"")))&amp;IF(F63="Scenario1PBT12",'Medium retrofit'!$AL$25,IF(F63="Scenario2PBT12",'Medium retrofit'!$AM$25,IF(F63="Scenario3PBT12",'Medium retrofit'!$AN$25,"")))&amp;IF(F63="Scenario1PBT13",'Medium retrofit'!$AO$25,IF(F63="Scenario2PBT13",'Medium retrofit'!$AP$25,IF(F63="Scenario3PBT13",'Medium retrofit'!$AQ$25,"")))&amp;IF(F63="Scenario1PBT14",'Medium retrofit'!$AR$25,IF(F63="Scenario2PBT14",'Medium retrofit'!$AS$25,IF(F63="Scenario3PBT14",'Medium retrofit'!$AT$25,"")))&amp;IF(F63="Scenario1PBT15",'Medium retrofit'!$AU$25,IF(F63="Scenario2PBT15",'Medium retrofit'!$AV$25,IF(F63="Scenario3PBT15",'Medium retrofit'!$AW$25,"")))</f>
        <v/>
      </c>
      <c r="R63" s="151">
        <f t="shared" si="16"/>
        <v>0</v>
      </c>
      <c r="S63" s="151" t="str">
        <f>IF(F63="Scenario1PBT1",'Medium retrofit'!$E$27,IF(F63="Scenario2PBT1",'Medium retrofit'!$F$27,IF(F63="Scenario3PBT1",'Medium retrofit'!$G$27,"")))&amp;IF(F63="Scenario1PBT2",'Medium retrofit'!$H$27,IF(F63="Scenario2PBT2",'Medium retrofit'!$I$27,IF(F63="Scenario3PBT2",'Medium retrofit'!$J$27,"")))&amp;IF(F63="Scenario1PBT3",'Medium retrofit'!$K$27,IF(F63="Scenario2PBT3",'Medium retrofit'!$L$27,IF(F63="Scenario3PBT3",'Medium retrofit'!$M$27,"")))&amp;IF(F63="Scenario1PBT4",'Medium retrofit'!$N$27,IF(F63="Scenario2PBT4",'Medium retrofit'!$O$27,IF(F63="Scenario3PBT4",'Medium retrofit'!$P$27,"")))&amp;IF(F63="Scenario1PBT5",'Medium retrofit'!$Q$27,IF(F63="Scenario2PBT5",'Medium retrofit'!$R$27,IF(F63="Scenario3PBT5",'Medium retrofit'!$S$27,"")))&amp;IF(F63="Scenario1PBT6",'Medium retrofit'!$T$27,IF(F63="Scenario2PBT6",'Medium retrofit'!$U$27,IF(F63="Scenario3PBT6",'Medium retrofit'!$V$27,"")))&amp;IF(F63="Scenario1PBT7",'Medium retrofit'!$W$27,IF(F63="Scenario2PBT7",'Medium retrofit'!$X$27,IF(F63="Scenario3PBT7",'Medium retrofit'!$Y$27,"")))&amp;IF(F63="Scenario1PBT8",'Medium retrofit'!$Z$27,IF(F63="Scenario2PBT8",'Medium retrofit'!$AA$27,IF(F63="Scenario3PBT8",'Medium retrofit'!$AB$27,"")))&amp;IF(F63="Scenario1PBT9",'Medium retrofit'!$AC$27,IF(F63="Scenario2PBT9",'Medium retrofit'!$AD$27,IF(F63="Scenario3PBT9",'Medium retrofit'!$AE$27,"")))&amp;IF(F63="Scenario1PBT10",'Medium retrofit'!$AF$27,IF(F63="Scenario2PBT10",'Medium retrofit'!$AG$27,IF(F63="Scenario3PBT10",'Medium retrofit'!$AH$27,"")))&amp;IF(F63="Scenario1PBT11",'Medium retrofit'!$AI$27,IF(F63="Scenario2PBT11",'Medium retrofit'!$AJ$27,IF(F63="Scenario3PBT11",'Medium retrofit'!$AK$27,"")))&amp;IF(F63="Scenario1PBT12",'Medium retrofit'!$AL$27,IF(F63="Scenario2PBT12",'Medium retrofit'!$AM$27,IF(F63="Scenario3PBT12",'Medium retrofit'!$AN$27,"")))&amp;IF(F63="Scenario1PBT13",'Medium retrofit'!$AO$27,IF(F63="Scenario2PBT13",'Medium retrofit'!$AP$27,IF(F63="Scenario3PBT13",'Medium retrofit'!$AQ$27,"")))&amp;IF(F63="Scenario1PBT14",'Medium retrofit'!$AR$27,IF(F63="Scenario2PBT14",'Medium retrofit'!$AS$27,IF(F63="Scenario3PBT14",'Medium retrofit'!$AT$27,"")))&amp;IF(F63="Scenario1PBT15",'Medium retrofit'!$AU$27,IF(F63="Scenario2PBT15",'Medium retrofit'!$AV$27,IF(F63="Scenario3PBT15",'Medium retrofit'!$AW$27,"")))</f>
        <v/>
      </c>
      <c r="T63" s="306">
        <f t="shared" si="17"/>
        <v>0</v>
      </c>
      <c r="U63" s="305" t="str">
        <f>IF(F63="Scenario1PBT1",'Medium retrofit'!$E$38,IF(F63="Scenario2PBT1",'Medium retrofit'!$F$38,IF(F63="Scenario3PBT1",'Medium retrofit'!$G$38,"")))&amp;IF(F63="Scenario1PBT2",'Medium retrofit'!$H$38,IF(F63="Scenario2PBT2",'Medium retrofit'!$I$38,IF(F63="Scenario3PBT2",'Medium retrofit'!$J$38,"")))&amp;IF(F63="Scenario1PBT3",'Medium retrofit'!$K$38,IF(F63="Scenario2PBT3",'Medium retrofit'!$L$38,IF(F63="Scenario3PBT3",'Medium retrofit'!$M$38,"")))&amp;IF(F63="Scenario1PBT4",'Medium retrofit'!$N$38,IF(F63="Scenario2PBT4",'Medium retrofit'!$O$38,IF(F63="Scenario3PBT4",'Medium retrofit'!$P$38,"")))&amp;IF(F63="Scenario1PBT5",'Medium retrofit'!$Q$38,IF(F63="Scenario2PBT5",'Medium retrofit'!$R$38,IF(F63="Scenario3PBT5",'Medium retrofit'!$S$38,"")))&amp;IF(F63="Scenario1PBT6",'Medium retrofit'!$T$38,IF(F63="Scenario2PBT6",'Medium retrofit'!$U$38,IF(F63="Scenario3PBT6",'Medium retrofit'!$V$38,"")))&amp;IF(F63="Scenario1PBT7",'Medium retrofit'!$W$38,IF(F63="Scenario2PBT7",'Medium retrofit'!$X$38,IF(F63="Scenario3PBT7",'Medium retrofit'!$Y$38,"")))&amp;IF(F63="Scenario1PBT8",'Medium retrofit'!$Z$38,IF(F63="Scenario2PBT8",'Medium retrofit'!$AA$38,IF(F63="Scenario3PBT8",'Medium retrofit'!$AB$38,"")))&amp;IF(F63="Scenario1PBT9",'Medium retrofit'!$AC$38,IF(F63="Scenario2PBT9",'Medium retrofit'!$AD$38,IF(F63="Scenario3PBT9",'Medium retrofit'!$AE$38,"")))&amp;IF(F63="Scenario1PBT10",'Medium retrofit'!$AF$38,IF(F63="Scenario2PBT10",'Medium retrofit'!$AG$38,IF(F63="Scenario3PBT10",'Medium retrofit'!$AH$38,"")))&amp;IF(F63="Scenario1PBT11",'Medium retrofit'!$AI$38,IF(F63="Scenario2PBT11",'Medium retrofit'!$AJ$38,IF(F63="Scenario3PBT11",'Medium retrofit'!$AK$38,"")))&amp;IF(F63="Scenario1PBT12",'Medium retrofit'!$AL$38,IF(F63="Scenario2PBT12",'Medium retrofit'!$AM$38,IF(F63="Scenario3PBT12",'Medium retrofit'!$AN$38,"")))&amp;IF(F63="Scenario1PBT13",'Medium retrofit'!$AO$38,IF(F63="Scenario2PBT13",'Medium retrofit'!$AP$38,IF(F63="Scenario3PBT13",'Medium retrofit'!$AQ$38,"")))&amp;IF(F63="Scenario1PBT14",'Medium retrofit'!$AR$38,IF(F63="Scenario2PBT14",'Medium retrofit'!$AS$38,IF(F63="Scenario3PBT14",'Medium retrofit'!$AT$38,"")))&amp;IF(F63="Scenario1PBT15",'Medium retrofit'!$AU$38,IF(F63="Scenario2PBT15",'Medium retrofit'!$AV$38,IF(F63="Scenario3PBT15",'Medium retrofit'!$AW$38,"")))</f>
        <v/>
      </c>
      <c r="V63" s="151">
        <f t="shared" si="18"/>
        <v>0</v>
      </c>
      <c r="W63" s="151" t="str">
        <f>IF(F63="Scenario1PBT1",'Medium retrofit'!$E$40,IF(F63="Scenario2PBT1",'Medium retrofit'!$F$40,IF(F63="Scenario3PBT1",'Medium retrofit'!$G$40,"")))&amp;IF(F63="Scenario1PBT2",'Medium retrofit'!$H$40,IF(F63="Scenario2PBT2",'Medium retrofit'!$I$40,IF(F63="Scenario3PBT2",'Medium retrofit'!$J$40,"")))&amp;IF(F63="Scenario1PBT3",'Medium retrofit'!$K$40,IF(F63="Scenario2PBT3",'Medium retrofit'!$L$40,IF(F63="Scenario3PBT3",'Medium retrofit'!$M$40,"")))&amp;IF(F63="Scenario1PBT4",'Medium retrofit'!$N$40,IF(F63="Scenario2PBT4",'Medium retrofit'!$O$40,IF(F63="Scenario3PBT4",'Medium retrofit'!$P$40,"")))&amp;IF(F63="Scenario1PBT5",'Medium retrofit'!$Q$40,IF(F63="Scenario2PBT5",'Medium retrofit'!$R$40,IF(F63="Scenario3PBT5",'Medium retrofit'!$S$40,"")))&amp;IF(F63="Scenario1PBT6",'Medium retrofit'!$T$40,IF(F63="Scenario2PBT6",'Medium retrofit'!$U$40,IF(F63="Scenario3PBT6",'Medium retrofit'!$V$40,"")))&amp;IF(F63="Scenario1PBT7",'Medium retrofit'!$W$40,IF(F63="Scenario2PBT7",'Medium retrofit'!$X$40,IF(F63="Scenario3PBT7",'Medium retrofit'!$Y$40,"")))&amp;IF(F63="Scenario1PBT8",'Medium retrofit'!$Z$40,IF(F63="Scenario2PBT8",'Medium retrofit'!$AA$40,IF(F63="Scenario3PBT8",'Medium retrofit'!$AB$40,"")))&amp;IF(F63="Scenario1PBT9",'Medium retrofit'!$AC$40,IF(F63="Scenario2PBT9",'Medium retrofit'!$AD$40,IF(F63="Scenario3PBT9",'Medium retrofit'!$AE$40,"")))&amp;IF(F63="Scenario1PBT10",'Medium retrofit'!$AF$40,IF(F63="Scenario2PBT10",'Medium retrofit'!$AG$40,IF(F63="Scenario3PBT10",'Medium retrofit'!$AH$40,"")))&amp;IF(F63="Scenario1PBT11",'Medium retrofit'!$AI$40,IF(F63="Scenario2PBT11",'Medium retrofit'!$AJ$40,IF(F63="Scenario3PBT11",'Medium retrofit'!$AK$40,"")))&amp;IF(F63="Scenario1PBT12",'Medium retrofit'!$AL$40,IF(F63="Scenario2PBT12",'Medium retrofit'!$AM$40,IF(F63="Scenario3PBT12",'Medium retrofit'!$AN$40,"")))&amp;IF(F63="Scenario1PBT13",'Medium retrofit'!$AO$40,IF(F63="Scenario2PBT13",'Medium retrofit'!$AP$40,IF(F63="Scenario3PBT13",'Medium retrofit'!$AQ$40,"")))&amp;IF(F63="Scenario1PBT14",'Medium retrofit'!$AR$40,IF(F63="Scenario2PBT14",'Medium retrofit'!$AS$40,IF(F63="Scenario3PBT14",'Medium retrofit'!$AT$40,"")))&amp;IF(F63="Scenario1PBT15",'Medium retrofit'!$AU$40,IF(F63="Scenario2PBT15",'Medium retrofit'!$AV$40,IF(F63="Scenario3PBT15",'Medium retrofit'!$AW$40,"")))</f>
        <v/>
      </c>
      <c r="X63" s="151">
        <f t="shared" si="19"/>
        <v>0</v>
      </c>
      <c r="Y63" s="151" t="str">
        <f>IF(F63="Scenario1PBT1",'Medium retrofit'!$E$42,IF(F63="Scenario2PBT1",'Medium retrofit'!$F$42,IF(F63="Scenario3PBT1",'Medium retrofit'!$G$42,"")))&amp;IF(F63="Scenario1PBT2",'Medium retrofit'!$H$42,IF(F63="Scenario2PBT2",'Medium retrofit'!$I$42,IF(F63="Scenario3PBT2",'Medium retrofit'!$J$42,"")))&amp;IF(F63="Scenario1PBT3",'Medium retrofit'!$K$42,IF(F63="Scenario2PBT3",'Medium retrofit'!$L$42,IF(F63="Scenario3PBT3",'Medium retrofit'!$M$42,"")))&amp;IF(F63="Scenario1PBT4",'Medium retrofit'!$N$42,IF(F63="Scenario2PBT4",'Medium retrofit'!$O$42,IF(F63="Scenario3PBT4",'Medium retrofit'!$P$42,"")))&amp;IF(F63="Scenario1PBT5",'Medium retrofit'!$Q$42,IF(F63="Scenario2PBT5",'Medium retrofit'!$R$42,IF(F63="Scenario3PBT5",'Medium retrofit'!$S$42,"")))&amp;IF(F63="Scenario1PBT6",'Medium retrofit'!$T$42,IF(F63="Scenario2PBT6",'Medium retrofit'!$U$42,IF(F63="Scenario3PBT6",'Medium retrofit'!$V$42,"")))&amp;IF(F63="Scenario1PBT7",'Medium retrofit'!$W$42,IF(F63="Scenario2PBT7",'Medium retrofit'!$X$42,IF(F63="Scenario3PBT7",'Medium retrofit'!$Y$42,"")))&amp;IF(F63="Scenario1PBT8",'Medium retrofit'!$Z$42,IF(F63="Scenario2PBT8",'Medium retrofit'!$AA$42,IF(F63="Scenario3PBT8",'Medium retrofit'!$AB$42,"")))&amp;IF(F63="Scenario1PBT9",'Medium retrofit'!$AC$42,IF(F63="Scenario2PBT9",'Medium retrofit'!$AD$42,IF(F63="Scenario3PBT9",'Medium retrofit'!$AE$42,"")))&amp;IF(F63="Scenario1PBT10",'Medium retrofit'!$AF$42,IF(F63="Scenario2PBT10",'Medium retrofit'!$AG$42,IF(F63="Scenario3PBT10",'Medium retrofit'!$AH$42,"")))&amp;IF(F63="Scenario1PBT11",'Medium retrofit'!$AI$42,IF(F63="Scenario2PBT11",'Medium retrofit'!$AJ$42,IF(F63="Scenario3PBT11",'Medium retrofit'!$AK$42,"")))&amp;IF(F63="Scenario1PBT12",'Medium retrofit'!$AL$42,IF(F63="Scenario2PBT12",'Medium retrofit'!$AM$42,IF(F63="Scenario3PBT12",'Medium retrofit'!$AN$42,"")))&amp;IF(F63="Scenario1PBT13",'Medium retrofit'!$AO$42,IF(F63="Scenario2PBT13",'Medium retrofit'!$AP$42,IF(F63="Scenario3PBT13",'Medium retrofit'!$AQ$42,"")))&amp;IF(F63="Scenario1PBT14",'Medium retrofit'!$AR$42,IF(F63="Scenario2PBT14",'Medium retrofit'!$AS$42,IF(F63="Scenario3PBT14",'Medium retrofit'!$AT$42,"")))&amp;IF(F63="Scenario1PBT15",'Medium retrofit'!$AU$42,IF(F63="Scenario2PBT15",'Medium retrofit'!$AV$42,IF(F63="Scenario3PBT15",'Medium retrofit'!$AW$42,"")))</f>
        <v/>
      </c>
      <c r="Z63" s="151">
        <f t="shared" si="20"/>
        <v>0</v>
      </c>
      <c r="AA63" s="333" t="str">
        <f>IF(F63="Scenario1PBT1",'Medium retrofit'!$E$101,IF(F63="Scenario2PBT1",'Medium retrofit'!$F$101,IF(F63="Scenario3PBT1",'Medium retrofit'!$G$101,"")))&amp;IF(F63="Scenario1PBT2",'Medium retrofit'!$H$101,IF(F63="Scenario2PBT2",'Medium retrofit'!$I$101,IF(F63="Scenario3PBT2",'Medium retrofit'!$J$101,"")))&amp;IF(F63="Scenario1PBT3",'Medium retrofit'!$K$101,IF(F63="Scenario2PBT3",'Medium retrofit'!$L$101,IF(F63="Scenario3PBT3",'Medium retrofit'!$M$101,"")))&amp;IF(F63="Scenario1PBT4",'Medium retrofit'!$N$101,IF(F63="Scenario2PBT4",'Medium retrofit'!$O$101,IF(F63="Scenario3PBT4",'Medium retrofit'!$P$101,"")))&amp;IF(F63="Scenario1PBT5",'Medium retrofit'!$Q$101,IF(F63="Scenario2PBT5",'Medium retrofit'!$R$101,IF(F63="Scenario3PBT5",'Medium retrofit'!$S$101,"")))&amp;IF(F63="Scenario1PBT6",'Medium retrofit'!$T$101,IF(F63="Scenario2PBT6",'Medium retrofit'!$U$101,IF(F63="Scenario3PBT6",'Medium retrofit'!$V$101,"")))&amp;IF(F63="Scenario1PBT7",'Medium retrofit'!$W$101,IF(F63="Scenario2PBT7",'Medium retrofit'!$X$101,IF(F63="Scenario3PBT7",'Medium retrofit'!$Y$101,"")))&amp;IF(F63="Scenario1PBT8",'Medium retrofit'!$Z$101,IF(F63="Scenario2PBT8",'Medium retrofit'!$AA$101,IF(F63="Scenario3PBT8",'Medium retrofit'!$AB$101,"")))&amp;IF(F63="Scenario1PBT9",'Medium retrofit'!$AC$101,IF(F63="Scenario2PBT9",'Medium retrofit'!$AD$101,IF(F63="Scenario3PBT9",'Medium retrofit'!$AE$101,"")))&amp;IF(F63="Scenario1PBT10",'Medium retrofit'!$AF$101,IF(F63="Scenario2PBT10",'Medium retrofit'!$AG$101,IF(F63="Scenario3PBT10",'Medium retrofit'!$AH$101,"")))&amp;IF(F63="Scenario1PBT11",'Medium retrofit'!$AI$101,IF(F63="Scenario2PBT11",'Medium retrofit'!$AJ$101,IF(F63="Scenario3PBT11",'Medium retrofit'!$AK$101,"")))&amp;IF(F63="Scenario1PBT12",'Medium retrofit'!$AL$101,IF(F63="Scenario2PBT12",'Medium retrofit'!$AM$101,IF(F63="Scenario3PBT12",'Medium retrofit'!$AN$101,"")))&amp;IF(F63="Scenario1PBT13",'Medium retrofit'!$AO$101,IF(F63="Scenario2PBT13",'Medium retrofit'!$AP$101,IF(F63="Scenario3PBT13",'Medium retrofit'!$AQ$101,"")))&amp;IF(F63="Scenario1PBT14",'Medium retrofit'!$AR$101,IF(F63="Scenario2PBT14",'Medium retrofit'!$AS$101,IF(F63="Scenario3PBT14",'Medium retrofit'!$AT$101,"")))&amp;IF(F63="Scenario1PBT15",'Medium retrofit'!$AU$101,IF(F63="Scenario2PBT15",'Medium retrofit'!$AV$101,IF(F63="Scenario3PBT15",'Medium retrofit'!$AW$101,"")))</f>
        <v/>
      </c>
      <c r="AB63" s="302">
        <f t="shared" si="21"/>
        <v>0</v>
      </c>
      <c r="AC63" s="307">
        <f>IFERROR('Projection_Base-case'!G63-G63,0)</f>
        <v>0</v>
      </c>
      <c r="AD63" s="151">
        <f t="shared" si="24"/>
        <v>0</v>
      </c>
      <c r="AE63" s="151">
        <f>IFERROR(100*AC63/'Projection_Base-case'!G63,0)</f>
        <v>0</v>
      </c>
      <c r="AF63" s="151">
        <f>IFERROR('Projection_Base-case'!I63-I63,0)</f>
        <v>0</v>
      </c>
      <c r="AG63" s="151">
        <f t="shared" si="25"/>
        <v>0</v>
      </c>
      <c r="AH63" s="151">
        <f>IFERROR(100*AF63/'Projection_Base-case'!I63,0)</f>
        <v>0</v>
      </c>
      <c r="AI63" s="151">
        <f>IFERROR('Projection_Base-case'!K63-K63,0)</f>
        <v>0</v>
      </c>
      <c r="AJ63" s="151">
        <f t="shared" si="26"/>
        <v>0</v>
      </c>
      <c r="AK63" s="151">
        <f>IFERROR(100*AI63/'Projection_Base-case'!K63,0)</f>
        <v>0</v>
      </c>
      <c r="AL63" s="151">
        <f>IFERROR(M63-'Projection_Base-case'!M63,0)</f>
        <v>0</v>
      </c>
      <c r="AM63" s="151">
        <f t="shared" si="27"/>
        <v>0</v>
      </c>
      <c r="AN63" s="152">
        <f>IFERROR(100*AL63/'Projection_Base-case'!M63,0)</f>
        <v>0</v>
      </c>
      <c r="AO63" s="305">
        <f>IFERROR('Projection_Base-case'!O63-O63,0)</f>
        <v>0</v>
      </c>
      <c r="AP63" s="151">
        <f t="shared" si="28"/>
        <v>0</v>
      </c>
      <c r="AQ63" s="151">
        <f>IFERROR(100*AO63/'Projection_Base-case'!O63,0)</f>
        <v>0</v>
      </c>
      <c r="AR63" s="151">
        <f>IFERROR('Projection_Base-case'!Q63-Q63,0)</f>
        <v>0</v>
      </c>
      <c r="AS63" s="151">
        <f t="shared" si="29"/>
        <v>0</v>
      </c>
      <c r="AT63" s="151">
        <f>IFERROR(100*AR63/'Projection_Base-case'!Q63,0)</f>
        <v>0</v>
      </c>
      <c r="AU63" s="151">
        <f>IFERROR('Projection_Base-case'!S63-S63,0)</f>
        <v>0</v>
      </c>
      <c r="AV63" s="151">
        <f t="shared" si="30"/>
        <v>0</v>
      </c>
      <c r="AW63" s="152">
        <f>IFERROR(100*AU63/'Projection_Base-case'!S63,0)</f>
        <v>0</v>
      </c>
      <c r="AX63" s="305">
        <f>IFERROR('Projection_Base-case'!U63-U63,0)</f>
        <v>0</v>
      </c>
      <c r="AY63" s="151">
        <f t="shared" si="31"/>
        <v>0</v>
      </c>
      <c r="AZ63" s="151">
        <f>IFERROR(100*AX63/'Projection_Base-case'!U63,0)</f>
        <v>0</v>
      </c>
      <c r="BA63" s="151">
        <f>IFERROR('Projection_Base-case'!W63-W63,0)</f>
        <v>0</v>
      </c>
      <c r="BB63" s="151">
        <f t="shared" si="32"/>
        <v>0</v>
      </c>
      <c r="BC63" s="151">
        <f>IFERROR(100*BA63/'Projection_Base-case'!W63,0)</f>
        <v>0</v>
      </c>
      <c r="BD63" s="151">
        <f>IFERROR('Projection_Base-case'!Y63-Y63,0)</f>
        <v>0</v>
      </c>
      <c r="BE63" s="151">
        <f t="shared" si="33"/>
        <v>0</v>
      </c>
      <c r="BF63" s="151">
        <f>IFERROR(100*BD63/'Projection_Base-case'!Y63,0)</f>
        <v>0</v>
      </c>
      <c r="BG63" s="531">
        <f t="shared" si="22"/>
        <v>0</v>
      </c>
      <c r="BH63" s="532">
        <f t="shared" si="23"/>
        <v>0</v>
      </c>
    </row>
    <row r="64" spans="1:60" x14ac:dyDescent="0.25">
      <c r="A64" s="217">
        <v>59</v>
      </c>
      <c r="B64" s="151">
        <f>'Projection_Base-case'!B64</f>
        <v>0</v>
      </c>
      <c r="C64" s="151">
        <f>'Projection_Base-case'!C64</f>
        <v>0</v>
      </c>
      <c r="D64" s="151">
        <f>'Projection_Base-case'!D64</f>
        <v>0</v>
      </c>
      <c r="E64" s="157"/>
      <c r="F64" s="300" t="str">
        <f t="shared" si="10"/>
        <v>0</v>
      </c>
      <c r="G64" s="301" t="str">
        <f>IF(F64="Scenario1PBT1",'Medium retrofit'!$E$6,IF(F64="Scenario2PBT1",'Medium retrofit'!$F$6,IF(F64="Scenario3PBT1",'Medium retrofit'!$G$6,"")))&amp;IF(F64="Scenario1PBT2",'Medium retrofit'!$H$6,IF(F64="Scenario2PBT2",'Medium retrofit'!$I$6,IF(F64="Scenario3PBT2",'Medium retrofit'!$J$6,"")))&amp;IF(F64="Scenario1PBT3",'Medium retrofit'!$K$6,IF(F64="Scenario2PBT3",'Medium retrofit'!$L$6,IF(F64="Scenario3PBT3",'Medium retrofit'!$M$6,"")))&amp;IF(F64="Scenario1PBT4",'Medium retrofit'!$N$6,IF(F64="Scenario2PBT4",'Medium retrofit'!$O$6,IF(F64="Scenario3PBT4",'Medium retrofit'!$P$6,"")))&amp;IF(F64="Scenario1PBT5",'Medium retrofit'!$Q$6,IF(F64="Scenario2PBT5",'Medium retrofit'!$R$6,IF(F64="Scenario3PBT5",'Medium retrofit'!$S$6,"")))&amp;IF(F64="Scenario1PBT6",'Medium retrofit'!$T$6,IF(F64="Scenario2PBT6",'Medium retrofit'!$U$6,IF(F64="Scenario3PBT6",'Medium retrofit'!$V$6,"")))&amp;IF(F64="Scenario1PBT7",'Medium retrofit'!$W$6,IF(F64="Scenario2PBT7",'Medium retrofit'!$X$6,IF(F64="Scenario3PBT7",'Medium retrofit'!$Y$6,"")))&amp;IF(F64="Scenario1PBT8",'Medium retrofit'!$Z$6,IF(F64="Scenario2PBT8",'Medium retrofit'!$AA$6,IF(F64="Scenario3PBT8",'Medium retrofit'!$AB$6,"")))&amp;IF(F64="Scenario1PBT9",'Medium retrofit'!$AC$6,IF(F64="Scenario2PBT9",'Medium retrofit'!$AD$6,IF(F64="Scenario3PBT9",'Medium retrofit'!$AE$6,"")))&amp;IF(F64="Scenario1PBT10",'Medium retrofit'!$AF$6,IF(F64="Scenario2PBT10",'Medium retrofit'!$AG$6,IF(F64="Scenario3PBT10",'Medium retrofit'!$AH$6,"")))&amp;IF(F64="Scenario1PBT11",'Medium retrofit'!$AI$6,IF(F64="Scenario2PBT11",'Medium retrofit'!$AJ$6,IF(F64="Scenario3PBT11",'Medium retrofit'!$AK$6,"")))&amp;IF(F64="Scenario1PBT12",'Medium retrofit'!$AL$6,IF(F64="Scenario2PBT12",'Medium retrofit'!$AM$6,IF(F64="Scenario3PBT12",'Medium retrofit'!$AN$6,"")))&amp;IF(F64="Scenario1PBT13",'Medium retrofit'!$AO$6,IF(F64="Scenario2PBT13",'Medium retrofit'!$AP$6,IF(F64="Scenario3PBT13",'Medium retrofit'!$AQ$6,"")))&amp;IF(F64="Scenario1PBT14",'Medium retrofit'!$AR$6,IF(F64="Scenario2PBT14",'Medium retrofit'!$AS$6,IF(F64="Scenario3PBT14",'Medium retrofit'!$AT$6,"")))&amp;IF(F64="Scenario1PBT15",'Medium retrofit'!$AU$6,IF(F64="Scenario2PBT15",'Medium retrofit'!$AV$6,IF(F64="Scenario3PBT15",'Medium retrofit'!$AW$6,"")))</f>
        <v/>
      </c>
      <c r="H64" s="151">
        <f t="shared" si="11"/>
        <v>0</v>
      </c>
      <c r="I64" s="298" t="str">
        <f>IF(F64="Scenario1PBT1",'Medium retrofit'!$E$16,IF(F64="Scenario2PBT1",'Medium retrofit'!$F$16,IF(F64="Scenario3PBT1",'Medium retrofit'!$G$16,"")))&amp;IF(F64="Scenario1PBT2",'Medium retrofit'!$H$16,IF(F64="Scenario2PBT2",'Medium retrofit'!$I$16,IF(F64="Scenario3PBT2",'Medium retrofit'!$J$16,"")))&amp;IF(F64="Scenario1PBT3",'Medium retrofit'!$K$16,IF(F64="Scenario2PBT3",'Medium retrofit'!$L$16,IF(F64="Scenario3PBT3",'Medium retrofit'!$M$16,"")))&amp;IF(F64="Scenario1PBT4",'Medium retrofit'!$N$16,IF(F64="Scenario2PBT4",'Medium retrofit'!$O$16,IF(F64="Scenario3PBT4",'Medium retrofit'!$P$16,"")))&amp;IF(F64="Scenario1PBT5",'Medium retrofit'!$Q$16,IF(F64="Scenario2PBT5",'Medium retrofit'!$R$16,IF(F64="Scenario3PBT5",'Medium retrofit'!$S$16,"")))&amp;IF(F64="Scenario1PBT6",'Medium retrofit'!$T$16,IF(F64="Scenario2PBT6",'Medium retrofit'!$U$16,IF(F64="Scenario3PBT6",'Medium retrofit'!$V$16,"")))&amp;IF(F64="Scenario1PBT7",'Medium retrofit'!$W$16,IF(F64="Scenario2PBT7",'Medium retrofit'!$X$16,IF(F64="Scenario3PBT7",'Medium retrofit'!$Y$16,"")))&amp;IF(F64="Scenario1PBT8",'Medium retrofit'!$Z$16,IF(F64="Scenario2PBT8",'Medium retrofit'!$AA$16,IF(F64="Scenario3PBT8",'Medium retrofit'!$AB$16,"")))&amp;IF(F64="Scenario1PBT9",'Medium retrofit'!$AC$16,IF(F64="Scenario2PBT9",'Medium retrofit'!$AD$16,IF(F64="Scenario3PBT9",'Medium retrofit'!$AE$16,"")))&amp;IF(F64="Scenario1PBT10",'Medium retrofit'!$AF$16,IF(F64="Scenario2PBT10",'Medium retrofit'!$AG$16,IF(F64="Scenario3PBT10",'Medium retrofit'!$AH$16,"")))&amp;IF(F64="Scenario1PBT11",'Medium retrofit'!$AI$16,IF(F64="Scenario2PBT11",'Medium retrofit'!$AJ$16,IF(F64="Scenario3PBT11",'Medium retrofit'!$AK$16,"")))&amp;IF(F64="Scenario1PBT12",'Medium retrofit'!$AL$16,IF(F64="Scenario2PBT12",'Medium retrofit'!$AM$16,IF(F64="Scenario3PBT12",'Medium retrofit'!$AN$16,"")))&amp;IF(F64="Scenario1PBT13",'Medium retrofit'!$AO$16,IF(F64="Scenario2PBT13",'Medium retrofit'!$AP$16,IF(F64="Scenario3PBT13",'Medium retrofit'!$AQ$16,"")))&amp;IF(F64="Scenario1PBT14",'Medium retrofit'!$AR$16,IF(F64="Scenario2PBT14",'Medium retrofit'!$AS$16,IF(F64="Scenario3PBT14",'Medium retrofit'!$AT$16,"")))&amp;IF(F64="Scenario1PBT15",'Medium retrofit'!$AU$16,IF(F64="Scenario2PBT15",'Medium retrofit'!$AV$16,IF(F64="Scenario3PBT15",'Medium retrofit'!$AW$16,"")))</f>
        <v/>
      </c>
      <c r="J64" s="151">
        <f t="shared" si="12"/>
        <v>0</v>
      </c>
      <c r="K64" s="151" t="str">
        <f>IF(F64="Scenario1PBT1",'Medium retrofit'!$E$18,IF(F64="Scenario2PBT1",'Medium retrofit'!$F$18,IF(F64="Scenario3PBT1",'Medium retrofit'!$G$18,"")))&amp;IF(F64="Scenario1PBT2",'Medium retrofit'!$H$18,IF(F64="Scenario2PBT2",'Medium retrofit'!$I$18,IF(F64="Scenario3PBT2",'Medium retrofit'!$J$18,"")))&amp;IF(F64="Scenario1PBT3",'Medium retrofit'!$K$18,IF(F64="Scenario2PBT3",'Medium retrofit'!$L$18,IF(F64="Scenario3PBT3",'Medium retrofit'!$M$18,"")))&amp;IF(F64="Scenario1PBT4",'Medium retrofit'!$N$18,IF(F64="Scenario2PBT4",'Medium retrofit'!$O$18,IF(F64="Scenario3PBT4",'Medium retrofit'!$P$18,"")))&amp;IF(F64="Scenario1PBT5",'Medium retrofit'!$Q$18,IF(F64="Scenario2PBT5",'Medium retrofit'!$R$18,IF(F64="Scenario3PBT5",'Medium retrofit'!$S$18,"")))&amp;IF(F64="Scenario1PBT6",'Medium retrofit'!$T$18,IF(F64="Scenario2PBT6",'Medium retrofit'!$U$18,IF(F64="Scenario3PBT6",'Medium retrofit'!$V$18,"")))&amp;IF(F64="Scenario1PBT7",'Medium retrofit'!$W$18,IF(F64="Scenario2PBT7",'Medium retrofit'!$X$18,IF(F64="Scenario3PBT7",'Medium retrofit'!$Y$18,"")))&amp;IF(F64="Scenario1PBT8",'Medium retrofit'!$Z$18,IF(F64="Scenario2PBT8",'Medium retrofit'!$AA$18,IF(F64="Scenario3PBT8",'Medium retrofit'!$AB$18,"")))&amp;IF(F64="Scenario1PBT9",'Medium retrofit'!$AC$18,IF(F64="Scenario2PBT9",'Medium retrofit'!$AD$18,IF(F64="Scenario3PBT9",'Medium retrofit'!$AE$18,"")))&amp;IF(F64="Scenario1PBT10",'Medium retrofit'!$AF$18,IF(F64="Scenario2PBT10",'Medium retrofit'!$AG$18,IF(F64="Scenario3PBT10",'Medium retrofit'!$AH$18,"")))&amp;IF(F64="Scenario1PBT11",'Medium retrofit'!$AI$18,IF(F64="Scenario2PBT11",'Medium retrofit'!$AJ$18,IF(F64="Scenario3PBT11",'Medium retrofit'!$AK$18,"")))&amp;IF(F64="Scenario1PBT12",'Medium retrofit'!$AL$18,IF(F64="Scenario2PBT12",'Medium retrofit'!$AM$18,IF(F64="Scenario3PBT12",'Medium retrofit'!$AN$18,"")))&amp;IF(F64="Scenario1PBT13",'Medium retrofit'!$AO$18,IF(F64="Scenario2PBT13",'Medium retrofit'!$AP$18,IF(F64="Scenario3PBT13",'Medium retrofit'!$AQ$18,"")))&amp;IF(F64="Scenario1PBT14",'Medium retrofit'!$AR$18,IF(F64="Scenario2PBT14",'Medium retrofit'!$AS$18,IF(F64="Scenario3PBT14",'Medium retrofit'!$AT$18,"")))&amp;IF(F64="Scenario1PBT15",'Medium retrofit'!$AU$18,IF(F64="Scenario2PBT15",'Medium retrofit'!$AV$18,IF(F64="Scenario3PBT15",'Medium retrofit'!$AW$18,"")))</f>
        <v/>
      </c>
      <c r="L64" s="151">
        <f t="shared" si="13"/>
        <v>0</v>
      </c>
      <c r="M64" s="151" t="str">
        <f>IF(F64="Scenario1PBT1",'Medium retrofit'!$E$20,IF(F64="Scenario2PBT1",'Medium retrofit'!$F$20,IF(F64="Scenario3PBT1",'Medium retrofit'!$G$20,"")))&amp;IF(F64="Scenario1PBT2",'Medium retrofit'!$H$20,IF(F64="Scenario2PBT2",'Medium retrofit'!$I$20,IF(F64="Scenario3PBT2",'Medium retrofit'!$J$20,"")))&amp;IF(F64="Scenario1PBT3",'Medium retrofit'!$K$20,IF(F64="Scenario2PBT3",'Medium retrofit'!$L$20,IF(F64="Scenario3PBT3",'Medium retrofit'!$M$20,"")))&amp;IF(F64="Scenario1PBT4",'Medium retrofit'!$N$20,IF(F64="Scenario2PBT4",'Medium retrofit'!$O$20,IF(F64="Scenario3PBT4",'Medium retrofit'!$P$20,"")))&amp;IF(F64="Scenario1PBT5",'Medium retrofit'!$Q$20,IF(F64="Scenario2PBT5",'Medium retrofit'!$R$20,IF(F64="Scenario3PBT5",'Medium retrofit'!$S$20,"")))&amp;IF(F64="Scenario1PBT6",'Medium retrofit'!$T$20,IF(F64="Scenario2PBT6",'Medium retrofit'!$U$20,IF(F64="Scenario3PBT6",'Medium retrofit'!$V$20,"")))&amp;IF(F64="Scenario1PBT7",'Medium retrofit'!$W$20,IF(F64="Scenario2PBT7",'Medium retrofit'!$X$20,IF(F64="Scenario3PBT7",'Medium retrofit'!$Y$20,"")))&amp;IF(F64="Scenario1PBT8",'Medium retrofit'!$Z$20,IF(F64="Scenario2PBT8",'Medium retrofit'!$AA$20,IF(F64="Scenario3PBT8",'Medium retrofit'!$AB$20,"")))&amp;IF(F64="Scenario1PBT9",'Medium retrofit'!$AC$20,IF(F64="Scenario2PBT9",'Medium retrofit'!$AD$20,IF(F64="Scenario3PBT9",'Medium retrofit'!$AE$20,"")))&amp;IF(F64="Scenario1PBT10",'Medium retrofit'!$AF$20,IF(F64="Scenario2PBT10",'Medium retrofit'!$AG$20,IF(F64="Scenario3PBT10",'Medium retrofit'!$AH$20,"")))&amp;IF(F64="Scenario1PBT11",'Medium retrofit'!$AI$20,IF(F64="Scenario2PBT11",'Medium retrofit'!$AJ$20,IF(F64="Scenario3PBT11",'Medium retrofit'!$AK$20,"")))&amp;IF(F64="Scenario1PBT12",'Medium retrofit'!$AL$20,IF(F64="Scenario2PBT12",'Medium retrofit'!$AM$20,IF(F64="Scenario3PBT12",'Medium retrofit'!$AN$20,"")))&amp;IF(F64="Scenario1PBT13",'Medium retrofit'!$AO$20,IF(F64="Scenario2PBT13",'Medium retrofit'!$AP$20,IF(F64="Scenario3PBT13",'Medium retrofit'!$AQ$20,"")))&amp;IF(F64="Scenario1PBT14",'Medium retrofit'!$AR$20,IF(F64="Scenario2PBT14",'Medium retrofit'!$AS$20,IF(F64="Scenario3PBT14",'Medium retrofit'!$AT$20,"")))&amp;IF(F64="Scenario1PBT15",'Medium retrofit'!$AU$20,IF(F64="Scenario2PBT15",'Medium retrofit'!$AV$20,IF(F64="Scenario3PBT15",'Medium retrofit'!$AW$20,"")))</f>
        <v/>
      </c>
      <c r="N64" s="152">
        <f t="shared" si="14"/>
        <v>0</v>
      </c>
      <c r="O64" s="305" t="str">
        <f>IF(F64="Scenario1PBT1",'Medium retrofit'!$E$23,IF(F64="Scenario2PBT1",'Medium retrofit'!$F$23,IF(F64="Scenario3PBT1",'Medium retrofit'!$G$23,"")))&amp;IF(F64="Scenario1PBT2",'Medium retrofit'!$H$23,IF(F64="Scenario2PBT2",'Medium retrofit'!$I$23,IF(F64="Scenario3PBT2",'Medium retrofit'!$J$23,"")))&amp;IF(F64="Scenario1PBT3",'Medium retrofit'!$K$23,IF(F64="Scenario2PBT3",'Medium retrofit'!$L$23,IF(F64="Scenario3PBT3",'Medium retrofit'!$M$23,"")))&amp;IF(F64="Scenario1PBT4",'Medium retrofit'!$N$23,IF(F64="Scenario2PBT4",'Medium retrofit'!$O$23,IF(F64="Scenario3PBT4",'Medium retrofit'!$P$23,"")))&amp;IF(F64="Scenario1PBT5",'Medium retrofit'!$Q$23,IF(F64="Scenario2PBT5",'Medium retrofit'!$R$23,IF(F64="Scenario3PBT5",'Medium retrofit'!$S$23,"")))&amp;IF(F64="Scenario1PBT6",'Medium retrofit'!$T$23,IF(F64="Scenario2PBT6",'Medium retrofit'!$U$23,IF(F64="Scenario3PBT6",'Medium retrofit'!$V$23,"")))&amp;IF(F64="Scenario1PBT7",'Medium retrofit'!$W$23,IF(F64="Scenario2PBT7",'Medium retrofit'!$X$23,IF(F64="Scenario3PBT7",'Medium retrofit'!$Y$23,"")))&amp;IF(F64="Scenario1PBT8",'Medium retrofit'!$Z$23,IF(F64="Scenario2PBT8",'Medium retrofit'!$AA$23,IF(F64="Scenario3PBT8",'Medium retrofit'!$AB$23,"")))&amp;IF(F64="Scenario1PBT9",'Medium retrofit'!$AC$23,IF(F64="Scenario2PBT9",'Medium retrofit'!$AD$23,IF(F64="Scenario3PBT9",'Medium retrofit'!$AE$23,"")))&amp;IF(F64="Scenario1PBT10",'Medium retrofit'!$AF$23,IF(F64="Scenario2PBT10",'Medium retrofit'!$AG$23,IF(F64="Scenario3PBT10",'Medium retrofit'!$AH$23,"")))&amp;IF(F64="Scenario1PBT11",'Medium retrofit'!$AI$23,IF(F64="Scenario2PBT11",'Medium retrofit'!$AJ$23,IF(F64="Scenario3PBT11",'Medium retrofit'!$AK$23,"")))&amp;IF(F64="Scenario1PBT12",'Medium retrofit'!$AL$23,IF(F64="Scenario2PBT12",'Medium retrofit'!$AM$23,IF(F64="Scenario3PBT12",'Medium retrofit'!$AN$23,"")))&amp;IF(F64="Scenario1PBT13",'Medium retrofit'!$AO$23,IF(F64="Scenario2PBT13",'Medium retrofit'!$AP$23,IF(F64="Scenario3PBT13",'Medium retrofit'!$AQ$23,"")))&amp;IF(F64="Scenario1PBT14",'Medium retrofit'!$AR$23,IF(F64="Scenario2PBT14",'Medium retrofit'!$AS$23,IF(F64="Scenario3PBT14",'Medium retrofit'!$AT$23,"")))&amp;IF(F64="Scenario1PBT15",'Medium retrofit'!$AU$23,IF(F64="Scenario2PBT15",'Medium retrofit'!$AV$23,IF(F64="Scenario3PBT15",'Medium retrofit'!$AW$23,"")))</f>
        <v/>
      </c>
      <c r="P64" s="151">
        <f t="shared" si="15"/>
        <v>0</v>
      </c>
      <c r="Q64" s="151" t="str">
        <f>IF(F64="Scenario1PBT1",'Medium retrofit'!$E$25,IF(F64="Scenario2PBT1",'Medium retrofit'!$F$25,IF(F64="Scenario3PBT1",'Medium retrofit'!$G$25,"")))&amp;IF(F64="Scenario1PBT2",'Medium retrofit'!$H$25,IF(F64="Scenario2PBT2",'Medium retrofit'!$I$25,IF(F64="Scenario3PBT2",'Medium retrofit'!$J$25,"")))&amp;IF(F64="Scenario1PBT3",'Medium retrofit'!$K$25,IF(F64="Scenario2PBT3",'Medium retrofit'!$L$25,IF(F64="Scenario3PBT3",'Medium retrofit'!$M$25,"")))&amp;IF(F64="Scenario1PBT4",'Medium retrofit'!$N$25,IF(F64="Scenario2PBT4",'Medium retrofit'!$O$25,IF(F64="Scenario3PBT4",'Medium retrofit'!$P$25,"")))&amp;IF(F64="Scenario1PBT5",'Medium retrofit'!$Q$25,IF(F64="Scenario2PBT5",'Medium retrofit'!$R$25,IF(F64="Scenario3PBT5",'Medium retrofit'!$S$25,"")))&amp;IF(F64="Scenario1PBT6",'Medium retrofit'!$T$25,IF(F64="Scenario2PBT6",'Medium retrofit'!$U$25,IF(F64="Scenario3PBT6",'Medium retrofit'!$V$25,"")))&amp;IF(F64="Scenario1PBT7",'Medium retrofit'!$W$25,IF(F64="Scenario2PBT7",'Medium retrofit'!$X$25,IF(F64="Scenario3PBT7",'Medium retrofit'!$Y$25,"")))&amp;IF(F64="Scenario1PBT8",'Medium retrofit'!$Z$25,IF(F64="Scenario2PBT8",'Medium retrofit'!$AA$25,IF(F64="Scenario3PBT8",'Medium retrofit'!$AB$25,"")))&amp;IF(F64="Scenario1PBT9",'Medium retrofit'!$AC$25,IF(F64="Scenario2PBT9",'Medium retrofit'!$AD$25,IF(F64="Scenario3PBT9",'Medium retrofit'!$AE$25,"")))&amp;IF(F64="Scenario1PBT10",'Medium retrofit'!$AF$25,IF(F64="Scenario2PBT10",'Medium retrofit'!$AG$25,IF(F64="Scenario3PBT10",'Medium retrofit'!$AH$25,"")))&amp;IF(F64="Scenario1PBT11",'Medium retrofit'!$AI$25,IF(F64="Scenario2PBT11",'Medium retrofit'!$AJ$25,IF(F64="Scenario3PBT11",'Medium retrofit'!$AK$25,"")))&amp;IF(F64="Scenario1PBT12",'Medium retrofit'!$AL$25,IF(F64="Scenario2PBT12",'Medium retrofit'!$AM$25,IF(F64="Scenario3PBT12",'Medium retrofit'!$AN$25,"")))&amp;IF(F64="Scenario1PBT13",'Medium retrofit'!$AO$25,IF(F64="Scenario2PBT13",'Medium retrofit'!$AP$25,IF(F64="Scenario3PBT13",'Medium retrofit'!$AQ$25,"")))&amp;IF(F64="Scenario1PBT14",'Medium retrofit'!$AR$25,IF(F64="Scenario2PBT14",'Medium retrofit'!$AS$25,IF(F64="Scenario3PBT14",'Medium retrofit'!$AT$25,"")))&amp;IF(F64="Scenario1PBT15",'Medium retrofit'!$AU$25,IF(F64="Scenario2PBT15",'Medium retrofit'!$AV$25,IF(F64="Scenario3PBT15",'Medium retrofit'!$AW$25,"")))</f>
        <v/>
      </c>
      <c r="R64" s="151">
        <f t="shared" si="16"/>
        <v>0</v>
      </c>
      <c r="S64" s="151" t="str">
        <f>IF(F64="Scenario1PBT1",'Medium retrofit'!$E$27,IF(F64="Scenario2PBT1",'Medium retrofit'!$F$27,IF(F64="Scenario3PBT1",'Medium retrofit'!$G$27,"")))&amp;IF(F64="Scenario1PBT2",'Medium retrofit'!$H$27,IF(F64="Scenario2PBT2",'Medium retrofit'!$I$27,IF(F64="Scenario3PBT2",'Medium retrofit'!$J$27,"")))&amp;IF(F64="Scenario1PBT3",'Medium retrofit'!$K$27,IF(F64="Scenario2PBT3",'Medium retrofit'!$L$27,IF(F64="Scenario3PBT3",'Medium retrofit'!$M$27,"")))&amp;IF(F64="Scenario1PBT4",'Medium retrofit'!$N$27,IF(F64="Scenario2PBT4",'Medium retrofit'!$O$27,IF(F64="Scenario3PBT4",'Medium retrofit'!$P$27,"")))&amp;IF(F64="Scenario1PBT5",'Medium retrofit'!$Q$27,IF(F64="Scenario2PBT5",'Medium retrofit'!$R$27,IF(F64="Scenario3PBT5",'Medium retrofit'!$S$27,"")))&amp;IF(F64="Scenario1PBT6",'Medium retrofit'!$T$27,IF(F64="Scenario2PBT6",'Medium retrofit'!$U$27,IF(F64="Scenario3PBT6",'Medium retrofit'!$V$27,"")))&amp;IF(F64="Scenario1PBT7",'Medium retrofit'!$W$27,IF(F64="Scenario2PBT7",'Medium retrofit'!$X$27,IF(F64="Scenario3PBT7",'Medium retrofit'!$Y$27,"")))&amp;IF(F64="Scenario1PBT8",'Medium retrofit'!$Z$27,IF(F64="Scenario2PBT8",'Medium retrofit'!$AA$27,IF(F64="Scenario3PBT8",'Medium retrofit'!$AB$27,"")))&amp;IF(F64="Scenario1PBT9",'Medium retrofit'!$AC$27,IF(F64="Scenario2PBT9",'Medium retrofit'!$AD$27,IF(F64="Scenario3PBT9",'Medium retrofit'!$AE$27,"")))&amp;IF(F64="Scenario1PBT10",'Medium retrofit'!$AF$27,IF(F64="Scenario2PBT10",'Medium retrofit'!$AG$27,IF(F64="Scenario3PBT10",'Medium retrofit'!$AH$27,"")))&amp;IF(F64="Scenario1PBT11",'Medium retrofit'!$AI$27,IF(F64="Scenario2PBT11",'Medium retrofit'!$AJ$27,IF(F64="Scenario3PBT11",'Medium retrofit'!$AK$27,"")))&amp;IF(F64="Scenario1PBT12",'Medium retrofit'!$AL$27,IF(F64="Scenario2PBT12",'Medium retrofit'!$AM$27,IF(F64="Scenario3PBT12",'Medium retrofit'!$AN$27,"")))&amp;IF(F64="Scenario1PBT13",'Medium retrofit'!$AO$27,IF(F64="Scenario2PBT13",'Medium retrofit'!$AP$27,IF(F64="Scenario3PBT13",'Medium retrofit'!$AQ$27,"")))&amp;IF(F64="Scenario1PBT14",'Medium retrofit'!$AR$27,IF(F64="Scenario2PBT14",'Medium retrofit'!$AS$27,IF(F64="Scenario3PBT14",'Medium retrofit'!$AT$27,"")))&amp;IF(F64="Scenario1PBT15",'Medium retrofit'!$AU$27,IF(F64="Scenario2PBT15",'Medium retrofit'!$AV$27,IF(F64="Scenario3PBT15",'Medium retrofit'!$AW$27,"")))</f>
        <v/>
      </c>
      <c r="T64" s="306">
        <f t="shared" si="17"/>
        <v>0</v>
      </c>
      <c r="U64" s="305" t="str">
        <f>IF(F64="Scenario1PBT1",'Medium retrofit'!$E$38,IF(F64="Scenario2PBT1",'Medium retrofit'!$F$38,IF(F64="Scenario3PBT1",'Medium retrofit'!$G$38,"")))&amp;IF(F64="Scenario1PBT2",'Medium retrofit'!$H$38,IF(F64="Scenario2PBT2",'Medium retrofit'!$I$38,IF(F64="Scenario3PBT2",'Medium retrofit'!$J$38,"")))&amp;IF(F64="Scenario1PBT3",'Medium retrofit'!$K$38,IF(F64="Scenario2PBT3",'Medium retrofit'!$L$38,IF(F64="Scenario3PBT3",'Medium retrofit'!$M$38,"")))&amp;IF(F64="Scenario1PBT4",'Medium retrofit'!$N$38,IF(F64="Scenario2PBT4",'Medium retrofit'!$O$38,IF(F64="Scenario3PBT4",'Medium retrofit'!$P$38,"")))&amp;IF(F64="Scenario1PBT5",'Medium retrofit'!$Q$38,IF(F64="Scenario2PBT5",'Medium retrofit'!$R$38,IF(F64="Scenario3PBT5",'Medium retrofit'!$S$38,"")))&amp;IF(F64="Scenario1PBT6",'Medium retrofit'!$T$38,IF(F64="Scenario2PBT6",'Medium retrofit'!$U$38,IF(F64="Scenario3PBT6",'Medium retrofit'!$V$38,"")))&amp;IF(F64="Scenario1PBT7",'Medium retrofit'!$W$38,IF(F64="Scenario2PBT7",'Medium retrofit'!$X$38,IF(F64="Scenario3PBT7",'Medium retrofit'!$Y$38,"")))&amp;IF(F64="Scenario1PBT8",'Medium retrofit'!$Z$38,IF(F64="Scenario2PBT8",'Medium retrofit'!$AA$38,IF(F64="Scenario3PBT8",'Medium retrofit'!$AB$38,"")))&amp;IF(F64="Scenario1PBT9",'Medium retrofit'!$AC$38,IF(F64="Scenario2PBT9",'Medium retrofit'!$AD$38,IF(F64="Scenario3PBT9",'Medium retrofit'!$AE$38,"")))&amp;IF(F64="Scenario1PBT10",'Medium retrofit'!$AF$38,IF(F64="Scenario2PBT10",'Medium retrofit'!$AG$38,IF(F64="Scenario3PBT10",'Medium retrofit'!$AH$38,"")))&amp;IF(F64="Scenario1PBT11",'Medium retrofit'!$AI$38,IF(F64="Scenario2PBT11",'Medium retrofit'!$AJ$38,IF(F64="Scenario3PBT11",'Medium retrofit'!$AK$38,"")))&amp;IF(F64="Scenario1PBT12",'Medium retrofit'!$AL$38,IF(F64="Scenario2PBT12",'Medium retrofit'!$AM$38,IF(F64="Scenario3PBT12",'Medium retrofit'!$AN$38,"")))&amp;IF(F64="Scenario1PBT13",'Medium retrofit'!$AO$38,IF(F64="Scenario2PBT13",'Medium retrofit'!$AP$38,IF(F64="Scenario3PBT13",'Medium retrofit'!$AQ$38,"")))&amp;IF(F64="Scenario1PBT14",'Medium retrofit'!$AR$38,IF(F64="Scenario2PBT14",'Medium retrofit'!$AS$38,IF(F64="Scenario3PBT14",'Medium retrofit'!$AT$38,"")))&amp;IF(F64="Scenario1PBT15",'Medium retrofit'!$AU$38,IF(F64="Scenario2PBT15",'Medium retrofit'!$AV$38,IF(F64="Scenario3PBT15",'Medium retrofit'!$AW$38,"")))</f>
        <v/>
      </c>
      <c r="V64" s="151">
        <f t="shared" si="18"/>
        <v>0</v>
      </c>
      <c r="W64" s="151" t="str">
        <f>IF(F64="Scenario1PBT1",'Medium retrofit'!$E$40,IF(F64="Scenario2PBT1",'Medium retrofit'!$F$40,IF(F64="Scenario3PBT1",'Medium retrofit'!$G$40,"")))&amp;IF(F64="Scenario1PBT2",'Medium retrofit'!$H$40,IF(F64="Scenario2PBT2",'Medium retrofit'!$I$40,IF(F64="Scenario3PBT2",'Medium retrofit'!$J$40,"")))&amp;IF(F64="Scenario1PBT3",'Medium retrofit'!$K$40,IF(F64="Scenario2PBT3",'Medium retrofit'!$L$40,IF(F64="Scenario3PBT3",'Medium retrofit'!$M$40,"")))&amp;IF(F64="Scenario1PBT4",'Medium retrofit'!$N$40,IF(F64="Scenario2PBT4",'Medium retrofit'!$O$40,IF(F64="Scenario3PBT4",'Medium retrofit'!$P$40,"")))&amp;IF(F64="Scenario1PBT5",'Medium retrofit'!$Q$40,IF(F64="Scenario2PBT5",'Medium retrofit'!$R$40,IF(F64="Scenario3PBT5",'Medium retrofit'!$S$40,"")))&amp;IF(F64="Scenario1PBT6",'Medium retrofit'!$T$40,IF(F64="Scenario2PBT6",'Medium retrofit'!$U$40,IF(F64="Scenario3PBT6",'Medium retrofit'!$V$40,"")))&amp;IF(F64="Scenario1PBT7",'Medium retrofit'!$W$40,IF(F64="Scenario2PBT7",'Medium retrofit'!$X$40,IF(F64="Scenario3PBT7",'Medium retrofit'!$Y$40,"")))&amp;IF(F64="Scenario1PBT8",'Medium retrofit'!$Z$40,IF(F64="Scenario2PBT8",'Medium retrofit'!$AA$40,IF(F64="Scenario3PBT8",'Medium retrofit'!$AB$40,"")))&amp;IF(F64="Scenario1PBT9",'Medium retrofit'!$AC$40,IF(F64="Scenario2PBT9",'Medium retrofit'!$AD$40,IF(F64="Scenario3PBT9",'Medium retrofit'!$AE$40,"")))&amp;IF(F64="Scenario1PBT10",'Medium retrofit'!$AF$40,IF(F64="Scenario2PBT10",'Medium retrofit'!$AG$40,IF(F64="Scenario3PBT10",'Medium retrofit'!$AH$40,"")))&amp;IF(F64="Scenario1PBT11",'Medium retrofit'!$AI$40,IF(F64="Scenario2PBT11",'Medium retrofit'!$AJ$40,IF(F64="Scenario3PBT11",'Medium retrofit'!$AK$40,"")))&amp;IF(F64="Scenario1PBT12",'Medium retrofit'!$AL$40,IF(F64="Scenario2PBT12",'Medium retrofit'!$AM$40,IF(F64="Scenario3PBT12",'Medium retrofit'!$AN$40,"")))&amp;IF(F64="Scenario1PBT13",'Medium retrofit'!$AO$40,IF(F64="Scenario2PBT13",'Medium retrofit'!$AP$40,IF(F64="Scenario3PBT13",'Medium retrofit'!$AQ$40,"")))&amp;IF(F64="Scenario1PBT14",'Medium retrofit'!$AR$40,IF(F64="Scenario2PBT14",'Medium retrofit'!$AS$40,IF(F64="Scenario3PBT14",'Medium retrofit'!$AT$40,"")))&amp;IF(F64="Scenario1PBT15",'Medium retrofit'!$AU$40,IF(F64="Scenario2PBT15",'Medium retrofit'!$AV$40,IF(F64="Scenario3PBT15",'Medium retrofit'!$AW$40,"")))</f>
        <v/>
      </c>
      <c r="X64" s="151">
        <f t="shared" si="19"/>
        <v>0</v>
      </c>
      <c r="Y64" s="151" t="str">
        <f>IF(F64="Scenario1PBT1",'Medium retrofit'!$E$42,IF(F64="Scenario2PBT1",'Medium retrofit'!$F$42,IF(F64="Scenario3PBT1",'Medium retrofit'!$G$42,"")))&amp;IF(F64="Scenario1PBT2",'Medium retrofit'!$H$42,IF(F64="Scenario2PBT2",'Medium retrofit'!$I$42,IF(F64="Scenario3PBT2",'Medium retrofit'!$J$42,"")))&amp;IF(F64="Scenario1PBT3",'Medium retrofit'!$K$42,IF(F64="Scenario2PBT3",'Medium retrofit'!$L$42,IF(F64="Scenario3PBT3",'Medium retrofit'!$M$42,"")))&amp;IF(F64="Scenario1PBT4",'Medium retrofit'!$N$42,IF(F64="Scenario2PBT4",'Medium retrofit'!$O$42,IF(F64="Scenario3PBT4",'Medium retrofit'!$P$42,"")))&amp;IF(F64="Scenario1PBT5",'Medium retrofit'!$Q$42,IF(F64="Scenario2PBT5",'Medium retrofit'!$R$42,IF(F64="Scenario3PBT5",'Medium retrofit'!$S$42,"")))&amp;IF(F64="Scenario1PBT6",'Medium retrofit'!$T$42,IF(F64="Scenario2PBT6",'Medium retrofit'!$U$42,IF(F64="Scenario3PBT6",'Medium retrofit'!$V$42,"")))&amp;IF(F64="Scenario1PBT7",'Medium retrofit'!$W$42,IF(F64="Scenario2PBT7",'Medium retrofit'!$X$42,IF(F64="Scenario3PBT7",'Medium retrofit'!$Y$42,"")))&amp;IF(F64="Scenario1PBT8",'Medium retrofit'!$Z$42,IF(F64="Scenario2PBT8",'Medium retrofit'!$AA$42,IF(F64="Scenario3PBT8",'Medium retrofit'!$AB$42,"")))&amp;IF(F64="Scenario1PBT9",'Medium retrofit'!$AC$42,IF(F64="Scenario2PBT9",'Medium retrofit'!$AD$42,IF(F64="Scenario3PBT9",'Medium retrofit'!$AE$42,"")))&amp;IF(F64="Scenario1PBT10",'Medium retrofit'!$AF$42,IF(F64="Scenario2PBT10",'Medium retrofit'!$AG$42,IF(F64="Scenario3PBT10",'Medium retrofit'!$AH$42,"")))&amp;IF(F64="Scenario1PBT11",'Medium retrofit'!$AI$42,IF(F64="Scenario2PBT11",'Medium retrofit'!$AJ$42,IF(F64="Scenario3PBT11",'Medium retrofit'!$AK$42,"")))&amp;IF(F64="Scenario1PBT12",'Medium retrofit'!$AL$42,IF(F64="Scenario2PBT12",'Medium retrofit'!$AM$42,IF(F64="Scenario3PBT12",'Medium retrofit'!$AN$42,"")))&amp;IF(F64="Scenario1PBT13",'Medium retrofit'!$AO$42,IF(F64="Scenario2PBT13",'Medium retrofit'!$AP$42,IF(F64="Scenario3PBT13",'Medium retrofit'!$AQ$42,"")))&amp;IF(F64="Scenario1PBT14",'Medium retrofit'!$AR$42,IF(F64="Scenario2PBT14",'Medium retrofit'!$AS$42,IF(F64="Scenario3PBT14",'Medium retrofit'!$AT$42,"")))&amp;IF(F64="Scenario1PBT15",'Medium retrofit'!$AU$42,IF(F64="Scenario2PBT15",'Medium retrofit'!$AV$42,IF(F64="Scenario3PBT15",'Medium retrofit'!$AW$42,"")))</f>
        <v/>
      </c>
      <c r="Z64" s="151">
        <f t="shared" si="20"/>
        <v>0</v>
      </c>
      <c r="AA64" s="333" t="str">
        <f>IF(F64="Scenario1PBT1",'Medium retrofit'!$E$101,IF(F64="Scenario2PBT1",'Medium retrofit'!$F$101,IF(F64="Scenario3PBT1",'Medium retrofit'!$G$101,"")))&amp;IF(F64="Scenario1PBT2",'Medium retrofit'!$H$101,IF(F64="Scenario2PBT2",'Medium retrofit'!$I$101,IF(F64="Scenario3PBT2",'Medium retrofit'!$J$101,"")))&amp;IF(F64="Scenario1PBT3",'Medium retrofit'!$K$101,IF(F64="Scenario2PBT3",'Medium retrofit'!$L$101,IF(F64="Scenario3PBT3",'Medium retrofit'!$M$101,"")))&amp;IF(F64="Scenario1PBT4",'Medium retrofit'!$N$101,IF(F64="Scenario2PBT4",'Medium retrofit'!$O$101,IF(F64="Scenario3PBT4",'Medium retrofit'!$P$101,"")))&amp;IF(F64="Scenario1PBT5",'Medium retrofit'!$Q$101,IF(F64="Scenario2PBT5",'Medium retrofit'!$R$101,IF(F64="Scenario3PBT5",'Medium retrofit'!$S$101,"")))&amp;IF(F64="Scenario1PBT6",'Medium retrofit'!$T$101,IF(F64="Scenario2PBT6",'Medium retrofit'!$U$101,IF(F64="Scenario3PBT6",'Medium retrofit'!$V$101,"")))&amp;IF(F64="Scenario1PBT7",'Medium retrofit'!$W$101,IF(F64="Scenario2PBT7",'Medium retrofit'!$X$101,IF(F64="Scenario3PBT7",'Medium retrofit'!$Y$101,"")))&amp;IF(F64="Scenario1PBT8",'Medium retrofit'!$Z$101,IF(F64="Scenario2PBT8",'Medium retrofit'!$AA$101,IF(F64="Scenario3PBT8",'Medium retrofit'!$AB$101,"")))&amp;IF(F64="Scenario1PBT9",'Medium retrofit'!$AC$101,IF(F64="Scenario2PBT9",'Medium retrofit'!$AD$101,IF(F64="Scenario3PBT9",'Medium retrofit'!$AE$101,"")))&amp;IF(F64="Scenario1PBT10",'Medium retrofit'!$AF$101,IF(F64="Scenario2PBT10",'Medium retrofit'!$AG$101,IF(F64="Scenario3PBT10",'Medium retrofit'!$AH$101,"")))&amp;IF(F64="Scenario1PBT11",'Medium retrofit'!$AI$101,IF(F64="Scenario2PBT11",'Medium retrofit'!$AJ$101,IF(F64="Scenario3PBT11",'Medium retrofit'!$AK$101,"")))&amp;IF(F64="Scenario1PBT12",'Medium retrofit'!$AL$101,IF(F64="Scenario2PBT12",'Medium retrofit'!$AM$101,IF(F64="Scenario3PBT12",'Medium retrofit'!$AN$101,"")))&amp;IF(F64="Scenario1PBT13",'Medium retrofit'!$AO$101,IF(F64="Scenario2PBT13",'Medium retrofit'!$AP$101,IF(F64="Scenario3PBT13",'Medium retrofit'!$AQ$101,"")))&amp;IF(F64="Scenario1PBT14",'Medium retrofit'!$AR$101,IF(F64="Scenario2PBT14",'Medium retrofit'!$AS$101,IF(F64="Scenario3PBT14",'Medium retrofit'!$AT$101,"")))&amp;IF(F64="Scenario1PBT15",'Medium retrofit'!$AU$101,IF(F64="Scenario2PBT15",'Medium retrofit'!$AV$101,IF(F64="Scenario3PBT15",'Medium retrofit'!$AW$101,"")))</f>
        <v/>
      </c>
      <c r="AB64" s="302">
        <f t="shared" si="21"/>
        <v>0</v>
      </c>
      <c r="AC64" s="307">
        <f>IFERROR('Projection_Base-case'!G64-G64,0)</f>
        <v>0</v>
      </c>
      <c r="AD64" s="151">
        <f t="shared" si="24"/>
        <v>0</v>
      </c>
      <c r="AE64" s="151">
        <f>IFERROR(100*AC64/'Projection_Base-case'!G64,0)</f>
        <v>0</v>
      </c>
      <c r="AF64" s="151">
        <f>IFERROR('Projection_Base-case'!I64-I64,0)</f>
        <v>0</v>
      </c>
      <c r="AG64" s="151">
        <f t="shared" si="25"/>
        <v>0</v>
      </c>
      <c r="AH64" s="151">
        <f>IFERROR(100*AF64/'Projection_Base-case'!I64,0)</f>
        <v>0</v>
      </c>
      <c r="AI64" s="151">
        <f>IFERROR('Projection_Base-case'!K64-K64,0)</f>
        <v>0</v>
      </c>
      <c r="AJ64" s="151">
        <f t="shared" si="26"/>
        <v>0</v>
      </c>
      <c r="AK64" s="151">
        <f>IFERROR(100*AI64/'Projection_Base-case'!K64,0)</f>
        <v>0</v>
      </c>
      <c r="AL64" s="151">
        <f>IFERROR(M64-'Projection_Base-case'!M64,0)</f>
        <v>0</v>
      </c>
      <c r="AM64" s="151">
        <f t="shared" si="27"/>
        <v>0</v>
      </c>
      <c r="AN64" s="152">
        <f>IFERROR(100*AL64/'Projection_Base-case'!M64,0)</f>
        <v>0</v>
      </c>
      <c r="AO64" s="305">
        <f>IFERROR('Projection_Base-case'!O64-O64,0)</f>
        <v>0</v>
      </c>
      <c r="AP64" s="151">
        <f t="shared" si="28"/>
        <v>0</v>
      </c>
      <c r="AQ64" s="151">
        <f>IFERROR(100*AO64/'Projection_Base-case'!O64,0)</f>
        <v>0</v>
      </c>
      <c r="AR64" s="151">
        <f>IFERROR('Projection_Base-case'!Q64-Q64,0)</f>
        <v>0</v>
      </c>
      <c r="AS64" s="151">
        <f t="shared" si="29"/>
        <v>0</v>
      </c>
      <c r="AT64" s="151">
        <f>IFERROR(100*AR64/'Projection_Base-case'!Q64,0)</f>
        <v>0</v>
      </c>
      <c r="AU64" s="151">
        <f>IFERROR('Projection_Base-case'!S64-S64,0)</f>
        <v>0</v>
      </c>
      <c r="AV64" s="151">
        <f t="shared" si="30"/>
        <v>0</v>
      </c>
      <c r="AW64" s="152">
        <f>IFERROR(100*AU64/'Projection_Base-case'!S64,0)</f>
        <v>0</v>
      </c>
      <c r="AX64" s="305">
        <f>IFERROR('Projection_Base-case'!U64-U64,0)</f>
        <v>0</v>
      </c>
      <c r="AY64" s="151">
        <f t="shared" si="31"/>
        <v>0</v>
      </c>
      <c r="AZ64" s="151">
        <f>IFERROR(100*AX64/'Projection_Base-case'!U64,0)</f>
        <v>0</v>
      </c>
      <c r="BA64" s="151">
        <f>IFERROR('Projection_Base-case'!W64-W64,0)</f>
        <v>0</v>
      </c>
      <c r="BB64" s="151">
        <f t="shared" si="32"/>
        <v>0</v>
      </c>
      <c r="BC64" s="151">
        <f>IFERROR(100*BA64/'Projection_Base-case'!W64,0)</f>
        <v>0</v>
      </c>
      <c r="BD64" s="151">
        <f>IFERROR('Projection_Base-case'!Y64-Y64,0)</f>
        <v>0</v>
      </c>
      <c r="BE64" s="151">
        <f t="shared" si="33"/>
        <v>0</v>
      </c>
      <c r="BF64" s="151">
        <f>IFERROR(100*BD64/'Projection_Base-case'!Y64,0)</f>
        <v>0</v>
      </c>
      <c r="BG64" s="531">
        <f t="shared" si="22"/>
        <v>0</v>
      </c>
      <c r="BH64" s="532">
        <f t="shared" si="23"/>
        <v>0</v>
      </c>
    </row>
    <row r="65" spans="1:60" x14ac:dyDescent="0.25">
      <c r="A65" s="217">
        <v>60</v>
      </c>
      <c r="B65" s="151">
        <f>'Projection_Base-case'!B65</f>
        <v>0</v>
      </c>
      <c r="C65" s="151">
        <f>'Projection_Base-case'!C65</f>
        <v>0</v>
      </c>
      <c r="D65" s="151">
        <f>'Projection_Base-case'!D65</f>
        <v>0</v>
      </c>
      <c r="E65" s="157"/>
      <c r="F65" s="300" t="str">
        <f t="shared" si="10"/>
        <v>0</v>
      </c>
      <c r="G65" s="301" t="str">
        <f>IF(F65="Scenario1PBT1",'Medium retrofit'!$E$6,IF(F65="Scenario2PBT1",'Medium retrofit'!$F$6,IF(F65="Scenario3PBT1",'Medium retrofit'!$G$6,"")))&amp;IF(F65="Scenario1PBT2",'Medium retrofit'!$H$6,IF(F65="Scenario2PBT2",'Medium retrofit'!$I$6,IF(F65="Scenario3PBT2",'Medium retrofit'!$J$6,"")))&amp;IF(F65="Scenario1PBT3",'Medium retrofit'!$K$6,IF(F65="Scenario2PBT3",'Medium retrofit'!$L$6,IF(F65="Scenario3PBT3",'Medium retrofit'!$M$6,"")))&amp;IF(F65="Scenario1PBT4",'Medium retrofit'!$N$6,IF(F65="Scenario2PBT4",'Medium retrofit'!$O$6,IF(F65="Scenario3PBT4",'Medium retrofit'!$P$6,"")))&amp;IF(F65="Scenario1PBT5",'Medium retrofit'!$Q$6,IF(F65="Scenario2PBT5",'Medium retrofit'!$R$6,IF(F65="Scenario3PBT5",'Medium retrofit'!$S$6,"")))&amp;IF(F65="Scenario1PBT6",'Medium retrofit'!$T$6,IF(F65="Scenario2PBT6",'Medium retrofit'!$U$6,IF(F65="Scenario3PBT6",'Medium retrofit'!$V$6,"")))&amp;IF(F65="Scenario1PBT7",'Medium retrofit'!$W$6,IF(F65="Scenario2PBT7",'Medium retrofit'!$X$6,IF(F65="Scenario3PBT7",'Medium retrofit'!$Y$6,"")))&amp;IF(F65="Scenario1PBT8",'Medium retrofit'!$Z$6,IF(F65="Scenario2PBT8",'Medium retrofit'!$AA$6,IF(F65="Scenario3PBT8",'Medium retrofit'!$AB$6,"")))&amp;IF(F65="Scenario1PBT9",'Medium retrofit'!$AC$6,IF(F65="Scenario2PBT9",'Medium retrofit'!$AD$6,IF(F65="Scenario3PBT9",'Medium retrofit'!$AE$6,"")))&amp;IF(F65="Scenario1PBT10",'Medium retrofit'!$AF$6,IF(F65="Scenario2PBT10",'Medium retrofit'!$AG$6,IF(F65="Scenario3PBT10",'Medium retrofit'!$AH$6,"")))&amp;IF(F65="Scenario1PBT11",'Medium retrofit'!$AI$6,IF(F65="Scenario2PBT11",'Medium retrofit'!$AJ$6,IF(F65="Scenario3PBT11",'Medium retrofit'!$AK$6,"")))&amp;IF(F65="Scenario1PBT12",'Medium retrofit'!$AL$6,IF(F65="Scenario2PBT12",'Medium retrofit'!$AM$6,IF(F65="Scenario3PBT12",'Medium retrofit'!$AN$6,"")))&amp;IF(F65="Scenario1PBT13",'Medium retrofit'!$AO$6,IF(F65="Scenario2PBT13",'Medium retrofit'!$AP$6,IF(F65="Scenario3PBT13",'Medium retrofit'!$AQ$6,"")))&amp;IF(F65="Scenario1PBT14",'Medium retrofit'!$AR$6,IF(F65="Scenario2PBT14",'Medium retrofit'!$AS$6,IF(F65="Scenario3PBT14",'Medium retrofit'!$AT$6,"")))&amp;IF(F65="Scenario1PBT15",'Medium retrofit'!$AU$6,IF(F65="Scenario2PBT15",'Medium retrofit'!$AV$6,IF(F65="Scenario3PBT15",'Medium retrofit'!$AW$6,"")))</f>
        <v/>
      </c>
      <c r="H65" s="151">
        <f t="shared" si="11"/>
        <v>0</v>
      </c>
      <c r="I65" s="298" t="str">
        <f>IF(F65="Scenario1PBT1",'Medium retrofit'!$E$16,IF(F65="Scenario2PBT1",'Medium retrofit'!$F$16,IF(F65="Scenario3PBT1",'Medium retrofit'!$G$16,"")))&amp;IF(F65="Scenario1PBT2",'Medium retrofit'!$H$16,IF(F65="Scenario2PBT2",'Medium retrofit'!$I$16,IF(F65="Scenario3PBT2",'Medium retrofit'!$J$16,"")))&amp;IF(F65="Scenario1PBT3",'Medium retrofit'!$K$16,IF(F65="Scenario2PBT3",'Medium retrofit'!$L$16,IF(F65="Scenario3PBT3",'Medium retrofit'!$M$16,"")))&amp;IF(F65="Scenario1PBT4",'Medium retrofit'!$N$16,IF(F65="Scenario2PBT4",'Medium retrofit'!$O$16,IF(F65="Scenario3PBT4",'Medium retrofit'!$P$16,"")))&amp;IF(F65="Scenario1PBT5",'Medium retrofit'!$Q$16,IF(F65="Scenario2PBT5",'Medium retrofit'!$R$16,IF(F65="Scenario3PBT5",'Medium retrofit'!$S$16,"")))&amp;IF(F65="Scenario1PBT6",'Medium retrofit'!$T$16,IF(F65="Scenario2PBT6",'Medium retrofit'!$U$16,IF(F65="Scenario3PBT6",'Medium retrofit'!$V$16,"")))&amp;IF(F65="Scenario1PBT7",'Medium retrofit'!$W$16,IF(F65="Scenario2PBT7",'Medium retrofit'!$X$16,IF(F65="Scenario3PBT7",'Medium retrofit'!$Y$16,"")))&amp;IF(F65="Scenario1PBT8",'Medium retrofit'!$Z$16,IF(F65="Scenario2PBT8",'Medium retrofit'!$AA$16,IF(F65="Scenario3PBT8",'Medium retrofit'!$AB$16,"")))&amp;IF(F65="Scenario1PBT9",'Medium retrofit'!$AC$16,IF(F65="Scenario2PBT9",'Medium retrofit'!$AD$16,IF(F65="Scenario3PBT9",'Medium retrofit'!$AE$16,"")))&amp;IF(F65="Scenario1PBT10",'Medium retrofit'!$AF$16,IF(F65="Scenario2PBT10",'Medium retrofit'!$AG$16,IF(F65="Scenario3PBT10",'Medium retrofit'!$AH$16,"")))&amp;IF(F65="Scenario1PBT11",'Medium retrofit'!$AI$16,IF(F65="Scenario2PBT11",'Medium retrofit'!$AJ$16,IF(F65="Scenario3PBT11",'Medium retrofit'!$AK$16,"")))&amp;IF(F65="Scenario1PBT12",'Medium retrofit'!$AL$16,IF(F65="Scenario2PBT12",'Medium retrofit'!$AM$16,IF(F65="Scenario3PBT12",'Medium retrofit'!$AN$16,"")))&amp;IF(F65="Scenario1PBT13",'Medium retrofit'!$AO$16,IF(F65="Scenario2PBT13",'Medium retrofit'!$AP$16,IF(F65="Scenario3PBT13",'Medium retrofit'!$AQ$16,"")))&amp;IF(F65="Scenario1PBT14",'Medium retrofit'!$AR$16,IF(F65="Scenario2PBT14",'Medium retrofit'!$AS$16,IF(F65="Scenario3PBT14",'Medium retrofit'!$AT$16,"")))&amp;IF(F65="Scenario1PBT15",'Medium retrofit'!$AU$16,IF(F65="Scenario2PBT15",'Medium retrofit'!$AV$16,IF(F65="Scenario3PBT15",'Medium retrofit'!$AW$16,"")))</f>
        <v/>
      </c>
      <c r="J65" s="151">
        <f t="shared" si="12"/>
        <v>0</v>
      </c>
      <c r="K65" s="151" t="str">
        <f>IF(F65="Scenario1PBT1",'Medium retrofit'!$E$18,IF(F65="Scenario2PBT1",'Medium retrofit'!$F$18,IF(F65="Scenario3PBT1",'Medium retrofit'!$G$18,"")))&amp;IF(F65="Scenario1PBT2",'Medium retrofit'!$H$18,IF(F65="Scenario2PBT2",'Medium retrofit'!$I$18,IF(F65="Scenario3PBT2",'Medium retrofit'!$J$18,"")))&amp;IF(F65="Scenario1PBT3",'Medium retrofit'!$K$18,IF(F65="Scenario2PBT3",'Medium retrofit'!$L$18,IF(F65="Scenario3PBT3",'Medium retrofit'!$M$18,"")))&amp;IF(F65="Scenario1PBT4",'Medium retrofit'!$N$18,IF(F65="Scenario2PBT4",'Medium retrofit'!$O$18,IF(F65="Scenario3PBT4",'Medium retrofit'!$P$18,"")))&amp;IF(F65="Scenario1PBT5",'Medium retrofit'!$Q$18,IF(F65="Scenario2PBT5",'Medium retrofit'!$R$18,IF(F65="Scenario3PBT5",'Medium retrofit'!$S$18,"")))&amp;IF(F65="Scenario1PBT6",'Medium retrofit'!$T$18,IF(F65="Scenario2PBT6",'Medium retrofit'!$U$18,IF(F65="Scenario3PBT6",'Medium retrofit'!$V$18,"")))&amp;IF(F65="Scenario1PBT7",'Medium retrofit'!$W$18,IF(F65="Scenario2PBT7",'Medium retrofit'!$X$18,IF(F65="Scenario3PBT7",'Medium retrofit'!$Y$18,"")))&amp;IF(F65="Scenario1PBT8",'Medium retrofit'!$Z$18,IF(F65="Scenario2PBT8",'Medium retrofit'!$AA$18,IF(F65="Scenario3PBT8",'Medium retrofit'!$AB$18,"")))&amp;IF(F65="Scenario1PBT9",'Medium retrofit'!$AC$18,IF(F65="Scenario2PBT9",'Medium retrofit'!$AD$18,IF(F65="Scenario3PBT9",'Medium retrofit'!$AE$18,"")))&amp;IF(F65="Scenario1PBT10",'Medium retrofit'!$AF$18,IF(F65="Scenario2PBT10",'Medium retrofit'!$AG$18,IF(F65="Scenario3PBT10",'Medium retrofit'!$AH$18,"")))&amp;IF(F65="Scenario1PBT11",'Medium retrofit'!$AI$18,IF(F65="Scenario2PBT11",'Medium retrofit'!$AJ$18,IF(F65="Scenario3PBT11",'Medium retrofit'!$AK$18,"")))&amp;IF(F65="Scenario1PBT12",'Medium retrofit'!$AL$18,IF(F65="Scenario2PBT12",'Medium retrofit'!$AM$18,IF(F65="Scenario3PBT12",'Medium retrofit'!$AN$18,"")))&amp;IF(F65="Scenario1PBT13",'Medium retrofit'!$AO$18,IF(F65="Scenario2PBT13",'Medium retrofit'!$AP$18,IF(F65="Scenario3PBT13",'Medium retrofit'!$AQ$18,"")))&amp;IF(F65="Scenario1PBT14",'Medium retrofit'!$AR$18,IF(F65="Scenario2PBT14",'Medium retrofit'!$AS$18,IF(F65="Scenario3PBT14",'Medium retrofit'!$AT$18,"")))&amp;IF(F65="Scenario1PBT15",'Medium retrofit'!$AU$18,IF(F65="Scenario2PBT15",'Medium retrofit'!$AV$18,IF(F65="Scenario3PBT15",'Medium retrofit'!$AW$18,"")))</f>
        <v/>
      </c>
      <c r="L65" s="151">
        <f t="shared" si="13"/>
        <v>0</v>
      </c>
      <c r="M65" s="151" t="str">
        <f>IF(F65="Scenario1PBT1",'Medium retrofit'!$E$20,IF(F65="Scenario2PBT1",'Medium retrofit'!$F$20,IF(F65="Scenario3PBT1",'Medium retrofit'!$G$20,"")))&amp;IF(F65="Scenario1PBT2",'Medium retrofit'!$H$20,IF(F65="Scenario2PBT2",'Medium retrofit'!$I$20,IF(F65="Scenario3PBT2",'Medium retrofit'!$J$20,"")))&amp;IF(F65="Scenario1PBT3",'Medium retrofit'!$K$20,IF(F65="Scenario2PBT3",'Medium retrofit'!$L$20,IF(F65="Scenario3PBT3",'Medium retrofit'!$M$20,"")))&amp;IF(F65="Scenario1PBT4",'Medium retrofit'!$N$20,IF(F65="Scenario2PBT4",'Medium retrofit'!$O$20,IF(F65="Scenario3PBT4",'Medium retrofit'!$P$20,"")))&amp;IF(F65="Scenario1PBT5",'Medium retrofit'!$Q$20,IF(F65="Scenario2PBT5",'Medium retrofit'!$R$20,IF(F65="Scenario3PBT5",'Medium retrofit'!$S$20,"")))&amp;IF(F65="Scenario1PBT6",'Medium retrofit'!$T$20,IF(F65="Scenario2PBT6",'Medium retrofit'!$U$20,IF(F65="Scenario3PBT6",'Medium retrofit'!$V$20,"")))&amp;IF(F65="Scenario1PBT7",'Medium retrofit'!$W$20,IF(F65="Scenario2PBT7",'Medium retrofit'!$X$20,IF(F65="Scenario3PBT7",'Medium retrofit'!$Y$20,"")))&amp;IF(F65="Scenario1PBT8",'Medium retrofit'!$Z$20,IF(F65="Scenario2PBT8",'Medium retrofit'!$AA$20,IF(F65="Scenario3PBT8",'Medium retrofit'!$AB$20,"")))&amp;IF(F65="Scenario1PBT9",'Medium retrofit'!$AC$20,IF(F65="Scenario2PBT9",'Medium retrofit'!$AD$20,IF(F65="Scenario3PBT9",'Medium retrofit'!$AE$20,"")))&amp;IF(F65="Scenario1PBT10",'Medium retrofit'!$AF$20,IF(F65="Scenario2PBT10",'Medium retrofit'!$AG$20,IF(F65="Scenario3PBT10",'Medium retrofit'!$AH$20,"")))&amp;IF(F65="Scenario1PBT11",'Medium retrofit'!$AI$20,IF(F65="Scenario2PBT11",'Medium retrofit'!$AJ$20,IF(F65="Scenario3PBT11",'Medium retrofit'!$AK$20,"")))&amp;IF(F65="Scenario1PBT12",'Medium retrofit'!$AL$20,IF(F65="Scenario2PBT12",'Medium retrofit'!$AM$20,IF(F65="Scenario3PBT12",'Medium retrofit'!$AN$20,"")))&amp;IF(F65="Scenario1PBT13",'Medium retrofit'!$AO$20,IF(F65="Scenario2PBT13",'Medium retrofit'!$AP$20,IF(F65="Scenario3PBT13",'Medium retrofit'!$AQ$20,"")))&amp;IF(F65="Scenario1PBT14",'Medium retrofit'!$AR$20,IF(F65="Scenario2PBT14",'Medium retrofit'!$AS$20,IF(F65="Scenario3PBT14",'Medium retrofit'!$AT$20,"")))&amp;IF(F65="Scenario1PBT15",'Medium retrofit'!$AU$20,IF(F65="Scenario2PBT15",'Medium retrofit'!$AV$20,IF(F65="Scenario3PBT15",'Medium retrofit'!$AW$20,"")))</f>
        <v/>
      </c>
      <c r="N65" s="152">
        <f t="shared" si="14"/>
        <v>0</v>
      </c>
      <c r="O65" s="305" t="str">
        <f>IF(F65="Scenario1PBT1",'Medium retrofit'!$E$23,IF(F65="Scenario2PBT1",'Medium retrofit'!$F$23,IF(F65="Scenario3PBT1",'Medium retrofit'!$G$23,"")))&amp;IF(F65="Scenario1PBT2",'Medium retrofit'!$H$23,IF(F65="Scenario2PBT2",'Medium retrofit'!$I$23,IF(F65="Scenario3PBT2",'Medium retrofit'!$J$23,"")))&amp;IF(F65="Scenario1PBT3",'Medium retrofit'!$K$23,IF(F65="Scenario2PBT3",'Medium retrofit'!$L$23,IF(F65="Scenario3PBT3",'Medium retrofit'!$M$23,"")))&amp;IF(F65="Scenario1PBT4",'Medium retrofit'!$N$23,IF(F65="Scenario2PBT4",'Medium retrofit'!$O$23,IF(F65="Scenario3PBT4",'Medium retrofit'!$P$23,"")))&amp;IF(F65="Scenario1PBT5",'Medium retrofit'!$Q$23,IF(F65="Scenario2PBT5",'Medium retrofit'!$R$23,IF(F65="Scenario3PBT5",'Medium retrofit'!$S$23,"")))&amp;IF(F65="Scenario1PBT6",'Medium retrofit'!$T$23,IF(F65="Scenario2PBT6",'Medium retrofit'!$U$23,IF(F65="Scenario3PBT6",'Medium retrofit'!$V$23,"")))&amp;IF(F65="Scenario1PBT7",'Medium retrofit'!$W$23,IF(F65="Scenario2PBT7",'Medium retrofit'!$X$23,IF(F65="Scenario3PBT7",'Medium retrofit'!$Y$23,"")))&amp;IF(F65="Scenario1PBT8",'Medium retrofit'!$Z$23,IF(F65="Scenario2PBT8",'Medium retrofit'!$AA$23,IF(F65="Scenario3PBT8",'Medium retrofit'!$AB$23,"")))&amp;IF(F65="Scenario1PBT9",'Medium retrofit'!$AC$23,IF(F65="Scenario2PBT9",'Medium retrofit'!$AD$23,IF(F65="Scenario3PBT9",'Medium retrofit'!$AE$23,"")))&amp;IF(F65="Scenario1PBT10",'Medium retrofit'!$AF$23,IF(F65="Scenario2PBT10",'Medium retrofit'!$AG$23,IF(F65="Scenario3PBT10",'Medium retrofit'!$AH$23,"")))&amp;IF(F65="Scenario1PBT11",'Medium retrofit'!$AI$23,IF(F65="Scenario2PBT11",'Medium retrofit'!$AJ$23,IF(F65="Scenario3PBT11",'Medium retrofit'!$AK$23,"")))&amp;IF(F65="Scenario1PBT12",'Medium retrofit'!$AL$23,IF(F65="Scenario2PBT12",'Medium retrofit'!$AM$23,IF(F65="Scenario3PBT12",'Medium retrofit'!$AN$23,"")))&amp;IF(F65="Scenario1PBT13",'Medium retrofit'!$AO$23,IF(F65="Scenario2PBT13",'Medium retrofit'!$AP$23,IF(F65="Scenario3PBT13",'Medium retrofit'!$AQ$23,"")))&amp;IF(F65="Scenario1PBT14",'Medium retrofit'!$AR$23,IF(F65="Scenario2PBT14",'Medium retrofit'!$AS$23,IF(F65="Scenario3PBT14",'Medium retrofit'!$AT$23,"")))&amp;IF(F65="Scenario1PBT15",'Medium retrofit'!$AU$23,IF(F65="Scenario2PBT15",'Medium retrofit'!$AV$23,IF(F65="Scenario3PBT15",'Medium retrofit'!$AW$23,"")))</f>
        <v/>
      </c>
      <c r="P65" s="151">
        <f t="shared" si="15"/>
        <v>0</v>
      </c>
      <c r="Q65" s="151" t="str">
        <f>IF(F65="Scenario1PBT1",'Medium retrofit'!$E$25,IF(F65="Scenario2PBT1",'Medium retrofit'!$F$25,IF(F65="Scenario3PBT1",'Medium retrofit'!$G$25,"")))&amp;IF(F65="Scenario1PBT2",'Medium retrofit'!$H$25,IF(F65="Scenario2PBT2",'Medium retrofit'!$I$25,IF(F65="Scenario3PBT2",'Medium retrofit'!$J$25,"")))&amp;IF(F65="Scenario1PBT3",'Medium retrofit'!$K$25,IF(F65="Scenario2PBT3",'Medium retrofit'!$L$25,IF(F65="Scenario3PBT3",'Medium retrofit'!$M$25,"")))&amp;IF(F65="Scenario1PBT4",'Medium retrofit'!$N$25,IF(F65="Scenario2PBT4",'Medium retrofit'!$O$25,IF(F65="Scenario3PBT4",'Medium retrofit'!$P$25,"")))&amp;IF(F65="Scenario1PBT5",'Medium retrofit'!$Q$25,IF(F65="Scenario2PBT5",'Medium retrofit'!$R$25,IF(F65="Scenario3PBT5",'Medium retrofit'!$S$25,"")))&amp;IF(F65="Scenario1PBT6",'Medium retrofit'!$T$25,IF(F65="Scenario2PBT6",'Medium retrofit'!$U$25,IF(F65="Scenario3PBT6",'Medium retrofit'!$V$25,"")))&amp;IF(F65="Scenario1PBT7",'Medium retrofit'!$W$25,IF(F65="Scenario2PBT7",'Medium retrofit'!$X$25,IF(F65="Scenario3PBT7",'Medium retrofit'!$Y$25,"")))&amp;IF(F65="Scenario1PBT8",'Medium retrofit'!$Z$25,IF(F65="Scenario2PBT8",'Medium retrofit'!$AA$25,IF(F65="Scenario3PBT8",'Medium retrofit'!$AB$25,"")))&amp;IF(F65="Scenario1PBT9",'Medium retrofit'!$AC$25,IF(F65="Scenario2PBT9",'Medium retrofit'!$AD$25,IF(F65="Scenario3PBT9",'Medium retrofit'!$AE$25,"")))&amp;IF(F65="Scenario1PBT10",'Medium retrofit'!$AF$25,IF(F65="Scenario2PBT10",'Medium retrofit'!$AG$25,IF(F65="Scenario3PBT10",'Medium retrofit'!$AH$25,"")))&amp;IF(F65="Scenario1PBT11",'Medium retrofit'!$AI$25,IF(F65="Scenario2PBT11",'Medium retrofit'!$AJ$25,IF(F65="Scenario3PBT11",'Medium retrofit'!$AK$25,"")))&amp;IF(F65="Scenario1PBT12",'Medium retrofit'!$AL$25,IF(F65="Scenario2PBT12",'Medium retrofit'!$AM$25,IF(F65="Scenario3PBT12",'Medium retrofit'!$AN$25,"")))&amp;IF(F65="Scenario1PBT13",'Medium retrofit'!$AO$25,IF(F65="Scenario2PBT13",'Medium retrofit'!$AP$25,IF(F65="Scenario3PBT13",'Medium retrofit'!$AQ$25,"")))&amp;IF(F65="Scenario1PBT14",'Medium retrofit'!$AR$25,IF(F65="Scenario2PBT14",'Medium retrofit'!$AS$25,IF(F65="Scenario3PBT14",'Medium retrofit'!$AT$25,"")))&amp;IF(F65="Scenario1PBT15",'Medium retrofit'!$AU$25,IF(F65="Scenario2PBT15",'Medium retrofit'!$AV$25,IF(F65="Scenario3PBT15",'Medium retrofit'!$AW$25,"")))</f>
        <v/>
      </c>
      <c r="R65" s="151">
        <f t="shared" si="16"/>
        <v>0</v>
      </c>
      <c r="S65" s="151" t="str">
        <f>IF(F65="Scenario1PBT1",'Medium retrofit'!$E$27,IF(F65="Scenario2PBT1",'Medium retrofit'!$F$27,IF(F65="Scenario3PBT1",'Medium retrofit'!$G$27,"")))&amp;IF(F65="Scenario1PBT2",'Medium retrofit'!$H$27,IF(F65="Scenario2PBT2",'Medium retrofit'!$I$27,IF(F65="Scenario3PBT2",'Medium retrofit'!$J$27,"")))&amp;IF(F65="Scenario1PBT3",'Medium retrofit'!$K$27,IF(F65="Scenario2PBT3",'Medium retrofit'!$L$27,IF(F65="Scenario3PBT3",'Medium retrofit'!$M$27,"")))&amp;IF(F65="Scenario1PBT4",'Medium retrofit'!$N$27,IF(F65="Scenario2PBT4",'Medium retrofit'!$O$27,IF(F65="Scenario3PBT4",'Medium retrofit'!$P$27,"")))&amp;IF(F65="Scenario1PBT5",'Medium retrofit'!$Q$27,IF(F65="Scenario2PBT5",'Medium retrofit'!$R$27,IF(F65="Scenario3PBT5",'Medium retrofit'!$S$27,"")))&amp;IF(F65="Scenario1PBT6",'Medium retrofit'!$T$27,IF(F65="Scenario2PBT6",'Medium retrofit'!$U$27,IF(F65="Scenario3PBT6",'Medium retrofit'!$V$27,"")))&amp;IF(F65="Scenario1PBT7",'Medium retrofit'!$W$27,IF(F65="Scenario2PBT7",'Medium retrofit'!$X$27,IF(F65="Scenario3PBT7",'Medium retrofit'!$Y$27,"")))&amp;IF(F65="Scenario1PBT8",'Medium retrofit'!$Z$27,IF(F65="Scenario2PBT8",'Medium retrofit'!$AA$27,IF(F65="Scenario3PBT8",'Medium retrofit'!$AB$27,"")))&amp;IF(F65="Scenario1PBT9",'Medium retrofit'!$AC$27,IF(F65="Scenario2PBT9",'Medium retrofit'!$AD$27,IF(F65="Scenario3PBT9",'Medium retrofit'!$AE$27,"")))&amp;IF(F65="Scenario1PBT10",'Medium retrofit'!$AF$27,IF(F65="Scenario2PBT10",'Medium retrofit'!$AG$27,IF(F65="Scenario3PBT10",'Medium retrofit'!$AH$27,"")))&amp;IF(F65="Scenario1PBT11",'Medium retrofit'!$AI$27,IF(F65="Scenario2PBT11",'Medium retrofit'!$AJ$27,IF(F65="Scenario3PBT11",'Medium retrofit'!$AK$27,"")))&amp;IF(F65="Scenario1PBT12",'Medium retrofit'!$AL$27,IF(F65="Scenario2PBT12",'Medium retrofit'!$AM$27,IF(F65="Scenario3PBT12",'Medium retrofit'!$AN$27,"")))&amp;IF(F65="Scenario1PBT13",'Medium retrofit'!$AO$27,IF(F65="Scenario2PBT13",'Medium retrofit'!$AP$27,IF(F65="Scenario3PBT13",'Medium retrofit'!$AQ$27,"")))&amp;IF(F65="Scenario1PBT14",'Medium retrofit'!$AR$27,IF(F65="Scenario2PBT14",'Medium retrofit'!$AS$27,IF(F65="Scenario3PBT14",'Medium retrofit'!$AT$27,"")))&amp;IF(F65="Scenario1PBT15",'Medium retrofit'!$AU$27,IF(F65="Scenario2PBT15",'Medium retrofit'!$AV$27,IF(F65="Scenario3PBT15",'Medium retrofit'!$AW$27,"")))</f>
        <v/>
      </c>
      <c r="T65" s="306">
        <f t="shared" si="17"/>
        <v>0</v>
      </c>
      <c r="U65" s="305" t="str">
        <f>IF(F65="Scenario1PBT1",'Medium retrofit'!$E$38,IF(F65="Scenario2PBT1",'Medium retrofit'!$F$38,IF(F65="Scenario3PBT1",'Medium retrofit'!$G$38,"")))&amp;IF(F65="Scenario1PBT2",'Medium retrofit'!$H$38,IF(F65="Scenario2PBT2",'Medium retrofit'!$I$38,IF(F65="Scenario3PBT2",'Medium retrofit'!$J$38,"")))&amp;IF(F65="Scenario1PBT3",'Medium retrofit'!$K$38,IF(F65="Scenario2PBT3",'Medium retrofit'!$L$38,IF(F65="Scenario3PBT3",'Medium retrofit'!$M$38,"")))&amp;IF(F65="Scenario1PBT4",'Medium retrofit'!$N$38,IF(F65="Scenario2PBT4",'Medium retrofit'!$O$38,IF(F65="Scenario3PBT4",'Medium retrofit'!$P$38,"")))&amp;IF(F65="Scenario1PBT5",'Medium retrofit'!$Q$38,IF(F65="Scenario2PBT5",'Medium retrofit'!$R$38,IF(F65="Scenario3PBT5",'Medium retrofit'!$S$38,"")))&amp;IF(F65="Scenario1PBT6",'Medium retrofit'!$T$38,IF(F65="Scenario2PBT6",'Medium retrofit'!$U$38,IF(F65="Scenario3PBT6",'Medium retrofit'!$V$38,"")))&amp;IF(F65="Scenario1PBT7",'Medium retrofit'!$W$38,IF(F65="Scenario2PBT7",'Medium retrofit'!$X$38,IF(F65="Scenario3PBT7",'Medium retrofit'!$Y$38,"")))&amp;IF(F65="Scenario1PBT8",'Medium retrofit'!$Z$38,IF(F65="Scenario2PBT8",'Medium retrofit'!$AA$38,IF(F65="Scenario3PBT8",'Medium retrofit'!$AB$38,"")))&amp;IF(F65="Scenario1PBT9",'Medium retrofit'!$AC$38,IF(F65="Scenario2PBT9",'Medium retrofit'!$AD$38,IF(F65="Scenario3PBT9",'Medium retrofit'!$AE$38,"")))&amp;IF(F65="Scenario1PBT10",'Medium retrofit'!$AF$38,IF(F65="Scenario2PBT10",'Medium retrofit'!$AG$38,IF(F65="Scenario3PBT10",'Medium retrofit'!$AH$38,"")))&amp;IF(F65="Scenario1PBT11",'Medium retrofit'!$AI$38,IF(F65="Scenario2PBT11",'Medium retrofit'!$AJ$38,IF(F65="Scenario3PBT11",'Medium retrofit'!$AK$38,"")))&amp;IF(F65="Scenario1PBT12",'Medium retrofit'!$AL$38,IF(F65="Scenario2PBT12",'Medium retrofit'!$AM$38,IF(F65="Scenario3PBT12",'Medium retrofit'!$AN$38,"")))&amp;IF(F65="Scenario1PBT13",'Medium retrofit'!$AO$38,IF(F65="Scenario2PBT13",'Medium retrofit'!$AP$38,IF(F65="Scenario3PBT13",'Medium retrofit'!$AQ$38,"")))&amp;IF(F65="Scenario1PBT14",'Medium retrofit'!$AR$38,IF(F65="Scenario2PBT14",'Medium retrofit'!$AS$38,IF(F65="Scenario3PBT14",'Medium retrofit'!$AT$38,"")))&amp;IF(F65="Scenario1PBT15",'Medium retrofit'!$AU$38,IF(F65="Scenario2PBT15",'Medium retrofit'!$AV$38,IF(F65="Scenario3PBT15",'Medium retrofit'!$AW$38,"")))</f>
        <v/>
      </c>
      <c r="V65" s="151">
        <f t="shared" si="18"/>
        <v>0</v>
      </c>
      <c r="W65" s="151" t="str">
        <f>IF(F65="Scenario1PBT1",'Medium retrofit'!$E$40,IF(F65="Scenario2PBT1",'Medium retrofit'!$F$40,IF(F65="Scenario3PBT1",'Medium retrofit'!$G$40,"")))&amp;IF(F65="Scenario1PBT2",'Medium retrofit'!$H$40,IF(F65="Scenario2PBT2",'Medium retrofit'!$I$40,IF(F65="Scenario3PBT2",'Medium retrofit'!$J$40,"")))&amp;IF(F65="Scenario1PBT3",'Medium retrofit'!$K$40,IF(F65="Scenario2PBT3",'Medium retrofit'!$L$40,IF(F65="Scenario3PBT3",'Medium retrofit'!$M$40,"")))&amp;IF(F65="Scenario1PBT4",'Medium retrofit'!$N$40,IF(F65="Scenario2PBT4",'Medium retrofit'!$O$40,IF(F65="Scenario3PBT4",'Medium retrofit'!$P$40,"")))&amp;IF(F65="Scenario1PBT5",'Medium retrofit'!$Q$40,IF(F65="Scenario2PBT5",'Medium retrofit'!$R$40,IF(F65="Scenario3PBT5",'Medium retrofit'!$S$40,"")))&amp;IF(F65="Scenario1PBT6",'Medium retrofit'!$T$40,IF(F65="Scenario2PBT6",'Medium retrofit'!$U$40,IF(F65="Scenario3PBT6",'Medium retrofit'!$V$40,"")))&amp;IF(F65="Scenario1PBT7",'Medium retrofit'!$W$40,IF(F65="Scenario2PBT7",'Medium retrofit'!$X$40,IF(F65="Scenario3PBT7",'Medium retrofit'!$Y$40,"")))&amp;IF(F65="Scenario1PBT8",'Medium retrofit'!$Z$40,IF(F65="Scenario2PBT8",'Medium retrofit'!$AA$40,IF(F65="Scenario3PBT8",'Medium retrofit'!$AB$40,"")))&amp;IF(F65="Scenario1PBT9",'Medium retrofit'!$AC$40,IF(F65="Scenario2PBT9",'Medium retrofit'!$AD$40,IF(F65="Scenario3PBT9",'Medium retrofit'!$AE$40,"")))&amp;IF(F65="Scenario1PBT10",'Medium retrofit'!$AF$40,IF(F65="Scenario2PBT10",'Medium retrofit'!$AG$40,IF(F65="Scenario3PBT10",'Medium retrofit'!$AH$40,"")))&amp;IF(F65="Scenario1PBT11",'Medium retrofit'!$AI$40,IF(F65="Scenario2PBT11",'Medium retrofit'!$AJ$40,IF(F65="Scenario3PBT11",'Medium retrofit'!$AK$40,"")))&amp;IF(F65="Scenario1PBT12",'Medium retrofit'!$AL$40,IF(F65="Scenario2PBT12",'Medium retrofit'!$AM$40,IF(F65="Scenario3PBT12",'Medium retrofit'!$AN$40,"")))&amp;IF(F65="Scenario1PBT13",'Medium retrofit'!$AO$40,IF(F65="Scenario2PBT13",'Medium retrofit'!$AP$40,IF(F65="Scenario3PBT13",'Medium retrofit'!$AQ$40,"")))&amp;IF(F65="Scenario1PBT14",'Medium retrofit'!$AR$40,IF(F65="Scenario2PBT14",'Medium retrofit'!$AS$40,IF(F65="Scenario3PBT14",'Medium retrofit'!$AT$40,"")))&amp;IF(F65="Scenario1PBT15",'Medium retrofit'!$AU$40,IF(F65="Scenario2PBT15",'Medium retrofit'!$AV$40,IF(F65="Scenario3PBT15",'Medium retrofit'!$AW$40,"")))</f>
        <v/>
      </c>
      <c r="X65" s="151">
        <f t="shared" si="19"/>
        <v>0</v>
      </c>
      <c r="Y65" s="151" t="str">
        <f>IF(F65="Scenario1PBT1",'Medium retrofit'!$E$42,IF(F65="Scenario2PBT1",'Medium retrofit'!$F$42,IF(F65="Scenario3PBT1",'Medium retrofit'!$G$42,"")))&amp;IF(F65="Scenario1PBT2",'Medium retrofit'!$H$42,IF(F65="Scenario2PBT2",'Medium retrofit'!$I$42,IF(F65="Scenario3PBT2",'Medium retrofit'!$J$42,"")))&amp;IF(F65="Scenario1PBT3",'Medium retrofit'!$K$42,IF(F65="Scenario2PBT3",'Medium retrofit'!$L$42,IF(F65="Scenario3PBT3",'Medium retrofit'!$M$42,"")))&amp;IF(F65="Scenario1PBT4",'Medium retrofit'!$N$42,IF(F65="Scenario2PBT4",'Medium retrofit'!$O$42,IF(F65="Scenario3PBT4",'Medium retrofit'!$P$42,"")))&amp;IF(F65="Scenario1PBT5",'Medium retrofit'!$Q$42,IF(F65="Scenario2PBT5",'Medium retrofit'!$R$42,IF(F65="Scenario3PBT5",'Medium retrofit'!$S$42,"")))&amp;IF(F65="Scenario1PBT6",'Medium retrofit'!$T$42,IF(F65="Scenario2PBT6",'Medium retrofit'!$U$42,IF(F65="Scenario3PBT6",'Medium retrofit'!$V$42,"")))&amp;IF(F65="Scenario1PBT7",'Medium retrofit'!$W$42,IF(F65="Scenario2PBT7",'Medium retrofit'!$X$42,IF(F65="Scenario3PBT7",'Medium retrofit'!$Y$42,"")))&amp;IF(F65="Scenario1PBT8",'Medium retrofit'!$Z$42,IF(F65="Scenario2PBT8",'Medium retrofit'!$AA$42,IF(F65="Scenario3PBT8",'Medium retrofit'!$AB$42,"")))&amp;IF(F65="Scenario1PBT9",'Medium retrofit'!$AC$42,IF(F65="Scenario2PBT9",'Medium retrofit'!$AD$42,IF(F65="Scenario3PBT9",'Medium retrofit'!$AE$42,"")))&amp;IF(F65="Scenario1PBT10",'Medium retrofit'!$AF$42,IF(F65="Scenario2PBT10",'Medium retrofit'!$AG$42,IF(F65="Scenario3PBT10",'Medium retrofit'!$AH$42,"")))&amp;IF(F65="Scenario1PBT11",'Medium retrofit'!$AI$42,IF(F65="Scenario2PBT11",'Medium retrofit'!$AJ$42,IF(F65="Scenario3PBT11",'Medium retrofit'!$AK$42,"")))&amp;IF(F65="Scenario1PBT12",'Medium retrofit'!$AL$42,IF(F65="Scenario2PBT12",'Medium retrofit'!$AM$42,IF(F65="Scenario3PBT12",'Medium retrofit'!$AN$42,"")))&amp;IF(F65="Scenario1PBT13",'Medium retrofit'!$AO$42,IF(F65="Scenario2PBT13",'Medium retrofit'!$AP$42,IF(F65="Scenario3PBT13",'Medium retrofit'!$AQ$42,"")))&amp;IF(F65="Scenario1PBT14",'Medium retrofit'!$AR$42,IF(F65="Scenario2PBT14",'Medium retrofit'!$AS$42,IF(F65="Scenario3PBT14",'Medium retrofit'!$AT$42,"")))&amp;IF(F65="Scenario1PBT15",'Medium retrofit'!$AU$42,IF(F65="Scenario2PBT15",'Medium retrofit'!$AV$42,IF(F65="Scenario3PBT15",'Medium retrofit'!$AW$42,"")))</f>
        <v/>
      </c>
      <c r="Z65" s="151">
        <f t="shared" si="20"/>
        <v>0</v>
      </c>
      <c r="AA65" s="333" t="str">
        <f>IF(F65="Scenario1PBT1",'Medium retrofit'!$E$101,IF(F65="Scenario2PBT1",'Medium retrofit'!$F$101,IF(F65="Scenario3PBT1",'Medium retrofit'!$G$101,"")))&amp;IF(F65="Scenario1PBT2",'Medium retrofit'!$H$101,IF(F65="Scenario2PBT2",'Medium retrofit'!$I$101,IF(F65="Scenario3PBT2",'Medium retrofit'!$J$101,"")))&amp;IF(F65="Scenario1PBT3",'Medium retrofit'!$K$101,IF(F65="Scenario2PBT3",'Medium retrofit'!$L$101,IF(F65="Scenario3PBT3",'Medium retrofit'!$M$101,"")))&amp;IF(F65="Scenario1PBT4",'Medium retrofit'!$N$101,IF(F65="Scenario2PBT4",'Medium retrofit'!$O$101,IF(F65="Scenario3PBT4",'Medium retrofit'!$P$101,"")))&amp;IF(F65="Scenario1PBT5",'Medium retrofit'!$Q$101,IF(F65="Scenario2PBT5",'Medium retrofit'!$R$101,IF(F65="Scenario3PBT5",'Medium retrofit'!$S$101,"")))&amp;IF(F65="Scenario1PBT6",'Medium retrofit'!$T$101,IF(F65="Scenario2PBT6",'Medium retrofit'!$U$101,IF(F65="Scenario3PBT6",'Medium retrofit'!$V$101,"")))&amp;IF(F65="Scenario1PBT7",'Medium retrofit'!$W$101,IF(F65="Scenario2PBT7",'Medium retrofit'!$X$101,IF(F65="Scenario3PBT7",'Medium retrofit'!$Y$101,"")))&amp;IF(F65="Scenario1PBT8",'Medium retrofit'!$Z$101,IF(F65="Scenario2PBT8",'Medium retrofit'!$AA$101,IF(F65="Scenario3PBT8",'Medium retrofit'!$AB$101,"")))&amp;IF(F65="Scenario1PBT9",'Medium retrofit'!$AC$101,IF(F65="Scenario2PBT9",'Medium retrofit'!$AD$101,IF(F65="Scenario3PBT9",'Medium retrofit'!$AE$101,"")))&amp;IF(F65="Scenario1PBT10",'Medium retrofit'!$AF$101,IF(F65="Scenario2PBT10",'Medium retrofit'!$AG$101,IF(F65="Scenario3PBT10",'Medium retrofit'!$AH$101,"")))&amp;IF(F65="Scenario1PBT11",'Medium retrofit'!$AI$101,IF(F65="Scenario2PBT11",'Medium retrofit'!$AJ$101,IF(F65="Scenario3PBT11",'Medium retrofit'!$AK$101,"")))&amp;IF(F65="Scenario1PBT12",'Medium retrofit'!$AL$101,IF(F65="Scenario2PBT12",'Medium retrofit'!$AM$101,IF(F65="Scenario3PBT12",'Medium retrofit'!$AN$101,"")))&amp;IF(F65="Scenario1PBT13",'Medium retrofit'!$AO$101,IF(F65="Scenario2PBT13",'Medium retrofit'!$AP$101,IF(F65="Scenario3PBT13",'Medium retrofit'!$AQ$101,"")))&amp;IF(F65="Scenario1PBT14",'Medium retrofit'!$AR$101,IF(F65="Scenario2PBT14",'Medium retrofit'!$AS$101,IF(F65="Scenario3PBT14",'Medium retrofit'!$AT$101,"")))&amp;IF(F65="Scenario1PBT15",'Medium retrofit'!$AU$101,IF(F65="Scenario2PBT15",'Medium retrofit'!$AV$101,IF(F65="Scenario3PBT15",'Medium retrofit'!$AW$101,"")))</f>
        <v/>
      </c>
      <c r="AB65" s="302">
        <f t="shared" si="21"/>
        <v>0</v>
      </c>
      <c r="AC65" s="307">
        <f>IFERROR('Projection_Base-case'!G65-G65,0)</f>
        <v>0</v>
      </c>
      <c r="AD65" s="151">
        <f t="shared" si="24"/>
        <v>0</v>
      </c>
      <c r="AE65" s="151">
        <f>IFERROR(100*AC65/'Projection_Base-case'!G65,0)</f>
        <v>0</v>
      </c>
      <c r="AF65" s="151">
        <f>IFERROR('Projection_Base-case'!I65-I65,0)</f>
        <v>0</v>
      </c>
      <c r="AG65" s="151">
        <f t="shared" si="25"/>
        <v>0</v>
      </c>
      <c r="AH65" s="151">
        <f>IFERROR(100*AF65/'Projection_Base-case'!I65,0)</f>
        <v>0</v>
      </c>
      <c r="AI65" s="151">
        <f>IFERROR('Projection_Base-case'!K65-K65,0)</f>
        <v>0</v>
      </c>
      <c r="AJ65" s="151">
        <f t="shared" si="26"/>
        <v>0</v>
      </c>
      <c r="AK65" s="151">
        <f>IFERROR(100*AI65/'Projection_Base-case'!K65,0)</f>
        <v>0</v>
      </c>
      <c r="AL65" s="151">
        <f>IFERROR(M65-'Projection_Base-case'!M65,0)</f>
        <v>0</v>
      </c>
      <c r="AM65" s="151">
        <f t="shared" si="27"/>
        <v>0</v>
      </c>
      <c r="AN65" s="152">
        <f>IFERROR(100*AL65/'Projection_Base-case'!M65,0)</f>
        <v>0</v>
      </c>
      <c r="AO65" s="305">
        <f>IFERROR('Projection_Base-case'!O65-O65,0)</f>
        <v>0</v>
      </c>
      <c r="AP65" s="151">
        <f t="shared" si="28"/>
        <v>0</v>
      </c>
      <c r="AQ65" s="151">
        <f>IFERROR(100*AO65/'Projection_Base-case'!O65,0)</f>
        <v>0</v>
      </c>
      <c r="AR65" s="151">
        <f>IFERROR('Projection_Base-case'!Q65-Q65,0)</f>
        <v>0</v>
      </c>
      <c r="AS65" s="151">
        <f t="shared" si="29"/>
        <v>0</v>
      </c>
      <c r="AT65" s="151">
        <f>IFERROR(100*AR65/'Projection_Base-case'!Q65,0)</f>
        <v>0</v>
      </c>
      <c r="AU65" s="151">
        <f>IFERROR('Projection_Base-case'!S65-S65,0)</f>
        <v>0</v>
      </c>
      <c r="AV65" s="151">
        <f t="shared" si="30"/>
        <v>0</v>
      </c>
      <c r="AW65" s="152">
        <f>IFERROR(100*AU65/'Projection_Base-case'!S65,0)</f>
        <v>0</v>
      </c>
      <c r="AX65" s="305">
        <f>IFERROR('Projection_Base-case'!U65-U65,0)</f>
        <v>0</v>
      </c>
      <c r="AY65" s="151">
        <f t="shared" si="31"/>
        <v>0</v>
      </c>
      <c r="AZ65" s="151">
        <f>IFERROR(100*AX65/'Projection_Base-case'!U65,0)</f>
        <v>0</v>
      </c>
      <c r="BA65" s="151">
        <f>IFERROR('Projection_Base-case'!W65-W65,0)</f>
        <v>0</v>
      </c>
      <c r="BB65" s="151">
        <f t="shared" si="32"/>
        <v>0</v>
      </c>
      <c r="BC65" s="151">
        <f>IFERROR(100*BA65/'Projection_Base-case'!W65,0)</f>
        <v>0</v>
      </c>
      <c r="BD65" s="151">
        <f>IFERROR('Projection_Base-case'!Y65-Y65,0)</f>
        <v>0</v>
      </c>
      <c r="BE65" s="151">
        <f t="shared" si="33"/>
        <v>0</v>
      </c>
      <c r="BF65" s="151">
        <f>IFERROR(100*BD65/'Projection_Base-case'!Y65,0)</f>
        <v>0</v>
      </c>
      <c r="BG65" s="531">
        <f t="shared" si="22"/>
        <v>0</v>
      </c>
      <c r="BH65" s="532">
        <f t="shared" si="23"/>
        <v>0</v>
      </c>
    </row>
    <row r="66" spans="1:60" x14ac:dyDescent="0.25">
      <c r="A66" s="217">
        <v>61</v>
      </c>
      <c r="B66" s="151">
        <f>'Projection_Base-case'!B66</f>
        <v>0</v>
      </c>
      <c r="C66" s="151">
        <f>'Projection_Base-case'!C66</f>
        <v>0</v>
      </c>
      <c r="D66" s="151">
        <f>'Projection_Base-case'!D66</f>
        <v>0</v>
      </c>
      <c r="E66" s="157"/>
      <c r="F66" s="300" t="str">
        <f t="shared" si="10"/>
        <v>0</v>
      </c>
      <c r="G66" s="301" t="str">
        <f>IF(F66="Scenario1PBT1",'Medium retrofit'!$E$6,IF(F66="Scenario2PBT1",'Medium retrofit'!$F$6,IF(F66="Scenario3PBT1",'Medium retrofit'!$G$6,"")))&amp;IF(F66="Scenario1PBT2",'Medium retrofit'!$H$6,IF(F66="Scenario2PBT2",'Medium retrofit'!$I$6,IF(F66="Scenario3PBT2",'Medium retrofit'!$J$6,"")))&amp;IF(F66="Scenario1PBT3",'Medium retrofit'!$K$6,IF(F66="Scenario2PBT3",'Medium retrofit'!$L$6,IF(F66="Scenario3PBT3",'Medium retrofit'!$M$6,"")))&amp;IF(F66="Scenario1PBT4",'Medium retrofit'!$N$6,IF(F66="Scenario2PBT4",'Medium retrofit'!$O$6,IF(F66="Scenario3PBT4",'Medium retrofit'!$P$6,"")))&amp;IF(F66="Scenario1PBT5",'Medium retrofit'!$Q$6,IF(F66="Scenario2PBT5",'Medium retrofit'!$R$6,IF(F66="Scenario3PBT5",'Medium retrofit'!$S$6,"")))&amp;IF(F66="Scenario1PBT6",'Medium retrofit'!$T$6,IF(F66="Scenario2PBT6",'Medium retrofit'!$U$6,IF(F66="Scenario3PBT6",'Medium retrofit'!$V$6,"")))&amp;IF(F66="Scenario1PBT7",'Medium retrofit'!$W$6,IF(F66="Scenario2PBT7",'Medium retrofit'!$X$6,IF(F66="Scenario3PBT7",'Medium retrofit'!$Y$6,"")))&amp;IF(F66="Scenario1PBT8",'Medium retrofit'!$Z$6,IF(F66="Scenario2PBT8",'Medium retrofit'!$AA$6,IF(F66="Scenario3PBT8",'Medium retrofit'!$AB$6,"")))&amp;IF(F66="Scenario1PBT9",'Medium retrofit'!$AC$6,IF(F66="Scenario2PBT9",'Medium retrofit'!$AD$6,IF(F66="Scenario3PBT9",'Medium retrofit'!$AE$6,"")))&amp;IF(F66="Scenario1PBT10",'Medium retrofit'!$AF$6,IF(F66="Scenario2PBT10",'Medium retrofit'!$AG$6,IF(F66="Scenario3PBT10",'Medium retrofit'!$AH$6,"")))&amp;IF(F66="Scenario1PBT11",'Medium retrofit'!$AI$6,IF(F66="Scenario2PBT11",'Medium retrofit'!$AJ$6,IF(F66="Scenario3PBT11",'Medium retrofit'!$AK$6,"")))&amp;IF(F66="Scenario1PBT12",'Medium retrofit'!$AL$6,IF(F66="Scenario2PBT12",'Medium retrofit'!$AM$6,IF(F66="Scenario3PBT12",'Medium retrofit'!$AN$6,"")))&amp;IF(F66="Scenario1PBT13",'Medium retrofit'!$AO$6,IF(F66="Scenario2PBT13",'Medium retrofit'!$AP$6,IF(F66="Scenario3PBT13",'Medium retrofit'!$AQ$6,"")))&amp;IF(F66="Scenario1PBT14",'Medium retrofit'!$AR$6,IF(F66="Scenario2PBT14",'Medium retrofit'!$AS$6,IF(F66="Scenario3PBT14",'Medium retrofit'!$AT$6,"")))&amp;IF(F66="Scenario1PBT15",'Medium retrofit'!$AU$6,IF(F66="Scenario2PBT15",'Medium retrofit'!$AV$6,IF(F66="Scenario3PBT15",'Medium retrofit'!$AW$6,"")))</f>
        <v/>
      </c>
      <c r="H66" s="151">
        <f t="shared" si="11"/>
        <v>0</v>
      </c>
      <c r="I66" s="298" t="str">
        <f>IF(F66="Scenario1PBT1",'Medium retrofit'!$E$16,IF(F66="Scenario2PBT1",'Medium retrofit'!$F$16,IF(F66="Scenario3PBT1",'Medium retrofit'!$G$16,"")))&amp;IF(F66="Scenario1PBT2",'Medium retrofit'!$H$16,IF(F66="Scenario2PBT2",'Medium retrofit'!$I$16,IF(F66="Scenario3PBT2",'Medium retrofit'!$J$16,"")))&amp;IF(F66="Scenario1PBT3",'Medium retrofit'!$K$16,IF(F66="Scenario2PBT3",'Medium retrofit'!$L$16,IF(F66="Scenario3PBT3",'Medium retrofit'!$M$16,"")))&amp;IF(F66="Scenario1PBT4",'Medium retrofit'!$N$16,IF(F66="Scenario2PBT4",'Medium retrofit'!$O$16,IF(F66="Scenario3PBT4",'Medium retrofit'!$P$16,"")))&amp;IF(F66="Scenario1PBT5",'Medium retrofit'!$Q$16,IF(F66="Scenario2PBT5",'Medium retrofit'!$R$16,IF(F66="Scenario3PBT5",'Medium retrofit'!$S$16,"")))&amp;IF(F66="Scenario1PBT6",'Medium retrofit'!$T$16,IF(F66="Scenario2PBT6",'Medium retrofit'!$U$16,IF(F66="Scenario3PBT6",'Medium retrofit'!$V$16,"")))&amp;IF(F66="Scenario1PBT7",'Medium retrofit'!$W$16,IF(F66="Scenario2PBT7",'Medium retrofit'!$X$16,IF(F66="Scenario3PBT7",'Medium retrofit'!$Y$16,"")))&amp;IF(F66="Scenario1PBT8",'Medium retrofit'!$Z$16,IF(F66="Scenario2PBT8",'Medium retrofit'!$AA$16,IF(F66="Scenario3PBT8",'Medium retrofit'!$AB$16,"")))&amp;IF(F66="Scenario1PBT9",'Medium retrofit'!$AC$16,IF(F66="Scenario2PBT9",'Medium retrofit'!$AD$16,IF(F66="Scenario3PBT9",'Medium retrofit'!$AE$16,"")))&amp;IF(F66="Scenario1PBT10",'Medium retrofit'!$AF$16,IF(F66="Scenario2PBT10",'Medium retrofit'!$AG$16,IF(F66="Scenario3PBT10",'Medium retrofit'!$AH$16,"")))&amp;IF(F66="Scenario1PBT11",'Medium retrofit'!$AI$16,IF(F66="Scenario2PBT11",'Medium retrofit'!$AJ$16,IF(F66="Scenario3PBT11",'Medium retrofit'!$AK$16,"")))&amp;IF(F66="Scenario1PBT12",'Medium retrofit'!$AL$16,IF(F66="Scenario2PBT12",'Medium retrofit'!$AM$16,IF(F66="Scenario3PBT12",'Medium retrofit'!$AN$16,"")))&amp;IF(F66="Scenario1PBT13",'Medium retrofit'!$AO$16,IF(F66="Scenario2PBT13",'Medium retrofit'!$AP$16,IF(F66="Scenario3PBT13",'Medium retrofit'!$AQ$16,"")))&amp;IF(F66="Scenario1PBT14",'Medium retrofit'!$AR$16,IF(F66="Scenario2PBT14",'Medium retrofit'!$AS$16,IF(F66="Scenario3PBT14",'Medium retrofit'!$AT$16,"")))&amp;IF(F66="Scenario1PBT15",'Medium retrofit'!$AU$16,IF(F66="Scenario2PBT15",'Medium retrofit'!$AV$16,IF(F66="Scenario3PBT15",'Medium retrofit'!$AW$16,"")))</f>
        <v/>
      </c>
      <c r="J66" s="151">
        <f t="shared" si="12"/>
        <v>0</v>
      </c>
      <c r="K66" s="151" t="str">
        <f>IF(F66="Scenario1PBT1",'Medium retrofit'!$E$18,IF(F66="Scenario2PBT1",'Medium retrofit'!$F$18,IF(F66="Scenario3PBT1",'Medium retrofit'!$G$18,"")))&amp;IF(F66="Scenario1PBT2",'Medium retrofit'!$H$18,IF(F66="Scenario2PBT2",'Medium retrofit'!$I$18,IF(F66="Scenario3PBT2",'Medium retrofit'!$J$18,"")))&amp;IF(F66="Scenario1PBT3",'Medium retrofit'!$K$18,IF(F66="Scenario2PBT3",'Medium retrofit'!$L$18,IF(F66="Scenario3PBT3",'Medium retrofit'!$M$18,"")))&amp;IF(F66="Scenario1PBT4",'Medium retrofit'!$N$18,IF(F66="Scenario2PBT4",'Medium retrofit'!$O$18,IF(F66="Scenario3PBT4",'Medium retrofit'!$P$18,"")))&amp;IF(F66="Scenario1PBT5",'Medium retrofit'!$Q$18,IF(F66="Scenario2PBT5",'Medium retrofit'!$R$18,IF(F66="Scenario3PBT5",'Medium retrofit'!$S$18,"")))&amp;IF(F66="Scenario1PBT6",'Medium retrofit'!$T$18,IF(F66="Scenario2PBT6",'Medium retrofit'!$U$18,IF(F66="Scenario3PBT6",'Medium retrofit'!$V$18,"")))&amp;IF(F66="Scenario1PBT7",'Medium retrofit'!$W$18,IF(F66="Scenario2PBT7",'Medium retrofit'!$X$18,IF(F66="Scenario3PBT7",'Medium retrofit'!$Y$18,"")))&amp;IF(F66="Scenario1PBT8",'Medium retrofit'!$Z$18,IF(F66="Scenario2PBT8",'Medium retrofit'!$AA$18,IF(F66="Scenario3PBT8",'Medium retrofit'!$AB$18,"")))&amp;IF(F66="Scenario1PBT9",'Medium retrofit'!$AC$18,IF(F66="Scenario2PBT9",'Medium retrofit'!$AD$18,IF(F66="Scenario3PBT9",'Medium retrofit'!$AE$18,"")))&amp;IF(F66="Scenario1PBT10",'Medium retrofit'!$AF$18,IF(F66="Scenario2PBT10",'Medium retrofit'!$AG$18,IF(F66="Scenario3PBT10",'Medium retrofit'!$AH$18,"")))&amp;IF(F66="Scenario1PBT11",'Medium retrofit'!$AI$18,IF(F66="Scenario2PBT11",'Medium retrofit'!$AJ$18,IF(F66="Scenario3PBT11",'Medium retrofit'!$AK$18,"")))&amp;IF(F66="Scenario1PBT12",'Medium retrofit'!$AL$18,IF(F66="Scenario2PBT12",'Medium retrofit'!$AM$18,IF(F66="Scenario3PBT12",'Medium retrofit'!$AN$18,"")))&amp;IF(F66="Scenario1PBT13",'Medium retrofit'!$AO$18,IF(F66="Scenario2PBT13",'Medium retrofit'!$AP$18,IF(F66="Scenario3PBT13",'Medium retrofit'!$AQ$18,"")))&amp;IF(F66="Scenario1PBT14",'Medium retrofit'!$AR$18,IF(F66="Scenario2PBT14",'Medium retrofit'!$AS$18,IF(F66="Scenario3PBT14",'Medium retrofit'!$AT$18,"")))&amp;IF(F66="Scenario1PBT15",'Medium retrofit'!$AU$18,IF(F66="Scenario2PBT15",'Medium retrofit'!$AV$18,IF(F66="Scenario3PBT15",'Medium retrofit'!$AW$18,"")))</f>
        <v/>
      </c>
      <c r="L66" s="151">
        <f t="shared" si="13"/>
        <v>0</v>
      </c>
      <c r="M66" s="151" t="str">
        <f>IF(F66="Scenario1PBT1",'Medium retrofit'!$E$20,IF(F66="Scenario2PBT1",'Medium retrofit'!$F$20,IF(F66="Scenario3PBT1",'Medium retrofit'!$G$20,"")))&amp;IF(F66="Scenario1PBT2",'Medium retrofit'!$H$20,IF(F66="Scenario2PBT2",'Medium retrofit'!$I$20,IF(F66="Scenario3PBT2",'Medium retrofit'!$J$20,"")))&amp;IF(F66="Scenario1PBT3",'Medium retrofit'!$K$20,IF(F66="Scenario2PBT3",'Medium retrofit'!$L$20,IF(F66="Scenario3PBT3",'Medium retrofit'!$M$20,"")))&amp;IF(F66="Scenario1PBT4",'Medium retrofit'!$N$20,IF(F66="Scenario2PBT4",'Medium retrofit'!$O$20,IF(F66="Scenario3PBT4",'Medium retrofit'!$P$20,"")))&amp;IF(F66="Scenario1PBT5",'Medium retrofit'!$Q$20,IF(F66="Scenario2PBT5",'Medium retrofit'!$R$20,IF(F66="Scenario3PBT5",'Medium retrofit'!$S$20,"")))&amp;IF(F66="Scenario1PBT6",'Medium retrofit'!$T$20,IF(F66="Scenario2PBT6",'Medium retrofit'!$U$20,IF(F66="Scenario3PBT6",'Medium retrofit'!$V$20,"")))&amp;IF(F66="Scenario1PBT7",'Medium retrofit'!$W$20,IF(F66="Scenario2PBT7",'Medium retrofit'!$X$20,IF(F66="Scenario3PBT7",'Medium retrofit'!$Y$20,"")))&amp;IF(F66="Scenario1PBT8",'Medium retrofit'!$Z$20,IF(F66="Scenario2PBT8",'Medium retrofit'!$AA$20,IF(F66="Scenario3PBT8",'Medium retrofit'!$AB$20,"")))&amp;IF(F66="Scenario1PBT9",'Medium retrofit'!$AC$20,IF(F66="Scenario2PBT9",'Medium retrofit'!$AD$20,IF(F66="Scenario3PBT9",'Medium retrofit'!$AE$20,"")))&amp;IF(F66="Scenario1PBT10",'Medium retrofit'!$AF$20,IF(F66="Scenario2PBT10",'Medium retrofit'!$AG$20,IF(F66="Scenario3PBT10",'Medium retrofit'!$AH$20,"")))&amp;IF(F66="Scenario1PBT11",'Medium retrofit'!$AI$20,IF(F66="Scenario2PBT11",'Medium retrofit'!$AJ$20,IF(F66="Scenario3PBT11",'Medium retrofit'!$AK$20,"")))&amp;IF(F66="Scenario1PBT12",'Medium retrofit'!$AL$20,IF(F66="Scenario2PBT12",'Medium retrofit'!$AM$20,IF(F66="Scenario3PBT12",'Medium retrofit'!$AN$20,"")))&amp;IF(F66="Scenario1PBT13",'Medium retrofit'!$AO$20,IF(F66="Scenario2PBT13",'Medium retrofit'!$AP$20,IF(F66="Scenario3PBT13",'Medium retrofit'!$AQ$20,"")))&amp;IF(F66="Scenario1PBT14",'Medium retrofit'!$AR$20,IF(F66="Scenario2PBT14",'Medium retrofit'!$AS$20,IF(F66="Scenario3PBT14",'Medium retrofit'!$AT$20,"")))&amp;IF(F66="Scenario1PBT15",'Medium retrofit'!$AU$20,IF(F66="Scenario2PBT15",'Medium retrofit'!$AV$20,IF(F66="Scenario3PBT15",'Medium retrofit'!$AW$20,"")))</f>
        <v/>
      </c>
      <c r="N66" s="152">
        <f t="shared" si="14"/>
        <v>0</v>
      </c>
      <c r="O66" s="305" t="str">
        <f>IF(F66="Scenario1PBT1",'Medium retrofit'!$E$23,IF(F66="Scenario2PBT1",'Medium retrofit'!$F$23,IF(F66="Scenario3PBT1",'Medium retrofit'!$G$23,"")))&amp;IF(F66="Scenario1PBT2",'Medium retrofit'!$H$23,IF(F66="Scenario2PBT2",'Medium retrofit'!$I$23,IF(F66="Scenario3PBT2",'Medium retrofit'!$J$23,"")))&amp;IF(F66="Scenario1PBT3",'Medium retrofit'!$K$23,IF(F66="Scenario2PBT3",'Medium retrofit'!$L$23,IF(F66="Scenario3PBT3",'Medium retrofit'!$M$23,"")))&amp;IF(F66="Scenario1PBT4",'Medium retrofit'!$N$23,IF(F66="Scenario2PBT4",'Medium retrofit'!$O$23,IF(F66="Scenario3PBT4",'Medium retrofit'!$P$23,"")))&amp;IF(F66="Scenario1PBT5",'Medium retrofit'!$Q$23,IF(F66="Scenario2PBT5",'Medium retrofit'!$R$23,IF(F66="Scenario3PBT5",'Medium retrofit'!$S$23,"")))&amp;IF(F66="Scenario1PBT6",'Medium retrofit'!$T$23,IF(F66="Scenario2PBT6",'Medium retrofit'!$U$23,IF(F66="Scenario3PBT6",'Medium retrofit'!$V$23,"")))&amp;IF(F66="Scenario1PBT7",'Medium retrofit'!$W$23,IF(F66="Scenario2PBT7",'Medium retrofit'!$X$23,IF(F66="Scenario3PBT7",'Medium retrofit'!$Y$23,"")))&amp;IF(F66="Scenario1PBT8",'Medium retrofit'!$Z$23,IF(F66="Scenario2PBT8",'Medium retrofit'!$AA$23,IF(F66="Scenario3PBT8",'Medium retrofit'!$AB$23,"")))&amp;IF(F66="Scenario1PBT9",'Medium retrofit'!$AC$23,IF(F66="Scenario2PBT9",'Medium retrofit'!$AD$23,IF(F66="Scenario3PBT9",'Medium retrofit'!$AE$23,"")))&amp;IF(F66="Scenario1PBT10",'Medium retrofit'!$AF$23,IF(F66="Scenario2PBT10",'Medium retrofit'!$AG$23,IF(F66="Scenario3PBT10",'Medium retrofit'!$AH$23,"")))&amp;IF(F66="Scenario1PBT11",'Medium retrofit'!$AI$23,IF(F66="Scenario2PBT11",'Medium retrofit'!$AJ$23,IF(F66="Scenario3PBT11",'Medium retrofit'!$AK$23,"")))&amp;IF(F66="Scenario1PBT12",'Medium retrofit'!$AL$23,IF(F66="Scenario2PBT12",'Medium retrofit'!$AM$23,IF(F66="Scenario3PBT12",'Medium retrofit'!$AN$23,"")))&amp;IF(F66="Scenario1PBT13",'Medium retrofit'!$AO$23,IF(F66="Scenario2PBT13",'Medium retrofit'!$AP$23,IF(F66="Scenario3PBT13",'Medium retrofit'!$AQ$23,"")))&amp;IF(F66="Scenario1PBT14",'Medium retrofit'!$AR$23,IF(F66="Scenario2PBT14",'Medium retrofit'!$AS$23,IF(F66="Scenario3PBT14",'Medium retrofit'!$AT$23,"")))&amp;IF(F66="Scenario1PBT15",'Medium retrofit'!$AU$23,IF(F66="Scenario2PBT15",'Medium retrofit'!$AV$23,IF(F66="Scenario3PBT15",'Medium retrofit'!$AW$23,"")))</f>
        <v/>
      </c>
      <c r="P66" s="151">
        <f t="shared" si="15"/>
        <v>0</v>
      </c>
      <c r="Q66" s="151" t="str">
        <f>IF(F66="Scenario1PBT1",'Medium retrofit'!$E$25,IF(F66="Scenario2PBT1",'Medium retrofit'!$F$25,IF(F66="Scenario3PBT1",'Medium retrofit'!$G$25,"")))&amp;IF(F66="Scenario1PBT2",'Medium retrofit'!$H$25,IF(F66="Scenario2PBT2",'Medium retrofit'!$I$25,IF(F66="Scenario3PBT2",'Medium retrofit'!$J$25,"")))&amp;IF(F66="Scenario1PBT3",'Medium retrofit'!$K$25,IF(F66="Scenario2PBT3",'Medium retrofit'!$L$25,IF(F66="Scenario3PBT3",'Medium retrofit'!$M$25,"")))&amp;IF(F66="Scenario1PBT4",'Medium retrofit'!$N$25,IF(F66="Scenario2PBT4",'Medium retrofit'!$O$25,IF(F66="Scenario3PBT4",'Medium retrofit'!$P$25,"")))&amp;IF(F66="Scenario1PBT5",'Medium retrofit'!$Q$25,IF(F66="Scenario2PBT5",'Medium retrofit'!$R$25,IF(F66="Scenario3PBT5",'Medium retrofit'!$S$25,"")))&amp;IF(F66="Scenario1PBT6",'Medium retrofit'!$T$25,IF(F66="Scenario2PBT6",'Medium retrofit'!$U$25,IF(F66="Scenario3PBT6",'Medium retrofit'!$V$25,"")))&amp;IF(F66="Scenario1PBT7",'Medium retrofit'!$W$25,IF(F66="Scenario2PBT7",'Medium retrofit'!$X$25,IF(F66="Scenario3PBT7",'Medium retrofit'!$Y$25,"")))&amp;IF(F66="Scenario1PBT8",'Medium retrofit'!$Z$25,IF(F66="Scenario2PBT8",'Medium retrofit'!$AA$25,IF(F66="Scenario3PBT8",'Medium retrofit'!$AB$25,"")))&amp;IF(F66="Scenario1PBT9",'Medium retrofit'!$AC$25,IF(F66="Scenario2PBT9",'Medium retrofit'!$AD$25,IF(F66="Scenario3PBT9",'Medium retrofit'!$AE$25,"")))&amp;IF(F66="Scenario1PBT10",'Medium retrofit'!$AF$25,IF(F66="Scenario2PBT10",'Medium retrofit'!$AG$25,IF(F66="Scenario3PBT10",'Medium retrofit'!$AH$25,"")))&amp;IF(F66="Scenario1PBT11",'Medium retrofit'!$AI$25,IF(F66="Scenario2PBT11",'Medium retrofit'!$AJ$25,IF(F66="Scenario3PBT11",'Medium retrofit'!$AK$25,"")))&amp;IF(F66="Scenario1PBT12",'Medium retrofit'!$AL$25,IF(F66="Scenario2PBT12",'Medium retrofit'!$AM$25,IF(F66="Scenario3PBT12",'Medium retrofit'!$AN$25,"")))&amp;IF(F66="Scenario1PBT13",'Medium retrofit'!$AO$25,IF(F66="Scenario2PBT13",'Medium retrofit'!$AP$25,IF(F66="Scenario3PBT13",'Medium retrofit'!$AQ$25,"")))&amp;IF(F66="Scenario1PBT14",'Medium retrofit'!$AR$25,IF(F66="Scenario2PBT14",'Medium retrofit'!$AS$25,IF(F66="Scenario3PBT14",'Medium retrofit'!$AT$25,"")))&amp;IF(F66="Scenario1PBT15",'Medium retrofit'!$AU$25,IF(F66="Scenario2PBT15",'Medium retrofit'!$AV$25,IF(F66="Scenario3PBT15",'Medium retrofit'!$AW$25,"")))</f>
        <v/>
      </c>
      <c r="R66" s="151">
        <f t="shared" si="16"/>
        <v>0</v>
      </c>
      <c r="S66" s="151" t="str">
        <f>IF(F66="Scenario1PBT1",'Medium retrofit'!$E$27,IF(F66="Scenario2PBT1",'Medium retrofit'!$F$27,IF(F66="Scenario3PBT1",'Medium retrofit'!$G$27,"")))&amp;IF(F66="Scenario1PBT2",'Medium retrofit'!$H$27,IF(F66="Scenario2PBT2",'Medium retrofit'!$I$27,IF(F66="Scenario3PBT2",'Medium retrofit'!$J$27,"")))&amp;IF(F66="Scenario1PBT3",'Medium retrofit'!$K$27,IF(F66="Scenario2PBT3",'Medium retrofit'!$L$27,IF(F66="Scenario3PBT3",'Medium retrofit'!$M$27,"")))&amp;IF(F66="Scenario1PBT4",'Medium retrofit'!$N$27,IF(F66="Scenario2PBT4",'Medium retrofit'!$O$27,IF(F66="Scenario3PBT4",'Medium retrofit'!$P$27,"")))&amp;IF(F66="Scenario1PBT5",'Medium retrofit'!$Q$27,IF(F66="Scenario2PBT5",'Medium retrofit'!$R$27,IF(F66="Scenario3PBT5",'Medium retrofit'!$S$27,"")))&amp;IF(F66="Scenario1PBT6",'Medium retrofit'!$T$27,IF(F66="Scenario2PBT6",'Medium retrofit'!$U$27,IF(F66="Scenario3PBT6",'Medium retrofit'!$V$27,"")))&amp;IF(F66="Scenario1PBT7",'Medium retrofit'!$W$27,IF(F66="Scenario2PBT7",'Medium retrofit'!$X$27,IF(F66="Scenario3PBT7",'Medium retrofit'!$Y$27,"")))&amp;IF(F66="Scenario1PBT8",'Medium retrofit'!$Z$27,IF(F66="Scenario2PBT8",'Medium retrofit'!$AA$27,IF(F66="Scenario3PBT8",'Medium retrofit'!$AB$27,"")))&amp;IF(F66="Scenario1PBT9",'Medium retrofit'!$AC$27,IF(F66="Scenario2PBT9",'Medium retrofit'!$AD$27,IF(F66="Scenario3PBT9",'Medium retrofit'!$AE$27,"")))&amp;IF(F66="Scenario1PBT10",'Medium retrofit'!$AF$27,IF(F66="Scenario2PBT10",'Medium retrofit'!$AG$27,IF(F66="Scenario3PBT10",'Medium retrofit'!$AH$27,"")))&amp;IF(F66="Scenario1PBT11",'Medium retrofit'!$AI$27,IF(F66="Scenario2PBT11",'Medium retrofit'!$AJ$27,IF(F66="Scenario3PBT11",'Medium retrofit'!$AK$27,"")))&amp;IF(F66="Scenario1PBT12",'Medium retrofit'!$AL$27,IF(F66="Scenario2PBT12",'Medium retrofit'!$AM$27,IF(F66="Scenario3PBT12",'Medium retrofit'!$AN$27,"")))&amp;IF(F66="Scenario1PBT13",'Medium retrofit'!$AO$27,IF(F66="Scenario2PBT13",'Medium retrofit'!$AP$27,IF(F66="Scenario3PBT13",'Medium retrofit'!$AQ$27,"")))&amp;IF(F66="Scenario1PBT14",'Medium retrofit'!$AR$27,IF(F66="Scenario2PBT14",'Medium retrofit'!$AS$27,IF(F66="Scenario3PBT14",'Medium retrofit'!$AT$27,"")))&amp;IF(F66="Scenario1PBT15",'Medium retrofit'!$AU$27,IF(F66="Scenario2PBT15",'Medium retrofit'!$AV$27,IF(F66="Scenario3PBT15",'Medium retrofit'!$AW$27,"")))</f>
        <v/>
      </c>
      <c r="T66" s="306">
        <f t="shared" si="17"/>
        <v>0</v>
      </c>
      <c r="U66" s="305" t="str">
        <f>IF(F66="Scenario1PBT1",'Medium retrofit'!$E$38,IF(F66="Scenario2PBT1",'Medium retrofit'!$F$38,IF(F66="Scenario3PBT1",'Medium retrofit'!$G$38,"")))&amp;IF(F66="Scenario1PBT2",'Medium retrofit'!$H$38,IF(F66="Scenario2PBT2",'Medium retrofit'!$I$38,IF(F66="Scenario3PBT2",'Medium retrofit'!$J$38,"")))&amp;IF(F66="Scenario1PBT3",'Medium retrofit'!$K$38,IF(F66="Scenario2PBT3",'Medium retrofit'!$L$38,IF(F66="Scenario3PBT3",'Medium retrofit'!$M$38,"")))&amp;IF(F66="Scenario1PBT4",'Medium retrofit'!$N$38,IF(F66="Scenario2PBT4",'Medium retrofit'!$O$38,IF(F66="Scenario3PBT4",'Medium retrofit'!$P$38,"")))&amp;IF(F66="Scenario1PBT5",'Medium retrofit'!$Q$38,IF(F66="Scenario2PBT5",'Medium retrofit'!$R$38,IF(F66="Scenario3PBT5",'Medium retrofit'!$S$38,"")))&amp;IF(F66="Scenario1PBT6",'Medium retrofit'!$T$38,IF(F66="Scenario2PBT6",'Medium retrofit'!$U$38,IF(F66="Scenario3PBT6",'Medium retrofit'!$V$38,"")))&amp;IF(F66="Scenario1PBT7",'Medium retrofit'!$W$38,IF(F66="Scenario2PBT7",'Medium retrofit'!$X$38,IF(F66="Scenario3PBT7",'Medium retrofit'!$Y$38,"")))&amp;IF(F66="Scenario1PBT8",'Medium retrofit'!$Z$38,IF(F66="Scenario2PBT8",'Medium retrofit'!$AA$38,IF(F66="Scenario3PBT8",'Medium retrofit'!$AB$38,"")))&amp;IF(F66="Scenario1PBT9",'Medium retrofit'!$AC$38,IF(F66="Scenario2PBT9",'Medium retrofit'!$AD$38,IF(F66="Scenario3PBT9",'Medium retrofit'!$AE$38,"")))&amp;IF(F66="Scenario1PBT10",'Medium retrofit'!$AF$38,IF(F66="Scenario2PBT10",'Medium retrofit'!$AG$38,IF(F66="Scenario3PBT10",'Medium retrofit'!$AH$38,"")))&amp;IF(F66="Scenario1PBT11",'Medium retrofit'!$AI$38,IF(F66="Scenario2PBT11",'Medium retrofit'!$AJ$38,IF(F66="Scenario3PBT11",'Medium retrofit'!$AK$38,"")))&amp;IF(F66="Scenario1PBT12",'Medium retrofit'!$AL$38,IF(F66="Scenario2PBT12",'Medium retrofit'!$AM$38,IF(F66="Scenario3PBT12",'Medium retrofit'!$AN$38,"")))&amp;IF(F66="Scenario1PBT13",'Medium retrofit'!$AO$38,IF(F66="Scenario2PBT13",'Medium retrofit'!$AP$38,IF(F66="Scenario3PBT13",'Medium retrofit'!$AQ$38,"")))&amp;IF(F66="Scenario1PBT14",'Medium retrofit'!$AR$38,IF(F66="Scenario2PBT14",'Medium retrofit'!$AS$38,IF(F66="Scenario3PBT14",'Medium retrofit'!$AT$38,"")))&amp;IF(F66="Scenario1PBT15",'Medium retrofit'!$AU$38,IF(F66="Scenario2PBT15",'Medium retrofit'!$AV$38,IF(F66="Scenario3PBT15",'Medium retrofit'!$AW$38,"")))</f>
        <v/>
      </c>
      <c r="V66" s="151">
        <f t="shared" si="18"/>
        <v>0</v>
      </c>
      <c r="W66" s="151" t="str">
        <f>IF(F66="Scenario1PBT1",'Medium retrofit'!$E$40,IF(F66="Scenario2PBT1",'Medium retrofit'!$F$40,IF(F66="Scenario3PBT1",'Medium retrofit'!$G$40,"")))&amp;IF(F66="Scenario1PBT2",'Medium retrofit'!$H$40,IF(F66="Scenario2PBT2",'Medium retrofit'!$I$40,IF(F66="Scenario3PBT2",'Medium retrofit'!$J$40,"")))&amp;IF(F66="Scenario1PBT3",'Medium retrofit'!$K$40,IF(F66="Scenario2PBT3",'Medium retrofit'!$L$40,IF(F66="Scenario3PBT3",'Medium retrofit'!$M$40,"")))&amp;IF(F66="Scenario1PBT4",'Medium retrofit'!$N$40,IF(F66="Scenario2PBT4",'Medium retrofit'!$O$40,IF(F66="Scenario3PBT4",'Medium retrofit'!$P$40,"")))&amp;IF(F66="Scenario1PBT5",'Medium retrofit'!$Q$40,IF(F66="Scenario2PBT5",'Medium retrofit'!$R$40,IF(F66="Scenario3PBT5",'Medium retrofit'!$S$40,"")))&amp;IF(F66="Scenario1PBT6",'Medium retrofit'!$T$40,IF(F66="Scenario2PBT6",'Medium retrofit'!$U$40,IF(F66="Scenario3PBT6",'Medium retrofit'!$V$40,"")))&amp;IF(F66="Scenario1PBT7",'Medium retrofit'!$W$40,IF(F66="Scenario2PBT7",'Medium retrofit'!$X$40,IF(F66="Scenario3PBT7",'Medium retrofit'!$Y$40,"")))&amp;IF(F66="Scenario1PBT8",'Medium retrofit'!$Z$40,IF(F66="Scenario2PBT8",'Medium retrofit'!$AA$40,IF(F66="Scenario3PBT8",'Medium retrofit'!$AB$40,"")))&amp;IF(F66="Scenario1PBT9",'Medium retrofit'!$AC$40,IF(F66="Scenario2PBT9",'Medium retrofit'!$AD$40,IF(F66="Scenario3PBT9",'Medium retrofit'!$AE$40,"")))&amp;IF(F66="Scenario1PBT10",'Medium retrofit'!$AF$40,IF(F66="Scenario2PBT10",'Medium retrofit'!$AG$40,IF(F66="Scenario3PBT10",'Medium retrofit'!$AH$40,"")))&amp;IF(F66="Scenario1PBT11",'Medium retrofit'!$AI$40,IF(F66="Scenario2PBT11",'Medium retrofit'!$AJ$40,IF(F66="Scenario3PBT11",'Medium retrofit'!$AK$40,"")))&amp;IF(F66="Scenario1PBT12",'Medium retrofit'!$AL$40,IF(F66="Scenario2PBT12",'Medium retrofit'!$AM$40,IF(F66="Scenario3PBT12",'Medium retrofit'!$AN$40,"")))&amp;IF(F66="Scenario1PBT13",'Medium retrofit'!$AO$40,IF(F66="Scenario2PBT13",'Medium retrofit'!$AP$40,IF(F66="Scenario3PBT13",'Medium retrofit'!$AQ$40,"")))&amp;IF(F66="Scenario1PBT14",'Medium retrofit'!$AR$40,IF(F66="Scenario2PBT14",'Medium retrofit'!$AS$40,IF(F66="Scenario3PBT14",'Medium retrofit'!$AT$40,"")))&amp;IF(F66="Scenario1PBT15",'Medium retrofit'!$AU$40,IF(F66="Scenario2PBT15",'Medium retrofit'!$AV$40,IF(F66="Scenario3PBT15",'Medium retrofit'!$AW$40,"")))</f>
        <v/>
      </c>
      <c r="X66" s="151">
        <f t="shared" si="19"/>
        <v>0</v>
      </c>
      <c r="Y66" s="151" t="str">
        <f>IF(F66="Scenario1PBT1",'Medium retrofit'!$E$42,IF(F66="Scenario2PBT1",'Medium retrofit'!$F$42,IF(F66="Scenario3PBT1",'Medium retrofit'!$G$42,"")))&amp;IF(F66="Scenario1PBT2",'Medium retrofit'!$H$42,IF(F66="Scenario2PBT2",'Medium retrofit'!$I$42,IF(F66="Scenario3PBT2",'Medium retrofit'!$J$42,"")))&amp;IF(F66="Scenario1PBT3",'Medium retrofit'!$K$42,IF(F66="Scenario2PBT3",'Medium retrofit'!$L$42,IF(F66="Scenario3PBT3",'Medium retrofit'!$M$42,"")))&amp;IF(F66="Scenario1PBT4",'Medium retrofit'!$N$42,IF(F66="Scenario2PBT4",'Medium retrofit'!$O$42,IF(F66="Scenario3PBT4",'Medium retrofit'!$P$42,"")))&amp;IF(F66="Scenario1PBT5",'Medium retrofit'!$Q$42,IF(F66="Scenario2PBT5",'Medium retrofit'!$R$42,IF(F66="Scenario3PBT5",'Medium retrofit'!$S$42,"")))&amp;IF(F66="Scenario1PBT6",'Medium retrofit'!$T$42,IF(F66="Scenario2PBT6",'Medium retrofit'!$U$42,IF(F66="Scenario3PBT6",'Medium retrofit'!$V$42,"")))&amp;IF(F66="Scenario1PBT7",'Medium retrofit'!$W$42,IF(F66="Scenario2PBT7",'Medium retrofit'!$X$42,IF(F66="Scenario3PBT7",'Medium retrofit'!$Y$42,"")))&amp;IF(F66="Scenario1PBT8",'Medium retrofit'!$Z$42,IF(F66="Scenario2PBT8",'Medium retrofit'!$AA$42,IF(F66="Scenario3PBT8",'Medium retrofit'!$AB$42,"")))&amp;IF(F66="Scenario1PBT9",'Medium retrofit'!$AC$42,IF(F66="Scenario2PBT9",'Medium retrofit'!$AD$42,IF(F66="Scenario3PBT9",'Medium retrofit'!$AE$42,"")))&amp;IF(F66="Scenario1PBT10",'Medium retrofit'!$AF$42,IF(F66="Scenario2PBT10",'Medium retrofit'!$AG$42,IF(F66="Scenario3PBT10",'Medium retrofit'!$AH$42,"")))&amp;IF(F66="Scenario1PBT11",'Medium retrofit'!$AI$42,IF(F66="Scenario2PBT11",'Medium retrofit'!$AJ$42,IF(F66="Scenario3PBT11",'Medium retrofit'!$AK$42,"")))&amp;IF(F66="Scenario1PBT12",'Medium retrofit'!$AL$42,IF(F66="Scenario2PBT12",'Medium retrofit'!$AM$42,IF(F66="Scenario3PBT12",'Medium retrofit'!$AN$42,"")))&amp;IF(F66="Scenario1PBT13",'Medium retrofit'!$AO$42,IF(F66="Scenario2PBT13",'Medium retrofit'!$AP$42,IF(F66="Scenario3PBT13",'Medium retrofit'!$AQ$42,"")))&amp;IF(F66="Scenario1PBT14",'Medium retrofit'!$AR$42,IF(F66="Scenario2PBT14",'Medium retrofit'!$AS$42,IF(F66="Scenario3PBT14",'Medium retrofit'!$AT$42,"")))&amp;IF(F66="Scenario1PBT15",'Medium retrofit'!$AU$42,IF(F66="Scenario2PBT15",'Medium retrofit'!$AV$42,IF(F66="Scenario3PBT15",'Medium retrofit'!$AW$42,"")))</f>
        <v/>
      </c>
      <c r="Z66" s="151">
        <f t="shared" si="20"/>
        <v>0</v>
      </c>
      <c r="AA66" s="333" t="str">
        <f>IF(F66="Scenario1PBT1",'Medium retrofit'!$E$101,IF(F66="Scenario2PBT1",'Medium retrofit'!$F$101,IF(F66="Scenario3PBT1",'Medium retrofit'!$G$101,"")))&amp;IF(F66="Scenario1PBT2",'Medium retrofit'!$H$101,IF(F66="Scenario2PBT2",'Medium retrofit'!$I$101,IF(F66="Scenario3PBT2",'Medium retrofit'!$J$101,"")))&amp;IF(F66="Scenario1PBT3",'Medium retrofit'!$K$101,IF(F66="Scenario2PBT3",'Medium retrofit'!$L$101,IF(F66="Scenario3PBT3",'Medium retrofit'!$M$101,"")))&amp;IF(F66="Scenario1PBT4",'Medium retrofit'!$N$101,IF(F66="Scenario2PBT4",'Medium retrofit'!$O$101,IF(F66="Scenario3PBT4",'Medium retrofit'!$P$101,"")))&amp;IF(F66="Scenario1PBT5",'Medium retrofit'!$Q$101,IF(F66="Scenario2PBT5",'Medium retrofit'!$R$101,IF(F66="Scenario3PBT5",'Medium retrofit'!$S$101,"")))&amp;IF(F66="Scenario1PBT6",'Medium retrofit'!$T$101,IF(F66="Scenario2PBT6",'Medium retrofit'!$U$101,IF(F66="Scenario3PBT6",'Medium retrofit'!$V$101,"")))&amp;IF(F66="Scenario1PBT7",'Medium retrofit'!$W$101,IF(F66="Scenario2PBT7",'Medium retrofit'!$X$101,IF(F66="Scenario3PBT7",'Medium retrofit'!$Y$101,"")))&amp;IF(F66="Scenario1PBT8",'Medium retrofit'!$Z$101,IF(F66="Scenario2PBT8",'Medium retrofit'!$AA$101,IF(F66="Scenario3PBT8",'Medium retrofit'!$AB$101,"")))&amp;IF(F66="Scenario1PBT9",'Medium retrofit'!$AC$101,IF(F66="Scenario2PBT9",'Medium retrofit'!$AD$101,IF(F66="Scenario3PBT9",'Medium retrofit'!$AE$101,"")))&amp;IF(F66="Scenario1PBT10",'Medium retrofit'!$AF$101,IF(F66="Scenario2PBT10",'Medium retrofit'!$AG$101,IF(F66="Scenario3PBT10",'Medium retrofit'!$AH$101,"")))&amp;IF(F66="Scenario1PBT11",'Medium retrofit'!$AI$101,IF(F66="Scenario2PBT11",'Medium retrofit'!$AJ$101,IF(F66="Scenario3PBT11",'Medium retrofit'!$AK$101,"")))&amp;IF(F66="Scenario1PBT12",'Medium retrofit'!$AL$101,IF(F66="Scenario2PBT12",'Medium retrofit'!$AM$101,IF(F66="Scenario3PBT12",'Medium retrofit'!$AN$101,"")))&amp;IF(F66="Scenario1PBT13",'Medium retrofit'!$AO$101,IF(F66="Scenario2PBT13",'Medium retrofit'!$AP$101,IF(F66="Scenario3PBT13",'Medium retrofit'!$AQ$101,"")))&amp;IF(F66="Scenario1PBT14",'Medium retrofit'!$AR$101,IF(F66="Scenario2PBT14",'Medium retrofit'!$AS$101,IF(F66="Scenario3PBT14",'Medium retrofit'!$AT$101,"")))&amp;IF(F66="Scenario1PBT15",'Medium retrofit'!$AU$101,IF(F66="Scenario2PBT15",'Medium retrofit'!$AV$101,IF(F66="Scenario3PBT15",'Medium retrofit'!$AW$101,"")))</f>
        <v/>
      </c>
      <c r="AB66" s="302">
        <f t="shared" si="21"/>
        <v>0</v>
      </c>
      <c r="AC66" s="307">
        <f>IFERROR('Projection_Base-case'!G66-G66,0)</f>
        <v>0</v>
      </c>
      <c r="AD66" s="151">
        <f t="shared" si="24"/>
        <v>0</v>
      </c>
      <c r="AE66" s="151">
        <f>IFERROR(100*AC66/'Projection_Base-case'!G66,0)</f>
        <v>0</v>
      </c>
      <c r="AF66" s="151">
        <f>IFERROR('Projection_Base-case'!I66-I66,0)</f>
        <v>0</v>
      </c>
      <c r="AG66" s="151">
        <f t="shared" si="25"/>
        <v>0</v>
      </c>
      <c r="AH66" s="151">
        <f>IFERROR(100*AF66/'Projection_Base-case'!I66,0)</f>
        <v>0</v>
      </c>
      <c r="AI66" s="151">
        <f>IFERROR('Projection_Base-case'!K66-K66,0)</f>
        <v>0</v>
      </c>
      <c r="AJ66" s="151">
        <f t="shared" si="26"/>
        <v>0</v>
      </c>
      <c r="AK66" s="151">
        <f>IFERROR(100*AI66/'Projection_Base-case'!K66,0)</f>
        <v>0</v>
      </c>
      <c r="AL66" s="151">
        <f>IFERROR(M66-'Projection_Base-case'!M66,0)</f>
        <v>0</v>
      </c>
      <c r="AM66" s="151">
        <f t="shared" si="27"/>
        <v>0</v>
      </c>
      <c r="AN66" s="152">
        <f>IFERROR(100*AL66/'Projection_Base-case'!M66,0)</f>
        <v>0</v>
      </c>
      <c r="AO66" s="305">
        <f>IFERROR('Projection_Base-case'!O66-O66,0)</f>
        <v>0</v>
      </c>
      <c r="AP66" s="151">
        <f t="shared" si="28"/>
        <v>0</v>
      </c>
      <c r="AQ66" s="151">
        <f>IFERROR(100*AO66/'Projection_Base-case'!O66,0)</f>
        <v>0</v>
      </c>
      <c r="AR66" s="151">
        <f>IFERROR('Projection_Base-case'!Q66-Q66,0)</f>
        <v>0</v>
      </c>
      <c r="AS66" s="151">
        <f t="shared" si="29"/>
        <v>0</v>
      </c>
      <c r="AT66" s="151">
        <f>IFERROR(100*AR66/'Projection_Base-case'!Q66,0)</f>
        <v>0</v>
      </c>
      <c r="AU66" s="151">
        <f>IFERROR('Projection_Base-case'!S66-S66,0)</f>
        <v>0</v>
      </c>
      <c r="AV66" s="151">
        <f t="shared" si="30"/>
        <v>0</v>
      </c>
      <c r="AW66" s="152">
        <f>IFERROR(100*AU66/'Projection_Base-case'!S66,0)</f>
        <v>0</v>
      </c>
      <c r="AX66" s="305">
        <f>IFERROR('Projection_Base-case'!U66-U66,0)</f>
        <v>0</v>
      </c>
      <c r="AY66" s="151">
        <f t="shared" si="31"/>
        <v>0</v>
      </c>
      <c r="AZ66" s="151">
        <f>IFERROR(100*AX66/'Projection_Base-case'!U66,0)</f>
        <v>0</v>
      </c>
      <c r="BA66" s="151">
        <f>IFERROR('Projection_Base-case'!W66-W66,0)</f>
        <v>0</v>
      </c>
      <c r="BB66" s="151">
        <f t="shared" si="32"/>
        <v>0</v>
      </c>
      <c r="BC66" s="151">
        <f>IFERROR(100*BA66/'Projection_Base-case'!W66,0)</f>
        <v>0</v>
      </c>
      <c r="BD66" s="151">
        <f>IFERROR('Projection_Base-case'!Y66-Y66,0)</f>
        <v>0</v>
      </c>
      <c r="BE66" s="151">
        <f t="shared" si="33"/>
        <v>0</v>
      </c>
      <c r="BF66" s="151">
        <f>IFERROR(100*BD66/'Projection_Base-case'!Y66,0)</f>
        <v>0</v>
      </c>
      <c r="BG66" s="531">
        <f t="shared" si="22"/>
        <v>0</v>
      </c>
      <c r="BH66" s="532">
        <f t="shared" si="23"/>
        <v>0</v>
      </c>
    </row>
    <row r="67" spans="1:60" x14ac:dyDescent="0.25">
      <c r="A67" s="217">
        <v>62</v>
      </c>
      <c r="B67" s="151">
        <f>'Projection_Base-case'!B67</f>
        <v>0</v>
      </c>
      <c r="C67" s="151">
        <f>'Projection_Base-case'!C67</f>
        <v>0</v>
      </c>
      <c r="D67" s="151">
        <f>'Projection_Base-case'!D67</f>
        <v>0</v>
      </c>
      <c r="E67" s="157"/>
      <c r="F67" s="300" t="str">
        <f t="shared" si="10"/>
        <v>0</v>
      </c>
      <c r="G67" s="301" t="str">
        <f>IF(F67="Scenario1PBT1",'Medium retrofit'!$E$6,IF(F67="Scenario2PBT1",'Medium retrofit'!$F$6,IF(F67="Scenario3PBT1",'Medium retrofit'!$G$6,"")))&amp;IF(F67="Scenario1PBT2",'Medium retrofit'!$H$6,IF(F67="Scenario2PBT2",'Medium retrofit'!$I$6,IF(F67="Scenario3PBT2",'Medium retrofit'!$J$6,"")))&amp;IF(F67="Scenario1PBT3",'Medium retrofit'!$K$6,IF(F67="Scenario2PBT3",'Medium retrofit'!$L$6,IF(F67="Scenario3PBT3",'Medium retrofit'!$M$6,"")))&amp;IF(F67="Scenario1PBT4",'Medium retrofit'!$N$6,IF(F67="Scenario2PBT4",'Medium retrofit'!$O$6,IF(F67="Scenario3PBT4",'Medium retrofit'!$P$6,"")))&amp;IF(F67="Scenario1PBT5",'Medium retrofit'!$Q$6,IF(F67="Scenario2PBT5",'Medium retrofit'!$R$6,IF(F67="Scenario3PBT5",'Medium retrofit'!$S$6,"")))&amp;IF(F67="Scenario1PBT6",'Medium retrofit'!$T$6,IF(F67="Scenario2PBT6",'Medium retrofit'!$U$6,IF(F67="Scenario3PBT6",'Medium retrofit'!$V$6,"")))&amp;IF(F67="Scenario1PBT7",'Medium retrofit'!$W$6,IF(F67="Scenario2PBT7",'Medium retrofit'!$X$6,IF(F67="Scenario3PBT7",'Medium retrofit'!$Y$6,"")))&amp;IF(F67="Scenario1PBT8",'Medium retrofit'!$Z$6,IF(F67="Scenario2PBT8",'Medium retrofit'!$AA$6,IF(F67="Scenario3PBT8",'Medium retrofit'!$AB$6,"")))&amp;IF(F67="Scenario1PBT9",'Medium retrofit'!$AC$6,IF(F67="Scenario2PBT9",'Medium retrofit'!$AD$6,IF(F67="Scenario3PBT9",'Medium retrofit'!$AE$6,"")))&amp;IF(F67="Scenario1PBT10",'Medium retrofit'!$AF$6,IF(F67="Scenario2PBT10",'Medium retrofit'!$AG$6,IF(F67="Scenario3PBT10",'Medium retrofit'!$AH$6,"")))&amp;IF(F67="Scenario1PBT11",'Medium retrofit'!$AI$6,IF(F67="Scenario2PBT11",'Medium retrofit'!$AJ$6,IF(F67="Scenario3PBT11",'Medium retrofit'!$AK$6,"")))&amp;IF(F67="Scenario1PBT12",'Medium retrofit'!$AL$6,IF(F67="Scenario2PBT12",'Medium retrofit'!$AM$6,IF(F67="Scenario3PBT12",'Medium retrofit'!$AN$6,"")))&amp;IF(F67="Scenario1PBT13",'Medium retrofit'!$AO$6,IF(F67="Scenario2PBT13",'Medium retrofit'!$AP$6,IF(F67="Scenario3PBT13",'Medium retrofit'!$AQ$6,"")))&amp;IF(F67="Scenario1PBT14",'Medium retrofit'!$AR$6,IF(F67="Scenario2PBT14",'Medium retrofit'!$AS$6,IF(F67="Scenario3PBT14",'Medium retrofit'!$AT$6,"")))&amp;IF(F67="Scenario1PBT15",'Medium retrofit'!$AU$6,IF(F67="Scenario2PBT15",'Medium retrofit'!$AV$6,IF(F67="Scenario3PBT15",'Medium retrofit'!$AW$6,"")))</f>
        <v/>
      </c>
      <c r="H67" s="151">
        <f t="shared" si="11"/>
        <v>0</v>
      </c>
      <c r="I67" s="298" t="str">
        <f>IF(F67="Scenario1PBT1",'Medium retrofit'!$E$16,IF(F67="Scenario2PBT1",'Medium retrofit'!$F$16,IF(F67="Scenario3PBT1",'Medium retrofit'!$G$16,"")))&amp;IF(F67="Scenario1PBT2",'Medium retrofit'!$H$16,IF(F67="Scenario2PBT2",'Medium retrofit'!$I$16,IF(F67="Scenario3PBT2",'Medium retrofit'!$J$16,"")))&amp;IF(F67="Scenario1PBT3",'Medium retrofit'!$K$16,IF(F67="Scenario2PBT3",'Medium retrofit'!$L$16,IF(F67="Scenario3PBT3",'Medium retrofit'!$M$16,"")))&amp;IF(F67="Scenario1PBT4",'Medium retrofit'!$N$16,IF(F67="Scenario2PBT4",'Medium retrofit'!$O$16,IF(F67="Scenario3PBT4",'Medium retrofit'!$P$16,"")))&amp;IF(F67="Scenario1PBT5",'Medium retrofit'!$Q$16,IF(F67="Scenario2PBT5",'Medium retrofit'!$R$16,IF(F67="Scenario3PBT5",'Medium retrofit'!$S$16,"")))&amp;IF(F67="Scenario1PBT6",'Medium retrofit'!$T$16,IF(F67="Scenario2PBT6",'Medium retrofit'!$U$16,IF(F67="Scenario3PBT6",'Medium retrofit'!$V$16,"")))&amp;IF(F67="Scenario1PBT7",'Medium retrofit'!$W$16,IF(F67="Scenario2PBT7",'Medium retrofit'!$X$16,IF(F67="Scenario3PBT7",'Medium retrofit'!$Y$16,"")))&amp;IF(F67="Scenario1PBT8",'Medium retrofit'!$Z$16,IF(F67="Scenario2PBT8",'Medium retrofit'!$AA$16,IF(F67="Scenario3PBT8",'Medium retrofit'!$AB$16,"")))&amp;IF(F67="Scenario1PBT9",'Medium retrofit'!$AC$16,IF(F67="Scenario2PBT9",'Medium retrofit'!$AD$16,IF(F67="Scenario3PBT9",'Medium retrofit'!$AE$16,"")))&amp;IF(F67="Scenario1PBT10",'Medium retrofit'!$AF$16,IF(F67="Scenario2PBT10",'Medium retrofit'!$AG$16,IF(F67="Scenario3PBT10",'Medium retrofit'!$AH$16,"")))&amp;IF(F67="Scenario1PBT11",'Medium retrofit'!$AI$16,IF(F67="Scenario2PBT11",'Medium retrofit'!$AJ$16,IF(F67="Scenario3PBT11",'Medium retrofit'!$AK$16,"")))&amp;IF(F67="Scenario1PBT12",'Medium retrofit'!$AL$16,IF(F67="Scenario2PBT12",'Medium retrofit'!$AM$16,IF(F67="Scenario3PBT12",'Medium retrofit'!$AN$16,"")))&amp;IF(F67="Scenario1PBT13",'Medium retrofit'!$AO$16,IF(F67="Scenario2PBT13",'Medium retrofit'!$AP$16,IF(F67="Scenario3PBT13",'Medium retrofit'!$AQ$16,"")))&amp;IF(F67="Scenario1PBT14",'Medium retrofit'!$AR$16,IF(F67="Scenario2PBT14",'Medium retrofit'!$AS$16,IF(F67="Scenario3PBT14",'Medium retrofit'!$AT$16,"")))&amp;IF(F67="Scenario1PBT15",'Medium retrofit'!$AU$16,IF(F67="Scenario2PBT15",'Medium retrofit'!$AV$16,IF(F67="Scenario3PBT15",'Medium retrofit'!$AW$16,"")))</f>
        <v/>
      </c>
      <c r="J67" s="151">
        <f t="shared" si="12"/>
        <v>0</v>
      </c>
      <c r="K67" s="151" t="str">
        <f>IF(F67="Scenario1PBT1",'Medium retrofit'!$E$18,IF(F67="Scenario2PBT1",'Medium retrofit'!$F$18,IF(F67="Scenario3PBT1",'Medium retrofit'!$G$18,"")))&amp;IF(F67="Scenario1PBT2",'Medium retrofit'!$H$18,IF(F67="Scenario2PBT2",'Medium retrofit'!$I$18,IF(F67="Scenario3PBT2",'Medium retrofit'!$J$18,"")))&amp;IF(F67="Scenario1PBT3",'Medium retrofit'!$K$18,IF(F67="Scenario2PBT3",'Medium retrofit'!$L$18,IF(F67="Scenario3PBT3",'Medium retrofit'!$M$18,"")))&amp;IF(F67="Scenario1PBT4",'Medium retrofit'!$N$18,IF(F67="Scenario2PBT4",'Medium retrofit'!$O$18,IF(F67="Scenario3PBT4",'Medium retrofit'!$P$18,"")))&amp;IF(F67="Scenario1PBT5",'Medium retrofit'!$Q$18,IF(F67="Scenario2PBT5",'Medium retrofit'!$R$18,IF(F67="Scenario3PBT5",'Medium retrofit'!$S$18,"")))&amp;IF(F67="Scenario1PBT6",'Medium retrofit'!$T$18,IF(F67="Scenario2PBT6",'Medium retrofit'!$U$18,IF(F67="Scenario3PBT6",'Medium retrofit'!$V$18,"")))&amp;IF(F67="Scenario1PBT7",'Medium retrofit'!$W$18,IF(F67="Scenario2PBT7",'Medium retrofit'!$X$18,IF(F67="Scenario3PBT7",'Medium retrofit'!$Y$18,"")))&amp;IF(F67="Scenario1PBT8",'Medium retrofit'!$Z$18,IF(F67="Scenario2PBT8",'Medium retrofit'!$AA$18,IF(F67="Scenario3PBT8",'Medium retrofit'!$AB$18,"")))&amp;IF(F67="Scenario1PBT9",'Medium retrofit'!$AC$18,IF(F67="Scenario2PBT9",'Medium retrofit'!$AD$18,IF(F67="Scenario3PBT9",'Medium retrofit'!$AE$18,"")))&amp;IF(F67="Scenario1PBT10",'Medium retrofit'!$AF$18,IF(F67="Scenario2PBT10",'Medium retrofit'!$AG$18,IF(F67="Scenario3PBT10",'Medium retrofit'!$AH$18,"")))&amp;IF(F67="Scenario1PBT11",'Medium retrofit'!$AI$18,IF(F67="Scenario2PBT11",'Medium retrofit'!$AJ$18,IF(F67="Scenario3PBT11",'Medium retrofit'!$AK$18,"")))&amp;IF(F67="Scenario1PBT12",'Medium retrofit'!$AL$18,IF(F67="Scenario2PBT12",'Medium retrofit'!$AM$18,IF(F67="Scenario3PBT12",'Medium retrofit'!$AN$18,"")))&amp;IF(F67="Scenario1PBT13",'Medium retrofit'!$AO$18,IF(F67="Scenario2PBT13",'Medium retrofit'!$AP$18,IF(F67="Scenario3PBT13",'Medium retrofit'!$AQ$18,"")))&amp;IF(F67="Scenario1PBT14",'Medium retrofit'!$AR$18,IF(F67="Scenario2PBT14",'Medium retrofit'!$AS$18,IF(F67="Scenario3PBT14",'Medium retrofit'!$AT$18,"")))&amp;IF(F67="Scenario1PBT15",'Medium retrofit'!$AU$18,IF(F67="Scenario2PBT15",'Medium retrofit'!$AV$18,IF(F67="Scenario3PBT15",'Medium retrofit'!$AW$18,"")))</f>
        <v/>
      </c>
      <c r="L67" s="151">
        <f t="shared" si="13"/>
        <v>0</v>
      </c>
      <c r="M67" s="151" t="str">
        <f>IF(F67="Scenario1PBT1",'Medium retrofit'!$E$20,IF(F67="Scenario2PBT1",'Medium retrofit'!$F$20,IF(F67="Scenario3PBT1",'Medium retrofit'!$G$20,"")))&amp;IF(F67="Scenario1PBT2",'Medium retrofit'!$H$20,IF(F67="Scenario2PBT2",'Medium retrofit'!$I$20,IF(F67="Scenario3PBT2",'Medium retrofit'!$J$20,"")))&amp;IF(F67="Scenario1PBT3",'Medium retrofit'!$K$20,IF(F67="Scenario2PBT3",'Medium retrofit'!$L$20,IF(F67="Scenario3PBT3",'Medium retrofit'!$M$20,"")))&amp;IF(F67="Scenario1PBT4",'Medium retrofit'!$N$20,IF(F67="Scenario2PBT4",'Medium retrofit'!$O$20,IF(F67="Scenario3PBT4",'Medium retrofit'!$P$20,"")))&amp;IF(F67="Scenario1PBT5",'Medium retrofit'!$Q$20,IF(F67="Scenario2PBT5",'Medium retrofit'!$R$20,IF(F67="Scenario3PBT5",'Medium retrofit'!$S$20,"")))&amp;IF(F67="Scenario1PBT6",'Medium retrofit'!$T$20,IF(F67="Scenario2PBT6",'Medium retrofit'!$U$20,IF(F67="Scenario3PBT6",'Medium retrofit'!$V$20,"")))&amp;IF(F67="Scenario1PBT7",'Medium retrofit'!$W$20,IF(F67="Scenario2PBT7",'Medium retrofit'!$X$20,IF(F67="Scenario3PBT7",'Medium retrofit'!$Y$20,"")))&amp;IF(F67="Scenario1PBT8",'Medium retrofit'!$Z$20,IF(F67="Scenario2PBT8",'Medium retrofit'!$AA$20,IF(F67="Scenario3PBT8",'Medium retrofit'!$AB$20,"")))&amp;IF(F67="Scenario1PBT9",'Medium retrofit'!$AC$20,IF(F67="Scenario2PBT9",'Medium retrofit'!$AD$20,IF(F67="Scenario3PBT9",'Medium retrofit'!$AE$20,"")))&amp;IF(F67="Scenario1PBT10",'Medium retrofit'!$AF$20,IF(F67="Scenario2PBT10",'Medium retrofit'!$AG$20,IF(F67="Scenario3PBT10",'Medium retrofit'!$AH$20,"")))&amp;IF(F67="Scenario1PBT11",'Medium retrofit'!$AI$20,IF(F67="Scenario2PBT11",'Medium retrofit'!$AJ$20,IF(F67="Scenario3PBT11",'Medium retrofit'!$AK$20,"")))&amp;IF(F67="Scenario1PBT12",'Medium retrofit'!$AL$20,IF(F67="Scenario2PBT12",'Medium retrofit'!$AM$20,IF(F67="Scenario3PBT12",'Medium retrofit'!$AN$20,"")))&amp;IF(F67="Scenario1PBT13",'Medium retrofit'!$AO$20,IF(F67="Scenario2PBT13",'Medium retrofit'!$AP$20,IF(F67="Scenario3PBT13",'Medium retrofit'!$AQ$20,"")))&amp;IF(F67="Scenario1PBT14",'Medium retrofit'!$AR$20,IF(F67="Scenario2PBT14",'Medium retrofit'!$AS$20,IF(F67="Scenario3PBT14",'Medium retrofit'!$AT$20,"")))&amp;IF(F67="Scenario1PBT15",'Medium retrofit'!$AU$20,IF(F67="Scenario2PBT15",'Medium retrofit'!$AV$20,IF(F67="Scenario3PBT15",'Medium retrofit'!$AW$20,"")))</f>
        <v/>
      </c>
      <c r="N67" s="152">
        <f t="shared" si="14"/>
        <v>0</v>
      </c>
      <c r="O67" s="305" t="str">
        <f>IF(F67="Scenario1PBT1",'Medium retrofit'!$E$23,IF(F67="Scenario2PBT1",'Medium retrofit'!$F$23,IF(F67="Scenario3PBT1",'Medium retrofit'!$G$23,"")))&amp;IF(F67="Scenario1PBT2",'Medium retrofit'!$H$23,IF(F67="Scenario2PBT2",'Medium retrofit'!$I$23,IF(F67="Scenario3PBT2",'Medium retrofit'!$J$23,"")))&amp;IF(F67="Scenario1PBT3",'Medium retrofit'!$K$23,IF(F67="Scenario2PBT3",'Medium retrofit'!$L$23,IF(F67="Scenario3PBT3",'Medium retrofit'!$M$23,"")))&amp;IF(F67="Scenario1PBT4",'Medium retrofit'!$N$23,IF(F67="Scenario2PBT4",'Medium retrofit'!$O$23,IF(F67="Scenario3PBT4",'Medium retrofit'!$P$23,"")))&amp;IF(F67="Scenario1PBT5",'Medium retrofit'!$Q$23,IF(F67="Scenario2PBT5",'Medium retrofit'!$R$23,IF(F67="Scenario3PBT5",'Medium retrofit'!$S$23,"")))&amp;IF(F67="Scenario1PBT6",'Medium retrofit'!$T$23,IF(F67="Scenario2PBT6",'Medium retrofit'!$U$23,IF(F67="Scenario3PBT6",'Medium retrofit'!$V$23,"")))&amp;IF(F67="Scenario1PBT7",'Medium retrofit'!$W$23,IF(F67="Scenario2PBT7",'Medium retrofit'!$X$23,IF(F67="Scenario3PBT7",'Medium retrofit'!$Y$23,"")))&amp;IF(F67="Scenario1PBT8",'Medium retrofit'!$Z$23,IF(F67="Scenario2PBT8",'Medium retrofit'!$AA$23,IF(F67="Scenario3PBT8",'Medium retrofit'!$AB$23,"")))&amp;IF(F67="Scenario1PBT9",'Medium retrofit'!$AC$23,IF(F67="Scenario2PBT9",'Medium retrofit'!$AD$23,IF(F67="Scenario3PBT9",'Medium retrofit'!$AE$23,"")))&amp;IF(F67="Scenario1PBT10",'Medium retrofit'!$AF$23,IF(F67="Scenario2PBT10",'Medium retrofit'!$AG$23,IF(F67="Scenario3PBT10",'Medium retrofit'!$AH$23,"")))&amp;IF(F67="Scenario1PBT11",'Medium retrofit'!$AI$23,IF(F67="Scenario2PBT11",'Medium retrofit'!$AJ$23,IF(F67="Scenario3PBT11",'Medium retrofit'!$AK$23,"")))&amp;IF(F67="Scenario1PBT12",'Medium retrofit'!$AL$23,IF(F67="Scenario2PBT12",'Medium retrofit'!$AM$23,IF(F67="Scenario3PBT12",'Medium retrofit'!$AN$23,"")))&amp;IF(F67="Scenario1PBT13",'Medium retrofit'!$AO$23,IF(F67="Scenario2PBT13",'Medium retrofit'!$AP$23,IF(F67="Scenario3PBT13",'Medium retrofit'!$AQ$23,"")))&amp;IF(F67="Scenario1PBT14",'Medium retrofit'!$AR$23,IF(F67="Scenario2PBT14",'Medium retrofit'!$AS$23,IF(F67="Scenario3PBT14",'Medium retrofit'!$AT$23,"")))&amp;IF(F67="Scenario1PBT15",'Medium retrofit'!$AU$23,IF(F67="Scenario2PBT15",'Medium retrofit'!$AV$23,IF(F67="Scenario3PBT15",'Medium retrofit'!$AW$23,"")))</f>
        <v/>
      </c>
      <c r="P67" s="151">
        <f t="shared" si="15"/>
        <v>0</v>
      </c>
      <c r="Q67" s="151" t="str">
        <f>IF(F67="Scenario1PBT1",'Medium retrofit'!$E$25,IF(F67="Scenario2PBT1",'Medium retrofit'!$F$25,IF(F67="Scenario3PBT1",'Medium retrofit'!$G$25,"")))&amp;IF(F67="Scenario1PBT2",'Medium retrofit'!$H$25,IF(F67="Scenario2PBT2",'Medium retrofit'!$I$25,IF(F67="Scenario3PBT2",'Medium retrofit'!$J$25,"")))&amp;IF(F67="Scenario1PBT3",'Medium retrofit'!$K$25,IF(F67="Scenario2PBT3",'Medium retrofit'!$L$25,IF(F67="Scenario3PBT3",'Medium retrofit'!$M$25,"")))&amp;IF(F67="Scenario1PBT4",'Medium retrofit'!$N$25,IF(F67="Scenario2PBT4",'Medium retrofit'!$O$25,IF(F67="Scenario3PBT4",'Medium retrofit'!$P$25,"")))&amp;IF(F67="Scenario1PBT5",'Medium retrofit'!$Q$25,IF(F67="Scenario2PBT5",'Medium retrofit'!$R$25,IF(F67="Scenario3PBT5",'Medium retrofit'!$S$25,"")))&amp;IF(F67="Scenario1PBT6",'Medium retrofit'!$T$25,IF(F67="Scenario2PBT6",'Medium retrofit'!$U$25,IF(F67="Scenario3PBT6",'Medium retrofit'!$V$25,"")))&amp;IF(F67="Scenario1PBT7",'Medium retrofit'!$W$25,IF(F67="Scenario2PBT7",'Medium retrofit'!$X$25,IF(F67="Scenario3PBT7",'Medium retrofit'!$Y$25,"")))&amp;IF(F67="Scenario1PBT8",'Medium retrofit'!$Z$25,IF(F67="Scenario2PBT8",'Medium retrofit'!$AA$25,IF(F67="Scenario3PBT8",'Medium retrofit'!$AB$25,"")))&amp;IF(F67="Scenario1PBT9",'Medium retrofit'!$AC$25,IF(F67="Scenario2PBT9",'Medium retrofit'!$AD$25,IF(F67="Scenario3PBT9",'Medium retrofit'!$AE$25,"")))&amp;IF(F67="Scenario1PBT10",'Medium retrofit'!$AF$25,IF(F67="Scenario2PBT10",'Medium retrofit'!$AG$25,IF(F67="Scenario3PBT10",'Medium retrofit'!$AH$25,"")))&amp;IF(F67="Scenario1PBT11",'Medium retrofit'!$AI$25,IF(F67="Scenario2PBT11",'Medium retrofit'!$AJ$25,IF(F67="Scenario3PBT11",'Medium retrofit'!$AK$25,"")))&amp;IF(F67="Scenario1PBT12",'Medium retrofit'!$AL$25,IF(F67="Scenario2PBT12",'Medium retrofit'!$AM$25,IF(F67="Scenario3PBT12",'Medium retrofit'!$AN$25,"")))&amp;IF(F67="Scenario1PBT13",'Medium retrofit'!$AO$25,IF(F67="Scenario2PBT13",'Medium retrofit'!$AP$25,IF(F67="Scenario3PBT13",'Medium retrofit'!$AQ$25,"")))&amp;IF(F67="Scenario1PBT14",'Medium retrofit'!$AR$25,IF(F67="Scenario2PBT14",'Medium retrofit'!$AS$25,IF(F67="Scenario3PBT14",'Medium retrofit'!$AT$25,"")))&amp;IF(F67="Scenario1PBT15",'Medium retrofit'!$AU$25,IF(F67="Scenario2PBT15",'Medium retrofit'!$AV$25,IF(F67="Scenario3PBT15",'Medium retrofit'!$AW$25,"")))</f>
        <v/>
      </c>
      <c r="R67" s="151">
        <f t="shared" si="16"/>
        <v>0</v>
      </c>
      <c r="S67" s="151" t="str">
        <f>IF(F67="Scenario1PBT1",'Medium retrofit'!$E$27,IF(F67="Scenario2PBT1",'Medium retrofit'!$F$27,IF(F67="Scenario3PBT1",'Medium retrofit'!$G$27,"")))&amp;IF(F67="Scenario1PBT2",'Medium retrofit'!$H$27,IF(F67="Scenario2PBT2",'Medium retrofit'!$I$27,IF(F67="Scenario3PBT2",'Medium retrofit'!$J$27,"")))&amp;IF(F67="Scenario1PBT3",'Medium retrofit'!$K$27,IF(F67="Scenario2PBT3",'Medium retrofit'!$L$27,IF(F67="Scenario3PBT3",'Medium retrofit'!$M$27,"")))&amp;IF(F67="Scenario1PBT4",'Medium retrofit'!$N$27,IF(F67="Scenario2PBT4",'Medium retrofit'!$O$27,IF(F67="Scenario3PBT4",'Medium retrofit'!$P$27,"")))&amp;IF(F67="Scenario1PBT5",'Medium retrofit'!$Q$27,IF(F67="Scenario2PBT5",'Medium retrofit'!$R$27,IF(F67="Scenario3PBT5",'Medium retrofit'!$S$27,"")))&amp;IF(F67="Scenario1PBT6",'Medium retrofit'!$T$27,IF(F67="Scenario2PBT6",'Medium retrofit'!$U$27,IF(F67="Scenario3PBT6",'Medium retrofit'!$V$27,"")))&amp;IF(F67="Scenario1PBT7",'Medium retrofit'!$W$27,IF(F67="Scenario2PBT7",'Medium retrofit'!$X$27,IF(F67="Scenario3PBT7",'Medium retrofit'!$Y$27,"")))&amp;IF(F67="Scenario1PBT8",'Medium retrofit'!$Z$27,IF(F67="Scenario2PBT8",'Medium retrofit'!$AA$27,IF(F67="Scenario3PBT8",'Medium retrofit'!$AB$27,"")))&amp;IF(F67="Scenario1PBT9",'Medium retrofit'!$AC$27,IF(F67="Scenario2PBT9",'Medium retrofit'!$AD$27,IF(F67="Scenario3PBT9",'Medium retrofit'!$AE$27,"")))&amp;IF(F67="Scenario1PBT10",'Medium retrofit'!$AF$27,IF(F67="Scenario2PBT10",'Medium retrofit'!$AG$27,IF(F67="Scenario3PBT10",'Medium retrofit'!$AH$27,"")))&amp;IF(F67="Scenario1PBT11",'Medium retrofit'!$AI$27,IF(F67="Scenario2PBT11",'Medium retrofit'!$AJ$27,IF(F67="Scenario3PBT11",'Medium retrofit'!$AK$27,"")))&amp;IF(F67="Scenario1PBT12",'Medium retrofit'!$AL$27,IF(F67="Scenario2PBT12",'Medium retrofit'!$AM$27,IF(F67="Scenario3PBT12",'Medium retrofit'!$AN$27,"")))&amp;IF(F67="Scenario1PBT13",'Medium retrofit'!$AO$27,IF(F67="Scenario2PBT13",'Medium retrofit'!$AP$27,IF(F67="Scenario3PBT13",'Medium retrofit'!$AQ$27,"")))&amp;IF(F67="Scenario1PBT14",'Medium retrofit'!$AR$27,IF(F67="Scenario2PBT14",'Medium retrofit'!$AS$27,IF(F67="Scenario3PBT14",'Medium retrofit'!$AT$27,"")))&amp;IF(F67="Scenario1PBT15",'Medium retrofit'!$AU$27,IF(F67="Scenario2PBT15",'Medium retrofit'!$AV$27,IF(F67="Scenario3PBT15",'Medium retrofit'!$AW$27,"")))</f>
        <v/>
      </c>
      <c r="T67" s="306">
        <f t="shared" si="17"/>
        <v>0</v>
      </c>
      <c r="U67" s="305" t="str">
        <f>IF(F67="Scenario1PBT1",'Medium retrofit'!$E$38,IF(F67="Scenario2PBT1",'Medium retrofit'!$F$38,IF(F67="Scenario3PBT1",'Medium retrofit'!$G$38,"")))&amp;IF(F67="Scenario1PBT2",'Medium retrofit'!$H$38,IF(F67="Scenario2PBT2",'Medium retrofit'!$I$38,IF(F67="Scenario3PBT2",'Medium retrofit'!$J$38,"")))&amp;IF(F67="Scenario1PBT3",'Medium retrofit'!$K$38,IF(F67="Scenario2PBT3",'Medium retrofit'!$L$38,IF(F67="Scenario3PBT3",'Medium retrofit'!$M$38,"")))&amp;IF(F67="Scenario1PBT4",'Medium retrofit'!$N$38,IF(F67="Scenario2PBT4",'Medium retrofit'!$O$38,IF(F67="Scenario3PBT4",'Medium retrofit'!$P$38,"")))&amp;IF(F67="Scenario1PBT5",'Medium retrofit'!$Q$38,IF(F67="Scenario2PBT5",'Medium retrofit'!$R$38,IF(F67="Scenario3PBT5",'Medium retrofit'!$S$38,"")))&amp;IF(F67="Scenario1PBT6",'Medium retrofit'!$T$38,IF(F67="Scenario2PBT6",'Medium retrofit'!$U$38,IF(F67="Scenario3PBT6",'Medium retrofit'!$V$38,"")))&amp;IF(F67="Scenario1PBT7",'Medium retrofit'!$W$38,IF(F67="Scenario2PBT7",'Medium retrofit'!$X$38,IF(F67="Scenario3PBT7",'Medium retrofit'!$Y$38,"")))&amp;IF(F67="Scenario1PBT8",'Medium retrofit'!$Z$38,IF(F67="Scenario2PBT8",'Medium retrofit'!$AA$38,IF(F67="Scenario3PBT8",'Medium retrofit'!$AB$38,"")))&amp;IF(F67="Scenario1PBT9",'Medium retrofit'!$AC$38,IF(F67="Scenario2PBT9",'Medium retrofit'!$AD$38,IF(F67="Scenario3PBT9",'Medium retrofit'!$AE$38,"")))&amp;IF(F67="Scenario1PBT10",'Medium retrofit'!$AF$38,IF(F67="Scenario2PBT10",'Medium retrofit'!$AG$38,IF(F67="Scenario3PBT10",'Medium retrofit'!$AH$38,"")))&amp;IF(F67="Scenario1PBT11",'Medium retrofit'!$AI$38,IF(F67="Scenario2PBT11",'Medium retrofit'!$AJ$38,IF(F67="Scenario3PBT11",'Medium retrofit'!$AK$38,"")))&amp;IF(F67="Scenario1PBT12",'Medium retrofit'!$AL$38,IF(F67="Scenario2PBT12",'Medium retrofit'!$AM$38,IF(F67="Scenario3PBT12",'Medium retrofit'!$AN$38,"")))&amp;IF(F67="Scenario1PBT13",'Medium retrofit'!$AO$38,IF(F67="Scenario2PBT13",'Medium retrofit'!$AP$38,IF(F67="Scenario3PBT13",'Medium retrofit'!$AQ$38,"")))&amp;IF(F67="Scenario1PBT14",'Medium retrofit'!$AR$38,IF(F67="Scenario2PBT14",'Medium retrofit'!$AS$38,IF(F67="Scenario3PBT14",'Medium retrofit'!$AT$38,"")))&amp;IF(F67="Scenario1PBT15",'Medium retrofit'!$AU$38,IF(F67="Scenario2PBT15",'Medium retrofit'!$AV$38,IF(F67="Scenario3PBT15",'Medium retrofit'!$AW$38,"")))</f>
        <v/>
      </c>
      <c r="V67" s="151">
        <f t="shared" si="18"/>
        <v>0</v>
      </c>
      <c r="W67" s="151" t="str">
        <f>IF(F67="Scenario1PBT1",'Medium retrofit'!$E$40,IF(F67="Scenario2PBT1",'Medium retrofit'!$F$40,IF(F67="Scenario3PBT1",'Medium retrofit'!$G$40,"")))&amp;IF(F67="Scenario1PBT2",'Medium retrofit'!$H$40,IF(F67="Scenario2PBT2",'Medium retrofit'!$I$40,IF(F67="Scenario3PBT2",'Medium retrofit'!$J$40,"")))&amp;IF(F67="Scenario1PBT3",'Medium retrofit'!$K$40,IF(F67="Scenario2PBT3",'Medium retrofit'!$L$40,IF(F67="Scenario3PBT3",'Medium retrofit'!$M$40,"")))&amp;IF(F67="Scenario1PBT4",'Medium retrofit'!$N$40,IF(F67="Scenario2PBT4",'Medium retrofit'!$O$40,IF(F67="Scenario3PBT4",'Medium retrofit'!$P$40,"")))&amp;IF(F67="Scenario1PBT5",'Medium retrofit'!$Q$40,IF(F67="Scenario2PBT5",'Medium retrofit'!$R$40,IF(F67="Scenario3PBT5",'Medium retrofit'!$S$40,"")))&amp;IF(F67="Scenario1PBT6",'Medium retrofit'!$T$40,IF(F67="Scenario2PBT6",'Medium retrofit'!$U$40,IF(F67="Scenario3PBT6",'Medium retrofit'!$V$40,"")))&amp;IF(F67="Scenario1PBT7",'Medium retrofit'!$W$40,IF(F67="Scenario2PBT7",'Medium retrofit'!$X$40,IF(F67="Scenario3PBT7",'Medium retrofit'!$Y$40,"")))&amp;IF(F67="Scenario1PBT8",'Medium retrofit'!$Z$40,IF(F67="Scenario2PBT8",'Medium retrofit'!$AA$40,IF(F67="Scenario3PBT8",'Medium retrofit'!$AB$40,"")))&amp;IF(F67="Scenario1PBT9",'Medium retrofit'!$AC$40,IF(F67="Scenario2PBT9",'Medium retrofit'!$AD$40,IF(F67="Scenario3PBT9",'Medium retrofit'!$AE$40,"")))&amp;IF(F67="Scenario1PBT10",'Medium retrofit'!$AF$40,IF(F67="Scenario2PBT10",'Medium retrofit'!$AG$40,IF(F67="Scenario3PBT10",'Medium retrofit'!$AH$40,"")))&amp;IF(F67="Scenario1PBT11",'Medium retrofit'!$AI$40,IF(F67="Scenario2PBT11",'Medium retrofit'!$AJ$40,IF(F67="Scenario3PBT11",'Medium retrofit'!$AK$40,"")))&amp;IF(F67="Scenario1PBT12",'Medium retrofit'!$AL$40,IF(F67="Scenario2PBT12",'Medium retrofit'!$AM$40,IF(F67="Scenario3PBT12",'Medium retrofit'!$AN$40,"")))&amp;IF(F67="Scenario1PBT13",'Medium retrofit'!$AO$40,IF(F67="Scenario2PBT13",'Medium retrofit'!$AP$40,IF(F67="Scenario3PBT13",'Medium retrofit'!$AQ$40,"")))&amp;IF(F67="Scenario1PBT14",'Medium retrofit'!$AR$40,IF(F67="Scenario2PBT14",'Medium retrofit'!$AS$40,IF(F67="Scenario3PBT14",'Medium retrofit'!$AT$40,"")))&amp;IF(F67="Scenario1PBT15",'Medium retrofit'!$AU$40,IF(F67="Scenario2PBT15",'Medium retrofit'!$AV$40,IF(F67="Scenario3PBT15",'Medium retrofit'!$AW$40,"")))</f>
        <v/>
      </c>
      <c r="X67" s="151">
        <f t="shared" si="19"/>
        <v>0</v>
      </c>
      <c r="Y67" s="151" t="str">
        <f>IF(F67="Scenario1PBT1",'Medium retrofit'!$E$42,IF(F67="Scenario2PBT1",'Medium retrofit'!$F$42,IF(F67="Scenario3PBT1",'Medium retrofit'!$G$42,"")))&amp;IF(F67="Scenario1PBT2",'Medium retrofit'!$H$42,IF(F67="Scenario2PBT2",'Medium retrofit'!$I$42,IF(F67="Scenario3PBT2",'Medium retrofit'!$J$42,"")))&amp;IF(F67="Scenario1PBT3",'Medium retrofit'!$K$42,IF(F67="Scenario2PBT3",'Medium retrofit'!$L$42,IF(F67="Scenario3PBT3",'Medium retrofit'!$M$42,"")))&amp;IF(F67="Scenario1PBT4",'Medium retrofit'!$N$42,IF(F67="Scenario2PBT4",'Medium retrofit'!$O$42,IF(F67="Scenario3PBT4",'Medium retrofit'!$P$42,"")))&amp;IF(F67="Scenario1PBT5",'Medium retrofit'!$Q$42,IF(F67="Scenario2PBT5",'Medium retrofit'!$R$42,IF(F67="Scenario3PBT5",'Medium retrofit'!$S$42,"")))&amp;IF(F67="Scenario1PBT6",'Medium retrofit'!$T$42,IF(F67="Scenario2PBT6",'Medium retrofit'!$U$42,IF(F67="Scenario3PBT6",'Medium retrofit'!$V$42,"")))&amp;IF(F67="Scenario1PBT7",'Medium retrofit'!$W$42,IF(F67="Scenario2PBT7",'Medium retrofit'!$X$42,IF(F67="Scenario3PBT7",'Medium retrofit'!$Y$42,"")))&amp;IF(F67="Scenario1PBT8",'Medium retrofit'!$Z$42,IF(F67="Scenario2PBT8",'Medium retrofit'!$AA$42,IF(F67="Scenario3PBT8",'Medium retrofit'!$AB$42,"")))&amp;IF(F67="Scenario1PBT9",'Medium retrofit'!$AC$42,IF(F67="Scenario2PBT9",'Medium retrofit'!$AD$42,IF(F67="Scenario3PBT9",'Medium retrofit'!$AE$42,"")))&amp;IF(F67="Scenario1PBT10",'Medium retrofit'!$AF$42,IF(F67="Scenario2PBT10",'Medium retrofit'!$AG$42,IF(F67="Scenario3PBT10",'Medium retrofit'!$AH$42,"")))&amp;IF(F67="Scenario1PBT11",'Medium retrofit'!$AI$42,IF(F67="Scenario2PBT11",'Medium retrofit'!$AJ$42,IF(F67="Scenario3PBT11",'Medium retrofit'!$AK$42,"")))&amp;IF(F67="Scenario1PBT12",'Medium retrofit'!$AL$42,IF(F67="Scenario2PBT12",'Medium retrofit'!$AM$42,IF(F67="Scenario3PBT12",'Medium retrofit'!$AN$42,"")))&amp;IF(F67="Scenario1PBT13",'Medium retrofit'!$AO$42,IF(F67="Scenario2PBT13",'Medium retrofit'!$AP$42,IF(F67="Scenario3PBT13",'Medium retrofit'!$AQ$42,"")))&amp;IF(F67="Scenario1PBT14",'Medium retrofit'!$AR$42,IF(F67="Scenario2PBT14",'Medium retrofit'!$AS$42,IF(F67="Scenario3PBT14",'Medium retrofit'!$AT$42,"")))&amp;IF(F67="Scenario1PBT15",'Medium retrofit'!$AU$42,IF(F67="Scenario2PBT15",'Medium retrofit'!$AV$42,IF(F67="Scenario3PBT15",'Medium retrofit'!$AW$42,"")))</f>
        <v/>
      </c>
      <c r="Z67" s="151">
        <f t="shared" si="20"/>
        <v>0</v>
      </c>
      <c r="AA67" s="333" t="str">
        <f>IF(F67="Scenario1PBT1",'Medium retrofit'!$E$101,IF(F67="Scenario2PBT1",'Medium retrofit'!$F$101,IF(F67="Scenario3PBT1",'Medium retrofit'!$G$101,"")))&amp;IF(F67="Scenario1PBT2",'Medium retrofit'!$H$101,IF(F67="Scenario2PBT2",'Medium retrofit'!$I$101,IF(F67="Scenario3PBT2",'Medium retrofit'!$J$101,"")))&amp;IF(F67="Scenario1PBT3",'Medium retrofit'!$K$101,IF(F67="Scenario2PBT3",'Medium retrofit'!$L$101,IF(F67="Scenario3PBT3",'Medium retrofit'!$M$101,"")))&amp;IF(F67="Scenario1PBT4",'Medium retrofit'!$N$101,IF(F67="Scenario2PBT4",'Medium retrofit'!$O$101,IF(F67="Scenario3PBT4",'Medium retrofit'!$P$101,"")))&amp;IF(F67="Scenario1PBT5",'Medium retrofit'!$Q$101,IF(F67="Scenario2PBT5",'Medium retrofit'!$R$101,IF(F67="Scenario3PBT5",'Medium retrofit'!$S$101,"")))&amp;IF(F67="Scenario1PBT6",'Medium retrofit'!$T$101,IF(F67="Scenario2PBT6",'Medium retrofit'!$U$101,IF(F67="Scenario3PBT6",'Medium retrofit'!$V$101,"")))&amp;IF(F67="Scenario1PBT7",'Medium retrofit'!$W$101,IF(F67="Scenario2PBT7",'Medium retrofit'!$X$101,IF(F67="Scenario3PBT7",'Medium retrofit'!$Y$101,"")))&amp;IF(F67="Scenario1PBT8",'Medium retrofit'!$Z$101,IF(F67="Scenario2PBT8",'Medium retrofit'!$AA$101,IF(F67="Scenario3PBT8",'Medium retrofit'!$AB$101,"")))&amp;IF(F67="Scenario1PBT9",'Medium retrofit'!$AC$101,IF(F67="Scenario2PBT9",'Medium retrofit'!$AD$101,IF(F67="Scenario3PBT9",'Medium retrofit'!$AE$101,"")))&amp;IF(F67="Scenario1PBT10",'Medium retrofit'!$AF$101,IF(F67="Scenario2PBT10",'Medium retrofit'!$AG$101,IF(F67="Scenario3PBT10",'Medium retrofit'!$AH$101,"")))&amp;IF(F67="Scenario1PBT11",'Medium retrofit'!$AI$101,IF(F67="Scenario2PBT11",'Medium retrofit'!$AJ$101,IF(F67="Scenario3PBT11",'Medium retrofit'!$AK$101,"")))&amp;IF(F67="Scenario1PBT12",'Medium retrofit'!$AL$101,IF(F67="Scenario2PBT12",'Medium retrofit'!$AM$101,IF(F67="Scenario3PBT12",'Medium retrofit'!$AN$101,"")))&amp;IF(F67="Scenario1PBT13",'Medium retrofit'!$AO$101,IF(F67="Scenario2PBT13",'Medium retrofit'!$AP$101,IF(F67="Scenario3PBT13",'Medium retrofit'!$AQ$101,"")))&amp;IF(F67="Scenario1PBT14",'Medium retrofit'!$AR$101,IF(F67="Scenario2PBT14",'Medium retrofit'!$AS$101,IF(F67="Scenario3PBT14",'Medium retrofit'!$AT$101,"")))&amp;IF(F67="Scenario1PBT15",'Medium retrofit'!$AU$101,IF(F67="Scenario2PBT15",'Medium retrofit'!$AV$101,IF(F67="Scenario3PBT15",'Medium retrofit'!$AW$101,"")))</f>
        <v/>
      </c>
      <c r="AB67" s="302">
        <f t="shared" si="21"/>
        <v>0</v>
      </c>
      <c r="AC67" s="307">
        <f>IFERROR('Projection_Base-case'!G67-G67,0)</f>
        <v>0</v>
      </c>
      <c r="AD67" s="151">
        <f t="shared" si="24"/>
        <v>0</v>
      </c>
      <c r="AE67" s="151">
        <f>IFERROR(100*AC67/'Projection_Base-case'!G67,0)</f>
        <v>0</v>
      </c>
      <c r="AF67" s="151">
        <f>IFERROR('Projection_Base-case'!I67-I67,0)</f>
        <v>0</v>
      </c>
      <c r="AG67" s="151">
        <f t="shared" si="25"/>
        <v>0</v>
      </c>
      <c r="AH67" s="151">
        <f>IFERROR(100*AF67/'Projection_Base-case'!I67,0)</f>
        <v>0</v>
      </c>
      <c r="AI67" s="151">
        <f>IFERROR('Projection_Base-case'!K67-K67,0)</f>
        <v>0</v>
      </c>
      <c r="AJ67" s="151">
        <f t="shared" si="26"/>
        <v>0</v>
      </c>
      <c r="AK67" s="151">
        <f>IFERROR(100*AI67/'Projection_Base-case'!K67,0)</f>
        <v>0</v>
      </c>
      <c r="AL67" s="151">
        <f>IFERROR(M67-'Projection_Base-case'!M67,0)</f>
        <v>0</v>
      </c>
      <c r="AM67" s="151">
        <f t="shared" si="27"/>
        <v>0</v>
      </c>
      <c r="AN67" s="152">
        <f>IFERROR(100*AL67/'Projection_Base-case'!M67,0)</f>
        <v>0</v>
      </c>
      <c r="AO67" s="305">
        <f>IFERROR('Projection_Base-case'!O67-O67,0)</f>
        <v>0</v>
      </c>
      <c r="AP67" s="151">
        <f t="shared" si="28"/>
        <v>0</v>
      </c>
      <c r="AQ67" s="151">
        <f>IFERROR(100*AO67/'Projection_Base-case'!O67,0)</f>
        <v>0</v>
      </c>
      <c r="AR67" s="151">
        <f>IFERROR('Projection_Base-case'!Q67-Q67,0)</f>
        <v>0</v>
      </c>
      <c r="AS67" s="151">
        <f t="shared" si="29"/>
        <v>0</v>
      </c>
      <c r="AT67" s="151">
        <f>IFERROR(100*AR67/'Projection_Base-case'!Q67,0)</f>
        <v>0</v>
      </c>
      <c r="AU67" s="151">
        <f>IFERROR('Projection_Base-case'!S67-S67,0)</f>
        <v>0</v>
      </c>
      <c r="AV67" s="151">
        <f t="shared" si="30"/>
        <v>0</v>
      </c>
      <c r="AW67" s="152">
        <f>IFERROR(100*AU67/'Projection_Base-case'!S67,0)</f>
        <v>0</v>
      </c>
      <c r="AX67" s="305">
        <f>IFERROR('Projection_Base-case'!U67-U67,0)</f>
        <v>0</v>
      </c>
      <c r="AY67" s="151">
        <f t="shared" si="31"/>
        <v>0</v>
      </c>
      <c r="AZ67" s="151">
        <f>IFERROR(100*AX67/'Projection_Base-case'!U67,0)</f>
        <v>0</v>
      </c>
      <c r="BA67" s="151">
        <f>IFERROR('Projection_Base-case'!W67-W67,0)</f>
        <v>0</v>
      </c>
      <c r="BB67" s="151">
        <f t="shared" si="32"/>
        <v>0</v>
      </c>
      <c r="BC67" s="151">
        <f>IFERROR(100*BA67/'Projection_Base-case'!W67,0)</f>
        <v>0</v>
      </c>
      <c r="BD67" s="151">
        <f>IFERROR('Projection_Base-case'!Y67-Y67,0)</f>
        <v>0</v>
      </c>
      <c r="BE67" s="151">
        <f t="shared" si="33"/>
        <v>0</v>
      </c>
      <c r="BF67" s="151">
        <f>IFERROR(100*BD67/'Projection_Base-case'!Y67,0)</f>
        <v>0</v>
      </c>
      <c r="BG67" s="531">
        <f t="shared" si="22"/>
        <v>0</v>
      </c>
      <c r="BH67" s="532">
        <f t="shared" si="23"/>
        <v>0</v>
      </c>
    </row>
    <row r="68" spans="1:60" x14ac:dyDescent="0.25">
      <c r="A68" s="217">
        <v>63</v>
      </c>
      <c r="B68" s="151">
        <f>'Projection_Base-case'!B68</f>
        <v>0</v>
      </c>
      <c r="C68" s="151">
        <f>'Projection_Base-case'!C68</f>
        <v>0</v>
      </c>
      <c r="D68" s="151">
        <f>'Projection_Base-case'!D68</f>
        <v>0</v>
      </c>
      <c r="E68" s="157"/>
      <c r="F68" s="300" t="str">
        <f t="shared" si="10"/>
        <v>0</v>
      </c>
      <c r="G68" s="301" t="str">
        <f>IF(F68="Scenario1PBT1",'Medium retrofit'!$E$6,IF(F68="Scenario2PBT1",'Medium retrofit'!$F$6,IF(F68="Scenario3PBT1",'Medium retrofit'!$G$6,"")))&amp;IF(F68="Scenario1PBT2",'Medium retrofit'!$H$6,IF(F68="Scenario2PBT2",'Medium retrofit'!$I$6,IF(F68="Scenario3PBT2",'Medium retrofit'!$J$6,"")))&amp;IF(F68="Scenario1PBT3",'Medium retrofit'!$K$6,IF(F68="Scenario2PBT3",'Medium retrofit'!$L$6,IF(F68="Scenario3PBT3",'Medium retrofit'!$M$6,"")))&amp;IF(F68="Scenario1PBT4",'Medium retrofit'!$N$6,IF(F68="Scenario2PBT4",'Medium retrofit'!$O$6,IF(F68="Scenario3PBT4",'Medium retrofit'!$P$6,"")))&amp;IF(F68="Scenario1PBT5",'Medium retrofit'!$Q$6,IF(F68="Scenario2PBT5",'Medium retrofit'!$R$6,IF(F68="Scenario3PBT5",'Medium retrofit'!$S$6,"")))&amp;IF(F68="Scenario1PBT6",'Medium retrofit'!$T$6,IF(F68="Scenario2PBT6",'Medium retrofit'!$U$6,IF(F68="Scenario3PBT6",'Medium retrofit'!$V$6,"")))&amp;IF(F68="Scenario1PBT7",'Medium retrofit'!$W$6,IF(F68="Scenario2PBT7",'Medium retrofit'!$X$6,IF(F68="Scenario3PBT7",'Medium retrofit'!$Y$6,"")))&amp;IF(F68="Scenario1PBT8",'Medium retrofit'!$Z$6,IF(F68="Scenario2PBT8",'Medium retrofit'!$AA$6,IF(F68="Scenario3PBT8",'Medium retrofit'!$AB$6,"")))&amp;IF(F68="Scenario1PBT9",'Medium retrofit'!$AC$6,IF(F68="Scenario2PBT9",'Medium retrofit'!$AD$6,IF(F68="Scenario3PBT9",'Medium retrofit'!$AE$6,"")))&amp;IF(F68="Scenario1PBT10",'Medium retrofit'!$AF$6,IF(F68="Scenario2PBT10",'Medium retrofit'!$AG$6,IF(F68="Scenario3PBT10",'Medium retrofit'!$AH$6,"")))&amp;IF(F68="Scenario1PBT11",'Medium retrofit'!$AI$6,IF(F68="Scenario2PBT11",'Medium retrofit'!$AJ$6,IF(F68="Scenario3PBT11",'Medium retrofit'!$AK$6,"")))&amp;IF(F68="Scenario1PBT12",'Medium retrofit'!$AL$6,IF(F68="Scenario2PBT12",'Medium retrofit'!$AM$6,IF(F68="Scenario3PBT12",'Medium retrofit'!$AN$6,"")))&amp;IF(F68="Scenario1PBT13",'Medium retrofit'!$AO$6,IF(F68="Scenario2PBT13",'Medium retrofit'!$AP$6,IF(F68="Scenario3PBT13",'Medium retrofit'!$AQ$6,"")))&amp;IF(F68="Scenario1PBT14",'Medium retrofit'!$AR$6,IF(F68="Scenario2PBT14",'Medium retrofit'!$AS$6,IF(F68="Scenario3PBT14",'Medium retrofit'!$AT$6,"")))&amp;IF(F68="Scenario1PBT15",'Medium retrofit'!$AU$6,IF(F68="Scenario2PBT15",'Medium retrofit'!$AV$6,IF(F68="Scenario3PBT15",'Medium retrofit'!$AW$6,"")))</f>
        <v/>
      </c>
      <c r="H68" s="151">
        <f t="shared" si="11"/>
        <v>0</v>
      </c>
      <c r="I68" s="298" t="str">
        <f>IF(F68="Scenario1PBT1",'Medium retrofit'!$E$16,IF(F68="Scenario2PBT1",'Medium retrofit'!$F$16,IF(F68="Scenario3PBT1",'Medium retrofit'!$G$16,"")))&amp;IF(F68="Scenario1PBT2",'Medium retrofit'!$H$16,IF(F68="Scenario2PBT2",'Medium retrofit'!$I$16,IF(F68="Scenario3PBT2",'Medium retrofit'!$J$16,"")))&amp;IF(F68="Scenario1PBT3",'Medium retrofit'!$K$16,IF(F68="Scenario2PBT3",'Medium retrofit'!$L$16,IF(F68="Scenario3PBT3",'Medium retrofit'!$M$16,"")))&amp;IF(F68="Scenario1PBT4",'Medium retrofit'!$N$16,IF(F68="Scenario2PBT4",'Medium retrofit'!$O$16,IF(F68="Scenario3PBT4",'Medium retrofit'!$P$16,"")))&amp;IF(F68="Scenario1PBT5",'Medium retrofit'!$Q$16,IF(F68="Scenario2PBT5",'Medium retrofit'!$R$16,IF(F68="Scenario3PBT5",'Medium retrofit'!$S$16,"")))&amp;IF(F68="Scenario1PBT6",'Medium retrofit'!$T$16,IF(F68="Scenario2PBT6",'Medium retrofit'!$U$16,IF(F68="Scenario3PBT6",'Medium retrofit'!$V$16,"")))&amp;IF(F68="Scenario1PBT7",'Medium retrofit'!$W$16,IF(F68="Scenario2PBT7",'Medium retrofit'!$X$16,IF(F68="Scenario3PBT7",'Medium retrofit'!$Y$16,"")))&amp;IF(F68="Scenario1PBT8",'Medium retrofit'!$Z$16,IF(F68="Scenario2PBT8",'Medium retrofit'!$AA$16,IF(F68="Scenario3PBT8",'Medium retrofit'!$AB$16,"")))&amp;IF(F68="Scenario1PBT9",'Medium retrofit'!$AC$16,IF(F68="Scenario2PBT9",'Medium retrofit'!$AD$16,IF(F68="Scenario3PBT9",'Medium retrofit'!$AE$16,"")))&amp;IF(F68="Scenario1PBT10",'Medium retrofit'!$AF$16,IF(F68="Scenario2PBT10",'Medium retrofit'!$AG$16,IF(F68="Scenario3PBT10",'Medium retrofit'!$AH$16,"")))&amp;IF(F68="Scenario1PBT11",'Medium retrofit'!$AI$16,IF(F68="Scenario2PBT11",'Medium retrofit'!$AJ$16,IF(F68="Scenario3PBT11",'Medium retrofit'!$AK$16,"")))&amp;IF(F68="Scenario1PBT12",'Medium retrofit'!$AL$16,IF(F68="Scenario2PBT12",'Medium retrofit'!$AM$16,IF(F68="Scenario3PBT12",'Medium retrofit'!$AN$16,"")))&amp;IF(F68="Scenario1PBT13",'Medium retrofit'!$AO$16,IF(F68="Scenario2PBT13",'Medium retrofit'!$AP$16,IF(F68="Scenario3PBT13",'Medium retrofit'!$AQ$16,"")))&amp;IF(F68="Scenario1PBT14",'Medium retrofit'!$AR$16,IF(F68="Scenario2PBT14",'Medium retrofit'!$AS$16,IF(F68="Scenario3PBT14",'Medium retrofit'!$AT$16,"")))&amp;IF(F68="Scenario1PBT15",'Medium retrofit'!$AU$16,IF(F68="Scenario2PBT15",'Medium retrofit'!$AV$16,IF(F68="Scenario3PBT15",'Medium retrofit'!$AW$16,"")))</f>
        <v/>
      </c>
      <c r="J68" s="151">
        <f t="shared" si="12"/>
        <v>0</v>
      </c>
      <c r="K68" s="151" t="str">
        <f>IF(F68="Scenario1PBT1",'Medium retrofit'!$E$18,IF(F68="Scenario2PBT1",'Medium retrofit'!$F$18,IF(F68="Scenario3PBT1",'Medium retrofit'!$G$18,"")))&amp;IF(F68="Scenario1PBT2",'Medium retrofit'!$H$18,IF(F68="Scenario2PBT2",'Medium retrofit'!$I$18,IF(F68="Scenario3PBT2",'Medium retrofit'!$J$18,"")))&amp;IF(F68="Scenario1PBT3",'Medium retrofit'!$K$18,IF(F68="Scenario2PBT3",'Medium retrofit'!$L$18,IF(F68="Scenario3PBT3",'Medium retrofit'!$M$18,"")))&amp;IF(F68="Scenario1PBT4",'Medium retrofit'!$N$18,IF(F68="Scenario2PBT4",'Medium retrofit'!$O$18,IF(F68="Scenario3PBT4",'Medium retrofit'!$P$18,"")))&amp;IF(F68="Scenario1PBT5",'Medium retrofit'!$Q$18,IF(F68="Scenario2PBT5",'Medium retrofit'!$R$18,IF(F68="Scenario3PBT5",'Medium retrofit'!$S$18,"")))&amp;IF(F68="Scenario1PBT6",'Medium retrofit'!$T$18,IF(F68="Scenario2PBT6",'Medium retrofit'!$U$18,IF(F68="Scenario3PBT6",'Medium retrofit'!$V$18,"")))&amp;IF(F68="Scenario1PBT7",'Medium retrofit'!$W$18,IF(F68="Scenario2PBT7",'Medium retrofit'!$X$18,IF(F68="Scenario3PBT7",'Medium retrofit'!$Y$18,"")))&amp;IF(F68="Scenario1PBT8",'Medium retrofit'!$Z$18,IF(F68="Scenario2PBT8",'Medium retrofit'!$AA$18,IF(F68="Scenario3PBT8",'Medium retrofit'!$AB$18,"")))&amp;IF(F68="Scenario1PBT9",'Medium retrofit'!$AC$18,IF(F68="Scenario2PBT9",'Medium retrofit'!$AD$18,IF(F68="Scenario3PBT9",'Medium retrofit'!$AE$18,"")))&amp;IF(F68="Scenario1PBT10",'Medium retrofit'!$AF$18,IF(F68="Scenario2PBT10",'Medium retrofit'!$AG$18,IF(F68="Scenario3PBT10",'Medium retrofit'!$AH$18,"")))&amp;IF(F68="Scenario1PBT11",'Medium retrofit'!$AI$18,IF(F68="Scenario2PBT11",'Medium retrofit'!$AJ$18,IF(F68="Scenario3PBT11",'Medium retrofit'!$AK$18,"")))&amp;IF(F68="Scenario1PBT12",'Medium retrofit'!$AL$18,IF(F68="Scenario2PBT12",'Medium retrofit'!$AM$18,IF(F68="Scenario3PBT12",'Medium retrofit'!$AN$18,"")))&amp;IF(F68="Scenario1PBT13",'Medium retrofit'!$AO$18,IF(F68="Scenario2PBT13",'Medium retrofit'!$AP$18,IF(F68="Scenario3PBT13",'Medium retrofit'!$AQ$18,"")))&amp;IF(F68="Scenario1PBT14",'Medium retrofit'!$AR$18,IF(F68="Scenario2PBT14",'Medium retrofit'!$AS$18,IF(F68="Scenario3PBT14",'Medium retrofit'!$AT$18,"")))&amp;IF(F68="Scenario1PBT15",'Medium retrofit'!$AU$18,IF(F68="Scenario2PBT15",'Medium retrofit'!$AV$18,IF(F68="Scenario3PBT15",'Medium retrofit'!$AW$18,"")))</f>
        <v/>
      </c>
      <c r="L68" s="151">
        <f t="shared" si="13"/>
        <v>0</v>
      </c>
      <c r="M68" s="151" t="str">
        <f>IF(F68="Scenario1PBT1",'Medium retrofit'!$E$20,IF(F68="Scenario2PBT1",'Medium retrofit'!$F$20,IF(F68="Scenario3PBT1",'Medium retrofit'!$G$20,"")))&amp;IF(F68="Scenario1PBT2",'Medium retrofit'!$H$20,IF(F68="Scenario2PBT2",'Medium retrofit'!$I$20,IF(F68="Scenario3PBT2",'Medium retrofit'!$J$20,"")))&amp;IF(F68="Scenario1PBT3",'Medium retrofit'!$K$20,IF(F68="Scenario2PBT3",'Medium retrofit'!$L$20,IF(F68="Scenario3PBT3",'Medium retrofit'!$M$20,"")))&amp;IF(F68="Scenario1PBT4",'Medium retrofit'!$N$20,IF(F68="Scenario2PBT4",'Medium retrofit'!$O$20,IF(F68="Scenario3PBT4",'Medium retrofit'!$P$20,"")))&amp;IF(F68="Scenario1PBT5",'Medium retrofit'!$Q$20,IF(F68="Scenario2PBT5",'Medium retrofit'!$R$20,IF(F68="Scenario3PBT5",'Medium retrofit'!$S$20,"")))&amp;IF(F68="Scenario1PBT6",'Medium retrofit'!$T$20,IF(F68="Scenario2PBT6",'Medium retrofit'!$U$20,IF(F68="Scenario3PBT6",'Medium retrofit'!$V$20,"")))&amp;IF(F68="Scenario1PBT7",'Medium retrofit'!$W$20,IF(F68="Scenario2PBT7",'Medium retrofit'!$X$20,IF(F68="Scenario3PBT7",'Medium retrofit'!$Y$20,"")))&amp;IF(F68="Scenario1PBT8",'Medium retrofit'!$Z$20,IF(F68="Scenario2PBT8",'Medium retrofit'!$AA$20,IF(F68="Scenario3PBT8",'Medium retrofit'!$AB$20,"")))&amp;IF(F68="Scenario1PBT9",'Medium retrofit'!$AC$20,IF(F68="Scenario2PBT9",'Medium retrofit'!$AD$20,IF(F68="Scenario3PBT9",'Medium retrofit'!$AE$20,"")))&amp;IF(F68="Scenario1PBT10",'Medium retrofit'!$AF$20,IF(F68="Scenario2PBT10",'Medium retrofit'!$AG$20,IF(F68="Scenario3PBT10",'Medium retrofit'!$AH$20,"")))&amp;IF(F68="Scenario1PBT11",'Medium retrofit'!$AI$20,IF(F68="Scenario2PBT11",'Medium retrofit'!$AJ$20,IF(F68="Scenario3PBT11",'Medium retrofit'!$AK$20,"")))&amp;IF(F68="Scenario1PBT12",'Medium retrofit'!$AL$20,IF(F68="Scenario2PBT12",'Medium retrofit'!$AM$20,IF(F68="Scenario3PBT12",'Medium retrofit'!$AN$20,"")))&amp;IF(F68="Scenario1PBT13",'Medium retrofit'!$AO$20,IF(F68="Scenario2PBT13",'Medium retrofit'!$AP$20,IF(F68="Scenario3PBT13",'Medium retrofit'!$AQ$20,"")))&amp;IF(F68="Scenario1PBT14",'Medium retrofit'!$AR$20,IF(F68="Scenario2PBT14",'Medium retrofit'!$AS$20,IF(F68="Scenario3PBT14",'Medium retrofit'!$AT$20,"")))&amp;IF(F68="Scenario1PBT15",'Medium retrofit'!$AU$20,IF(F68="Scenario2PBT15",'Medium retrofit'!$AV$20,IF(F68="Scenario3PBT15",'Medium retrofit'!$AW$20,"")))</f>
        <v/>
      </c>
      <c r="N68" s="152">
        <f t="shared" si="14"/>
        <v>0</v>
      </c>
      <c r="O68" s="305" t="str">
        <f>IF(F68="Scenario1PBT1",'Medium retrofit'!$E$23,IF(F68="Scenario2PBT1",'Medium retrofit'!$F$23,IF(F68="Scenario3PBT1",'Medium retrofit'!$G$23,"")))&amp;IF(F68="Scenario1PBT2",'Medium retrofit'!$H$23,IF(F68="Scenario2PBT2",'Medium retrofit'!$I$23,IF(F68="Scenario3PBT2",'Medium retrofit'!$J$23,"")))&amp;IF(F68="Scenario1PBT3",'Medium retrofit'!$K$23,IF(F68="Scenario2PBT3",'Medium retrofit'!$L$23,IF(F68="Scenario3PBT3",'Medium retrofit'!$M$23,"")))&amp;IF(F68="Scenario1PBT4",'Medium retrofit'!$N$23,IF(F68="Scenario2PBT4",'Medium retrofit'!$O$23,IF(F68="Scenario3PBT4",'Medium retrofit'!$P$23,"")))&amp;IF(F68="Scenario1PBT5",'Medium retrofit'!$Q$23,IF(F68="Scenario2PBT5",'Medium retrofit'!$R$23,IF(F68="Scenario3PBT5",'Medium retrofit'!$S$23,"")))&amp;IF(F68="Scenario1PBT6",'Medium retrofit'!$T$23,IF(F68="Scenario2PBT6",'Medium retrofit'!$U$23,IF(F68="Scenario3PBT6",'Medium retrofit'!$V$23,"")))&amp;IF(F68="Scenario1PBT7",'Medium retrofit'!$W$23,IF(F68="Scenario2PBT7",'Medium retrofit'!$X$23,IF(F68="Scenario3PBT7",'Medium retrofit'!$Y$23,"")))&amp;IF(F68="Scenario1PBT8",'Medium retrofit'!$Z$23,IF(F68="Scenario2PBT8",'Medium retrofit'!$AA$23,IF(F68="Scenario3PBT8",'Medium retrofit'!$AB$23,"")))&amp;IF(F68="Scenario1PBT9",'Medium retrofit'!$AC$23,IF(F68="Scenario2PBT9",'Medium retrofit'!$AD$23,IF(F68="Scenario3PBT9",'Medium retrofit'!$AE$23,"")))&amp;IF(F68="Scenario1PBT10",'Medium retrofit'!$AF$23,IF(F68="Scenario2PBT10",'Medium retrofit'!$AG$23,IF(F68="Scenario3PBT10",'Medium retrofit'!$AH$23,"")))&amp;IF(F68="Scenario1PBT11",'Medium retrofit'!$AI$23,IF(F68="Scenario2PBT11",'Medium retrofit'!$AJ$23,IF(F68="Scenario3PBT11",'Medium retrofit'!$AK$23,"")))&amp;IF(F68="Scenario1PBT12",'Medium retrofit'!$AL$23,IF(F68="Scenario2PBT12",'Medium retrofit'!$AM$23,IF(F68="Scenario3PBT12",'Medium retrofit'!$AN$23,"")))&amp;IF(F68="Scenario1PBT13",'Medium retrofit'!$AO$23,IF(F68="Scenario2PBT13",'Medium retrofit'!$AP$23,IF(F68="Scenario3PBT13",'Medium retrofit'!$AQ$23,"")))&amp;IF(F68="Scenario1PBT14",'Medium retrofit'!$AR$23,IF(F68="Scenario2PBT14",'Medium retrofit'!$AS$23,IF(F68="Scenario3PBT14",'Medium retrofit'!$AT$23,"")))&amp;IF(F68="Scenario1PBT15",'Medium retrofit'!$AU$23,IF(F68="Scenario2PBT15",'Medium retrofit'!$AV$23,IF(F68="Scenario3PBT15",'Medium retrofit'!$AW$23,"")))</f>
        <v/>
      </c>
      <c r="P68" s="151">
        <f t="shared" si="15"/>
        <v>0</v>
      </c>
      <c r="Q68" s="151" t="str">
        <f>IF(F68="Scenario1PBT1",'Medium retrofit'!$E$25,IF(F68="Scenario2PBT1",'Medium retrofit'!$F$25,IF(F68="Scenario3PBT1",'Medium retrofit'!$G$25,"")))&amp;IF(F68="Scenario1PBT2",'Medium retrofit'!$H$25,IF(F68="Scenario2PBT2",'Medium retrofit'!$I$25,IF(F68="Scenario3PBT2",'Medium retrofit'!$J$25,"")))&amp;IF(F68="Scenario1PBT3",'Medium retrofit'!$K$25,IF(F68="Scenario2PBT3",'Medium retrofit'!$L$25,IF(F68="Scenario3PBT3",'Medium retrofit'!$M$25,"")))&amp;IF(F68="Scenario1PBT4",'Medium retrofit'!$N$25,IF(F68="Scenario2PBT4",'Medium retrofit'!$O$25,IF(F68="Scenario3PBT4",'Medium retrofit'!$P$25,"")))&amp;IF(F68="Scenario1PBT5",'Medium retrofit'!$Q$25,IF(F68="Scenario2PBT5",'Medium retrofit'!$R$25,IF(F68="Scenario3PBT5",'Medium retrofit'!$S$25,"")))&amp;IF(F68="Scenario1PBT6",'Medium retrofit'!$T$25,IF(F68="Scenario2PBT6",'Medium retrofit'!$U$25,IF(F68="Scenario3PBT6",'Medium retrofit'!$V$25,"")))&amp;IF(F68="Scenario1PBT7",'Medium retrofit'!$W$25,IF(F68="Scenario2PBT7",'Medium retrofit'!$X$25,IF(F68="Scenario3PBT7",'Medium retrofit'!$Y$25,"")))&amp;IF(F68="Scenario1PBT8",'Medium retrofit'!$Z$25,IF(F68="Scenario2PBT8",'Medium retrofit'!$AA$25,IF(F68="Scenario3PBT8",'Medium retrofit'!$AB$25,"")))&amp;IF(F68="Scenario1PBT9",'Medium retrofit'!$AC$25,IF(F68="Scenario2PBT9",'Medium retrofit'!$AD$25,IF(F68="Scenario3PBT9",'Medium retrofit'!$AE$25,"")))&amp;IF(F68="Scenario1PBT10",'Medium retrofit'!$AF$25,IF(F68="Scenario2PBT10",'Medium retrofit'!$AG$25,IF(F68="Scenario3PBT10",'Medium retrofit'!$AH$25,"")))&amp;IF(F68="Scenario1PBT11",'Medium retrofit'!$AI$25,IF(F68="Scenario2PBT11",'Medium retrofit'!$AJ$25,IF(F68="Scenario3PBT11",'Medium retrofit'!$AK$25,"")))&amp;IF(F68="Scenario1PBT12",'Medium retrofit'!$AL$25,IF(F68="Scenario2PBT12",'Medium retrofit'!$AM$25,IF(F68="Scenario3PBT12",'Medium retrofit'!$AN$25,"")))&amp;IF(F68="Scenario1PBT13",'Medium retrofit'!$AO$25,IF(F68="Scenario2PBT13",'Medium retrofit'!$AP$25,IF(F68="Scenario3PBT13",'Medium retrofit'!$AQ$25,"")))&amp;IF(F68="Scenario1PBT14",'Medium retrofit'!$AR$25,IF(F68="Scenario2PBT14",'Medium retrofit'!$AS$25,IF(F68="Scenario3PBT14",'Medium retrofit'!$AT$25,"")))&amp;IF(F68="Scenario1PBT15",'Medium retrofit'!$AU$25,IF(F68="Scenario2PBT15",'Medium retrofit'!$AV$25,IF(F68="Scenario3PBT15",'Medium retrofit'!$AW$25,"")))</f>
        <v/>
      </c>
      <c r="R68" s="151">
        <f t="shared" si="16"/>
        <v>0</v>
      </c>
      <c r="S68" s="151" t="str">
        <f>IF(F68="Scenario1PBT1",'Medium retrofit'!$E$27,IF(F68="Scenario2PBT1",'Medium retrofit'!$F$27,IF(F68="Scenario3PBT1",'Medium retrofit'!$G$27,"")))&amp;IF(F68="Scenario1PBT2",'Medium retrofit'!$H$27,IF(F68="Scenario2PBT2",'Medium retrofit'!$I$27,IF(F68="Scenario3PBT2",'Medium retrofit'!$J$27,"")))&amp;IF(F68="Scenario1PBT3",'Medium retrofit'!$K$27,IF(F68="Scenario2PBT3",'Medium retrofit'!$L$27,IF(F68="Scenario3PBT3",'Medium retrofit'!$M$27,"")))&amp;IF(F68="Scenario1PBT4",'Medium retrofit'!$N$27,IF(F68="Scenario2PBT4",'Medium retrofit'!$O$27,IF(F68="Scenario3PBT4",'Medium retrofit'!$P$27,"")))&amp;IF(F68="Scenario1PBT5",'Medium retrofit'!$Q$27,IF(F68="Scenario2PBT5",'Medium retrofit'!$R$27,IF(F68="Scenario3PBT5",'Medium retrofit'!$S$27,"")))&amp;IF(F68="Scenario1PBT6",'Medium retrofit'!$T$27,IF(F68="Scenario2PBT6",'Medium retrofit'!$U$27,IF(F68="Scenario3PBT6",'Medium retrofit'!$V$27,"")))&amp;IF(F68="Scenario1PBT7",'Medium retrofit'!$W$27,IF(F68="Scenario2PBT7",'Medium retrofit'!$X$27,IF(F68="Scenario3PBT7",'Medium retrofit'!$Y$27,"")))&amp;IF(F68="Scenario1PBT8",'Medium retrofit'!$Z$27,IF(F68="Scenario2PBT8",'Medium retrofit'!$AA$27,IF(F68="Scenario3PBT8",'Medium retrofit'!$AB$27,"")))&amp;IF(F68="Scenario1PBT9",'Medium retrofit'!$AC$27,IF(F68="Scenario2PBT9",'Medium retrofit'!$AD$27,IF(F68="Scenario3PBT9",'Medium retrofit'!$AE$27,"")))&amp;IF(F68="Scenario1PBT10",'Medium retrofit'!$AF$27,IF(F68="Scenario2PBT10",'Medium retrofit'!$AG$27,IF(F68="Scenario3PBT10",'Medium retrofit'!$AH$27,"")))&amp;IF(F68="Scenario1PBT11",'Medium retrofit'!$AI$27,IF(F68="Scenario2PBT11",'Medium retrofit'!$AJ$27,IF(F68="Scenario3PBT11",'Medium retrofit'!$AK$27,"")))&amp;IF(F68="Scenario1PBT12",'Medium retrofit'!$AL$27,IF(F68="Scenario2PBT12",'Medium retrofit'!$AM$27,IF(F68="Scenario3PBT12",'Medium retrofit'!$AN$27,"")))&amp;IF(F68="Scenario1PBT13",'Medium retrofit'!$AO$27,IF(F68="Scenario2PBT13",'Medium retrofit'!$AP$27,IF(F68="Scenario3PBT13",'Medium retrofit'!$AQ$27,"")))&amp;IF(F68="Scenario1PBT14",'Medium retrofit'!$AR$27,IF(F68="Scenario2PBT14",'Medium retrofit'!$AS$27,IF(F68="Scenario3PBT14",'Medium retrofit'!$AT$27,"")))&amp;IF(F68="Scenario1PBT15",'Medium retrofit'!$AU$27,IF(F68="Scenario2PBT15",'Medium retrofit'!$AV$27,IF(F68="Scenario3PBT15",'Medium retrofit'!$AW$27,"")))</f>
        <v/>
      </c>
      <c r="T68" s="306">
        <f t="shared" si="17"/>
        <v>0</v>
      </c>
      <c r="U68" s="305" t="str">
        <f>IF(F68="Scenario1PBT1",'Medium retrofit'!$E$38,IF(F68="Scenario2PBT1",'Medium retrofit'!$F$38,IF(F68="Scenario3PBT1",'Medium retrofit'!$G$38,"")))&amp;IF(F68="Scenario1PBT2",'Medium retrofit'!$H$38,IF(F68="Scenario2PBT2",'Medium retrofit'!$I$38,IF(F68="Scenario3PBT2",'Medium retrofit'!$J$38,"")))&amp;IF(F68="Scenario1PBT3",'Medium retrofit'!$K$38,IF(F68="Scenario2PBT3",'Medium retrofit'!$L$38,IF(F68="Scenario3PBT3",'Medium retrofit'!$M$38,"")))&amp;IF(F68="Scenario1PBT4",'Medium retrofit'!$N$38,IF(F68="Scenario2PBT4",'Medium retrofit'!$O$38,IF(F68="Scenario3PBT4",'Medium retrofit'!$P$38,"")))&amp;IF(F68="Scenario1PBT5",'Medium retrofit'!$Q$38,IF(F68="Scenario2PBT5",'Medium retrofit'!$R$38,IF(F68="Scenario3PBT5",'Medium retrofit'!$S$38,"")))&amp;IF(F68="Scenario1PBT6",'Medium retrofit'!$T$38,IF(F68="Scenario2PBT6",'Medium retrofit'!$U$38,IF(F68="Scenario3PBT6",'Medium retrofit'!$V$38,"")))&amp;IF(F68="Scenario1PBT7",'Medium retrofit'!$W$38,IF(F68="Scenario2PBT7",'Medium retrofit'!$X$38,IF(F68="Scenario3PBT7",'Medium retrofit'!$Y$38,"")))&amp;IF(F68="Scenario1PBT8",'Medium retrofit'!$Z$38,IF(F68="Scenario2PBT8",'Medium retrofit'!$AA$38,IF(F68="Scenario3PBT8",'Medium retrofit'!$AB$38,"")))&amp;IF(F68="Scenario1PBT9",'Medium retrofit'!$AC$38,IF(F68="Scenario2PBT9",'Medium retrofit'!$AD$38,IF(F68="Scenario3PBT9",'Medium retrofit'!$AE$38,"")))&amp;IF(F68="Scenario1PBT10",'Medium retrofit'!$AF$38,IF(F68="Scenario2PBT10",'Medium retrofit'!$AG$38,IF(F68="Scenario3PBT10",'Medium retrofit'!$AH$38,"")))&amp;IF(F68="Scenario1PBT11",'Medium retrofit'!$AI$38,IF(F68="Scenario2PBT11",'Medium retrofit'!$AJ$38,IF(F68="Scenario3PBT11",'Medium retrofit'!$AK$38,"")))&amp;IF(F68="Scenario1PBT12",'Medium retrofit'!$AL$38,IF(F68="Scenario2PBT12",'Medium retrofit'!$AM$38,IF(F68="Scenario3PBT12",'Medium retrofit'!$AN$38,"")))&amp;IF(F68="Scenario1PBT13",'Medium retrofit'!$AO$38,IF(F68="Scenario2PBT13",'Medium retrofit'!$AP$38,IF(F68="Scenario3PBT13",'Medium retrofit'!$AQ$38,"")))&amp;IF(F68="Scenario1PBT14",'Medium retrofit'!$AR$38,IF(F68="Scenario2PBT14",'Medium retrofit'!$AS$38,IF(F68="Scenario3PBT14",'Medium retrofit'!$AT$38,"")))&amp;IF(F68="Scenario1PBT15",'Medium retrofit'!$AU$38,IF(F68="Scenario2PBT15",'Medium retrofit'!$AV$38,IF(F68="Scenario3PBT15",'Medium retrofit'!$AW$38,"")))</f>
        <v/>
      </c>
      <c r="V68" s="151">
        <f t="shared" si="18"/>
        <v>0</v>
      </c>
      <c r="W68" s="151" t="str">
        <f>IF(F68="Scenario1PBT1",'Medium retrofit'!$E$40,IF(F68="Scenario2PBT1",'Medium retrofit'!$F$40,IF(F68="Scenario3PBT1",'Medium retrofit'!$G$40,"")))&amp;IF(F68="Scenario1PBT2",'Medium retrofit'!$H$40,IF(F68="Scenario2PBT2",'Medium retrofit'!$I$40,IF(F68="Scenario3PBT2",'Medium retrofit'!$J$40,"")))&amp;IF(F68="Scenario1PBT3",'Medium retrofit'!$K$40,IF(F68="Scenario2PBT3",'Medium retrofit'!$L$40,IF(F68="Scenario3PBT3",'Medium retrofit'!$M$40,"")))&amp;IF(F68="Scenario1PBT4",'Medium retrofit'!$N$40,IF(F68="Scenario2PBT4",'Medium retrofit'!$O$40,IF(F68="Scenario3PBT4",'Medium retrofit'!$P$40,"")))&amp;IF(F68="Scenario1PBT5",'Medium retrofit'!$Q$40,IF(F68="Scenario2PBT5",'Medium retrofit'!$R$40,IF(F68="Scenario3PBT5",'Medium retrofit'!$S$40,"")))&amp;IF(F68="Scenario1PBT6",'Medium retrofit'!$T$40,IF(F68="Scenario2PBT6",'Medium retrofit'!$U$40,IF(F68="Scenario3PBT6",'Medium retrofit'!$V$40,"")))&amp;IF(F68="Scenario1PBT7",'Medium retrofit'!$W$40,IF(F68="Scenario2PBT7",'Medium retrofit'!$X$40,IF(F68="Scenario3PBT7",'Medium retrofit'!$Y$40,"")))&amp;IF(F68="Scenario1PBT8",'Medium retrofit'!$Z$40,IF(F68="Scenario2PBT8",'Medium retrofit'!$AA$40,IF(F68="Scenario3PBT8",'Medium retrofit'!$AB$40,"")))&amp;IF(F68="Scenario1PBT9",'Medium retrofit'!$AC$40,IF(F68="Scenario2PBT9",'Medium retrofit'!$AD$40,IF(F68="Scenario3PBT9",'Medium retrofit'!$AE$40,"")))&amp;IF(F68="Scenario1PBT10",'Medium retrofit'!$AF$40,IF(F68="Scenario2PBT10",'Medium retrofit'!$AG$40,IF(F68="Scenario3PBT10",'Medium retrofit'!$AH$40,"")))&amp;IF(F68="Scenario1PBT11",'Medium retrofit'!$AI$40,IF(F68="Scenario2PBT11",'Medium retrofit'!$AJ$40,IF(F68="Scenario3PBT11",'Medium retrofit'!$AK$40,"")))&amp;IF(F68="Scenario1PBT12",'Medium retrofit'!$AL$40,IF(F68="Scenario2PBT12",'Medium retrofit'!$AM$40,IF(F68="Scenario3PBT12",'Medium retrofit'!$AN$40,"")))&amp;IF(F68="Scenario1PBT13",'Medium retrofit'!$AO$40,IF(F68="Scenario2PBT13",'Medium retrofit'!$AP$40,IF(F68="Scenario3PBT13",'Medium retrofit'!$AQ$40,"")))&amp;IF(F68="Scenario1PBT14",'Medium retrofit'!$AR$40,IF(F68="Scenario2PBT14",'Medium retrofit'!$AS$40,IF(F68="Scenario3PBT14",'Medium retrofit'!$AT$40,"")))&amp;IF(F68="Scenario1PBT15",'Medium retrofit'!$AU$40,IF(F68="Scenario2PBT15",'Medium retrofit'!$AV$40,IF(F68="Scenario3PBT15",'Medium retrofit'!$AW$40,"")))</f>
        <v/>
      </c>
      <c r="X68" s="151">
        <f t="shared" si="19"/>
        <v>0</v>
      </c>
      <c r="Y68" s="151" t="str">
        <f>IF(F68="Scenario1PBT1",'Medium retrofit'!$E$42,IF(F68="Scenario2PBT1",'Medium retrofit'!$F$42,IF(F68="Scenario3PBT1",'Medium retrofit'!$G$42,"")))&amp;IF(F68="Scenario1PBT2",'Medium retrofit'!$H$42,IF(F68="Scenario2PBT2",'Medium retrofit'!$I$42,IF(F68="Scenario3PBT2",'Medium retrofit'!$J$42,"")))&amp;IF(F68="Scenario1PBT3",'Medium retrofit'!$K$42,IF(F68="Scenario2PBT3",'Medium retrofit'!$L$42,IF(F68="Scenario3PBT3",'Medium retrofit'!$M$42,"")))&amp;IF(F68="Scenario1PBT4",'Medium retrofit'!$N$42,IF(F68="Scenario2PBT4",'Medium retrofit'!$O$42,IF(F68="Scenario3PBT4",'Medium retrofit'!$P$42,"")))&amp;IF(F68="Scenario1PBT5",'Medium retrofit'!$Q$42,IF(F68="Scenario2PBT5",'Medium retrofit'!$R$42,IF(F68="Scenario3PBT5",'Medium retrofit'!$S$42,"")))&amp;IF(F68="Scenario1PBT6",'Medium retrofit'!$T$42,IF(F68="Scenario2PBT6",'Medium retrofit'!$U$42,IF(F68="Scenario3PBT6",'Medium retrofit'!$V$42,"")))&amp;IF(F68="Scenario1PBT7",'Medium retrofit'!$W$42,IF(F68="Scenario2PBT7",'Medium retrofit'!$X$42,IF(F68="Scenario3PBT7",'Medium retrofit'!$Y$42,"")))&amp;IF(F68="Scenario1PBT8",'Medium retrofit'!$Z$42,IF(F68="Scenario2PBT8",'Medium retrofit'!$AA$42,IF(F68="Scenario3PBT8",'Medium retrofit'!$AB$42,"")))&amp;IF(F68="Scenario1PBT9",'Medium retrofit'!$AC$42,IF(F68="Scenario2PBT9",'Medium retrofit'!$AD$42,IF(F68="Scenario3PBT9",'Medium retrofit'!$AE$42,"")))&amp;IF(F68="Scenario1PBT10",'Medium retrofit'!$AF$42,IF(F68="Scenario2PBT10",'Medium retrofit'!$AG$42,IF(F68="Scenario3PBT10",'Medium retrofit'!$AH$42,"")))&amp;IF(F68="Scenario1PBT11",'Medium retrofit'!$AI$42,IF(F68="Scenario2PBT11",'Medium retrofit'!$AJ$42,IF(F68="Scenario3PBT11",'Medium retrofit'!$AK$42,"")))&amp;IF(F68="Scenario1PBT12",'Medium retrofit'!$AL$42,IF(F68="Scenario2PBT12",'Medium retrofit'!$AM$42,IF(F68="Scenario3PBT12",'Medium retrofit'!$AN$42,"")))&amp;IF(F68="Scenario1PBT13",'Medium retrofit'!$AO$42,IF(F68="Scenario2PBT13",'Medium retrofit'!$AP$42,IF(F68="Scenario3PBT13",'Medium retrofit'!$AQ$42,"")))&amp;IF(F68="Scenario1PBT14",'Medium retrofit'!$AR$42,IF(F68="Scenario2PBT14",'Medium retrofit'!$AS$42,IF(F68="Scenario3PBT14",'Medium retrofit'!$AT$42,"")))&amp;IF(F68="Scenario1PBT15",'Medium retrofit'!$AU$42,IF(F68="Scenario2PBT15",'Medium retrofit'!$AV$42,IF(F68="Scenario3PBT15",'Medium retrofit'!$AW$42,"")))</f>
        <v/>
      </c>
      <c r="Z68" s="151">
        <f t="shared" si="20"/>
        <v>0</v>
      </c>
      <c r="AA68" s="333" t="str">
        <f>IF(F68="Scenario1PBT1",'Medium retrofit'!$E$101,IF(F68="Scenario2PBT1",'Medium retrofit'!$F$101,IF(F68="Scenario3PBT1",'Medium retrofit'!$G$101,"")))&amp;IF(F68="Scenario1PBT2",'Medium retrofit'!$H$101,IF(F68="Scenario2PBT2",'Medium retrofit'!$I$101,IF(F68="Scenario3PBT2",'Medium retrofit'!$J$101,"")))&amp;IF(F68="Scenario1PBT3",'Medium retrofit'!$K$101,IF(F68="Scenario2PBT3",'Medium retrofit'!$L$101,IF(F68="Scenario3PBT3",'Medium retrofit'!$M$101,"")))&amp;IF(F68="Scenario1PBT4",'Medium retrofit'!$N$101,IF(F68="Scenario2PBT4",'Medium retrofit'!$O$101,IF(F68="Scenario3PBT4",'Medium retrofit'!$P$101,"")))&amp;IF(F68="Scenario1PBT5",'Medium retrofit'!$Q$101,IF(F68="Scenario2PBT5",'Medium retrofit'!$R$101,IF(F68="Scenario3PBT5",'Medium retrofit'!$S$101,"")))&amp;IF(F68="Scenario1PBT6",'Medium retrofit'!$T$101,IF(F68="Scenario2PBT6",'Medium retrofit'!$U$101,IF(F68="Scenario3PBT6",'Medium retrofit'!$V$101,"")))&amp;IF(F68="Scenario1PBT7",'Medium retrofit'!$W$101,IF(F68="Scenario2PBT7",'Medium retrofit'!$X$101,IF(F68="Scenario3PBT7",'Medium retrofit'!$Y$101,"")))&amp;IF(F68="Scenario1PBT8",'Medium retrofit'!$Z$101,IF(F68="Scenario2PBT8",'Medium retrofit'!$AA$101,IF(F68="Scenario3PBT8",'Medium retrofit'!$AB$101,"")))&amp;IF(F68="Scenario1PBT9",'Medium retrofit'!$AC$101,IF(F68="Scenario2PBT9",'Medium retrofit'!$AD$101,IF(F68="Scenario3PBT9",'Medium retrofit'!$AE$101,"")))&amp;IF(F68="Scenario1PBT10",'Medium retrofit'!$AF$101,IF(F68="Scenario2PBT10",'Medium retrofit'!$AG$101,IF(F68="Scenario3PBT10",'Medium retrofit'!$AH$101,"")))&amp;IF(F68="Scenario1PBT11",'Medium retrofit'!$AI$101,IF(F68="Scenario2PBT11",'Medium retrofit'!$AJ$101,IF(F68="Scenario3PBT11",'Medium retrofit'!$AK$101,"")))&amp;IF(F68="Scenario1PBT12",'Medium retrofit'!$AL$101,IF(F68="Scenario2PBT12",'Medium retrofit'!$AM$101,IF(F68="Scenario3PBT12",'Medium retrofit'!$AN$101,"")))&amp;IF(F68="Scenario1PBT13",'Medium retrofit'!$AO$101,IF(F68="Scenario2PBT13",'Medium retrofit'!$AP$101,IF(F68="Scenario3PBT13",'Medium retrofit'!$AQ$101,"")))&amp;IF(F68="Scenario1PBT14",'Medium retrofit'!$AR$101,IF(F68="Scenario2PBT14",'Medium retrofit'!$AS$101,IF(F68="Scenario3PBT14",'Medium retrofit'!$AT$101,"")))&amp;IF(F68="Scenario1PBT15",'Medium retrofit'!$AU$101,IF(F68="Scenario2PBT15",'Medium retrofit'!$AV$101,IF(F68="Scenario3PBT15",'Medium retrofit'!$AW$101,"")))</f>
        <v/>
      </c>
      <c r="AB68" s="302">
        <f t="shared" si="21"/>
        <v>0</v>
      </c>
      <c r="AC68" s="307">
        <f>IFERROR('Projection_Base-case'!G68-G68,0)</f>
        <v>0</v>
      </c>
      <c r="AD68" s="151">
        <f t="shared" si="24"/>
        <v>0</v>
      </c>
      <c r="AE68" s="151">
        <f>IFERROR(100*AC68/'Projection_Base-case'!G68,0)</f>
        <v>0</v>
      </c>
      <c r="AF68" s="151">
        <f>IFERROR('Projection_Base-case'!I68-I68,0)</f>
        <v>0</v>
      </c>
      <c r="AG68" s="151">
        <f t="shared" si="25"/>
        <v>0</v>
      </c>
      <c r="AH68" s="151">
        <f>IFERROR(100*AF68/'Projection_Base-case'!I68,0)</f>
        <v>0</v>
      </c>
      <c r="AI68" s="151">
        <f>IFERROR('Projection_Base-case'!K68-K68,0)</f>
        <v>0</v>
      </c>
      <c r="AJ68" s="151">
        <f t="shared" si="26"/>
        <v>0</v>
      </c>
      <c r="AK68" s="151">
        <f>IFERROR(100*AI68/'Projection_Base-case'!K68,0)</f>
        <v>0</v>
      </c>
      <c r="AL68" s="151">
        <f>IFERROR(M68-'Projection_Base-case'!M68,0)</f>
        <v>0</v>
      </c>
      <c r="AM68" s="151">
        <f t="shared" si="27"/>
        <v>0</v>
      </c>
      <c r="AN68" s="152">
        <f>IFERROR(100*AL68/'Projection_Base-case'!M68,0)</f>
        <v>0</v>
      </c>
      <c r="AO68" s="305">
        <f>IFERROR('Projection_Base-case'!O68-O68,0)</f>
        <v>0</v>
      </c>
      <c r="AP68" s="151">
        <f t="shared" si="28"/>
        <v>0</v>
      </c>
      <c r="AQ68" s="151">
        <f>IFERROR(100*AO68/'Projection_Base-case'!O68,0)</f>
        <v>0</v>
      </c>
      <c r="AR68" s="151">
        <f>IFERROR('Projection_Base-case'!Q68-Q68,0)</f>
        <v>0</v>
      </c>
      <c r="AS68" s="151">
        <f t="shared" si="29"/>
        <v>0</v>
      </c>
      <c r="AT68" s="151">
        <f>IFERROR(100*AR68/'Projection_Base-case'!Q68,0)</f>
        <v>0</v>
      </c>
      <c r="AU68" s="151">
        <f>IFERROR('Projection_Base-case'!S68-S68,0)</f>
        <v>0</v>
      </c>
      <c r="AV68" s="151">
        <f t="shared" si="30"/>
        <v>0</v>
      </c>
      <c r="AW68" s="152">
        <f>IFERROR(100*AU68/'Projection_Base-case'!S68,0)</f>
        <v>0</v>
      </c>
      <c r="AX68" s="305">
        <f>IFERROR('Projection_Base-case'!U68-U68,0)</f>
        <v>0</v>
      </c>
      <c r="AY68" s="151">
        <f t="shared" si="31"/>
        <v>0</v>
      </c>
      <c r="AZ68" s="151">
        <f>IFERROR(100*AX68/'Projection_Base-case'!U68,0)</f>
        <v>0</v>
      </c>
      <c r="BA68" s="151">
        <f>IFERROR('Projection_Base-case'!W68-W68,0)</f>
        <v>0</v>
      </c>
      <c r="BB68" s="151">
        <f t="shared" si="32"/>
        <v>0</v>
      </c>
      <c r="BC68" s="151">
        <f>IFERROR(100*BA68/'Projection_Base-case'!W68,0)</f>
        <v>0</v>
      </c>
      <c r="BD68" s="151">
        <f>IFERROR('Projection_Base-case'!Y68-Y68,0)</f>
        <v>0</v>
      </c>
      <c r="BE68" s="151">
        <f t="shared" si="33"/>
        <v>0</v>
      </c>
      <c r="BF68" s="151">
        <f>IFERROR(100*BD68/'Projection_Base-case'!Y68,0)</f>
        <v>0</v>
      </c>
      <c r="BG68" s="531">
        <f t="shared" si="22"/>
        <v>0</v>
      </c>
      <c r="BH68" s="532">
        <f t="shared" si="23"/>
        <v>0</v>
      </c>
    </row>
    <row r="69" spans="1:60" x14ac:dyDescent="0.25">
      <c r="A69" s="217">
        <v>64</v>
      </c>
      <c r="B69" s="151">
        <f>'Projection_Base-case'!B69</f>
        <v>0</v>
      </c>
      <c r="C69" s="151">
        <f>'Projection_Base-case'!C69</f>
        <v>0</v>
      </c>
      <c r="D69" s="151">
        <f>'Projection_Base-case'!D69</f>
        <v>0</v>
      </c>
      <c r="E69" s="157"/>
      <c r="F69" s="300" t="str">
        <f t="shared" si="10"/>
        <v>0</v>
      </c>
      <c r="G69" s="301" t="str">
        <f>IF(F69="Scenario1PBT1",'Medium retrofit'!$E$6,IF(F69="Scenario2PBT1",'Medium retrofit'!$F$6,IF(F69="Scenario3PBT1",'Medium retrofit'!$G$6,"")))&amp;IF(F69="Scenario1PBT2",'Medium retrofit'!$H$6,IF(F69="Scenario2PBT2",'Medium retrofit'!$I$6,IF(F69="Scenario3PBT2",'Medium retrofit'!$J$6,"")))&amp;IF(F69="Scenario1PBT3",'Medium retrofit'!$K$6,IF(F69="Scenario2PBT3",'Medium retrofit'!$L$6,IF(F69="Scenario3PBT3",'Medium retrofit'!$M$6,"")))&amp;IF(F69="Scenario1PBT4",'Medium retrofit'!$N$6,IF(F69="Scenario2PBT4",'Medium retrofit'!$O$6,IF(F69="Scenario3PBT4",'Medium retrofit'!$P$6,"")))&amp;IF(F69="Scenario1PBT5",'Medium retrofit'!$Q$6,IF(F69="Scenario2PBT5",'Medium retrofit'!$R$6,IF(F69="Scenario3PBT5",'Medium retrofit'!$S$6,"")))&amp;IF(F69="Scenario1PBT6",'Medium retrofit'!$T$6,IF(F69="Scenario2PBT6",'Medium retrofit'!$U$6,IF(F69="Scenario3PBT6",'Medium retrofit'!$V$6,"")))&amp;IF(F69="Scenario1PBT7",'Medium retrofit'!$W$6,IF(F69="Scenario2PBT7",'Medium retrofit'!$X$6,IF(F69="Scenario3PBT7",'Medium retrofit'!$Y$6,"")))&amp;IF(F69="Scenario1PBT8",'Medium retrofit'!$Z$6,IF(F69="Scenario2PBT8",'Medium retrofit'!$AA$6,IF(F69="Scenario3PBT8",'Medium retrofit'!$AB$6,"")))&amp;IF(F69="Scenario1PBT9",'Medium retrofit'!$AC$6,IF(F69="Scenario2PBT9",'Medium retrofit'!$AD$6,IF(F69="Scenario3PBT9",'Medium retrofit'!$AE$6,"")))&amp;IF(F69="Scenario1PBT10",'Medium retrofit'!$AF$6,IF(F69="Scenario2PBT10",'Medium retrofit'!$AG$6,IF(F69="Scenario3PBT10",'Medium retrofit'!$AH$6,"")))&amp;IF(F69="Scenario1PBT11",'Medium retrofit'!$AI$6,IF(F69="Scenario2PBT11",'Medium retrofit'!$AJ$6,IF(F69="Scenario3PBT11",'Medium retrofit'!$AK$6,"")))&amp;IF(F69="Scenario1PBT12",'Medium retrofit'!$AL$6,IF(F69="Scenario2PBT12",'Medium retrofit'!$AM$6,IF(F69="Scenario3PBT12",'Medium retrofit'!$AN$6,"")))&amp;IF(F69="Scenario1PBT13",'Medium retrofit'!$AO$6,IF(F69="Scenario2PBT13",'Medium retrofit'!$AP$6,IF(F69="Scenario3PBT13",'Medium retrofit'!$AQ$6,"")))&amp;IF(F69="Scenario1PBT14",'Medium retrofit'!$AR$6,IF(F69="Scenario2PBT14",'Medium retrofit'!$AS$6,IF(F69="Scenario3PBT14",'Medium retrofit'!$AT$6,"")))&amp;IF(F69="Scenario1PBT15",'Medium retrofit'!$AU$6,IF(F69="Scenario2PBT15",'Medium retrofit'!$AV$6,IF(F69="Scenario3PBT15",'Medium retrofit'!$AW$6,"")))</f>
        <v/>
      </c>
      <c r="H69" s="151">
        <f t="shared" si="11"/>
        <v>0</v>
      </c>
      <c r="I69" s="298" t="str">
        <f>IF(F69="Scenario1PBT1",'Medium retrofit'!$E$16,IF(F69="Scenario2PBT1",'Medium retrofit'!$F$16,IF(F69="Scenario3PBT1",'Medium retrofit'!$G$16,"")))&amp;IF(F69="Scenario1PBT2",'Medium retrofit'!$H$16,IF(F69="Scenario2PBT2",'Medium retrofit'!$I$16,IF(F69="Scenario3PBT2",'Medium retrofit'!$J$16,"")))&amp;IF(F69="Scenario1PBT3",'Medium retrofit'!$K$16,IF(F69="Scenario2PBT3",'Medium retrofit'!$L$16,IF(F69="Scenario3PBT3",'Medium retrofit'!$M$16,"")))&amp;IF(F69="Scenario1PBT4",'Medium retrofit'!$N$16,IF(F69="Scenario2PBT4",'Medium retrofit'!$O$16,IF(F69="Scenario3PBT4",'Medium retrofit'!$P$16,"")))&amp;IF(F69="Scenario1PBT5",'Medium retrofit'!$Q$16,IF(F69="Scenario2PBT5",'Medium retrofit'!$R$16,IF(F69="Scenario3PBT5",'Medium retrofit'!$S$16,"")))&amp;IF(F69="Scenario1PBT6",'Medium retrofit'!$T$16,IF(F69="Scenario2PBT6",'Medium retrofit'!$U$16,IF(F69="Scenario3PBT6",'Medium retrofit'!$V$16,"")))&amp;IF(F69="Scenario1PBT7",'Medium retrofit'!$W$16,IF(F69="Scenario2PBT7",'Medium retrofit'!$X$16,IF(F69="Scenario3PBT7",'Medium retrofit'!$Y$16,"")))&amp;IF(F69="Scenario1PBT8",'Medium retrofit'!$Z$16,IF(F69="Scenario2PBT8",'Medium retrofit'!$AA$16,IF(F69="Scenario3PBT8",'Medium retrofit'!$AB$16,"")))&amp;IF(F69="Scenario1PBT9",'Medium retrofit'!$AC$16,IF(F69="Scenario2PBT9",'Medium retrofit'!$AD$16,IF(F69="Scenario3PBT9",'Medium retrofit'!$AE$16,"")))&amp;IF(F69="Scenario1PBT10",'Medium retrofit'!$AF$16,IF(F69="Scenario2PBT10",'Medium retrofit'!$AG$16,IF(F69="Scenario3PBT10",'Medium retrofit'!$AH$16,"")))&amp;IF(F69="Scenario1PBT11",'Medium retrofit'!$AI$16,IF(F69="Scenario2PBT11",'Medium retrofit'!$AJ$16,IF(F69="Scenario3PBT11",'Medium retrofit'!$AK$16,"")))&amp;IF(F69="Scenario1PBT12",'Medium retrofit'!$AL$16,IF(F69="Scenario2PBT12",'Medium retrofit'!$AM$16,IF(F69="Scenario3PBT12",'Medium retrofit'!$AN$16,"")))&amp;IF(F69="Scenario1PBT13",'Medium retrofit'!$AO$16,IF(F69="Scenario2PBT13",'Medium retrofit'!$AP$16,IF(F69="Scenario3PBT13",'Medium retrofit'!$AQ$16,"")))&amp;IF(F69="Scenario1PBT14",'Medium retrofit'!$AR$16,IF(F69="Scenario2PBT14",'Medium retrofit'!$AS$16,IF(F69="Scenario3PBT14",'Medium retrofit'!$AT$16,"")))&amp;IF(F69="Scenario1PBT15",'Medium retrofit'!$AU$16,IF(F69="Scenario2PBT15",'Medium retrofit'!$AV$16,IF(F69="Scenario3PBT15",'Medium retrofit'!$AW$16,"")))</f>
        <v/>
      </c>
      <c r="J69" s="151">
        <f t="shared" si="12"/>
        <v>0</v>
      </c>
      <c r="K69" s="151" t="str">
        <f>IF(F69="Scenario1PBT1",'Medium retrofit'!$E$18,IF(F69="Scenario2PBT1",'Medium retrofit'!$F$18,IF(F69="Scenario3PBT1",'Medium retrofit'!$G$18,"")))&amp;IF(F69="Scenario1PBT2",'Medium retrofit'!$H$18,IF(F69="Scenario2PBT2",'Medium retrofit'!$I$18,IF(F69="Scenario3PBT2",'Medium retrofit'!$J$18,"")))&amp;IF(F69="Scenario1PBT3",'Medium retrofit'!$K$18,IF(F69="Scenario2PBT3",'Medium retrofit'!$L$18,IF(F69="Scenario3PBT3",'Medium retrofit'!$M$18,"")))&amp;IF(F69="Scenario1PBT4",'Medium retrofit'!$N$18,IF(F69="Scenario2PBT4",'Medium retrofit'!$O$18,IF(F69="Scenario3PBT4",'Medium retrofit'!$P$18,"")))&amp;IF(F69="Scenario1PBT5",'Medium retrofit'!$Q$18,IF(F69="Scenario2PBT5",'Medium retrofit'!$R$18,IF(F69="Scenario3PBT5",'Medium retrofit'!$S$18,"")))&amp;IF(F69="Scenario1PBT6",'Medium retrofit'!$T$18,IF(F69="Scenario2PBT6",'Medium retrofit'!$U$18,IF(F69="Scenario3PBT6",'Medium retrofit'!$V$18,"")))&amp;IF(F69="Scenario1PBT7",'Medium retrofit'!$W$18,IF(F69="Scenario2PBT7",'Medium retrofit'!$X$18,IF(F69="Scenario3PBT7",'Medium retrofit'!$Y$18,"")))&amp;IF(F69="Scenario1PBT8",'Medium retrofit'!$Z$18,IF(F69="Scenario2PBT8",'Medium retrofit'!$AA$18,IF(F69="Scenario3PBT8",'Medium retrofit'!$AB$18,"")))&amp;IF(F69="Scenario1PBT9",'Medium retrofit'!$AC$18,IF(F69="Scenario2PBT9",'Medium retrofit'!$AD$18,IF(F69="Scenario3PBT9",'Medium retrofit'!$AE$18,"")))&amp;IF(F69="Scenario1PBT10",'Medium retrofit'!$AF$18,IF(F69="Scenario2PBT10",'Medium retrofit'!$AG$18,IF(F69="Scenario3PBT10",'Medium retrofit'!$AH$18,"")))&amp;IF(F69="Scenario1PBT11",'Medium retrofit'!$AI$18,IF(F69="Scenario2PBT11",'Medium retrofit'!$AJ$18,IF(F69="Scenario3PBT11",'Medium retrofit'!$AK$18,"")))&amp;IF(F69="Scenario1PBT12",'Medium retrofit'!$AL$18,IF(F69="Scenario2PBT12",'Medium retrofit'!$AM$18,IF(F69="Scenario3PBT12",'Medium retrofit'!$AN$18,"")))&amp;IF(F69="Scenario1PBT13",'Medium retrofit'!$AO$18,IF(F69="Scenario2PBT13",'Medium retrofit'!$AP$18,IF(F69="Scenario3PBT13",'Medium retrofit'!$AQ$18,"")))&amp;IF(F69="Scenario1PBT14",'Medium retrofit'!$AR$18,IF(F69="Scenario2PBT14",'Medium retrofit'!$AS$18,IF(F69="Scenario3PBT14",'Medium retrofit'!$AT$18,"")))&amp;IF(F69="Scenario1PBT15",'Medium retrofit'!$AU$18,IF(F69="Scenario2PBT15",'Medium retrofit'!$AV$18,IF(F69="Scenario3PBT15",'Medium retrofit'!$AW$18,"")))</f>
        <v/>
      </c>
      <c r="L69" s="151">
        <f t="shared" si="13"/>
        <v>0</v>
      </c>
      <c r="M69" s="151" t="str">
        <f>IF(F69="Scenario1PBT1",'Medium retrofit'!$E$20,IF(F69="Scenario2PBT1",'Medium retrofit'!$F$20,IF(F69="Scenario3PBT1",'Medium retrofit'!$G$20,"")))&amp;IF(F69="Scenario1PBT2",'Medium retrofit'!$H$20,IF(F69="Scenario2PBT2",'Medium retrofit'!$I$20,IF(F69="Scenario3PBT2",'Medium retrofit'!$J$20,"")))&amp;IF(F69="Scenario1PBT3",'Medium retrofit'!$K$20,IF(F69="Scenario2PBT3",'Medium retrofit'!$L$20,IF(F69="Scenario3PBT3",'Medium retrofit'!$M$20,"")))&amp;IF(F69="Scenario1PBT4",'Medium retrofit'!$N$20,IF(F69="Scenario2PBT4",'Medium retrofit'!$O$20,IF(F69="Scenario3PBT4",'Medium retrofit'!$P$20,"")))&amp;IF(F69="Scenario1PBT5",'Medium retrofit'!$Q$20,IF(F69="Scenario2PBT5",'Medium retrofit'!$R$20,IF(F69="Scenario3PBT5",'Medium retrofit'!$S$20,"")))&amp;IF(F69="Scenario1PBT6",'Medium retrofit'!$T$20,IF(F69="Scenario2PBT6",'Medium retrofit'!$U$20,IF(F69="Scenario3PBT6",'Medium retrofit'!$V$20,"")))&amp;IF(F69="Scenario1PBT7",'Medium retrofit'!$W$20,IF(F69="Scenario2PBT7",'Medium retrofit'!$X$20,IF(F69="Scenario3PBT7",'Medium retrofit'!$Y$20,"")))&amp;IF(F69="Scenario1PBT8",'Medium retrofit'!$Z$20,IF(F69="Scenario2PBT8",'Medium retrofit'!$AA$20,IF(F69="Scenario3PBT8",'Medium retrofit'!$AB$20,"")))&amp;IF(F69="Scenario1PBT9",'Medium retrofit'!$AC$20,IF(F69="Scenario2PBT9",'Medium retrofit'!$AD$20,IF(F69="Scenario3PBT9",'Medium retrofit'!$AE$20,"")))&amp;IF(F69="Scenario1PBT10",'Medium retrofit'!$AF$20,IF(F69="Scenario2PBT10",'Medium retrofit'!$AG$20,IF(F69="Scenario3PBT10",'Medium retrofit'!$AH$20,"")))&amp;IF(F69="Scenario1PBT11",'Medium retrofit'!$AI$20,IF(F69="Scenario2PBT11",'Medium retrofit'!$AJ$20,IF(F69="Scenario3PBT11",'Medium retrofit'!$AK$20,"")))&amp;IF(F69="Scenario1PBT12",'Medium retrofit'!$AL$20,IF(F69="Scenario2PBT12",'Medium retrofit'!$AM$20,IF(F69="Scenario3PBT12",'Medium retrofit'!$AN$20,"")))&amp;IF(F69="Scenario1PBT13",'Medium retrofit'!$AO$20,IF(F69="Scenario2PBT13",'Medium retrofit'!$AP$20,IF(F69="Scenario3PBT13",'Medium retrofit'!$AQ$20,"")))&amp;IF(F69="Scenario1PBT14",'Medium retrofit'!$AR$20,IF(F69="Scenario2PBT14",'Medium retrofit'!$AS$20,IF(F69="Scenario3PBT14",'Medium retrofit'!$AT$20,"")))&amp;IF(F69="Scenario1PBT15",'Medium retrofit'!$AU$20,IF(F69="Scenario2PBT15",'Medium retrofit'!$AV$20,IF(F69="Scenario3PBT15",'Medium retrofit'!$AW$20,"")))</f>
        <v/>
      </c>
      <c r="N69" s="152">
        <f t="shared" si="14"/>
        <v>0</v>
      </c>
      <c r="O69" s="305" t="str">
        <f>IF(F69="Scenario1PBT1",'Medium retrofit'!$E$23,IF(F69="Scenario2PBT1",'Medium retrofit'!$F$23,IF(F69="Scenario3PBT1",'Medium retrofit'!$G$23,"")))&amp;IF(F69="Scenario1PBT2",'Medium retrofit'!$H$23,IF(F69="Scenario2PBT2",'Medium retrofit'!$I$23,IF(F69="Scenario3PBT2",'Medium retrofit'!$J$23,"")))&amp;IF(F69="Scenario1PBT3",'Medium retrofit'!$K$23,IF(F69="Scenario2PBT3",'Medium retrofit'!$L$23,IF(F69="Scenario3PBT3",'Medium retrofit'!$M$23,"")))&amp;IF(F69="Scenario1PBT4",'Medium retrofit'!$N$23,IF(F69="Scenario2PBT4",'Medium retrofit'!$O$23,IF(F69="Scenario3PBT4",'Medium retrofit'!$P$23,"")))&amp;IF(F69="Scenario1PBT5",'Medium retrofit'!$Q$23,IF(F69="Scenario2PBT5",'Medium retrofit'!$R$23,IF(F69="Scenario3PBT5",'Medium retrofit'!$S$23,"")))&amp;IF(F69="Scenario1PBT6",'Medium retrofit'!$T$23,IF(F69="Scenario2PBT6",'Medium retrofit'!$U$23,IF(F69="Scenario3PBT6",'Medium retrofit'!$V$23,"")))&amp;IF(F69="Scenario1PBT7",'Medium retrofit'!$W$23,IF(F69="Scenario2PBT7",'Medium retrofit'!$X$23,IF(F69="Scenario3PBT7",'Medium retrofit'!$Y$23,"")))&amp;IF(F69="Scenario1PBT8",'Medium retrofit'!$Z$23,IF(F69="Scenario2PBT8",'Medium retrofit'!$AA$23,IF(F69="Scenario3PBT8",'Medium retrofit'!$AB$23,"")))&amp;IF(F69="Scenario1PBT9",'Medium retrofit'!$AC$23,IF(F69="Scenario2PBT9",'Medium retrofit'!$AD$23,IF(F69="Scenario3PBT9",'Medium retrofit'!$AE$23,"")))&amp;IF(F69="Scenario1PBT10",'Medium retrofit'!$AF$23,IF(F69="Scenario2PBT10",'Medium retrofit'!$AG$23,IF(F69="Scenario3PBT10",'Medium retrofit'!$AH$23,"")))&amp;IF(F69="Scenario1PBT11",'Medium retrofit'!$AI$23,IF(F69="Scenario2PBT11",'Medium retrofit'!$AJ$23,IF(F69="Scenario3PBT11",'Medium retrofit'!$AK$23,"")))&amp;IF(F69="Scenario1PBT12",'Medium retrofit'!$AL$23,IF(F69="Scenario2PBT12",'Medium retrofit'!$AM$23,IF(F69="Scenario3PBT12",'Medium retrofit'!$AN$23,"")))&amp;IF(F69="Scenario1PBT13",'Medium retrofit'!$AO$23,IF(F69="Scenario2PBT13",'Medium retrofit'!$AP$23,IF(F69="Scenario3PBT13",'Medium retrofit'!$AQ$23,"")))&amp;IF(F69="Scenario1PBT14",'Medium retrofit'!$AR$23,IF(F69="Scenario2PBT14",'Medium retrofit'!$AS$23,IF(F69="Scenario3PBT14",'Medium retrofit'!$AT$23,"")))&amp;IF(F69="Scenario1PBT15",'Medium retrofit'!$AU$23,IF(F69="Scenario2PBT15",'Medium retrofit'!$AV$23,IF(F69="Scenario3PBT15",'Medium retrofit'!$AW$23,"")))</f>
        <v/>
      </c>
      <c r="P69" s="151">
        <f t="shared" si="15"/>
        <v>0</v>
      </c>
      <c r="Q69" s="151" t="str">
        <f>IF(F69="Scenario1PBT1",'Medium retrofit'!$E$25,IF(F69="Scenario2PBT1",'Medium retrofit'!$F$25,IF(F69="Scenario3PBT1",'Medium retrofit'!$G$25,"")))&amp;IF(F69="Scenario1PBT2",'Medium retrofit'!$H$25,IF(F69="Scenario2PBT2",'Medium retrofit'!$I$25,IF(F69="Scenario3PBT2",'Medium retrofit'!$J$25,"")))&amp;IF(F69="Scenario1PBT3",'Medium retrofit'!$K$25,IF(F69="Scenario2PBT3",'Medium retrofit'!$L$25,IF(F69="Scenario3PBT3",'Medium retrofit'!$M$25,"")))&amp;IF(F69="Scenario1PBT4",'Medium retrofit'!$N$25,IF(F69="Scenario2PBT4",'Medium retrofit'!$O$25,IF(F69="Scenario3PBT4",'Medium retrofit'!$P$25,"")))&amp;IF(F69="Scenario1PBT5",'Medium retrofit'!$Q$25,IF(F69="Scenario2PBT5",'Medium retrofit'!$R$25,IF(F69="Scenario3PBT5",'Medium retrofit'!$S$25,"")))&amp;IF(F69="Scenario1PBT6",'Medium retrofit'!$T$25,IF(F69="Scenario2PBT6",'Medium retrofit'!$U$25,IF(F69="Scenario3PBT6",'Medium retrofit'!$V$25,"")))&amp;IF(F69="Scenario1PBT7",'Medium retrofit'!$W$25,IF(F69="Scenario2PBT7",'Medium retrofit'!$X$25,IF(F69="Scenario3PBT7",'Medium retrofit'!$Y$25,"")))&amp;IF(F69="Scenario1PBT8",'Medium retrofit'!$Z$25,IF(F69="Scenario2PBT8",'Medium retrofit'!$AA$25,IF(F69="Scenario3PBT8",'Medium retrofit'!$AB$25,"")))&amp;IF(F69="Scenario1PBT9",'Medium retrofit'!$AC$25,IF(F69="Scenario2PBT9",'Medium retrofit'!$AD$25,IF(F69="Scenario3PBT9",'Medium retrofit'!$AE$25,"")))&amp;IF(F69="Scenario1PBT10",'Medium retrofit'!$AF$25,IF(F69="Scenario2PBT10",'Medium retrofit'!$AG$25,IF(F69="Scenario3PBT10",'Medium retrofit'!$AH$25,"")))&amp;IF(F69="Scenario1PBT11",'Medium retrofit'!$AI$25,IF(F69="Scenario2PBT11",'Medium retrofit'!$AJ$25,IF(F69="Scenario3PBT11",'Medium retrofit'!$AK$25,"")))&amp;IF(F69="Scenario1PBT12",'Medium retrofit'!$AL$25,IF(F69="Scenario2PBT12",'Medium retrofit'!$AM$25,IF(F69="Scenario3PBT12",'Medium retrofit'!$AN$25,"")))&amp;IF(F69="Scenario1PBT13",'Medium retrofit'!$AO$25,IF(F69="Scenario2PBT13",'Medium retrofit'!$AP$25,IF(F69="Scenario3PBT13",'Medium retrofit'!$AQ$25,"")))&amp;IF(F69="Scenario1PBT14",'Medium retrofit'!$AR$25,IF(F69="Scenario2PBT14",'Medium retrofit'!$AS$25,IF(F69="Scenario3PBT14",'Medium retrofit'!$AT$25,"")))&amp;IF(F69="Scenario1PBT15",'Medium retrofit'!$AU$25,IF(F69="Scenario2PBT15",'Medium retrofit'!$AV$25,IF(F69="Scenario3PBT15",'Medium retrofit'!$AW$25,"")))</f>
        <v/>
      </c>
      <c r="R69" s="151">
        <f t="shared" si="16"/>
        <v>0</v>
      </c>
      <c r="S69" s="151" t="str">
        <f>IF(F69="Scenario1PBT1",'Medium retrofit'!$E$27,IF(F69="Scenario2PBT1",'Medium retrofit'!$F$27,IF(F69="Scenario3PBT1",'Medium retrofit'!$G$27,"")))&amp;IF(F69="Scenario1PBT2",'Medium retrofit'!$H$27,IF(F69="Scenario2PBT2",'Medium retrofit'!$I$27,IF(F69="Scenario3PBT2",'Medium retrofit'!$J$27,"")))&amp;IF(F69="Scenario1PBT3",'Medium retrofit'!$K$27,IF(F69="Scenario2PBT3",'Medium retrofit'!$L$27,IF(F69="Scenario3PBT3",'Medium retrofit'!$M$27,"")))&amp;IF(F69="Scenario1PBT4",'Medium retrofit'!$N$27,IF(F69="Scenario2PBT4",'Medium retrofit'!$O$27,IF(F69="Scenario3PBT4",'Medium retrofit'!$P$27,"")))&amp;IF(F69="Scenario1PBT5",'Medium retrofit'!$Q$27,IF(F69="Scenario2PBT5",'Medium retrofit'!$R$27,IF(F69="Scenario3PBT5",'Medium retrofit'!$S$27,"")))&amp;IF(F69="Scenario1PBT6",'Medium retrofit'!$T$27,IF(F69="Scenario2PBT6",'Medium retrofit'!$U$27,IF(F69="Scenario3PBT6",'Medium retrofit'!$V$27,"")))&amp;IF(F69="Scenario1PBT7",'Medium retrofit'!$W$27,IF(F69="Scenario2PBT7",'Medium retrofit'!$X$27,IF(F69="Scenario3PBT7",'Medium retrofit'!$Y$27,"")))&amp;IF(F69="Scenario1PBT8",'Medium retrofit'!$Z$27,IF(F69="Scenario2PBT8",'Medium retrofit'!$AA$27,IF(F69="Scenario3PBT8",'Medium retrofit'!$AB$27,"")))&amp;IF(F69="Scenario1PBT9",'Medium retrofit'!$AC$27,IF(F69="Scenario2PBT9",'Medium retrofit'!$AD$27,IF(F69="Scenario3PBT9",'Medium retrofit'!$AE$27,"")))&amp;IF(F69="Scenario1PBT10",'Medium retrofit'!$AF$27,IF(F69="Scenario2PBT10",'Medium retrofit'!$AG$27,IF(F69="Scenario3PBT10",'Medium retrofit'!$AH$27,"")))&amp;IF(F69="Scenario1PBT11",'Medium retrofit'!$AI$27,IF(F69="Scenario2PBT11",'Medium retrofit'!$AJ$27,IF(F69="Scenario3PBT11",'Medium retrofit'!$AK$27,"")))&amp;IF(F69="Scenario1PBT12",'Medium retrofit'!$AL$27,IF(F69="Scenario2PBT12",'Medium retrofit'!$AM$27,IF(F69="Scenario3PBT12",'Medium retrofit'!$AN$27,"")))&amp;IF(F69="Scenario1PBT13",'Medium retrofit'!$AO$27,IF(F69="Scenario2PBT13",'Medium retrofit'!$AP$27,IF(F69="Scenario3PBT13",'Medium retrofit'!$AQ$27,"")))&amp;IF(F69="Scenario1PBT14",'Medium retrofit'!$AR$27,IF(F69="Scenario2PBT14",'Medium retrofit'!$AS$27,IF(F69="Scenario3PBT14",'Medium retrofit'!$AT$27,"")))&amp;IF(F69="Scenario1PBT15",'Medium retrofit'!$AU$27,IF(F69="Scenario2PBT15",'Medium retrofit'!$AV$27,IF(F69="Scenario3PBT15",'Medium retrofit'!$AW$27,"")))</f>
        <v/>
      </c>
      <c r="T69" s="306">
        <f t="shared" si="17"/>
        <v>0</v>
      </c>
      <c r="U69" s="305" t="str">
        <f>IF(F69="Scenario1PBT1",'Medium retrofit'!$E$38,IF(F69="Scenario2PBT1",'Medium retrofit'!$F$38,IF(F69="Scenario3PBT1",'Medium retrofit'!$G$38,"")))&amp;IF(F69="Scenario1PBT2",'Medium retrofit'!$H$38,IF(F69="Scenario2PBT2",'Medium retrofit'!$I$38,IF(F69="Scenario3PBT2",'Medium retrofit'!$J$38,"")))&amp;IF(F69="Scenario1PBT3",'Medium retrofit'!$K$38,IF(F69="Scenario2PBT3",'Medium retrofit'!$L$38,IF(F69="Scenario3PBT3",'Medium retrofit'!$M$38,"")))&amp;IF(F69="Scenario1PBT4",'Medium retrofit'!$N$38,IF(F69="Scenario2PBT4",'Medium retrofit'!$O$38,IF(F69="Scenario3PBT4",'Medium retrofit'!$P$38,"")))&amp;IF(F69="Scenario1PBT5",'Medium retrofit'!$Q$38,IF(F69="Scenario2PBT5",'Medium retrofit'!$R$38,IF(F69="Scenario3PBT5",'Medium retrofit'!$S$38,"")))&amp;IF(F69="Scenario1PBT6",'Medium retrofit'!$T$38,IF(F69="Scenario2PBT6",'Medium retrofit'!$U$38,IF(F69="Scenario3PBT6",'Medium retrofit'!$V$38,"")))&amp;IF(F69="Scenario1PBT7",'Medium retrofit'!$W$38,IF(F69="Scenario2PBT7",'Medium retrofit'!$X$38,IF(F69="Scenario3PBT7",'Medium retrofit'!$Y$38,"")))&amp;IF(F69="Scenario1PBT8",'Medium retrofit'!$Z$38,IF(F69="Scenario2PBT8",'Medium retrofit'!$AA$38,IF(F69="Scenario3PBT8",'Medium retrofit'!$AB$38,"")))&amp;IF(F69="Scenario1PBT9",'Medium retrofit'!$AC$38,IF(F69="Scenario2PBT9",'Medium retrofit'!$AD$38,IF(F69="Scenario3PBT9",'Medium retrofit'!$AE$38,"")))&amp;IF(F69="Scenario1PBT10",'Medium retrofit'!$AF$38,IF(F69="Scenario2PBT10",'Medium retrofit'!$AG$38,IF(F69="Scenario3PBT10",'Medium retrofit'!$AH$38,"")))&amp;IF(F69="Scenario1PBT11",'Medium retrofit'!$AI$38,IF(F69="Scenario2PBT11",'Medium retrofit'!$AJ$38,IF(F69="Scenario3PBT11",'Medium retrofit'!$AK$38,"")))&amp;IF(F69="Scenario1PBT12",'Medium retrofit'!$AL$38,IF(F69="Scenario2PBT12",'Medium retrofit'!$AM$38,IF(F69="Scenario3PBT12",'Medium retrofit'!$AN$38,"")))&amp;IF(F69="Scenario1PBT13",'Medium retrofit'!$AO$38,IF(F69="Scenario2PBT13",'Medium retrofit'!$AP$38,IF(F69="Scenario3PBT13",'Medium retrofit'!$AQ$38,"")))&amp;IF(F69="Scenario1PBT14",'Medium retrofit'!$AR$38,IF(F69="Scenario2PBT14",'Medium retrofit'!$AS$38,IF(F69="Scenario3PBT14",'Medium retrofit'!$AT$38,"")))&amp;IF(F69="Scenario1PBT15",'Medium retrofit'!$AU$38,IF(F69="Scenario2PBT15",'Medium retrofit'!$AV$38,IF(F69="Scenario3PBT15",'Medium retrofit'!$AW$38,"")))</f>
        <v/>
      </c>
      <c r="V69" s="151">
        <f t="shared" si="18"/>
        <v>0</v>
      </c>
      <c r="W69" s="151" t="str">
        <f>IF(F69="Scenario1PBT1",'Medium retrofit'!$E$40,IF(F69="Scenario2PBT1",'Medium retrofit'!$F$40,IF(F69="Scenario3PBT1",'Medium retrofit'!$G$40,"")))&amp;IF(F69="Scenario1PBT2",'Medium retrofit'!$H$40,IF(F69="Scenario2PBT2",'Medium retrofit'!$I$40,IF(F69="Scenario3PBT2",'Medium retrofit'!$J$40,"")))&amp;IF(F69="Scenario1PBT3",'Medium retrofit'!$K$40,IF(F69="Scenario2PBT3",'Medium retrofit'!$L$40,IF(F69="Scenario3PBT3",'Medium retrofit'!$M$40,"")))&amp;IF(F69="Scenario1PBT4",'Medium retrofit'!$N$40,IF(F69="Scenario2PBT4",'Medium retrofit'!$O$40,IF(F69="Scenario3PBT4",'Medium retrofit'!$P$40,"")))&amp;IF(F69="Scenario1PBT5",'Medium retrofit'!$Q$40,IF(F69="Scenario2PBT5",'Medium retrofit'!$R$40,IF(F69="Scenario3PBT5",'Medium retrofit'!$S$40,"")))&amp;IF(F69="Scenario1PBT6",'Medium retrofit'!$T$40,IF(F69="Scenario2PBT6",'Medium retrofit'!$U$40,IF(F69="Scenario3PBT6",'Medium retrofit'!$V$40,"")))&amp;IF(F69="Scenario1PBT7",'Medium retrofit'!$W$40,IF(F69="Scenario2PBT7",'Medium retrofit'!$X$40,IF(F69="Scenario3PBT7",'Medium retrofit'!$Y$40,"")))&amp;IF(F69="Scenario1PBT8",'Medium retrofit'!$Z$40,IF(F69="Scenario2PBT8",'Medium retrofit'!$AA$40,IF(F69="Scenario3PBT8",'Medium retrofit'!$AB$40,"")))&amp;IF(F69="Scenario1PBT9",'Medium retrofit'!$AC$40,IF(F69="Scenario2PBT9",'Medium retrofit'!$AD$40,IF(F69="Scenario3PBT9",'Medium retrofit'!$AE$40,"")))&amp;IF(F69="Scenario1PBT10",'Medium retrofit'!$AF$40,IF(F69="Scenario2PBT10",'Medium retrofit'!$AG$40,IF(F69="Scenario3PBT10",'Medium retrofit'!$AH$40,"")))&amp;IF(F69="Scenario1PBT11",'Medium retrofit'!$AI$40,IF(F69="Scenario2PBT11",'Medium retrofit'!$AJ$40,IF(F69="Scenario3PBT11",'Medium retrofit'!$AK$40,"")))&amp;IF(F69="Scenario1PBT12",'Medium retrofit'!$AL$40,IF(F69="Scenario2PBT12",'Medium retrofit'!$AM$40,IF(F69="Scenario3PBT12",'Medium retrofit'!$AN$40,"")))&amp;IF(F69="Scenario1PBT13",'Medium retrofit'!$AO$40,IF(F69="Scenario2PBT13",'Medium retrofit'!$AP$40,IF(F69="Scenario3PBT13",'Medium retrofit'!$AQ$40,"")))&amp;IF(F69="Scenario1PBT14",'Medium retrofit'!$AR$40,IF(F69="Scenario2PBT14",'Medium retrofit'!$AS$40,IF(F69="Scenario3PBT14",'Medium retrofit'!$AT$40,"")))&amp;IF(F69="Scenario1PBT15",'Medium retrofit'!$AU$40,IF(F69="Scenario2PBT15",'Medium retrofit'!$AV$40,IF(F69="Scenario3PBT15",'Medium retrofit'!$AW$40,"")))</f>
        <v/>
      </c>
      <c r="X69" s="151">
        <f t="shared" si="19"/>
        <v>0</v>
      </c>
      <c r="Y69" s="151" t="str">
        <f>IF(F69="Scenario1PBT1",'Medium retrofit'!$E$42,IF(F69="Scenario2PBT1",'Medium retrofit'!$F$42,IF(F69="Scenario3PBT1",'Medium retrofit'!$G$42,"")))&amp;IF(F69="Scenario1PBT2",'Medium retrofit'!$H$42,IF(F69="Scenario2PBT2",'Medium retrofit'!$I$42,IF(F69="Scenario3PBT2",'Medium retrofit'!$J$42,"")))&amp;IF(F69="Scenario1PBT3",'Medium retrofit'!$K$42,IF(F69="Scenario2PBT3",'Medium retrofit'!$L$42,IF(F69="Scenario3PBT3",'Medium retrofit'!$M$42,"")))&amp;IF(F69="Scenario1PBT4",'Medium retrofit'!$N$42,IF(F69="Scenario2PBT4",'Medium retrofit'!$O$42,IF(F69="Scenario3PBT4",'Medium retrofit'!$P$42,"")))&amp;IF(F69="Scenario1PBT5",'Medium retrofit'!$Q$42,IF(F69="Scenario2PBT5",'Medium retrofit'!$R$42,IF(F69="Scenario3PBT5",'Medium retrofit'!$S$42,"")))&amp;IF(F69="Scenario1PBT6",'Medium retrofit'!$T$42,IF(F69="Scenario2PBT6",'Medium retrofit'!$U$42,IF(F69="Scenario3PBT6",'Medium retrofit'!$V$42,"")))&amp;IF(F69="Scenario1PBT7",'Medium retrofit'!$W$42,IF(F69="Scenario2PBT7",'Medium retrofit'!$X$42,IF(F69="Scenario3PBT7",'Medium retrofit'!$Y$42,"")))&amp;IF(F69="Scenario1PBT8",'Medium retrofit'!$Z$42,IF(F69="Scenario2PBT8",'Medium retrofit'!$AA$42,IF(F69="Scenario3PBT8",'Medium retrofit'!$AB$42,"")))&amp;IF(F69="Scenario1PBT9",'Medium retrofit'!$AC$42,IF(F69="Scenario2PBT9",'Medium retrofit'!$AD$42,IF(F69="Scenario3PBT9",'Medium retrofit'!$AE$42,"")))&amp;IF(F69="Scenario1PBT10",'Medium retrofit'!$AF$42,IF(F69="Scenario2PBT10",'Medium retrofit'!$AG$42,IF(F69="Scenario3PBT10",'Medium retrofit'!$AH$42,"")))&amp;IF(F69="Scenario1PBT11",'Medium retrofit'!$AI$42,IF(F69="Scenario2PBT11",'Medium retrofit'!$AJ$42,IF(F69="Scenario3PBT11",'Medium retrofit'!$AK$42,"")))&amp;IF(F69="Scenario1PBT12",'Medium retrofit'!$AL$42,IF(F69="Scenario2PBT12",'Medium retrofit'!$AM$42,IF(F69="Scenario3PBT12",'Medium retrofit'!$AN$42,"")))&amp;IF(F69="Scenario1PBT13",'Medium retrofit'!$AO$42,IF(F69="Scenario2PBT13",'Medium retrofit'!$AP$42,IF(F69="Scenario3PBT13",'Medium retrofit'!$AQ$42,"")))&amp;IF(F69="Scenario1PBT14",'Medium retrofit'!$AR$42,IF(F69="Scenario2PBT14",'Medium retrofit'!$AS$42,IF(F69="Scenario3PBT14",'Medium retrofit'!$AT$42,"")))&amp;IF(F69="Scenario1PBT15",'Medium retrofit'!$AU$42,IF(F69="Scenario2PBT15",'Medium retrofit'!$AV$42,IF(F69="Scenario3PBT15",'Medium retrofit'!$AW$42,"")))</f>
        <v/>
      </c>
      <c r="Z69" s="151">
        <f t="shared" si="20"/>
        <v>0</v>
      </c>
      <c r="AA69" s="333" t="str">
        <f>IF(F69="Scenario1PBT1",'Medium retrofit'!$E$101,IF(F69="Scenario2PBT1",'Medium retrofit'!$F$101,IF(F69="Scenario3PBT1",'Medium retrofit'!$G$101,"")))&amp;IF(F69="Scenario1PBT2",'Medium retrofit'!$H$101,IF(F69="Scenario2PBT2",'Medium retrofit'!$I$101,IF(F69="Scenario3PBT2",'Medium retrofit'!$J$101,"")))&amp;IF(F69="Scenario1PBT3",'Medium retrofit'!$K$101,IF(F69="Scenario2PBT3",'Medium retrofit'!$L$101,IF(F69="Scenario3PBT3",'Medium retrofit'!$M$101,"")))&amp;IF(F69="Scenario1PBT4",'Medium retrofit'!$N$101,IF(F69="Scenario2PBT4",'Medium retrofit'!$O$101,IF(F69="Scenario3PBT4",'Medium retrofit'!$P$101,"")))&amp;IF(F69="Scenario1PBT5",'Medium retrofit'!$Q$101,IF(F69="Scenario2PBT5",'Medium retrofit'!$R$101,IF(F69="Scenario3PBT5",'Medium retrofit'!$S$101,"")))&amp;IF(F69="Scenario1PBT6",'Medium retrofit'!$T$101,IF(F69="Scenario2PBT6",'Medium retrofit'!$U$101,IF(F69="Scenario3PBT6",'Medium retrofit'!$V$101,"")))&amp;IF(F69="Scenario1PBT7",'Medium retrofit'!$W$101,IF(F69="Scenario2PBT7",'Medium retrofit'!$X$101,IF(F69="Scenario3PBT7",'Medium retrofit'!$Y$101,"")))&amp;IF(F69="Scenario1PBT8",'Medium retrofit'!$Z$101,IF(F69="Scenario2PBT8",'Medium retrofit'!$AA$101,IF(F69="Scenario3PBT8",'Medium retrofit'!$AB$101,"")))&amp;IF(F69="Scenario1PBT9",'Medium retrofit'!$AC$101,IF(F69="Scenario2PBT9",'Medium retrofit'!$AD$101,IF(F69="Scenario3PBT9",'Medium retrofit'!$AE$101,"")))&amp;IF(F69="Scenario1PBT10",'Medium retrofit'!$AF$101,IF(F69="Scenario2PBT10",'Medium retrofit'!$AG$101,IF(F69="Scenario3PBT10",'Medium retrofit'!$AH$101,"")))&amp;IF(F69="Scenario1PBT11",'Medium retrofit'!$AI$101,IF(F69="Scenario2PBT11",'Medium retrofit'!$AJ$101,IF(F69="Scenario3PBT11",'Medium retrofit'!$AK$101,"")))&amp;IF(F69="Scenario1PBT12",'Medium retrofit'!$AL$101,IF(F69="Scenario2PBT12",'Medium retrofit'!$AM$101,IF(F69="Scenario3PBT12",'Medium retrofit'!$AN$101,"")))&amp;IF(F69="Scenario1PBT13",'Medium retrofit'!$AO$101,IF(F69="Scenario2PBT13",'Medium retrofit'!$AP$101,IF(F69="Scenario3PBT13",'Medium retrofit'!$AQ$101,"")))&amp;IF(F69="Scenario1PBT14",'Medium retrofit'!$AR$101,IF(F69="Scenario2PBT14",'Medium retrofit'!$AS$101,IF(F69="Scenario3PBT14",'Medium retrofit'!$AT$101,"")))&amp;IF(F69="Scenario1PBT15",'Medium retrofit'!$AU$101,IF(F69="Scenario2PBT15",'Medium retrofit'!$AV$101,IF(F69="Scenario3PBT15",'Medium retrofit'!$AW$101,"")))</f>
        <v/>
      </c>
      <c r="AB69" s="302">
        <f t="shared" si="21"/>
        <v>0</v>
      </c>
      <c r="AC69" s="307">
        <f>IFERROR('Projection_Base-case'!G69-G69,0)</f>
        <v>0</v>
      </c>
      <c r="AD69" s="151">
        <f t="shared" si="24"/>
        <v>0</v>
      </c>
      <c r="AE69" s="151">
        <f>IFERROR(100*AC69/'Projection_Base-case'!G69,0)</f>
        <v>0</v>
      </c>
      <c r="AF69" s="151">
        <f>IFERROR('Projection_Base-case'!I69-I69,0)</f>
        <v>0</v>
      </c>
      <c r="AG69" s="151">
        <f t="shared" si="25"/>
        <v>0</v>
      </c>
      <c r="AH69" s="151">
        <f>IFERROR(100*AF69/'Projection_Base-case'!I69,0)</f>
        <v>0</v>
      </c>
      <c r="AI69" s="151">
        <f>IFERROR('Projection_Base-case'!K69-K69,0)</f>
        <v>0</v>
      </c>
      <c r="AJ69" s="151">
        <f t="shared" si="26"/>
        <v>0</v>
      </c>
      <c r="AK69" s="151">
        <f>IFERROR(100*AI69/'Projection_Base-case'!K69,0)</f>
        <v>0</v>
      </c>
      <c r="AL69" s="151">
        <f>IFERROR(M69-'Projection_Base-case'!M69,0)</f>
        <v>0</v>
      </c>
      <c r="AM69" s="151">
        <f t="shared" si="27"/>
        <v>0</v>
      </c>
      <c r="AN69" s="152">
        <f>IFERROR(100*AL69/'Projection_Base-case'!M69,0)</f>
        <v>0</v>
      </c>
      <c r="AO69" s="305">
        <f>IFERROR('Projection_Base-case'!O69-O69,0)</f>
        <v>0</v>
      </c>
      <c r="AP69" s="151">
        <f t="shared" si="28"/>
        <v>0</v>
      </c>
      <c r="AQ69" s="151">
        <f>IFERROR(100*AO69/'Projection_Base-case'!O69,0)</f>
        <v>0</v>
      </c>
      <c r="AR69" s="151">
        <f>IFERROR('Projection_Base-case'!Q69-Q69,0)</f>
        <v>0</v>
      </c>
      <c r="AS69" s="151">
        <f t="shared" si="29"/>
        <v>0</v>
      </c>
      <c r="AT69" s="151">
        <f>IFERROR(100*AR69/'Projection_Base-case'!Q69,0)</f>
        <v>0</v>
      </c>
      <c r="AU69" s="151">
        <f>IFERROR('Projection_Base-case'!S69-S69,0)</f>
        <v>0</v>
      </c>
      <c r="AV69" s="151">
        <f t="shared" si="30"/>
        <v>0</v>
      </c>
      <c r="AW69" s="152">
        <f>IFERROR(100*AU69/'Projection_Base-case'!S69,0)</f>
        <v>0</v>
      </c>
      <c r="AX69" s="305">
        <f>IFERROR('Projection_Base-case'!U69-U69,0)</f>
        <v>0</v>
      </c>
      <c r="AY69" s="151">
        <f t="shared" si="31"/>
        <v>0</v>
      </c>
      <c r="AZ69" s="151">
        <f>IFERROR(100*AX69/'Projection_Base-case'!U69,0)</f>
        <v>0</v>
      </c>
      <c r="BA69" s="151">
        <f>IFERROR('Projection_Base-case'!W69-W69,0)</f>
        <v>0</v>
      </c>
      <c r="BB69" s="151">
        <f t="shared" si="32"/>
        <v>0</v>
      </c>
      <c r="BC69" s="151">
        <f>IFERROR(100*BA69/'Projection_Base-case'!W69,0)</f>
        <v>0</v>
      </c>
      <c r="BD69" s="151">
        <f>IFERROR('Projection_Base-case'!Y69-Y69,0)</f>
        <v>0</v>
      </c>
      <c r="BE69" s="151">
        <f t="shared" si="33"/>
        <v>0</v>
      </c>
      <c r="BF69" s="151">
        <f>IFERROR(100*BD69/'Projection_Base-case'!Y69,0)</f>
        <v>0</v>
      </c>
      <c r="BG69" s="531">
        <f t="shared" si="22"/>
        <v>0</v>
      </c>
      <c r="BH69" s="532">
        <f t="shared" si="23"/>
        <v>0</v>
      </c>
    </row>
    <row r="70" spans="1:60" x14ac:dyDescent="0.25">
      <c r="A70" s="217">
        <v>65</v>
      </c>
      <c r="B70" s="151">
        <f>'Projection_Base-case'!B70</f>
        <v>0</v>
      </c>
      <c r="C70" s="151">
        <f>'Projection_Base-case'!C70</f>
        <v>0</v>
      </c>
      <c r="D70" s="151">
        <f>'Projection_Base-case'!D70</f>
        <v>0</v>
      </c>
      <c r="E70" s="157"/>
      <c r="F70" s="300" t="str">
        <f t="shared" si="10"/>
        <v>0</v>
      </c>
      <c r="G70" s="301" t="str">
        <f>IF(F70="Scenario1PBT1",'Medium retrofit'!$E$6,IF(F70="Scenario2PBT1",'Medium retrofit'!$F$6,IF(F70="Scenario3PBT1",'Medium retrofit'!$G$6,"")))&amp;IF(F70="Scenario1PBT2",'Medium retrofit'!$H$6,IF(F70="Scenario2PBT2",'Medium retrofit'!$I$6,IF(F70="Scenario3PBT2",'Medium retrofit'!$J$6,"")))&amp;IF(F70="Scenario1PBT3",'Medium retrofit'!$K$6,IF(F70="Scenario2PBT3",'Medium retrofit'!$L$6,IF(F70="Scenario3PBT3",'Medium retrofit'!$M$6,"")))&amp;IF(F70="Scenario1PBT4",'Medium retrofit'!$N$6,IF(F70="Scenario2PBT4",'Medium retrofit'!$O$6,IF(F70="Scenario3PBT4",'Medium retrofit'!$P$6,"")))&amp;IF(F70="Scenario1PBT5",'Medium retrofit'!$Q$6,IF(F70="Scenario2PBT5",'Medium retrofit'!$R$6,IF(F70="Scenario3PBT5",'Medium retrofit'!$S$6,"")))&amp;IF(F70="Scenario1PBT6",'Medium retrofit'!$T$6,IF(F70="Scenario2PBT6",'Medium retrofit'!$U$6,IF(F70="Scenario3PBT6",'Medium retrofit'!$V$6,"")))&amp;IF(F70="Scenario1PBT7",'Medium retrofit'!$W$6,IF(F70="Scenario2PBT7",'Medium retrofit'!$X$6,IF(F70="Scenario3PBT7",'Medium retrofit'!$Y$6,"")))&amp;IF(F70="Scenario1PBT8",'Medium retrofit'!$Z$6,IF(F70="Scenario2PBT8",'Medium retrofit'!$AA$6,IF(F70="Scenario3PBT8",'Medium retrofit'!$AB$6,"")))&amp;IF(F70="Scenario1PBT9",'Medium retrofit'!$AC$6,IF(F70="Scenario2PBT9",'Medium retrofit'!$AD$6,IF(F70="Scenario3PBT9",'Medium retrofit'!$AE$6,"")))&amp;IF(F70="Scenario1PBT10",'Medium retrofit'!$AF$6,IF(F70="Scenario2PBT10",'Medium retrofit'!$AG$6,IF(F70="Scenario3PBT10",'Medium retrofit'!$AH$6,"")))&amp;IF(F70="Scenario1PBT11",'Medium retrofit'!$AI$6,IF(F70="Scenario2PBT11",'Medium retrofit'!$AJ$6,IF(F70="Scenario3PBT11",'Medium retrofit'!$AK$6,"")))&amp;IF(F70="Scenario1PBT12",'Medium retrofit'!$AL$6,IF(F70="Scenario2PBT12",'Medium retrofit'!$AM$6,IF(F70="Scenario3PBT12",'Medium retrofit'!$AN$6,"")))&amp;IF(F70="Scenario1PBT13",'Medium retrofit'!$AO$6,IF(F70="Scenario2PBT13",'Medium retrofit'!$AP$6,IF(F70="Scenario3PBT13",'Medium retrofit'!$AQ$6,"")))&amp;IF(F70="Scenario1PBT14",'Medium retrofit'!$AR$6,IF(F70="Scenario2PBT14",'Medium retrofit'!$AS$6,IF(F70="Scenario3PBT14",'Medium retrofit'!$AT$6,"")))&amp;IF(F70="Scenario1PBT15",'Medium retrofit'!$AU$6,IF(F70="Scenario2PBT15",'Medium retrofit'!$AV$6,IF(F70="Scenario3PBT15",'Medium retrofit'!$AW$6,"")))</f>
        <v/>
      </c>
      <c r="H70" s="151">
        <f t="shared" si="11"/>
        <v>0</v>
      </c>
      <c r="I70" s="298" t="str">
        <f>IF(F70="Scenario1PBT1",'Medium retrofit'!$E$16,IF(F70="Scenario2PBT1",'Medium retrofit'!$F$16,IF(F70="Scenario3PBT1",'Medium retrofit'!$G$16,"")))&amp;IF(F70="Scenario1PBT2",'Medium retrofit'!$H$16,IF(F70="Scenario2PBT2",'Medium retrofit'!$I$16,IF(F70="Scenario3PBT2",'Medium retrofit'!$J$16,"")))&amp;IF(F70="Scenario1PBT3",'Medium retrofit'!$K$16,IF(F70="Scenario2PBT3",'Medium retrofit'!$L$16,IF(F70="Scenario3PBT3",'Medium retrofit'!$M$16,"")))&amp;IF(F70="Scenario1PBT4",'Medium retrofit'!$N$16,IF(F70="Scenario2PBT4",'Medium retrofit'!$O$16,IF(F70="Scenario3PBT4",'Medium retrofit'!$P$16,"")))&amp;IF(F70="Scenario1PBT5",'Medium retrofit'!$Q$16,IF(F70="Scenario2PBT5",'Medium retrofit'!$R$16,IF(F70="Scenario3PBT5",'Medium retrofit'!$S$16,"")))&amp;IF(F70="Scenario1PBT6",'Medium retrofit'!$T$16,IF(F70="Scenario2PBT6",'Medium retrofit'!$U$16,IF(F70="Scenario3PBT6",'Medium retrofit'!$V$16,"")))&amp;IF(F70="Scenario1PBT7",'Medium retrofit'!$W$16,IF(F70="Scenario2PBT7",'Medium retrofit'!$X$16,IF(F70="Scenario3PBT7",'Medium retrofit'!$Y$16,"")))&amp;IF(F70="Scenario1PBT8",'Medium retrofit'!$Z$16,IF(F70="Scenario2PBT8",'Medium retrofit'!$AA$16,IF(F70="Scenario3PBT8",'Medium retrofit'!$AB$16,"")))&amp;IF(F70="Scenario1PBT9",'Medium retrofit'!$AC$16,IF(F70="Scenario2PBT9",'Medium retrofit'!$AD$16,IF(F70="Scenario3PBT9",'Medium retrofit'!$AE$16,"")))&amp;IF(F70="Scenario1PBT10",'Medium retrofit'!$AF$16,IF(F70="Scenario2PBT10",'Medium retrofit'!$AG$16,IF(F70="Scenario3PBT10",'Medium retrofit'!$AH$16,"")))&amp;IF(F70="Scenario1PBT11",'Medium retrofit'!$AI$16,IF(F70="Scenario2PBT11",'Medium retrofit'!$AJ$16,IF(F70="Scenario3PBT11",'Medium retrofit'!$AK$16,"")))&amp;IF(F70="Scenario1PBT12",'Medium retrofit'!$AL$16,IF(F70="Scenario2PBT12",'Medium retrofit'!$AM$16,IF(F70="Scenario3PBT12",'Medium retrofit'!$AN$16,"")))&amp;IF(F70="Scenario1PBT13",'Medium retrofit'!$AO$16,IF(F70="Scenario2PBT13",'Medium retrofit'!$AP$16,IF(F70="Scenario3PBT13",'Medium retrofit'!$AQ$16,"")))&amp;IF(F70="Scenario1PBT14",'Medium retrofit'!$AR$16,IF(F70="Scenario2PBT14",'Medium retrofit'!$AS$16,IF(F70="Scenario3PBT14",'Medium retrofit'!$AT$16,"")))&amp;IF(F70="Scenario1PBT15",'Medium retrofit'!$AU$16,IF(F70="Scenario2PBT15",'Medium retrofit'!$AV$16,IF(F70="Scenario3PBT15",'Medium retrofit'!$AW$16,"")))</f>
        <v/>
      </c>
      <c r="J70" s="151">
        <f t="shared" si="12"/>
        <v>0</v>
      </c>
      <c r="K70" s="151" t="str">
        <f>IF(F70="Scenario1PBT1",'Medium retrofit'!$E$18,IF(F70="Scenario2PBT1",'Medium retrofit'!$F$18,IF(F70="Scenario3PBT1",'Medium retrofit'!$G$18,"")))&amp;IF(F70="Scenario1PBT2",'Medium retrofit'!$H$18,IF(F70="Scenario2PBT2",'Medium retrofit'!$I$18,IF(F70="Scenario3PBT2",'Medium retrofit'!$J$18,"")))&amp;IF(F70="Scenario1PBT3",'Medium retrofit'!$K$18,IF(F70="Scenario2PBT3",'Medium retrofit'!$L$18,IF(F70="Scenario3PBT3",'Medium retrofit'!$M$18,"")))&amp;IF(F70="Scenario1PBT4",'Medium retrofit'!$N$18,IF(F70="Scenario2PBT4",'Medium retrofit'!$O$18,IF(F70="Scenario3PBT4",'Medium retrofit'!$P$18,"")))&amp;IF(F70="Scenario1PBT5",'Medium retrofit'!$Q$18,IF(F70="Scenario2PBT5",'Medium retrofit'!$R$18,IF(F70="Scenario3PBT5",'Medium retrofit'!$S$18,"")))&amp;IF(F70="Scenario1PBT6",'Medium retrofit'!$T$18,IF(F70="Scenario2PBT6",'Medium retrofit'!$U$18,IF(F70="Scenario3PBT6",'Medium retrofit'!$V$18,"")))&amp;IF(F70="Scenario1PBT7",'Medium retrofit'!$W$18,IF(F70="Scenario2PBT7",'Medium retrofit'!$X$18,IF(F70="Scenario3PBT7",'Medium retrofit'!$Y$18,"")))&amp;IF(F70="Scenario1PBT8",'Medium retrofit'!$Z$18,IF(F70="Scenario2PBT8",'Medium retrofit'!$AA$18,IF(F70="Scenario3PBT8",'Medium retrofit'!$AB$18,"")))&amp;IF(F70="Scenario1PBT9",'Medium retrofit'!$AC$18,IF(F70="Scenario2PBT9",'Medium retrofit'!$AD$18,IF(F70="Scenario3PBT9",'Medium retrofit'!$AE$18,"")))&amp;IF(F70="Scenario1PBT10",'Medium retrofit'!$AF$18,IF(F70="Scenario2PBT10",'Medium retrofit'!$AG$18,IF(F70="Scenario3PBT10",'Medium retrofit'!$AH$18,"")))&amp;IF(F70="Scenario1PBT11",'Medium retrofit'!$AI$18,IF(F70="Scenario2PBT11",'Medium retrofit'!$AJ$18,IF(F70="Scenario3PBT11",'Medium retrofit'!$AK$18,"")))&amp;IF(F70="Scenario1PBT12",'Medium retrofit'!$AL$18,IF(F70="Scenario2PBT12",'Medium retrofit'!$AM$18,IF(F70="Scenario3PBT12",'Medium retrofit'!$AN$18,"")))&amp;IF(F70="Scenario1PBT13",'Medium retrofit'!$AO$18,IF(F70="Scenario2PBT13",'Medium retrofit'!$AP$18,IF(F70="Scenario3PBT13",'Medium retrofit'!$AQ$18,"")))&amp;IF(F70="Scenario1PBT14",'Medium retrofit'!$AR$18,IF(F70="Scenario2PBT14",'Medium retrofit'!$AS$18,IF(F70="Scenario3PBT14",'Medium retrofit'!$AT$18,"")))&amp;IF(F70="Scenario1PBT15",'Medium retrofit'!$AU$18,IF(F70="Scenario2PBT15",'Medium retrofit'!$AV$18,IF(F70="Scenario3PBT15",'Medium retrofit'!$AW$18,"")))</f>
        <v/>
      </c>
      <c r="L70" s="151">
        <f t="shared" si="13"/>
        <v>0</v>
      </c>
      <c r="M70" s="151" t="str">
        <f>IF(F70="Scenario1PBT1",'Medium retrofit'!$E$20,IF(F70="Scenario2PBT1",'Medium retrofit'!$F$20,IF(F70="Scenario3PBT1",'Medium retrofit'!$G$20,"")))&amp;IF(F70="Scenario1PBT2",'Medium retrofit'!$H$20,IF(F70="Scenario2PBT2",'Medium retrofit'!$I$20,IF(F70="Scenario3PBT2",'Medium retrofit'!$J$20,"")))&amp;IF(F70="Scenario1PBT3",'Medium retrofit'!$K$20,IF(F70="Scenario2PBT3",'Medium retrofit'!$L$20,IF(F70="Scenario3PBT3",'Medium retrofit'!$M$20,"")))&amp;IF(F70="Scenario1PBT4",'Medium retrofit'!$N$20,IF(F70="Scenario2PBT4",'Medium retrofit'!$O$20,IF(F70="Scenario3PBT4",'Medium retrofit'!$P$20,"")))&amp;IF(F70="Scenario1PBT5",'Medium retrofit'!$Q$20,IF(F70="Scenario2PBT5",'Medium retrofit'!$R$20,IF(F70="Scenario3PBT5",'Medium retrofit'!$S$20,"")))&amp;IF(F70="Scenario1PBT6",'Medium retrofit'!$T$20,IF(F70="Scenario2PBT6",'Medium retrofit'!$U$20,IF(F70="Scenario3PBT6",'Medium retrofit'!$V$20,"")))&amp;IF(F70="Scenario1PBT7",'Medium retrofit'!$W$20,IF(F70="Scenario2PBT7",'Medium retrofit'!$X$20,IF(F70="Scenario3PBT7",'Medium retrofit'!$Y$20,"")))&amp;IF(F70="Scenario1PBT8",'Medium retrofit'!$Z$20,IF(F70="Scenario2PBT8",'Medium retrofit'!$AA$20,IF(F70="Scenario3PBT8",'Medium retrofit'!$AB$20,"")))&amp;IF(F70="Scenario1PBT9",'Medium retrofit'!$AC$20,IF(F70="Scenario2PBT9",'Medium retrofit'!$AD$20,IF(F70="Scenario3PBT9",'Medium retrofit'!$AE$20,"")))&amp;IF(F70="Scenario1PBT10",'Medium retrofit'!$AF$20,IF(F70="Scenario2PBT10",'Medium retrofit'!$AG$20,IF(F70="Scenario3PBT10",'Medium retrofit'!$AH$20,"")))&amp;IF(F70="Scenario1PBT11",'Medium retrofit'!$AI$20,IF(F70="Scenario2PBT11",'Medium retrofit'!$AJ$20,IF(F70="Scenario3PBT11",'Medium retrofit'!$AK$20,"")))&amp;IF(F70="Scenario1PBT12",'Medium retrofit'!$AL$20,IF(F70="Scenario2PBT12",'Medium retrofit'!$AM$20,IF(F70="Scenario3PBT12",'Medium retrofit'!$AN$20,"")))&amp;IF(F70="Scenario1PBT13",'Medium retrofit'!$AO$20,IF(F70="Scenario2PBT13",'Medium retrofit'!$AP$20,IF(F70="Scenario3PBT13",'Medium retrofit'!$AQ$20,"")))&amp;IF(F70="Scenario1PBT14",'Medium retrofit'!$AR$20,IF(F70="Scenario2PBT14",'Medium retrofit'!$AS$20,IF(F70="Scenario3PBT14",'Medium retrofit'!$AT$20,"")))&amp;IF(F70="Scenario1PBT15",'Medium retrofit'!$AU$20,IF(F70="Scenario2PBT15",'Medium retrofit'!$AV$20,IF(F70="Scenario3PBT15",'Medium retrofit'!$AW$20,"")))</f>
        <v/>
      </c>
      <c r="N70" s="152">
        <f t="shared" si="14"/>
        <v>0</v>
      </c>
      <c r="O70" s="305" t="str">
        <f>IF(F70="Scenario1PBT1",'Medium retrofit'!$E$23,IF(F70="Scenario2PBT1",'Medium retrofit'!$F$23,IF(F70="Scenario3PBT1",'Medium retrofit'!$G$23,"")))&amp;IF(F70="Scenario1PBT2",'Medium retrofit'!$H$23,IF(F70="Scenario2PBT2",'Medium retrofit'!$I$23,IF(F70="Scenario3PBT2",'Medium retrofit'!$J$23,"")))&amp;IF(F70="Scenario1PBT3",'Medium retrofit'!$K$23,IF(F70="Scenario2PBT3",'Medium retrofit'!$L$23,IF(F70="Scenario3PBT3",'Medium retrofit'!$M$23,"")))&amp;IF(F70="Scenario1PBT4",'Medium retrofit'!$N$23,IF(F70="Scenario2PBT4",'Medium retrofit'!$O$23,IF(F70="Scenario3PBT4",'Medium retrofit'!$P$23,"")))&amp;IF(F70="Scenario1PBT5",'Medium retrofit'!$Q$23,IF(F70="Scenario2PBT5",'Medium retrofit'!$R$23,IF(F70="Scenario3PBT5",'Medium retrofit'!$S$23,"")))&amp;IF(F70="Scenario1PBT6",'Medium retrofit'!$T$23,IF(F70="Scenario2PBT6",'Medium retrofit'!$U$23,IF(F70="Scenario3PBT6",'Medium retrofit'!$V$23,"")))&amp;IF(F70="Scenario1PBT7",'Medium retrofit'!$W$23,IF(F70="Scenario2PBT7",'Medium retrofit'!$X$23,IF(F70="Scenario3PBT7",'Medium retrofit'!$Y$23,"")))&amp;IF(F70="Scenario1PBT8",'Medium retrofit'!$Z$23,IF(F70="Scenario2PBT8",'Medium retrofit'!$AA$23,IF(F70="Scenario3PBT8",'Medium retrofit'!$AB$23,"")))&amp;IF(F70="Scenario1PBT9",'Medium retrofit'!$AC$23,IF(F70="Scenario2PBT9",'Medium retrofit'!$AD$23,IF(F70="Scenario3PBT9",'Medium retrofit'!$AE$23,"")))&amp;IF(F70="Scenario1PBT10",'Medium retrofit'!$AF$23,IF(F70="Scenario2PBT10",'Medium retrofit'!$AG$23,IF(F70="Scenario3PBT10",'Medium retrofit'!$AH$23,"")))&amp;IF(F70="Scenario1PBT11",'Medium retrofit'!$AI$23,IF(F70="Scenario2PBT11",'Medium retrofit'!$AJ$23,IF(F70="Scenario3PBT11",'Medium retrofit'!$AK$23,"")))&amp;IF(F70="Scenario1PBT12",'Medium retrofit'!$AL$23,IF(F70="Scenario2PBT12",'Medium retrofit'!$AM$23,IF(F70="Scenario3PBT12",'Medium retrofit'!$AN$23,"")))&amp;IF(F70="Scenario1PBT13",'Medium retrofit'!$AO$23,IF(F70="Scenario2PBT13",'Medium retrofit'!$AP$23,IF(F70="Scenario3PBT13",'Medium retrofit'!$AQ$23,"")))&amp;IF(F70="Scenario1PBT14",'Medium retrofit'!$AR$23,IF(F70="Scenario2PBT14",'Medium retrofit'!$AS$23,IF(F70="Scenario3PBT14",'Medium retrofit'!$AT$23,"")))&amp;IF(F70="Scenario1PBT15",'Medium retrofit'!$AU$23,IF(F70="Scenario2PBT15",'Medium retrofit'!$AV$23,IF(F70="Scenario3PBT15",'Medium retrofit'!$AW$23,"")))</f>
        <v/>
      </c>
      <c r="P70" s="151">
        <f t="shared" si="15"/>
        <v>0</v>
      </c>
      <c r="Q70" s="151" t="str">
        <f>IF(F70="Scenario1PBT1",'Medium retrofit'!$E$25,IF(F70="Scenario2PBT1",'Medium retrofit'!$F$25,IF(F70="Scenario3PBT1",'Medium retrofit'!$G$25,"")))&amp;IF(F70="Scenario1PBT2",'Medium retrofit'!$H$25,IF(F70="Scenario2PBT2",'Medium retrofit'!$I$25,IF(F70="Scenario3PBT2",'Medium retrofit'!$J$25,"")))&amp;IF(F70="Scenario1PBT3",'Medium retrofit'!$K$25,IF(F70="Scenario2PBT3",'Medium retrofit'!$L$25,IF(F70="Scenario3PBT3",'Medium retrofit'!$M$25,"")))&amp;IF(F70="Scenario1PBT4",'Medium retrofit'!$N$25,IF(F70="Scenario2PBT4",'Medium retrofit'!$O$25,IF(F70="Scenario3PBT4",'Medium retrofit'!$P$25,"")))&amp;IF(F70="Scenario1PBT5",'Medium retrofit'!$Q$25,IF(F70="Scenario2PBT5",'Medium retrofit'!$R$25,IF(F70="Scenario3PBT5",'Medium retrofit'!$S$25,"")))&amp;IF(F70="Scenario1PBT6",'Medium retrofit'!$T$25,IF(F70="Scenario2PBT6",'Medium retrofit'!$U$25,IF(F70="Scenario3PBT6",'Medium retrofit'!$V$25,"")))&amp;IF(F70="Scenario1PBT7",'Medium retrofit'!$W$25,IF(F70="Scenario2PBT7",'Medium retrofit'!$X$25,IF(F70="Scenario3PBT7",'Medium retrofit'!$Y$25,"")))&amp;IF(F70="Scenario1PBT8",'Medium retrofit'!$Z$25,IF(F70="Scenario2PBT8",'Medium retrofit'!$AA$25,IF(F70="Scenario3PBT8",'Medium retrofit'!$AB$25,"")))&amp;IF(F70="Scenario1PBT9",'Medium retrofit'!$AC$25,IF(F70="Scenario2PBT9",'Medium retrofit'!$AD$25,IF(F70="Scenario3PBT9",'Medium retrofit'!$AE$25,"")))&amp;IF(F70="Scenario1PBT10",'Medium retrofit'!$AF$25,IF(F70="Scenario2PBT10",'Medium retrofit'!$AG$25,IF(F70="Scenario3PBT10",'Medium retrofit'!$AH$25,"")))&amp;IF(F70="Scenario1PBT11",'Medium retrofit'!$AI$25,IF(F70="Scenario2PBT11",'Medium retrofit'!$AJ$25,IF(F70="Scenario3PBT11",'Medium retrofit'!$AK$25,"")))&amp;IF(F70="Scenario1PBT12",'Medium retrofit'!$AL$25,IF(F70="Scenario2PBT12",'Medium retrofit'!$AM$25,IF(F70="Scenario3PBT12",'Medium retrofit'!$AN$25,"")))&amp;IF(F70="Scenario1PBT13",'Medium retrofit'!$AO$25,IF(F70="Scenario2PBT13",'Medium retrofit'!$AP$25,IF(F70="Scenario3PBT13",'Medium retrofit'!$AQ$25,"")))&amp;IF(F70="Scenario1PBT14",'Medium retrofit'!$AR$25,IF(F70="Scenario2PBT14",'Medium retrofit'!$AS$25,IF(F70="Scenario3PBT14",'Medium retrofit'!$AT$25,"")))&amp;IF(F70="Scenario1PBT15",'Medium retrofit'!$AU$25,IF(F70="Scenario2PBT15",'Medium retrofit'!$AV$25,IF(F70="Scenario3PBT15",'Medium retrofit'!$AW$25,"")))</f>
        <v/>
      </c>
      <c r="R70" s="151">
        <f t="shared" si="16"/>
        <v>0</v>
      </c>
      <c r="S70" s="151" t="str">
        <f>IF(F70="Scenario1PBT1",'Medium retrofit'!$E$27,IF(F70="Scenario2PBT1",'Medium retrofit'!$F$27,IF(F70="Scenario3PBT1",'Medium retrofit'!$G$27,"")))&amp;IF(F70="Scenario1PBT2",'Medium retrofit'!$H$27,IF(F70="Scenario2PBT2",'Medium retrofit'!$I$27,IF(F70="Scenario3PBT2",'Medium retrofit'!$J$27,"")))&amp;IF(F70="Scenario1PBT3",'Medium retrofit'!$K$27,IF(F70="Scenario2PBT3",'Medium retrofit'!$L$27,IF(F70="Scenario3PBT3",'Medium retrofit'!$M$27,"")))&amp;IF(F70="Scenario1PBT4",'Medium retrofit'!$N$27,IF(F70="Scenario2PBT4",'Medium retrofit'!$O$27,IF(F70="Scenario3PBT4",'Medium retrofit'!$P$27,"")))&amp;IF(F70="Scenario1PBT5",'Medium retrofit'!$Q$27,IF(F70="Scenario2PBT5",'Medium retrofit'!$R$27,IF(F70="Scenario3PBT5",'Medium retrofit'!$S$27,"")))&amp;IF(F70="Scenario1PBT6",'Medium retrofit'!$T$27,IF(F70="Scenario2PBT6",'Medium retrofit'!$U$27,IF(F70="Scenario3PBT6",'Medium retrofit'!$V$27,"")))&amp;IF(F70="Scenario1PBT7",'Medium retrofit'!$W$27,IF(F70="Scenario2PBT7",'Medium retrofit'!$X$27,IF(F70="Scenario3PBT7",'Medium retrofit'!$Y$27,"")))&amp;IF(F70="Scenario1PBT8",'Medium retrofit'!$Z$27,IF(F70="Scenario2PBT8",'Medium retrofit'!$AA$27,IF(F70="Scenario3PBT8",'Medium retrofit'!$AB$27,"")))&amp;IF(F70="Scenario1PBT9",'Medium retrofit'!$AC$27,IF(F70="Scenario2PBT9",'Medium retrofit'!$AD$27,IF(F70="Scenario3PBT9",'Medium retrofit'!$AE$27,"")))&amp;IF(F70="Scenario1PBT10",'Medium retrofit'!$AF$27,IF(F70="Scenario2PBT10",'Medium retrofit'!$AG$27,IF(F70="Scenario3PBT10",'Medium retrofit'!$AH$27,"")))&amp;IF(F70="Scenario1PBT11",'Medium retrofit'!$AI$27,IF(F70="Scenario2PBT11",'Medium retrofit'!$AJ$27,IF(F70="Scenario3PBT11",'Medium retrofit'!$AK$27,"")))&amp;IF(F70="Scenario1PBT12",'Medium retrofit'!$AL$27,IF(F70="Scenario2PBT12",'Medium retrofit'!$AM$27,IF(F70="Scenario3PBT12",'Medium retrofit'!$AN$27,"")))&amp;IF(F70="Scenario1PBT13",'Medium retrofit'!$AO$27,IF(F70="Scenario2PBT13",'Medium retrofit'!$AP$27,IF(F70="Scenario3PBT13",'Medium retrofit'!$AQ$27,"")))&amp;IF(F70="Scenario1PBT14",'Medium retrofit'!$AR$27,IF(F70="Scenario2PBT14",'Medium retrofit'!$AS$27,IF(F70="Scenario3PBT14",'Medium retrofit'!$AT$27,"")))&amp;IF(F70="Scenario1PBT15",'Medium retrofit'!$AU$27,IF(F70="Scenario2PBT15",'Medium retrofit'!$AV$27,IF(F70="Scenario3PBT15",'Medium retrofit'!$AW$27,"")))</f>
        <v/>
      </c>
      <c r="T70" s="306">
        <f t="shared" si="17"/>
        <v>0</v>
      </c>
      <c r="U70" s="305" t="str">
        <f>IF(F70="Scenario1PBT1",'Medium retrofit'!$E$38,IF(F70="Scenario2PBT1",'Medium retrofit'!$F$38,IF(F70="Scenario3PBT1",'Medium retrofit'!$G$38,"")))&amp;IF(F70="Scenario1PBT2",'Medium retrofit'!$H$38,IF(F70="Scenario2PBT2",'Medium retrofit'!$I$38,IF(F70="Scenario3PBT2",'Medium retrofit'!$J$38,"")))&amp;IF(F70="Scenario1PBT3",'Medium retrofit'!$K$38,IF(F70="Scenario2PBT3",'Medium retrofit'!$L$38,IF(F70="Scenario3PBT3",'Medium retrofit'!$M$38,"")))&amp;IF(F70="Scenario1PBT4",'Medium retrofit'!$N$38,IF(F70="Scenario2PBT4",'Medium retrofit'!$O$38,IF(F70="Scenario3PBT4",'Medium retrofit'!$P$38,"")))&amp;IF(F70="Scenario1PBT5",'Medium retrofit'!$Q$38,IF(F70="Scenario2PBT5",'Medium retrofit'!$R$38,IF(F70="Scenario3PBT5",'Medium retrofit'!$S$38,"")))&amp;IF(F70="Scenario1PBT6",'Medium retrofit'!$T$38,IF(F70="Scenario2PBT6",'Medium retrofit'!$U$38,IF(F70="Scenario3PBT6",'Medium retrofit'!$V$38,"")))&amp;IF(F70="Scenario1PBT7",'Medium retrofit'!$W$38,IF(F70="Scenario2PBT7",'Medium retrofit'!$X$38,IF(F70="Scenario3PBT7",'Medium retrofit'!$Y$38,"")))&amp;IF(F70="Scenario1PBT8",'Medium retrofit'!$Z$38,IF(F70="Scenario2PBT8",'Medium retrofit'!$AA$38,IF(F70="Scenario3PBT8",'Medium retrofit'!$AB$38,"")))&amp;IF(F70="Scenario1PBT9",'Medium retrofit'!$AC$38,IF(F70="Scenario2PBT9",'Medium retrofit'!$AD$38,IF(F70="Scenario3PBT9",'Medium retrofit'!$AE$38,"")))&amp;IF(F70="Scenario1PBT10",'Medium retrofit'!$AF$38,IF(F70="Scenario2PBT10",'Medium retrofit'!$AG$38,IF(F70="Scenario3PBT10",'Medium retrofit'!$AH$38,"")))&amp;IF(F70="Scenario1PBT11",'Medium retrofit'!$AI$38,IF(F70="Scenario2PBT11",'Medium retrofit'!$AJ$38,IF(F70="Scenario3PBT11",'Medium retrofit'!$AK$38,"")))&amp;IF(F70="Scenario1PBT12",'Medium retrofit'!$AL$38,IF(F70="Scenario2PBT12",'Medium retrofit'!$AM$38,IF(F70="Scenario3PBT12",'Medium retrofit'!$AN$38,"")))&amp;IF(F70="Scenario1PBT13",'Medium retrofit'!$AO$38,IF(F70="Scenario2PBT13",'Medium retrofit'!$AP$38,IF(F70="Scenario3PBT13",'Medium retrofit'!$AQ$38,"")))&amp;IF(F70="Scenario1PBT14",'Medium retrofit'!$AR$38,IF(F70="Scenario2PBT14",'Medium retrofit'!$AS$38,IF(F70="Scenario3PBT14",'Medium retrofit'!$AT$38,"")))&amp;IF(F70="Scenario1PBT15",'Medium retrofit'!$AU$38,IF(F70="Scenario2PBT15",'Medium retrofit'!$AV$38,IF(F70="Scenario3PBT15",'Medium retrofit'!$AW$38,"")))</f>
        <v/>
      </c>
      <c r="V70" s="151">
        <f t="shared" si="18"/>
        <v>0</v>
      </c>
      <c r="W70" s="151" t="str">
        <f>IF(F70="Scenario1PBT1",'Medium retrofit'!$E$40,IF(F70="Scenario2PBT1",'Medium retrofit'!$F$40,IF(F70="Scenario3PBT1",'Medium retrofit'!$G$40,"")))&amp;IF(F70="Scenario1PBT2",'Medium retrofit'!$H$40,IF(F70="Scenario2PBT2",'Medium retrofit'!$I$40,IF(F70="Scenario3PBT2",'Medium retrofit'!$J$40,"")))&amp;IF(F70="Scenario1PBT3",'Medium retrofit'!$K$40,IF(F70="Scenario2PBT3",'Medium retrofit'!$L$40,IF(F70="Scenario3PBT3",'Medium retrofit'!$M$40,"")))&amp;IF(F70="Scenario1PBT4",'Medium retrofit'!$N$40,IF(F70="Scenario2PBT4",'Medium retrofit'!$O$40,IF(F70="Scenario3PBT4",'Medium retrofit'!$P$40,"")))&amp;IF(F70="Scenario1PBT5",'Medium retrofit'!$Q$40,IF(F70="Scenario2PBT5",'Medium retrofit'!$R$40,IF(F70="Scenario3PBT5",'Medium retrofit'!$S$40,"")))&amp;IF(F70="Scenario1PBT6",'Medium retrofit'!$T$40,IF(F70="Scenario2PBT6",'Medium retrofit'!$U$40,IF(F70="Scenario3PBT6",'Medium retrofit'!$V$40,"")))&amp;IF(F70="Scenario1PBT7",'Medium retrofit'!$W$40,IF(F70="Scenario2PBT7",'Medium retrofit'!$X$40,IF(F70="Scenario3PBT7",'Medium retrofit'!$Y$40,"")))&amp;IF(F70="Scenario1PBT8",'Medium retrofit'!$Z$40,IF(F70="Scenario2PBT8",'Medium retrofit'!$AA$40,IF(F70="Scenario3PBT8",'Medium retrofit'!$AB$40,"")))&amp;IF(F70="Scenario1PBT9",'Medium retrofit'!$AC$40,IF(F70="Scenario2PBT9",'Medium retrofit'!$AD$40,IF(F70="Scenario3PBT9",'Medium retrofit'!$AE$40,"")))&amp;IF(F70="Scenario1PBT10",'Medium retrofit'!$AF$40,IF(F70="Scenario2PBT10",'Medium retrofit'!$AG$40,IF(F70="Scenario3PBT10",'Medium retrofit'!$AH$40,"")))&amp;IF(F70="Scenario1PBT11",'Medium retrofit'!$AI$40,IF(F70="Scenario2PBT11",'Medium retrofit'!$AJ$40,IF(F70="Scenario3PBT11",'Medium retrofit'!$AK$40,"")))&amp;IF(F70="Scenario1PBT12",'Medium retrofit'!$AL$40,IF(F70="Scenario2PBT12",'Medium retrofit'!$AM$40,IF(F70="Scenario3PBT12",'Medium retrofit'!$AN$40,"")))&amp;IF(F70="Scenario1PBT13",'Medium retrofit'!$AO$40,IF(F70="Scenario2PBT13",'Medium retrofit'!$AP$40,IF(F70="Scenario3PBT13",'Medium retrofit'!$AQ$40,"")))&amp;IF(F70="Scenario1PBT14",'Medium retrofit'!$AR$40,IF(F70="Scenario2PBT14",'Medium retrofit'!$AS$40,IF(F70="Scenario3PBT14",'Medium retrofit'!$AT$40,"")))&amp;IF(F70="Scenario1PBT15",'Medium retrofit'!$AU$40,IF(F70="Scenario2PBT15",'Medium retrofit'!$AV$40,IF(F70="Scenario3PBT15",'Medium retrofit'!$AW$40,"")))</f>
        <v/>
      </c>
      <c r="X70" s="151">
        <f t="shared" si="19"/>
        <v>0</v>
      </c>
      <c r="Y70" s="151" t="str">
        <f>IF(F70="Scenario1PBT1",'Medium retrofit'!$E$42,IF(F70="Scenario2PBT1",'Medium retrofit'!$F$42,IF(F70="Scenario3PBT1",'Medium retrofit'!$G$42,"")))&amp;IF(F70="Scenario1PBT2",'Medium retrofit'!$H$42,IF(F70="Scenario2PBT2",'Medium retrofit'!$I$42,IF(F70="Scenario3PBT2",'Medium retrofit'!$J$42,"")))&amp;IF(F70="Scenario1PBT3",'Medium retrofit'!$K$42,IF(F70="Scenario2PBT3",'Medium retrofit'!$L$42,IF(F70="Scenario3PBT3",'Medium retrofit'!$M$42,"")))&amp;IF(F70="Scenario1PBT4",'Medium retrofit'!$N$42,IF(F70="Scenario2PBT4",'Medium retrofit'!$O$42,IF(F70="Scenario3PBT4",'Medium retrofit'!$P$42,"")))&amp;IF(F70="Scenario1PBT5",'Medium retrofit'!$Q$42,IF(F70="Scenario2PBT5",'Medium retrofit'!$R$42,IF(F70="Scenario3PBT5",'Medium retrofit'!$S$42,"")))&amp;IF(F70="Scenario1PBT6",'Medium retrofit'!$T$42,IF(F70="Scenario2PBT6",'Medium retrofit'!$U$42,IF(F70="Scenario3PBT6",'Medium retrofit'!$V$42,"")))&amp;IF(F70="Scenario1PBT7",'Medium retrofit'!$W$42,IF(F70="Scenario2PBT7",'Medium retrofit'!$X$42,IF(F70="Scenario3PBT7",'Medium retrofit'!$Y$42,"")))&amp;IF(F70="Scenario1PBT8",'Medium retrofit'!$Z$42,IF(F70="Scenario2PBT8",'Medium retrofit'!$AA$42,IF(F70="Scenario3PBT8",'Medium retrofit'!$AB$42,"")))&amp;IF(F70="Scenario1PBT9",'Medium retrofit'!$AC$42,IF(F70="Scenario2PBT9",'Medium retrofit'!$AD$42,IF(F70="Scenario3PBT9",'Medium retrofit'!$AE$42,"")))&amp;IF(F70="Scenario1PBT10",'Medium retrofit'!$AF$42,IF(F70="Scenario2PBT10",'Medium retrofit'!$AG$42,IF(F70="Scenario3PBT10",'Medium retrofit'!$AH$42,"")))&amp;IF(F70="Scenario1PBT11",'Medium retrofit'!$AI$42,IF(F70="Scenario2PBT11",'Medium retrofit'!$AJ$42,IF(F70="Scenario3PBT11",'Medium retrofit'!$AK$42,"")))&amp;IF(F70="Scenario1PBT12",'Medium retrofit'!$AL$42,IF(F70="Scenario2PBT12",'Medium retrofit'!$AM$42,IF(F70="Scenario3PBT12",'Medium retrofit'!$AN$42,"")))&amp;IF(F70="Scenario1PBT13",'Medium retrofit'!$AO$42,IF(F70="Scenario2PBT13",'Medium retrofit'!$AP$42,IF(F70="Scenario3PBT13",'Medium retrofit'!$AQ$42,"")))&amp;IF(F70="Scenario1PBT14",'Medium retrofit'!$AR$42,IF(F70="Scenario2PBT14",'Medium retrofit'!$AS$42,IF(F70="Scenario3PBT14",'Medium retrofit'!$AT$42,"")))&amp;IF(F70="Scenario1PBT15",'Medium retrofit'!$AU$42,IF(F70="Scenario2PBT15",'Medium retrofit'!$AV$42,IF(F70="Scenario3PBT15",'Medium retrofit'!$AW$42,"")))</f>
        <v/>
      </c>
      <c r="Z70" s="151">
        <f t="shared" si="20"/>
        <v>0</v>
      </c>
      <c r="AA70" s="333" t="str">
        <f>IF(F70="Scenario1PBT1",'Medium retrofit'!$E$101,IF(F70="Scenario2PBT1",'Medium retrofit'!$F$101,IF(F70="Scenario3PBT1",'Medium retrofit'!$G$101,"")))&amp;IF(F70="Scenario1PBT2",'Medium retrofit'!$H$101,IF(F70="Scenario2PBT2",'Medium retrofit'!$I$101,IF(F70="Scenario3PBT2",'Medium retrofit'!$J$101,"")))&amp;IF(F70="Scenario1PBT3",'Medium retrofit'!$K$101,IF(F70="Scenario2PBT3",'Medium retrofit'!$L$101,IF(F70="Scenario3PBT3",'Medium retrofit'!$M$101,"")))&amp;IF(F70="Scenario1PBT4",'Medium retrofit'!$N$101,IF(F70="Scenario2PBT4",'Medium retrofit'!$O$101,IF(F70="Scenario3PBT4",'Medium retrofit'!$P$101,"")))&amp;IF(F70="Scenario1PBT5",'Medium retrofit'!$Q$101,IF(F70="Scenario2PBT5",'Medium retrofit'!$R$101,IF(F70="Scenario3PBT5",'Medium retrofit'!$S$101,"")))&amp;IF(F70="Scenario1PBT6",'Medium retrofit'!$T$101,IF(F70="Scenario2PBT6",'Medium retrofit'!$U$101,IF(F70="Scenario3PBT6",'Medium retrofit'!$V$101,"")))&amp;IF(F70="Scenario1PBT7",'Medium retrofit'!$W$101,IF(F70="Scenario2PBT7",'Medium retrofit'!$X$101,IF(F70="Scenario3PBT7",'Medium retrofit'!$Y$101,"")))&amp;IF(F70="Scenario1PBT8",'Medium retrofit'!$Z$101,IF(F70="Scenario2PBT8",'Medium retrofit'!$AA$101,IF(F70="Scenario3PBT8",'Medium retrofit'!$AB$101,"")))&amp;IF(F70="Scenario1PBT9",'Medium retrofit'!$AC$101,IF(F70="Scenario2PBT9",'Medium retrofit'!$AD$101,IF(F70="Scenario3PBT9",'Medium retrofit'!$AE$101,"")))&amp;IF(F70="Scenario1PBT10",'Medium retrofit'!$AF$101,IF(F70="Scenario2PBT10",'Medium retrofit'!$AG$101,IF(F70="Scenario3PBT10",'Medium retrofit'!$AH$101,"")))&amp;IF(F70="Scenario1PBT11",'Medium retrofit'!$AI$101,IF(F70="Scenario2PBT11",'Medium retrofit'!$AJ$101,IF(F70="Scenario3PBT11",'Medium retrofit'!$AK$101,"")))&amp;IF(F70="Scenario1PBT12",'Medium retrofit'!$AL$101,IF(F70="Scenario2PBT12",'Medium retrofit'!$AM$101,IF(F70="Scenario3PBT12",'Medium retrofit'!$AN$101,"")))&amp;IF(F70="Scenario1PBT13",'Medium retrofit'!$AO$101,IF(F70="Scenario2PBT13",'Medium retrofit'!$AP$101,IF(F70="Scenario3PBT13",'Medium retrofit'!$AQ$101,"")))&amp;IF(F70="Scenario1PBT14",'Medium retrofit'!$AR$101,IF(F70="Scenario2PBT14",'Medium retrofit'!$AS$101,IF(F70="Scenario3PBT14",'Medium retrofit'!$AT$101,"")))&amp;IF(F70="Scenario1PBT15",'Medium retrofit'!$AU$101,IF(F70="Scenario2PBT15",'Medium retrofit'!$AV$101,IF(F70="Scenario3PBT15",'Medium retrofit'!$AW$101,"")))</f>
        <v/>
      </c>
      <c r="AB70" s="302">
        <f t="shared" si="21"/>
        <v>0</v>
      </c>
      <c r="AC70" s="307">
        <f>IFERROR('Projection_Base-case'!G70-G70,0)</f>
        <v>0</v>
      </c>
      <c r="AD70" s="151">
        <f t="shared" ref="AD70:AD95" si="34">AC70*C70</f>
        <v>0</v>
      </c>
      <c r="AE70" s="151">
        <f>IFERROR(100*AC70/'Projection_Base-case'!G70,0)</f>
        <v>0</v>
      </c>
      <c r="AF70" s="151">
        <f>IFERROR('Projection_Base-case'!I70-I70,0)</f>
        <v>0</v>
      </c>
      <c r="AG70" s="151">
        <f t="shared" ref="AG70:AG95" si="35">AF70*C70</f>
        <v>0</v>
      </c>
      <c r="AH70" s="151">
        <f>IFERROR(100*AF70/'Projection_Base-case'!I70,0)</f>
        <v>0</v>
      </c>
      <c r="AI70" s="151">
        <f>IFERROR('Projection_Base-case'!K70-K70,0)</f>
        <v>0</v>
      </c>
      <c r="AJ70" s="151">
        <f t="shared" ref="AJ70:AJ95" si="36">AI70*C70</f>
        <v>0</v>
      </c>
      <c r="AK70" s="151">
        <f>IFERROR(100*AI70/'Projection_Base-case'!K70,0)</f>
        <v>0</v>
      </c>
      <c r="AL70" s="151">
        <f>IFERROR(M70-'Projection_Base-case'!M70,0)</f>
        <v>0</v>
      </c>
      <c r="AM70" s="151">
        <f t="shared" ref="AM70:AM95" si="37">AL70*C70</f>
        <v>0</v>
      </c>
      <c r="AN70" s="152">
        <f>IFERROR(100*AL70/'Projection_Base-case'!M70,0)</f>
        <v>0</v>
      </c>
      <c r="AO70" s="305">
        <f>IFERROR('Projection_Base-case'!O70-O70,0)</f>
        <v>0</v>
      </c>
      <c r="AP70" s="151">
        <f t="shared" ref="AP70:AP95" si="38">AO70*C70</f>
        <v>0</v>
      </c>
      <c r="AQ70" s="151">
        <f>IFERROR(100*AO70/'Projection_Base-case'!O70,0)</f>
        <v>0</v>
      </c>
      <c r="AR70" s="151">
        <f>IFERROR('Projection_Base-case'!Q70-Q70,0)</f>
        <v>0</v>
      </c>
      <c r="AS70" s="151">
        <f t="shared" ref="AS70:AS95" si="39">AR70*C70</f>
        <v>0</v>
      </c>
      <c r="AT70" s="151">
        <f>IFERROR(100*AR70/'Projection_Base-case'!Q70,0)</f>
        <v>0</v>
      </c>
      <c r="AU70" s="151">
        <f>IFERROR('Projection_Base-case'!S70-S70,0)</f>
        <v>0</v>
      </c>
      <c r="AV70" s="151">
        <f t="shared" ref="AV70:AV95" si="40">AU70*C70</f>
        <v>0</v>
      </c>
      <c r="AW70" s="152">
        <f>IFERROR(100*AU70/'Projection_Base-case'!S70,0)</f>
        <v>0</v>
      </c>
      <c r="AX70" s="305">
        <f>IFERROR('Projection_Base-case'!U70-U70,0)</f>
        <v>0</v>
      </c>
      <c r="AY70" s="151">
        <f t="shared" ref="AY70:AY95" si="41">AX70*C70</f>
        <v>0</v>
      </c>
      <c r="AZ70" s="151">
        <f>IFERROR(100*AX70/'Projection_Base-case'!U70,0)</f>
        <v>0</v>
      </c>
      <c r="BA70" s="151">
        <f>IFERROR('Projection_Base-case'!W70-W70,0)</f>
        <v>0</v>
      </c>
      <c r="BB70" s="151">
        <f t="shared" ref="BB70:BB95" si="42">BA70*C70</f>
        <v>0</v>
      </c>
      <c r="BC70" s="151">
        <f>IFERROR(100*BA70/'Projection_Base-case'!W70,0)</f>
        <v>0</v>
      </c>
      <c r="BD70" s="151">
        <f>IFERROR('Projection_Base-case'!Y70-Y70,0)</f>
        <v>0</v>
      </c>
      <c r="BE70" s="151">
        <f t="shared" ref="BE70:BE95" si="43">BD70*C70</f>
        <v>0</v>
      </c>
      <c r="BF70" s="151">
        <f>IFERROR(100*BD70/'Projection_Base-case'!Y70,0)</f>
        <v>0</v>
      </c>
      <c r="BG70" s="531">
        <f t="shared" si="22"/>
        <v>0</v>
      </c>
      <c r="BH70" s="532">
        <f t="shared" si="23"/>
        <v>0</v>
      </c>
    </row>
    <row r="71" spans="1:60" x14ac:dyDescent="0.25">
      <c r="A71" s="217">
        <v>66</v>
      </c>
      <c r="B71" s="151">
        <f>'Projection_Base-case'!B71</f>
        <v>0</v>
      </c>
      <c r="C71" s="151">
        <f>'Projection_Base-case'!C71</f>
        <v>0</v>
      </c>
      <c r="D71" s="151">
        <f>'Projection_Base-case'!D71</f>
        <v>0</v>
      </c>
      <c r="E71" s="157"/>
      <c r="F71" s="300" t="str">
        <f t="shared" ref="F71:F95" si="44">E71&amp;D71</f>
        <v>0</v>
      </c>
      <c r="G71" s="301" t="str">
        <f>IF(F71="Scenario1PBT1",'Medium retrofit'!$E$6,IF(F71="Scenario2PBT1",'Medium retrofit'!$F$6,IF(F71="Scenario3PBT1",'Medium retrofit'!$G$6,"")))&amp;IF(F71="Scenario1PBT2",'Medium retrofit'!$H$6,IF(F71="Scenario2PBT2",'Medium retrofit'!$I$6,IF(F71="Scenario3PBT2",'Medium retrofit'!$J$6,"")))&amp;IF(F71="Scenario1PBT3",'Medium retrofit'!$K$6,IF(F71="Scenario2PBT3",'Medium retrofit'!$L$6,IF(F71="Scenario3PBT3",'Medium retrofit'!$M$6,"")))&amp;IF(F71="Scenario1PBT4",'Medium retrofit'!$N$6,IF(F71="Scenario2PBT4",'Medium retrofit'!$O$6,IF(F71="Scenario3PBT4",'Medium retrofit'!$P$6,"")))&amp;IF(F71="Scenario1PBT5",'Medium retrofit'!$Q$6,IF(F71="Scenario2PBT5",'Medium retrofit'!$R$6,IF(F71="Scenario3PBT5",'Medium retrofit'!$S$6,"")))&amp;IF(F71="Scenario1PBT6",'Medium retrofit'!$T$6,IF(F71="Scenario2PBT6",'Medium retrofit'!$U$6,IF(F71="Scenario3PBT6",'Medium retrofit'!$V$6,"")))&amp;IF(F71="Scenario1PBT7",'Medium retrofit'!$W$6,IF(F71="Scenario2PBT7",'Medium retrofit'!$X$6,IF(F71="Scenario3PBT7",'Medium retrofit'!$Y$6,"")))&amp;IF(F71="Scenario1PBT8",'Medium retrofit'!$Z$6,IF(F71="Scenario2PBT8",'Medium retrofit'!$AA$6,IF(F71="Scenario3PBT8",'Medium retrofit'!$AB$6,"")))&amp;IF(F71="Scenario1PBT9",'Medium retrofit'!$AC$6,IF(F71="Scenario2PBT9",'Medium retrofit'!$AD$6,IF(F71="Scenario3PBT9",'Medium retrofit'!$AE$6,"")))&amp;IF(F71="Scenario1PBT10",'Medium retrofit'!$AF$6,IF(F71="Scenario2PBT10",'Medium retrofit'!$AG$6,IF(F71="Scenario3PBT10",'Medium retrofit'!$AH$6,"")))&amp;IF(F71="Scenario1PBT11",'Medium retrofit'!$AI$6,IF(F71="Scenario2PBT11",'Medium retrofit'!$AJ$6,IF(F71="Scenario3PBT11",'Medium retrofit'!$AK$6,"")))&amp;IF(F71="Scenario1PBT12",'Medium retrofit'!$AL$6,IF(F71="Scenario2PBT12",'Medium retrofit'!$AM$6,IF(F71="Scenario3PBT12",'Medium retrofit'!$AN$6,"")))&amp;IF(F71="Scenario1PBT13",'Medium retrofit'!$AO$6,IF(F71="Scenario2PBT13",'Medium retrofit'!$AP$6,IF(F71="Scenario3PBT13",'Medium retrofit'!$AQ$6,"")))&amp;IF(F71="Scenario1PBT14",'Medium retrofit'!$AR$6,IF(F71="Scenario2PBT14",'Medium retrofit'!$AS$6,IF(F71="Scenario3PBT14",'Medium retrofit'!$AT$6,"")))&amp;IF(F71="Scenario1PBT15",'Medium retrofit'!$AU$6,IF(F71="Scenario2PBT15",'Medium retrofit'!$AV$6,IF(F71="Scenario3PBT15",'Medium retrofit'!$AW$6,"")))</f>
        <v/>
      </c>
      <c r="H71" s="151">
        <f t="shared" ref="H71:H95" si="45">IFERROR(G71*C71,0)</f>
        <v>0</v>
      </c>
      <c r="I71" s="298" t="str">
        <f>IF(F71="Scenario1PBT1",'Medium retrofit'!$E$16,IF(F71="Scenario2PBT1",'Medium retrofit'!$F$16,IF(F71="Scenario3PBT1",'Medium retrofit'!$G$16,"")))&amp;IF(F71="Scenario1PBT2",'Medium retrofit'!$H$16,IF(F71="Scenario2PBT2",'Medium retrofit'!$I$16,IF(F71="Scenario3PBT2",'Medium retrofit'!$J$16,"")))&amp;IF(F71="Scenario1PBT3",'Medium retrofit'!$K$16,IF(F71="Scenario2PBT3",'Medium retrofit'!$L$16,IF(F71="Scenario3PBT3",'Medium retrofit'!$M$16,"")))&amp;IF(F71="Scenario1PBT4",'Medium retrofit'!$N$16,IF(F71="Scenario2PBT4",'Medium retrofit'!$O$16,IF(F71="Scenario3PBT4",'Medium retrofit'!$P$16,"")))&amp;IF(F71="Scenario1PBT5",'Medium retrofit'!$Q$16,IF(F71="Scenario2PBT5",'Medium retrofit'!$R$16,IF(F71="Scenario3PBT5",'Medium retrofit'!$S$16,"")))&amp;IF(F71="Scenario1PBT6",'Medium retrofit'!$T$16,IF(F71="Scenario2PBT6",'Medium retrofit'!$U$16,IF(F71="Scenario3PBT6",'Medium retrofit'!$V$16,"")))&amp;IF(F71="Scenario1PBT7",'Medium retrofit'!$W$16,IF(F71="Scenario2PBT7",'Medium retrofit'!$X$16,IF(F71="Scenario3PBT7",'Medium retrofit'!$Y$16,"")))&amp;IF(F71="Scenario1PBT8",'Medium retrofit'!$Z$16,IF(F71="Scenario2PBT8",'Medium retrofit'!$AA$16,IF(F71="Scenario3PBT8",'Medium retrofit'!$AB$16,"")))&amp;IF(F71="Scenario1PBT9",'Medium retrofit'!$AC$16,IF(F71="Scenario2PBT9",'Medium retrofit'!$AD$16,IF(F71="Scenario3PBT9",'Medium retrofit'!$AE$16,"")))&amp;IF(F71="Scenario1PBT10",'Medium retrofit'!$AF$16,IF(F71="Scenario2PBT10",'Medium retrofit'!$AG$16,IF(F71="Scenario3PBT10",'Medium retrofit'!$AH$16,"")))&amp;IF(F71="Scenario1PBT11",'Medium retrofit'!$AI$16,IF(F71="Scenario2PBT11",'Medium retrofit'!$AJ$16,IF(F71="Scenario3PBT11",'Medium retrofit'!$AK$16,"")))&amp;IF(F71="Scenario1PBT12",'Medium retrofit'!$AL$16,IF(F71="Scenario2PBT12",'Medium retrofit'!$AM$16,IF(F71="Scenario3PBT12",'Medium retrofit'!$AN$16,"")))&amp;IF(F71="Scenario1PBT13",'Medium retrofit'!$AO$16,IF(F71="Scenario2PBT13",'Medium retrofit'!$AP$16,IF(F71="Scenario3PBT13",'Medium retrofit'!$AQ$16,"")))&amp;IF(F71="Scenario1PBT14",'Medium retrofit'!$AR$16,IF(F71="Scenario2PBT14",'Medium retrofit'!$AS$16,IF(F71="Scenario3PBT14",'Medium retrofit'!$AT$16,"")))&amp;IF(F71="Scenario1PBT15",'Medium retrofit'!$AU$16,IF(F71="Scenario2PBT15",'Medium retrofit'!$AV$16,IF(F71="Scenario3PBT15",'Medium retrofit'!$AW$16,"")))</f>
        <v/>
      </c>
      <c r="J71" s="151">
        <f t="shared" ref="J71:J95" si="46">IFERROR(I71*C71,0)</f>
        <v>0</v>
      </c>
      <c r="K71" s="151" t="str">
        <f>IF(F71="Scenario1PBT1",'Medium retrofit'!$E$18,IF(F71="Scenario2PBT1",'Medium retrofit'!$F$18,IF(F71="Scenario3PBT1",'Medium retrofit'!$G$18,"")))&amp;IF(F71="Scenario1PBT2",'Medium retrofit'!$H$18,IF(F71="Scenario2PBT2",'Medium retrofit'!$I$18,IF(F71="Scenario3PBT2",'Medium retrofit'!$J$18,"")))&amp;IF(F71="Scenario1PBT3",'Medium retrofit'!$K$18,IF(F71="Scenario2PBT3",'Medium retrofit'!$L$18,IF(F71="Scenario3PBT3",'Medium retrofit'!$M$18,"")))&amp;IF(F71="Scenario1PBT4",'Medium retrofit'!$N$18,IF(F71="Scenario2PBT4",'Medium retrofit'!$O$18,IF(F71="Scenario3PBT4",'Medium retrofit'!$P$18,"")))&amp;IF(F71="Scenario1PBT5",'Medium retrofit'!$Q$18,IF(F71="Scenario2PBT5",'Medium retrofit'!$R$18,IF(F71="Scenario3PBT5",'Medium retrofit'!$S$18,"")))&amp;IF(F71="Scenario1PBT6",'Medium retrofit'!$T$18,IF(F71="Scenario2PBT6",'Medium retrofit'!$U$18,IF(F71="Scenario3PBT6",'Medium retrofit'!$V$18,"")))&amp;IF(F71="Scenario1PBT7",'Medium retrofit'!$W$18,IF(F71="Scenario2PBT7",'Medium retrofit'!$X$18,IF(F71="Scenario3PBT7",'Medium retrofit'!$Y$18,"")))&amp;IF(F71="Scenario1PBT8",'Medium retrofit'!$Z$18,IF(F71="Scenario2PBT8",'Medium retrofit'!$AA$18,IF(F71="Scenario3PBT8",'Medium retrofit'!$AB$18,"")))&amp;IF(F71="Scenario1PBT9",'Medium retrofit'!$AC$18,IF(F71="Scenario2PBT9",'Medium retrofit'!$AD$18,IF(F71="Scenario3PBT9",'Medium retrofit'!$AE$18,"")))&amp;IF(F71="Scenario1PBT10",'Medium retrofit'!$AF$18,IF(F71="Scenario2PBT10",'Medium retrofit'!$AG$18,IF(F71="Scenario3PBT10",'Medium retrofit'!$AH$18,"")))&amp;IF(F71="Scenario1PBT11",'Medium retrofit'!$AI$18,IF(F71="Scenario2PBT11",'Medium retrofit'!$AJ$18,IF(F71="Scenario3PBT11",'Medium retrofit'!$AK$18,"")))&amp;IF(F71="Scenario1PBT12",'Medium retrofit'!$AL$18,IF(F71="Scenario2PBT12",'Medium retrofit'!$AM$18,IF(F71="Scenario3PBT12",'Medium retrofit'!$AN$18,"")))&amp;IF(F71="Scenario1PBT13",'Medium retrofit'!$AO$18,IF(F71="Scenario2PBT13",'Medium retrofit'!$AP$18,IF(F71="Scenario3PBT13",'Medium retrofit'!$AQ$18,"")))&amp;IF(F71="Scenario1PBT14",'Medium retrofit'!$AR$18,IF(F71="Scenario2PBT14",'Medium retrofit'!$AS$18,IF(F71="Scenario3PBT14",'Medium retrofit'!$AT$18,"")))&amp;IF(F71="Scenario1PBT15",'Medium retrofit'!$AU$18,IF(F71="Scenario2PBT15",'Medium retrofit'!$AV$18,IF(F71="Scenario3PBT15",'Medium retrofit'!$AW$18,"")))</f>
        <v/>
      </c>
      <c r="L71" s="151">
        <f t="shared" ref="L71:L95" si="47">IFERROR(K71*C71,0)</f>
        <v>0</v>
      </c>
      <c r="M71" s="151" t="str">
        <f>IF(F71="Scenario1PBT1",'Medium retrofit'!$E$20,IF(F71="Scenario2PBT1",'Medium retrofit'!$F$20,IF(F71="Scenario3PBT1",'Medium retrofit'!$G$20,"")))&amp;IF(F71="Scenario1PBT2",'Medium retrofit'!$H$20,IF(F71="Scenario2PBT2",'Medium retrofit'!$I$20,IF(F71="Scenario3PBT2",'Medium retrofit'!$J$20,"")))&amp;IF(F71="Scenario1PBT3",'Medium retrofit'!$K$20,IF(F71="Scenario2PBT3",'Medium retrofit'!$L$20,IF(F71="Scenario3PBT3",'Medium retrofit'!$M$20,"")))&amp;IF(F71="Scenario1PBT4",'Medium retrofit'!$N$20,IF(F71="Scenario2PBT4",'Medium retrofit'!$O$20,IF(F71="Scenario3PBT4",'Medium retrofit'!$P$20,"")))&amp;IF(F71="Scenario1PBT5",'Medium retrofit'!$Q$20,IF(F71="Scenario2PBT5",'Medium retrofit'!$R$20,IF(F71="Scenario3PBT5",'Medium retrofit'!$S$20,"")))&amp;IF(F71="Scenario1PBT6",'Medium retrofit'!$T$20,IF(F71="Scenario2PBT6",'Medium retrofit'!$U$20,IF(F71="Scenario3PBT6",'Medium retrofit'!$V$20,"")))&amp;IF(F71="Scenario1PBT7",'Medium retrofit'!$W$20,IF(F71="Scenario2PBT7",'Medium retrofit'!$X$20,IF(F71="Scenario3PBT7",'Medium retrofit'!$Y$20,"")))&amp;IF(F71="Scenario1PBT8",'Medium retrofit'!$Z$20,IF(F71="Scenario2PBT8",'Medium retrofit'!$AA$20,IF(F71="Scenario3PBT8",'Medium retrofit'!$AB$20,"")))&amp;IF(F71="Scenario1PBT9",'Medium retrofit'!$AC$20,IF(F71="Scenario2PBT9",'Medium retrofit'!$AD$20,IF(F71="Scenario3PBT9",'Medium retrofit'!$AE$20,"")))&amp;IF(F71="Scenario1PBT10",'Medium retrofit'!$AF$20,IF(F71="Scenario2PBT10",'Medium retrofit'!$AG$20,IF(F71="Scenario3PBT10",'Medium retrofit'!$AH$20,"")))&amp;IF(F71="Scenario1PBT11",'Medium retrofit'!$AI$20,IF(F71="Scenario2PBT11",'Medium retrofit'!$AJ$20,IF(F71="Scenario3PBT11",'Medium retrofit'!$AK$20,"")))&amp;IF(F71="Scenario1PBT12",'Medium retrofit'!$AL$20,IF(F71="Scenario2PBT12",'Medium retrofit'!$AM$20,IF(F71="Scenario3PBT12",'Medium retrofit'!$AN$20,"")))&amp;IF(F71="Scenario1PBT13",'Medium retrofit'!$AO$20,IF(F71="Scenario2PBT13",'Medium retrofit'!$AP$20,IF(F71="Scenario3PBT13",'Medium retrofit'!$AQ$20,"")))&amp;IF(F71="Scenario1PBT14",'Medium retrofit'!$AR$20,IF(F71="Scenario2PBT14",'Medium retrofit'!$AS$20,IF(F71="Scenario3PBT14",'Medium retrofit'!$AT$20,"")))&amp;IF(F71="Scenario1PBT15",'Medium retrofit'!$AU$20,IF(F71="Scenario2PBT15",'Medium retrofit'!$AV$20,IF(F71="Scenario3PBT15",'Medium retrofit'!$AW$20,"")))</f>
        <v/>
      </c>
      <c r="N71" s="152">
        <f t="shared" ref="N71:N95" si="48">IFERROR(M71*C71,0)</f>
        <v>0</v>
      </c>
      <c r="O71" s="305" t="str">
        <f>IF(F71="Scenario1PBT1",'Medium retrofit'!$E$23,IF(F71="Scenario2PBT1",'Medium retrofit'!$F$23,IF(F71="Scenario3PBT1",'Medium retrofit'!$G$23,"")))&amp;IF(F71="Scenario1PBT2",'Medium retrofit'!$H$23,IF(F71="Scenario2PBT2",'Medium retrofit'!$I$23,IF(F71="Scenario3PBT2",'Medium retrofit'!$J$23,"")))&amp;IF(F71="Scenario1PBT3",'Medium retrofit'!$K$23,IF(F71="Scenario2PBT3",'Medium retrofit'!$L$23,IF(F71="Scenario3PBT3",'Medium retrofit'!$M$23,"")))&amp;IF(F71="Scenario1PBT4",'Medium retrofit'!$N$23,IF(F71="Scenario2PBT4",'Medium retrofit'!$O$23,IF(F71="Scenario3PBT4",'Medium retrofit'!$P$23,"")))&amp;IF(F71="Scenario1PBT5",'Medium retrofit'!$Q$23,IF(F71="Scenario2PBT5",'Medium retrofit'!$R$23,IF(F71="Scenario3PBT5",'Medium retrofit'!$S$23,"")))&amp;IF(F71="Scenario1PBT6",'Medium retrofit'!$T$23,IF(F71="Scenario2PBT6",'Medium retrofit'!$U$23,IF(F71="Scenario3PBT6",'Medium retrofit'!$V$23,"")))&amp;IF(F71="Scenario1PBT7",'Medium retrofit'!$W$23,IF(F71="Scenario2PBT7",'Medium retrofit'!$X$23,IF(F71="Scenario3PBT7",'Medium retrofit'!$Y$23,"")))&amp;IF(F71="Scenario1PBT8",'Medium retrofit'!$Z$23,IF(F71="Scenario2PBT8",'Medium retrofit'!$AA$23,IF(F71="Scenario3PBT8",'Medium retrofit'!$AB$23,"")))&amp;IF(F71="Scenario1PBT9",'Medium retrofit'!$AC$23,IF(F71="Scenario2PBT9",'Medium retrofit'!$AD$23,IF(F71="Scenario3PBT9",'Medium retrofit'!$AE$23,"")))&amp;IF(F71="Scenario1PBT10",'Medium retrofit'!$AF$23,IF(F71="Scenario2PBT10",'Medium retrofit'!$AG$23,IF(F71="Scenario3PBT10",'Medium retrofit'!$AH$23,"")))&amp;IF(F71="Scenario1PBT11",'Medium retrofit'!$AI$23,IF(F71="Scenario2PBT11",'Medium retrofit'!$AJ$23,IF(F71="Scenario3PBT11",'Medium retrofit'!$AK$23,"")))&amp;IF(F71="Scenario1PBT12",'Medium retrofit'!$AL$23,IF(F71="Scenario2PBT12",'Medium retrofit'!$AM$23,IF(F71="Scenario3PBT12",'Medium retrofit'!$AN$23,"")))&amp;IF(F71="Scenario1PBT13",'Medium retrofit'!$AO$23,IF(F71="Scenario2PBT13",'Medium retrofit'!$AP$23,IF(F71="Scenario3PBT13",'Medium retrofit'!$AQ$23,"")))&amp;IF(F71="Scenario1PBT14",'Medium retrofit'!$AR$23,IF(F71="Scenario2PBT14",'Medium retrofit'!$AS$23,IF(F71="Scenario3PBT14",'Medium retrofit'!$AT$23,"")))&amp;IF(F71="Scenario1PBT15",'Medium retrofit'!$AU$23,IF(F71="Scenario2PBT15",'Medium retrofit'!$AV$23,IF(F71="Scenario3PBT15",'Medium retrofit'!$AW$23,"")))</f>
        <v/>
      </c>
      <c r="P71" s="151">
        <f t="shared" ref="P71:P95" si="49">IFERROR(O71*C71,0)</f>
        <v>0</v>
      </c>
      <c r="Q71" s="151" t="str">
        <f>IF(F71="Scenario1PBT1",'Medium retrofit'!$E$25,IF(F71="Scenario2PBT1",'Medium retrofit'!$F$25,IF(F71="Scenario3PBT1",'Medium retrofit'!$G$25,"")))&amp;IF(F71="Scenario1PBT2",'Medium retrofit'!$H$25,IF(F71="Scenario2PBT2",'Medium retrofit'!$I$25,IF(F71="Scenario3PBT2",'Medium retrofit'!$J$25,"")))&amp;IF(F71="Scenario1PBT3",'Medium retrofit'!$K$25,IF(F71="Scenario2PBT3",'Medium retrofit'!$L$25,IF(F71="Scenario3PBT3",'Medium retrofit'!$M$25,"")))&amp;IF(F71="Scenario1PBT4",'Medium retrofit'!$N$25,IF(F71="Scenario2PBT4",'Medium retrofit'!$O$25,IF(F71="Scenario3PBT4",'Medium retrofit'!$P$25,"")))&amp;IF(F71="Scenario1PBT5",'Medium retrofit'!$Q$25,IF(F71="Scenario2PBT5",'Medium retrofit'!$R$25,IF(F71="Scenario3PBT5",'Medium retrofit'!$S$25,"")))&amp;IF(F71="Scenario1PBT6",'Medium retrofit'!$T$25,IF(F71="Scenario2PBT6",'Medium retrofit'!$U$25,IF(F71="Scenario3PBT6",'Medium retrofit'!$V$25,"")))&amp;IF(F71="Scenario1PBT7",'Medium retrofit'!$W$25,IF(F71="Scenario2PBT7",'Medium retrofit'!$X$25,IF(F71="Scenario3PBT7",'Medium retrofit'!$Y$25,"")))&amp;IF(F71="Scenario1PBT8",'Medium retrofit'!$Z$25,IF(F71="Scenario2PBT8",'Medium retrofit'!$AA$25,IF(F71="Scenario3PBT8",'Medium retrofit'!$AB$25,"")))&amp;IF(F71="Scenario1PBT9",'Medium retrofit'!$AC$25,IF(F71="Scenario2PBT9",'Medium retrofit'!$AD$25,IF(F71="Scenario3PBT9",'Medium retrofit'!$AE$25,"")))&amp;IF(F71="Scenario1PBT10",'Medium retrofit'!$AF$25,IF(F71="Scenario2PBT10",'Medium retrofit'!$AG$25,IF(F71="Scenario3PBT10",'Medium retrofit'!$AH$25,"")))&amp;IF(F71="Scenario1PBT11",'Medium retrofit'!$AI$25,IF(F71="Scenario2PBT11",'Medium retrofit'!$AJ$25,IF(F71="Scenario3PBT11",'Medium retrofit'!$AK$25,"")))&amp;IF(F71="Scenario1PBT12",'Medium retrofit'!$AL$25,IF(F71="Scenario2PBT12",'Medium retrofit'!$AM$25,IF(F71="Scenario3PBT12",'Medium retrofit'!$AN$25,"")))&amp;IF(F71="Scenario1PBT13",'Medium retrofit'!$AO$25,IF(F71="Scenario2PBT13",'Medium retrofit'!$AP$25,IF(F71="Scenario3PBT13",'Medium retrofit'!$AQ$25,"")))&amp;IF(F71="Scenario1PBT14",'Medium retrofit'!$AR$25,IF(F71="Scenario2PBT14",'Medium retrofit'!$AS$25,IF(F71="Scenario3PBT14",'Medium retrofit'!$AT$25,"")))&amp;IF(F71="Scenario1PBT15",'Medium retrofit'!$AU$25,IF(F71="Scenario2PBT15",'Medium retrofit'!$AV$25,IF(F71="Scenario3PBT15",'Medium retrofit'!$AW$25,"")))</f>
        <v/>
      </c>
      <c r="R71" s="151">
        <f t="shared" ref="R71:R95" si="50">IFERROR(Q71*C71,0)</f>
        <v>0</v>
      </c>
      <c r="S71" s="151" t="str">
        <f>IF(F71="Scenario1PBT1",'Medium retrofit'!$E$27,IF(F71="Scenario2PBT1",'Medium retrofit'!$F$27,IF(F71="Scenario3PBT1",'Medium retrofit'!$G$27,"")))&amp;IF(F71="Scenario1PBT2",'Medium retrofit'!$H$27,IF(F71="Scenario2PBT2",'Medium retrofit'!$I$27,IF(F71="Scenario3PBT2",'Medium retrofit'!$J$27,"")))&amp;IF(F71="Scenario1PBT3",'Medium retrofit'!$K$27,IF(F71="Scenario2PBT3",'Medium retrofit'!$L$27,IF(F71="Scenario3PBT3",'Medium retrofit'!$M$27,"")))&amp;IF(F71="Scenario1PBT4",'Medium retrofit'!$N$27,IF(F71="Scenario2PBT4",'Medium retrofit'!$O$27,IF(F71="Scenario3PBT4",'Medium retrofit'!$P$27,"")))&amp;IF(F71="Scenario1PBT5",'Medium retrofit'!$Q$27,IF(F71="Scenario2PBT5",'Medium retrofit'!$R$27,IF(F71="Scenario3PBT5",'Medium retrofit'!$S$27,"")))&amp;IF(F71="Scenario1PBT6",'Medium retrofit'!$T$27,IF(F71="Scenario2PBT6",'Medium retrofit'!$U$27,IF(F71="Scenario3PBT6",'Medium retrofit'!$V$27,"")))&amp;IF(F71="Scenario1PBT7",'Medium retrofit'!$W$27,IF(F71="Scenario2PBT7",'Medium retrofit'!$X$27,IF(F71="Scenario3PBT7",'Medium retrofit'!$Y$27,"")))&amp;IF(F71="Scenario1PBT8",'Medium retrofit'!$Z$27,IF(F71="Scenario2PBT8",'Medium retrofit'!$AA$27,IF(F71="Scenario3PBT8",'Medium retrofit'!$AB$27,"")))&amp;IF(F71="Scenario1PBT9",'Medium retrofit'!$AC$27,IF(F71="Scenario2PBT9",'Medium retrofit'!$AD$27,IF(F71="Scenario3PBT9",'Medium retrofit'!$AE$27,"")))&amp;IF(F71="Scenario1PBT10",'Medium retrofit'!$AF$27,IF(F71="Scenario2PBT10",'Medium retrofit'!$AG$27,IF(F71="Scenario3PBT10",'Medium retrofit'!$AH$27,"")))&amp;IF(F71="Scenario1PBT11",'Medium retrofit'!$AI$27,IF(F71="Scenario2PBT11",'Medium retrofit'!$AJ$27,IF(F71="Scenario3PBT11",'Medium retrofit'!$AK$27,"")))&amp;IF(F71="Scenario1PBT12",'Medium retrofit'!$AL$27,IF(F71="Scenario2PBT12",'Medium retrofit'!$AM$27,IF(F71="Scenario3PBT12",'Medium retrofit'!$AN$27,"")))&amp;IF(F71="Scenario1PBT13",'Medium retrofit'!$AO$27,IF(F71="Scenario2PBT13",'Medium retrofit'!$AP$27,IF(F71="Scenario3PBT13",'Medium retrofit'!$AQ$27,"")))&amp;IF(F71="Scenario1PBT14",'Medium retrofit'!$AR$27,IF(F71="Scenario2PBT14",'Medium retrofit'!$AS$27,IF(F71="Scenario3PBT14",'Medium retrofit'!$AT$27,"")))&amp;IF(F71="Scenario1PBT15",'Medium retrofit'!$AU$27,IF(F71="Scenario2PBT15",'Medium retrofit'!$AV$27,IF(F71="Scenario3PBT15",'Medium retrofit'!$AW$27,"")))</f>
        <v/>
      </c>
      <c r="T71" s="306">
        <f t="shared" ref="T71:T95" si="51">IFERROR(S71*C71,0)</f>
        <v>0</v>
      </c>
      <c r="U71" s="305" t="str">
        <f>IF(F71="Scenario1PBT1",'Medium retrofit'!$E$38,IF(F71="Scenario2PBT1",'Medium retrofit'!$F$38,IF(F71="Scenario3PBT1",'Medium retrofit'!$G$38,"")))&amp;IF(F71="Scenario1PBT2",'Medium retrofit'!$H$38,IF(F71="Scenario2PBT2",'Medium retrofit'!$I$38,IF(F71="Scenario3PBT2",'Medium retrofit'!$J$38,"")))&amp;IF(F71="Scenario1PBT3",'Medium retrofit'!$K$38,IF(F71="Scenario2PBT3",'Medium retrofit'!$L$38,IF(F71="Scenario3PBT3",'Medium retrofit'!$M$38,"")))&amp;IF(F71="Scenario1PBT4",'Medium retrofit'!$N$38,IF(F71="Scenario2PBT4",'Medium retrofit'!$O$38,IF(F71="Scenario3PBT4",'Medium retrofit'!$P$38,"")))&amp;IF(F71="Scenario1PBT5",'Medium retrofit'!$Q$38,IF(F71="Scenario2PBT5",'Medium retrofit'!$R$38,IF(F71="Scenario3PBT5",'Medium retrofit'!$S$38,"")))&amp;IF(F71="Scenario1PBT6",'Medium retrofit'!$T$38,IF(F71="Scenario2PBT6",'Medium retrofit'!$U$38,IF(F71="Scenario3PBT6",'Medium retrofit'!$V$38,"")))&amp;IF(F71="Scenario1PBT7",'Medium retrofit'!$W$38,IF(F71="Scenario2PBT7",'Medium retrofit'!$X$38,IF(F71="Scenario3PBT7",'Medium retrofit'!$Y$38,"")))&amp;IF(F71="Scenario1PBT8",'Medium retrofit'!$Z$38,IF(F71="Scenario2PBT8",'Medium retrofit'!$AA$38,IF(F71="Scenario3PBT8",'Medium retrofit'!$AB$38,"")))&amp;IF(F71="Scenario1PBT9",'Medium retrofit'!$AC$38,IF(F71="Scenario2PBT9",'Medium retrofit'!$AD$38,IF(F71="Scenario3PBT9",'Medium retrofit'!$AE$38,"")))&amp;IF(F71="Scenario1PBT10",'Medium retrofit'!$AF$38,IF(F71="Scenario2PBT10",'Medium retrofit'!$AG$38,IF(F71="Scenario3PBT10",'Medium retrofit'!$AH$38,"")))&amp;IF(F71="Scenario1PBT11",'Medium retrofit'!$AI$38,IF(F71="Scenario2PBT11",'Medium retrofit'!$AJ$38,IF(F71="Scenario3PBT11",'Medium retrofit'!$AK$38,"")))&amp;IF(F71="Scenario1PBT12",'Medium retrofit'!$AL$38,IF(F71="Scenario2PBT12",'Medium retrofit'!$AM$38,IF(F71="Scenario3PBT12",'Medium retrofit'!$AN$38,"")))&amp;IF(F71="Scenario1PBT13",'Medium retrofit'!$AO$38,IF(F71="Scenario2PBT13",'Medium retrofit'!$AP$38,IF(F71="Scenario3PBT13",'Medium retrofit'!$AQ$38,"")))&amp;IF(F71="Scenario1PBT14",'Medium retrofit'!$AR$38,IF(F71="Scenario2PBT14",'Medium retrofit'!$AS$38,IF(F71="Scenario3PBT14",'Medium retrofit'!$AT$38,"")))&amp;IF(F71="Scenario1PBT15",'Medium retrofit'!$AU$38,IF(F71="Scenario2PBT15",'Medium retrofit'!$AV$38,IF(F71="Scenario3PBT15",'Medium retrofit'!$AW$38,"")))</f>
        <v/>
      </c>
      <c r="V71" s="151">
        <f t="shared" ref="V71:V95" si="52">IFERROR(U71*C71,0)</f>
        <v>0</v>
      </c>
      <c r="W71" s="151" t="str">
        <f>IF(F71="Scenario1PBT1",'Medium retrofit'!$E$40,IF(F71="Scenario2PBT1",'Medium retrofit'!$F$40,IF(F71="Scenario3PBT1",'Medium retrofit'!$G$40,"")))&amp;IF(F71="Scenario1PBT2",'Medium retrofit'!$H$40,IF(F71="Scenario2PBT2",'Medium retrofit'!$I$40,IF(F71="Scenario3PBT2",'Medium retrofit'!$J$40,"")))&amp;IF(F71="Scenario1PBT3",'Medium retrofit'!$K$40,IF(F71="Scenario2PBT3",'Medium retrofit'!$L$40,IF(F71="Scenario3PBT3",'Medium retrofit'!$M$40,"")))&amp;IF(F71="Scenario1PBT4",'Medium retrofit'!$N$40,IF(F71="Scenario2PBT4",'Medium retrofit'!$O$40,IF(F71="Scenario3PBT4",'Medium retrofit'!$P$40,"")))&amp;IF(F71="Scenario1PBT5",'Medium retrofit'!$Q$40,IF(F71="Scenario2PBT5",'Medium retrofit'!$R$40,IF(F71="Scenario3PBT5",'Medium retrofit'!$S$40,"")))&amp;IF(F71="Scenario1PBT6",'Medium retrofit'!$T$40,IF(F71="Scenario2PBT6",'Medium retrofit'!$U$40,IF(F71="Scenario3PBT6",'Medium retrofit'!$V$40,"")))&amp;IF(F71="Scenario1PBT7",'Medium retrofit'!$W$40,IF(F71="Scenario2PBT7",'Medium retrofit'!$X$40,IF(F71="Scenario3PBT7",'Medium retrofit'!$Y$40,"")))&amp;IF(F71="Scenario1PBT8",'Medium retrofit'!$Z$40,IF(F71="Scenario2PBT8",'Medium retrofit'!$AA$40,IF(F71="Scenario3PBT8",'Medium retrofit'!$AB$40,"")))&amp;IF(F71="Scenario1PBT9",'Medium retrofit'!$AC$40,IF(F71="Scenario2PBT9",'Medium retrofit'!$AD$40,IF(F71="Scenario3PBT9",'Medium retrofit'!$AE$40,"")))&amp;IF(F71="Scenario1PBT10",'Medium retrofit'!$AF$40,IF(F71="Scenario2PBT10",'Medium retrofit'!$AG$40,IF(F71="Scenario3PBT10",'Medium retrofit'!$AH$40,"")))&amp;IF(F71="Scenario1PBT11",'Medium retrofit'!$AI$40,IF(F71="Scenario2PBT11",'Medium retrofit'!$AJ$40,IF(F71="Scenario3PBT11",'Medium retrofit'!$AK$40,"")))&amp;IF(F71="Scenario1PBT12",'Medium retrofit'!$AL$40,IF(F71="Scenario2PBT12",'Medium retrofit'!$AM$40,IF(F71="Scenario3PBT12",'Medium retrofit'!$AN$40,"")))&amp;IF(F71="Scenario1PBT13",'Medium retrofit'!$AO$40,IF(F71="Scenario2PBT13",'Medium retrofit'!$AP$40,IF(F71="Scenario3PBT13",'Medium retrofit'!$AQ$40,"")))&amp;IF(F71="Scenario1PBT14",'Medium retrofit'!$AR$40,IF(F71="Scenario2PBT14",'Medium retrofit'!$AS$40,IF(F71="Scenario3PBT14",'Medium retrofit'!$AT$40,"")))&amp;IF(F71="Scenario1PBT15",'Medium retrofit'!$AU$40,IF(F71="Scenario2PBT15",'Medium retrofit'!$AV$40,IF(F71="Scenario3PBT15",'Medium retrofit'!$AW$40,"")))</f>
        <v/>
      </c>
      <c r="X71" s="151">
        <f t="shared" ref="X71:X95" si="53">IFERROR(W71*C71,0)</f>
        <v>0</v>
      </c>
      <c r="Y71" s="151" t="str">
        <f>IF(F71="Scenario1PBT1",'Medium retrofit'!$E$42,IF(F71="Scenario2PBT1",'Medium retrofit'!$F$42,IF(F71="Scenario3PBT1",'Medium retrofit'!$G$42,"")))&amp;IF(F71="Scenario1PBT2",'Medium retrofit'!$H$42,IF(F71="Scenario2PBT2",'Medium retrofit'!$I$42,IF(F71="Scenario3PBT2",'Medium retrofit'!$J$42,"")))&amp;IF(F71="Scenario1PBT3",'Medium retrofit'!$K$42,IF(F71="Scenario2PBT3",'Medium retrofit'!$L$42,IF(F71="Scenario3PBT3",'Medium retrofit'!$M$42,"")))&amp;IF(F71="Scenario1PBT4",'Medium retrofit'!$N$42,IF(F71="Scenario2PBT4",'Medium retrofit'!$O$42,IF(F71="Scenario3PBT4",'Medium retrofit'!$P$42,"")))&amp;IF(F71="Scenario1PBT5",'Medium retrofit'!$Q$42,IF(F71="Scenario2PBT5",'Medium retrofit'!$R$42,IF(F71="Scenario3PBT5",'Medium retrofit'!$S$42,"")))&amp;IF(F71="Scenario1PBT6",'Medium retrofit'!$T$42,IF(F71="Scenario2PBT6",'Medium retrofit'!$U$42,IF(F71="Scenario3PBT6",'Medium retrofit'!$V$42,"")))&amp;IF(F71="Scenario1PBT7",'Medium retrofit'!$W$42,IF(F71="Scenario2PBT7",'Medium retrofit'!$X$42,IF(F71="Scenario3PBT7",'Medium retrofit'!$Y$42,"")))&amp;IF(F71="Scenario1PBT8",'Medium retrofit'!$Z$42,IF(F71="Scenario2PBT8",'Medium retrofit'!$AA$42,IF(F71="Scenario3PBT8",'Medium retrofit'!$AB$42,"")))&amp;IF(F71="Scenario1PBT9",'Medium retrofit'!$AC$42,IF(F71="Scenario2PBT9",'Medium retrofit'!$AD$42,IF(F71="Scenario3PBT9",'Medium retrofit'!$AE$42,"")))&amp;IF(F71="Scenario1PBT10",'Medium retrofit'!$AF$42,IF(F71="Scenario2PBT10",'Medium retrofit'!$AG$42,IF(F71="Scenario3PBT10",'Medium retrofit'!$AH$42,"")))&amp;IF(F71="Scenario1PBT11",'Medium retrofit'!$AI$42,IF(F71="Scenario2PBT11",'Medium retrofit'!$AJ$42,IF(F71="Scenario3PBT11",'Medium retrofit'!$AK$42,"")))&amp;IF(F71="Scenario1PBT12",'Medium retrofit'!$AL$42,IF(F71="Scenario2PBT12",'Medium retrofit'!$AM$42,IF(F71="Scenario3PBT12",'Medium retrofit'!$AN$42,"")))&amp;IF(F71="Scenario1PBT13",'Medium retrofit'!$AO$42,IF(F71="Scenario2PBT13",'Medium retrofit'!$AP$42,IF(F71="Scenario3PBT13",'Medium retrofit'!$AQ$42,"")))&amp;IF(F71="Scenario1PBT14",'Medium retrofit'!$AR$42,IF(F71="Scenario2PBT14",'Medium retrofit'!$AS$42,IF(F71="Scenario3PBT14",'Medium retrofit'!$AT$42,"")))&amp;IF(F71="Scenario1PBT15",'Medium retrofit'!$AU$42,IF(F71="Scenario2PBT15",'Medium retrofit'!$AV$42,IF(F71="Scenario3PBT15",'Medium retrofit'!$AW$42,"")))</f>
        <v/>
      </c>
      <c r="Z71" s="151">
        <f t="shared" ref="Z71:Z95" si="54">IFERROR(Y71*C71,0)</f>
        <v>0</v>
      </c>
      <c r="AA71" s="333" t="str">
        <f>IF(F71="Scenario1PBT1",'Medium retrofit'!$E$101,IF(F71="Scenario2PBT1",'Medium retrofit'!$F$101,IF(F71="Scenario3PBT1",'Medium retrofit'!$G$101,"")))&amp;IF(F71="Scenario1PBT2",'Medium retrofit'!$H$101,IF(F71="Scenario2PBT2",'Medium retrofit'!$I$101,IF(F71="Scenario3PBT2",'Medium retrofit'!$J$101,"")))&amp;IF(F71="Scenario1PBT3",'Medium retrofit'!$K$101,IF(F71="Scenario2PBT3",'Medium retrofit'!$L$101,IF(F71="Scenario3PBT3",'Medium retrofit'!$M$101,"")))&amp;IF(F71="Scenario1PBT4",'Medium retrofit'!$N$101,IF(F71="Scenario2PBT4",'Medium retrofit'!$O$101,IF(F71="Scenario3PBT4",'Medium retrofit'!$P$101,"")))&amp;IF(F71="Scenario1PBT5",'Medium retrofit'!$Q$101,IF(F71="Scenario2PBT5",'Medium retrofit'!$R$101,IF(F71="Scenario3PBT5",'Medium retrofit'!$S$101,"")))&amp;IF(F71="Scenario1PBT6",'Medium retrofit'!$T$101,IF(F71="Scenario2PBT6",'Medium retrofit'!$U$101,IF(F71="Scenario3PBT6",'Medium retrofit'!$V$101,"")))&amp;IF(F71="Scenario1PBT7",'Medium retrofit'!$W$101,IF(F71="Scenario2PBT7",'Medium retrofit'!$X$101,IF(F71="Scenario3PBT7",'Medium retrofit'!$Y$101,"")))&amp;IF(F71="Scenario1PBT8",'Medium retrofit'!$Z$101,IF(F71="Scenario2PBT8",'Medium retrofit'!$AA$101,IF(F71="Scenario3PBT8",'Medium retrofit'!$AB$101,"")))&amp;IF(F71="Scenario1PBT9",'Medium retrofit'!$AC$101,IF(F71="Scenario2PBT9",'Medium retrofit'!$AD$101,IF(F71="Scenario3PBT9",'Medium retrofit'!$AE$101,"")))&amp;IF(F71="Scenario1PBT10",'Medium retrofit'!$AF$101,IF(F71="Scenario2PBT10",'Medium retrofit'!$AG$101,IF(F71="Scenario3PBT10",'Medium retrofit'!$AH$101,"")))&amp;IF(F71="Scenario1PBT11",'Medium retrofit'!$AI$101,IF(F71="Scenario2PBT11",'Medium retrofit'!$AJ$101,IF(F71="Scenario3PBT11",'Medium retrofit'!$AK$101,"")))&amp;IF(F71="Scenario1PBT12",'Medium retrofit'!$AL$101,IF(F71="Scenario2PBT12",'Medium retrofit'!$AM$101,IF(F71="Scenario3PBT12",'Medium retrofit'!$AN$101,"")))&amp;IF(F71="Scenario1PBT13",'Medium retrofit'!$AO$101,IF(F71="Scenario2PBT13",'Medium retrofit'!$AP$101,IF(F71="Scenario3PBT13",'Medium retrofit'!$AQ$101,"")))&amp;IF(F71="Scenario1PBT14",'Medium retrofit'!$AR$101,IF(F71="Scenario2PBT14",'Medium retrofit'!$AS$101,IF(F71="Scenario3PBT14",'Medium retrofit'!$AT$101,"")))&amp;IF(F71="Scenario1PBT15",'Medium retrofit'!$AU$101,IF(F71="Scenario2PBT15",'Medium retrofit'!$AV$101,IF(F71="Scenario3PBT15",'Medium retrofit'!$AW$101,"")))</f>
        <v/>
      </c>
      <c r="AB71" s="302">
        <f t="shared" ref="AB71:AB95" si="55">IFERROR(C71*AA71,0)</f>
        <v>0</v>
      </c>
      <c r="AC71" s="307">
        <f>IFERROR('Projection_Base-case'!G71-G71,0)</f>
        <v>0</v>
      </c>
      <c r="AD71" s="151">
        <f t="shared" si="34"/>
        <v>0</v>
      </c>
      <c r="AE71" s="151">
        <f>IFERROR(100*AC71/'Projection_Base-case'!G71,0)</f>
        <v>0</v>
      </c>
      <c r="AF71" s="151">
        <f>IFERROR('Projection_Base-case'!I71-I71,0)</f>
        <v>0</v>
      </c>
      <c r="AG71" s="151">
        <f t="shared" si="35"/>
        <v>0</v>
      </c>
      <c r="AH71" s="151">
        <f>IFERROR(100*AF71/'Projection_Base-case'!I71,0)</f>
        <v>0</v>
      </c>
      <c r="AI71" s="151">
        <f>IFERROR('Projection_Base-case'!K71-K71,0)</f>
        <v>0</v>
      </c>
      <c r="AJ71" s="151">
        <f t="shared" si="36"/>
        <v>0</v>
      </c>
      <c r="AK71" s="151">
        <f>IFERROR(100*AI71/'Projection_Base-case'!K71,0)</f>
        <v>0</v>
      </c>
      <c r="AL71" s="151">
        <f>IFERROR(M71-'Projection_Base-case'!M71,0)</f>
        <v>0</v>
      </c>
      <c r="AM71" s="151">
        <f t="shared" si="37"/>
        <v>0</v>
      </c>
      <c r="AN71" s="152">
        <f>IFERROR(100*AL71/'Projection_Base-case'!M71,0)</f>
        <v>0</v>
      </c>
      <c r="AO71" s="305">
        <f>IFERROR('Projection_Base-case'!O71-O71,0)</f>
        <v>0</v>
      </c>
      <c r="AP71" s="151">
        <f t="shared" si="38"/>
        <v>0</v>
      </c>
      <c r="AQ71" s="151">
        <f>IFERROR(100*AO71/'Projection_Base-case'!O71,0)</f>
        <v>0</v>
      </c>
      <c r="AR71" s="151">
        <f>IFERROR('Projection_Base-case'!Q71-Q71,0)</f>
        <v>0</v>
      </c>
      <c r="AS71" s="151">
        <f t="shared" si="39"/>
        <v>0</v>
      </c>
      <c r="AT71" s="151">
        <f>IFERROR(100*AR71/'Projection_Base-case'!Q71,0)</f>
        <v>0</v>
      </c>
      <c r="AU71" s="151">
        <f>IFERROR('Projection_Base-case'!S71-S71,0)</f>
        <v>0</v>
      </c>
      <c r="AV71" s="151">
        <f t="shared" si="40"/>
        <v>0</v>
      </c>
      <c r="AW71" s="152">
        <f>IFERROR(100*AU71/'Projection_Base-case'!S71,0)</f>
        <v>0</v>
      </c>
      <c r="AX71" s="305">
        <f>IFERROR('Projection_Base-case'!U71-U71,0)</f>
        <v>0</v>
      </c>
      <c r="AY71" s="151">
        <f t="shared" si="41"/>
        <v>0</v>
      </c>
      <c r="AZ71" s="151">
        <f>IFERROR(100*AX71/'Projection_Base-case'!U71,0)</f>
        <v>0</v>
      </c>
      <c r="BA71" s="151">
        <f>IFERROR('Projection_Base-case'!W71-W71,0)</f>
        <v>0</v>
      </c>
      <c r="BB71" s="151">
        <f t="shared" si="42"/>
        <v>0</v>
      </c>
      <c r="BC71" s="151">
        <f>IFERROR(100*BA71/'Projection_Base-case'!W71,0)</f>
        <v>0</v>
      </c>
      <c r="BD71" s="151">
        <f>IFERROR('Projection_Base-case'!Y71-Y71,0)</f>
        <v>0</v>
      </c>
      <c r="BE71" s="151">
        <f t="shared" si="43"/>
        <v>0</v>
      </c>
      <c r="BF71" s="151">
        <f>IFERROR(100*BD71/'Projection_Base-case'!Y71,0)</f>
        <v>0</v>
      </c>
      <c r="BG71" s="531">
        <f t="shared" ref="BG71:BG95" si="56">IFERROR(AB71/AY71,0)</f>
        <v>0</v>
      </c>
      <c r="BH71" s="532">
        <f t="shared" ref="BH71:BH95" si="57">IFERROR(AB71/AD71,0)</f>
        <v>0</v>
      </c>
    </row>
    <row r="72" spans="1:60" x14ac:dyDescent="0.25">
      <c r="A72" s="217">
        <v>67</v>
      </c>
      <c r="B72" s="151">
        <f>'Projection_Base-case'!B72</f>
        <v>0</v>
      </c>
      <c r="C72" s="151">
        <f>'Projection_Base-case'!C72</f>
        <v>0</v>
      </c>
      <c r="D72" s="151">
        <f>'Projection_Base-case'!D72</f>
        <v>0</v>
      </c>
      <c r="E72" s="157"/>
      <c r="F72" s="300" t="str">
        <f t="shared" si="44"/>
        <v>0</v>
      </c>
      <c r="G72" s="301" t="str">
        <f>IF(F72="Scenario1PBT1",'Medium retrofit'!$E$6,IF(F72="Scenario2PBT1",'Medium retrofit'!$F$6,IF(F72="Scenario3PBT1",'Medium retrofit'!$G$6,"")))&amp;IF(F72="Scenario1PBT2",'Medium retrofit'!$H$6,IF(F72="Scenario2PBT2",'Medium retrofit'!$I$6,IF(F72="Scenario3PBT2",'Medium retrofit'!$J$6,"")))&amp;IF(F72="Scenario1PBT3",'Medium retrofit'!$K$6,IF(F72="Scenario2PBT3",'Medium retrofit'!$L$6,IF(F72="Scenario3PBT3",'Medium retrofit'!$M$6,"")))&amp;IF(F72="Scenario1PBT4",'Medium retrofit'!$N$6,IF(F72="Scenario2PBT4",'Medium retrofit'!$O$6,IF(F72="Scenario3PBT4",'Medium retrofit'!$P$6,"")))&amp;IF(F72="Scenario1PBT5",'Medium retrofit'!$Q$6,IF(F72="Scenario2PBT5",'Medium retrofit'!$R$6,IF(F72="Scenario3PBT5",'Medium retrofit'!$S$6,"")))&amp;IF(F72="Scenario1PBT6",'Medium retrofit'!$T$6,IF(F72="Scenario2PBT6",'Medium retrofit'!$U$6,IF(F72="Scenario3PBT6",'Medium retrofit'!$V$6,"")))&amp;IF(F72="Scenario1PBT7",'Medium retrofit'!$W$6,IF(F72="Scenario2PBT7",'Medium retrofit'!$X$6,IF(F72="Scenario3PBT7",'Medium retrofit'!$Y$6,"")))&amp;IF(F72="Scenario1PBT8",'Medium retrofit'!$Z$6,IF(F72="Scenario2PBT8",'Medium retrofit'!$AA$6,IF(F72="Scenario3PBT8",'Medium retrofit'!$AB$6,"")))&amp;IF(F72="Scenario1PBT9",'Medium retrofit'!$AC$6,IF(F72="Scenario2PBT9",'Medium retrofit'!$AD$6,IF(F72="Scenario3PBT9",'Medium retrofit'!$AE$6,"")))&amp;IF(F72="Scenario1PBT10",'Medium retrofit'!$AF$6,IF(F72="Scenario2PBT10",'Medium retrofit'!$AG$6,IF(F72="Scenario3PBT10",'Medium retrofit'!$AH$6,"")))&amp;IF(F72="Scenario1PBT11",'Medium retrofit'!$AI$6,IF(F72="Scenario2PBT11",'Medium retrofit'!$AJ$6,IF(F72="Scenario3PBT11",'Medium retrofit'!$AK$6,"")))&amp;IF(F72="Scenario1PBT12",'Medium retrofit'!$AL$6,IF(F72="Scenario2PBT12",'Medium retrofit'!$AM$6,IF(F72="Scenario3PBT12",'Medium retrofit'!$AN$6,"")))&amp;IF(F72="Scenario1PBT13",'Medium retrofit'!$AO$6,IF(F72="Scenario2PBT13",'Medium retrofit'!$AP$6,IF(F72="Scenario3PBT13",'Medium retrofit'!$AQ$6,"")))&amp;IF(F72="Scenario1PBT14",'Medium retrofit'!$AR$6,IF(F72="Scenario2PBT14",'Medium retrofit'!$AS$6,IF(F72="Scenario3PBT14",'Medium retrofit'!$AT$6,"")))&amp;IF(F72="Scenario1PBT15",'Medium retrofit'!$AU$6,IF(F72="Scenario2PBT15",'Medium retrofit'!$AV$6,IF(F72="Scenario3PBT15",'Medium retrofit'!$AW$6,"")))</f>
        <v/>
      </c>
      <c r="H72" s="151">
        <f t="shared" si="45"/>
        <v>0</v>
      </c>
      <c r="I72" s="298" t="str">
        <f>IF(F72="Scenario1PBT1",'Medium retrofit'!$E$16,IF(F72="Scenario2PBT1",'Medium retrofit'!$F$16,IF(F72="Scenario3PBT1",'Medium retrofit'!$G$16,"")))&amp;IF(F72="Scenario1PBT2",'Medium retrofit'!$H$16,IF(F72="Scenario2PBT2",'Medium retrofit'!$I$16,IF(F72="Scenario3PBT2",'Medium retrofit'!$J$16,"")))&amp;IF(F72="Scenario1PBT3",'Medium retrofit'!$K$16,IF(F72="Scenario2PBT3",'Medium retrofit'!$L$16,IF(F72="Scenario3PBT3",'Medium retrofit'!$M$16,"")))&amp;IF(F72="Scenario1PBT4",'Medium retrofit'!$N$16,IF(F72="Scenario2PBT4",'Medium retrofit'!$O$16,IF(F72="Scenario3PBT4",'Medium retrofit'!$P$16,"")))&amp;IF(F72="Scenario1PBT5",'Medium retrofit'!$Q$16,IF(F72="Scenario2PBT5",'Medium retrofit'!$R$16,IF(F72="Scenario3PBT5",'Medium retrofit'!$S$16,"")))&amp;IF(F72="Scenario1PBT6",'Medium retrofit'!$T$16,IF(F72="Scenario2PBT6",'Medium retrofit'!$U$16,IF(F72="Scenario3PBT6",'Medium retrofit'!$V$16,"")))&amp;IF(F72="Scenario1PBT7",'Medium retrofit'!$W$16,IF(F72="Scenario2PBT7",'Medium retrofit'!$X$16,IF(F72="Scenario3PBT7",'Medium retrofit'!$Y$16,"")))&amp;IF(F72="Scenario1PBT8",'Medium retrofit'!$Z$16,IF(F72="Scenario2PBT8",'Medium retrofit'!$AA$16,IF(F72="Scenario3PBT8",'Medium retrofit'!$AB$16,"")))&amp;IF(F72="Scenario1PBT9",'Medium retrofit'!$AC$16,IF(F72="Scenario2PBT9",'Medium retrofit'!$AD$16,IF(F72="Scenario3PBT9",'Medium retrofit'!$AE$16,"")))&amp;IF(F72="Scenario1PBT10",'Medium retrofit'!$AF$16,IF(F72="Scenario2PBT10",'Medium retrofit'!$AG$16,IF(F72="Scenario3PBT10",'Medium retrofit'!$AH$16,"")))&amp;IF(F72="Scenario1PBT11",'Medium retrofit'!$AI$16,IF(F72="Scenario2PBT11",'Medium retrofit'!$AJ$16,IF(F72="Scenario3PBT11",'Medium retrofit'!$AK$16,"")))&amp;IF(F72="Scenario1PBT12",'Medium retrofit'!$AL$16,IF(F72="Scenario2PBT12",'Medium retrofit'!$AM$16,IF(F72="Scenario3PBT12",'Medium retrofit'!$AN$16,"")))&amp;IF(F72="Scenario1PBT13",'Medium retrofit'!$AO$16,IF(F72="Scenario2PBT13",'Medium retrofit'!$AP$16,IF(F72="Scenario3PBT13",'Medium retrofit'!$AQ$16,"")))&amp;IF(F72="Scenario1PBT14",'Medium retrofit'!$AR$16,IF(F72="Scenario2PBT14",'Medium retrofit'!$AS$16,IF(F72="Scenario3PBT14",'Medium retrofit'!$AT$16,"")))&amp;IF(F72="Scenario1PBT15",'Medium retrofit'!$AU$16,IF(F72="Scenario2PBT15",'Medium retrofit'!$AV$16,IF(F72="Scenario3PBT15",'Medium retrofit'!$AW$16,"")))</f>
        <v/>
      </c>
      <c r="J72" s="151">
        <f t="shared" si="46"/>
        <v>0</v>
      </c>
      <c r="K72" s="151" t="str">
        <f>IF(F72="Scenario1PBT1",'Medium retrofit'!$E$18,IF(F72="Scenario2PBT1",'Medium retrofit'!$F$18,IF(F72="Scenario3PBT1",'Medium retrofit'!$G$18,"")))&amp;IF(F72="Scenario1PBT2",'Medium retrofit'!$H$18,IF(F72="Scenario2PBT2",'Medium retrofit'!$I$18,IF(F72="Scenario3PBT2",'Medium retrofit'!$J$18,"")))&amp;IF(F72="Scenario1PBT3",'Medium retrofit'!$K$18,IF(F72="Scenario2PBT3",'Medium retrofit'!$L$18,IF(F72="Scenario3PBT3",'Medium retrofit'!$M$18,"")))&amp;IF(F72="Scenario1PBT4",'Medium retrofit'!$N$18,IF(F72="Scenario2PBT4",'Medium retrofit'!$O$18,IF(F72="Scenario3PBT4",'Medium retrofit'!$P$18,"")))&amp;IF(F72="Scenario1PBT5",'Medium retrofit'!$Q$18,IF(F72="Scenario2PBT5",'Medium retrofit'!$R$18,IF(F72="Scenario3PBT5",'Medium retrofit'!$S$18,"")))&amp;IF(F72="Scenario1PBT6",'Medium retrofit'!$T$18,IF(F72="Scenario2PBT6",'Medium retrofit'!$U$18,IF(F72="Scenario3PBT6",'Medium retrofit'!$V$18,"")))&amp;IF(F72="Scenario1PBT7",'Medium retrofit'!$W$18,IF(F72="Scenario2PBT7",'Medium retrofit'!$X$18,IF(F72="Scenario3PBT7",'Medium retrofit'!$Y$18,"")))&amp;IF(F72="Scenario1PBT8",'Medium retrofit'!$Z$18,IF(F72="Scenario2PBT8",'Medium retrofit'!$AA$18,IF(F72="Scenario3PBT8",'Medium retrofit'!$AB$18,"")))&amp;IF(F72="Scenario1PBT9",'Medium retrofit'!$AC$18,IF(F72="Scenario2PBT9",'Medium retrofit'!$AD$18,IF(F72="Scenario3PBT9",'Medium retrofit'!$AE$18,"")))&amp;IF(F72="Scenario1PBT10",'Medium retrofit'!$AF$18,IF(F72="Scenario2PBT10",'Medium retrofit'!$AG$18,IF(F72="Scenario3PBT10",'Medium retrofit'!$AH$18,"")))&amp;IF(F72="Scenario1PBT11",'Medium retrofit'!$AI$18,IF(F72="Scenario2PBT11",'Medium retrofit'!$AJ$18,IF(F72="Scenario3PBT11",'Medium retrofit'!$AK$18,"")))&amp;IF(F72="Scenario1PBT12",'Medium retrofit'!$AL$18,IF(F72="Scenario2PBT12",'Medium retrofit'!$AM$18,IF(F72="Scenario3PBT12",'Medium retrofit'!$AN$18,"")))&amp;IF(F72="Scenario1PBT13",'Medium retrofit'!$AO$18,IF(F72="Scenario2PBT13",'Medium retrofit'!$AP$18,IF(F72="Scenario3PBT13",'Medium retrofit'!$AQ$18,"")))&amp;IF(F72="Scenario1PBT14",'Medium retrofit'!$AR$18,IF(F72="Scenario2PBT14",'Medium retrofit'!$AS$18,IF(F72="Scenario3PBT14",'Medium retrofit'!$AT$18,"")))&amp;IF(F72="Scenario1PBT15",'Medium retrofit'!$AU$18,IF(F72="Scenario2PBT15",'Medium retrofit'!$AV$18,IF(F72="Scenario3PBT15",'Medium retrofit'!$AW$18,"")))</f>
        <v/>
      </c>
      <c r="L72" s="151">
        <f t="shared" si="47"/>
        <v>0</v>
      </c>
      <c r="M72" s="151" t="str">
        <f>IF(F72="Scenario1PBT1",'Medium retrofit'!$E$20,IF(F72="Scenario2PBT1",'Medium retrofit'!$F$20,IF(F72="Scenario3PBT1",'Medium retrofit'!$G$20,"")))&amp;IF(F72="Scenario1PBT2",'Medium retrofit'!$H$20,IF(F72="Scenario2PBT2",'Medium retrofit'!$I$20,IF(F72="Scenario3PBT2",'Medium retrofit'!$J$20,"")))&amp;IF(F72="Scenario1PBT3",'Medium retrofit'!$K$20,IF(F72="Scenario2PBT3",'Medium retrofit'!$L$20,IF(F72="Scenario3PBT3",'Medium retrofit'!$M$20,"")))&amp;IF(F72="Scenario1PBT4",'Medium retrofit'!$N$20,IF(F72="Scenario2PBT4",'Medium retrofit'!$O$20,IF(F72="Scenario3PBT4",'Medium retrofit'!$P$20,"")))&amp;IF(F72="Scenario1PBT5",'Medium retrofit'!$Q$20,IF(F72="Scenario2PBT5",'Medium retrofit'!$R$20,IF(F72="Scenario3PBT5",'Medium retrofit'!$S$20,"")))&amp;IF(F72="Scenario1PBT6",'Medium retrofit'!$T$20,IF(F72="Scenario2PBT6",'Medium retrofit'!$U$20,IF(F72="Scenario3PBT6",'Medium retrofit'!$V$20,"")))&amp;IF(F72="Scenario1PBT7",'Medium retrofit'!$W$20,IF(F72="Scenario2PBT7",'Medium retrofit'!$X$20,IF(F72="Scenario3PBT7",'Medium retrofit'!$Y$20,"")))&amp;IF(F72="Scenario1PBT8",'Medium retrofit'!$Z$20,IF(F72="Scenario2PBT8",'Medium retrofit'!$AA$20,IF(F72="Scenario3PBT8",'Medium retrofit'!$AB$20,"")))&amp;IF(F72="Scenario1PBT9",'Medium retrofit'!$AC$20,IF(F72="Scenario2PBT9",'Medium retrofit'!$AD$20,IF(F72="Scenario3PBT9",'Medium retrofit'!$AE$20,"")))&amp;IF(F72="Scenario1PBT10",'Medium retrofit'!$AF$20,IF(F72="Scenario2PBT10",'Medium retrofit'!$AG$20,IF(F72="Scenario3PBT10",'Medium retrofit'!$AH$20,"")))&amp;IF(F72="Scenario1PBT11",'Medium retrofit'!$AI$20,IF(F72="Scenario2PBT11",'Medium retrofit'!$AJ$20,IF(F72="Scenario3PBT11",'Medium retrofit'!$AK$20,"")))&amp;IF(F72="Scenario1PBT12",'Medium retrofit'!$AL$20,IF(F72="Scenario2PBT12",'Medium retrofit'!$AM$20,IF(F72="Scenario3PBT12",'Medium retrofit'!$AN$20,"")))&amp;IF(F72="Scenario1PBT13",'Medium retrofit'!$AO$20,IF(F72="Scenario2PBT13",'Medium retrofit'!$AP$20,IF(F72="Scenario3PBT13",'Medium retrofit'!$AQ$20,"")))&amp;IF(F72="Scenario1PBT14",'Medium retrofit'!$AR$20,IF(F72="Scenario2PBT14",'Medium retrofit'!$AS$20,IF(F72="Scenario3PBT14",'Medium retrofit'!$AT$20,"")))&amp;IF(F72="Scenario1PBT15",'Medium retrofit'!$AU$20,IF(F72="Scenario2PBT15",'Medium retrofit'!$AV$20,IF(F72="Scenario3PBT15",'Medium retrofit'!$AW$20,"")))</f>
        <v/>
      </c>
      <c r="N72" s="152">
        <f t="shared" si="48"/>
        <v>0</v>
      </c>
      <c r="O72" s="305" t="str">
        <f>IF(F72="Scenario1PBT1",'Medium retrofit'!$E$23,IF(F72="Scenario2PBT1",'Medium retrofit'!$F$23,IF(F72="Scenario3PBT1",'Medium retrofit'!$G$23,"")))&amp;IF(F72="Scenario1PBT2",'Medium retrofit'!$H$23,IF(F72="Scenario2PBT2",'Medium retrofit'!$I$23,IF(F72="Scenario3PBT2",'Medium retrofit'!$J$23,"")))&amp;IF(F72="Scenario1PBT3",'Medium retrofit'!$K$23,IF(F72="Scenario2PBT3",'Medium retrofit'!$L$23,IF(F72="Scenario3PBT3",'Medium retrofit'!$M$23,"")))&amp;IF(F72="Scenario1PBT4",'Medium retrofit'!$N$23,IF(F72="Scenario2PBT4",'Medium retrofit'!$O$23,IF(F72="Scenario3PBT4",'Medium retrofit'!$P$23,"")))&amp;IF(F72="Scenario1PBT5",'Medium retrofit'!$Q$23,IF(F72="Scenario2PBT5",'Medium retrofit'!$R$23,IF(F72="Scenario3PBT5",'Medium retrofit'!$S$23,"")))&amp;IF(F72="Scenario1PBT6",'Medium retrofit'!$T$23,IF(F72="Scenario2PBT6",'Medium retrofit'!$U$23,IF(F72="Scenario3PBT6",'Medium retrofit'!$V$23,"")))&amp;IF(F72="Scenario1PBT7",'Medium retrofit'!$W$23,IF(F72="Scenario2PBT7",'Medium retrofit'!$X$23,IF(F72="Scenario3PBT7",'Medium retrofit'!$Y$23,"")))&amp;IF(F72="Scenario1PBT8",'Medium retrofit'!$Z$23,IF(F72="Scenario2PBT8",'Medium retrofit'!$AA$23,IF(F72="Scenario3PBT8",'Medium retrofit'!$AB$23,"")))&amp;IF(F72="Scenario1PBT9",'Medium retrofit'!$AC$23,IF(F72="Scenario2PBT9",'Medium retrofit'!$AD$23,IF(F72="Scenario3PBT9",'Medium retrofit'!$AE$23,"")))&amp;IF(F72="Scenario1PBT10",'Medium retrofit'!$AF$23,IF(F72="Scenario2PBT10",'Medium retrofit'!$AG$23,IF(F72="Scenario3PBT10",'Medium retrofit'!$AH$23,"")))&amp;IF(F72="Scenario1PBT11",'Medium retrofit'!$AI$23,IF(F72="Scenario2PBT11",'Medium retrofit'!$AJ$23,IF(F72="Scenario3PBT11",'Medium retrofit'!$AK$23,"")))&amp;IF(F72="Scenario1PBT12",'Medium retrofit'!$AL$23,IF(F72="Scenario2PBT12",'Medium retrofit'!$AM$23,IF(F72="Scenario3PBT12",'Medium retrofit'!$AN$23,"")))&amp;IF(F72="Scenario1PBT13",'Medium retrofit'!$AO$23,IF(F72="Scenario2PBT13",'Medium retrofit'!$AP$23,IF(F72="Scenario3PBT13",'Medium retrofit'!$AQ$23,"")))&amp;IF(F72="Scenario1PBT14",'Medium retrofit'!$AR$23,IF(F72="Scenario2PBT14",'Medium retrofit'!$AS$23,IF(F72="Scenario3PBT14",'Medium retrofit'!$AT$23,"")))&amp;IF(F72="Scenario1PBT15",'Medium retrofit'!$AU$23,IF(F72="Scenario2PBT15",'Medium retrofit'!$AV$23,IF(F72="Scenario3PBT15",'Medium retrofit'!$AW$23,"")))</f>
        <v/>
      </c>
      <c r="P72" s="151">
        <f t="shared" si="49"/>
        <v>0</v>
      </c>
      <c r="Q72" s="151" t="str">
        <f>IF(F72="Scenario1PBT1",'Medium retrofit'!$E$25,IF(F72="Scenario2PBT1",'Medium retrofit'!$F$25,IF(F72="Scenario3PBT1",'Medium retrofit'!$G$25,"")))&amp;IF(F72="Scenario1PBT2",'Medium retrofit'!$H$25,IF(F72="Scenario2PBT2",'Medium retrofit'!$I$25,IF(F72="Scenario3PBT2",'Medium retrofit'!$J$25,"")))&amp;IF(F72="Scenario1PBT3",'Medium retrofit'!$K$25,IF(F72="Scenario2PBT3",'Medium retrofit'!$L$25,IF(F72="Scenario3PBT3",'Medium retrofit'!$M$25,"")))&amp;IF(F72="Scenario1PBT4",'Medium retrofit'!$N$25,IF(F72="Scenario2PBT4",'Medium retrofit'!$O$25,IF(F72="Scenario3PBT4",'Medium retrofit'!$P$25,"")))&amp;IF(F72="Scenario1PBT5",'Medium retrofit'!$Q$25,IF(F72="Scenario2PBT5",'Medium retrofit'!$R$25,IF(F72="Scenario3PBT5",'Medium retrofit'!$S$25,"")))&amp;IF(F72="Scenario1PBT6",'Medium retrofit'!$T$25,IF(F72="Scenario2PBT6",'Medium retrofit'!$U$25,IF(F72="Scenario3PBT6",'Medium retrofit'!$V$25,"")))&amp;IF(F72="Scenario1PBT7",'Medium retrofit'!$W$25,IF(F72="Scenario2PBT7",'Medium retrofit'!$X$25,IF(F72="Scenario3PBT7",'Medium retrofit'!$Y$25,"")))&amp;IF(F72="Scenario1PBT8",'Medium retrofit'!$Z$25,IF(F72="Scenario2PBT8",'Medium retrofit'!$AA$25,IF(F72="Scenario3PBT8",'Medium retrofit'!$AB$25,"")))&amp;IF(F72="Scenario1PBT9",'Medium retrofit'!$AC$25,IF(F72="Scenario2PBT9",'Medium retrofit'!$AD$25,IF(F72="Scenario3PBT9",'Medium retrofit'!$AE$25,"")))&amp;IF(F72="Scenario1PBT10",'Medium retrofit'!$AF$25,IF(F72="Scenario2PBT10",'Medium retrofit'!$AG$25,IF(F72="Scenario3PBT10",'Medium retrofit'!$AH$25,"")))&amp;IF(F72="Scenario1PBT11",'Medium retrofit'!$AI$25,IF(F72="Scenario2PBT11",'Medium retrofit'!$AJ$25,IF(F72="Scenario3PBT11",'Medium retrofit'!$AK$25,"")))&amp;IF(F72="Scenario1PBT12",'Medium retrofit'!$AL$25,IF(F72="Scenario2PBT12",'Medium retrofit'!$AM$25,IF(F72="Scenario3PBT12",'Medium retrofit'!$AN$25,"")))&amp;IF(F72="Scenario1PBT13",'Medium retrofit'!$AO$25,IF(F72="Scenario2PBT13",'Medium retrofit'!$AP$25,IF(F72="Scenario3PBT13",'Medium retrofit'!$AQ$25,"")))&amp;IF(F72="Scenario1PBT14",'Medium retrofit'!$AR$25,IF(F72="Scenario2PBT14",'Medium retrofit'!$AS$25,IF(F72="Scenario3PBT14",'Medium retrofit'!$AT$25,"")))&amp;IF(F72="Scenario1PBT15",'Medium retrofit'!$AU$25,IF(F72="Scenario2PBT15",'Medium retrofit'!$AV$25,IF(F72="Scenario3PBT15",'Medium retrofit'!$AW$25,"")))</f>
        <v/>
      </c>
      <c r="R72" s="151">
        <f t="shared" si="50"/>
        <v>0</v>
      </c>
      <c r="S72" s="151" t="str">
        <f>IF(F72="Scenario1PBT1",'Medium retrofit'!$E$27,IF(F72="Scenario2PBT1",'Medium retrofit'!$F$27,IF(F72="Scenario3PBT1",'Medium retrofit'!$G$27,"")))&amp;IF(F72="Scenario1PBT2",'Medium retrofit'!$H$27,IF(F72="Scenario2PBT2",'Medium retrofit'!$I$27,IF(F72="Scenario3PBT2",'Medium retrofit'!$J$27,"")))&amp;IF(F72="Scenario1PBT3",'Medium retrofit'!$K$27,IF(F72="Scenario2PBT3",'Medium retrofit'!$L$27,IF(F72="Scenario3PBT3",'Medium retrofit'!$M$27,"")))&amp;IF(F72="Scenario1PBT4",'Medium retrofit'!$N$27,IF(F72="Scenario2PBT4",'Medium retrofit'!$O$27,IF(F72="Scenario3PBT4",'Medium retrofit'!$P$27,"")))&amp;IF(F72="Scenario1PBT5",'Medium retrofit'!$Q$27,IF(F72="Scenario2PBT5",'Medium retrofit'!$R$27,IF(F72="Scenario3PBT5",'Medium retrofit'!$S$27,"")))&amp;IF(F72="Scenario1PBT6",'Medium retrofit'!$T$27,IF(F72="Scenario2PBT6",'Medium retrofit'!$U$27,IF(F72="Scenario3PBT6",'Medium retrofit'!$V$27,"")))&amp;IF(F72="Scenario1PBT7",'Medium retrofit'!$W$27,IF(F72="Scenario2PBT7",'Medium retrofit'!$X$27,IF(F72="Scenario3PBT7",'Medium retrofit'!$Y$27,"")))&amp;IF(F72="Scenario1PBT8",'Medium retrofit'!$Z$27,IF(F72="Scenario2PBT8",'Medium retrofit'!$AA$27,IF(F72="Scenario3PBT8",'Medium retrofit'!$AB$27,"")))&amp;IF(F72="Scenario1PBT9",'Medium retrofit'!$AC$27,IF(F72="Scenario2PBT9",'Medium retrofit'!$AD$27,IF(F72="Scenario3PBT9",'Medium retrofit'!$AE$27,"")))&amp;IF(F72="Scenario1PBT10",'Medium retrofit'!$AF$27,IF(F72="Scenario2PBT10",'Medium retrofit'!$AG$27,IF(F72="Scenario3PBT10",'Medium retrofit'!$AH$27,"")))&amp;IF(F72="Scenario1PBT11",'Medium retrofit'!$AI$27,IF(F72="Scenario2PBT11",'Medium retrofit'!$AJ$27,IF(F72="Scenario3PBT11",'Medium retrofit'!$AK$27,"")))&amp;IF(F72="Scenario1PBT12",'Medium retrofit'!$AL$27,IF(F72="Scenario2PBT12",'Medium retrofit'!$AM$27,IF(F72="Scenario3PBT12",'Medium retrofit'!$AN$27,"")))&amp;IF(F72="Scenario1PBT13",'Medium retrofit'!$AO$27,IF(F72="Scenario2PBT13",'Medium retrofit'!$AP$27,IF(F72="Scenario3PBT13",'Medium retrofit'!$AQ$27,"")))&amp;IF(F72="Scenario1PBT14",'Medium retrofit'!$AR$27,IF(F72="Scenario2PBT14",'Medium retrofit'!$AS$27,IF(F72="Scenario3PBT14",'Medium retrofit'!$AT$27,"")))&amp;IF(F72="Scenario1PBT15",'Medium retrofit'!$AU$27,IF(F72="Scenario2PBT15",'Medium retrofit'!$AV$27,IF(F72="Scenario3PBT15",'Medium retrofit'!$AW$27,"")))</f>
        <v/>
      </c>
      <c r="T72" s="306">
        <f t="shared" si="51"/>
        <v>0</v>
      </c>
      <c r="U72" s="305" t="str">
        <f>IF(F72="Scenario1PBT1",'Medium retrofit'!$E$38,IF(F72="Scenario2PBT1",'Medium retrofit'!$F$38,IF(F72="Scenario3PBT1",'Medium retrofit'!$G$38,"")))&amp;IF(F72="Scenario1PBT2",'Medium retrofit'!$H$38,IF(F72="Scenario2PBT2",'Medium retrofit'!$I$38,IF(F72="Scenario3PBT2",'Medium retrofit'!$J$38,"")))&amp;IF(F72="Scenario1PBT3",'Medium retrofit'!$K$38,IF(F72="Scenario2PBT3",'Medium retrofit'!$L$38,IF(F72="Scenario3PBT3",'Medium retrofit'!$M$38,"")))&amp;IF(F72="Scenario1PBT4",'Medium retrofit'!$N$38,IF(F72="Scenario2PBT4",'Medium retrofit'!$O$38,IF(F72="Scenario3PBT4",'Medium retrofit'!$P$38,"")))&amp;IF(F72="Scenario1PBT5",'Medium retrofit'!$Q$38,IF(F72="Scenario2PBT5",'Medium retrofit'!$R$38,IF(F72="Scenario3PBT5",'Medium retrofit'!$S$38,"")))&amp;IF(F72="Scenario1PBT6",'Medium retrofit'!$T$38,IF(F72="Scenario2PBT6",'Medium retrofit'!$U$38,IF(F72="Scenario3PBT6",'Medium retrofit'!$V$38,"")))&amp;IF(F72="Scenario1PBT7",'Medium retrofit'!$W$38,IF(F72="Scenario2PBT7",'Medium retrofit'!$X$38,IF(F72="Scenario3PBT7",'Medium retrofit'!$Y$38,"")))&amp;IF(F72="Scenario1PBT8",'Medium retrofit'!$Z$38,IF(F72="Scenario2PBT8",'Medium retrofit'!$AA$38,IF(F72="Scenario3PBT8",'Medium retrofit'!$AB$38,"")))&amp;IF(F72="Scenario1PBT9",'Medium retrofit'!$AC$38,IF(F72="Scenario2PBT9",'Medium retrofit'!$AD$38,IF(F72="Scenario3PBT9",'Medium retrofit'!$AE$38,"")))&amp;IF(F72="Scenario1PBT10",'Medium retrofit'!$AF$38,IF(F72="Scenario2PBT10",'Medium retrofit'!$AG$38,IF(F72="Scenario3PBT10",'Medium retrofit'!$AH$38,"")))&amp;IF(F72="Scenario1PBT11",'Medium retrofit'!$AI$38,IF(F72="Scenario2PBT11",'Medium retrofit'!$AJ$38,IF(F72="Scenario3PBT11",'Medium retrofit'!$AK$38,"")))&amp;IF(F72="Scenario1PBT12",'Medium retrofit'!$AL$38,IF(F72="Scenario2PBT12",'Medium retrofit'!$AM$38,IF(F72="Scenario3PBT12",'Medium retrofit'!$AN$38,"")))&amp;IF(F72="Scenario1PBT13",'Medium retrofit'!$AO$38,IF(F72="Scenario2PBT13",'Medium retrofit'!$AP$38,IF(F72="Scenario3PBT13",'Medium retrofit'!$AQ$38,"")))&amp;IF(F72="Scenario1PBT14",'Medium retrofit'!$AR$38,IF(F72="Scenario2PBT14",'Medium retrofit'!$AS$38,IF(F72="Scenario3PBT14",'Medium retrofit'!$AT$38,"")))&amp;IF(F72="Scenario1PBT15",'Medium retrofit'!$AU$38,IF(F72="Scenario2PBT15",'Medium retrofit'!$AV$38,IF(F72="Scenario3PBT15",'Medium retrofit'!$AW$38,"")))</f>
        <v/>
      </c>
      <c r="V72" s="151">
        <f t="shared" si="52"/>
        <v>0</v>
      </c>
      <c r="W72" s="151" t="str">
        <f>IF(F72="Scenario1PBT1",'Medium retrofit'!$E$40,IF(F72="Scenario2PBT1",'Medium retrofit'!$F$40,IF(F72="Scenario3PBT1",'Medium retrofit'!$G$40,"")))&amp;IF(F72="Scenario1PBT2",'Medium retrofit'!$H$40,IF(F72="Scenario2PBT2",'Medium retrofit'!$I$40,IF(F72="Scenario3PBT2",'Medium retrofit'!$J$40,"")))&amp;IF(F72="Scenario1PBT3",'Medium retrofit'!$K$40,IF(F72="Scenario2PBT3",'Medium retrofit'!$L$40,IF(F72="Scenario3PBT3",'Medium retrofit'!$M$40,"")))&amp;IF(F72="Scenario1PBT4",'Medium retrofit'!$N$40,IF(F72="Scenario2PBT4",'Medium retrofit'!$O$40,IF(F72="Scenario3PBT4",'Medium retrofit'!$P$40,"")))&amp;IF(F72="Scenario1PBT5",'Medium retrofit'!$Q$40,IF(F72="Scenario2PBT5",'Medium retrofit'!$R$40,IF(F72="Scenario3PBT5",'Medium retrofit'!$S$40,"")))&amp;IF(F72="Scenario1PBT6",'Medium retrofit'!$T$40,IF(F72="Scenario2PBT6",'Medium retrofit'!$U$40,IF(F72="Scenario3PBT6",'Medium retrofit'!$V$40,"")))&amp;IF(F72="Scenario1PBT7",'Medium retrofit'!$W$40,IF(F72="Scenario2PBT7",'Medium retrofit'!$X$40,IF(F72="Scenario3PBT7",'Medium retrofit'!$Y$40,"")))&amp;IF(F72="Scenario1PBT8",'Medium retrofit'!$Z$40,IF(F72="Scenario2PBT8",'Medium retrofit'!$AA$40,IF(F72="Scenario3PBT8",'Medium retrofit'!$AB$40,"")))&amp;IF(F72="Scenario1PBT9",'Medium retrofit'!$AC$40,IF(F72="Scenario2PBT9",'Medium retrofit'!$AD$40,IF(F72="Scenario3PBT9",'Medium retrofit'!$AE$40,"")))&amp;IF(F72="Scenario1PBT10",'Medium retrofit'!$AF$40,IF(F72="Scenario2PBT10",'Medium retrofit'!$AG$40,IF(F72="Scenario3PBT10",'Medium retrofit'!$AH$40,"")))&amp;IF(F72="Scenario1PBT11",'Medium retrofit'!$AI$40,IF(F72="Scenario2PBT11",'Medium retrofit'!$AJ$40,IF(F72="Scenario3PBT11",'Medium retrofit'!$AK$40,"")))&amp;IF(F72="Scenario1PBT12",'Medium retrofit'!$AL$40,IF(F72="Scenario2PBT12",'Medium retrofit'!$AM$40,IF(F72="Scenario3PBT12",'Medium retrofit'!$AN$40,"")))&amp;IF(F72="Scenario1PBT13",'Medium retrofit'!$AO$40,IF(F72="Scenario2PBT13",'Medium retrofit'!$AP$40,IF(F72="Scenario3PBT13",'Medium retrofit'!$AQ$40,"")))&amp;IF(F72="Scenario1PBT14",'Medium retrofit'!$AR$40,IF(F72="Scenario2PBT14",'Medium retrofit'!$AS$40,IF(F72="Scenario3PBT14",'Medium retrofit'!$AT$40,"")))&amp;IF(F72="Scenario1PBT15",'Medium retrofit'!$AU$40,IF(F72="Scenario2PBT15",'Medium retrofit'!$AV$40,IF(F72="Scenario3PBT15",'Medium retrofit'!$AW$40,"")))</f>
        <v/>
      </c>
      <c r="X72" s="151">
        <f t="shared" si="53"/>
        <v>0</v>
      </c>
      <c r="Y72" s="151" t="str">
        <f>IF(F72="Scenario1PBT1",'Medium retrofit'!$E$42,IF(F72="Scenario2PBT1",'Medium retrofit'!$F$42,IF(F72="Scenario3PBT1",'Medium retrofit'!$G$42,"")))&amp;IF(F72="Scenario1PBT2",'Medium retrofit'!$H$42,IF(F72="Scenario2PBT2",'Medium retrofit'!$I$42,IF(F72="Scenario3PBT2",'Medium retrofit'!$J$42,"")))&amp;IF(F72="Scenario1PBT3",'Medium retrofit'!$K$42,IF(F72="Scenario2PBT3",'Medium retrofit'!$L$42,IF(F72="Scenario3PBT3",'Medium retrofit'!$M$42,"")))&amp;IF(F72="Scenario1PBT4",'Medium retrofit'!$N$42,IF(F72="Scenario2PBT4",'Medium retrofit'!$O$42,IF(F72="Scenario3PBT4",'Medium retrofit'!$P$42,"")))&amp;IF(F72="Scenario1PBT5",'Medium retrofit'!$Q$42,IF(F72="Scenario2PBT5",'Medium retrofit'!$R$42,IF(F72="Scenario3PBT5",'Medium retrofit'!$S$42,"")))&amp;IF(F72="Scenario1PBT6",'Medium retrofit'!$T$42,IF(F72="Scenario2PBT6",'Medium retrofit'!$U$42,IF(F72="Scenario3PBT6",'Medium retrofit'!$V$42,"")))&amp;IF(F72="Scenario1PBT7",'Medium retrofit'!$W$42,IF(F72="Scenario2PBT7",'Medium retrofit'!$X$42,IF(F72="Scenario3PBT7",'Medium retrofit'!$Y$42,"")))&amp;IF(F72="Scenario1PBT8",'Medium retrofit'!$Z$42,IF(F72="Scenario2PBT8",'Medium retrofit'!$AA$42,IF(F72="Scenario3PBT8",'Medium retrofit'!$AB$42,"")))&amp;IF(F72="Scenario1PBT9",'Medium retrofit'!$AC$42,IF(F72="Scenario2PBT9",'Medium retrofit'!$AD$42,IF(F72="Scenario3PBT9",'Medium retrofit'!$AE$42,"")))&amp;IF(F72="Scenario1PBT10",'Medium retrofit'!$AF$42,IF(F72="Scenario2PBT10",'Medium retrofit'!$AG$42,IF(F72="Scenario3PBT10",'Medium retrofit'!$AH$42,"")))&amp;IF(F72="Scenario1PBT11",'Medium retrofit'!$AI$42,IF(F72="Scenario2PBT11",'Medium retrofit'!$AJ$42,IF(F72="Scenario3PBT11",'Medium retrofit'!$AK$42,"")))&amp;IF(F72="Scenario1PBT12",'Medium retrofit'!$AL$42,IF(F72="Scenario2PBT12",'Medium retrofit'!$AM$42,IF(F72="Scenario3PBT12",'Medium retrofit'!$AN$42,"")))&amp;IF(F72="Scenario1PBT13",'Medium retrofit'!$AO$42,IF(F72="Scenario2PBT13",'Medium retrofit'!$AP$42,IF(F72="Scenario3PBT13",'Medium retrofit'!$AQ$42,"")))&amp;IF(F72="Scenario1PBT14",'Medium retrofit'!$AR$42,IF(F72="Scenario2PBT14",'Medium retrofit'!$AS$42,IF(F72="Scenario3PBT14",'Medium retrofit'!$AT$42,"")))&amp;IF(F72="Scenario1PBT15",'Medium retrofit'!$AU$42,IF(F72="Scenario2PBT15",'Medium retrofit'!$AV$42,IF(F72="Scenario3PBT15",'Medium retrofit'!$AW$42,"")))</f>
        <v/>
      </c>
      <c r="Z72" s="151">
        <f t="shared" si="54"/>
        <v>0</v>
      </c>
      <c r="AA72" s="333" t="str">
        <f>IF(F72="Scenario1PBT1",'Medium retrofit'!$E$101,IF(F72="Scenario2PBT1",'Medium retrofit'!$F$101,IF(F72="Scenario3PBT1",'Medium retrofit'!$G$101,"")))&amp;IF(F72="Scenario1PBT2",'Medium retrofit'!$H$101,IF(F72="Scenario2PBT2",'Medium retrofit'!$I$101,IF(F72="Scenario3PBT2",'Medium retrofit'!$J$101,"")))&amp;IF(F72="Scenario1PBT3",'Medium retrofit'!$K$101,IF(F72="Scenario2PBT3",'Medium retrofit'!$L$101,IF(F72="Scenario3PBT3",'Medium retrofit'!$M$101,"")))&amp;IF(F72="Scenario1PBT4",'Medium retrofit'!$N$101,IF(F72="Scenario2PBT4",'Medium retrofit'!$O$101,IF(F72="Scenario3PBT4",'Medium retrofit'!$P$101,"")))&amp;IF(F72="Scenario1PBT5",'Medium retrofit'!$Q$101,IF(F72="Scenario2PBT5",'Medium retrofit'!$R$101,IF(F72="Scenario3PBT5",'Medium retrofit'!$S$101,"")))&amp;IF(F72="Scenario1PBT6",'Medium retrofit'!$T$101,IF(F72="Scenario2PBT6",'Medium retrofit'!$U$101,IF(F72="Scenario3PBT6",'Medium retrofit'!$V$101,"")))&amp;IF(F72="Scenario1PBT7",'Medium retrofit'!$W$101,IF(F72="Scenario2PBT7",'Medium retrofit'!$X$101,IF(F72="Scenario3PBT7",'Medium retrofit'!$Y$101,"")))&amp;IF(F72="Scenario1PBT8",'Medium retrofit'!$Z$101,IF(F72="Scenario2PBT8",'Medium retrofit'!$AA$101,IF(F72="Scenario3PBT8",'Medium retrofit'!$AB$101,"")))&amp;IF(F72="Scenario1PBT9",'Medium retrofit'!$AC$101,IF(F72="Scenario2PBT9",'Medium retrofit'!$AD$101,IF(F72="Scenario3PBT9",'Medium retrofit'!$AE$101,"")))&amp;IF(F72="Scenario1PBT10",'Medium retrofit'!$AF$101,IF(F72="Scenario2PBT10",'Medium retrofit'!$AG$101,IF(F72="Scenario3PBT10",'Medium retrofit'!$AH$101,"")))&amp;IF(F72="Scenario1PBT11",'Medium retrofit'!$AI$101,IF(F72="Scenario2PBT11",'Medium retrofit'!$AJ$101,IF(F72="Scenario3PBT11",'Medium retrofit'!$AK$101,"")))&amp;IF(F72="Scenario1PBT12",'Medium retrofit'!$AL$101,IF(F72="Scenario2PBT12",'Medium retrofit'!$AM$101,IF(F72="Scenario3PBT12",'Medium retrofit'!$AN$101,"")))&amp;IF(F72="Scenario1PBT13",'Medium retrofit'!$AO$101,IF(F72="Scenario2PBT13",'Medium retrofit'!$AP$101,IF(F72="Scenario3PBT13",'Medium retrofit'!$AQ$101,"")))&amp;IF(F72="Scenario1PBT14",'Medium retrofit'!$AR$101,IF(F72="Scenario2PBT14",'Medium retrofit'!$AS$101,IF(F72="Scenario3PBT14",'Medium retrofit'!$AT$101,"")))&amp;IF(F72="Scenario1PBT15",'Medium retrofit'!$AU$101,IF(F72="Scenario2PBT15",'Medium retrofit'!$AV$101,IF(F72="Scenario3PBT15",'Medium retrofit'!$AW$101,"")))</f>
        <v/>
      </c>
      <c r="AB72" s="302">
        <f t="shared" si="55"/>
        <v>0</v>
      </c>
      <c r="AC72" s="307">
        <f>IFERROR('Projection_Base-case'!G72-G72,0)</f>
        <v>0</v>
      </c>
      <c r="AD72" s="151">
        <f t="shared" si="34"/>
        <v>0</v>
      </c>
      <c r="AE72" s="151">
        <f>IFERROR(100*AC72/'Projection_Base-case'!G72,0)</f>
        <v>0</v>
      </c>
      <c r="AF72" s="151">
        <f>IFERROR('Projection_Base-case'!I72-I72,0)</f>
        <v>0</v>
      </c>
      <c r="AG72" s="151">
        <f t="shared" si="35"/>
        <v>0</v>
      </c>
      <c r="AH72" s="151">
        <f>IFERROR(100*AF72/'Projection_Base-case'!I72,0)</f>
        <v>0</v>
      </c>
      <c r="AI72" s="151">
        <f>IFERROR('Projection_Base-case'!K72-K72,0)</f>
        <v>0</v>
      </c>
      <c r="AJ72" s="151">
        <f t="shared" si="36"/>
        <v>0</v>
      </c>
      <c r="AK72" s="151">
        <f>IFERROR(100*AI72/'Projection_Base-case'!K72,0)</f>
        <v>0</v>
      </c>
      <c r="AL72" s="151">
        <f>IFERROR(M72-'Projection_Base-case'!M72,0)</f>
        <v>0</v>
      </c>
      <c r="AM72" s="151">
        <f t="shared" si="37"/>
        <v>0</v>
      </c>
      <c r="AN72" s="152">
        <f>IFERROR(100*AL72/'Projection_Base-case'!M72,0)</f>
        <v>0</v>
      </c>
      <c r="AO72" s="305">
        <f>IFERROR('Projection_Base-case'!O72-O72,0)</f>
        <v>0</v>
      </c>
      <c r="AP72" s="151">
        <f t="shared" si="38"/>
        <v>0</v>
      </c>
      <c r="AQ72" s="151">
        <f>IFERROR(100*AO72/'Projection_Base-case'!O72,0)</f>
        <v>0</v>
      </c>
      <c r="AR72" s="151">
        <f>IFERROR('Projection_Base-case'!Q72-Q72,0)</f>
        <v>0</v>
      </c>
      <c r="AS72" s="151">
        <f t="shared" si="39"/>
        <v>0</v>
      </c>
      <c r="AT72" s="151">
        <f>IFERROR(100*AR72/'Projection_Base-case'!Q72,0)</f>
        <v>0</v>
      </c>
      <c r="AU72" s="151">
        <f>IFERROR('Projection_Base-case'!S72-S72,0)</f>
        <v>0</v>
      </c>
      <c r="AV72" s="151">
        <f t="shared" si="40"/>
        <v>0</v>
      </c>
      <c r="AW72" s="152">
        <f>IFERROR(100*AU72/'Projection_Base-case'!S72,0)</f>
        <v>0</v>
      </c>
      <c r="AX72" s="305">
        <f>IFERROR('Projection_Base-case'!U72-U72,0)</f>
        <v>0</v>
      </c>
      <c r="AY72" s="151">
        <f t="shared" si="41"/>
        <v>0</v>
      </c>
      <c r="AZ72" s="151">
        <f>IFERROR(100*AX72/'Projection_Base-case'!U72,0)</f>
        <v>0</v>
      </c>
      <c r="BA72" s="151">
        <f>IFERROR('Projection_Base-case'!W72-W72,0)</f>
        <v>0</v>
      </c>
      <c r="BB72" s="151">
        <f t="shared" si="42"/>
        <v>0</v>
      </c>
      <c r="BC72" s="151">
        <f>IFERROR(100*BA72/'Projection_Base-case'!W72,0)</f>
        <v>0</v>
      </c>
      <c r="BD72" s="151">
        <f>IFERROR('Projection_Base-case'!Y72-Y72,0)</f>
        <v>0</v>
      </c>
      <c r="BE72" s="151">
        <f t="shared" si="43"/>
        <v>0</v>
      </c>
      <c r="BF72" s="151">
        <f>IFERROR(100*BD72/'Projection_Base-case'!Y72,0)</f>
        <v>0</v>
      </c>
      <c r="BG72" s="531">
        <f t="shared" si="56"/>
        <v>0</v>
      </c>
      <c r="BH72" s="532">
        <f t="shared" si="57"/>
        <v>0</v>
      </c>
    </row>
    <row r="73" spans="1:60" x14ac:dyDescent="0.25">
      <c r="A73" s="217">
        <v>68</v>
      </c>
      <c r="B73" s="151">
        <f>'Projection_Base-case'!B73</f>
        <v>0</v>
      </c>
      <c r="C73" s="151">
        <f>'Projection_Base-case'!C73</f>
        <v>0</v>
      </c>
      <c r="D73" s="151">
        <f>'Projection_Base-case'!D73</f>
        <v>0</v>
      </c>
      <c r="E73" s="157"/>
      <c r="F73" s="300" t="str">
        <f t="shared" si="44"/>
        <v>0</v>
      </c>
      <c r="G73" s="301" t="str">
        <f>IF(F73="Scenario1PBT1",'Medium retrofit'!$E$6,IF(F73="Scenario2PBT1",'Medium retrofit'!$F$6,IF(F73="Scenario3PBT1",'Medium retrofit'!$G$6,"")))&amp;IF(F73="Scenario1PBT2",'Medium retrofit'!$H$6,IF(F73="Scenario2PBT2",'Medium retrofit'!$I$6,IF(F73="Scenario3PBT2",'Medium retrofit'!$J$6,"")))&amp;IF(F73="Scenario1PBT3",'Medium retrofit'!$K$6,IF(F73="Scenario2PBT3",'Medium retrofit'!$L$6,IF(F73="Scenario3PBT3",'Medium retrofit'!$M$6,"")))&amp;IF(F73="Scenario1PBT4",'Medium retrofit'!$N$6,IF(F73="Scenario2PBT4",'Medium retrofit'!$O$6,IF(F73="Scenario3PBT4",'Medium retrofit'!$P$6,"")))&amp;IF(F73="Scenario1PBT5",'Medium retrofit'!$Q$6,IF(F73="Scenario2PBT5",'Medium retrofit'!$R$6,IF(F73="Scenario3PBT5",'Medium retrofit'!$S$6,"")))&amp;IF(F73="Scenario1PBT6",'Medium retrofit'!$T$6,IF(F73="Scenario2PBT6",'Medium retrofit'!$U$6,IF(F73="Scenario3PBT6",'Medium retrofit'!$V$6,"")))&amp;IF(F73="Scenario1PBT7",'Medium retrofit'!$W$6,IF(F73="Scenario2PBT7",'Medium retrofit'!$X$6,IF(F73="Scenario3PBT7",'Medium retrofit'!$Y$6,"")))&amp;IF(F73="Scenario1PBT8",'Medium retrofit'!$Z$6,IF(F73="Scenario2PBT8",'Medium retrofit'!$AA$6,IF(F73="Scenario3PBT8",'Medium retrofit'!$AB$6,"")))&amp;IF(F73="Scenario1PBT9",'Medium retrofit'!$AC$6,IF(F73="Scenario2PBT9",'Medium retrofit'!$AD$6,IF(F73="Scenario3PBT9",'Medium retrofit'!$AE$6,"")))&amp;IF(F73="Scenario1PBT10",'Medium retrofit'!$AF$6,IF(F73="Scenario2PBT10",'Medium retrofit'!$AG$6,IF(F73="Scenario3PBT10",'Medium retrofit'!$AH$6,"")))&amp;IF(F73="Scenario1PBT11",'Medium retrofit'!$AI$6,IF(F73="Scenario2PBT11",'Medium retrofit'!$AJ$6,IF(F73="Scenario3PBT11",'Medium retrofit'!$AK$6,"")))&amp;IF(F73="Scenario1PBT12",'Medium retrofit'!$AL$6,IF(F73="Scenario2PBT12",'Medium retrofit'!$AM$6,IF(F73="Scenario3PBT12",'Medium retrofit'!$AN$6,"")))&amp;IF(F73="Scenario1PBT13",'Medium retrofit'!$AO$6,IF(F73="Scenario2PBT13",'Medium retrofit'!$AP$6,IF(F73="Scenario3PBT13",'Medium retrofit'!$AQ$6,"")))&amp;IF(F73="Scenario1PBT14",'Medium retrofit'!$AR$6,IF(F73="Scenario2PBT14",'Medium retrofit'!$AS$6,IF(F73="Scenario3PBT14",'Medium retrofit'!$AT$6,"")))&amp;IF(F73="Scenario1PBT15",'Medium retrofit'!$AU$6,IF(F73="Scenario2PBT15",'Medium retrofit'!$AV$6,IF(F73="Scenario3PBT15",'Medium retrofit'!$AW$6,"")))</f>
        <v/>
      </c>
      <c r="H73" s="151">
        <f t="shared" si="45"/>
        <v>0</v>
      </c>
      <c r="I73" s="298" t="str">
        <f>IF(F73="Scenario1PBT1",'Medium retrofit'!$E$16,IF(F73="Scenario2PBT1",'Medium retrofit'!$F$16,IF(F73="Scenario3PBT1",'Medium retrofit'!$G$16,"")))&amp;IF(F73="Scenario1PBT2",'Medium retrofit'!$H$16,IF(F73="Scenario2PBT2",'Medium retrofit'!$I$16,IF(F73="Scenario3PBT2",'Medium retrofit'!$J$16,"")))&amp;IF(F73="Scenario1PBT3",'Medium retrofit'!$K$16,IF(F73="Scenario2PBT3",'Medium retrofit'!$L$16,IF(F73="Scenario3PBT3",'Medium retrofit'!$M$16,"")))&amp;IF(F73="Scenario1PBT4",'Medium retrofit'!$N$16,IF(F73="Scenario2PBT4",'Medium retrofit'!$O$16,IF(F73="Scenario3PBT4",'Medium retrofit'!$P$16,"")))&amp;IF(F73="Scenario1PBT5",'Medium retrofit'!$Q$16,IF(F73="Scenario2PBT5",'Medium retrofit'!$R$16,IF(F73="Scenario3PBT5",'Medium retrofit'!$S$16,"")))&amp;IF(F73="Scenario1PBT6",'Medium retrofit'!$T$16,IF(F73="Scenario2PBT6",'Medium retrofit'!$U$16,IF(F73="Scenario3PBT6",'Medium retrofit'!$V$16,"")))&amp;IF(F73="Scenario1PBT7",'Medium retrofit'!$W$16,IF(F73="Scenario2PBT7",'Medium retrofit'!$X$16,IF(F73="Scenario3PBT7",'Medium retrofit'!$Y$16,"")))&amp;IF(F73="Scenario1PBT8",'Medium retrofit'!$Z$16,IF(F73="Scenario2PBT8",'Medium retrofit'!$AA$16,IF(F73="Scenario3PBT8",'Medium retrofit'!$AB$16,"")))&amp;IF(F73="Scenario1PBT9",'Medium retrofit'!$AC$16,IF(F73="Scenario2PBT9",'Medium retrofit'!$AD$16,IF(F73="Scenario3PBT9",'Medium retrofit'!$AE$16,"")))&amp;IF(F73="Scenario1PBT10",'Medium retrofit'!$AF$16,IF(F73="Scenario2PBT10",'Medium retrofit'!$AG$16,IF(F73="Scenario3PBT10",'Medium retrofit'!$AH$16,"")))&amp;IF(F73="Scenario1PBT11",'Medium retrofit'!$AI$16,IF(F73="Scenario2PBT11",'Medium retrofit'!$AJ$16,IF(F73="Scenario3PBT11",'Medium retrofit'!$AK$16,"")))&amp;IF(F73="Scenario1PBT12",'Medium retrofit'!$AL$16,IF(F73="Scenario2PBT12",'Medium retrofit'!$AM$16,IF(F73="Scenario3PBT12",'Medium retrofit'!$AN$16,"")))&amp;IF(F73="Scenario1PBT13",'Medium retrofit'!$AO$16,IF(F73="Scenario2PBT13",'Medium retrofit'!$AP$16,IF(F73="Scenario3PBT13",'Medium retrofit'!$AQ$16,"")))&amp;IF(F73="Scenario1PBT14",'Medium retrofit'!$AR$16,IF(F73="Scenario2PBT14",'Medium retrofit'!$AS$16,IF(F73="Scenario3PBT14",'Medium retrofit'!$AT$16,"")))&amp;IF(F73="Scenario1PBT15",'Medium retrofit'!$AU$16,IF(F73="Scenario2PBT15",'Medium retrofit'!$AV$16,IF(F73="Scenario3PBT15",'Medium retrofit'!$AW$16,"")))</f>
        <v/>
      </c>
      <c r="J73" s="151">
        <f t="shared" si="46"/>
        <v>0</v>
      </c>
      <c r="K73" s="151" t="str">
        <f>IF(F73="Scenario1PBT1",'Medium retrofit'!$E$18,IF(F73="Scenario2PBT1",'Medium retrofit'!$F$18,IF(F73="Scenario3PBT1",'Medium retrofit'!$G$18,"")))&amp;IF(F73="Scenario1PBT2",'Medium retrofit'!$H$18,IF(F73="Scenario2PBT2",'Medium retrofit'!$I$18,IF(F73="Scenario3PBT2",'Medium retrofit'!$J$18,"")))&amp;IF(F73="Scenario1PBT3",'Medium retrofit'!$K$18,IF(F73="Scenario2PBT3",'Medium retrofit'!$L$18,IF(F73="Scenario3PBT3",'Medium retrofit'!$M$18,"")))&amp;IF(F73="Scenario1PBT4",'Medium retrofit'!$N$18,IF(F73="Scenario2PBT4",'Medium retrofit'!$O$18,IF(F73="Scenario3PBT4",'Medium retrofit'!$P$18,"")))&amp;IF(F73="Scenario1PBT5",'Medium retrofit'!$Q$18,IF(F73="Scenario2PBT5",'Medium retrofit'!$R$18,IF(F73="Scenario3PBT5",'Medium retrofit'!$S$18,"")))&amp;IF(F73="Scenario1PBT6",'Medium retrofit'!$T$18,IF(F73="Scenario2PBT6",'Medium retrofit'!$U$18,IF(F73="Scenario3PBT6",'Medium retrofit'!$V$18,"")))&amp;IF(F73="Scenario1PBT7",'Medium retrofit'!$W$18,IF(F73="Scenario2PBT7",'Medium retrofit'!$X$18,IF(F73="Scenario3PBT7",'Medium retrofit'!$Y$18,"")))&amp;IF(F73="Scenario1PBT8",'Medium retrofit'!$Z$18,IF(F73="Scenario2PBT8",'Medium retrofit'!$AA$18,IF(F73="Scenario3PBT8",'Medium retrofit'!$AB$18,"")))&amp;IF(F73="Scenario1PBT9",'Medium retrofit'!$AC$18,IF(F73="Scenario2PBT9",'Medium retrofit'!$AD$18,IF(F73="Scenario3PBT9",'Medium retrofit'!$AE$18,"")))&amp;IF(F73="Scenario1PBT10",'Medium retrofit'!$AF$18,IF(F73="Scenario2PBT10",'Medium retrofit'!$AG$18,IF(F73="Scenario3PBT10",'Medium retrofit'!$AH$18,"")))&amp;IF(F73="Scenario1PBT11",'Medium retrofit'!$AI$18,IF(F73="Scenario2PBT11",'Medium retrofit'!$AJ$18,IF(F73="Scenario3PBT11",'Medium retrofit'!$AK$18,"")))&amp;IF(F73="Scenario1PBT12",'Medium retrofit'!$AL$18,IF(F73="Scenario2PBT12",'Medium retrofit'!$AM$18,IF(F73="Scenario3PBT12",'Medium retrofit'!$AN$18,"")))&amp;IF(F73="Scenario1PBT13",'Medium retrofit'!$AO$18,IF(F73="Scenario2PBT13",'Medium retrofit'!$AP$18,IF(F73="Scenario3PBT13",'Medium retrofit'!$AQ$18,"")))&amp;IF(F73="Scenario1PBT14",'Medium retrofit'!$AR$18,IF(F73="Scenario2PBT14",'Medium retrofit'!$AS$18,IF(F73="Scenario3PBT14",'Medium retrofit'!$AT$18,"")))&amp;IF(F73="Scenario1PBT15",'Medium retrofit'!$AU$18,IF(F73="Scenario2PBT15",'Medium retrofit'!$AV$18,IF(F73="Scenario3PBT15",'Medium retrofit'!$AW$18,"")))</f>
        <v/>
      </c>
      <c r="L73" s="151">
        <f t="shared" si="47"/>
        <v>0</v>
      </c>
      <c r="M73" s="151" t="str">
        <f>IF(F73="Scenario1PBT1",'Medium retrofit'!$E$20,IF(F73="Scenario2PBT1",'Medium retrofit'!$F$20,IF(F73="Scenario3PBT1",'Medium retrofit'!$G$20,"")))&amp;IF(F73="Scenario1PBT2",'Medium retrofit'!$H$20,IF(F73="Scenario2PBT2",'Medium retrofit'!$I$20,IF(F73="Scenario3PBT2",'Medium retrofit'!$J$20,"")))&amp;IF(F73="Scenario1PBT3",'Medium retrofit'!$K$20,IF(F73="Scenario2PBT3",'Medium retrofit'!$L$20,IF(F73="Scenario3PBT3",'Medium retrofit'!$M$20,"")))&amp;IF(F73="Scenario1PBT4",'Medium retrofit'!$N$20,IF(F73="Scenario2PBT4",'Medium retrofit'!$O$20,IF(F73="Scenario3PBT4",'Medium retrofit'!$P$20,"")))&amp;IF(F73="Scenario1PBT5",'Medium retrofit'!$Q$20,IF(F73="Scenario2PBT5",'Medium retrofit'!$R$20,IF(F73="Scenario3PBT5",'Medium retrofit'!$S$20,"")))&amp;IF(F73="Scenario1PBT6",'Medium retrofit'!$T$20,IF(F73="Scenario2PBT6",'Medium retrofit'!$U$20,IF(F73="Scenario3PBT6",'Medium retrofit'!$V$20,"")))&amp;IF(F73="Scenario1PBT7",'Medium retrofit'!$W$20,IF(F73="Scenario2PBT7",'Medium retrofit'!$X$20,IF(F73="Scenario3PBT7",'Medium retrofit'!$Y$20,"")))&amp;IF(F73="Scenario1PBT8",'Medium retrofit'!$Z$20,IF(F73="Scenario2PBT8",'Medium retrofit'!$AA$20,IF(F73="Scenario3PBT8",'Medium retrofit'!$AB$20,"")))&amp;IF(F73="Scenario1PBT9",'Medium retrofit'!$AC$20,IF(F73="Scenario2PBT9",'Medium retrofit'!$AD$20,IF(F73="Scenario3PBT9",'Medium retrofit'!$AE$20,"")))&amp;IF(F73="Scenario1PBT10",'Medium retrofit'!$AF$20,IF(F73="Scenario2PBT10",'Medium retrofit'!$AG$20,IF(F73="Scenario3PBT10",'Medium retrofit'!$AH$20,"")))&amp;IF(F73="Scenario1PBT11",'Medium retrofit'!$AI$20,IF(F73="Scenario2PBT11",'Medium retrofit'!$AJ$20,IF(F73="Scenario3PBT11",'Medium retrofit'!$AK$20,"")))&amp;IF(F73="Scenario1PBT12",'Medium retrofit'!$AL$20,IF(F73="Scenario2PBT12",'Medium retrofit'!$AM$20,IF(F73="Scenario3PBT12",'Medium retrofit'!$AN$20,"")))&amp;IF(F73="Scenario1PBT13",'Medium retrofit'!$AO$20,IF(F73="Scenario2PBT13",'Medium retrofit'!$AP$20,IF(F73="Scenario3PBT13",'Medium retrofit'!$AQ$20,"")))&amp;IF(F73="Scenario1PBT14",'Medium retrofit'!$AR$20,IF(F73="Scenario2PBT14",'Medium retrofit'!$AS$20,IF(F73="Scenario3PBT14",'Medium retrofit'!$AT$20,"")))&amp;IF(F73="Scenario1PBT15",'Medium retrofit'!$AU$20,IF(F73="Scenario2PBT15",'Medium retrofit'!$AV$20,IF(F73="Scenario3PBT15",'Medium retrofit'!$AW$20,"")))</f>
        <v/>
      </c>
      <c r="N73" s="152">
        <f t="shared" si="48"/>
        <v>0</v>
      </c>
      <c r="O73" s="305" t="str">
        <f>IF(F73="Scenario1PBT1",'Medium retrofit'!$E$23,IF(F73="Scenario2PBT1",'Medium retrofit'!$F$23,IF(F73="Scenario3PBT1",'Medium retrofit'!$G$23,"")))&amp;IF(F73="Scenario1PBT2",'Medium retrofit'!$H$23,IF(F73="Scenario2PBT2",'Medium retrofit'!$I$23,IF(F73="Scenario3PBT2",'Medium retrofit'!$J$23,"")))&amp;IF(F73="Scenario1PBT3",'Medium retrofit'!$K$23,IF(F73="Scenario2PBT3",'Medium retrofit'!$L$23,IF(F73="Scenario3PBT3",'Medium retrofit'!$M$23,"")))&amp;IF(F73="Scenario1PBT4",'Medium retrofit'!$N$23,IF(F73="Scenario2PBT4",'Medium retrofit'!$O$23,IF(F73="Scenario3PBT4",'Medium retrofit'!$P$23,"")))&amp;IF(F73="Scenario1PBT5",'Medium retrofit'!$Q$23,IF(F73="Scenario2PBT5",'Medium retrofit'!$R$23,IF(F73="Scenario3PBT5",'Medium retrofit'!$S$23,"")))&amp;IF(F73="Scenario1PBT6",'Medium retrofit'!$T$23,IF(F73="Scenario2PBT6",'Medium retrofit'!$U$23,IF(F73="Scenario3PBT6",'Medium retrofit'!$V$23,"")))&amp;IF(F73="Scenario1PBT7",'Medium retrofit'!$W$23,IF(F73="Scenario2PBT7",'Medium retrofit'!$X$23,IF(F73="Scenario3PBT7",'Medium retrofit'!$Y$23,"")))&amp;IF(F73="Scenario1PBT8",'Medium retrofit'!$Z$23,IF(F73="Scenario2PBT8",'Medium retrofit'!$AA$23,IF(F73="Scenario3PBT8",'Medium retrofit'!$AB$23,"")))&amp;IF(F73="Scenario1PBT9",'Medium retrofit'!$AC$23,IF(F73="Scenario2PBT9",'Medium retrofit'!$AD$23,IF(F73="Scenario3PBT9",'Medium retrofit'!$AE$23,"")))&amp;IF(F73="Scenario1PBT10",'Medium retrofit'!$AF$23,IF(F73="Scenario2PBT10",'Medium retrofit'!$AG$23,IF(F73="Scenario3PBT10",'Medium retrofit'!$AH$23,"")))&amp;IF(F73="Scenario1PBT11",'Medium retrofit'!$AI$23,IF(F73="Scenario2PBT11",'Medium retrofit'!$AJ$23,IF(F73="Scenario3PBT11",'Medium retrofit'!$AK$23,"")))&amp;IF(F73="Scenario1PBT12",'Medium retrofit'!$AL$23,IF(F73="Scenario2PBT12",'Medium retrofit'!$AM$23,IF(F73="Scenario3PBT12",'Medium retrofit'!$AN$23,"")))&amp;IF(F73="Scenario1PBT13",'Medium retrofit'!$AO$23,IF(F73="Scenario2PBT13",'Medium retrofit'!$AP$23,IF(F73="Scenario3PBT13",'Medium retrofit'!$AQ$23,"")))&amp;IF(F73="Scenario1PBT14",'Medium retrofit'!$AR$23,IF(F73="Scenario2PBT14",'Medium retrofit'!$AS$23,IF(F73="Scenario3PBT14",'Medium retrofit'!$AT$23,"")))&amp;IF(F73="Scenario1PBT15",'Medium retrofit'!$AU$23,IF(F73="Scenario2PBT15",'Medium retrofit'!$AV$23,IF(F73="Scenario3PBT15",'Medium retrofit'!$AW$23,"")))</f>
        <v/>
      </c>
      <c r="P73" s="151">
        <f t="shared" si="49"/>
        <v>0</v>
      </c>
      <c r="Q73" s="151" t="str">
        <f>IF(F73="Scenario1PBT1",'Medium retrofit'!$E$25,IF(F73="Scenario2PBT1",'Medium retrofit'!$F$25,IF(F73="Scenario3PBT1",'Medium retrofit'!$G$25,"")))&amp;IF(F73="Scenario1PBT2",'Medium retrofit'!$H$25,IF(F73="Scenario2PBT2",'Medium retrofit'!$I$25,IF(F73="Scenario3PBT2",'Medium retrofit'!$J$25,"")))&amp;IF(F73="Scenario1PBT3",'Medium retrofit'!$K$25,IF(F73="Scenario2PBT3",'Medium retrofit'!$L$25,IF(F73="Scenario3PBT3",'Medium retrofit'!$M$25,"")))&amp;IF(F73="Scenario1PBT4",'Medium retrofit'!$N$25,IF(F73="Scenario2PBT4",'Medium retrofit'!$O$25,IF(F73="Scenario3PBT4",'Medium retrofit'!$P$25,"")))&amp;IF(F73="Scenario1PBT5",'Medium retrofit'!$Q$25,IF(F73="Scenario2PBT5",'Medium retrofit'!$R$25,IF(F73="Scenario3PBT5",'Medium retrofit'!$S$25,"")))&amp;IF(F73="Scenario1PBT6",'Medium retrofit'!$T$25,IF(F73="Scenario2PBT6",'Medium retrofit'!$U$25,IF(F73="Scenario3PBT6",'Medium retrofit'!$V$25,"")))&amp;IF(F73="Scenario1PBT7",'Medium retrofit'!$W$25,IF(F73="Scenario2PBT7",'Medium retrofit'!$X$25,IF(F73="Scenario3PBT7",'Medium retrofit'!$Y$25,"")))&amp;IF(F73="Scenario1PBT8",'Medium retrofit'!$Z$25,IF(F73="Scenario2PBT8",'Medium retrofit'!$AA$25,IF(F73="Scenario3PBT8",'Medium retrofit'!$AB$25,"")))&amp;IF(F73="Scenario1PBT9",'Medium retrofit'!$AC$25,IF(F73="Scenario2PBT9",'Medium retrofit'!$AD$25,IF(F73="Scenario3PBT9",'Medium retrofit'!$AE$25,"")))&amp;IF(F73="Scenario1PBT10",'Medium retrofit'!$AF$25,IF(F73="Scenario2PBT10",'Medium retrofit'!$AG$25,IF(F73="Scenario3PBT10",'Medium retrofit'!$AH$25,"")))&amp;IF(F73="Scenario1PBT11",'Medium retrofit'!$AI$25,IF(F73="Scenario2PBT11",'Medium retrofit'!$AJ$25,IF(F73="Scenario3PBT11",'Medium retrofit'!$AK$25,"")))&amp;IF(F73="Scenario1PBT12",'Medium retrofit'!$AL$25,IF(F73="Scenario2PBT12",'Medium retrofit'!$AM$25,IF(F73="Scenario3PBT12",'Medium retrofit'!$AN$25,"")))&amp;IF(F73="Scenario1PBT13",'Medium retrofit'!$AO$25,IF(F73="Scenario2PBT13",'Medium retrofit'!$AP$25,IF(F73="Scenario3PBT13",'Medium retrofit'!$AQ$25,"")))&amp;IF(F73="Scenario1PBT14",'Medium retrofit'!$AR$25,IF(F73="Scenario2PBT14",'Medium retrofit'!$AS$25,IF(F73="Scenario3PBT14",'Medium retrofit'!$AT$25,"")))&amp;IF(F73="Scenario1PBT15",'Medium retrofit'!$AU$25,IF(F73="Scenario2PBT15",'Medium retrofit'!$AV$25,IF(F73="Scenario3PBT15",'Medium retrofit'!$AW$25,"")))</f>
        <v/>
      </c>
      <c r="R73" s="151">
        <f t="shared" si="50"/>
        <v>0</v>
      </c>
      <c r="S73" s="151" t="str">
        <f>IF(F73="Scenario1PBT1",'Medium retrofit'!$E$27,IF(F73="Scenario2PBT1",'Medium retrofit'!$F$27,IF(F73="Scenario3PBT1",'Medium retrofit'!$G$27,"")))&amp;IF(F73="Scenario1PBT2",'Medium retrofit'!$H$27,IF(F73="Scenario2PBT2",'Medium retrofit'!$I$27,IF(F73="Scenario3PBT2",'Medium retrofit'!$J$27,"")))&amp;IF(F73="Scenario1PBT3",'Medium retrofit'!$K$27,IF(F73="Scenario2PBT3",'Medium retrofit'!$L$27,IF(F73="Scenario3PBT3",'Medium retrofit'!$M$27,"")))&amp;IF(F73="Scenario1PBT4",'Medium retrofit'!$N$27,IF(F73="Scenario2PBT4",'Medium retrofit'!$O$27,IF(F73="Scenario3PBT4",'Medium retrofit'!$P$27,"")))&amp;IF(F73="Scenario1PBT5",'Medium retrofit'!$Q$27,IF(F73="Scenario2PBT5",'Medium retrofit'!$R$27,IF(F73="Scenario3PBT5",'Medium retrofit'!$S$27,"")))&amp;IF(F73="Scenario1PBT6",'Medium retrofit'!$T$27,IF(F73="Scenario2PBT6",'Medium retrofit'!$U$27,IF(F73="Scenario3PBT6",'Medium retrofit'!$V$27,"")))&amp;IF(F73="Scenario1PBT7",'Medium retrofit'!$W$27,IF(F73="Scenario2PBT7",'Medium retrofit'!$X$27,IF(F73="Scenario3PBT7",'Medium retrofit'!$Y$27,"")))&amp;IF(F73="Scenario1PBT8",'Medium retrofit'!$Z$27,IF(F73="Scenario2PBT8",'Medium retrofit'!$AA$27,IF(F73="Scenario3PBT8",'Medium retrofit'!$AB$27,"")))&amp;IF(F73="Scenario1PBT9",'Medium retrofit'!$AC$27,IF(F73="Scenario2PBT9",'Medium retrofit'!$AD$27,IF(F73="Scenario3PBT9",'Medium retrofit'!$AE$27,"")))&amp;IF(F73="Scenario1PBT10",'Medium retrofit'!$AF$27,IF(F73="Scenario2PBT10",'Medium retrofit'!$AG$27,IF(F73="Scenario3PBT10",'Medium retrofit'!$AH$27,"")))&amp;IF(F73="Scenario1PBT11",'Medium retrofit'!$AI$27,IF(F73="Scenario2PBT11",'Medium retrofit'!$AJ$27,IF(F73="Scenario3PBT11",'Medium retrofit'!$AK$27,"")))&amp;IF(F73="Scenario1PBT12",'Medium retrofit'!$AL$27,IF(F73="Scenario2PBT12",'Medium retrofit'!$AM$27,IF(F73="Scenario3PBT12",'Medium retrofit'!$AN$27,"")))&amp;IF(F73="Scenario1PBT13",'Medium retrofit'!$AO$27,IF(F73="Scenario2PBT13",'Medium retrofit'!$AP$27,IF(F73="Scenario3PBT13",'Medium retrofit'!$AQ$27,"")))&amp;IF(F73="Scenario1PBT14",'Medium retrofit'!$AR$27,IF(F73="Scenario2PBT14",'Medium retrofit'!$AS$27,IF(F73="Scenario3PBT14",'Medium retrofit'!$AT$27,"")))&amp;IF(F73="Scenario1PBT15",'Medium retrofit'!$AU$27,IF(F73="Scenario2PBT15",'Medium retrofit'!$AV$27,IF(F73="Scenario3PBT15",'Medium retrofit'!$AW$27,"")))</f>
        <v/>
      </c>
      <c r="T73" s="306">
        <f t="shared" si="51"/>
        <v>0</v>
      </c>
      <c r="U73" s="305" t="str">
        <f>IF(F73="Scenario1PBT1",'Medium retrofit'!$E$38,IF(F73="Scenario2PBT1",'Medium retrofit'!$F$38,IF(F73="Scenario3PBT1",'Medium retrofit'!$G$38,"")))&amp;IF(F73="Scenario1PBT2",'Medium retrofit'!$H$38,IF(F73="Scenario2PBT2",'Medium retrofit'!$I$38,IF(F73="Scenario3PBT2",'Medium retrofit'!$J$38,"")))&amp;IF(F73="Scenario1PBT3",'Medium retrofit'!$K$38,IF(F73="Scenario2PBT3",'Medium retrofit'!$L$38,IF(F73="Scenario3PBT3",'Medium retrofit'!$M$38,"")))&amp;IF(F73="Scenario1PBT4",'Medium retrofit'!$N$38,IF(F73="Scenario2PBT4",'Medium retrofit'!$O$38,IF(F73="Scenario3PBT4",'Medium retrofit'!$P$38,"")))&amp;IF(F73="Scenario1PBT5",'Medium retrofit'!$Q$38,IF(F73="Scenario2PBT5",'Medium retrofit'!$R$38,IF(F73="Scenario3PBT5",'Medium retrofit'!$S$38,"")))&amp;IF(F73="Scenario1PBT6",'Medium retrofit'!$T$38,IF(F73="Scenario2PBT6",'Medium retrofit'!$U$38,IF(F73="Scenario3PBT6",'Medium retrofit'!$V$38,"")))&amp;IF(F73="Scenario1PBT7",'Medium retrofit'!$W$38,IF(F73="Scenario2PBT7",'Medium retrofit'!$X$38,IF(F73="Scenario3PBT7",'Medium retrofit'!$Y$38,"")))&amp;IF(F73="Scenario1PBT8",'Medium retrofit'!$Z$38,IF(F73="Scenario2PBT8",'Medium retrofit'!$AA$38,IF(F73="Scenario3PBT8",'Medium retrofit'!$AB$38,"")))&amp;IF(F73="Scenario1PBT9",'Medium retrofit'!$AC$38,IF(F73="Scenario2PBT9",'Medium retrofit'!$AD$38,IF(F73="Scenario3PBT9",'Medium retrofit'!$AE$38,"")))&amp;IF(F73="Scenario1PBT10",'Medium retrofit'!$AF$38,IF(F73="Scenario2PBT10",'Medium retrofit'!$AG$38,IF(F73="Scenario3PBT10",'Medium retrofit'!$AH$38,"")))&amp;IF(F73="Scenario1PBT11",'Medium retrofit'!$AI$38,IF(F73="Scenario2PBT11",'Medium retrofit'!$AJ$38,IF(F73="Scenario3PBT11",'Medium retrofit'!$AK$38,"")))&amp;IF(F73="Scenario1PBT12",'Medium retrofit'!$AL$38,IF(F73="Scenario2PBT12",'Medium retrofit'!$AM$38,IF(F73="Scenario3PBT12",'Medium retrofit'!$AN$38,"")))&amp;IF(F73="Scenario1PBT13",'Medium retrofit'!$AO$38,IF(F73="Scenario2PBT13",'Medium retrofit'!$AP$38,IF(F73="Scenario3PBT13",'Medium retrofit'!$AQ$38,"")))&amp;IF(F73="Scenario1PBT14",'Medium retrofit'!$AR$38,IF(F73="Scenario2PBT14",'Medium retrofit'!$AS$38,IF(F73="Scenario3PBT14",'Medium retrofit'!$AT$38,"")))&amp;IF(F73="Scenario1PBT15",'Medium retrofit'!$AU$38,IF(F73="Scenario2PBT15",'Medium retrofit'!$AV$38,IF(F73="Scenario3PBT15",'Medium retrofit'!$AW$38,"")))</f>
        <v/>
      </c>
      <c r="V73" s="151">
        <f t="shared" si="52"/>
        <v>0</v>
      </c>
      <c r="W73" s="151" t="str">
        <f>IF(F73="Scenario1PBT1",'Medium retrofit'!$E$40,IF(F73="Scenario2PBT1",'Medium retrofit'!$F$40,IF(F73="Scenario3PBT1",'Medium retrofit'!$G$40,"")))&amp;IF(F73="Scenario1PBT2",'Medium retrofit'!$H$40,IF(F73="Scenario2PBT2",'Medium retrofit'!$I$40,IF(F73="Scenario3PBT2",'Medium retrofit'!$J$40,"")))&amp;IF(F73="Scenario1PBT3",'Medium retrofit'!$K$40,IF(F73="Scenario2PBT3",'Medium retrofit'!$L$40,IF(F73="Scenario3PBT3",'Medium retrofit'!$M$40,"")))&amp;IF(F73="Scenario1PBT4",'Medium retrofit'!$N$40,IF(F73="Scenario2PBT4",'Medium retrofit'!$O$40,IF(F73="Scenario3PBT4",'Medium retrofit'!$P$40,"")))&amp;IF(F73="Scenario1PBT5",'Medium retrofit'!$Q$40,IF(F73="Scenario2PBT5",'Medium retrofit'!$R$40,IF(F73="Scenario3PBT5",'Medium retrofit'!$S$40,"")))&amp;IF(F73="Scenario1PBT6",'Medium retrofit'!$T$40,IF(F73="Scenario2PBT6",'Medium retrofit'!$U$40,IF(F73="Scenario3PBT6",'Medium retrofit'!$V$40,"")))&amp;IF(F73="Scenario1PBT7",'Medium retrofit'!$W$40,IF(F73="Scenario2PBT7",'Medium retrofit'!$X$40,IF(F73="Scenario3PBT7",'Medium retrofit'!$Y$40,"")))&amp;IF(F73="Scenario1PBT8",'Medium retrofit'!$Z$40,IF(F73="Scenario2PBT8",'Medium retrofit'!$AA$40,IF(F73="Scenario3PBT8",'Medium retrofit'!$AB$40,"")))&amp;IF(F73="Scenario1PBT9",'Medium retrofit'!$AC$40,IF(F73="Scenario2PBT9",'Medium retrofit'!$AD$40,IF(F73="Scenario3PBT9",'Medium retrofit'!$AE$40,"")))&amp;IF(F73="Scenario1PBT10",'Medium retrofit'!$AF$40,IF(F73="Scenario2PBT10",'Medium retrofit'!$AG$40,IF(F73="Scenario3PBT10",'Medium retrofit'!$AH$40,"")))&amp;IF(F73="Scenario1PBT11",'Medium retrofit'!$AI$40,IF(F73="Scenario2PBT11",'Medium retrofit'!$AJ$40,IF(F73="Scenario3PBT11",'Medium retrofit'!$AK$40,"")))&amp;IF(F73="Scenario1PBT12",'Medium retrofit'!$AL$40,IF(F73="Scenario2PBT12",'Medium retrofit'!$AM$40,IF(F73="Scenario3PBT12",'Medium retrofit'!$AN$40,"")))&amp;IF(F73="Scenario1PBT13",'Medium retrofit'!$AO$40,IF(F73="Scenario2PBT13",'Medium retrofit'!$AP$40,IF(F73="Scenario3PBT13",'Medium retrofit'!$AQ$40,"")))&amp;IF(F73="Scenario1PBT14",'Medium retrofit'!$AR$40,IF(F73="Scenario2PBT14",'Medium retrofit'!$AS$40,IF(F73="Scenario3PBT14",'Medium retrofit'!$AT$40,"")))&amp;IF(F73="Scenario1PBT15",'Medium retrofit'!$AU$40,IF(F73="Scenario2PBT15",'Medium retrofit'!$AV$40,IF(F73="Scenario3PBT15",'Medium retrofit'!$AW$40,"")))</f>
        <v/>
      </c>
      <c r="X73" s="151">
        <f t="shared" si="53"/>
        <v>0</v>
      </c>
      <c r="Y73" s="151" t="str">
        <f>IF(F73="Scenario1PBT1",'Medium retrofit'!$E$42,IF(F73="Scenario2PBT1",'Medium retrofit'!$F$42,IF(F73="Scenario3PBT1",'Medium retrofit'!$G$42,"")))&amp;IF(F73="Scenario1PBT2",'Medium retrofit'!$H$42,IF(F73="Scenario2PBT2",'Medium retrofit'!$I$42,IF(F73="Scenario3PBT2",'Medium retrofit'!$J$42,"")))&amp;IF(F73="Scenario1PBT3",'Medium retrofit'!$K$42,IF(F73="Scenario2PBT3",'Medium retrofit'!$L$42,IF(F73="Scenario3PBT3",'Medium retrofit'!$M$42,"")))&amp;IF(F73="Scenario1PBT4",'Medium retrofit'!$N$42,IF(F73="Scenario2PBT4",'Medium retrofit'!$O$42,IF(F73="Scenario3PBT4",'Medium retrofit'!$P$42,"")))&amp;IF(F73="Scenario1PBT5",'Medium retrofit'!$Q$42,IF(F73="Scenario2PBT5",'Medium retrofit'!$R$42,IF(F73="Scenario3PBT5",'Medium retrofit'!$S$42,"")))&amp;IF(F73="Scenario1PBT6",'Medium retrofit'!$T$42,IF(F73="Scenario2PBT6",'Medium retrofit'!$U$42,IF(F73="Scenario3PBT6",'Medium retrofit'!$V$42,"")))&amp;IF(F73="Scenario1PBT7",'Medium retrofit'!$W$42,IF(F73="Scenario2PBT7",'Medium retrofit'!$X$42,IF(F73="Scenario3PBT7",'Medium retrofit'!$Y$42,"")))&amp;IF(F73="Scenario1PBT8",'Medium retrofit'!$Z$42,IF(F73="Scenario2PBT8",'Medium retrofit'!$AA$42,IF(F73="Scenario3PBT8",'Medium retrofit'!$AB$42,"")))&amp;IF(F73="Scenario1PBT9",'Medium retrofit'!$AC$42,IF(F73="Scenario2PBT9",'Medium retrofit'!$AD$42,IF(F73="Scenario3PBT9",'Medium retrofit'!$AE$42,"")))&amp;IF(F73="Scenario1PBT10",'Medium retrofit'!$AF$42,IF(F73="Scenario2PBT10",'Medium retrofit'!$AG$42,IF(F73="Scenario3PBT10",'Medium retrofit'!$AH$42,"")))&amp;IF(F73="Scenario1PBT11",'Medium retrofit'!$AI$42,IF(F73="Scenario2PBT11",'Medium retrofit'!$AJ$42,IF(F73="Scenario3PBT11",'Medium retrofit'!$AK$42,"")))&amp;IF(F73="Scenario1PBT12",'Medium retrofit'!$AL$42,IF(F73="Scenario2PBT12",'Medium retrofit'!$AM$42,IF(F73="Scenario3PBT12",'Medium retrofit'!$AN$42,"")))&amp;IF(F73="Scenario1PBT13",'Medium retrofit'!$AO$42,IF(F73="Scenario2PBT13",'Medium retrofit'!$AP$42,IF(F73="Scenario3PBT13",'Medium retrofit'!$AQ$42,"")))&amp;IF(F73="Scenario1PBT14",'Medium retrofit'!$AR$42,IF(F73="Scenario2PBT14",'Medium retrofit'!$AS$42,IF(F73="Scenario3PBT14",'Medium retrofit'!$AT$42,"")))&amp;IF(F73="Scenario1PBT15",'Medium retrofit'!$AU$42,IF(F73="Scenario2PBT15",'Medium retrofit'!$AV$42,IF(F73="Scenario3PBT15",'Medium retrofit'!$AW$42,"")))</f>
        <v/>
      </c>
      <c r="Z73" s="151">
        <f t="shared" si="54"/>
        <v>0</v>
      </c>
      <c r="AA73" s="333" t="str">
        <f>IF(F73="Scenario1PBT1",'Medium retrofit'!$E$101,IF(F73="Scenario2PBT1",'Medium retrofit'!$F$101,IF(F73="Scenario3PBT1",'Medium retrofit'!$G$101,"")))&amp;IF(F73="Scenario1PBT2",'Medium retrofit'!$H$101,IF(F73="Scenario2PBT2",'Medium retrofit'!$I$101,IF(F73="Scenario3PBT2",'Medium retrofit'!$J$101,"")))&amp;IF(F73="Scenario1PBT3",'Medium retrofit'!$K$101,IF(F73="Scenario2PBT3",'Medium retrofit'!$L$101,IF(F73="Scenario3PBT3",'Medium retrofit'!$M$101,"")))&amp;IF(F73="Scenario1PBT4",'Medium retrofit'!$N$101,IF(F73="Scenario2PBT4",'Medium retrofit'!$O$101,IF(F73="Scenario3PBT4",'Medium retrofit'!$P$101,"")))&amp;IF(F73="Scenario1PBT5",'Medium retrofit'!$Q$101,IF(F73="Scenario2PBT5",'Medium retrofit'!$R$101,IF(F73="Scenario3PBT5",'Medium retrofit'!$S$101,"")))&amp;IF(F73="Scenario1PBT6",'Medium retrofit'!$T$101,IF(F73="Scenario2PBT6",'Medium retrofit'!$U$101,IF(F73="Scenario3PBT6",'Medium retrofit'!$V$101,"")))&amp;IF(F73="Scenario1PBT7",'Medium retrofit'!$W$101,IF(F73="Scenario2PBT7",'Medium retrofit'!$X$101,IF(F73="Scenario3PBT7",'Medium retrofit'!$Y$101,"")))&amp;IF(F73="Scenario1PBT8",'Medium retrofit'!$Z$101,IF(F73="Scenario2PBT8",'Medium retrofit'!$AA$101,IF(F73="Scenario3PBT8",'Medium retrofit'!$AB$101,"")))&amp;IF(F73="Scenario1PBT9",'Medium retrofit'!$AC$101,IF(F73="Scenario2PBT9",'Medium retrofit'!$AD$101,IF(F73="Scenario3PBT9",'Medium retrofit'!$AE$101,"")))&amp;IF(F73="Scenario1PBT10",'Medium retrofit'!$AF$101,IF(F73="Scenario2PBT10",'Medium retrofit'!$AG$101,IF(F73="Scenario3PBT10",'Medium retrofit'!$AH$101,"")))&amp;IF(F73="Scenario1PBT11",'Medium retrofit'!$AI$101,IF(F73="Scenario2PBT11",'Medium retrofit'!$AJ$101,IF(F73="Scenario3PBT11",'Medium retrofit'!$AK$101,"")))&amp;IF(F73="Scenario1PBT12",'Medium retrofit'!$AL$101,IF(F73="Scenario2PBT12",'Medium retrofit'!$AM$101,IF(F73="Scenario3PBT12",'Medium retrofit'!$AN$101,"")))&amp;IF(F73="Scenario1PBT13",'Medium retrofit'!$AO$101,IF(F73="Scenario2PBT13",'Medium retrofit'!$AP$101,IF(F73="Scenario3PBT13",'Medium retrofit'!$AQ$101,"")))&amp;IF(F73="Scenario1PBT14",'Medium retrofit'!$AR$101,IF(F73="Scenario2PBT14",'Medium retrofit'!$AS$101,IF(F73="Scenario3PBT14",'Medium retrofit'!$AT$101,"")))&amp;IF(F73="Scenario1PBT15",'Medium retrofit'!$AU$101,IF(F73="Scenario2PBT15",'Medium retrofit'!$AV$101,IF(F73="Scenario3PBT15",'Medium retrofit'!$AW$101,"")))</f>
        <v/>
      </c>
      <c r="AB73" s="302">
        <f t="shared" si="55"/>
        <v>0</v>
      </c>
      <c r="AC73" s="307">
        <f>IFERROR('Projection_Base-case'!G73-G73,0)</f>
        <v>0</v>
      </c>
      <c r="AD73" s="151">
        <f t="shared" si="34"/>
        <v>0</v>
      </c>
      <c r="AE73" s="151">
        <f>IFERROR(100*AC73/'Projection_Base-case'!G73,0)</f>
        <v>0</v>
      </c>
      <c r="AF73" s="151">
        <f>IFERROR('Projection_Base-case'!I73-I73,0)</f>
        <v>0</v>
      </c>
      <c r="AG73" s="151">
        <f t="shared" si="35"/>
        <v>0</v>
      </c>
      <c r="AH73" s="151">
        <f>IFERROR(100*AF73/'Projection_Base-case'!I73,0)</f>
        <v>0</v>
      </c>
      <c r="AI73" s="151">
        <f>IFERROR('Projection_Base-case'!K73-K73,0)</f>
        <v>0</v>
      </c>
      <c r="AJ73" s="151">
        <f t="shared" si="36"/>
        <v>0</v>
      </c>
      <c r="AK73" s="151">
        <f>IFERROR(100*AI73/'Projection_Base-case'!K73,0)</f>
        <v>0</v>
      </c>
      <c r="AL73" s="151">
        <f>IFERROR(M73-'Projection_Base-case'!M73,0)</f>
        <v>0</v>
      </c>
      <c r="AM73" s="151">
        <f t="shared" si="37"/>
        <v>0</v>
      </c>
      <c r="AN73" s="152">
        <f>IFERROR(100*AL73/'Projection_Base-case'!M73,0)</f>
        <v>0</v>
      </c>
      <c r="AO73" s="305">
        <f>IFERROR('Projection_Base-case'!O73-O73,0)</f>
        <v>0</v>
      </c>
      <c r="AP73" s="151">
        <f t="shared" si="38"/>
        <v>0</v>
      </c>
      <c r="AQ73" s="151">
        <f>IFERROR(100*AO73/'Projection_Base-case'!O73,0)</f>
        <v>0</v>
      </c>
      <c r="AR73" s="151">
        <f>IFERROR('Projection_Base-case'!Q73-Q73,0)</f>
        <v>0</v>
      </c>
      <c r="AS73" s="151">
        <f t="shared" si="39"/>
        <v>0</v>
      </c>
      <c r="AT73" s="151">
        <f>IFERROR(100*AR73/'Projection_Base-case'!Q73,0)</f>
        <v>0</v>
      </c>
      <c r="AU73" s="151">
        <f>IFERROR('Projection_Base-case'!S73-S73,0)</f>
        <v>0</v>
      </c>
      <c r="AV73" s="151">
        <f t="shared" si="40"/>
        <v>0</v>
      </c>
      <c r="AW73" s="152">
        <f>IFERROR(100*AU73/'Projection_Base-case'!S73,0)</f>
        <v>0</v>
      </c>
      <c r="AX73" s="305">
        <f>IFERROR('Projection_Base-case'!U73-U73,0)</f>
        <v>0</v>
      </c>
      <c r="AY73" s="151">
        <f t="shared" si="41"/>
        <v>0</v>
      </c>
      <c r="AZ73" s="151">
        <f>IFERROR(100*AX73/'Projection_Base-case'!U73,0)</f>
        <v>0</v>
      </c>
      <c r="BA73" s="151">
        <f>IFERROR('Projection_Base-case'!W73-W73,0)</f>
        <v>0</v>
      </c>
      <c r="BB73" s="151">
        <f t="shared" si="42"/>
        <v>0</v>
      </c>
      <c r="BC73" s="151">
        <f>IFERROR(100*BA73/'Projection_Base-case'!W73,0)</f>
        <v>0</v>
      </c>
      <c r="BD73" s="151">
        <f>IFERROR('Projection_Base-case'!Y73-Y73,0)</f>
        <v>0</v>
      </c>
      <c r="BE73" s="151">
        <f t="shared" si="43"/>
        <v>0</v>
      </c>
      <c r="BF73" s="151">
        <f>IFERROR(100*BD73/'Projection_Base-case'!Y73,0)</f>
        <v>0</v>
      </c>
      <c r="BG73" s="531">
        <f t="shared" si="56"/>
        <v>0</v>
      </c>
      <c r="BH73" s="532">
        <f t="shared" si="57"/>
        <v>0</v>
      </c>
    </row>
    <row r="74" spans="1:60" x14ac:dyDescent="0.25">
      <c r="A74" s="217">
        <v>69</v>
      </c>
      <c r="B74" s="151">
        <f>'Projection_Base-case'!B74</f>
        <v>0</v>
      </c>
      <c r="C74" s="151">
        <f>'Projection_Base-case'!C74</f>
        <v>0</v>
      </c>
      <c r="D74" s="151">
        <f>'Projection_Base-case'!D74</f>
        <v>0</v>
      </c>
      <c r="E74" s="157"/>
      <c r="F74" s="300" t="str">
        <f t="shared" si="44"/>
        <v>0</v>
      </c>
      <c r="G74" s="301" t="str">
        <f>IF(F74="Scenario1PBT1",'Medium retrofit'!$E$6,IF(F74="Scenario2PBT1",'Medium retrofit'!$F$6,IF(F74="Scenario3PBT1",'Medium retrofit'!$G$6,"")))&amp;IF(F74="Scenario1PBT2",'Medium retrofit'!$H$6,IF(F74="Scenario2PBT2",'Medium retrofit'!$I$6,IF(F74="Scenario3PBT2",'Medium retrofit'!$J$6,"")))&amp;IF(F74="Scenario1PBT3",'Medium retrofit'!$K$6,IF(F74="Scenario2PBT3",'Medium retrofit'!$L$6,IF(F74="Scenario3PBT3",'Medium retrofit'!$M$6,"")))&amp;IF(F74="Scenario1PBT4",'Medium retrofit'!$N$6,IF(F74="Scenario2PBT4",'Medium retrofit'!$O$6,IF(F74="Scenario3PBT4",'Medium retrofit'!$P$6,"")))&amp;IF(F74="Scenario1PBT5",'Medium retrofit'!$Q$6,IF(F74="Scenario2PBT5",'Medium retrofit'!$R$6,IF(F74="Scenario3PBT5",'Medium retrofit'!$S$6,"")))&amp;IF(F74="Scenario1PBT6",'Medium retrofit'!$T$6,IF(F74="Scenario2PBT6",'Medium retrofit'!$U$6,IF(F74="Scenario3PBT6",'Medium retrofit'!$V$6,"")))&amp;IF(F74="Scenario1PBT7",'Medium retrofit'!$W$6,IF(F74="Scenario2PBT7",'Medium retrofit'!$X$6,IF(F74="Scenario3PBT7",'Medium retrofit'!$Y$6,"")))&amp;IF(F74="Scenario1PBT8",'Medium retrofit'!$Z$6,IF(F74="Scenario2PBT8",'Medium retrofit'!$AA$6,IF(F74="Scenario3PBT8",'Medium retrofit'!$AB$6,"")))&amp;IF(F74="Scenario1PBT9",'Medium retrofit'!$AC$6,IF(F74="Scenario2PBT9",'Medium retrofit'!$AD$6,IF(F74="Scenario3PBT9",'Medium retrofit'!$AE$6,"")))&amp;IF(F74="Scenario1PBT10",'Medium retrofit'!$AF$6,IF(F74="Scenario2PBT10",'Medium retrofit'!$AG$6,IF(F74="Scenario3PBT10",'Medium retrofit'!$AH$6,"")))&amp;IF(F74="Scenario1PBT11",'Medium retrofit'!$AI$6,IF(F74="Scenario2PBT11",'Medium retrofit'!$AJ$6,IF(F74="Scenario3PBT11",'Medium retrofit'!$AK$6,"")))&amp;IF(F74="Scenario1PBT12",'Medium retrofit'!$AL$6,IF(F74="Scenario2PBT12",'Medium retrofit'!$AM$6,IF(F74="Scenario3PBT12",'Medium retrofit'!$AN$6,"")))&amp;IF(F74="Scenario1PBT13",'Medium retrofit'!$AO$6,IF(F74="Scenario2PBT13",'Medium retrofit'!$AP$6,IF(F74="Scenario3PBT13",'Medium retrofit'!$AQ$6,"")))&amp;IF(F74="Scenario1PBT14",'Medium retrofit'!$AR$6,IF(F74="Scenario2PBT14",'Medium retrofit'!$AS$6,IF(F74="Scenario3PBT14",'Medium retrofit'!$AT$6,"")))&amp;IF(F74="Scenario1PBT15",'Medium retrofit'!$AU$6,IF(F74="Scenario2PBT15",'Medium retrofit'!$AV$6,IF(F74="Scenario3PBT15",'Medium retrofit'!$AW$6,"")))</f>
        <v/>
      </c>
      <c r="H74" s="151">
        <f t="shared" si="45"/>
        <v>0</v>
      </c>
      <c r="I74" s="298" t="str">
        <f>IF(F74="Scenario1PBT1",'Medium retrofit'!$E$16,IF(F74="Scenario2PBT1",'Medium retrofit'!$F$16,IF(F74="Scenario3PBT1",'Medium retrofit'!$G$16,"")))&amp;IF(F74="Scenario1PBT2",'Medium retrofit'!$H$16,IF(F74="Scenario2PBT2",'Medium retrofit'!$I$16,IF(F74="Scenario3PBT2",'Medium retrofit'!$J$16,"")))&amp;IF(F74="Scenario1PBT3",'Medium retrofit'!$K$16,IF(F74="Scenario2PBT3",'Medium retrofit'!$L$16,IF(F74="Scenario3PBT3",'Medium retrofit'!$M$16,"")))&amp;IF(F74="Scenario1PBT4",'Medium retrofit'!$N$16,IF(F74="Scenario2PBT4",'Medium retrofit'!$O$16,IF(F74="Scenario3PBT4",'Medium retrofit'!$P$16,"")))&amp;IF(F74="Scenario1PBT5",'Medium retrofit'!$Q$16,IF(F74="Scenario2PBT5",'Medium retrofit'!$R$16,IF(F74="Scenario3PBT5",'Medium retrofit'!$S$16,"")))&amp;IF(F74="Scenario1PBT6",'Medium retrofit'!$T$16,IF(F74="Scenario2PBT6",'Medium retrofit'!$U$16,IF(F74="Scenario3PBT6",'Medium retrofit'!$V$16,"")))&amp;IF(F74="Scenario1PBT7",'Medium retrofit'!$W$16,IF(F74="Scenario2PBT7",'Medium retrofit'!$X$16,IF(F74="Scenario3PBT7",'Medium retrofit'!$Y$16,"")))&amp;IF(F74="Scenario1PBT8",'Medium retrofit'!$Z$16,IF(F74="Scenario2PBT8",'Medium retrofit'!$AA$16,IF(F74="Scenario3PBT8",'Medium retrofit'!$AB$16,"")))&amp;IF(F74="Scenario1PBT9",'Medium retrofit'!$AC$16,IF(F74="Scenario2PBT9",'Medium retrofit'!$AD$16,IF(F74="Scenario3PBT9",'Medium retrofit'!$AE$16,"")))&amp;IF(F74="Scenario1PBT10",'Medium retrofit'!$AF$16,IF(F74="Scenario2PBT10",'Medium retrofit'!$AG$16,IF(F74="Scenario3PBT10",'Medium retrofit'!$AH$16,"")))&amp;IF(F74="Scenario1PBT11",'Medium retrofit'!$AI$16,IF(F74="Scenario2PBT11",'Medium retrofit'!$AJ$16,IF(F74="Scenario3PBT11",'Medium retrofit'!$AK$16,"")))&amp;IF(F74="Scenario1PBT12",'Medium retrofit'!$AL$16,IF(F74="Scenario2PBT12",'Medium retrofit'!$AM$16,IF(F74="Scenario3PBT12",'Medium retrofit'!$AN$16,"")))&amp;IF(F74="Scenario1PBT13",'Medium retrofit'!$AO$16,IF(F74="Scenario2PBT13",'Medium retrofit'!$AP$16,IF(F74="Scenario3PBT13",'Medium retrofit'!$AQ$16,"")))&amp;IF(F74="Scenario1PBT14",'Medium retrofit'!$AR$16,IF(F74="Scenario2PBT14",'Medium retrofit'!$AS$16,IF(F74="Scenario3PBT14",'Medium retrofit'!$AT$16,"")))&amp;IF(F74="Scenario1PBT15",'Medium retrofit'!$AU$16,IF(F74="Scenario2PBT15",'Medium retrofit'!$AV$16,IF(F74="Scenario3PBT15",'Medium retrofit'!$AW$16,"")))</f>
        <v/>
      </c>
      <c r="J74" s="151">
        <f t="shared" si="46"/>
        <v>0</v>
      </c>
      <c r="K74" s="151" t="str">
        <f>IF(F74="Scenario1PBT1",'Medium retrofit'!$E$18,IF(F74="Scenario2PBT1",'Medium retrofit'!$F$18,IF(F74="Scenario3PBT1",'Medium retrofit'!$G$18,"")))&amp;IF(F74="Scenario1PBT2",'Medium retrofit'!$H$18,IF(F74="Scenario2PBT2",'Medium retrofit'!$I$18,IF(F74="Scenario3PBT2",'Medium retrofit'!$J$18,"")))&amp;IF(F74="Scenario1PBT3",'Medium retrofit'!$K$18,IF(F74="Scenario2PBT3",'Medium retrofit'!$L$18,IF(F74="Scenario3PBT3",'Medium retrofit'!$M$18,"")))&amp;IF(F74="Scenario1PBT4",'Medium retrofit'!$N$18,IF(F74="Scenario2PBT4",'Medium retrofit'!$O$18,IF(F74="Scenario3PBT4",'Medium retrofit'!$P$18,"")))&amp;IF(F74="Scenario1PBT5",'Medium retrofit'!$Q$18,IF(F74="Scenario2PBT5",'Medium retrofit'!$R$18,IF(F74="Scenario3PBT5",'Medium retrofit'!$S$18,"")))&amp;IF(F74="Scenario1PBT6",'Medium retrofit'!$T$18,IF(F74="Scenario2PBT6",'Medium retrofit'!$U$18,IF(F74="Scenario3PBT6",'Medium retrofit'!$V$18,"")))&amp;IF(F74="Scenario1PBT7",'Medium retrofit'!$W$18,IF(F74="Scenario2PBT7",'Medium retrofit'!$X$18,IF(F74="Scenario3PBT7",'Medium retrofit'!$Y$18,"")))&amp;IF(F74="Scenario1PBT8",'Medium retrofit'!$Z$18,IF(F74="Scenario2PBT8",'Medium retrofit'!$AA$18,IF(F74="Scenario3PBT8",'Medium retrofit'!$AB$18,"")))&amp;IF(F74="Scenario1PBT9",'Medium retrofit'!$AC$18,IF(F74="Scenario2PBT9",'Medium retrofit'!$AD$18,IF(F74="Scenario3PBT9",'Medium retrofit'!$AE$18,"")))&amp;IF(F74="Scenario1PBT10",'Medium retrofit'!$AF$18,IF(F74="Scenario2PBT10",'Medium retrofit'!$AG$18,IF(F74="Scenario3PBT10",'Medium retrofit'!$AH$18,"")))&amp;IF(F74="Scenario1PBT11",'Medium retrofit'!$AI$18,IF(F74="Scenario2PBT11",'Medium retrofit'!$AJ$18,IF(F74="Scenario3PBT11",'Medium retrofit'!$AK$18,"")))&amp;IF(F74="Scenario1PBT12",'Medium retrofit'!$AL$18,IF(F74="Scenario2PBT12",'Medium retrofit'!$AM$18,IF(F74="Scenario3PBT12",'Medium retrofit'!$AN$18,"")))&amp;IF(F74="Scenario1PBT13",'Medium retrofit'!$AO$18,IF(F74="Scenario2PBT13",'Medium retrofit'!$AP$18,IF(F74="Scenario3PBT13",'Medium retrofit'!$AQ$18,"")))&amp;IF(F74="Scenario1PBT14",'Medium retrofit'!$AR$18,IF(F74="Scenario2PBT14",'Medium retrofit'!$AS$18,IF(F74="Scenario3PBT14",'Medium retrofit'!$AT$18,"")))&amp;IF(F74="Scenario1PBT15",'Medium retrofit'!$AU$18,IF(F74="Scenario2PBT15",'Medium retrofit'!$AV$18,IF(F74="Scenario3PBT15",'Medium retrofit'!$AW$18,"")))</f>
        <v/>
      </c>
      <c r="L74" s="151">
        <f t="shared" si="47"/>
        <v>0</v>
      </c>
      <c r="M74" s="151" t="str">
        <f>IF(F74="Scenario1PBT1",'Medium retrofit'!$E$20,IF(F74="Scenario2PBT1",'Medium retrofit'!$F$20,IF(F74="Scenario3PBT1",'Medium retrofit'!$G$20,"")))&amp;IF(F74="Scenario1PBT2",'Medium retrofit'!$H$20,IF(F74="Scenario2PBT2",'Medium retrofit'!$I$20,IF(F74="Scenario3PBT2",'Medium retrofit'!$J$20,"")))&amp;IF(F74="Scenario1PBT3",'Medium retrofit'!$K$20,IF(F74="Scenario2PBT3",'Medium retrofit'!$L$20,IF(F74="Scenario3PBT3",'Medium retrofit'!$M$20,"")))&amp;IF(F74="Scenario1PBT4",'Medium retrofit'!$N$20,IF(F74="Scenario2PBT4",'Medium retrofit'!$O$20,IF(F74="Scenario3PBT4",'Medium retrofit'!$P$20,"")))&amp;IF(F74="Scenario1PBT5",'Medium retrofit'!$Q$20,IF(F74="Scenario2PBT5",'Medium retrofit'!$R$20,IF(F74="Scenario3PBT5",'Medium retrofit'!$S$20,"")))&amp;IF(F74="Scenario1PBT6",'Medium retrofit'!$T$20,IF(F74="Scenario2PBT6",'Medium retrofit'!$U$20,IF(F74="Scenario3PBT6",'Medium retrofit'!$V$20,"")))&amp;IF(F74="Scenario1PBT7",'Medium retrofit'!$W$20,IF(F74="Scenario2PBT7",'Medium retrofit'!$X$20,IF(F74="Scenario3PBT7",'Medium retrofit'!$Y$20,"")))&amp;IF(F74="Scenario1PBT8",'Medium retrofit'!$Z$20,IF(F74="Scenario2PBT8",'Medium retrofit'!$AA$20,IF(F74="Scenario3PBT8",'Medium retrofit'!$AB$20,"")))&amp;IF(F74="Scenario1PBT9",'Medium retrofit'!$AC$20,IF(F74="Scenario2PBT9",'Medium retrofit'!$AD$20,IF(F74="Scenario3PBT9",'Medium retrofit'!$AE$20,"")))&amp;IF(F74="Scenario1PBT10",'Medium retrofit'!$AF$20,IF(F74="Scenario2PBT10",'Medium retrofit'!$AG$20,IF(F74="Scenario3PBT10",'Medium retrofit'!$AH$20,"")))&amp;IF(F74="Scenario1PBT11",'Medium retrofit'!$AI$20,IF(F74="Scenario2PBT11",'Medium retrofit'!$AJ$20,IF(F74="Scenario3PBT11",'Medium retrofit'!$AK$20,"")))&amp;IF(F74="Scenario1PBT12",'Medium retrofit'!$AL$20,IF(F74="Scenario2PBT12",'Medium retrofit'!$AM$20,IF(F74="Scenario3PBT12",'Medium retrofit'!$AN$20,"")))&amp;IF(F74="Scenario1PBT13",'Medium retrofit'!$AO$20,IF(F74="Scenario2PBT13",'Medium retrofit'!$AP$20,IF(F74="Scenario3PBT13",'Medium retrofit'!$AQ$20,"")))&amp;IF(F74="Scenario1PBT14",'Medium retrofit'!$AR$20,IF(F74="Scenario2PBT14",'Medium retrofit'!$AS$20,IF(F74="Scenario3PBT14",'Medium retrofit'!$AT$20,"")))&amp;IF(F74="Scenario1PBT15",'Medium retrofit'!$AU$20,IF(F74="Scenario2PBT15",'Medium retrofit'!$AV$20,IF(F74="Scenario3PBT15",'Medium retrofit'!$AW$20,"")))</f>
        <v/>
      </c>
      <c r="N74" s="152">
        <f t="shared" si="48"/>
        <v>0</v>
      </c>
      <c r="O74" s="305" t="str">
        <f>IF(F74="Scenario1PBT1",'Medium retrofit'!$E$23,IF(F74="Scenario2PBT1",'Medium retrofit'!$F$23,IF(F74="Scenario3PBT1",'Medium retrofit'!$G$23,"")))&amp;IF(F74="Scenario1PBT2",'Medium retrofit'!$H$23,IF(F74="Scenario2PBT2",'Medium retrofit'!$I$23,IF(F74="Scenario3PBT2",'Medium retrofit'!$J$23,"")))&amp;IF(F74="Scenario1PBT3",'Medium retrofit'!$K$23,IF(F74="Scenario2PBT3",'Medium retrofit'!$L$23,IF(F74="Scenario3PBT3",'Medium retrofit'!$M$23,"")))&amp;IF(F74="Scenario1PBT4",'Medium retrofit'!$N$23,IF(F74="Scenario2PBT4",'Medium retrofit'!$O$23,IF(F74="Scenario3PBT4",'Medium retrofit'!$P$23,"")))&amp;IF(F74="Scenario1PBT5",'Medium retrofit'!$Q$23,IF(F74="Scenario2PBT5",'Medium retrofit'!$R$23,IF(F74="Scenario3PBT5",'Medium retrofit'!$S$23,"")))&amp;IF(F74="Scenario1PBT6",'Medium retrofit'!$T$23,IF(F74="Scenario2PBT6",'Medium retrofit'!$U$23,IF(F74="Scenario3PBT6",'Medium retrofit'!$V$23,"")))&amp;IF(F74="Scenario1PBT7",'Medium retrofit'!$W$23,IF(F74="Scenario2PBT7",'Medium retrofit'!$X$23,IF(F74="Scenario3PBT7",'Medium retrofit'!$Y$23,"")))&amp;IF(F74="Scenario1PBT8",'Medium retrofit'!$Z$23,IF(F74="Scenario2PBT8",'Medium retrofit'!$AA$23,IF(F74="Scenario3PBT8",'Medium retrofit'!$AB$23,"")))&amp;IF(F74="Scenario1PBT9",'Medium retrofit'!$AC$23,IF(F74="Scenario2PBT9",'Medium retrofit'!$AD$23,IF(F74="Scenario3PBT9",'Medium retrofit'!$AE$23,"")))&amp;IF(F74="Scenario1PBT10",'Medium retrofit'!$AF$23,IF(F74="Scenario2PBT10",'Medium retrofit'!$AG$23,IF(F74="Scenario3PBT10",'Medium retrofit'!$AH$23,"")))&amp;IF(F74="Scenario1PBT11",'Medium retrofit'!$AI$23,IF(F74="Scenario2PBT11",'Medium retrofit'!$AJ$23,IF(F74="Scenario3PBT11",'Medium retrofit'!$AK$23,"")))&amp;IF(F74="Scenario1PBT12",'Medium retrofit'!$AL$23,IF(F74="Scenario2PBT12",'Medium retrofit'!$AM$23,IF(F74="Scenario3PBT12",'Medium retrofit'!$AN$23,"")))&amp;IF(F74="Scenario1PBT13",'Medium retrofit'!$AO$23,IF(F74="Scenario2PBT13",'Medium retrofit'!$AP$23,IF(F74="Scenario3PBT13",'Medium retrofit'!$AQ$23,"")))&amp;IF(F74="Scenario1PBT14",'Medium retrofit'!$AR$23,IF(F74="Scenario2PBT14",'Medium retrofit'!$AS$23,IF(F74="Scenario3PBT14",'Medium retrofit'!$AT$23,"")))&amp;IF(F74="Scenario1PBT15",'Medium retrofit'!$AU$23,IF(F74="Scenario2PBT15",'Medium retrofit'!$AV$23,IF(F74="Scenario3PBT15",'Medium retrofit'!$AW$23,"")))</f>
        <v/>
      </c>
      <c r="P74" s="151">
        <f t="shared" si="49"/>
        <v>0</v>
      </c>
      <c r="Q74" s="151" t="str">
        <f>IF(F74="Scenario1PBT1",'Medium retrofit'!$E$25,IF(F74="Scenario2PBT1",'Medium retrofit'!$F$25,IF(F74="Scenario3PBT1",'Medium retrofit'!$G$25,"")))&amp;IF(F74="Scenario1PBT2",'Medium retrofit'!$H$25,IF(F74="Scenario2PBT2",'Medium retrofit'!$I$25,IF(F74="Scenario3PBT2",'Medium retrofit'!$J$25,"")))&amp;IF(F74="Scenario1PBT3",'Medium retrofit'!$K$25,IF(F74="Scenario2PBT3",'Medium retrofit'!$L$25,IF(F74="Scenario3PBT3",'Medium retrofit'!$M$25,"")))&amp;IF(F74="Scenario1PBT4",'Medium retrofit'!$N$25,IF(F74="Scenario2PBT4",'Medium retrofit'!$O$25,IF(F74="Scenario3PBT4",'Medium retrofit'!$P$25,"")))&amp;IF(F74="Scenario1PBT5",'Medium retrofit'!$Q$25,IF(F74="Scenario2PBT5",'Medium retrofit'!$R$25,IF(F74="Scenario3PBT5",'Medium retrofit'!$S$25,"")))&amp;IF(F74="Scenario1PBT6",'Medium retrofit'!$T$25,IF(F74="Scenario2PBT6",'Medium retrofit'!$U$25,IF(F74="Scenario3PBT6",'Medium retrofit'!$V$25,"")))&amp;IF(F74="Scenario1PBT7",'Medium retrofit'!$W$25,IF(F74="Scenario2PBT7",'Medium retrofit'!$X$25,IF(F74="Scenario3PBT7",'Medium retrofit'!$Y$25,"")))&amp;IF(F74="Scenario1PBT8",'Medium retrofit'!$Z$25,IF(F74="Scenario2PBT8",'Medium retrofit'!$AA$25,IF(F74="Scenario3PBT8",'Medium retrofit'!$AB$25,"")))&amp;IF(F74="Scenario1PBT9",'Medium retrofit'!$AC$25,IF(F74="Scenario2PBT9",'Medium retrofit'!$AD$25,IF(F74="Scenario3PBT9",'Medium retrofit'!$AE$25,"")))&amp;IF(F74="Scenario1PBT10",'Medium retrofit'!$AF$25,IF(F74="Scenario2PBT10",'Medium retrofit'!$AG$25,IF(F74="Scenario3PBT10",'Medium retrofit'!$AH$25,"")))&amp;IF(F74="Scenario1PBT11",'Medium retrofit'!$AI$25,IF(F74="Scenario2PBT11",'Medium retrofit'!$AJ$25,IF(F74="Scenario3PBT11",'Medium retrofit'!$AK$25,"")))&amp;IF(F74="Scenario1PBT12",'Medium retrofit'!$AL$25,IF(F74="Scenario2PBT12",'Medium retrofit'!$AM$25,IF(F74="Scenario3PBT12",'Medium retrofit'!$AN$25,"")))&amp;IF(F74="Scenario1PBT13",'Medium retrofit'!$AO$25,IF(F74="Scenario2PBT13",'Medium retrofit'!$AP$25,IF(F74="Scenario3PBT13",'Medium retrofit'!$AQ$25,"")))&amp;IF(F74="Scenario1PBT14",'Medium retrofit'!$AR$25,IF(F74="Scenario2PBT14",'Medium retrofit'!$AS$25,IF(F74="Scenario3PBT14",'Medium retrofit'!$AT$25,"")))&amp;IF(F74="Scenario1PBT15",'Medium retrofit'!$AU$25,IF(F74="Scenario2PBT15",'Medium retrofit'!$AV$25,IF(F74="Scenario3PBT15",'Medium retrofit'!$AW$25,"")))</f>
        <v/>
      </c>
      <c r="R74" s="151">
        <f t="shared" si="50"/>
        <v>0</v>
      </c>
      <c r="S74" s="151" t="str">
        <f>IF(F74="Scenario1PBT1",'Medium retrofit'!$E$27,IF(F74="Scenario2PBT1",'Medium retrofit'!$F$27,IF(F74="Scenario3PBT1",'Medium retrofit'!$G$27,"")))&amp;IF(F74="Scenario1PBT2",'Medium retrofit'!$H$27,IF(F74="Scenario2PBT2",'Medium retrofit'!$I$27,IF(F74="Scenario3PBT2",'Medium retrofit'!$J$27,"")))&amp;IF(F74="Scenario1PBT3",'Medium retrofit'!$K$27,IF(F74="Scenario2PBT3",'Medium retrofit'!$L$27,IF(F74="Scenario3PBT3",'Medium retrofit'!$M$27,"")))&amp;IF(F74="Scenario1PBT4",'Medium retrofit'!$N$27,IF(F74="Scenario2PBT4",'Medium retrofit'!$O$27,IF(F74="Scenario3PBT4",'Medium retrofit'!$P$27,"")))&amp;IF(F74="Scenario1PBT5",'Medium retrofit'!$Q$27,IF(F74="Scenario2PBT5",'Medium retrofit'!$R$27,IF(F74="Scenario3PBT5",'Medium retrofit'!$S$27,"")))&amp;IF(F74="Scenario1PBT6",'Medium retrofit'!$T$27,IF(F74="Scenario2PBT6",'Medium retrofit'!$U$27,IF(F74="Scenario3PBT6",'Medium retrofit'!$V$27,"")))&amp;IF(F74="Scenario1PBT7",'Medium retrofit'!$W$27,IF(F74="Scenario2PBT7",'Medium retrofit'!$X$27,IF(F74="Scenario3PBT7",'Medium retrofit'!$Y$27,"")))&amp;IF(F74="Scenario1PBT8",'Medium retrofit'!$Z$27,IF(F74="Scenario2PBT8",'Medium retrofit'!$AA$27,IF(F74="Scenario3PBT8",'Medium retrofit'!$AB$27,"")))&amp;IF(F74="Scenario1PBT9",'Medium retrofit'!$AC$27,IF(F74="Scenario2PBT9",'Medium retrofit'!$AD$27,IF(F74="Scenario3PBT9",'Medium retrofit'!$AE$27,"")))&amp;IF(F74="Scenario1PBT10",'Medium retrofit'!$AF$27,IF(F74="Scenario2PBT10",'Medium retrofit'!$AG$27,IF(F74="Scenario3PBT10",'Medium retrofit'!$AH$27,"")))&amp;IF(F74="Scenario1PBT11",'Medium retrofit'!$AI$27,IF(F74="Scenario2PBT11",'Medium retrofit'!$AJ$27,IF(F74="Scenario3PBT11",'Medium retrofit'!$AK$27,"")))&amp;IF(F74="Scenario1PBT12",'Medium retrofit'!$AL$27,IF(F74="Scenario2PBT12",'Medium retrofit'!$AM$27,IF(F74="Scenario3PBT12",'Medium retrofit'!$AN$27,"")))&amp;IF(F74="Scenario1PBT13",'Medium retrofit'!$AO$27,IF(F74="Scenario2PBT13",'Medium retrofit'!$AP$27,IF(F74="Scenario3PBT13",'Medium retrofit'!$AQ$27,"")))&amp;IF(F74="Scenario1PBT14",'Medium retrofit'!$AR$27,IF(F74="Scenario2PBT14",'Medium retrofit'!$AS$27,IF(F74="Scenario3PBT14",'Medium retrofit'!$AT$27,"")))&amp;IF(F74="Scenario1PBT15",'Medium retrofit'!$AU$27,IF(F74="Scenario2PBT15",'Medium retrofit'!$AV$27,IF(F74="Scenario3PBT15",'Medium retrofit'!$AW$27,"")))</f>
        <v/>
      </c>
      <c r="T74" s="306">
        <f t="shared" si="51"/>
        <v>0</v>
      </c>
      <c r="U74" s="305" t="str">
        <f>IF(F74="Scenario1PBT1",'Medium retrofit'!$E$38,IF(F74="Scenario2PBT1",'Medium retrofit'!$F$38,IF(F74="Scenario3PBT1",'Medium retrofit'!$G$38,"")))&amp;IF(F74="Scenario1PBT2",'Medium retrofit'!$H$38,IF(F74="Scenario2PBT2",'Medium retrofit'!$I$38,IF(F74="Scenario3PBT2",'Medium retrofit'!$J$38,"")))&amp;IF(F74="Scenario1PBT3",'Medium retrofit'!$K$38,IF(F74="Scenario2PBT3",'Medium retrofit'!$L$38,IF(F74="Scenario3PBT3",'Medium retrofit'!$M$38,"")))&amp;IF(F74="Scenario1PBT4",'Medium retrofit'!$N$38,IF(F74="Scenario2PBT4",'Medium retrofit'!$O$38,IF(F74="Scenario3PBT4",'Medium retrofit'!$P$38,"")))&amp;IF(F74="Scenario1PBT5",'Medium retrofit'!$Q$38,IF(F74="Scenario2PBT5",'Medium retrofit'!$R$38,IF(F74="Scenario3PBT5",'Medium retrofit'!$S$38,"")))&amp;IF(F74="Scenario1PBT6",'Medium retrofit'!$T$38,IF(F74="Scenario2PBT6",'Medium retrofit'!$U$38,IF(F74="Scenario3PBT6",'Medium retrofit'!$V$38,"")))&amp;IF(F74="Scenario1PBT7",'Medium retrofit'!$W$38,IF(F74="Scenario2PBT7",'Medium retrofit'!$X$38,IF(F74="Scenario3PBT7",'Medium retrofit'!$Y$38,"")))&amp;IF(F74="Scenario1PBT8",'Medium retrofit'!$Z$38,IF(F74="Scenario2PBT8",'Medium retrofit'!$AA$38,IF(F74="Scenario3PBT8",'Medium retrofit'!$AB$38,"")))&amp;IF(F74="Scenario1PBT9",'Medium retrofit'!$AC$38,IF(F74="Scenario2PBT9",'Medium retrofit'!$AD$38,IF(F74="Scenario3PBT9",'Medium retrofit'!$AE$38,"")))&amp;IF(F74="Scenario1PBT10",'Medium retrofit'!$AF$38,IF(F74="Scenario2PBT10",'Medium retrofit'!$AG$38,IF(F74="Scenario3PBT10",'Medium retrofit'!$AH$38,"")))&amp;IF(F74="Scenario1PBT11",'Medium retrofit'!$AI$38,IF(F74="Scenario2PBT11",'Medium retrofit'!$AJ$38,IF(F74="Scenario3PBT11",'Medium retrofit'!$AK$38,"")))&amp;IF(F74="Scenario1PBT12",'Medium retrofit'!$AL$38,IF(F74="Scenario2PBT12",'Medium retrofit'!$AM$38,IF(F74="Scenario3PBT12",'Medium retrofit'!$AN$38,"")))&amp;IF(F74="Scenario1PBT13",'Medium retrofit'!$AO$38,IF(F74="Scenario2PBT13",'Medium retrofit'!$AP$38,IF(F74="Scenario3PBT13",'Medium retrofit'!$AQ$38,"")))&amp;IF(F74="Scenario1PBT14",'Medium retrofit'!$AR$38,IF(F74="Scenario2PBT14",'Medium retrofit'!$AS$38,IF(F74="Scenario3PBT14",'Medium retrofit'!$AT$38,"")))&amp;IF(F74="Scenario1PBT15",'Medium retrofit'!$AU$38,IF(F74="Scenario2PBT15",'Medium retrofit'!$AV$38,IF(F74="Scenario3PBT15",'Medium retrofit'!$AW$38,"")))</f>
        <v/>
      </c>
      <c r="V74" s="151">
        <f t="shared" si="52"/>
        <v>0</v>
      </c>
      <c r="W74" s="151" t="str">
        <f>IF(F74="Scenario1PBT1",'Medium retrofit'!$E$40,IF(F74="Scenario2PBT1",'Medium retrofit'!$F$40,IF(F74="Scenario3PBT1",'Medium retrofit'!$G$40,"")))&amp;IF(F74="Scenario1PBT2",'Medium retrofit'!$H$40,IF(F74="Scenario2PBT2",'Medium retrofit'!$I$40,IF(F74="Scenario3PBT2",'Medium retrofit'!$J$40,"")))&amp;IF(F74="Scenario1PBT3",'Medium retrofit'!$K$40,IF(F74="Scenario2PBT3",'Medium retrofit'!$L$40,IF(F74="Scenario3PBT3",'Medium retrofit'!$M$40,"")))&amp;IF(F74="Scenario1PBT4",'Medium retrofit'!$N$40,IF(F74="Scenario2PBT4",'Medium retrofit'!$O$40,IF(F74="Scenario3PBT4",'Medium retrofit'!$P$40,"")))&amp;IF(F74="Scenario1PBT5",'Medium retrofit'!$Q$40,IF(F74="Scenario2PBT5",'Medium retrofit'!$R$40,IF(F74="Scenario3PBT5",'Medium retrofit'!$S$40,"")))&amp;IF(F74="Scenario1PBT6",'Medium retrofit'!$T$40,IF(F74="Scenario2PBT6",'Medium retrofit'!$U$40,IF(F74="Scenario3PBT6",'Medium retrofit'!$V$40,"")))&amp;IF(F74="Scenario1PBT7",'Medium retrofit'!$W$40,IF(F74="Scenario2PBT7",'Medium retrofit'!$X$40,IF(F74="Scenario3PBT7",'Medium retrofit'!$Y$40,"")))&amp;IF(F74="Scenario1PBT8",'Medium retrofit'!$Z$40,IF(F74="Scenario2PBT8",'Medium retrofit'!$AA$40,IF(F74="Scenario3PBT8",'Medium retrofit'!$AB$40,"")))&amp;IF(F74="Scenario1PBT9",'Medium retrofit'!$AC$40,IF(F74="Scenario2PBT9",'Medium retrofit'!$AD$40,IF(F74="Scenario3PBT9",'Medium retrofit'!$AE$40,"")))&amp;IF(F74="Scenario1PBT10",'Medium retrofit'!$AF$40,IF(F74="Scenario2PBT10",'Medium retrofit'!$AG$40,IF(F74="Scenario3PBT10",'Medium retrofit'!$AH$40,"")))&amp;IF(F74="Scenario1PBT11",'Medium retrofit'!$AI$40,IF(F74="Scenario2PBT11",'Medium retrofit'!$AJ$40,IF(F74="Scenario3PBT11",'Medium retrofit'!$AK$40,"")))&amp;IF(F74="Scenario1PBT12",'Medium retrofit'!$AL$40,IF(F74="Scenario2PBT12",'Medium retrofit'!$AM$40,IF(F74="Scenario3PBT12",'Medium retrofit'!$AN$40,"")))&amp;IF(F74="Scenario1PBT13",'Medium retrofit'!$AO$40,IF(F74="Scenario2PBT13",'Medium retrofit'!$AP$40,IF(F74="Scenario3PBT13",'Medium retrofit'!$AQ$40,"")))&amp;IF(F74="Scenario1PBT14",'Medium retrofit'!$AR$40,IF(F74="Scenario2PBT14",'Medium retrofit'!$AS$40,IF(F74="Scenario3PBT14",'Medium retrofit'!$AT$40,"")))&amp;IF(F74="Scenario1PBT15",'Medium retrofit'!$AU$40,IF(F74="Scenario2PBT15",'Medium retrofit'!$AV$40,IF(F74="Scenario3PBT15",'Medium retrofit'!$AW$40,"")))</f>
        <v/>
      </c>
      <c r="X74" s="151">
        <f t="shared" si="53"/>
        <v>0</v>
      </c>
      <c r="Y74" s="151" t="str">
        <f>IF(F74="Scenario1PBT1",'Medium retrofit'!$E$42,IF(F74="Scenario2PBT1",'Medium retrofit'!$F$42,IF(F74="Scenario3PBT1",'Medium retrofit'!$G$42,"")))&amp;IF(F74="Scenario1PBT2",'Medium retrofit'!$H$42,IF(F74="Scenario2PBT2",'Medium retrofit'!$I$42,IF(F74="Scenario3PBT2",'Medium retrofit'!$J$42,"")))&amp;IF(F74="Scenario1PBT3",'Medium retrofit'!$K$42,IF(F74="Scenario2PBT3",'Medium retrofit'!$L$42,IF(F74="Scenario3PBT3",'Medium retrofit'!$M$42,"")))&amp;IF(F74="Scenario1PBT4",'Medium retrofit'!$N$42,IF(F74="Scenario2PBT4",'Medium retrofit'!$O$42,IF(F74="Scenario3PBT4",'Medium retrofit'!$P$42,"")))&amp;IF(F74="Scenario1PBT5",'Medium retrofit'!$Q$42,IF(F74="Scenario2PBT5",'Medium retrofit'!$R$42,IF(F74="Scenario3PBT5",'Medium retrofit'!$S$42,"")))&amp;IF(F74="Scenario1PBT6",'Medium retrofit'!$T$42,IF(F74="Scenario2PBT6",'Medium retrofit'!$U$42,IF(F74="Scenario3PBT6",'Medium retrofit'!$V$42,"")))&amp;IF(F74="Scenario1PBT7",'Medium retrofit'!$W$42,IF(F74="Scenario2PBT7",'Medium retrofit'!$X$42,IF(F74="Scenario3PBT7",'Medium retrofit'!$Y$42,"")))&amp;IF(F74="Scenario1PBT8",'Medium retrofit'!$Z$42,IF(F74="Scenario2PBT8",'Medium retrofit'!$AA$42,IF(F74="Scenario3PBT8",'Medium retrofit'!$AB$42,"")))&amp;IF(F74="Scenario1PBT9",'Medium retrofit'!$AC$42,IF(F74="Scenario2PBT9",'Medium retrofit'!$AD$42,IF(F74="Scenario3PBT9",'Medium retrofit'!$AE$42,"")))&amp;IF(F74="Scenario1PBT10",'Medium retrofit'!$AF$42,IF(F74="Scenario2PBT10",'Medium retrofit'!$AG$42,IF(F74="Scenario3PBT10",'Medium retrofit'!$AH$42,"")))&amp;IF(F74="Scenario1PBT11",'Medium retrofit'!$AI$42,IF(F74="Scenario2PBT11",'Medium retrofit'!$AJ$42,IF(F74="Scenario3PBT11",'Medium retrofit'!$AK$42,"")))&amp;IF(F74="Scenario1PBT12",'Medium retrofit'!$AL$42,IF(F74="Scenario2PBT12",'Medium retrofit'!$AM$42,IF(F74="Scenario3PBT12",'Medium retrofit'!$AN$42,"")))&amp;IF(F74="Scenario1PBT13",'Medium retrofit'!$AO$42,IF(F74="Scenario2PBT13",'Medium retrofit'!$AP$42,IF(F74="Scenario3PBT13",'Medium retrofit'!$AQ$42,"")))&amp;IF(F74="Scenario1PBT14",'Medium retrofit'!$AR$42,IF(F74="Scenario2PBT14",'Medium retrofit'!$AS$42,IF(F74="Scenario3PBT14",'Medium retrofit'!$AT$42,"")))&amp;IF(F74="Scenario1PBT15",'Medium retrofit'!$AU$42,IF(F74="Scenario2PBT15",'Medium retrofit'!$AV$42,IF(F74="Scenario3PBT15",'Medium retrofit'!$AW$42,"")))</f>
        <v/>
      </c>
      <c r="Z74" s="151">
        <f t="shared" si="54"/>
        <v>0</v>
      </c>
      <c r="AA74" s="333" t="str">
        <f>IF(F74="Scenario1PBT1",'Medium retrofit'!$E$101,IF(F74="Scenario2PBT1",'Medium retrofit'!$F$101,IF(F74="Scenario3PBT1",'Medium retrofit'!$G$101,"")))&amp;IF(F74="Scenario1PBT2",'Medium retrofit'!$H$101,IF(F74="Scenario2PBT2",'Medium retrofit'!$I$101,IF(F74="Scenario3PBT2",'Medium retrofit'!$J$101,"")))&amp;IF(F74="Scenario1PBT3",'Medium retrofit'!$K$101,IF(F74="Scenario2PBT3",'Medium retrofit'!$L$101,IF(F74="Scenario3PBT3",'Medium retrofit'!$M$101,"")))&amp;IF(F74="Scenario1PBT4",'Medium retrofit'!$N$101,IF(F74="Scenario2PBT4",'Medium retrofit'!$O$101,IF(F74="Scenario3PBT4",'Medium retrofit'!$P$101,"")))&amp;IF(F74="Scenario1PBT5",'Medium retrofit'!$Q$101,IF(F74="Scenario2PBT5",'Medium retrofit'!$R$101,IF(F74="Scenario3PBT5",'Medium retrofit'!$S$101,"")))&amp;IF(F74="Scenario1PBT6",'Medium retrofit'!$T$101,IF(F74="Scenario2PBT6",'Medium retrofit'!$U$101,IF(F74="Scenario3PBT6",'Medium retrofit'!$V$101,"")))&amp;IF(F74="Scenario1PBT7",'Medium retrofit'!$W$101,IF(F74="Scenario2PBT7",'Medium retrofit'!$X$101,IF(F74="Scenario3PBT7",'Medium retrofit'!$Y$101,"")))&amp;IF(F74="Scenario1PBT8",'Medium retrofit'!$Z$101,IF(F74="Scenario2PBT8",'Medium retrofit'!$AA$101,IF(F74="Scenario3PBT8",'Medium retrofit'!$AB$101,"")))&amp;IF(F74="Scenario1PBT9",'Medium retrofit'!$AC$101,IF(F74="Scenario2PBT9",'Medium retrofit'!$AD$101,IF(F74="Scenario3PBT9",'Medium retrofit'!$AE$101,"")))&amp;IF(F74="Scenario1PBT10",'Medium retrofit'!$AF$101,IF(F74="Scenario2PBT10",'Medium retrofit'!$AG$101,IF(F74="Scenario3PBT10",'Medium retrofit'!$AH$101,"")))&amp;IF(F74="Scenario1PBT11",'Medium retrofit'!$AI$101,IF(F74="Scenario2PBT11",'Medium retrofit'!$AJ$101,IF(F74="Scenario3PBT11",'Medium retrofit'!$AK$101,"")))&amp;IF(F74="Scenario1PBT12",'Medium retrofit'!$AL$101,IF(F74="Scenario2PBT12",'Medium retrofit'!$AM$101,IF(F74="Scenario3PBT12",'Medium retrofit'!$AN$101,"")))&amp;IF(F74="Scenario1PBT13",'Medium retrofit'!$AO$101,IF(F74="Scenario2PBT13",'Medium retrofit'!$AP$101,IF(F74="Scenario3PBT13",'Medium retrofit'!$AQ$101,"")))&amp;IF(F74="Scenario1PBT14",'Medium retrofit'!$AR$101,IF(F74="Scenario2PBT14",'Medium retrofit'!$AS$101,IF(F74="Scenario3PBT14",'Medium retrofit'!$AT$101,"")))&amp;IF(F74="Scenario1PBT15",'Medium retrofit'!$AU$101,IF(F74="Scenario2PBT15",'Medium retrofit'!$AV$101,IF(F74="Scenario3PBT15",'Medium retrofit'!$AW$101,"")))</f>
        <v/>
      </c>
      <c r="AB74" s="302">
        <f t="shared" si="55"/>
        <v>0</v>
      </c>
      <c r="AC74" s="307">
        <f>IFERROR('Projection_Base-case'!G74-G74,0)</f>
        <v>0</v>
      </c>
      <c r="AD74" s="151">
        <f t="shared" si="34"/>
        <v>0</v>
      </c>
      <c r="AE74" s="151">
        <f>IFERROR(100*AC74/'Projection_Base-case'!G74,0)</f>
        <v>0</v>
      </c>
      <c r="AF74" s="151">
        <f>IFERROR('Projection_Base-case'!I74-I74,0)</f>
        <v>0</v>
      </c>
      <c r="AG74" s="151">
        <f t="shared" si="35"/>
        <v>0</v>
      </c>
      <c r="AH74" s="151">
        <f>IFERROR(100*AF74/'Projection_Base-case'!I74,0)</f>
        <v>0</v>
      </c>
      <c r="AI74" s="151">
        <f>IFERROR('Projection_Base-case'!K74-K74,0)</f>
        <v>0</v>
      </c>
      <c r="AJ74" s="151">
        <f t="shared" si="36"/>
        <v>0</v>
      </c>
      <c r="AK74" s="151">
        <f>IFERROR(100*AI74/'Projection_Base-case'!K74,0)</f>
        <v>0</v>
      </c>
      <c r="AL74" s="151">
        <f>IFERROR(M74-'Projection_Base-case'!M74,0)</f>
        <v>0</v>
      </c>
      <c r="AM74" s="151">
        <f t="shared" si="37"/>
        <v>0</v>
      </c>
      <c r="AN74" s="152">
        <f>IFERROR(100*AL74/'Projection_Base-case'!M74,0)</f>
        <v>0</v>
      </c>
      <c r="AO74" s="305">
        <f>IFERROR('Projection_Base-case'!O74-O74,0)</f>
        <v>0</v>
      </c>
      <c r="AP74" s="151">
        <f t="shared" si="38"/>
        <v>0</v>
      </c>
      <c r="AQ74" s="151">
        <f>IFERROR(100*AO74/'Projection_Base-case'!O74,0)</f>
        <v>0</v>
      </c>
      <c r="AR74" s="151">
        <f>IFERROR('Projection_Base-case'!Q74-Q74,0)</f>
        <v>0</v>
      </c>
      <c r="AS74" s="151">
        <f t="shared" si="39"/>
        <v>0</v>
      </c>
      <c r="AT74" s="151">
        <f>IFERROR(100*AR74/'Projection_Base-case'!Q74,0)</f>
        <v>0</v>
      </c>
      <c r="AU74" s="151">
        <f>IFERROR('Projection_Base-case'!S74-S74,0)</f>
        <v>0</v>
      </c>
      <c r="AV74" s="151">
        <f t="shared" si="40"/>
        <v>0</v>
      </c>
      <c r="AW74" s="152">
        <f>IFERROR(100*AU74/'Projection_Base-case'!S74,0)</f>
        <v>0</v>
      </c>
      <c r="AX74" s="305">
        <f>IFERROR('Projection_Base-case'!U74-U74,0)</f>
        <v>0</v>
      </c>
      <c r="AY74" s="151">
        <f t="shared" si="41"/>
        <v>0</v>
      </c>
      <c r="AZ74" s="151">
        <f>IFERROR(100*AX74/'Projection_Base-case'!U74,0)</f>
        <v>0</v>
      </c>
      <c r="BA74" s="151">
        <f>IFERROR('Projection_Base-case'!W74-W74,0)</f>
        <v>0</v>
      </c>
      <c r="BB74" s="151">
        <f t="shared" si="42"/>
        <v>0</v>
      </c>
      <c r="BC74" s="151">
        <f>IFERROR(100*BA74/'Projection_Base-case'!W74,0)</f>
        <v>0</v>
      </c>
      <c r="BD74" s="151">
        <f>IFERROR('Projection_Base-case'!Y74-Y74,0)</f>
        <v>0</v>
      </c>
      <c r="BE74" s="151">
        <f t="shared" si="43"/>
        <v>0</v>
      </c>
      <c r="BF74" s="151">
        <f>IFERROR(100*BD74/'Projection_Base-case'!Y74,0)</f>
        <v>0</v>
      </c>
      <c r="BG74" s="531">
        <f t="shared" si="56"/>
        <v>0</v>
      </c>
      <c r="BH74" s="532">
        <f t="shared" si="57"/>
        <v>0</v>
      </c>
    </row>
    <row r="75" spans="1:60" x14ac:dyDescent="0.25">
      <c r="A75" s="217">
        <v>70</v>
      </c>
      <c r="B75" s="151">
        <f>'Projection_Base-case'!B75</f>
        <v>0</v>
      </c>
      <c r="C75" s="151">
        <f>'Projection_Base-case'!C75</f>
        <v>0</v>
      </c>
      <c r="D75" s="151">
        <f>'Projection_Base-case'!D75</f>
        <v>0</v>
      </c>
      <c r="E75" s="157"/>
      <c r="F75" s="300" t="str">
        <f t="shared" si="44"/>
        <v>0</v>
      </c>
      <c r="G75" s="301" t="str">
        <f>IF(F75="Scenario1PBT1",'Medium retrofit'!$E$6,IF(F75="Scenario2PBT1",'Medium retrofit'!$F$6,IF(F75="Scenario3PBT1",'Medium retrofit'!$G$6,"")))&amp;IF(F75="Scenario1PBT2",'Medium retrofit'!$H$6,IF(F75="Scenario2PBT2",'Medium retrofit'!$I$6,IF(F75="Scenario3PBT2",'Medium retrofit'!$J$6,"")))&amp;IF(F75="Scenario1PBT3",'Medium retrofit'!$K$6,IF(F75="Scenario2PBT3",'Medium retrofit'!$L$6,IF(F75="Scenario3PBT3",'Medium retrofit'!$M$6,"")))&amp;IF(F75="Scenario1PBT4",'Medium retrofit'!$N$6,IF(F75="Scenario2PBT4",'Medium retrofit'!$O$6,IF(F75="Scenario3PBT4",'Medium retrofit'!$P$6,"")))&amp;IF(F75="Scenario1PBT5",'Medium retrofit'!$Q$6,IF(F75="Scenario2PBT5",'Medium retrofit'!$R$6,IF(F75="Scenario3PBT5",'Medium retrofit'!$S$6,"")))&amp;IF(F75="Scenario1PBT6",'Medium retrofit'!$T$6,IF(F75="Scenario2PBT6",'Medium retrofit'!$U$6,IF(F75="Scenario3PBT6",'Medium retrofit'!$V$6,"")))&amp;IF(F75="Scenario1PBT7",'Medium retrofit'!$W$6,IF(F75="Scenario2PBT7",'Medium retrofit'!$X$6,IF(F75="Scenario3PBT7",'Medium retrofit'!$Y$6,"")))&amp;IF(F75="Scenario1PBT8",'Medium retrofit'!$Z$6,IF(F75="Scenario2PBT8",'Medium retrofit'!$AA$6,IF(F75="Scenario3PBT8",'Medium retrofit'!$AB$6,"")))&amp;IF(F75="Scenario1PBT9",'Medium retrofit'!$AC$6,IF(F75="Scenario2PBT9",'Medium retrofit'!$AD$6,IF(F75="Scenario3PBT9",'Medium retrofit'!$AE$6,"")))&amp;IF(F75="Scenario1PBT10",'Medium retrofit'!$AF$6,IF(F75="Scenario2PBT10",'Medium retrofit'!$AG$6,IF(F75="Scenario3PBT10",'Medium retrofit'!$AH$6,"")))&amp;IF(F75="Scenario1PBT11",'Medium retrofit'!$AI$6,IF(F75="Scenario2PBT11",'Medium retrofit'!$AJ$6,IF(F75="Scenario3PBT11",'Medium retrofit'!$AK$6,"")))&amp;IF(F75="Scenario1PBT12",'Medium retrofit'!$AL$6,IF(F75="Scenario2PBT12",'Medium retrofit'!$AM$6,IF(F75="Scenario3PBT12",'Medium retrofit'!$AN$6,"")))&amp;IF(F75="Scenario1PBT13",'Medium retrofit'!$AO$6,IF(F75="Scenario2PBT13",'Medium retrofit'!$AP$6,IF(F75="Scenario3PBT13",'Medium retrofit'!$AQ$6,"")))&amp;IF(F75="Scenario1PBT14",'Medium retrofit'!$AR$6,IF(F75="Scenario2PBT14",'Medium retrofit'!$AS$6,IF(F75="Scenario3PBT14",'Medium retrofit'!$AT$6,"")))&amp;IF(F75="Scenario1PBT15",'Medium retrofit'!$AU$6,IF(F75="Scenario2PBT15",'Medium retrofit'!$AV$6,IF(F75="Scenario3PBT15",'Medium retrofit'!$AW$6,"")))</f>
        <v/>
      </c>
      <c r="H75" s="151">
        <f t="shared" si="45"/>
        <v>0</v>
      </c>
      <c r="I75" s="298" t="str">
        <f>IF(F75="Scenario1PBT1",'Medium retrofit'!$E$16,IF(F75="Scenario2PBT1",'Medium retrofit'!$F$16,IF(F75="Scenario3PBT1",'Medium retrofit'!$G$16,"")))&amp;IF(F75="Scenario1PBT2",'Medium retrofit'!$H$16,IF(F75="Scenario2PBT2",'Medium retrofit'!$I$16,IF(F75="Scenario3PBT2",'Medium retrofit'!$J$16,"")))&amp;IF(F75="Scenario1PBT3",'Medium retrofit'!$K$16,IF(F75="Scenario2PBT3",'Medium retrofit'!$L$16,IF(F75="Scenario3PBT3",'Medium retrofit'!$M$16,"")))&amp;IF(F75="Scenario1PBT4",'Medium retrofit'!$N$16,IF(F75="Scenario2PBT4",'Medium retrofit'!$O$16,IF(F75="Scenario3PBT4",'Medium retrofit'!$P$16,"")))&amp;IF(F75="Scenario1PBT5",'Medium retrofit'!$Q$16,IF(F75="Scenario2PBT5",'Medium retrofit'!$R$16,IF(F75="Scenario3PBT5",'Medium retrofit'!$S$16,"")))&amp;IF(F75="Scenario1PBT6",'Medium retrofit'!$T$16,IF(F75="Scenario2PBT6",'Medium retrofit'!$U$16,IF(F75="Scenario3PBT6",'Medium retrofit'!$V$16,"")))&amp;IF(F75="Scenario1PBT7",'Medium retrofit'!$W$16,IF(F75="Scenario2PBT7",'Medium retrofit'!$X$16,IF(F75="Scenario3PBT7",'Medium retrofit'!$Y$16,"")))&amp;IF(F75="Scenario1PBT8",'Medium retrofit'!$Z$16,IF(F75="Scenario2PBT8",'Medium retrofit'!$AA$16,IF(F75="Scenario3PBT8",'Medium retrofit'!$AB$16,"")))&amp;IF(F75="Scenario1PBT9",'Medium retrofit'!$AC$16,IF(F75="Scenario2PBT9",'Medium retrofit'!$AD$16,IF(F75="Scenario3PBT9",'Medium retrofit'!$AE$16,"")))&amp;IF(F75="Scenario1PBT10",'Medium retrofit'!$AF$16,IF(F75="Scenario2PBT10",'Medium retrofit'!$AG$16,IF(F75="Scenario3PBT10",'Medium retrofit'!$AH$16,"")))&amp;IF(F75="Scenario1PBT11",'Medium retrofit'!$AI$16,IF(F75="Scenario2PBT11",'Medium retrofit'!$AJ$16,IF(F75="Scenario3PBT11",'Medium retrofit'!$AK$16,"")))&amp;IF(F75="Scenario1PBT12",'Medium retrofit'!$AL$16,IF(F75="Scenario2PBT12",'Medium retrofit'!$AM$16,IF(F75="Scenario3PBT12",'Medium retrofit'!$AN$16,"")))&amp;IF(F75="Scenario1PBT13",'Medium retrofit'!$AO$16,IF(F75="Scenario2PBT13",'Medium retrofit'!$AP$16,IF(F75="Scenario3PBT13",'Medium retrofit'!$AQ$16,"")))&amp;IF(F75="Scenario1PBT14",'Medium retrofit'!$AR$16,IF(F75="Scenario2PBT14",'Medium retrofit'!$AS$16,IF(F75="Scenario3PBT14",'Medium retrofit'!$AT$16,"")))&amp;IF(F75="Scenario1PBT15",'Medium retrofit'!$AU$16,IF(F75="Scenario2PBT15",'Medium retrofit'!$AV$16,IF(F75="Scenario3PBT15",'Medium retrofit'!$AW$16,"")))</f>
        <v/>
      </c>
      <c r="J75" s="151">
        <f t="shared" si="46"/>
        <v>0</v>
      </c>
      <c r="K75" s="151" t="str">
        <f>IF(F75="Scenario1PBT1",'Medium retrofit'!$E$18,IF(F75="Scenario2PBT1",'Medium retrofit'!$F$18,IF(F75="Scenario3PBT1",'Medium retrofit'!$G$18,"")))&amp;IF(F75="Scenario1PBT2",'Medium retrofit'!$H$18,IF(F75="Scenario2PBT2",'Medium retrofit'!$I$18,IF(F75="Scenario3PBT2",'Medium retrofit'!$J$18,"")))&amp;IF(F75="Scenario1PBT3",'Medium retrofit'!$K$18,IF(F75="Scenario2PBT3",'Medium retrofit'!$L$18,IF(F75="Scenario3PBT3",'Medium retrofit'!$M$18,"")))&amp;IF(F75="Scenario1PBT4",'Medium retrofit'!$N$18,IF(F75="Scenario2PBT4",'Medium retrofit'!$O$18,IF(F75="Scenario3PBT4",'Medium retrofit'!$P$18,"")))&amp;IF(F75="Scenario1PBT5",'Medium retrofit'!$Q$18,IF(F75="Scenario2PBT5",'Medium retrofit'!$R$18,IF(F75="Scenario3PBT5",'Medium retrofit'!$S$18,"")))&amp;IF(F75="Scenario1PBT6",'Medium retrofit'!$T$18,IF(F75="Scenario2PBT6",'Medium retrofit'!$U$18,IF(F75="Scenario3PBT6",'Medium retrofit'!$V$18,"")))&amp;IF(F75="Scenario1PBT7",'Medium retrofit'!$W$18,IF(F75="Scenario2PBT7",'Medium retrofit'!$X$18,IF(F75="Scenario3PBT7",'Medium retrofit'!$Y$18,"")))&amp;IF(F75="Scenario1PBT8",'Medium retrofit'!$Z$18,IF(F75="Scenario2PBT8",'Medium retrofit'!$AA$18,IF(F75="Scenario3PBT8",'Medium retrofit'!$AB$18,"")))&amp;IF(F75="Scenario1PBT9",'Medium retrofit'!$AC$18,IF(F75="Scenario2PBT9",'Medium retrofit'!$AD$18,IF(F75="Scenario3PBT9",'Medium retrofit'!$AE$18,"")))&amp;IF(F75="Scenario1PBT10",'Medium retrofit'!$AF$18,IF(F75="Scenario2PBT10",'Medium retrofit'!$AG$18,IF(F75="Scenario3PBT10",'Medium retrofit'!$AH$18,"")))&amp;IF(F75="Scenario1PBT11",'Medium retrofit'!$AI$18,IF(F75="Scenario2PBT11",'Medium retrofit'!$AJ$18,IF(F75="Scenario3PBT11",'Medium retrofit'!$AK$18,"")))&amp;IF(F75="Scenario1PBT12",'Medium retrofit'!$AL$18,IF(F75="Scenario2PBT12",'Medium retrofit'!$AM$18,IF(F75="Scenario3PBT12",'Medium retrofit'!$AN$18,"")))&amp;IF(F75="Scenario1PBT13",'Medium retrofit'!$AO$18,IF(F75="Scenario2PBT13",'Medium retrofit'!$AP$18,IF(F75="Scenario3PBT13",'Medium retrofit'!$AQ$18,"")))&amp;IF(F75="Scenario1PBT14",'Medium retrofit'!$AR$18,IF(F75="Scenario2PBT14",'Medium retrofit'!$AS$18,IF(F75="Scenario3PBT14",'Medium retrofit'!$AT$18,"")))&amp;IF(F75="Scenario1PBT15",'Medium retrofit'!$AU$18,IF(F75="Scenario2PBT15",'Medium retrofit'!$AV$18,IF(F75="Scenario3PBT15",'Medium retrofit'!$AW$18,"")))</f>
        <v/>
      </c>
      <c r="L75" s="151">
        <f t="shared" si="47"/>
        <v>0</v>
      </c>
      <c r="M75" s="151" t="str">
        <f>IF(F75="Scenario1PBT1",'Medium retrofit'!$E$20,IF(F75="Scenario2PBT1",'Medium retrofit'!$F$20,IF(F75="Scenario3PBT1",'Medium retrofit'!$G$20,"")))&amp;IF(F75="Scenario1PBT2",'Medium retrofit'!$H$20,IF(F75="Scenario2PBT2",'Medium retrofit'!$I$20,IF(F75="Scenario3PBT2",'Medium retrofit'!$J$20,"")))&amp;IF(F75="Scenario1PBT3",'Medium retrofit'!$K$20,IF(F75="Scenario2PBT3",'Medium retrofit'!$L$20,IF(F75="Scenario3PBT3",'Medium retrofit'!$M$20,"")))&amp;IF(F75="Scenario1PBT4",'Medium retrofit'!$N$20,IF(F75="Scenario2PBT4",'Medium retrofit'!$O$20,IF(F75="Scenario3PBT4",'Medium retrofit'!$P$20,"")))&amp;IF(F75="Scenario1PBT5",'Medium retrofit'!$Q$20,IF(F75="Scenario2PBT5",'Medium retrofit'!$R$20,IF(F75="Scenario3PBT5",'Medium retrofit'!$S$20,"")))&amp;IF(F75="Scenario1PBT6",'Medium retrofit'!$T$20,IF(F75="Scenario2PBT6",'Medium retrofit'!$U$20,IF(F75="Scenario3PBT6",'Medium retrofit'!$V$20,"")))&amp;IF(F75="Scenario1PBT7",'Medium retrofit'!$W$20,IF(F75="Scenario2PBT7",'Medium retrofit'!$X$20,IF(F75="Scenario3PBT7",'Medium retrofit'!$Y$20,"")))&amp;IF(F75="Scenario1PBT8",'Medium retrofit'!$Z$20,IF(F75="Scenario2PBT8",'Medium retrofit'!$AA$20,IF(F75="Scenario3PBT8",'Medium retrofit'!$AB$20,"")))&amp;IF(F75="Scenario1PBT9",'Medium retrofit'!$AC$20,IF(F75="Scenario2PBT9",'Medium retrofit'!$AD$20,IF(F75="Scenario3PBT9",'Medium retrofit'!$AE$20,"")))&amp;IF(F75="Scenario1PBT10",'Medium retrofit'!$AF$20,IF(F75="Scenario2PBT10",'Medium retrofit'!$AG$20,IF(F75="Scenario3PBT10",'Medium retrofit'!$AH$20,"")))&amp;IF(F75="Scenario1PBT11",'Medium retrofit'!$AI$20,IF(F75="Scenario2PBT11",'Medium retrofit'!$AJ$20,IF(F75="Scenario3PBT11",'Medium retrofit'!$AK$20,"")))&amp;IF(F75="Scenario1PBT12",'Medium retrofit'!$AL$20,IF(F75="Scenario2PBT12",'Medium retrofit'!$AM$20,IF(F75="Scenario3PBT12",'Medium retrofit'!$AN$20,"")))&amp;IF(F75="Scenario1PBT13",'Medium retrofit'!$AO$20,IF(F75="Scenario2PBT13",'Medium retrofit'!$AP$20,IF(F75="Scenario3PBT13",'Medium retrofit'!$AQ$20,"")))&amp;IF(F75="Scenario1PBT14",'Medium retrofit'!$AR$20,IF(F75="Scenario2PBT14",'Medium retrofit'!$AS$20,IF(F75="Scenario3PBT14",'Medium retrofit'!$AT$20,"")))&amp;IF(F75="Scenario1PBT15",'Medium retrofit'!$AU$20,IF(F75="Scenario2PBT15",'Medium retrofit'!$AV$20,IF(F75="Scenario3PBT15",'Medium retrofit'!$AW$20,"")))</f>
        <v/>
      </c>
      <c r="N75" s="152">
        <f t="shared" si="48"/>
        <v>0</v>
      </c>
      <c r="O75" s="305" t="str">
        <f>IF(F75="Scenario1PBT1",'Medium retrofit'!$E$23,IF(F75="Scenario2PBT1",'Medium retrofit'!$F$23,IF(F75="Scenario3PBT1",'Medium retrofit'!$G$23,"")))&amp;IF(F75="Scenario1PBT2",'Medium retrofit'!$H$23,IF(F75="Scenario2PBT2",'Medium retrofit'!$I$23,IF(F75="Scenario3PBT2",'Medium retrofit'!$J$23,"")))&amp;IF(F75="Scenario1PBT3",'Medium retrofit'!$K$23,IF(F75="Scenario2PBT3",'Medium retrofit'!$L$23,IF(F75="Scenario3PBT3",'Medium retrofit'!$M$23,"")))&amp;IF(F75="Scenario1PBT4",'Medium retrofit'!$N$23,IF(F75="Scenario2PBT4",'Medium retrofit'!$O$23,IF(F75="Scenario3PBT4",'Medium retrofit'!$P$23,"")))&amp;IF(F75="Scenario1PBT5",'Medium retrofit'!$Q$23,IF(F75="Scenario2PBT5",'Medium retrofit'!$R$23,IF(F75="Scenario3PBT5",'Medium retrofit'!$S$23,"")))&amp;IF(F75="Scenario1PBT6",'Medium retrofit'!$T$23,IF(F75="Scenario2PBT6",'Medium retrofit'!$U$23,IF(F75="Scenario3PBT6",'Medium retrofit'!$V$23,"")))&amp;IF(F75="Scenario1PBT7",'Medium retrofit'!$W$23,IF(F75="Scenario2PBT7",'Medium retrofit'!$X$23,IF(F75="Scenario3PBT7",'Medium retrofit'!$Y$23,"")))&amp;IF(F75="Scenario1PBT8",'Medium retrofit'!$Z$23,IF(F75="Scenario2PBT8",'Medium retrofit'!$AA$23,IF(F75="Scenario3PBT8",'Medium retrofit'!$AB$23,"")))&amp;IF(F75="Scenario1PBT9",'Medium retrofit'!$AC$23,IF(F75="Scenario2PBT9",'Medium retrofit'!$AD$23,IF(F75="Scenario3PBT9",'Medium retrofit'!$AE$23,"")))&amp;IF(F75="Scenario1PBT10",'Medium retrofit'!$AF$23,IF(F75="Scenario2PBT10",'Medium retrofit'!$AG$23,IF(F75="Scenario3PBT10",'Medium retrofit'!$AH$23,"")))&amp;IF(F75="Scenario1PBT11",'Medium retrofit'!$AI$23,IF(F75="Scenario2PBT11",'Medium retrofit'!$AJ$23,IF(F75="Scenario3PBT11",'Medium retrofit'!$AK$23,"")))&amp;IF(F75="Scenario1PBT12",'Medium retrofit'!$AL$23,IF(F75="Scenario2PBT12",'Medium retrofit'!$AM$23,IF(F75="Scenario3PBT12",'Medium retrofit'!$AN$23,"")))&amp;IF(F75="Scenario1PBT13",'Medium retrofit'!$AO$23,IF(F75="Scenario2PBT13",'Medium retrofit'!$AP$23,IF(F75="Scenario3PBT13",'Medium retrofit'!$AQ$23,"")))&amp;IF(F75="Scenario1PBT14",'Medium retrofit'!$AR$23,IF(F75="Scenario2PBT14",'Medium retrofit'!$AS$23,IF(F75="Scenario3PBT14",'Medium retrofit'!$AT$23,"")))&amp;IF(F75="Scenario1PBT15",'Medium retrofit'!$AU$23,IF(F75="Scenario2PBT15",'Medium retrofit'!$AV$23,IF(F75="Scenario3PBT15",'Medium retrofit'!$AW$23,"")))</f>
        <v/>
      </c>
      <c r="P75" s="151">
        <f t="shared" si="49"/>
        <v>0</v>
      </c>
      <c r="Q75" s="151" t="str">
        <f>IF(F75="Scenario1PBT1",'Medium retrofit'!$E$25,IF(F75="Scenario2PBT1",'Medium retrofit'!$F$25,IF(F75="Scenario3PBT1",'Medium retrofit'!$G$25,"")))&amp;IF(F75="Scenario1PBT2",'Medium retrofit'!$H$25,IF(F75="Scenario2PBT2",'Medium retrofit'!$I$25,IF(F75="Scenario3PBT2",'Medium retrofit'!$J$25,"")))&amp;IF(F75="Scenario1PBT3",'Medium retrofit'!$K$25,IF(F75="Scenario2PBT3",'Medium retrofit'!$L$25,IF(F75="Scenario3PBT3",'Medium retrofit'!$M$25,"")))&amp;IF(F75="Scenario1PBT4",'Medium retrofit'!$N$25,IF(F75="Scenario2PBT4",'Medium retrofit'!$O$25,IF(F75="Scenario3PBT4",'Medium retrofit'!$P$25,"")))&amp;IF(F75="Scenario1PBT5",'Medium retrofit'!$Q$25,IF(F75="Scenario2PBT5",'Medium retrofit'!$R$25,IF(F75="Scenario3PBT5",'Medium retrofit'!$S$25,"")))&amp;IF(F75="Scenario1PBT6",'Medium retrofit'!$T$25,IF(F75="Scenario2PBT6",'Medium retrofit'!$U$25,IF(F75="Scenario3PBT6",'Medium retrofit'!$V$25,"")))&amp;IF(F75="Scenario1PBT7",'Medium retrofit'!$W$25,IF(F75="Scenario2PBT7",'Medium retrofit'!$X$25,IF(F75="Scenario3PBT7",'Medium retrofit'!$Y$25,"")))&amp;IF(F75="Scenario1PBT8",'Medium retrofit'!$Z$25,IF(F75="Scenario2PBT8",'Medium retrofit'!$AA$25,IF(F75="Scenario3PBT8",'Medium retrofit'!$AB$25,"")))&amp;IF(F75="Scenario1PBT9",'Medium retrofit'!$AC$25,IF(F75="Scenario2PBT9",'Medium retrofit'!$AD$25,IF(F75="Scenario3PBT9",'Medium retrofit'!$AE$25,"")))&amp;IF(F75="Scenario1PBT10",'Medium retrofit'!$AF$25,IF(F75="Scenario2PBT10",'Medium retrofit'!$AG$25,IF(F75="Scenario3PBT10",'Medium retrofit'!$AH$25,"")))&amp;IF(F75="Scenario1PBT11",'Medium retrofit'!$AI$25,IF(F75="Scenario2PBT11",'Medium retrofit'!$AJ$25,IF(F75="Scenario3PBT11",'Medium retrofit'!$AK$25,"")))&amp;IF(F75="Scenario1PBT12",'Medium retrofit'!$AL$25,IF(F75="Scenario2PBT12",'Medium retrofit'!$AM$25,IF(F75="Scenario3PBT12",'Medium retrofit'!$AN$25,"")))&amp;IF(F75="Scenario1PBT13",'Medium retrofit'!$AO$25,IF(F75="Scenario2PBT13",'Medium retrofit'!$AP$25,IF(F75="Scenario3PBT13",'Medium retrofit'!$AQ$25,"")))&amp;IF(F75="Scenario1PBT14",'Medium retrofit'!$AR$25,IF(F75="Scenario2PBT14",'Medium retrofit'!$AS$25,IF(F75="Scenario3PBT14",'Medium retrofit'!$AT$25,"")))&amp;IF(F75="Scenario1PBT15",'Medium retrofit'!$AU$25,IF(F75="Scenario2PBT15",'Medium retrofit'!$AV$25,IF(F75="Scenario3PBT15",'Medium retrofit'!$AW$25,"")))</f>
        <v/>
      </c>
      <c r="R75" s="151">
        <f t="shared" si="50"/>
        <v>0</v>
      </c>
      <c r="S75" s="151" t="str">
        <f>IF(F75="Scenario1PBT1",'Medium retrofit'!$E$27,IF(F75="Scenario2PBT1",'Medium retrofit'!$F$27,IF(F75="Scenario3PBT1",'Medium retrofit'!$G$27,"")))&amp;IF(F75="Scenario1PBT2",'Medium retrofit'!$H$27,IF(F75="Scenario2PBT2",'Medium retrofit'!$I$27,IF(F75="Scenario3PBT2",'Medium retrofit'!$J$27,"")))&amp;IF(F75="Scenario1PBT3",'Medium retrofit'!$K$27,IF(F75="Scenario2PBT3",'Medium retrofit'!$L$27,IF(F75="Scenario3PBT3",'Medium retrofit'!$M$27,"")))&amp;IF(F75="Scenario1PBT4",'Medium retrofit'!$N$27,IF(F75="Scenario2PBT4",'Medium retrofit'!$O$27,IF(F75="Scenario3PBT4",'Medium retrofit'!$P$27,"")))&amp;IF(F75="Scenario1PBT5",'Medium retrofit'!$Q$27,IF(F75="Scenario2PBT5",'Medium retrofit'!$R$27,IF(F75="Scenario3PBT5",'Medium retrofit'!$S$27,"")))&amp;IF(F75="Scenario1PBT6",'Medium retrofit'!$T$27,IF(F75="Scenario2PBT6",'Medium retrofit'!$U$27,IF(F75="Scenario3PBT6",'Medium retrofit'!$V$27,"")))&amp;IF(F75="Scenario1PBT7",'Medium retrofit'!$W$27,IF(F75="Scenario2PBT7",'Medium retrofit'!$X$27,IF(F75="Scenario3PBT7",'Medium retrofit'!$Y$27,"")))&amp;IF(F75="Scenario1PBT8",'Medium retrofit'!$Z$27,IF(F75="Scenario2PBT8",'Medium retrofit'!$AA$27,IF(F75="Scenario3PBT8",'Medium retrofit'!$AB$27,"")))&amp;IF(F75="Scenario1PBT9",'Medium retrofit'!$AC$27,IF(F75="Scenario2PBT9",'Medium retrofit'!$AD$27,IF(F75="Scenario3PBT9",'Medium retrofit'!$AE$27,"")))&amp;IF(F75="Scenario1PBT10",'Medium retrofit'!$AF$27,IF(F75="Scenario2PBT10",'Medium retrofit'!$AG$27,IF(F75="Scenario3PBT10",'Medium retrofit'!$AH$27,"")))&amp;IF(F75="Scenario1PBT11",'Medium retrofit'!$AI$27,IF(F75="Scenario2PBT11",'Medium retrofit'!$AJ$27,IF(F75="Scenario3PBT11",'Medium retrofit'!$AK$27,"")))&amp;IF(F75="Scenario1PBT12",'Medium retrofit'!$AL$27,IF(F75="Scenario2PBT12",'Medium retrofit'!$AM$27,IF(F75="Scenario3PBT12",'Medium retrofit'!$AN$27,"")))&amp;IF(F75="Scenario1PBT13",'Medium retrofit'!$AO$27,IF(F75="Scenario2PBT13",'Medium retrofit'!$AP$27,IF(F75="Scenario3PBT13",'Medium retrofit'!$AQ$27,"")))&amp;IF(F75="Scenario1PBT14",'Medium retrofit'!$AR$27,IF(F75="Scenario2PBT14",'Medium retrofit'!$AS$27,IF(F75="Scenario3PBT14",'Medium retrofit'!$AT$27,"")))&amp;IF(F75="Scenario1PBT15",'Medium retrofit'!$AU$27,IF(F75="Scenario2PBT15",'Medium retrofit'!$AV$27,IF(F75="Scenario3PBT15",'Medium retrofit'!$AW$27,"")))</f>
        <v/>
      </c>
      <c r="T75" s="306">
        <f t="shared" si="51"/>
        <v>0</v>
      </c>
      <c r="U75" s="305" t="str">
        <f>IF(F75="Scenario1PBT1",'Medium retrofit'!$E$38,IF(F75="Scenario2PBT1",'Medium retrofit'!$F$38,IF(F75="Scenario3PBT1",'Medium retrofit'!$G$38,"")))&amp;IF(F75="Scenario1PBT2",'Medium retrofit'!$H$38,IF(F75="Scenario2PBT2",'Medium retrofit'!$I$38,IF(F75="Scenario3PBT2",'Medium retrofit'!$J$38,"")))&amp;IF(F75="Scenario1PBT3",'Medium retrofit'!$K$38,IF(F75="Scenario2PBT3",'Medium retrofit'!$L$38,IF(F75="Scenario3PBT3",'Medium retrofit'!$M$38,"")))&amp;IF(F75="Scenario1PBT4",'Medium retrofit'!$N$38,IF(F75="Scenario2PBT4",'Medium retrofit'!$O$38,IF(F75="Scenario3PBT4",'Medium retrofit'!$P$38,"")))&amp;IF(F75="Scenario1PBT5",'Medium retrofit'!$Q$38,IF(F75="Scenario2PBT5",'Medium retrofit'!$R$38,IF(F75="Scenario3PBT5",'Medium retrofit'!$S$38,"")))&amp;IF(F75="Scenario1PBT6",'Medium retrofit'!$T$38,IF(F75="Scenario2PBT6",'Medium retrofit'!$U$38,IF(F75="Scenario3PBT6",'Medium retrofit'!$V$38,"")))&amp;IF(F75="Scenario1PBT7",'Medium retrofit'!$W$38,IF(F75="Scenario2PBT7",'Medium retrofit'!$X$38,IF(F75="Scenario3PBT7",'Medium retrofit'!$Y$38,"")))&amp;IF(F75="Scenario1PBT8",'Medium retrofit'!$Z$38,IF(F75="Scenario2PBT8",'Medium retrofit'!$AA$38,IF(F75="Scenario3PBT8",'Medium retrofit'!$AB$38,"")))&amp;IF(F75="Scenario1PBT9",'Medium retrofit'!$AC$38,IF(F75="Scenario2PBT9",'Medium retrofit'!$AD$38,IF(F75="Scenario3PBT9",'Medium retrofit'!$AE$38,"")))&amp;IF(F75="Scenario1PBT10",'Medium retrofit'!$AF$38,IF(F75="Scenario2PBT10",'Medium retrofit'!$AG$38,IF(F75="Scenario3PBT10",'Medium retrofit'!$AH$38,"")))&amp;IF(F75="Scenario1PBT11",'Medium retrofit'!$AI$38,IF(F75="Scenario2PBT11",'Medium retrofit'!$AJ$38,IF(F75="Scenario3PBT11",'Medium retrofit'!$AK$38,"")))&amp;IF(F75="Scenario1PBT12",'Medium retrofit'!$AL$38,IF(F75="Scenario2PBT12",'Medium retrofit'!$AM$38,IF(F75="Scenario3PBT12",'Medium retrofit'!$AN$38,"")))&amp;IF(F75="Scenario1PBT13",'Medium retrofit'!$AO$38,IF(F75="Scenario2PBT13",'Medium retrofit'!$AP$38,IF(F75="Scenario3PBT13",'Medium retrofit'!$AQ$38,"")))&amp;IF(F75="Scenario1PBT14",'Medium retrofit'!$AR$38,IF(F75="Scenario2PBT14",'Medium retrofit'!$AS$38,IF(F75="Scenario3PBT14",'Medium retrofit'!$AT$38,"")))&amp;IF(F75="Scenario1PBT15",'Medium retrofit'!$AU$38,IF(F75="Scenario2PBT15",'Medium retrofit'!$AV$38,IF(F75="Scenario3PBT15",'Medium retrofit'!$AW$38,"")))</f>
        <v/>
      </c>
      <c r="V75" s="151">
        <f t="shared" si="52"/>
        <v>0</v>
      </c>
      <c r="W75" s="151" t="str">
        <f>IF(F75="Scenario1PBT1",'Medium retrofit'!$E$40,IF(F75="Scenario2PBT1",'Medium retrofit'!$F$40,IF(F75="Scenario3PBT1",'Medium retrofit'!$G$40,"")))&amp;IF(F75="Scenario1PBT2",'Medium retrofit'!$H$40,IF(F75="Scenario2PBT2",'Medium retrofit'!$I$40,IF(F75="Scenario3PBT2",'Medium retrofit'!$J$40,"")))&amp;IF(F75="Scenario1PBT3",'Medium retrofit'!$K$40,IF(F75="Scenario2PBT3",'Medium retrofit'!$L$40,IF(F75="Scenario3PBT3",'Medium retrofit'!$M$40,"")))&amp;IF(F75="Scenario1PBT4",'Medium retrofit'!$N$40,IF(F75="Scenario2PBT4",'Medium retrofit'!$O$40,IF(F75="Scenario3PBT4",'Medium retrofit'!$P$40,"")))&amp;IF(F75="Scenario1PBT5",'Medium retrofit'!$Q$40,IF(F75="Scenario2PBT5",'Medium retrofit'!$R$40,IF(F75="Scenario3PBT5",'Medium retrofit'!$S$40,"")))&amp;IF(F75="Scenario1PBT6",'Medium retrofit'!$T$40,IF(F75="Scenario2PBT6",'Medium retrofit'!$U$40,IF(F75="Scenario3PBT6",'Medium retrofit'!$V$40,"")))&amp;IF(F75="Scenario1PBT7",'Medium retrofit'!$W$40,IF(F75="Scenario2PBT7",'Medium retrofit'!$X$40,IF(F75="Scenario3PBT7",'Medium retrofit'!$Y$40,"")))&amp;IF(F75="Scenario1PBT8",'Medium retrofit'!$Z$40,IF(F75="Scenario2PBT8",'Medium retrofit'!$AA$40,IF(F75="Scenario3PBT8",'Medium retrofit'!$AB$40,"")))&amp;IF(F75="Scenario1PBT9",'Medium retrofit'!$AC$40,IF(F75="Scenario2PBT9",'Medium retrofit'!$AD$40,IF(F75="Scenario3PBT9",'Medium retrofit'!$AE$40,"")))&amp;IF(F75="Scenario1PBT10",'Medium retrofit'!$AF$40,IF(F75="Scenario2PBT10",'Medium retrofit'!$AG$40,IF(F75="Scenario3PBT10",'Medium retrofit'!$AH$40,"")))&amp;IF(F75="Scenario1PBT11",'Medium retrofit'!$AI$40,IF(F75="Scenario2PBT11",'Medium retrofit'!$AJ$40,IF(F75="Scenario3PBT11",'Medium retrofit'!$AK$40,"")))&amp;IF(F75="Scenario1PBT12",'Medium retrofit'!$AL$40,IF(F75="Scenario2PBT12",'Medium retrofit'!$AM$40,IF(F75="Scenario3PBT12",'Medium retrofit'!$AN$40,"")))&amp;IF(F75="Scenario1PBT13",'Medium retrofit'!$AO$40,IF(F75="Scenario2PBT13",'Medium retrofit'!$AP$40,IF(F75="Scenario3PBT13",'Medium retrofit'!$AQ$40,"")))&amp;IF(F75="Scenario1PBT14",'Medium retrofit'!$AR$40,IF(F75="Scenario2PBT14",'Medium retrofit'!$AS$40,IF(F75="Scenario3PBT14",'Medium retrofit'!$AT$40,"")))&amp;IF(F75="Scenario1PBT15",'Medium retrofit'!$AU$40,IF(F75="Scenario2PBT15",'Medium retrofit'!$AV$40,IF(F75="Scenario3PBT15",'Medium retrofit'!$AW$40,"")))</f>
        <v/>
      </c>
      <c r="X75" s="151">
        <f t="shared" si="53"/>
        <v>0</v>
      </c>
      <c r="Y75" s="151" t="str">
        <f>IF(F75="Scenario1PBT1",'Medium retrofit'!$E$42,IF(F75="Scenario2PBT1",'Medium retrofit'!$F$42,IF(F75="Scenario3PBT1",'Medium retrofit'!$G$42,"")))&amp;IF(F75="Scenario1PBT2",'Medium retrofit'!$H$42,IF(F75="Scenario2PBT2",'Medium retrofit'!$I$42,IF(F75="Scenario3PBT2",'Medium retrofit'!$J$42,"")))&amp;IF(F75="Scenario1PBT3",'Medium retrofit'!$K$42,IF(F75="Scenario2PBT3",'Medium retrofit'!$L$42,IF(F75="Scenario3PBT3",'Medium retrofit'!$M$42,"")))&amp;IF(F75="Scenario1PBT4",'Medium retrofit'!$N$42,IF(F75="Scenario2PBT4",'Medium retrofit'!$O$42,IF(F75="Scenario3PBT4",'Medium retrofit'!$P$42,"")))&amp;IF(F75="Scenario1PBT5",'Medium retrofit'!$Q$42,IF(F75="Scenario2PBT5",'Medium retrofit'!$R$42,IF(F75="Scenario3PBT5",'Medium retrofit'!$S$42,"")))&amp;IF(F75="Scenario1PBT6",'Medium retrofit'!$T$42,IF(F75="Scenario2PBT6",'Medium retrofit'!$U$42,IF(F75="Scenario3PBT6",'Medium retrofit'!$V$42,"")))&amp;IF(F75="Scenario1PBT7",'Medium retrofit'!$W$42,IF(F75="Scenario2PBT7",'Medium retrofit'!$X$42,IF(F75="Scenario3PBT7",'Medium retrofit'!$Y$42,"")))&amp;IF(F75="Scenario1PBT8",'Medium retrofit'!$Z$42,IF(F75="Scenario2PBT8",'Medium retrofit'!$AA$42,IF(F75="Scenario3PBT8",'Medium retrofit'!$AB$42,"")))&amp;IF(F75="Scenario1PBT9",'Medium retrofit'!$AC$42,IF(F75="Scenario2PBT9",'Medium retrofit'!$AD$42,IF(F75="Scenario3PBT9",'Medium retrofit'!$AE$42,"")))&amp;IF(F75="Scenario1PBT10",'Medium retrofit'!$AF$42,IF(F75="Scenario2PBT10",'Medium retrofit'!$AG$42,IF(F75="Scenario3PBT10",'Medium retrofit'!$AH$42,"")))&amp;IF(F75="Scenario1PBT11",'Medium retrofit'!$AI$42,IF(F75="Scenario2PBT11",'Medium retrofit'!$AJ$42,IF(F75="Scenario3PBT11",'Medium retrofit'!$AK$42,"")))&amp;IF(F75="Scenario1PBT12",'Medium retrofit'!$AL$42,IF(F75="Scenario2PBT12",'Medium retrofit'!$AM$42,IF(F75="Scenario3PBT12",'Medium retrofit'!$AN$42,"")))&amp;IF(F75="Scenario1PBT13",'Medium retrofit'!$AO$42,IF(F75="Scenario2PBT13",'Medium retrofit'!$AP$42,IF(F75="Scenario3PBT13",'Medium retrofit'!$AQ$42,"")))&amp;IF(F75="Scenario1PBT14",'Medium retrofit'!$AR$42,IF(F75="Scenario2PBT14",'Medium retrofit'!$AS$42,IF(F75="Scenario3PBT14",'Medium retrofit'!$AT$42,"")))&amp;IF(F75="Scenario1PBT15",'Medium retrofit'!$AU$42,IF(F75="Scenario2PBT15",'Medium retrofit'!$AV$42,IF(F75="Scenario3PBT15",'Medium retrofit'!$AW$42,"")))</f>
        <v/>
      </c>
      <c r="Z75" s="151">
        <f t="shared" si="54"/>
        <v>0</v>
      </c>
      <c r="AA75" s="333" t="str">
        <f>IF(F75="Scenario1PBT1",'Medium retrofit'!$E$101,IF(F75="Scenario2PBT1",'Medium retrofit'!$F$101,IF(F75="Scenario3PBT1",'Medium retrofit'!$G$101,"")))&amp;IF(F75="Scenario1PBT2",'Medium retrofit'!$H$101,IF(F75="Scenario2PBT2",'Medium retrofit'!$I$101,IF(F75="Scenario3PBT2",'Medium retrofit'!$J$101,"")))&amp;IF(F75="Scenario1PBT3",'Medium retrofit'!$K$101,IF(F75="Scenario2PBT3",'Medium retrofit'!$L$101,IF(F75="Scenario3PBT3",'Medium retrofit'!$M$101,"")))&amp;IF(F75="Scenario1PBT4",'Medium retrofit'!$N$101,IF(F75="Scenario2PBT4",'Medium retrofit'!$O$101,IF(F75="Scenario3PBT4",'Medium retrofit'!$P$101,"")))&amp;IF(F75="Scenario1PBT5",'Medium retrofit'!$Q$101,IF(F75="Scenario2PBT5",'Medium retrofit'!$R$101,IF(F75="Scenario3PBT5",'Medium retrofit'!$S$101,"")))&amp;IF(F75="Scenario1PBT6",'Medium retrofit'!$T$101,IF(F75="Scenario2PBT6",'Medium retrofit'!$U$101,IF(F75="Scenario3PBT6",'Medium retrofit'!$V$101,"")))&amp;IF(F75="Scenario1PBT7",'Medium retrofit'!$W$101,IF(F75="Scenario2PBT7",'Medium retrofit'!$X$101,IF(F75="Scenario3PBT7",'Medium retrofit'!$Y$101,"")))&amp;IF(F75="Scenario1PBT8",'Medium retrofit'!$Z$101,IF(F75="Scenario2PBT8",'Medium retrofit'!$AA$101,IF(F75="Scenario3PBT8",'Medium retrofit'!$AB$101,"")))&amp;IF(F75="Scenario1PBT9",'Medium retrofit'!$AC$101,IF(F75="Scenario2PBT9",'Medium retrofit'!$AD$101,IF(F75="Scenario3PBT9",'Medium retrofit'!$AE$101,"")))&amp;IF(F75="Scenario1PBT10",'Medium retrofit'!$AF$101,IF(F75="Scenario2PBT10",'Medium retrofit'!$AG$101,IF(F75="Scenario3PBT10",'Medium retrofit'!$AH$101,"")))&amp;IF(F75="Scenario1PBT11",'Medium retrofit'!$AI$101,IF(F75="Scenario2PBT11",'Medium retrofit'!$AJ$101,IF(F75="Scenario3PBT11",'Medium retrofit'!$AK$101,"")))&amp;IF(F75="Scenario1PBT12",'Medium retrofit'!$AL$101,IF(F75="Scenario2PBT12",'Medium retrofit'!$AM$101,IF(F75="Scenario3PBT12",'Medium retrofit'!$AN$101,"")))&amp;IF(F75="Scenario1PBT13",'Medium retrofit'!$AO$101,IF(F75="Scenario2PBT13",'Medium retrofit'!$AP$101,IF(F75="Scenario3PBT13",'Medium retrofit'!$AQ$101,"")))&amp;IF(F75="Scenario1PBT14",'Medium retrofit'!$AR$101,IF(F75="Scenario2PBT14",'Medium retrofit'!$AS$101,IF(F75="Scenario3PBT14",'Medium retrofit'!$AT$101,"")))&amp;IF(F75="Scenario1PBT15",'Medium retrofit'!$AU$101,IF(F75="Scenario2PBT15",'Medium retrofit'!$AV$101,IF(F75="Scenario3PBT15",'Medium retrofit'!$AW$101,"")))</f>
        <v/>
      </c>
      <c r="AB75" s="302">
        <f t="shared" si="55"/>
        <v>0</v>
      </c>
      <c r="AC75" s="307">
        <f>IFERROR('Projection_Base-case'!G75-G75,0)</f>
        <v>0</v>
      </c>
      <c r="AD75" s="151">
        <f t="shared" si="34"/>
        <v>0</v>
      </c>
      <c r="AE75" s="151">
        <f>IFERROR(100*AC75/'Projection_Base-case'!G75,0)</f>
        <v>0</v>
      </c>
      <c r="AF75" s="151">
        <f>IFERROR('Projection_Base-case'!I75-I75,0)</f>
        <v>0</v>
      </c>
      <c r="AG75" s="151">
        <f t="shared" si="35"/>
        <v>0</v>
      </c>
      <c r="AH75" s="151">
        <f>IFERROR(100*AF75/'Projection_Base-case'!I75,0)</f>
        <v>0</v>
      </c>
      <c r="AI75" s="151">
        <f>IFERROR('Projection_Base-case'!K75-K75,0)</f>
        <v>0</v>
      </c>
      <c r="AJ75" s="151">
        <f t="shared" si="36"/>
        <v>0</v>
      </c>
      <c r="AK75" s="151">
        <f>IFERROR(100*AI75/'Projection_Base-case'!K75,0)</f>
        <v>0</v>
      </c>
      <c r="AL75" s="151">
        <f>IFERROR(M75-'Projection_Base-case'!M75,0)</f>
        <v>0</v>
      </c>
      <c r="AM75" s="151">
        <f t="shared" si="37"/>
        <v>0</v>
      </c>
      <c r="AN75" s="152">
        <f>IFERROR(100*AL75/'Projection_Base-case'!M75,0)</f>
        <v>0</v>
      </c>
      <c r="AO75" s="305">
        <f>IFERROR('Projection_Base-case'!O75-O75,0)</f>
        <v>0</v>
      </c>
      <c r="AP75" s="151">
        <f t="shared" si="38"/>
        <v>0</v>
      </c>
      <c r="AQ75" s="151">
        <f>IFERROR(100*AO75/'Projection_Base-case'!O75,0)</f>
        <v>0</v>
      </c>
      <c r="AR75" s="151">
        <f>IFERROR('Projection_Base-case'!Q75-Q75,0)</f>
        <v>0</v>
      </c>
      <c r="AS75" s="151">
        <f t="shared" si="39"/>
        <v>0</v>
      </c>
      <c r="AT75" s="151">
        <f>IFERROR(100*AR75/'Projection_Base-case'!Q75,0)</f>
        <v>0</v>
      </c>
      <c r="AU75" s="151">
        <f>IFERROR('Projection_Base-case'!S75-S75,0)</f>
        <v>0</v>
      </c>
      <c r="AV75" s="151">
        <f t="shared" si="40"/>
        <v>0</v>
      </c>
      <c r="AW75" s="152">
        <f>IFERROR(100*AU75/'Projection_Base-case'!S75,0)</f>
        <v>0</v>
      </c>
      <c r="AX75" s="305">
        <f>IFERROR('Projection_Base-case'!U75-U75,0)</f>
        <v>0</v>
      </c>
      <c r="AY75" s="151">
        <f t="shared" si="41"/>
        <v>0</v>
      </c>
      <c r="AZ75" s="151">
        <f>IFERROR(100*AX75/'Projection_Base-case'!U75,0)</f>
        <v>0</v>
      </c>
      <c r="BA75" s="151">
        <f>IFERROR('Projection_Base-case'!W75-W75,0)</f>
        <v>0</v>
      </c>
      <c r="BB75" s="151">
        <f t="shared" si="42"/>
        <v>0</v>
      </c>
      <c r="BC75" s="151">
        <f>IFERROR(100*BA75/'Projection_Base-case'!W75,0)</f>
        <v>0</v>
      </c>
      <c r="BD75" s="151">
        <f>IFERROR('Projection_Base-case'!Y75-Y75,0)</f>
        <v>0</v>
      </c>
      <c r="BE75" s="151">
        <f t="shared" si="43"/>
        <v>0</v>
      </c>
      <c r="BF75" s="151">
        <f>IFERROR(100*BD75/'Projection_Base-case'!Y75,0)</f>
        <v>0</v>
      </c>
      <c r="BG75" s="531">
        <f t="shared" si="56"/>
        <v>0</v>
      </c>
      <c r="BH75" s="532">
        <f t="shared" si="57"/>
        <v>0</v>
      </c>
    </row>
    <row r="76" spans="1:60" x14ac:dyDescent="0.25">
      <c r="A76" s="217">
        <v>71</v>
      </c>
      <c r="B76" s="151">
        <f>'Projection_Base-case'!B76</f>
        <v>0</v>
      </c>
      <c r="C76" s="151">
        <f>'Projection_Base-case'!C76</f>
        <v>0</v>
      </c>
      <c r="D76" s="151">
        <f>'Projection_Base-case'!D76</f>
        <v>0</v>
      </c>
      <c r="E76" s="157"/>
      <c r="F76" s="300" t="str">
        <f t="shared" si="44"/>
        <v>0</v>
      </c>
      <c r="G76" s="301" t="str">
        <f>IF(F76="Scenario1PBT1",'Medium retrofit'!$E$6,IF(F76="Scenario2PBT1",'Medium retrofit'!$F$6,IF(F76="Scenario3PBT1",'Medium retrofit'!$G$6,"")))&amp;IF(F76="Scenario1PBT2",'Medium retrofit'!$H$6,IF(F76="Scenario2PBT2",'Medium retrofit'!$I$6,IF(F76="Scenario3PBT2",'Medium retrofit'!$J$6,"")))&amp;IF(F76="Scenario1PBT3",'Medium retrofit'!$K$6,IF(F76="Scenario2PBT3",'Medium retrofit'!$L$6,IF(F76="Scenario3PBT3",'Medium retrofit'!$M$6,"")))&amp;IF(F76="Scenario1PBT4",'Medium retrofit'!$N$6,IF(F76="Scenario2PBT4",'Medium retrofit'!$O$6,IF(F76="Scenario3PBT4",'Medium retrofit'!$P$6,"")))&amp;IF(F76="Scenario1PBT5",'Medium retrofit'!$Q$6,IF(F76="Scenario2PBT5",'Medium retrofit'!$R$6,IF(F76="Scenario3PBT5",'Medium retrofit'!$S$6,"")))&amp;IF(F76="Scenario1PBT6",'Medium retrofit'!$T$6,IF(F76="Scenario2PBT6",'Medium retrofit'!$U$6,IF(F76="Scenario3PBT6",'Medium retrofit'!$V$6,"")))&amp;IF(F76="Scenario1PBT7",'Medium retrofit'!$W$6,IF(F76="Scenario2PBT7",'Medium retrofit'!$X$6,IF(F76="Scenario3PBT7",'Medium retrofit'!$Y$6,"")))&amp;IF(F76="Scenario1PBT8",'Medium retrofit'!$Z$6,IF(F76="Scenario2PBT8",'Medium retrofit'!$AA$6,IF(F76="Scenario3PBT8",'Medium retrofit'!$AB$6,"")))&amp;IF(F76="Scenario1PBT9",'Medium retrofit'!$AC$6,IF(F76="Scenario2PBT9",'Medium retrofit'!$AD$6,IF(F76="Scenario3PBT9",'Medium retrofit'!$AE$6,"")))&amp;IF(F76="Scenario1PBT10",'Medium retrofit'!$AF$6,IF(F76="Scenario2PBT10",'Medium retrofit'!$AG$6,IF(F76="Scenario3PBT10",'Medium retrofit'!$AH$6,"")))&amp;IF(F76="Scenario1PBT11",'Medium retrofit'!$AI$6,IF(F76="Scenario2PBT11",'Medium retrofit'!$AJ$6,IF(F76="Scenario3PBT11",'Medium retrofit'!$AK$6,"")))&amp;IF(F76="Scenario1PBT12",'Medium retrofit'!$AL$6,IF(F76="Scenario2PBT12",'Medium retrofit'!$AM$6,IF(F76="Scenario3PBT12",'Medium retrofit'!$AN$6,"")))&amp;IF(F76="Scenario1PBT13",'Medium retrofit'!$AO$6,IF(F76="Scenario2PBT13",'Medium retrofit'!$AP$6,IF(F76="Scenario3PBT13",'Medium retrofit'!$AQ$6,"")))&amp;IF(F76="Scenario1PBT14",'Medium retrofit'!$AR$6,IF(F76="Scenario2PBT14",'Medium retrofit'!$AS$6,IF(F76="Scenario3PBT14",'Medium retrofit'!$AT$6,"")))&amp;IF(F76="Scenario1PBT15",'Medium retrofit'!$AU$6,IF(F76="Scenario2PBT15",'Medium retrofit'!$AV$6,IF(F76="Scenario3PBT15",'Medium retrofit'!$AW$6,"")))</f>
        <v/>
      </c>
      <c r="H76" s="151">
        <f t="shared" si="45"/>
        <v>0</v>
      </c>
      <c r="I76" s="298" t="str">
        <f>IF(F76="Scenario1PBT1",'Medium retrofit'!$E$16,IF(F76="Scenario2PBT1",'Medium retrofit'!$F$16,IF(F76="Scenario3PBT1",'Medium retrofit'!$G$16,"")))&amp;IF(F76="Scenario1PBT2",'Medium retrofit'!$H$16,IF(F76="Scenario2PBT2",'Medium retrofit'!$I$16,IF(F76="Scenario3PBT2",'Medium retrofit'!$J$16,"")))&amp;IF(F76="Scenario1PBT3",'Medium retrofit'!$K$16,IF(F76="Scenario2PBT3",'Medium retrofit'!$L$16,IF(F76="Scenario3PBT3",'Medium retrofit'!$M$16,"")))&amp;IF(F76="Scenario1PBT4",'Medium retrofit'!$N$16,IF(F76="Scenario2PBT4",'Medium retrofit'!$O$16,IF(F76="Scenario3PBT4",'Medium retrofit'!$P$16,"")))&amp;IF(F76="Scenario1PBT5",'Medium retrofit'!$Q$16,IF(F76="Scenario2PBT5",'Medium retrofit'!$R$16,IF(F76="Scenario3PBT5",'Medium retrofit'!$S$16,"")))&amp;IF(F76="Scenario1PBT6",'Medium retrofit'!$T$16,IF(F76="Scenario2PBT6",'Medium retrofit'!$U$16,IF(F76="Scenario3PBT6",'Medium retrofit'!$V$16,"")))&amp;IF(F76="Scenario1PBT7",'Medium retrofit'!$W$16,IF(F76="Scenario2PBT7",'Medium retrofit'!$X$16,IF(F76="Scenario3PBT7",'Medium retrofit'!$Y$16,"")))&amp;IF(F76="Scenario1PBT8",'Medium retrofit'!$Z$16,IF(F76="Scenario2PBT8",'Medium retrofit'!$AA$16,IF(F76="Scenario3PBT8",'Medium retrofit'!$AB$16,"")))&amp;IF(F76="Scenario1PBT9",'Medium retrofit'!$AC$16,IF(F76="Scenario2PBT9",'Medium retrofit'!$AD$16,IF(F76="Scenario3PBT9",'Medium retrofit'!$AE$16,"")))&amp;IF(F76="Scenario1PBT10",'Medium retrofit'!$AF$16,IF(F76="Scenario2PBT10",'Medium retrofit'!$AG$16,IF(F76="Scenario3PBT10",'Medium retrofit'!$AH$16,"")))&amp;IF(F76="Scenario1PBT11",'Medium retrofit'!$AI$16,IF(F76="Scenario2PBT11",'Medium retrofit'!$AJ$16,IF(F76="Scenario3PBT11",'Medium retrofit'!$AK$16,"")))&amp;IF(F76="Scenario1PBT12",'Medium retrofit'!$AL$16,IF(F76="Scenario2PBT12",'Medium retrofit'!$AM$16,IF(F76="Scenario3PBT12",'Medium retrofit'!$AN$16,"")))&amp;IF(F76="Scenario1PBT13",'Medium retrofit'!$AO$16,IF(F76="Scenario2PBT13",'Medium retrofit'!$AP$16,IF(F76="Scenario3PBT13",'Medium retrofit'!$AQ$16,"")))&amp;IF(F76="Scenario1PBT14",'Medium retrofit'!$AR$16,IF(F76="Scenario2PBT14",'Medium retrofit'!$AS$16,IF(F76="Scenario3PBT14",'Medium retrofit'!$AT$16,"")))&amp;IF(F76="Scenario1PBT15",'Medium retrofit'!$AU$16,IF(F76="Scenario2PBT15",'Medium retrofit'!$AV$16,IF(F76="Scenario3PBT15",'Medium retrofit'!$AW$16,"")))</f>
        <v/>
      </c>
      <c r="J76" s="151">
        <f t="shared" si="46"/>
        <v>0</v>
      </c>
      <c r="K76" s="151" t="str">
        <f>IF(F76="Scenario1PBT1",'Medium retrofit'!$E$18,IF(F76="Scenario2PBT1",'Medium retrofit'!$F$18,IF(F76="Scenario3PBT1",'Medium retrofit'!$G$18,"")))&amp;IF(F76="Scenario1PBT2",'Medium retrofit'!$H$18,IF(F76="Scenario2PBT2",'Medium retrofit'!$I$18,IF(F76="Scenario3PBT2",'Medium retrofit'!$J$18,"")))&amp;IF(F76="Scenario1PBT3",'Medium retrofit'!$K$18,IF(F76="Scenario2PBT3",'Medium retrofit'!$L$18,IF(F76="Scenario3PBT3",'Medium retrofit'!$M$18,"")))&amp;IF(F76="Scenario1PBT4",'Medium retrofit'!$N$18,IF(F76="Scenario2PBT4",'Medium retrofit'!$O$18,IF(F76="Scenario3PBT4",'Medium retrofit'!$P$18,"")))&amp;IF(F76="Scenario1PBT5",'Medium retrofit'!$Q$18,IF(F76="Scenario2PBT5",'Medium retrofit'!$R$18,IF(F76="Scenario3PBT5",'Medium retrofit'!$S$18,"")))&amp;IF(F76="Scenario1PBT6",'Medium retrofit'!$T$18,IF(F76="Scenario2PBT6",'Medium retrofit'!$U$18,IF(F76="Scenario3PBT6",'Medium retrofit'!$V$18,"")))&amp;IF(F76="Scenario1PBT7",'Medium retrofit'!$W$18,IF(F76="Scenario2PBT7",'Medium retrofit'!$X$18,IF(F76="Scenario3PBT7",'Medium retrofit'!$Y$18,"")))&amp;IF(F76="Scenario1PBT8",'Medium retrofit'!$Z$18,IF(F76="Scenario2PBT8",'Medium retrofit'!$AA$18,IF(F76="Scenario3PBT8",'Medium retrofit'!$AB$18,"")))&amp;IF(F76="Scenario1PBT9",'Medium retrofit'!$AC$18,IF(F76="Scenario2PBT9",'Medium retrofit'!$AD$18,IF(F76="Scenario3PBT9",'Medium retrofit'!$AE$18,"")))&amp;IF(F76="Scenario1PBT10",'Medium retrofit'!$AF$18,IF(F76="Scenario2PBT10",'Medium retrofit'!$AG$18,IF(F76="Scenario3PBT10",'Medium retrofit'!$AH$18,"")))&amp;IF(F76="Scenario1PBT11",'Medium retrofit'!$AI$18,IF(F76="Scenario2PBT11",'Medium retrofit'!$AJ$18,IF(F76="Scenario3PBT11",'Medium retrofit'!$AK$18,"")))&amp;IF(F76="Scenario1PBT12",'Medium retrofit'!$AL$18,IF(F76="Scenario2PBT12",'Medium retrofit'!$AM$18,IF(F76="Scenario3PBT12",'Medium retrofit'!$AN$18,"")))&amp;IF(F76="Scenario1PBT13",'Medium retrofit'!$AO$18,IF(F76="Scenario2PBT13",'Medium retrofit'!$AP$18,IF(F76="Scenario3PBT13",'Medium retrofit'!$AQ$18,"")))&amp;IF(F76="Scenario1PBT14",'Medium retrofit'!$AR$18,IF(F76="Scenario2PBT14",'Medium retrofit'!$AS$18,IF(F76="Scenario3PBT14",'Medium retrofit'!$AT$18,"")))&amp;IF(F76="Scenario1PBT15",'Medium retrofit'!$AU$18,IF(F76="Scenario2PBT15",'Medium retrofit'!$AV$18,IF(F76="Scenario3PBT15",'Medium retrofit'!$AW$18,"")))</f>
        <v/>
      </c>
      <c r="L76" s="151">
        <f t="shared" si="47"/>
        <v>0</v>
      </c>
      <c r="M76" s="151" t="str">
        <f>IF(F76="Scenario1PBT1",'Medium retrofit'!$E$20,IF(F76="Scenario2PBT1",'Medium retrofit'!$F$20,IF(F76="Scenario3PBT1",'Medium retrofit'!$G$20,"")))&amp;IF(F76="Scenario1PBT2",'Medium retrofit'!$H$20,IF(F76="Scenario2PBT2",'Medium retrofit'!$I$20,IF(F76="Scenario3PBT2",'Medium retrofit'!$J$20,"")))&amp;IF(F76="Scenario1PBT3",'Medium retrofit'!$K$20,IF(F76="Scenario2PBT3",'Medium retrofit'!$L$20,IF(F76="Scenario3PBT3",'Medium retrofit'!$M$20,"")))&amp;IF(F76="Scenario1PBT4",'Medium retrofit'!$N$20,IF(F76="Scenario2PBT4",'Medium retrofit'!$O$20,IF(F76="Scenario3PBT4",'Medium retrofit'!$P$20,"")))&amp;IF(F76="Scenario1PBT5",'Medium retrofit'!$Q$20,IF(F76="Scenario2PBT5",'Medium retrofit'!$R$20,IF(F76="Scenario3PBT5",'Medium retrofit'!$S$20,"")))&amp;IF(F76="Scenario1PBT6",'Medium retrofit'!$T$20,IF(F76="Scenario2PBT6",'Medium retrofit'!$U$20,IF(F76="Scenario3PBT6",'Medium retrofit'!$V$20,"")))&amp;IF(F76="Scenario1PBT7",'Medium retrofit'!$W$20,IF(F76="Scenario2PBT7",'Medium retrofit'!$X$20,IF(F76="Scenario3PBT7",'Medium retrofit'!$Y$20,"")))&amp;IF(F76="Scenario1PBT8",'Medium retrofit'!$Z$20,IF(F76="Scenario2PBT8",'Medium retrofit'!$AA$20,IF(F76="Scenario3PBT8",'Medium retrofit'!$AB$20,"")))&amp;IF(F76="Scenario1PBT9",'Medium retrofit'!$AC$20,IF(F76="Scenario2PBT9",'Medium retrofit'!$AD$20,IF(F76="Scenario3PBT9",'Medium retrofit'!$AE$20,"")))&amp;IF(F76="Scenario1PBT10",'Medium retrofit'!$AF$20,IF(F76="Scenario2PBT10",'Medium retrofit'!$AG$20,IF(F76="Scenario3PBT10",'Medium retrofit'!$AH$20,"")))&amp;IF(F76="Scenario1PBT11",'Medium retrofit'!$AI$20,IF(F76="Scenario2PBT11",'Medium retrofit'!$AJ$20,IF(F76="Scenario3PBT11",'Medium retrofit'!$AK$20,"")))&amp;IF(F76="Scenario1PBT12",'Medium retrofit'!$AL$20,IF(F76="Scenario2PBT12",'Medium retrofit'!$AM$20,IF(F76="Scenario3PBT12",'Medium retrofit'!$AN$20,"")))&amp;IF(F76="Scenario1PBT13",'Medium retrofit'!$AO$20,IF(F76="Scenario2PBT13",'Medium retrofit'!$AP$20,IF(F76="Scenario3PBT13",'Medium retrofit'!$AQ$20,"")))&amp;IF(F76="Scenario1PBT14",'Medium retrofit'!$AR$20,IF(F76="Scenario2PBT14",'Medium retrofit'!$AS$20,IF(F76="Scenario3PBT14",'Medium retrofit'!$AT$20,"")))&amp;IF(F76="Scenario1PBT15",'Medium retrofit'!$AU$20,IF(F76="Scenario2PBT15",'Medium retrofit'!$AV$20,IF(F76="Scenario3PBT15",'Medium retrofit'!$AW$20,"")))</f>
        <v/>
      </c>
      <c r="N76" s="152">
        <f t="shared" si="48"/>
        <v>0</v>
      </c>
      <c r="O76" s="305" t="str">
        <f>IF(F76="Scenario1PBT1",'Medium retrofit'!$E$23,IF(F76="Scenario2PBT1",'Medium retrofit'!$F$23,IF(F76="Scenario3PBT1",'Medium retrofit'!$G$23,"")))&amp;IF(F76="Scenario1PBT2",'Medium retrofit'!$H$23,IF(F76="Scenario2PBT2",'Medium retrofit'!$I$23,IF(F76="Scenario3PBT2",'Medium retrofit'!$J$23,"")))&amp;IF(F76="Scenario1PBT3",'Medium retrofit'!$K$23,IF(F76="Scenario2PBT3",'Medium retrofit'!$L$23,IF(F76="Scenario3PBT3",'Medium retrofit'!$M$23,"")))&amp;IF(F76="Scenario1PBT4",'Medium retrofit'!$N$23,IF(F76="Scenario2PBT4",'Medium retrofit'!$O$23,IF(F76="Scenario3PBT4",'Medium retrofit'!$P$23,"")))&amp;IF(F76="Scenario1PBT5",'Medium retrofit'!$Q$23,IF(F76="Scenario2PBT5",'Medium retrofit'!$R$23,IF(F76="Scenario3PBT5",'Medium retrofit'!$S$23,"")))&amp;IF(F76="Scenario1PBT6",'Medium retrofit'!$T$23,IF(F76="Scenario2PBT6",'Medium retrofit'!$U$23,IF(F76="Scenario3PBT6",'Medium retrofit'!$V$23,"")))&amp;IF(F76="Scenario1PBT7",'Medium retrofit'!$W$23,IF(F76="Scenario2PBT7",'Medium retrofit'!$X$23,IF(F76="Scenario3PBT7",'Medium retrofit'!$Y$23,"")))&amp;IF(F76="Scenario1PBT8",'Medium retrofit'!$Z$23,IF(F76="Scenario2PBT8",'Medium retrofit'!$AA$23,IF(F76="Scenario3PBT8",'Medium retrofit'!$AB$23,"")))&amp;IF(F76="Scenario1PBT9",'Medium retrofit'!$AC$23,IF(F76="Scenario2PBT9",'Medium retrofit'!$AD$23,IF(F76="Scenario3PBT9",'Medium retrofit'!$AE$23,"")))&amp;IF(F76="Scenario1PBT10",'Medium retrofit'!$AF$23,IF(F76="Scenario2PBT10",'Medium retrofit'!$AG$23,IF(F76="Scenario3PBT10",'Medium retrofit'!$AH$23,"")))&amp;IF(F76="Scenario1PBT11",'Medium retrofit'!$AI$23,IF(F76="Scenario2PBT11",'Medium retrofit'!$AJ$23,IF(F76="Scenario3PBT11",'Medium retrofit'!$AK$23,"")))&amp;IF(F76="Scenario1PBT12",'Medium retrofit'!$AL$23,IF(F76="Scenario2PBT12",'Medium retrofit'!$AM$23,IF(F76="Scenario3PBT12",'Medium retrofit'!$AN$23,"")))&amp;IF(F76="Scenario1PBT13",'Medium retrofit'!$AO$23,IF(F76="Scenario2PBT13",'Medium retrofit'!$AP$23,IF(F76="Scenario3PBT13",'Medium retrofit'!$AQ$23,"")))&amp;IF(F76="Scenario1PBT14",'Medium retrofit'!$AR$23,IF(F76="Scenario2PBT14",'Medium retrofit'!$AS$23,IF(F76="Scenario3PBT14",'Medium retrofit'!$AT$23,"")))&amp;IF(F76="Scenario1PBT15",'Medium retrofit'!$AU$23,IF(F76="Scenario2PBT15",'Medium retrofit'!$AV$23,IF(F76="Scenario3PBT15",'Medium retrofit'!$AW$23,"")))</f>
        <v/>
      </c>
      <c r="P76" s="151">
        <f t="shared" si="49"/>
        <v>0</v>
      </c>
      <c r="Q76" s="151" t="str">
        <f>IF(F76="Scenario1PBT1",'Medium retrofit'!$E$25,IF(F76="Scenario2PBT1",'Medium retrofit'!$F$25,IF(F76="Scenario3PBT1",'Medium retrofit'!$G$25,"")))&amp;IF(F76="Scenario1PBT2",'Medium retrofit'!$H$25,IF(F76="Scenario2PBT2",'Medium retrofit'!$I$25,IF(F76="Scenario3PBT2",'Medium retrofit'!$J$25,"")))&amp;IF(F76="Scenario1PBT3",'Medium retrofit'!$K$25,IF(F76="Scenario2PBT3",'Medium retrofit'!$L$25,IF(F76="Scenario3PBT3",'Medium retrofit'!$M$25,"")))&amp;IF(F76="Scenario1PBT4",'Medium retrofit'!$N$25,IF(F76="Scenario2PBT4",'Medium retrofit'!$O$25,IF(F76="Scenario3PBT4",'Medium retrofit'!$P$25,"")))&amp;IF(F76="Scenario1PBT5",'Medium retrofit'!$Q$25,IF(F76="Scenario2PBT5",'Medium retrofit'!$R$25,IF(F76="Scenario3PBT5",'Medium retrofit'!$S$25,"")))&amp;IF(F76="Scenario1PBT6",'Medium retrofit'!$T$25,IF(F76="Scenario2PBT6",'Medium retrofit'!$U$25,IF(F76="Scenario3PBT6",'Medium retrofit'!$V$25,"")))&amp;IF(F76="Scenario1PBT7",'Medium retrofit'!$W$25,IF(F76="Scenario2PBT7",'Medium retrofit'!$X$25,IF(F76="Scenario3PBT7",'Medium retrofit'!$Y$25,"")))&amp;IF(F76="Scenario1PBT8",'Medium retrofit'!$Z$25,IF(F76="Scenario2PBT8",'Medium retrofit'!$AA$25,IF(F76="Scenario3PBT8",'Medium retrofit'!$AB$25,"")))&amp;IF(F76="Scenario1PBT9",'Medium retrofit'!$AC$25,IF(F76="Scenario2PBT9",'Medium retrofit'!$AD$25,IF(F76="Scenario3PBT9",'Medium retrofit'!$AE$25,"")))&amp;IF(F76="Scenario1PBT10",'Medium retrofit'!$AF$25,IF(F76="Scenario2PBT10",'Medium retrofit'!$AG$25,IF(F76="Scenario3PBT10",'Medium retrofit'!$AH$25,"")))&amp;IF(F76="Scenario1PBT11",'Medium retrofit'!$AI$25,IF(F76="Scenario2PBT11",'Medium retrofit'!$AJ$25,IF(F76="Scenario3PBT11",'Medium retrofit'!$AK$25,"")))&amp;IF(F76="Scenario1PBT12",'Medium retrofit'!$AL$25,IF(F76="Scenario2PBT12",'Medium retrofit'!$AM$25,IF(F76="Scenario3PBT12",'Medium retrofit'!$AN$25,"")))&amp;IF(F76="Scenario1PBT13",'Medium retrofit'!$AO$25,IF(F76="Scenario2PBT13",'Medium retrofit'!$AP$25,IF(F76="Scenario3PBT13",'Medium retrofit'!$AQ$25,"")))&amp;IF(F76="Scenario1PBT14",'Medium retrofit'!$AR$25,IF(F76="Scenario2PBT14",'Medium retrofit'!$AS$25,IF(F76="Scenario3PBT14",'Medium retrofit'!$AT$25,"")))&amp;IF(F76="Scenario1PBT15",'Medium retrofit'!$AU$25,IF(F76="Scenario2PBT15",'Medium retrofit'!$AV$25,IF(F76="Scenario3PBT15",'Medium retrofit'!$AW$25,"")))</f>
        <v/>
      </c>
      <c r="R76" s="151">
        <f t="shared" si="50"/>
        <v>0</v>
      </c>
      <c r="S76" s="151" t="str">
        <f>IF(F76="Scenario1PBT1",'Medium retrofit'!$E$27,IF(F76="Scenario2PBT1",'Medium retrofit'!$F$27,IF(F76="Scenario3PBT1",'Medium retrofit'!$G$27,"")))&amp;IF(F76="Scenario1PBT2",'Medium retrofit'!$H$27,IF(F76="Scenario2PBT2",'Medium retrofit'!$I$27,IF(F76="Scenario3PBT2",'Medium retrofit'!$J$27,"")))&amp;IF(F76="Scenario1PBT3",'Medium retrofit'!$K$27,IF(F76="Scenario2PBT3",'Medium retrofit'!$L$27,IF(F76="Scenario3PBT3",'Medium retrofit'!$M$27,"")))&amp;IF(F76="Scenario1PBT4",'Medium retrofit'!$N$27,IF(F76="Scenario2PBT4",'Medium retrofit'!$O$27,IF(F76="Scenario3PBT4",'Medium retrofit'!$P$27,"")))&amp;IF(F76="Scenario1PBT5",'Medium retrofit'!$Q$27,IF(F76="Scenario2PBT5",'Medium retrofit'!$R$27,IF(F76="Scenario3PBT5",'Medium retrofit'!$S$27,"")))&amp;IF(F76="Scenario1PBT6",'Medium retrofit'!$T$27,IF(F76="Scenario2PBT6",'Medium retrofit'!$U$27,IF(F76="Scenario3PBT6",'Medium retrofit'!$V$27,"")))&amp;IF(F76="Scenario1PBT7",'Medium retrofit'!$W$27,IF(F76="Scenario2PBT7",'Medium retrofit'!$X$27,IF(F76="Scenario3PBT7",'Medium retrofit'!$Y$27,"")))&amp;IF(F76="Scenario1PBT8",'Medium retrofit'!$Z$27,IF(F76="Scenario2PBT8",'Medium retrofit'!$AA$27,IF(F76="Scenario3PBT8",'Medium retrofit'!$AB$27,"")))&amp;IF(F76="Scenario1PBT9",'Medium retrofit'!$AC$27,IF(F76="Scenario2PBT9",'Medium retrofit'!$AD$27,IF(F76="Scenario3PBT9",'Medium retrofit'!$AE$27,"")))&amp;IF(F76="Scenario1PBT10",'Medium retrofit'!$AF$27,IF(F76="Scenario2PBT10",'Medium retrofit'!$AG$27,IF(F76="Scenario3PBT10",'Medium retrofit'!$AH$27,"")))&amp;IF(F76="Scenario1PBT11",'Medium retrofit'!$AI$27,IF(F76="Scenario2PBT11",'Medium retrofit'!$AJ$27,IF(F76="Scenario3PBT11",'Medium retrofit'!$AK$27,"")))&amp;IF(F76="Scenario1PBT12",'Medium retrofit'!$AL$27,IF(F76="Scenario2PBT12",'Medium retrofit'!$AM$27,IF(F76="Scenario3PBT12",'Medium retrofit'!$AN$27,"")))&amp;IF(F76="Scenario1PBT13",'Medium retrofit'!$AO$27,IF(F76="Scenario2PBT13",'Medium retrofit'!$AP$27,IF(F76="Scenario3PBT13",'Medium retrofit'!$AQ$27,"")))&amp;IF(F76="Scenario1PBT14",'Medium retrofit'!$AR$27,IF(F76="Scenario2PBT14",'Medium retrofit'!$AS$27,IF(F76="Scenario3PBT14",'Medium retrofit'!$AT$27,"")))&amp;IF(F76="Scenario1PBT15",'Medium retrofit'!$AU$27,IF(F76="Scenario2PBT15",'Medium retrofit'!$AV$27,IF(F76="Scenario3PBT15",'Medium retrofit'!$AW$27,"")))</f>
        <v/>
      </c>
      <c r="T76" s="306">
        <f t="shared" si="51"/>
        <v>0</v>
      </c>
      <c r="U76" s="305" t="str">
        <f>IF(F76="Scenario1PBT1",'Medium retrofit'!$E$38,IF(F76="Scenario2PBT1",'Medium retrofit'!$F$38,IF(F76="Scenario3PBT1",'Medium retrofit'!$G$38,"")))&amp;IF(F76="Scenario1PBT2",'Medium retrofit'!$H$38,IF(F76="Scenario2PBT2",'Medium retrofit'!$I$38,IF(F76="Scenario3PBT2",'Medium retrofit'!$J$38,"")))&amp;IF(F76="Scenario1PBT3",'Medium retrofit'!$K$38,IF(F76="Scenario2PBT3",'Medium retrofit'!$L$38,IF(F76="Scenario3PBT3",'Medium retrofit'!$M$38,"")))&amp;IF(F76="Scenario1PBT4",'Medium retrofit'!$N$38,IF(F76="Scenario2PBT4",'Medium retrofit'!$O$38,IF(F76="Scenario3PBT4",'Medium retrofit'!$P$38,"")))&amp;IF(F76="Scenario1PBT5",'Medium retrofit'!$Q$38,IF(F76="Scenario2PBT5",'Medium retrofit'!$R$38,IF(F76="Scenario3PBT5",'Medium retrofit'!$S$38,"")))&amp;IF(F76="Scenario1PBT6",'Medium retrofit'!$T$38,IF(F76="Scenario2PBT6",'Medium retrofit'!$U$38,IF(F76="Scenario3PBT6",'Medium retrofit'!$V$38,"")))&amp;IF(F76="Scenario1PBT7",'Medium retrofit'!$W$38,IF(F76="Scenario2PBT7",'Medium retrofit'!$X$38,IF(F76="Scenario3PBT7",'Medium retrofit'!$Y$38,"")))&amp;IF(F76="Scenario1PBT8",'Medium retrofit'!$Z$38,IF(F76="Scenario2PBT8",'Medium retrofit'!$AA$38,IF(F76="Scenario3PBT8",'Medium retrofit'!$AB$38,"")))&amp;IF(F76="Scenario1PBT9",'Medium retrofit'!$AC$38,IF(F76="Scenario2PBT9",'Medium retrofit'!$AD$38,IF(F76="Scenario3PBT9",'Medium retrofit'!$AE$38,"")))&amp;IF(F76="Scenario1PBT10",'Medium retrofit'!$AF$38,IF(F76="Scenario2PBT10",'Medium retrofit'!$AG$38,IF(F76="Scenario3PBT10",'Medium retrofit'!$AH$38,"")))&amp;IF(F76="Scenario1PBT11",'Medium retrofit'!$AI$38,IF(F76="Scenario2PBT11",'Medium retrofit'!$AJ$38,IF(F76="Scenario3PBT11",'Medium retrofit'!$AK$38,"")))&amp;IF(F76="Scenario1PBT12",'Medium retrofit'!$AL$38,IF(F76="Scenario2PBT12",'Medium retrofit'!$AM$38,IF(F76="Scenario3PBT12",'Medium retrofit'!$AN$38,"")))&amp;IF(F76="Scenario1PBT13",'Medium retrofit'!$AO$38,IF(F76="Scenario2PBT13",'Medium retrofit'!$AP$38,IF(F76="Scenario3PBT13",'Medium retrofit'!$AQ$38,"")))&amp;IF(F76="Scenario1PBT14",'Medium retrofit'!$AR$38,IF(F76="Scenario2PBT14",'Medium retrofit'!$AS$38,IF(F76="Scenario3PBT14",'Medium retrofit'!$AT$38,"")))&amp;IF(F76="Scenario1PBT15",'Medium retrofit'!$AU$38,IF(F76="Scenario2PBT15",'Medium retrofit'!$AV$38,IF(F76="Scenario3PBT15",'Medium retrofit'!$AW$38,"")))</f>
        <v/>
      </c>
      <c r="V76" s="151">
        <f t="shared" si="52"/>
        <v>0</v>
      </c>
      <c r="W76" s="151" t="str">
        <f>IF(F76="Scenario1PBT1",'Medium retrofit'!$E$40,IF(F76="Scenario2PBT1",'Medium retrofit'!$F$40,IF(F76="Scenario3PBT1",'Medium retrofit'!$G$40,"")))&amp;IF(F76="Scenario1PBT2",'Medium retrofit'!$H$40,IF(F76="Scenario2PBT2",'Medium retrofit'!$I$40,IF(F76="Scenario3PBT2",'Medium retrofit'!$J$40,"")))&amp;IF(F76="Scenario1PBT3",'Medium retrofit'!$K$40,IF(F76="Scenario2PBT3",'Medium retrofit'!$L$40,IF(F76="Scenario3PBT3",'Medium retrofit'!$M$40,"")))&amp;IF(F76="Scenario1PBT4",'Medium retrofit'!$N$40,IF(F76="Scenario2PBT4",'Medium retrofit'!$O$40,IF(F76="Scenario3PBT4",'Medium retrofit'!$P$40,"")))&amp;IF(F76="Scenario1PBT5",'Medium retrofit'!$Q$40,IF(F76="Scenario2PBT5",'Medium retrofit'!$R$40,IF(F76="Scenario3PBT5",'Medium retrofit'!$S$40,"")))&amp;IF(F76="Scenario1PBT6",'Medium retrofit'!$T$40,IF(F76="Scenario2PBT6",'Medium retrofit'!$U$40,IF(F76="Scenario3PBT6",'Medium retrofit'!$V$40,"")))&amp;IF(F76="Scenario1PBT7",'Medium retrofit'!$W$40,IF(F76="Scenario2PBT7",'Medium retrofit'!$X$40,IF(F76="Scenario3PBT7",'Medium retrofit'!$Y$40,"")))&amp;IF(F76="Scenario1PBT8",'Medium retrofit'!$Z$40,IF(F76="Scenario2PBT8",'Medium retrofit'!$AA$40,IF(F76="Scenario3PBT8",'Medium retrofit'!$AB$40,"")))&amp;IF(F76="Scenario1PBT9",'Medium retrofit'!$AC$40,IF(F76="Scenario2PBT9",'Medium retrofit'!$AD$40,IF(F76="Scenario3PBT9",'Medium retrofit'!$AE$40,"")))&amp;IF(F76="Scenario1PBT10",'Medium retrofit'!$AF$40,IF(F76="Scenario2PBT10",'Medium retrofit'!$AG$40,IF(F76="Scenario3PBT10",'Medium retrofit'!$AH$40,"")))&amp;IF(F76="Scenario1PBT11",'Medium retrofit'!$AI$40,IF(F76="Scenario2PBT11",'Medium retrofit'!$AJ$40,IF(F76="Scenario3PBT11",'Medium retrofit'!$AK$40,"")))&amp;IF(F76="Scenario1PBT12",'Medium retrofit'!$AL$40,IF(F76="Scenario2PBT12",'Medium retrofit'!$AM$40,IF(F76="Scenario3PBT12",'Medium retrofit'!$AN$40,"")))&amp;IF(F76="Scenario1PBT13",'Medium retrofit'!$AO$40,IF(F76="Scenario2PBT13",'Medium retrofit'!$AP$40,IF(F76="Scenario3PBT13",'Medium retrofit'!$AQ$40,"")))&amp;IF(F76="Scenario1PBT14",'Medium retrofit'!$AR$40,IF(F76="Scenario2PBT14",'Medium retrofit'!$AS$40,IF(F76="Scenario3PBT14",'Medium retrofit'!$AT$40,"")))&amp;IF(F76="Scenario1PBT15",'Medium retrofit'!$AU$40,IF(F76="Scenario2PBT15",'Medium retrofit'!$AV$40,IF(F76="Scenario3PBT15",'Medium retrofit'!$AW$40,"")))</f>
        <v/>
      </c>
      <c r="X76" s="151">
        <f t="shared" si="53"/>
        <v>0</v>
      </c>
      <c r="Y76" s="151" t="str">
        <f>IF(F76="Scenario1PBT1",'Medium retrofit'!$E$42,IF(F76="Scenario2PBT1",'Medium retrofit'!$F$42,IF(F76="Scenario3PBT1",'Medium retrofit'!$G$42,"")))&amp;IF(F76="Scenario1PBT2",'Medium retrofit'!$H$42,IF(F76="Scenario2PBT2",'Medium retrofit'!$I$42,IF(F76="Scenario3PBT2",'Medium retrofit'!$J$42,"")))&amp;IF(F76="Scenario1PBT3",'Medium retrofit'!$K$42,IF(F76="Scenario2PBT3",'Medium retrofit'!$L$42,IF(F76="Scenario3PBT3",'Medium retrofit'!$M$42,"")))&amp;IF(F76="Scenario1PBT4",'Medium retrofit'!$N$42,IF(F76="Scenario2PBT4",'Medium retrofit'!$O$42,IF(F76="Scenario3PBT4",'Medium retrofit'!$P$42,"")))&amp;IF(F76="Scenario1PBT5",'Medium retrofit'!$Q$42,IF(F76="Scenario2PBT5",'Medium retrofit'!$R$42,IF(F76="Scenario3PBT5",'Medium retrofit'!$S$42,"")))&amp;IF(F76="Scenario1PBT6",'Medium retrofit'!$T$42,IF(F76="Scenario2PBT6",'Medium retrofit'!$U$42,IF(F76="Scenario3PBT6",'Medium retrofit'!$V$42,"")))&amp;IF(F76="Scenario1PBT7",'Medium retrofit'!$W$42,IF(F76="Scenario2PBT7",'Medium retrofit'!$X$42,IF(F76="Scenario3PBT7",'Medium retrofit'!$Y$42,"")))&amp;IF(F76="Scenario1PBT8",'Medium retrofit'!$Z$42,IF(F76="Scenario2PBT8",'Medium retrofit'!$AA$42,IF(F76="Scenario3PBT8",'Medium retrofit'!$AB$42,"")))&amp;IF(F76="Scenario1PBT9",'Medium retrofit'!$AC$42,IF(F76="Scenario2PBT9",'Medium retrofit'!$AD$42,IF(F76="Scenario3PBT9",'Medium retrofit'!$AE$42,"")))&amp;IF(F76="Scenario1PBT10",'Medium retrofit'!$AF$42,IF(F76="Scenario2PBT10",'Medium retrofit'!$AG$42,IF(F76="Scenario3PBT10",'Medium retrofit'!$AH$42,"")))&amp;IF(F76="Scenario1PBT11",'Medium retrofit'!$AI$42,IF(F76="Scenario2PBT11",'Medium retrofit'!$AJ$42,IF(F76="Scenario3PBT11",'Medium retrofit'!$AK$42,"")))&amp;IF(F76="Scenario1PBT12",'Medium retrofit'!$AL$42,IF(F76="Scenario2PBT12",'Medium retrofit'!$AM$42,IF(F76="Scenario3PBT12",'Medium retrofit'!$AN$42,"")))&amp;IF(F76="Scenario1PBT13",'Medium retrofit'!$AO$42,IF(F76="Scenario2PBT13",'Medium retrofit'!$AP$42,IF(F76="Scenario3PBT13",'Medium retrofit'!$AQ$42,"")))&amp;IF(F76="Scenario1PBT14",'Medium retrofit'!$AR$42,IF(F76="Scenario2PBT14",'Medium retrofit'!$AS$42,IF(F76="Scenario3PBT14",'Medium retrofit'!$AT$42,"")))&amp;IF(F76="Scenario1PBT15",'Medium retrofit'!$AU$42,IF(F76="Scenario2PBT15",'Medium retrofit'!$AV$42,IF(F76="Scenario3PBT15",'Medium retrofit'!$AW$42,"")))</f>
        <v/>
      </c>
      <c r="Z76" s="151">
        <f t="shared" si="54"/>
        <v>0</v>
      </c>
      <c r="AA76" s="333" t="str">
        <f>IF(F76="Scenario1PBT1",'Medium retrofit'!$E$101,IF(F76="Scenario2PBT1",'Medium retrofit'!$F$101,IF(F76="Scenario3PBT1",'Medium retrofit'!$G$101,"")))&amp;IF(F76="Scenario1PBT2",'Medium retrofit'!$H$101,IF(F76="Scenario2PBT2",'Medium retrofit'!$I$101,IF(F76="Scenario3PBT2",'Medium retrofit'!$J$101,"")))&amp;IF(F76="Scenario1PBT3",'Medium retrofit'!$K$101,IF(F76="Scenario2PBT3",'Medium retrofit'!$L$101,IF(F76="Scenario3PBT3",'Medium retrofit'!$M$101,"")))&amp;IF(F76="Scenario1PBT4",'Medium retrofit'!$N$101,IF(F76="Scenario2PBT4",'Medium retrofit'!$O$101,IF(F76="Scenario3PBT4",'Medium retrofit'!$P$101,"")))&amp;IF(F76="Scenario1PBT5",'Medium retrofit'!$Q$101,IF(F76="Scenario2PBT5",'Medium retrofit'!$R$101,IF(F76="Scenario3PBT5",'Medium retrofit'!$S$101,"")))&amp;IF(F76="Scenario1PBT6",'Medium retrofit'!$T$101,IF(F76="Scenario2PBT6",'Medium retrofit'!$U$101,IF(F76="Scenario3PBT6",'Medium retrofit'!$V$101,"")))&amp;IF(F76="Scenario1PBT7",'Medium retrofit'!$W$101,IF(F76="Scenario2PBT7",'Medium retrofit'!$X$101,IF(F76="Scenario3PBT7",'Medium retrofit'!$Y$101,"")))&amp;IF(F76="Scenario1PBT8",'Medium retrofit'!$Z$101,IF(F76="Scenario2PBT8",'Medium retrofit'!$AA$101,IF(F76="Scenario3PBT8",'Medium retrofit'!$AB$101,"")))&amp;IF(F76="Scenario1PBT9",'Medium retrofit'!$AC$101,IF(F76="Scenario2PBT9",'Medium retrofit'!$AD$101,IF(F76="Scenario3PBT9",'Medium retrofit'!$AE$101,"")))&amp;IF(F76="Scenario1PBT10",'Medium retrofit'!$AF$101,IF(F76="Scenario2PBT10",'Medium retrofit'!$AG$101,IF(F76="Scenario3PBT10",'Medium retrofit'!$AH$101,"")))&amp;IF(F76="Scenario1PBT11",'Medium retrofit'!$AI$101,IF(F76="Scenario2PBT11",'Medium retrofit'!$AJ$101,IF(F76="Scenario3PBT11",'Medium retrofit'!$AK$101,"")))&amp;IF(F76="Scenario1PBT12",'Medium retrofit'!$AL$101,IF(F76="Scenario2PBT12",'Medium retrofit'!$AM$101,IF(F76="Scenario3PBT12",'Medium retrofit'!$AN$101,"")))&amp;IF(F76="Scenario1PBT13",'Medium retrofit'!$AO$101,IF(F76="Scenario2PBT13",'Medium retrofit'!$AP$101,IF(F76="Scenario3PBT13",'Medium retrofit'!$AQ$101,"")))&amp;IF(F76="Scenario1PBT14",'Medium retrofit'!$AR$101,IF(F76="Scenario2PBT14",'Medium retrofit'!$AS$101,IF(F76="Scenario3PBT14",'Medium retrofit'!$AT$101,"")))&amp;IF(F76="Scenario1PBT15",'Medium retrofit'!$AU$101,IF(F76="Scenario2PBT15",'Medium retrofit'!$AV$101,IF(F76="Scenario3PBT15",'Medium retrofit'!$AW$101,"")))</f>
        <v/>
      </c>
      <c r="AB76" s="302">
        <f t="shared" si="55"/>
        <v>0</v>
      </c>
      <c r="AC76" s="307">
        <f>IFERROR('Projection_Base-case'!G76-G76,0)</f>
        <v>0</v>
      </c>
      <c r="AD76" s="151">
        <f t="shared" si="34"/>
        <v>0</v>
      </c>
      <c r="AE76" s="151">
        <f>IFERROR(100*AC76/'Projection_Base-case'!G76,0)</f>
        <v>0</v>
      </c>
      <c r="AF76" s="151">
        <f>IFERROR('Projection_Base-case'!I76-I76,0)</f>
        <v>0</v>
      </c>
      <c r="AG76" s="151">
        <f t="shared" si="35"/>
        <v>0</v>
      </c>
      <c r="AH76" s="151">
        <f>IFERROR(100*AF76/'Projection_Base-case'!I76,0)</f>
        <v>0</v>
      </c>
      <c r="AI76" s="151">
        <f>IFERROR('Projection_Base-case'!K76-K76,0)</f>
        <v>0</v>
      </c>
      <c r="AJ76" s="151">
        <f t="shared" si="36"/>
        <v>0</v>
      </c>
      <c r="AK76" s="151">
        <f>IFERROR(100*AI76/'Projection_Base-case'!K76,0)</f>
        <v>0</v>
      </c>
      <c r="AL76" s="151">
        <f>IFERROR(M76-'Projection_Base-case'!M76,0)</f>
        <v>0</v>
      </c>
      <c r="AM76" s="151">
        <f t="shared" si="37"/>
        <v>0</v>
      </c>
      <c r="AN76" s="152">
        <f>IFERROR(100*AL76/'Projection_Base-case'!M76,0)</f>
        <v>0</v>
      </c>
      <c r="AO76" s="305">
        <f>IFERROR('Projection_Base-case'!O76-O76,0)</f>
        <v>0</v>
      </c>
      <c r="AP76" s="151">
        <f t="shared" si="38"/>
        <v>0</v>
      </c>
      <c r="AQ76" s="151">
        <f>IFERROR(100*AO76/'Projection_Base-case'!O76,0)</f>
        <v>0</v>
      </c>
      <c r="AR76" s="151">
        <f>IFERROR('Projection_Base-case'!Q76-Q76,0)</f>
        <v>0</v>
      </c>
      <c r="AS76" s="151">
        <f t="shared" si="39"/>
        <v>0</v>
      </c>
      <c r="AT76" s="151">
        <f>IFERROR(100*AR76/'Projection_Base-case'!Q76,0)</f>
        <v>0</v>
      </c>
      <c r="AU76" s="151">
        <f>IFERROR('Projection_Base-case'!S76-S76,0)</f>
        <v>0</v>
      </c>
      <c r="AV76" s="151">
        <f t="shared" si="40"/>
        <v>0</v>
      </c>
      <c r="AW76" s="152">
        <f>IFERROR(100*AU76/'Projection_Base-case'!S76,0)</f>
        <v>0</v>
      </c>
      <c r="AX76" s="305">
        <f>IFERROR('Projection_Base-case'!U76-U76,0)</f>
        <v>0</v>
      </c>
      <c r="AY76" s="151">
        <f t="shared" si="41"/>
        <v>0</v>
      </c>
      <c r="AZ76" s="151">
        <f>IFERROR(100*AX76/'Projection_Base-case'!U76,0)</f>
        <v>0</v>
      </c>
      <c r="BA76" s="151">
        <f>IFERROR('Projection_Base-case'!W76-W76,0)</f>
        <v>0</v>
      </c>
      <c r="BB76" s="151">
        <f t="shared" si="42"/>
        <v>0</v>
      </c>
      <c r="BC76" s="151">
        <f>IFERROR(100*BA76/'Projection_Base-case'!W76,0)</f>
        <v>0</v>
      </c>
      <c r="BD76" s="151">
        <f>IFERROR('Projection_Base-case'!Y76-Y76,0)</f>
        <v>0</v>
      </c>
      <c r="BE76" s="151">
        <f t="shared" si="43"/>
        <v>0</v>
      </c>
      <c r="BF76" s="151">
        <f>IFERROR(100*BD76/'Projection_Base-case'!Y76,0)</f>
        <v>0</v>
      </c>
      <c r="BG76" s="531">
        <f t="shared" si="56"/>
        <v>0</v>
      </c>
      <c r="BH76" s="532">
        <f t="shared" si="57"/>
        <v>0</v>
      </c>
    </row>
    <row r="77" spans="1:60" x14ac:dyDescent="0.25">
      <c r="A77" s="217">
        <v>72</v>
      </c>
      <c r="B77" s="151">
        <f>'Projection_Base-case'!B77</f>
        <v>0</v>
      </c>
      <c r="C77" s="151">
        <f>'Projection_Base-case'!C77</f>
        <v>0</v>
      </c>
      <c r="D77" s="151">
        <f>'Projection_Base-case'!D77</f>
        <v>0</v>
      </c>
      <c r="E77" s="157"/>
      <c r="F77" s="300" t="str">
        <f t="shared" si="44"/>
        <v>0</v>
      </c>
      <c r="G77" s="301" t="str">
        <f>IF(F77="Scenario1PBT1",'Medium retrofit'!$E$6,IF(F77="Scenario2PBT1",'Medium retrofit'!$F$6,IF(F77="Scenario3PBT1",'Medium retrofit'!$G$6,"")))&amp;IF(F77="Scenario1PBT2",'Medium retrofit'!$H$6,IF(F77="Scenario2PBT2",'Medium retrofit'!$I$6,IF(F77="Scenario3PBT2",'Medium retrofit'!$J$6,"")))&amp;IF(F77="Scenario1PBT3",'Medium retrofit'!$K$6,IF(F77="Scenario2PBT3",'Medium retrofit'!$L$6,IF(F77="Scenario3PBT3",'Medium retrofit'!$M$6,"")))&amp;IF(F77="Scenario1PBT4",'Medium retrofit'!$N$6,IF(F77="Scenario2PBT4",'Medium retrofit'!$O$6,IF(F77="Scenario3PBT4",'Medium retrofit'!$P$6,"")))&amp;IF(F77="Scenario1PBT5",'Medium retrofit'!$Q$6,IF(F77="Scenario2PBT5",'Medium retrofit'!$R$6,IF(F77="Scenario3PBT5",'Medium retrofit'!$S$6,"")))&amp;IF(F77="Scenario1PBT6",'Medium retrofit'!$T$6,IF(F77="Scenario2PBT6",'Medium retrofit'!$U$6,IF(F77="Scenario3PBT6",'Medium retrofit'!$V$6,"")))&amp;IF(F77="Scenario1PBT7",'Medium retrofit'!$W$6,IF(F77="Scenario2PBT7",'Medium retrofit'!$X$6,IF(F77="Scenario3PBT7",'Medium retrofit'!$Y$6,"")))&amp;IF(F77="Scenario1PBT8",'Medium retrofit'!$Z$6,IF(F77="Scenario2PBT8",'Medium retrofit'!$AA$6,IF(F77="Scenario3PBT8",'Medium retrofit'!$AB$6,"")))&amp;IF(F77="Scenario1PBT9",'Medium retrofit'!$AC$6,IF(F77="Scenario2PBT9",'Medium retrofit'!$AD$6,IF(F77="Scenario3PBT9",'Medium retrofit'!$AE$6,"")))&amp;IF(F77="Scenario1PBT10",'Medium retrofit'!$AF$6,IF(F77="Scenario2PBT10",'Medium retrofit'!$AG$6,IF(F77="Scenario3PBT10",'Medium retrofit'!$AH$6,"")))&amp;IF(F77="Scenario1PBT11",'Medium retrofit'!$AI$6,IF(F77="Scenario2PBT11",'Medium retrofit'!$AJ$6,IF(F77="Scenario3PBT11",'Medium retrofit'!$AK$6,"")))&amp;IF(F77="Scenario1PBT12",'Medium retrofit'!$AL$6,IF(F77="Scenario2PBT12",'Medium retrofit'!$AM$6,IF(F77="Scenario3PBT12",'Medium retrofit'!$AN$6,"")))&amp;IF(F77="Scenario1PBT13",'Medium retrofit'!$AO$6,IF(F77="Scenario2PBT13",'Medium retrofit'!$AP$6,IF(F77="Scenario3PBT13",'Medium retrofit'!$AQ$6,"")))&amp;IF(F77="Scenario1PBT14",'Medium retrofit'!$AR$6,IF(F77="Scenario2PBT14",'Medium retrofit'!$AS$6,IF(F77="Scenario3PBT14",'Medium retrofit'!$AT$6,"")))&amp;IF(F77="Scenario1PBT15",'Medium retrofit'!$AU$6,IF(F77="Scenario2PBT15",'Medium retrofit'!$AV$6,IF(F77="Scenario3PBT15",'Medium retrofit'!$AW$6,"")))</f>
        <v/>
      </c>
      <c r="H77" s="151">
        <f t="shared" si="45"/>
        <v>0</v>
      </c>
      <c r="I77" s="298" t="str">
        <f>IF(F77="Scenario1PBT1",'Medium retrofit'!$E$16,IF(F77="Scenario2PBT1",'Medium retrofit'!$F$16,IF(F77="Scenario3PBT1",'Medium retrofit'!$G$16,"")))&amp;IF(F77="Scenario1PBT2",'Medium retrofit'!$H$16,IF(F77="Scenario2PBT2",'Medium retrofit'!$I$16,IF(F77="Scenario3PBT2",'Medium retrofit'!$J$16,"")))&amp;IF(F77="Scenario1PBT3",'Medium retrofit'!$K$16,IF(F77="Scenario2PBT3",'Medium retrofit'!$L$16,IF(F77="Scenario3PBT3",'Medium retrofit'!$M$16,"")))&amp;IF(F77="Scenario1PBT4",'Medium retrofit'!$N$16,IF(F77="Scenario2PBT4",'Medium retrofit'!$O$16,IF(F77="Scenario3PBT4",'Medium retrofit'!$P$16,"")))&amp;IF(F77="Scenario1PBT5",'Medium retrofit'!$Q$16,IF(F77="Scenario2PBT5",'Medium retrofit'!$R$16,IF(F77="Scenario3PBT5",'Medium retrofit'!$S$16,"")))&amp;IF(F77="Scenario1PBT6",'Medium retrofit'!$T$16,IF(F77="Scenario2PBT6",'Medium retrofit'!$U$16,IF(F77="Scenario3PBT6",'Medium retrofit'!$V$16,"")))&amp;IF(F77="Scenario1PBT7",'Medium retrofit'!$W$16,IF(F77="Scenario2PBT7",'Medium retrofit'!$X$16,IF(F77="Scenario3PBT7",'Medium retrofit'!$Y$16,"")))&amp;IF(F77="Scenario1PBT8",'Medium retrofit'!$Z$16,IF(F77="Scenario2PBT8",'Medium retrofit'!$AA$16,IF(F77="Scenario3PBT8",'Medium retrofit'!$AB$16,"")))&amp;IF(F77="Scenario1PBT9",'Medium retrofit'!$AC$16,IF(F77="Scenario2PBT9",'Medium retrofit'!$AD$16,IF(F77="Scenario3PBT9",'Medium retrofit'!$AE$16,"")))&amp;IF(F77="Scenario1PBT10",'Medium retrofit'!$AF$16,IF(F77="Scenario2PBT10",'Medium retrofit'!$AG$16,IF(F77="Scenario3PBT10",'Medium retrofit'!$AH$16,"")))&amp;IF(F77="Scenario1PBT11",'Medium retrofit'!$AI$16,IF(F77="Scenario2PBT11",'Medium retrofit'!$AJ$16,IF(F77="Scenario3PBT11",'Medium retrofit'!$AK$16,"")))&amp;IF(F77="Scenario1PBT12",'Medium retrofit'!$AL$16,IF(F77="Scenario2PBT12",'Medium retrofit'!$AM$16,IF(F77="Scenario3PBT12",'Medium retrofit'!$AN$16,"")))&amp;IF(F77="Scenario1PBT13",'Medium retrofit'!$AO$16,IF(F77="Scenario2PBT13",'Medium retrofit'!$AP$16,IF(F77="Scenario3PBT13",'Medium retrofit'!$AQ$16,"")))&amp;IF(F77="Scenario1PBT14",'Medium retrofit'!$AR$16,IF(F77="Scenario2PBT14",'Medium retrofit'!$AS$16,IF(F77="Scenario3PBT14",'Medium retrofit'!$AT$16,"")))&amp;IF(F77="Scenario1PBT15",'Medium retrofit'!$AU$16,IF(F77="Scenario2PBT15",'Medium retrofit'!$AV$16,IF(F77="Scenario3PBT15",'Medium retrofit'!$AW$16,"")))</f>
        <v/>
      </c>
      <c r="J77" s="151">
        <f t="shared" si="46"/>
        <v>0</v>
      </c>
      <c r="K77" s="151" t="str">
        <f>IF(F77="Scenario1PBT1",'Medium retrofit'!$E$18,IF(F77="Scenario2PBT1",'Medium retrofit'!$F$18,IF(F77="Scenario3PBT1",'Medium retrofit'!$G$18,"")))&amp;IF(F77="Scenario1PBT2",'Medium retrofit'!$H$18,IF(F77="Scenario2PBT2",'Medium retrofit'!$I$18,IF(F77="Scenario3PBT2",'Medium retrofit'!$J$18,"")))&amp;IF(F77="Scenario1PBT3",'Medium retrofit'!$K$18,IF(F77="Scenario2PBT3",'Medium retrofit'!$L$18,IF(F77="Scenario3PBT3",'Medium retrofit'!$M$18,"")))&amp;IF(F77="Scenario1PBT4",'Medium retrofit'!$N$18,IF(F77="Scenario2PBT4",'Medium retrofit'!$O$18,IF(F77="Scenario3PBT4",'Medium retrofit'!$P$18,"")))&amp;IF(F77="Scenario1PBT5",'Medium retrofit'!$Q$18,IF(F77="Scenario2PBT5",'Medium retrofit'!$R$18,IF(F77="Scenario3PBT5",'Medium retrofit'!$S$18,"")))&amp;IF(F77="Scenario1PBT6",'Medium retrofit'!$T$18,IF(F77="Scenario2PBT6",'Medium retrofit'!$U$18,IF(F77="Scenario3PBT6",'Medium retrofit'!$V$18,"")))&amp;IF(F77="Scenario1PBT7",'Medium retrofit'!$W$18,IF(F77="Scenario2PBT7",'Medium retrofit'!$X$18,IF(F77="Scenario3PBT7",'Medium retrofit'!$Y$18,"")))&amp;IF(F77="Scenario1PBT8",'Medium retrofit'!$Z$18,IF(F77="Scenario2PBT8",'Medium retrofit'!$AA$18,IF(F77="Scenario3PBT8",'Medium retrofit'!$AB$18,"")))&amp;IF(F77="Scenario1PBT9",'Medium retrofit'!$AC$18,IF(F77="Scenario2PBT9",'Medium retrofit'!$AD$18,IF(F77="Scenario3PBT9",'Medium retrofit'!$AE$18,"")))&amp;IF(F77="Scenario1PBT10",'Medium retrofit'!$AF$18,IF(F77="Scenario2PBT10",'Medium retrofit'!$AG$18,IF(F77="Scenario3PBT10",'Medium retrofit'!$AH$18,"")))&amp;IF(F77="Scenario1PBT11",'Medium retrofit'!$AI$18,IF(F77="Scenario2PBT11",'Medium retrofit'!$AJ$18,IF(F77="Scenario3PBT11",'Medium retrofit'!$AK$18,"")))&amp;IF(F77="Scenario1PBT12",'Medium retrofit'!$AL$18,IF(F77="Scenario2PBT12",'Medium retrofit'!$AM$18,IF(F77="Scenario3PBT12",'Medium retrofit'!$AN$18,"")))&amp;IF(F77="Scenario1PBT13",'Medium retrofit'!$AO$18,IF(F77="Scenario2PBT13",'Medium retrofit'!$AP$18,IF(F77="Scenario3PBT13",'Medium retrofit'!$AQ$18,"")))&amp;IF(F77="Scenario1PBT14",'Medium retrofit'!$AR$18,IF(F77="Scenario2PBT14",'Medium retrofit'!$AS$18,IF(F77="Scenario3PBT14",'Medium retrofit'!$AT$18,"")))&amp;IF(F77="Scenario1PBT15",'Medium retrofit'!$AU$18,IF(F77="Scenario2PBT15",'Medium retrofit'!$AV$18,IF(F77="Scenario3PBT15",'Medium retrofit'!$AW$18,"")))</f>
        <v/>
      </c>
      <c r="L77" s="151">
        <f t="shared" si="47"/>
        <v>0</v>
      </c>
      <c r="M77" s="151" t="str">
        <f>IF(F77="Scenario1PBT1",'Medium retrofit'!$E$20,IF(F77="Scenario2PBT1",'Medium retrofit'!$F$20,IF(F77="Scenario3PBT1",'Medium retrofit'!$G$20,"")))&amp;IF(F77="Scenario1PBT2",'Medium retrofit'!$H$20,IF(F77="Scenario2PBT2",'Medium retrofit'!$I$20,IF(F77="Scenario3PBT2",'Medium retrofit'!$J$20,"")))&amp;IF(F77="Scenario1PBT3",'Medium retrofit'!$K$20,IF(F77="Scenario2PBT3",'Medium retrofit'!$L$20,IF(F77="Scenario3PBT3",'Medium retrofit'!$M$20,"")))&amp;IF(F77="Scenario1PBT4",'Medium retrofit'!$N$20,IF(F77="Scenario2PBT4",'Medium retrofit'!$O$20,IF(F77="Scenario3PBT4",'Medium retrofit'!$P$20,"")))&amp;IF(F77="Scenario1PBT5",'Medium retrofit'!$Q$20,IF(F77="Scenario2PBT5",'Medium retrofit'!$R$20,IF(F77="Scenario3PBT5",'Medium retrofit'!$S$20,"")))&amp;IF(F77="Scenario1PBT6",'Medium retrofit'!$T$20,IF(F77="Scenario2PBT6",'Medium retrofit'!$U$20,IF(F77="Scenario3PBT6",'Medium retrofit'!$V$20,"")))&amp;IF(F77="Scenario1PBT7",'Medium retrofit'!$W$20,IF(F77="Scenario2PBT7",'Medium retrofit'!$X$20,IF(F77="Scenario3PBT7",'Medium retrofit'!$Y$20,"")))&amp;IF(F77="Scenario1PBT8",'Medium retrofit'!$Z$20,IF(F77="Scenario2PBT8",'Medium retrofit'!$AA$20,IF(F77="Scenario3PBT8",'Medium retrofit'!$AB$20,"")))&amp;IF(F77="Scenario1PBT9",'Medium retrofit'!$AC$20,IF(F77="Scenario2PBT9",'Medium retrofit'!$AD$20,IF(F77="Scenario3PBT9",'Medium retrofit'!$AE$20,"")))&amp;IF(F77="Scenario1PBT10",'Medium retrofit'!$AF$20,IF(F77="Scenario2PBT10",'Medium retrofit'!$AG$20,IF(F77="Scenario3PBT10",'Medium retrofit'!$AH$20,"")))&amp;IF(F77="Scenario1PBT11",'Medium retrofit'!$AI$20,IF(F77="Scenario2PBT11",'Medium retrofit'!$AJ$20,IF(F77="Scenario3PBT11",'Medium retrofit'!$AK$20,"")))&amp;IF(F77="Scenario1PBT12",'Medium retrofit'!$AL$20,IF(F77="Scenario2PBT12",'Medium retrofit'!$AM$20,IF(F77="Scenario3PBT12",'Medium retrofit'!$AN$20,"")))&amp;IF(F77="Scenario1PBT13",'Medium retrofit'!$AO$20,IF(F77="Scenario2PBT13",'Medium retrofit'!$AP$20,IF(F77="Scenario3PBT13",'Medium retrofit'!$AQ$20,"")))&amp;IF(F77="Scenario1PBT14",'Medium retrofit'!$AR$20,IF(F77="Scenario2PBT14",'Medium retrofit'!$AS$20,IF(F77="Scenario3PBT14",'Medium retrofit'!$AT$20,"")))&amp;IF(F77="Scenario1PBT15",'Medium retrofit'!$AU$20,IF(F77="Scenario2PBT15",'Medium retrofit'!$AV$20,IF(F77="Scenario3PBT15",'Medium retrofit'!$AW$20,"")))</f>
        <v/>
      </c>
      <c r="N77" s="152">
        <f t="shared" si="48"/>
        <v>0</v>
      </c>
      <c r="O77" s="305" t="str">
        <f>IF(F77="Scenario1PBT1",'Medium retrofit'!$E$23,IF(F77="Scenario2PBT1",'Medium retrofit'!$F$23,IF(F77="Scenario3PBT1",'Medium retrofit'!$G$23,"")))&amp;IF(F77="Scenario1PBT2",'Medium retrofit'!$H$23,IF(F77="Scenario2PBT2",'Medium retrofit'!$I$23,IF(F77="Scenario3PBT2",'Medium retrofit'!$J$23,"")))&amp;IF(F77="Scenario1PBT3",'Medium retrofit'!$K$23,IF(F77="Scenario2PBT3",'Medium retrofit'!$L$23,IF(F77="Scenario3PBT3",'Medium retrofit'!$M$23,"")))&amp;IF(F77="Scenario1PBT4",'Medium retrofit'!$N$23,IF(F77="Scenario2PBT4",'Medium retrofit'!$O$23,IF(F77="Scenario3PBT4",'Medium retrofit'!$P$23,"")))&amp;IF(F77="Scenario1PBT5",'Medium retrofit'!$Q$23,IF(F77="Scenario2PBT5",'Medium retrofit'!$R$23,IF(F77="Scenario3PBT5",'Medium retrofit'!$S$23,"")))&amp;IF(F77="Scenario1PBT6",'Medium retrofit'!$T$23,IF(F77="Scenario2PBT6",'Medium retrofit'!$U$23,IF(F77="Scenario3PBT6",'Medium retrofit'!$V$23,"")))&amp;IF(F77="Scenario1PBT7",'Medium retrofit'!$W$23,IF(F77="Scenario2PBT7",'Medium retrofit'!$X$23,IF(F77="Scenario3PBT7",'Medium retrofit'!$Y$23,"")))&amp;IF(F77="Scenario1PBT8",'Medium retrofit'!$Z$23,IF(F77="Scenario2PBT8",'Medium retrofit'!$AA$23,IF(F77="Scenario3PBT8",'Medium retrofit'!$AB$23,"")))&amp;IF(F77="Scenario1PBT9",'Medium retrofit'!$AC$23,IF(F77="Scenario2PBT9",'Medium retrofit'!$AD$23,IF(F77="Scenario3PBT9",'Medium retrofit'!$AE$23,"")))&amp;IF(F77="Scenario1PBT10",'Medium retrofit'!$AF$23,IF(F77="Scenario2PBT10",'Medium retrofit'!$AG$23,IF(F77="Scenario3PBT10",'Medium retrofit'!$AH$23,"")))&amp;IF(F77="Scenario1PBT11",'Medium retrofit'!$AI$23,IF(F77="Scenario2PBT11",'Medium retrofit'!$AJ$23,IF(F77="Scenario3PBT11",'Medium retrofit'!$AK$23,"")))&amp;IF(F77="Scenario1PBT12",'Medium retrofit'!$AL$23,IF(F77="Scenario2PBT12",'Medium retrofit'!$AM$23,IF(F77="Scenario3PBT12",'Medium retrofit'!$AN$23,"")))&amp;IF(F77="Scenario1PBT13",'Medium retrofit'!$AO$23,IF(F77="Scenario2PBT13",'Medium retrofit'!$AP$23,IF(F77="Scenario3PBT13",'Medium retrofit'!$AQ$23,"")))&amp;IF(F77="Scenario1PBT14",'Medium retrofit'!$AR$23,IF(F77="Scenario2PBT14",'Medium retrofit'!$AS$23,IF(F77="Scenario3PBT14",'Medium retrofit'!$AT$23,"")))&amp;IF(F77="Scenario1PBT15",'Medium retrofit'!$AU$23,IF(F77="Scenario2PBT15",'Medium retrofit'!$AV$23,IF(F77="Scenario3PBT15",'Medium retrofit'!$AW$23,"")))</f>
        <v/>
      </c>
      <c r="P77" s="151">
        <f t="shared" si="49"/>
        <v>0</v>
      </c>
      <c r="Q77" s="151" t="str">
        <f>IF(F77="Scenario1PBT1",'Medium retrofit'!$E$25,IF(F77="Scenario2PBT1",'Medium retrofit'!$F$25,IF(F77="Scenario3PBT1",'Medium retrofit'!$G$25,"")))&amp;IF(F77="Scenario1PBT2",'Medium retrofit'!$H$25,IF(F77="Scenario2PBT2",'Medium retrofit'!$I$25,IF(F77="Scenario3PBT2",'Medium retrofit'!$J$25,"")))&amp;IF(F77="Scenario1PBT3",'Medium retrofit'!$K$25,IF(F77="Scenario2PBT3",'Medium retrofit'!$L$25,IF(F77="Scenario3PBT3",'Medium retrofit'!$M$25,"")))&amp;IF(F77="Scenario1PBT4",'Medium retrofit'!$N$25,IF(F77="Scenario2PBT4",'Medium retrofit'!$O$25,IF(F77="Scenario3PBT4",'Medium retrofit'!$P$25,"")))&amp;IF(F77="Scenario1PBT5",'Medium retrofit'!$Q$25,IF(F77="Scenario2PBT5",'Medium retrofit'!$R$25,IF(F77="Scenario3PBT5",'Medium retrofit'!$S$25,"")))&amp;IF(F77="Scenario1PBT6",'Medium retrofit'!$T$25,IF(F77="Scenario2PBT6",'Medium retrofit'!$U$25,IF(F77="Scenario3PBT6",'Medium retrofit'!$V$25,"")))&amp;IF(F77="Scenario1PBT7",'Medium retrofit'!$W$25,IF(F77="Scenario2PBT7",'Medium retrofit'!$X$25,IF(F77="Scenario3PBT7",'Medium retrofit'!$Y$25,"")))&amp;IF(F77="Scenario1PBT8",'Medium retrofit'!$Z$25,IF(F77="Scenario2PBT8",'Medium retrofit'!$AA$25,IF(F77="Scenario3PBT8",'Medium retrofit'!$AB$25,"")))&amp;IF(F77="Scenario1PBT9",'Medium retrofit'!$AC$25,IF(F77="Scenario2PBT9",'Medium retrofit'!$AD$25,IF(F77="Scenario3PBT9",'Medium retrofit'!$AE$25,"")))&amp;IF(F77="Scenario1PBT10",'Medium retrofit'!$AF$25,IF(F77="Scenario2PBT10",'Medium retrofit'!$AG$25,IF(F77="Scenario3PBT10",'Medium retrofit'!$AH$25,"")))&amp;IF(F77="Scenario1PBT11",'Medium retrofit'!$AI$25,IF(F77="Scenario2PBT11",'Medium retrofit'!$AJ$25,IF(F77="Scenario3PBT11",'Medium retrofit'!$AK$25,"")))&amp;IF(F77="Scenario1PBT12",'Medium retrofit'!$AL$25,IF(F77="Scenario2PBT12",'Medium retrofit'!$AM$25,IF(F77="Scenario3PBT12",'Medium retrofit'!$AN$25,"")))&amp;IF(F77="Scenario1PBT13",'Medium retrofit'!$AO$25,IF(F77="Scenario2PBT13",'Medium retrofit'!$AP$25,IF(F77="Scenario3PBT13",'Medium retrofit'!$AQ$25,"")))&amp;IF(F77="Scenario1PBT14",'Medium retrofit'!$AR$25,IF(F77="Scenario2PBT14",'Medium retrofit'!$AS$25,IF(F77="Scenario3PBT14",'Medium retrofit'!$AT$25,"")))&amp;IF(F77="Scenario1PBT15",'Medium retrofit'!$AU$25,IF(F77="Scenario2PBT15",'Medium retrofit'!$AV$25,IF(F77="Scenario3PBT15",'Medium retrofit'!$AW$25,"")))</f>
        <v/>
      </c>
      <c r="R77" s="151">
        <f t="shared" si="50"/>
        <v>0</v>
      </c>
      <c r="S77" s="151" t="str">
        <f>IF(F77="Scenario1PBT1",'Medium retrofit'!$E$27,IF(F77="Scenario2PBT1",'Medium retrofit'!$F$27,IF(F77="Scenario3PBT1",'Medium retrofit'!$G$27,"")))&amp;IF(F77="Scenario1PBT2",'Medium retrofit'!$H$27,IF(F77="Scenario2PBT2",'Medium retrofit'!$I$27,IF(F77="Scenario3PBT2",'Medium retrofit'!$J$27,"")))&amp;IF(F77="Scenario1PBT3",'Medium retrofit'!$K$27,IF(F77="Scenario2PBT3",'Medium retrofit'!$L$27,IF(F77="Scenario3PBT3",'Medium retrofit'!$M$27,"")))&amp;IF(F77="Scenario1PBT4",'Medium retrofit'!$N$27,IF(F77="Scenario2PBT4",'Medium retrofit'!$O$27,IF(F77="Scenario3PBT4",'Medium retrofit'!$P$27,"")))&amp;IF(F77="Scenario1PBT5",'Medium retrofit'!$Q$27,IF(F77="Scenario2PBT5",'Medium retrofit'!$R$27,IF(F77="Scenario3PBT5",'Medium retrofit'!$S$27,"")))&amp;IF(F77="Scenario1PBT6",'Medium retrofit'!$T$27,IF(F77="Scenario2PBT6",'Medium retrofit'!$U$27,IF(F77="Scenario3PBT6",'Medium retrofit'!$V$27,"")))&amp;IF(F77="Scenario1PBT7",'Medium retrofit'!$W$27,IF(F77="Scenario2PBT7",'Medium retrofit'!$X$27,IF(F77="Scenario3PBT7",'Medium retrofit'!$Y$27,"")))&amp;IF(F77="Scenario1PBT8",'Medium retrofit'!$Z$27,IF(F77="Scenario2PBT8",'Medium retrofit'!$AA$27,IF(F77="Scenario3PBT8",'Medium retrofit'!$AB$27,"")))&amp;IF(F77="Scenario1PBT9",'Medium retrofit'!$AC$27,IF(F77="Scenario2PBT9",'Medium retrofit'!$AD$27,IF(F77="Scenario3PBT9",'Medium retrofit'!$AE$27,"")))&amp;IF(F77="Scenario1PBT10",'Medium retrofit'!$AF$27,IF(F77="Scenario2PBT10",'Medium retrofit'!$AG$27,IF(F77="Scenario3PBT10",'Medium retrofit'!$AH$27,"")))&amp;IF(F77="Scenario1PBT11",'Medium retrofit'!$AI$27,IF(F77="Scenario2PBT11",'Medium retrofit'!$AJ$27,IF(F77="Scenario3PBT11",'Medium retrofit'!$AK$27,"")))&amp;IF(F77="Scenario1PBT12",'Medium retrofit'!$AL$27,IF(F77="Scenario2PBT12",'Medium retrofit'!$AM$27,IF(F77="Scenario3PBT12",'Medium retrofit'!$AN$27,"")))&amp;IF(F77="Scenario1PBT13",'Medium retrofit'!$AO$27,IF(F77="Scenario2PBT13",'Medium retrofit'!$AP$27,IF(F77="Scenario3PBT13",'Medium retrofit'!$AQ$27,"")))&amp;IF(F77="Scenario1PBT14",'Medium retrofit'!$AR$27,IF(F77="Scenario2PBT14",'Medium retrofit'!$AS$27,IF(F77="Scenario3PBT14",'Medium retrofit'!$AT$27,"")))&amp;IF(F77="Scenario1PBT15",'Medium retrofit'!$AU$27,IF(F77="Scenario2PBT15",'Medium retrofit'!$AV$27,IF(F77="Scenario3PBT15",'Medium retrofit'!$AW$27,"")))</f>
        <v/>
      </c>
      <c r="T77" s="306">
        <f t="shared" si="51"/>
        <v>0</v>
      </c>
      <c r="U77" s="305" t="str">
        <f>IF(F77="Scenario1PBT1",'Medium retrofit'!$E$38,IF(F77="Scenario2PBT1",'Medium retrofit'!$F$38,IF(F77="Scenario3PBT1",'Medium retrofit'!$G$38,"")))&amp;IF(F77="Scenario1PBT2",'Medium retrofit'!$H$38,IF(F77="Scenario2PBT2",'Medium retrofit'!$I$38,IF(F77="Scenario3PBT2",'Medium retrofit'!$J$38,"")))&amp;IF(F77="Scenario1PBT3",'Medium retrofit'!$K$38,IF(F77="Scenario2PBT3",'Medium retrofit'!$L$38,IF(F77="Scenario3PBT3",'Medium retrofit'!$M$38,"")))&amp;IF(F77="Scenario1PBT4",'Medium retrofit'!$N$38,IF(F77="Scenario2PBT4",'Medium retrofit'!$O$38,IF(F77="Scenario3PBT4",'Medium retrofit'!$P$38,"")))&amp;IF(F77="Scenario1PBT5",'Medium retrofit'!$Q$38,IF(F77="Scenario2PBT5",'Medium retrofit'!$R$38,IF(F77="Scenario3PBT5",'Medium retrofit'!$S$38,"")))&amp;IF(F77="Scenario1PBT6",'Medium retrofit'!$T$38,IF(F77="Scenario2PBT6",'Medium retrofit'!$U$38,IF(F77="Scenario3PBT6",'Medium retrofit'!$V$38,"")))&amp;IF(F77="Scenario1PBT7",'Medium retrofit'!$W$38,IF(F77="Scenario2PBT7",'Medium retrofit'!$X$38,IF(F77="Scenario3PBT7",'Medium retrofit'!$Y$38,"")))&amp;IF(F77="Scenario1PBT8",'Medium retrofit'!$Z$38,IF(F77="Scenario2PBT8",'Medium retrofit'!$AA$38,IF(F77="Scenario3PBT8",'Medium retrofit'!$AB$38,"")))&amp;IF(F77="Scenario1PBT9",'Medium retrofit'!$AC$38,IF(F77="Scenario2PBT9",'Medium retrofit'!$AD$38,IF(F77="Scenario3PBT9",'Medium retrofit'!$AE$38,"")))&amp;IF(F77="Scenario1PBT10",'Medium retrofit'!$AF$38,IF(F77="Scenario2PBT10",'Medium retrofit'!$AG$38,IF(F77="Scenario3PBT10",'Medium retrofit'!$AH$38,"")))&amp;IF(F77="Scenario1PBT11",'Medium retrofit'!$AI$38,IF(F77="Scenario2PBT11",'Medium retrofit'!$AJ$38,IF(F77="Scenario3PBT11",'Medium retrofit'!$AK$38,"")))&amp;IF(F77="Scenario1PBT12",'Medium retrofit'!$AL$38,IF(F77="Scenario2PBT12",'Medium retrofit'!$AM$38,IF(F77="Scenario3PBT12",'Medium retrofit'!$AN$38,"")))&amp;IF(F77="Scenario1PBT13",'Medium retrofit'!$AO$38,IF(F77="Scenario2PBT13",'Medium retrofit'!$AP$38,IF(F77="Scenario3PBT13",'Medium retrofit'!$AQ$38,"")))&amp;IF(F77="Scenario1PBT14",'Medium retrofit'!$AR$38,IF(F77="Scenario2PBT14",'Medium retrofit'!$AS$38,IF(F77="Scenario3PBT14",'Medium retrofit'!$AT$38,"")))&amp;IF(F77="Scenario1PBT15",'Medium retrofit'!$AU$38,IF(F77="Scenario2PBT15",'Medium retrofit'!$AV$38,IF(F77="Scenario3PBT15",'Medium retrofit'!$AW$38,"")))</f>
        <v/>
      </c>
      <c r="V77" s="151">
        <f t="shared" si="52"/>
        <v>0</v>
      </c>
      <c r="W77" s="151" t="str">
        <f>IF(F77="Scenario1PBT1",'Medium retrofit'!$E$40,IF(F77="Scenario2PBT1",'Medium retrofit'!$F$40,IF(F77="Scenario3PBT1",'Medium retrofit'!$G$40,"")))&amp;IF(F77="Scenario1PBT2",'Medium retrofit'!$H$40,IF(F77="Scenario2PBT2",'Medium retrofit'!$I$40,IF(F77="Scenario3PBT2",'Medium retrofit'!$J$40,"")))&amp;IF(F77="Scenario1PBT3",'Medium retrofit'!$K$40,IF(F77="Scenario2PBT3",'Medium retrofit'!$L$40,IF(F77="Scenario3PBT3",'Medium retrofit'!$M$40,"")))&amp;IF(F77="Scenario1PBT4",'Medium retrofit'!$N$40,IF(F77="Scenario2PBT4",'Medium retrofit'!$O$40,IF(F77="Scenario3PBT4",'Medium retrofit'!$P$40,"")))&amp;IF(F77="Scenario1PBT5",'Medium retrofit'!$Q$40,IF(F77="Scenario2PBT5",'Medium retrofit'!$R$40,IF(F77="Scenario3PBT5",'Medium retrofit'!$S$40,"")))&amp;IF(F77="Scenario1PBT6",'Medium retrofit'!$T$40,IF(F77="Scenario2PBT6",'Medium retrofit'!$U$40,IF(F77="Scenario3PBT6",'Medium retrofit'!$V$40,"")))&amp;IF(F77="Scenario1PBT7",'Medium retrofit'!$W$40,IF(F77="Scenario2PBT7",'Medium retrofit'!$X$40,IF(F77="Scenario3PBT7",'Medium retrofit'!$Y$40,"")))&amp;IF(F77="Scenario1PBT8",'Medium retrofit'!$Z$40,IF(F77="Scenario2PBT8",'Medium retrofit'!$AA$40,IF(F77="Scenario3PBT8",'Medium retrofit'!$AB$40,"")))&amp;IF(F77="Scenario1PBT9",'Medium retrofit'!$AC$40,IF(F77="Scenario2PBT9",'Medium retrofit'!$AD$40,IF(F77="Scenario3PBT9",'Medium retrofit'!$AE$40,"")))&amp;IF(F77="Scenario1PBT10",'Medium retrofit'!$AF$40,IF(F77="Scenario2PBT10",'Medium retrofit'!$AG$40,IF(F77="Scenario3PBT10",'Medium retrofit'!$AH$40,"")))&amp;IF(F77="Scenario1PBT11",'Medium retrofit'!$AI$40,IF(F77="Scenario2PBT11",'Medium retrofit'!$AJ$40,IF(F77="Scenario3PBT11",'Medium retrofit'!$AK$40,"")))&amp;IF(F77="Scenario1PBT12",'Medium retrofit'!$AL$40,IF(F77="Scenario2PBT12",'Medium retrofit'!$AM$40,IF(F77="Scenario3PBT12",'Medium retrofit'!$AN$40,"")))&amp;IF(F77="Scenario1PBT13",'Medium retrofit'!$AO$40,IF(F77="Scenario2PBT13",'Medium retrofit'!$AP$40,IF(F77="Scenario3PBT13",'Medium retrofit'!$AQ$40,"")))&amp;IF(F77="Scenario1PBT14",'Medium retrofit'!$AR$40,IF(F77="Scenario2PBT14",'Medium retrofit'!$AS$40,IF(F77="Scenario3PBT14",'Medium retrofit'!$AT$40,"")))&amp;IF(F77="Scenario1PBT15",'Medium retrofit'!$AU$40,IF(F77="Scenario2PBT15",'Medium retrofit'!$AV$40,IF(F77="Scenario3PBT15",'Medium retrofit'!$AW$40,"")))</f>
        <v/>
      </c>
      <c r="X77" s="151">
        <f t="shared" si="53"/>
        <v>0</v>
      </c>
      <c r="Y77" s="151" t="str">
        <f>IF(F77="Scenario1PBT1",'Medium retrofit'!$E$42,IF(F77="Scenario2PBT1",'Medium retrofit'!$F$42,IF(F77="Scenario3PBT1",'Medium retrofit'!$G$42,"")))&amp;IF(F77="Scenario1PBT2",'Medium retrofit'!$H$42,IF(F77="Scenario2PBT2",'Medium retrofit'!$I$42,IF(F77="Scenario3PBT2",'Medium retrofit'!$J$42,"")))&amp;IF(F77="Scenario1PBT3",'Medium retrofit'!$K$42,IF(F77="Scenario2PBT3",'Medium retrofit'!$L$42,IF(F77="Scenario3PBT3",'Medium retrofit'!$M$42,"")))&amp;IF(F77="Scenario1PBT4",'Medium retrofit'!$N$42,IF(F77="Scenario2PBT4",'Medium retrofit'!$O$42,IF(F77="Scenario3PBT4",'Medium retrofit'!$P$42,"")))&amp;IF(F77="Scenario1PBT5",'Medium retrofit'!$Q$42,IF(F77="Scenario2PBT5",'Medium retrofit'!$R$42,IF(F77="Scenario3PBT5",'Medium retrofit'!$S$42,"")))&amp;IF(F77="Scenario1PBT6",'Medium retrofit'!$T$42,IF(F77="Scenario2PBT6",'Medium retrofit'!$U$42,IF(F77="Scenario3PBT6",'Medium retrofit'!$V$42,"")))&amp;IF(F77="Scenario1PBT7",'Medium retrofit'!$W$42,IF(F77="Scenario2PBT7",'Medium retrofit'!$X$42,IF(F77="Scenario3PBT7",'Medium retrofit'!$Y$42,"")))&amp;IF(F77="Scenario1PBT8",'Medium retrofit'!$Z$42,IF(F77="Scenario2PBT8",'Medium retrofit'!$AA$42,IF(F77="Scenario3PBT8",'Medium retrofit'!$AB$42,"")))&amp;IF(F77="Scenario1PBT9",'Medium retrofit'!$AC$42,IF(F77="Scenario2PBT9",'Medium retrofit'!$AD$42,IF(F77="Scenario3PBT9",'Medium retrofit'!$AE$42,"")))&amp;IF(F77="Scenario1PBT10",'Medium retrofit'!$AF$42,IF(F77="Scenario2PBT10",'Medium retrofit'!$AG$42,IF(F77="Scenario3PBT10",'Medium retrofit'!$AH$42,"")))&amp;IF(F77="Scenario1PBT11",'Medium retrofit'!$AI$42,IF(F77="Scenario2PBT11",'Medium retrofit'!$AJ$42,IF(F77="Scenario3PBT11",'Medium retrofit'!$AK$42,"")))&amp;IF(F77="Scenario1PBT12",'Medium retrofit'!$AL$42,IF(F77="Scenario2PBT12",'Medium retrofit'!$AM$42,IF(F77="Scenario3PBT12",'Medium retrofit'!$AN$42,"")))&amp;IF(F77="Scenario1PBT13",'Medium retrofit'!$AO$42,IF(F77="Scenario2PBT13",'Medium retrofit'!$AP$42,IF(F77="Scenario3PBT13",'Medium retrofit'!$AQ$42,"")))&amp;IF(F77="Scenario1PBT14",'Medium retrofit'!$AR$42,IF(F77="Scenario2PBT14",'Medium retrofit'!$AS$42,IF(F77="Scenario3PBT14",'Medium retrofit'!$AT$42,"")))&amp;IF(F77="Scenario1PBT15",'Medium retrofit'!$AU$42,IF(F77="Scenario2PBT15",'Medium retrofit'!$AV$42,IF(F77="Scenario3PBT15",'Medium retrofit'!$AW$42,"")))</f>
        <v/>
      </c>
      <c r="Z77" s="151">
        <f t="shared" si="54"/>
        <v>0</v>
      </c>
      <c r="AA77" s="333" t="str">
        <f>IF(F77="Scenario1PBT1",'Medium retrofit'!$E$101,IF(F77="Scenario2PBT1",'Medium retrofit'!$F$101,IF(F77="Scenario3PBT1",'Medium retrofit'!$G$101,"")))&amp;IF(F77="Scenario1PBT2",'Medium retrofit'!$H$101,IF(F77="Scenario2PBT2",'Medium retrofit'!$I$101,IF(F77="Scenario3PBT2",'Medium retrofit'!$J$101,"")))&amp;IF(F77="Scenario1PBT3",'Medium retrofit'!$K$101,IF(F77="Scenario2PBT3",'Medium retrofit'!$L$101,IF(F77="Scenario3PBT3",'Medium retrofit'!$M$101,"")))&amp;IF(F77="Scenario1PBT4",'Medium retrofit'!$N$101,IF(F77="Scenario2PBT4",'Medium retrofit'!$O$101,IF(F77="Scenario3PBT4",'Medium retrofit'!$P$101,"")))&amp;IF(F77="Scenario1PBT5",'Medium retrofit'!$Q$101,IF(F77="Scenario2PBT5",'Medium retrofit'!$R$101,IF(F77="Scenario3PBT5",'Medium retrofit'!$S$101,"")))&amp;IF(F77="Scenario1PBT6",'Medium retrofit'!$T$101,IF(F77="Scenario2PBT6",'Medium retrofit'!$U$101,IF(F77="Scenario3PBT6",'Medium retrofit'!$V$101,"")))&amp;IF(F77="Scenario1PBT7",'Medium retrofit'!$W$101,IF(F77="Scenario2PBT7",'Medium retrofit'!$X$101,IF(F77="Scenario3PBT7",'Medium retrofit'!$Y$101,"")))&amp;IF(F77="Scenario1PBT8",'Medium retrofit'!$Z$101,IF(F77="Scenario2PBT8",'Medium retrofit'!$AA$101,IF(F77="Scenario3PBT8",'Medium retrofit'!$AB$101,"")))&amp;IF(F77="Scenario1PBT9",'Medium retrofit'!$AC$101,IF(F77="Scenario2PBT9",'Medium retrofit'!$AD$101,IF(F77="Scenario3PBT9",'Medium retrofit'!$AE$101,"")))&amp;IF(F77="Scenario1PBT10",'Medium retrofit'!$AF$101,IF(F77="Scenario2PBT10",'Medium retrofit'!$AG$101,IF(F77="Scenario3PBT10",'Medium retrofit'!$AH$101,"")))&amp;IF(F77="Scenario1PBT11",'Medium retrofit'!$AI$101,IF(F77="Scenario2PBT11",'Medium retrofit'!$AJ$101,IF(F77="Scenario3PBT11",'Medium retrofit'!$AK$101,"")))&amp;IF(F77="Scenario1PBT12",'Medium retrofit'!$AL$101,IF(F77="Scenario2PBT12",'Medium retrofit'!$AM$101,IF(F77="Scenario3PBT12",'Medium retrofit'!$AN$101,"")))&amp;IF(F77="Scenario1PBT13",'Medium retrofit'!$AO$101,IF(F77="Scenario2PBT13",'Medium retrofit'!$AP$101,IF(F77="Scenario3PBT13",'Medium retrofit'!$AQ$101,"")))&amp;IF(F77="Scenario1PBT14",'Medium retrofit'!$AR$101,IF(F77="Scenario2PBT14",'Medium retrofit'!$AS$101,IF(F77="Scenario3PBT14",'Medium retrofit'!$AT$101,"")))&amp;IF(F77="Scenario1PBT15",'Medium retrofit'!$AU$101,IF(F77="Scenario2PBT15",'Medium retrofit'!$AV$101,IF(F77="Scenario3PBT15",'Medium retrofit'!$AW$101,"")))</f>
        <v/>
      </c>
      <c r="AB77" s="302">
        <f t="shared" si="55"/>
        <v>0</v>
      </c>
      <c r="AC77" s="307">
        <f>IFERROR('Projection_Base-case'!G77-G77,0)</f>
        <v>0</v>
      </c>
      <c r="AD77" s="151">
        <f t="shared" si="34"/>
        <v>0</v>
      </c>
      <c r="AE77" s="151">
        <f>IFERROR(100*AC77/'Projection_Base-case'!G77,0)</f>
        <v>0</v>
      </c>
      <c r="AF77" s="151">
        <f>IFERROR('Projection_Base-case'!I77-I77,0)</f>
        <v>0</v>
      </c>
      <c r="AG77" s="151">
        <f t="shared" si="35"/>
        <v>0</v>
      </c>
      <c r="AH77" s="151">
        <f>IFERROR(100*AF77/'Projection_Base-case'!I77,0)</f>
        <v>0</v>
      </c>
      <c r="AI77" s="151">
        <f>IFERROR('Projection_Base-case'!K77-K77,0)</f>
        <v>0</v>
      </c>
      <c r="AJ77" s="151">
        <f t="shared" si="36"/>
        <v>0</v>
      </c>
      <c r="AK77" s="151">
        <f>IFERROR(100*AI77/'Projection_Base-case'!K77,0)</f>
        <v>0</v>
      </c>
      <c r="AL77" s="151">
        <f>IFERROR(M77-'Projection_Base-case'!M77,0)</f>
        <v>0</v>
      </c>
      <c r="AM77" s="151">
        <f t="shared" si="37"/>
        <v>0</v>
      </c>
      <c r="AN77" s="152">
        <f>IFERROR(100*AL77/'Projection_Base-case'!M77,0)</f>
        <v>0</v>
      </c>
      <c r="AO77" s="305">
        <f>IFERROR('Projection_Base-case'!O77-O77,0)</f>
        <v>0</v>
      </c>
      <c r="AP77" s="151">
        <f t="shared" si="38"/>
        <v>0</v>
      </c>
      <c r="AQ77" s="151">
        <f>IFERROR(100*AO77/'Projection_Base-case'!O77,0)</f>
        <v>0</v>
      </c>
      <c r="AR77" s="151">
        <f>IFERROR('Projection_Base-case'!Q77-Q77,0)</f>
        <v>0</v>
      </c>
      <c r="AS77" s="151">
        <f t="shared" si="39"/>
        <v>0</v>
      </c>
      <c r="AT77" s="151">
        <f>IFERROR(100*AR77/'Projection_Base-case'!Q77,0)</f>
        <v>0</v>
      </c>
      <c r="AU77" s="151">
        <f>IFERROR('Projection_Base-case'!S77-S77,0)</f>
        <v>0</v>
      </c>
      <c r="AV77" s="151">
        <f t="shared" si="40"/>
        <v>0</v>
      </c>
      <c r="AW77" s="152">
        <f>IFERROR(100*AU77/'Projection_Base-case'!S77,0)</f>
        <v>0</v>
      </c>
      <c r="AX77" s="305">
        <f>IFERROR('Projection_Base-case'!U77-U77,0)</f>
        <v>0</v>
      </c>
      <c r="AY77" s="151">
        <f t="shared" si="41"/>
        <v>0</v>
      </c>
      <c r="AZ77" s="151">
        <f>IFERROR(100*AX77/'Projection_Base-case'!U77,0)</f>
        <v>0</v>
      </c>
      <c r="BA77" s="151">
        <f>IFERROR('Projection_Base-case'!W77-W77,0)</f>
        <v>0</v>
      </c>
      <c r="BB77" s="151">
        <f t="shared" si="42"/>
        <v>0</v>
      </c>
      <c r="BC77" s="151">
        <f>IFERROR(100*BA77/'Projection_Base-case'!W77,0)</f>
        <v>0</v>
      </c>
      <c r="BD77" s="151">
        <f>IFERROR('Projection_Base-case'!Y77-Y77,0)</f>
        <v>0</v>
      </c>
      <c r="BE77" s="151">
        <f t="shared" si="43"/>
        <v>0</v>
      </c>
      <c r="BF77" s="151">
        <f>IFERROR(100*BD77/'Projection_Base-case'!Y77,0)</f>
        <v>0</v>
      </c>
      <c r="BG77" s="531">
        <f t="shared" si="56"/>
        <v>0</v>
      </c>
      <c r="BH77" s="532">
        <f t="shared" si="57"/>
        <v>0</v>
      </c>
    </row>
    <row r="78" spans="1:60" x14ac:dyDescent="0.25">
      <c r="A78" s="217">
        <v>73</v>
      </c>
      <c r="B78" s="151">
        <f>'Projection_Base-case'!B78</f>
        <v>0</v>
      </c>
      <c r="C78" s="151">
        <f>'Projection_Base-case'!C78</f>
        <v>0</v>
      </c>
      <c r="D78" s="151">
        <f>'Projection_Base-case'!D78</f>
        <v>0</v>
      </c>
      <c r="E78" s="157"/>
      <c r="F78" s="300" t="str">
        <f t="shared" si="44"/>
        <v>0</v>
      </c>
      <c r="G78" s="301" t="str">
        <f>IF(F78="Scenario1PBT1",'Medium retrofit'!$E$6,IF(F78="Scenario2PBT1",'Medium retrofit'!$F$6,IF(F78="Scenario3PBT1",'Medium retrofit'!$G$6,"")))&amp;IF(F78="Scenario1PBT2",'Medium retrofit'!$H$6,IF(F78="Scenario2PBT2",'Medium retrofit'!$I$6,IF(F78="Scenario3PBT2",'Medium retrofit'!$J$6,"")))&amp;IF(F78="Scenario1PBT3",'Medium retrofit'!$K$6,IF(F78="Scenario2PBT3",'Medium retrofit'!$L$6,IF(F78="Scenario3PBT3",'Medium retrofit'!$M$6,"")))&amp;IF(F78="Scenario1PBT4",'Medium retrofit'!$N$6,IF(F78="Scenario2PBT4",'Medium retrofit'!$O$6,IF(F78="Scenario3PBT4",'Medium retrofit'!$P$6,"")))&amp;IF(F78="Scenario1PBT5",'Medium retrofit'!$Q$6,IF(F78="Scenario2PBT5",'Medium retrofit'!$R$6,IF(F78="Scenario3PBT5",'Medium retrofit'!$S$6,"")))&amp;IF(F78="Scenario1PBT6",'Medium retrofit'!$T$6,IF(F78="Scenario2PBT6",'Medium retrofit'!$U$6,IF(F78="Scenario3PBT6",'Medium retrofit'!$V$6,"")))&amp;IF(F78="Scenario1PBT7",'Medium retrofit'!$W$6,IF(F78="Scenario2PBT7",'Medium retrofit'!$X$6,IF(F78="Scenario3PBT7",'Medium retrofit'!$Y$6,"")))&amp;IF(F78="Scenario1PBT8",'Medium retrofit'!$Z$6,IF(F78="Scenario2PBT8",'Medium retrofit'!$AA$6,IF(F78="Scenario3PBT8",'Medium retrofit'!$AB$6,"")))&amp;IF(F78="Scenario1PBT9",'Medium retrofit'!$AC$6,IF(F78="Scenario2PBT9",'Medium retrofit'!$AD$6,IF(F78="Scenario3PBT9",'Medium retrofit'!$AE$6,"")))&amp;IF(F78="Scenario1PBT10",'Medium retrofit'!$AF$6,IF(F78="Scenario2PBT10",'Medium retrofit'!$AG$6,IF(F78="Scenario3PBT10",'Medium retrofit'!$AH$6,"")))&amp;IF(F78="Scenario1PBT11",'Medium retrofit'!$AI$6,IF(F78="Scenario2PBT11",'Medium retrofit'!$AJ$6,IF(F78="Scenario3PBT11",'Medium retrofit'!$AK$6,"")))&amp;IF(F78="Scenario1PBT12",'Medium retrofit'!$AL$6,IF(F78="Scenario2PBT12",'Medium retrofit'!$AM$6,IF(F78="Scenario3PBT12",'Medium retrofit'!$AN$6,"")))&amp;IF(F78="Scenario1PBT13",'Medium retrofit'!$AO$6,IF(F78="Scenario2PBT13",'Medium retrofit'!$AP$6,IF(F78="Scenario3PBT13",'Medium retrofit'!$AQ$6,"")))&amp;IF(F78="Scenario1PBT14",'Medium retrofit'!$AR$6,IF(F78="Scenario2PBT14",'Medium retrofit'!$AS$6,IF(F78="Scenario3PBT14",'Medium retrofit'!$AT$6,"")))&amp;IF(F78="Scenario1PBT15",'Medium retrofit'!$AU$6,IF(F78="Scenario2PBT15",'Medium retrofit'!$AV$6,IF(F78="Scenario3PBT15",'Medium retrofit'!$AW$6,"")))</f>
        <v/>
      </c>
      <c r="H78" s="151">
        <f t="shared" si="45"/>
        <v>0</v>
      </c>
      <c r="I78" s="298" t="str">
        <f>IF(F78="Scenario1PBT1",'Medium retrofit'!$E$16,IF(F78="Scenario2PBT1",'Medium retrofit'!$F$16,IF(F78="Scenario3PBT1",'Medium retrofit'!$G$16,"")))&amp;IF(F78="Scenario1PBT2",'Medium retrofit'!$H$16,IF(F78="Scenario2PBT2",'Medium retrofit'!$I$16,IF(F78="Scenario3PBT2",'Medium retrofit'!$J$16,"")))&amp;IF(F78="Scenario1PBT3",'Medium retrofit'!$K$16,IF(F78="Scenario2PBT3",'Medium retrofit'!$L$16,IF(F78="Scenario3PBT3",'Medium retrofit'!$M$16,"")))&amp;IF(F78="Scenario1PBT4",'Medium retrofit'!$N$16,IF(F78="Scenario2PBT4",'Medium retrofit'!$O$16,IF(F78="Scenario3PBT4",'Medium retrofit'!$P$16,"")))&amp;IF(F78="Scenario1PBT5",'Medium retrofit'!$Q$16,IF(F78="Scenario2PBT5",'Medium retrofit'!$R$16,IF(F78="Scenario3PBT5",'Medium retrofit'!$S$16,"")))&amp;IF(F78="Scenario1PBT6",'Medium retrofit'!$T$16,IF(F78="Scenario2PBT6",'Medium retrofit'!$U$16,IF(F78="Scenario3PBT6",'Medium retrofit'!$V$16,"")))&amp;IF(F78="Scenario1PBT7",'Medium retrofit'!$W$16,IF(F78="Scenario2PBT7",'Medium retrofit'!$X$16,IF(F78="Scenario3PBT7",'Medium retrofit'!$Y$16,"")))&amp;IF(F78="Scenario1PBT8",'Medium retrofit'!$Z$16,IF(F78="Scenario2PBT8",'Medium retrofit'!$AA$16,IF(F78="Scenario3PBT8",'Medium retrofit'!$AB$16,"")))&amp;IF(F78="Scenario1PBT9",'Medium retrofit'!$AC$16,IF(F78="Scenario2PBT9",'Medium retrofit'!$AD$16,IF(F78="Scenario3PBT9",'Medium retrofit'!$AE$16,"")))&amp;IF(F78="Scenario1PBT10",'Medium retrofit'!$AF$16,IF(F78="Scenario2PBT10",'Medium retrofit'!$AG$16,IF(F78="Scenario3PBT10",'Medium retrofit'!$AH$16,"")))&amp;IF(F78="Scenario1PBT11",'Medium retrofit'!$AI$16,IF(F78="Scenario2PBT11",'Medium retrofit'!$AJ$16,IF(F78="Scenario3PBT11",'Medium retrofit'!$AK$16,"")))&amp;IF(F78="Scenario1PBT12",'Medium retrofit'!$AL$16,IF(F78="Scenario2PBT12",'Medium retrofit'!$AM$16,IF(F78="Scenario3PBT12",'Medium retrofit'!$AN$16,"")))&amp;IF(F78="Scenario1PBT13",'Medium retrofit'!$AO$16,IF(F78="Scenario2PBT13",'Medium retrofit'!$AP$16,IF(F78="Scenario3PBT13",'Medium retrofit'!$AQ$16,"")))&amp;IF(F78="Scenario1PBT14",'Medium retrofit'!$AR$16,IF(F78="Scenario2PBT14",'Medium retrofit'!$AS$16,IF(F78="Scenario3PBT14",'Medium retrofit'!$AT$16,"")))&amp;IF(F78="Scenario1PBT15",'Medium retrofit'!$AU$16,IF(F78="Scenario2PBT15",'Medium retrofit'!$AV$16,IF(F78="Scenario3PBT15",'Medium retrofit'!$AW$16,"")))</f>
        <v/>
      </c>
      <c r="J78" s="151">
        <f t="shared" si="46"/>
        <v>0</v>
      </c>
      <c r="K78" s="151" t="str">
        <f>IF(F78="Scenario1PBT1",'Medium retrofit'!$E$18,IF(F78="Scenario2PBT1",'Medium retrofit'!$F$18,IF(F78="Scenario3PBT1",'Medium retrofit'!$G$18,"")))&amp;IF(F78="Scenario1PBT2",'Medium retrofit'!$H$18,IF(F78="Scenario2PBT2",'Medium retrofit'!$I$18,IF(F78="Scenario3PBT2",'Medium retrofit'!$J$18,"")))&amp;IF(F78="Scenario1PBT3",'Medium retrofit'!$K$18,IF(F78="Scenario2PBT3",'Medium retrofit'!$L$18,IF(F78="Scenario3PBT3",'Medium retrofit'!$M$18,"")))&amp;IF(F78="Scenario1PBT4",'Medium retrofit'!$N$18,IF(F78="Scenario2PBT4",'Medium retrofit'!$O$18,IF(F78="Scenario3PBT4",'Medium retrofit'!$P$18,"")))&amp;IF(F78="Scenario1PBT5",'Medium retrofit'!$Q$18,IF(F78="Scenario2PBT5",'Medium retrofit'!$R$18,IF(F78="Scenario3PBT5",'Medium retrofit'!$S$18,"")))&amp;IF(F78="Scenario1PBT6",'Medium retrofit'!$T$18,IF(F78="Scenario2PBT6",'Medium retrofit'!$U$18,IF(F78="Scenario3PBT6",'Medium retrofit'!$V$18,"")))&amp;IF(F78="Scenario1PBT7",'Medium retrofit'!$W$18,IF(F78="Scenario2PBT7",'Medium retrofit'!$X$18,IF(F78="Scenario3PBT7",'Medium retrofit'!$Y$18,"")))&amp;IF(F78="Scenario1PBT8",'Medium retrofit'!$Z$18,IF(F78="Scenario2PBT8",'Medium retrofit'!$AA$18,IF(F78="Scenario3PBT8",'Medium retrofit'!$AB$18,"")))&amp;IF(F78="Scenario1PBT9",'Medium retrofit'!$AC$18,IF(F78="Scenario2PBT9",'Medium retrofit'!$AD$18,IF(F78="Scenario3PBT9",'Medium retrofit'!$AE$18,"")))&amp;IF(F78="Scenario1PBT10",'Medium retrofit'!$AF$18,IF(F78="Scenario2PBT10",'Medium retrofit'!$AG$18,IF(F78="Scenario3PBT10",'Medium retrofit'!$AH$18,"")))&amp;IF(F78="Scenario1PBT11",'Medium retrofit'!$AI$18,IF(F78="Scenario2PBT11",'Medium retrofit'!$AJ$18,IF(F78="Scenario3PBT11",'Medium retrofit'!$AK$18,"")))&amp;IF(F78="Scenario1PBT12",'Medium retrofit'!$AL$18,IF(F78="Scenario2PBT12",'Medium retrofit'!$AM$18,IF(F78="Scenario3PBT12",'Medium retrofit'!$AN$18,"")))&amp;IF(F78="Scenario1PBT13",'Medium retrofit'!$AO$18,IF(F78="Scenario2PBT13",'Medium retrofit'!$AP$18,IF(F78="Scenario3PBT13",'Medium retrofit'!$AQ$18,"")))&amp;IF(F78="Scenario1PBT14",'Medium retrofit'!$AR$18,IF(F78="Scenario2PBT14",'Medium retrofit'!$AS$18,IF(F78="Scenario3PBT14",'Medium retrofit'!$AT$18,"")))&amp;IF(F78="Scenario1PBT15",'Medium retrofit'!$AU$18,IF(F78="Scenario2PBT15",'Medium retrofit'!$AV$18,IF(F78="Scenario3PBT15",'Medium retrofit'!$AW$18,"")))</f>
        <v/>
      </c>
      <c r="L78" s="151">
        <f t="shared" si="47"/>
        <v>0</v>
      </c>
      <c r="M78" s="151" t="str">
        <f>IF(F78="Scenario1PBT1",'Medium retrofit'!$E$20,IF(F78="Scenario2PBT1",'Medium retrofit'!$F$20,IF(F78="Scenario3PBT1",'Medium retrofit'!$G$20,"")))&amp;IF(F78="Scenario1PBT2",'Medium retrofit'!$H$20,IF(F78="Scenario2PBT2",'Medium retrofit'!$I$20,IF(F78="Scenario3PBT2",'Medium retrofit'!$J$20,"")))&amp;IF(F78="Scenario1PBT3",'Medium retrofit'!$K$20,IF(F78="Scenario2PBT3",'Medium retrofit'!$L$20,IF(F78="Scenario3PBT3",'Medium retrofit'!$M$20,"")))&amp;IF(F78="Scenario1PBT4",'Medium retrofit'!$N$20,IF(F78="Scenario2PBT4",'Medium retrofit'!$O$20,IF(F78="Scenario3PBT4",'Medium retrofit'!$P$20,"")))&amp;IF(F78="Scenario1PBT5",'Medium retrofit'!$Q$20,IF(F78="Scenario2PBT5",'Medium retrofit'!$R$20,IF(F78="Scenario3PBT5",'Medium retrofit'!$S$20,"")))&amp;IF(F78="Scenario1PBT6",'Medium retrofit'!$T$20,IF(F78="Scenario2PBT6",'Medium retrofit'!$U$20,IF(F78="Scenario3PBT6",'Medium retrofit'!$V$20,"")))&amp;IF(F78="Scenario1PBT7",'Medium retrofit'!$W$20,IF(F78="Scenario2PBT7",'Medium retrofit'!$X$20,IF(F78="Scenario3PBT7",'Medium retrofit'!$Y$20,"")))&amp;IF(F78="Scenario1PBT8",'Medium retrofit'!$Z$20,IF(F78="Scenario2PBT8",'Medium retrofit'!$AA$20,IF(F78="Scenario3PBT8",'Medium retrofit'!$AB$20,"")))&amp;IF(F78="Scenario1PBT9",'Medium retrofit'!$AC$20,IF(F78="Scenario2PBT9",'Medium retrofit'!$AD$20,IF(F78="Scenario3PBT9",'Medium retrofit'!$AE$20,"")))&amp;IF(F78="Scenario1PBT10",'Medium retrofit'!$AF$20,IF(F78="Scenario2PBT10",'Medium retrofit'!$AG$20,IF(F78="Scenario3PBT10",'Medium retrofit'!$AH$20,"")))&amp;IF(F78="Scenario1PBT11",'Medium retrofit'!$AI$20,IF(F78="Scenario2PBT11",'Medium retrofit'!$AJ$20,IF(F78="Scenario3PBT11",'Medium retrofit'!$AK$20,"")))&amp;IF(F78="Scenario1PBT12",'Medium retrofit'!$AL$20,IF(F78="Scenario2PBT12",'Medium retrofit'!$AM$20,IF(F78="Scenario3PBT12",'Medium retrofit'!$AN$20,"")))&amp;IF(F78="Scenario1PBT13",'Medium retrofit'!$AO$20,IF(F78="Scenario2PBT13",'Medium retrofit'!$AP$20,IF(F78="Scenario3PBT13",'Medium retrofit'!$AQ$20,"")))&amp;IF(F78="Scenario1PBT14",'Medium retrofit'!$AR$20,IF(F78="Scenario2PBT14",'Medium retrofit'!$AS$20,IF(F78="Scenario3PBT14",'Medium retrofit'!$AT$20,"")))&amp;IF(F78="Scenario1PBT15",'Medium retrofit'!$AU$20,IF(F78="Scenario2PBT15",'Medium retrofit'!$AV$20,IF(F78="Scenario3PBT15",'Medium retrofit'!$AW$20,"")))</f>
        <v/>
      </c>
      <c r="N78" s="152">
        <f t="shared" si="48"/>
        <v>0</v>
      </c>
      <c r="O78" s="305" t="str">
        <f>IF(F78="Scenario1PBT1",'Medium retrofit'!$E$23,IF(F78="Scenario2PBT1",'Medium retrofit'!$F$23,IF(F78="Scenario3PBT1",'Medium retrofit'!$G$23,"")))&amp;IF(F78="Scenario1PBT2",'Medium retrofit'!$H$23,IF(F78="Scenario2PBT2",'Medium retrofit'!$I$23,IF(F78="Scenario3PBT2",'Medium retrofit'!$J$23,"")))&amp;IF(F78="Scenario1PBT3",'Medium retrofit'!$K$23,IF(F78="Scenario2PBT3",'Medium retrofit'!$L$23,IF(F78="Scenario3PBT3",'Medium retrofit'!$M$23,"")))&amp;IF(F78="Scenario1PBT4",'Medium retrofit'!$N$23,IF(F78="Scenario2PBT4",'Medium retrofit'!$O$23,IF(F78="Scenario3PBT4",'Medium retrofit'!$P$23,"")))&amp;IF(F78="Scenario1PBT5",'Medium retrofit'!$Q$23,IF(F78="Scenario2PBT5",'Medium retrofit'!$R$23,IF(F78="Scenario3PBT5",'Medium retrofit'!$S$23,"")))&amp;IF(F78="Scenario1PBT6",'Medium retrofit'!$T$23,IF(F78="Scenario2PBT6",'Medium retrofit'!$U$23,IF(F78="Scenario3PBT6",'Medium retrofit'!$V$23,"")))&amp;IF(F78="Scenario1PBT7",'Medium retrofit'!$W$23,IF(F78="Scenario2PBT7",'Medium retrofit'!$X$23,IF(F78="Scenario3PBT7",'Medium retrofit'!$Y$23,"")))&amp;IF(F78="Scenario1PBT8",'Medium retrofit'!$Z$23,IF(F78="Scenario2PBT8",'Medium retrofit'!$AA$23,IF(F78="Scenario3PBT8",'Medium retrofit'!$AB$23,"")))&amp;IF(F78="Scenario1PBT9",'Medium retrofit'!$AC$23,IF(F78="Scenario2PBT9",'Medium retrofit'!$AD$23,IF(F78="Scenario3PBT9",'Medium retrofit'!$AE$23,"")))&amp;IF(F78="Scenario1PBT10",'Medium retrofit'!$AF$23,IF(F78="Scenario2PBT10",'Medium retrofit'!$AG$23,IF(F78="Scenario3PBT10",'Medium retrofit'!$AH$23,"")))&amp;IF(F78="Scenario1PBT11",'Medium retrofit'!$AI$23,IF(F78="Scenario2PBT11",'Medium retrofit'!$AJ$23,IF(F78="Scenario3PBT11",'Medium retrofit'!$AK$23,"")))&amp;IF(F78="Scenario1PBT12",'Medium retrofit'!$AL$23,IF(F78="Scenario2PBT12",'Medium retrofit'!$AM$23,IF(F78="Scenario3PBT12",'Medium retrofit'!$AN$23,"")))&amp;IF(F78="Scenario1PBT13",'Medium retrofit'!$AO$23,IF(F78="Scenario2PBT13",'Medium retrofit'!$AP$23,IF(F78="Scenario3PBT13",'Medium retrofit'!$AQ$23,"")))&amp;IF(F78="Scenario1PBT14",'Medium retrofit'!$AR$23,IF(F78="Scenario2PBT14",'Medium retrofit'!$AS$23,IF(F78="Scenario3PBT14",'Medium retrofit'!$AT$23,"")))&amp;IF(F78="Scenario1PBT15",'Medium retrofit'!$AU$23,IF(F78="Scenario2PBT15",'Medium retrofit'!$AV$23,IF(F78="Scenario3PBT15",'Medium retrofit'!$AW$23,"")))</f>
        <v/>
      </c>
      <c r="P78" s="151">
        <f t="shared" si="49"/>
        <v>0</v>
      </c>
      <c r="Q78" s="151" t="str">
        <f>IF(F78="Scenario1PBT1",'Medium retrofit'!$E$25,IF(F78="Scenario2PBT1",'Medium retrofit'!$F$25,IF(F78="Scenario3PBT1",'Medium retrofit'!$G$25,"")))&amp;IF(F78="Scenario1PBT2",'Medium retrofit'!$H$25,IF(F78="Scenario2PBT2",'Medium retrofit'!$I$25,IF(F78="Scenario3PBT2",'Medium retrofit'!$J$25,"")))&amp;IF(F78="Scenario1PBT3",'Medium retrofit'!$K$25,IF(F78="Scenario2PBT3",'Medium retrofit'!$L$25,IF(F78="Scenario3PBT3",'Medium retrofit'!$M$25,"")))&amp;IF(F78="Scenario1PBT4",'Medium retrofit'!$N$25,IF(F78="Scenario2PBT4",'Medium retrofit'!$O$25,IF(F78="Scenario3PBT4",'Medium retrofit'!$P$25,"")))&amp;IF(F78="Scenario1PBT5",'Medium retrofit'!$Q$25,IF(F78="Scenario2PBT5",'Medium retrofit'!$R$25,IF(F78="Scenario3PBT5",'Medium retrofit'!$S$25,"")))&amp;IF(F78="Scenario1PBT6",'Medium retrofit'!$T$25,IF(F78="Scenario2PBT6",'Medium retrofit'!$U$25,IF(F78="Scenario3PBT6",'Medium retrofit'!$V$25,"")))&amp;IF(F78="Scenario1PBT7",'Medium retrofit'!$W$25,IF(F78="Scenario2PBT7",'Medium retrofit'!$X$25,IF(F78="Scenario3PBT7",'Medium retrofit'!$Y$25,"")))&amp;IF(F78="Scenario1PBT8",'Medium retrofit'!$Z$25,IF(F78="Scenario2PBT8",'Medium retrofit'!$AA$25,IF(F78="Scenario3PBT8",'Medium retrofit'!$AB$25,"")))&amp;IF(F78="Scenario1PBT9",'Medium retrofit'!$AC$25,IF(F78="Scenario2PBT9",'Medium retrofit'!$AD$25,IF(F78="Scenario3PBT9",'Medium retrofit'!$AE$25,"")))&amp;IF(F78="Scenario1PBT10",'Medium retrofit'!$AF$25,IF(F78="Scenario2PBT10",'Medium retrofit'!$AG$25,IF(F78="Scenario3PBT10",'Medium retrofit'!$AH$25,"")))&amp;IF(F78="Scenario1PBT11",'Medium retrofit'!$AI$25,IF(F78="Scenario2PBT11",'Medium retrofit'!$AJ$25,IF(F78="Scenario3PBT11",'Medium retrofit'!$AK$25,"")))&amp;IF(F78="Scenario1PBT12",'Medium retrofit'!$AL$25,IF(F78="Scenario2PBT12",'Medium retrofit'!$AM$25,IF(F78="Scenario3PBT12",'Medium retrofit'!$AN$25,"")))&amp;IF(F78="Scenario1PBT13",'Medium retrofit'!$AO$25,IF(F78="Scenario2PBT13",'Medium retrofit'!$AP$25,IF(F78="Scenario3PBT13",'Medium retrofit'!$AQ$25,"")))&amp;IF(F78="Scenario1PBT14",'Medium retrofit'!$AR$25,IF(F78="Scenario2PBT14",'Medium retrofit'!$AS$25,IF(F78="Scenario3PBT14",'Medium retrofit'!$AT$25,"")))&amp;IF(F78="Scenario1PBT15",'Medium retrofit'!$AU$25,IF(F78="Scenario2PBT15",'Medium retrofit'!$AV$25,IF(F78="Scenario3PBT15",'Medium retrofit'!$AW$25,"")))</f>
        <v/>
      </c>
      <c r="R78" s="151">
        <f t="shared" si="50"/>
        <v>0</v>
      </c>
      <c r="S78" s="151" t="str">
        <f>IF(F78="Scenario1PBT1",'Medium retrofit'!$E$27,IF(F78="Scenario2PBT1",'Medium retrofit'!$F$27,IF(F78="Scenario3PBT1",'Medium retrofit'!$G$27,"")))&amp;IF(F78="Scenario1PBT2",'Medium retrofit'!$H$27,IF(F78="Scenario2PBT2",'Medium retrofit'!$I$27,IF(F78="Scenario3PBT2",'Medium retrofit'!$J$27,"")))&amp;IF(F78="Scenario1PBT3",'Medium retrofit'!$K$27,IF(F78="Scenario2PBT3",'Medium retrofit'!$L$27,IF(F78="Scenario3PBT3",'Medium retrofit'!$M$27,"")))&amp;IF(F78="Scenario1PBT4",'Medium retrofit'!$N$27,IF(F78="Scenario2PBT4",'Medium retrofit'!$O$27,IF(F78="Scenario3PBT4",'Medium retrofit'!$P$27,"")))&amp;IF(F78="Scenario1PBT5",'Medium retrofit'!$Q$27,IF(F78="Scenario2PBT5",'Medium retrofit'!$R$27,IF(F78="Scenario3PBT5",'Medium retrofit'!$S$27,"")))&amp;IF(F78="Scenario1PBT6",'Medium retrofit'!$T$27,IF(F78="Scenario2PBT6",'Medium retrofit'!$U$27,IF(F78="Scenario3PBT6",'Medium retrofit'!$V$27,"")))&amp;IF(F78="Scenario1PBT7",'Medium retrofit'!$W$27,IF(F78="Scenario2PBT7",'Medium retrofit'!$X$27,IF(F78="Scenario3PBT7",'Medium retrofit'!$Y$27,"")))&amp;IF(F78="Scenario1PBT8",'Medium retrofit'!$Z$27,IF(F78="Scenario2PBT8",'Medium retrofit'!$AA$27,IF(F78="Scenario3PBT8",'Medium retrofit'!$AB$27,"")))&amp;IF(F78="Scenario1PBT9",'Medium retrofit'!$AC$27,IF(F78="Scenario2PBT9",'Medium retrofit'!$AD$27,IF(F78="Scenario3PBT9",'Medium retrofit'!$AE$27,"")))&amp;IF(F78="Scenario1PBT10",'Medium retrofit'!$AF$27,IF(F78="Scenario2PBT10",'Medium retrofit'!$AG$27,IF(F78="Scenario3PBT10",'Medium retrofit'!$AH$27,"")))&amp;IF(F78="Scenario1PBT11",'Medium retrofit'!$AI$27,IF(F78="Scenario2PBT11",'Medium retrofit'!$AJ$27,IF(F78="Scenario3PBT11",'Medium retrofit'!$AK$27,"")))&amp;IF(F78="Scenario1PBT12",'Medium retrofit'!$AL$27,IF(F78="Scenario2PBT12",'Medium retrofit'!$AM$27,IF(F78="Scenario3PBT12",'Medium retrofit'!$AN$27,"")))&amp;IF(F78="Scenario1PBT13",'Medium retrofit'!$AO$27,IF(F78="Scenario2PBT13",'Medium retrofit'!$AP$27,IF(F78="Scenario3PBT13",'Medium retrofit'!$AQ$27,"")))&amp;IF(F78="Scenario1PBT14",'Medium retrofit'!$AR$27,IF(F78="Scenario2PBT14",'Medium retrofit'!$AS$27,IF(F78="Scenario3PBT14",'Medium retrofit'!$AT$27,"")))&amp;IF(F78="Scenario1PBT15",'Medium retrofit'!$AU$27,IF(F78="Scenario2PBT15",'Medium retrofit'!$AV$27,IF(F78="Scenario3PBT15",'Medium retrofit'!$AW$27,"")))</f>
        <v/>
      </c>
      <c r="T78" s="306">
        <f t="shared" si="51"/>
        <v>0</v>
      </c>
      <c r="U78" s="305" t="str">
        <f>IF(F78="Scenario1PBT1",'Medium retrofit'!$E$38,IF(F78="Scenario2PBT1",'Medium retrofit'!$F$38,IF(F78="Scenario3PBT1",'Medium retrofit'!$G$38,"")))&amp;IF(F78="Scenario1PBT2",'Medium retrofit'!$H$38,IF(F78="Scenario2PBT2",'Medium retrofit'!$I$38,IF(F78="Scenario3PBT2",'Medium retrofit'!$J$38,"")))&amp;IF(F78="Scenario1PBT3",'Medium retrofit'!$K$38,IF(F78="Scenario2PBT3",'Medium retrofit'!$L$38,IF(F78="Scenario3PBT3",'Medium retrofit'!$M$38,"")))&amp;IF(F78="Scenario1PBT4",'Medium retrofit'!$N$38,IF(F78="Scenario2PBT4",'Medium retrofit'!$O$38,IF(F78="Scenario3PBT4",'Medium retrofit'!$P$38,"")))&amp;IF(F78="Scenario1PBT5",'Medium retrofit'!$Q$38,IF(F78="Scenario2PBT5",'Medium retrofit'!$R$38,IF(F78="Scenario3PBT5",'Medium retrofit'!$S$38,"")))&amp;IF(F78="Scenario1PBT6",'Medium retrofit'!$T$38,IF(F78="Scenario2PBT6",'Medium retrofit'!$U$38,IF(F78="Scenario3PBT6",'Medium retrofit'!$V$38,"")))&amp;IF(F78="Scenario1PBT7",'Medium retrofit'!$W$38,IF(F78="Scenario2PBT7",'Medium retrofit'!$X$38,IF(F78="Scenario3PBT7",'Medium retrofit'!$Y$38,"")))&amp;IF(F78="Scenario1PBT8",'Medium retrofit'!$Z$38,IF(F78="Scenario2PBT8",'Medium retrofit'!$AA$38,IF(F78="Scenario3PBT8",'Medium retrofit'!$AB$38,"")))&amp;IF(F78="Scenario1PBT9",'Medium retrofit'!$AC$38,IF(F78="Scenario2PBT9",'Medium retrofit'!$AD$38,IF(F78="Scenario3PBT9",'Medium retrofit'!$AE$38,"")))&amp;IF(F78="Scenario1PBT10",'Medium retrofit'!$AF$38,IF(F78="Scenario2PBT10",'Medium retrofit'!$AG$38,IF(F78="Scenario3PBT10",'Medium retrofit'!$AH$38,"")))&amp;IF(F78="Scenario1PBT11",'Medium retrofit'!$AI$38,IF(F78="Scenario2PBT11",'Medium retrofit'!$AJ$38,IF(F78="Scenario3PBT11",'Medium retrofit'!$AK$38,"")))&amp;IF(F78="Scenario1PBT12",'Medium retrofit'!$AL$38,IF(F78="Scenario2PBT12",'Medium retrofit'!$AM$38,IF(F78="Scenario3PBT12",'Medium retrofit'!$AN$38,"")))&amp;IF(F78="Scenario1PBT13",'Medium retrofit'!$AO$38,IF(F78="Scenario2PBT13",'Medium retrofit'!$AP$38,IF(F78="Scenario3PBT13",'Medium retrofit'!$AQ$38,"")))&amp;IF(F78="Scenario1PBT14",'Medium retrofit'!$AR$38,IF(F78="Scenario2PBT14",'Medium retrofit'!$AS$38,IF(F78="Scenario3PBT14",'Medium retrofit'!$AT$38,"")))&amp;IF(F78="Scenario1PBT15",'Medium retrofit'!$AU$38,IF(F78="Scenario2PBT15",'Medium retrofit'!$AV$38,IF(F78="Scenario3PBT15",'Medium retrofit'!$AW$38,"")))</f>
        <v/>
      </c>
      <c r="V78" s="151">
        <f t="shared" si="52"/>
        <v>0</v>
      </c>
      <c r="W78" s="151" t="str">
        <f>IF(F78="Scenario1PBT1",'Medium retrofit'!$E$40,IF(F78="Scenario2PBT1",'Medium retrofit'!$F$40,IF(F78="Scenario3PBT1",'Medium retrofit'!$G$40,"")))&amp;IF(F78="Scenario1PBT2",'Medium retrofit'!$H$40,IF(F78="Scenario2PBT2",'Medium retrofit'!$I$40,IF(F78="Scenario3PBT2",'Medium retrofit'!$J$40,"")))&amp;IF(F78="Scenario1PBT3",'Medium retrofit'!$K$40,IF(F78="Scenario2PBT3",'Medium retrofit'!$L$40,IF(F78="Scenario3PBT3",'Medium retrofit'!$M$40,"")))&amp;IF(F78="Scenario1PBT4",'Medium retrofit'!$N$40,IF(F78="Scenario2PBT4",'Medium retrofit'!$O$40,IF(F78="Scenario3PBT4",'Medium retrofit'!$P$40,"")))&amp;IF(F78="Scenario1PBT5",'Medium retrofit'!$Q$40,IF(F78="Scenario2PBT5",'Medium retrofit'!$R$40,IF(F78="Scenario3PBT5",'Medium retrofit'!$S$40,"")))&amp;IF(F78="Scenario1PBT6",'Medium retrofit'!$T$40,IF(F78="Scenario2PBT6",'Medium retrofit'!$U$40,IF(F78="Scenario3PBT6",'Medium retrofit'!$V$40,"")))&amp;IF(F78="Scenario1PBT7",'Medium retrofit'!$W$40,IF(F78="Scenario2PBT7",'Medium retrofit'!$X$40,IF(F78="Scenario3PBT7",'Medium retrofit'!$Y$40,"")))&amp;IF(F78="Scenario1PBT8",'Medium retrofit'!$Z$40,IF(F78="Scenario2PBT8",'Medium retrofit'!$AA$40,IF(F78="Scenario3PBT8",'Medium retrofit'!$AB$40,"")))&amp;IF(F78="Scenario1PBT9",'Medium retrofit'!$AC$40,IF(F78="Scenario2PBT9",'Medium retrofit'!$AD$40,IF(F78="Scenario3PBT9",'Medium retrofit'!$AE$40,"")))&amp;IF(F78="Scenario1PBT10",'Medium retrofit'!$AF$40,IF(F78="Scenario2PBT10",'Medium retrofit'!$AG$40,IF(F78="Scenario3PBT10",'Medium retrofit'!$AH$40,"")))&amp;IF(F78="Scenario1PBT11",'Medium retrofit'!$AI$40,IF(F78="Scenario2PBT11",'Medium retrofit'!$AJ$40,IF(F78="Scenario3PBT11",'Medium retrofit'!$AK$40,"")))&amp;IF(F78="Scenario1PBT12",'Medium retrofit'!$AL$40,IF(F78="Scenario2PBT12",'Medium retrofit'!$AM$40,IF(F78="Scenario3PBT12",'Medium retrofit'!$AN$40,"")))&amp;IF(F78="Scenario1PBT13",'Medium retrofit'!$AO$40,IF(F78="Scenario2PBT13",'Medium retrofit'!$AP$40,IF(F78="Scenario3PBT13",'Medium retrofit'!$AQ$40,"")))&amp;IF(F78="Scenario1PBT14",'Medium retrofit'!$AR$40,IF(F78="Scenario2PBT14",'Medium retrofit'!$AS$40,IF(F78="Scenario3PBT14",'Medium retrofit'!$AT$40,"")))&amp;IF(F78="Scenario1PBT15",'Medium retrofit'!$AU$40,IF(F78="Scenario2PBT15",'Medium retrofit'!$AV$40,IF(F78="Scenario3PBT15",'Medium retrofit'!$AW$40,"")))</f>
        <v/>
      </c>
      <c r="X78" s="151">
        <f t="shared" si="53"/>
        <v>0</v>
      </c>
      <c r="Y78" s="151" t="str">
        <f>IF(F78="Scenario1PBT1",'Medium retrofit'!$E$42,IF(F78="Scenario2PBT1",'Medium retrofit'!$F$42,IF(F78="Scenario3PBT1",'Medium retrofit'!$G$42,"")))&amp;IF(F78="Scenario1PBT2",'Medium retrofit'!$H$42,IF(F78="Scenario2PBT2",'Medium retrofit'!$I$42,IF(F78="Scenario3PBT2",'Medium retrofit'!$J$42,"")))&amp;IF(F78="Scenario1PBT3",'Medium retrofit'!$K$42,IF(F78="Scenario2PBT3",'Medium retrofit'!$L$42,IF(F78="Scenario3PBT3",'Medium retrofit'!$M$42,"")))&amp;IF(F78="Scenario1PBT4",'Medium retrofit'!$N$42,IF(F78="Scenario2PBT4",'Medium retrofit'!$O$42,IF(F78="Scenario3PBT4",'Medium retrofit'!$P$42,"")))&amp;IF(F78="Scenario1PBT5",'Medium retrofit'!$Q$42,IF(F78="Scenario2PBT5",'Medium retrofit'!$R$42,IF(F78="Scenario3PBT5",'Medium retrofit'!$S$42,"")))&amp;IF(F78="Scenario1PBT6",'Medium retrofit'!$T$42,IF(F78="Scenario2PBT6",'Medium retrofit'!$U$42,IF(F78="Scenario3PBT6",'Medium retrofit'!$V$42,"")))&amp;IF(F78="Scenario1PBT7",'Medium retrofit'!$W$42,IF(F78="Scenario2PBT7",'Medium retrofit'!$X$42,IF(F78="Scenario3PBT7",'Medium retrofit'!$Y$42,"")))&amp;IF(F78="Scenario1PBT8",'Medium retrofit'!$Z$42,IF(F78="Scenario2PBT8",'Medium retrofit'!$AA$42,IF(F78="Scenario3PBT8",'Medium retrofit'!$AB$42,"")))&amp;IF(F78="Scenario1PBT9",'Medium retrofit'!$AC$42,IF(F78="Scenario2PBT9",'Medium retrofit'!$AD$42,IF(F78="Scenario3PBT9",'Medium retrofit'!$AE$42,"")))&amp;IF(F78="Scenario1PBT10",'Medium retrofit'!$AF$42,IF(F78="Scenario2PBT10",'Medium retrofit'!$AG$42,IF(F78="Scenario3PBT10",'Medium retrofit'!$AH$42,"")))&amp;IF(F78="Scenario1PBT11",'Medium retrofit'!$AI$42,IF(F78="Scenario2PBT11",'Medium retrofit'!$AJ$42,IF(F78="Scenario3PBT11",'Medium retrofit'!$AK$42,"")))&amp;IF(F78="Scenario1PBT12",'Medium retrofit'!$AL$42,IF(F78="Scenario2PBT12",'Medium retrofit'!$AM$42,IF(F78="Scenario3PBT12",'Medium retrofit'!$AN$42,"")))&amp;IF(F78="Scenario1PBT13",'Medium retrofit'!$AO$42,IF(F78="Scenario2PBT13",'Medium retrofit'!$AP$42,IF(F78="Scenario3PBT13",'Medium retrofit'!$AQ$42,"")))&amp;IF(F78="Scenario1PBT14",'Medium retrofit'!$AR$42,IF(F78="Scenario2PBT14",'Medium retrofit'!$AS$42,IF(F78="Scenario3PBT14",'Medium retrofit'!$AT$42,"")))&amp;IF(F78="Scenario1PBT15",'Medium retrofit'!$AU$42,IF(F78="Scenario2PBT15",'Medium retrofit'!$AV$42,IF(F78="Scenario3PBT15",'Medium retrofit'!$AW$42,"")))</f>
        <v/>
      </c>
      <c r="Z78" s="151">
        <f t="shared" si="54"/>
        <v>0</v>
      </c>
      <c r="AA78" s="333" t="str">
        <f>IF(F78="Scenario1PBT1",'Medium retrofit'!$E$101,IF(F78="Scenario2PBT1",'Medium retrofit'!$F$101,IF(F78="Scenario3PBT1",'Medium retrofit'!$G$101,"")))&amp;IF(F78="Scenario1PBT2",'Medium retrofit'!$H$101,IF(F78="Scenario2PBT2",'Medium retrofit'!$I$101,IF(F78="Scenario3PBT2",'Medium retrofit'!$J$101,"")))&amp;IF(F78="Scenario1PBT3",'Medium retrofit'!$K$101,IF(F78="Scenario2PBT3",'Medium retrofit'!$L$101,IF(F78="Scenario3PBT3",'Medium retrofit'!$M$101,"")))&amp;IF(F78="Scenario1PBT4",'Medium retrofit'!$N$101,IF(F78="Scenario2PBT4",'Medium retrofit'!$O$101,IF(F78="Scenario3PBT4",'Medium retrofit'!$P$101,"")))&amp;IF(F78="Scenario1PBT5",'Medium retrofit'!$Q$101,IF(F78="Scenario2PBT5",'Medium retrofit'!$R$101,IF(F78="Scenario3PBT5",'Medium retrofit'!$S$101,"")))&amp;IF(F78="Scenario1PBT6",'Medium retrofit'!$T$101,IF(F78="Scenario2PBT6",'Medium retrofit'!$U$101,IF(F78="Scenario3PBT6",'Medium retrofit'!$V$101,"")))&amp;IF(F78="Scenario1PBT7",'Medium retrofit'!$W$101,IF(F78="Scenario2PBT7",'Medium retrofit'!$X$101,IF(F78="Scenario3PBT7",'Medium retrofit'!$Y$101,"")))&amp;IF(F78="Scenario1PBT8",'Medium retrofit'!$Z$101,IF(F78="Scenario2PBT8",'Medium retrofit'!$AA$101,IF(F78="Scenario3PBT8",'Medium retrofit'!$AB$101,"")))&amp;IF(F78="Scenario1PBT9",'Medium retrofit'!$AC$101,IF(F78="Scenario2PBT9",'Medium retrofit'!$AD$101,IF(F78="Scenario3PBT9",'Medium retrofit'!$AE$101,"")))&amp;IF(F78="Scenario1PBT10",'Medium retrofit'!$AF$101,IF(F78="Scenario2PBT10",'Medium retrofit'!$AG$101,IF(F78="Scenario3PBT10",'Medium retrofit'!$AH$101,"")))&amp;IF(F78="Scenario1PBT11",'Medium retrofit'!$AI$101,IF(F78="Scenario2PBT11",'Medium retrofit'!$AJ$101,IF(F78="Scenario3PBT11",'Medium retrofit'!$AK$101,"")))&amp;IF(F78="Scenario1PBT12",'Medium retrofit'!$AL$101,IF(F78="Scenario2PBT12",'Medium retrofit'!$AM$101,IF(F78="Scenario3PBT12",'Medium retrofit'!$AN$101,"")))&amp;IF(F78="Scenario1PBT13",'Medium retrofit'!$AO$101,IF(F78="Scenario2PBT13",'Medium retrofit'!$AP$101,IF(F78="Scenario3PBT13",'Medium retrofit'!$AQ$101,"")))&amp;IF(F78="Scenario1PBT14",'Medium retrofit'!$AR$101,IF(F78="Scenario2PBT14",'Medium retrofit'!$AS$101,IF(F78="Scenario3PBT14",'Medium retrofit'!$AT$101,"")))&amp;IF(F78="Scenario1PBT15",'Medium retrofit'!$AU$101,IF(F78="Scenario2PBT15",'Medium retrofit'!$AV$101,IF(F78="Scenario3PBT15",'Medium retrofit'!$AW$101,"")))</f>
        <v/>
      </c>
      <c r="AB78" s="302">
        <f t="shared" si="55"/>
        <v>0</v>
      </c>
      <c r="AC78" s="307">
        <f>IFERROR('Projection_Base-case'!G78-G78,0)</f>
        <v>0</v>
      </c>
      <c r="AD78" s="151">
        <f t="shared" si="34"/>
        <v>0</v>
      </c>
      <c r="AE78" s="151">
        <f>IFERROR(100*AC78/'Projection_Base-case'!G78,0)</f>
        <v>0</v>
      </c>
      <c r="AF78" s="151">
        <f>IFERROR('Projection_Base-case'!I78-I78,0)</f>
        <v>0</v>
      </c>
      <c r="AG78" s="151">
        <f t="shared" si="35"/>
        <v>0</v>
      </c>
      <c r="AH78" s="151">
        <f>IFERROR(100*AF78/'Projection_Base-case'!I78,0)</f>
        <v>0</v>
      </c>
      <c r="AI78" s="151">
        <f>IFERROR('Projection_Base-case'!K78-K78,0)</f>
        <v>0</v>
      </c>
      <c r="AJ78" s="151">
        <f t="shared" si="36"/>
        <v>0</v>
      </c>
      <c r="AK78" s="151">
        <f>IFERROR(100*AI78/'Projection_Base-case'!K78,0)</f>
        <v>0</v>
      </c>
      <c r="AL78" s="151">
        <f>IFERROR(M78-'Projection_Base-case'!M78,0)</f>
        <v>0</v>
      </c>
      <c r="AM78" s="151">
        <f t="shared" si="37"/>
        <v>0</v>
      </c>
      <c r="AN78" s="152">
        <f>IFERROR(100*AL78/'Projection_Base-case'!M78,0)</f>
        <v>0</v>
      </c>
      <c r="AO78" s="305">
        <f>IFERROR('Projection_Base-case'!O78-O78,0)</f>
        <v>0</v>
      </c>
      <c r="AP78" s="151">
        <f t="shared" si="38"/>
        <v>0</v>
      </c>
      <c r="AQ78" s="151">
        <f>IFERROR(100*AO78/'Projection_Base-case'!O78,0)</f>
        <v>0</v>
      </c>
      <c r="AR78" s="151">
        <f>IFERROR('Projection_Base-case'!Q78-Q78,0)</f>
        <v>0</v>
      </c>
      <c r="AS78" s="151">
        <f t="shared" si="39"/>
        <v>0</v>
      </c>
      <c r="AT78" s="151">
        <f>IFERROR(100*AR78/'Projection_Base-case'!Q78,0)</f>
        <v>0</v>
      </c>
      <c r="AU78" s="151">
        <f>IFERROR('Projection_Base-case'!S78-S78,0)</f>
        <v>0</v>
      </c>
      <c r="AV78" s="151">
        <f t="shared" si="40"/>
        <v>0</v>
      </c>
      <c r="AW78" s="152">
        <f>IFERROR(100*AU78/'Projection_Base-case'!S78,0)</f>
        <v>0</v>
      </c>
      <c r="AX78" s="305">
        <f>IFERROR('Projection_Base-case'!U78-U78,0)</f>
        <v>0</v>
      </c>
      <c r="AY78" s="151">
        <f t="shared" si="41"/>
        <v>0</v>
      </c>
      <c r="AZ78" s="151">
        <f>IFERROR(100*AX78/'Projection_Base-case'!U78,0)</f>
        <v>0</v>
      </c>
      <c r="BA78" s="151">
        <f>IFERROR('Projection_Base-case'!W78-W78,0)</f>
        <v>0</v>
      </c>
      <c r="BB78" s="151">
        <f t="shared" si="42"/>
        <v>0</v>
      </c>
      <c r="BC78" s="151">
        <f>IFERROR(100*BA78/'Projection_Base-case'!W78,0)</f>
        <v>0</v>
      </c>
      <c r="BD78" s="151">
        <f>IFERROR('Projection_Base-case'!Y78-Y78,0)</f>
        <v>0</v>
      </c>
      <c r="BE78" s="151">
        <f t="shared" si="43"/>
        <v>0</v>
      </c>
      <c r="BF78" s="151">
        <f>IFERROR(100*BD78/'Projection_Base-case'!Y78,0)</f>
        <v>0</v>
      </c>
      <c r="BG78" s="531">
        <f t="shared" si="56"/>
        <v>0</v>
      </c>
      <c r="BH78" s="532">
        <f t="shared" si="57"/>
        <v>0</v>
      </c>
    </row>
    <row r="79" spans="1:60" x14ac:dyDescent="0.25">
      <c r="A79" s="217">
        <v>74</v>
      </c>
      <c r="B79" s="151">
        <f>'Projection_Base-case'!B79</f>
        <v>0</v>
      </c>
      <c r="C79" s="151">
        <f>'Projection_Base-case'!C79</f>
        <v>0</v>
      </c>
      <c r="D79" s="151">
        <f>'Projection_Base-case'!D79</f>
        <v>0</v>
      </c>
      <c r="E79" s="157"/>
      <c r="F79" s="300" t="str">
        <f t="shared" si="44"/>
        <v>0</v>
      </c>
      <c r="G79" s="301" t="str">
        <f>IF(F79="Scenario1PBT1",'Medium retrofit'!$E$6,IF(F79="Scenario2PBT1",'Medium retrofit'!$F$6,IF(F79="Scenario3PBT1",'Medium retrofit'!$G$6,"")))&amp;IF(F79="Scenario1PBT2",'Medium retrofit'!$H$6,IF(F79="Scenario2PBT2",'Medium retrofit'!$I$6,IF(F79="Scenario3PBT2",'Medium retrofit'!$J$6,"")))&amp;IF(F79="Scenario1PBT3",'Medium retrofit'!$K$6,IF(F79="Scenario2PBT3",'Medium retrofit'!$L$6,IF(F79="Scenario3PBT3",'Medium retrofit'!$M$6,"")))&amp;IF(F79="Scenario1PBT4",'Medium retrofit'!$N$6,IF(F79="Scenario2PBT4",'Medium retrofit'!$O$6,IF(F79="Scenario3PBT4",'Medium retrofit'!$P$6,"")))&amp;IF(F79="Scenario1PBT5",'Medium retrofit'!$Q$6,IF(F79="Scenario2PBT5",'Medium retrofit'!$R$6,IF(F79="Scenario3PBT5",'Medium retrofit'!$S$6,"")))&amp;IF(F79="Scenario1PBT6",'Medium retrofit'!$T$6,IF(F79="Scenario2PBT6",'Medium retrofit'!$U$6,IF(F79="Scenario3PBT6",'Medium retrofit'!$V$6,"")))&amp;IF(F79="Scenario1PBT7",'Medium retrofit'!$W$6,IF(F79="Scenario2PBT7",'Medium retrofit'!$X$6,IF(F79="Scenario3PBT7",'Medium retrofit'!$Y$6,"")))&amp;IF(F79="Scenario1PBT8",'Medium retrofit'!$Z$6,IF(F79="Scenario2PBT8",'Medium retrofit'!$AA$6,IF(F79="Scenario3PBT8",'Medium retrofit'!$AB$6,"")))&amp;IF(F79="Scenario1PBT9",'Medium retrofit'!$AC$6,IF(F79="Scenario2PBT9",'Medium retrofit'!$AD$6,IF(F79="Scenario3PBT9",'Medium retrofit'!$AE$6,"")))&amp;IF(F79="Scenario1PBT10",'Medium retrofit'!$AF$6,IF(F79="Scenario2PBT10",'Medium retrofit'!$AG$6,IF(F79="Scenario3PBT10",'Medium retrofit'!$AH$6,"")))&amp;IF(F79="Scenario1PBT11",'Medium retrofit'!$AI$6,IF(F79="Scenario2PBT11",'Medium retrofit'!$AJ$6,IF(F79="Scenario3PBT11",'Medium retrofit'!$AK$6,"")))&amp;IF(F79="Scenario1PBT12",'Medium retrofit'!$AL$6,IF(F79="Scenario2PBT12",'Medium retrofit'!$AM$6,IF(F79="Scenario3PBT12",'Medium retrofit'!$AN$6,"")))&amp;IF(F79="Scenario1PBT13",'Medium retrofit'!$AO$6,IF(F79="Scenario2PBT13",'Medium retrofit'!$AP$6,IF(F79="Scenario3PBT13",'Medium retrofit'!$AQ$6,"")))&amp;IF(F79="Scenario1PBT14",'Medium retrofit'!$AR$6,IF(F79="Scenario2PBT14",'Medium retrofit'!$AS$6,IF(F79="Scenario3PBT14",'Medium retrofit'!$AT$6,"")))&amp;IF(F79="Scenario1PBT15",'Medium retrofit'!$AU$6,IF(F79="Scenario2PBT15",'Medium retrofit'!$AV$6,IF(F79="Scenario3PBT15",'Medium retrofit'!$AW$6,"")))</f>
        <v/>
      </c>
      <c r="H79" s="151">
        <f t="shared" si="45"/>
        <v>0</v>
      </c>
      <c r="I79" s="298" t="str">
        <f>IF(F79="Scenario1PBT1",'Medium retrofit'!$E$16,IF(F79="Scenario2PBT1",'Medium retrofit'!$F$16,IF(F79="Scenario3PBT1",'Medium retrofit'!$G$16,"")))&amp;IF(F79="Scenario1PBT2",'Medium retrofit'!$H$16,IF(F79="Scenario2PBT2",'Medium retrofit'!$I$16,IF(F79="Scenario3PBT2",'Medium retrofit'!$J$16,"")))&amp;IF(F79="Scenario1PBT3",'Medium retrofit'!$K$16,IF(F79="Scenario2PBT3",'Medium retrofit'!$L$16,IF(F79="Scenario3PBT3",'Medium retrofit'!$M$16,"")))&amp;IF(F79="Scenario1PBT4",'Medium retrofit'!$N$16,IF(F79="Scenario2PBT4",'Medium retrofit'!$O$16,IF(F79="Scenario3PBT4",'Medium retrofit'!$P$16,"")))&amp;IF(F79="Scenario1PBT5",'Medium retrofit'!$Q$16,IF(F79="Scenario2PBT5",'Medium retrofit'!$R$16,IF(F79="Scenario3PBT5",'Medium retrofit'!$S$16,"")))&amp;IF(F79="Scenario1PBT6",'Medium retrofit'!$T$16,IF(F79="Scenario2PBT6",'Medium retrofit'!$U$16,IF(F79="Scenario3PBT6",'Medium retrofit'!$V$16,"")))&amp;IF(F79="Scenario1PBT7",'Medium retrofit'!$W$16,IF(F79="Scenario2PBT7",'Medium retrofit'!$X$16,IF(F79="Scenario3PBT7",'Medium retrofit'!$Y$16,"")))&amp;IF(F79="Scenario1PBT8",'Medium retrofit'!$Z$16,IF(F79="Scenario2PBT8",'Medium retrofit'!$AA$16,IF(F79="Scenario3PBT8",'Medium retrofit'!$AB$16,"")))&amp;IF(F79="Scenario1PBT9",'Medium retrofit'!$AC$16,IF(F79="Scenario2PBT9",'Medium retrofit'!$AD$16,IF(F79="Scenario3PBT9",'Medium retrofit'!$AE$16,"")))&amp;IF(F79="Scenario1PBT10",'Medium retrofit'!$AF$16,IF(F79="Scenario2PBT10",'Medium retrofit'!$AG$16,IF(F79="Scenario3PBT10",'Medium retrofit'!$AH$16,"")))&amp;IF(F79="Scenario1PBT11",'Medium retrofit'!$AI$16,IF(F79="Scenario2PBT11",'Medium retrofit'!$AJ$16,IF(F79="Scenario3PBT11",'Medium retrofit'!$AK$16,"")))&amp;IF(F79="Scenario1PBT12",'Medium retrofit'!$AL$16,IF(F79="Scenario2PBT12",'Medium retrofit'!$AM$16,IF(F79="Scenario3PBT12",'Medium retrofit'!$AN$16,"")))&amp;IF(F79="Scenario1PBT13",'Medium retrofit'!$AO$16,IF(F79="Scenario2PBT13",'Medium retrofit'!$AP$16,IF(F79="Scenario3PBT13",'Medium retrofit'!$AQ$16,"")))&amp;IF(F79="Scenario1PBT14",'Medium retrofit'!$AR$16,IF(F79="Scenario2PBT14",'Medium retrofit'!$AS$16,IF(F79="Scenario3PBT14",'Medium retrofit'!$AT$16,"")))&amp;IF(F79="Scenario1PBT15",'Medium retrofit'!$AU$16,IF(F79="Scenario2PBT15",'Medium retrofit'!$AV$16,IF(F79="Scenario3PBT15",'Medium retrofit'!$AW$16,"")))</f>
        <v/>
      </c>
      <c r="J79" s="151">
        <f t="shared" si="46"/>
        <v>0</v>
      </c>
      <c r="K79" s="151" t="str">
        <f>IF(F79="Scenario1PBT1",'Medium retrofit'!$E$18,IF(F79="Scenario2PBT1",'Medium retrofit'!$F$18,IF(F79="Scenario3PBT1",'Medium retrofit'!$G$18,"")))&amp;IF(F79="Scenario1PBT2",'Medium retrofit'!$H$18,IF(F79="Scenario2PBT2",'Medium retrofit'!$I$18,IF(F79="Scenario3PBT2",'Medium retrofit'!$J$18,"")))&amp;IF(F79="Scenario1PBT3",'Medium retrofit'!$K$18,IF(F79="Scenario2PBT3",'Medium retrofit'!$L$18,IF(F79="Scenario3PBT3",'Medium retrofit'!$M$18,"")))&amp;IF(F79="Scenario1PBT4",'Medium retrofit'!$N$18,IF(F79="Scenario2PBT4",'Medium retrofit'!$O$18,IF(F79="Scenario3PBT4",'Medium retrofit'!$P$18,"")))&amp;IF(F79="Scenario1PBT5",'Medium retrofit'!$Q$18,IF(F79="Scenario2PBT5",'Medium retrofit'!$R$18,IF(F79="Scenario3PBT5",'Medium retrofit'!$S$18,"")))&amp;IF(F79="Scenario1PBT6",'Medium retrofit'!$T$18,IF(F79="Scenario2PBT6",'Medium retrofit'!$U$18,IF(F79="Scenario3PBT6",'Medium retrofit'!$V$18,"")))&amp;IF(F79="Scenario1PBT7",'Medium retrofit'!$W$18,IF(F79="Scenario2PBT7",'Medium retrofit'!$X$18,IF(F79="Scenario3PBT7",'Medium retrofit'!$Y$18,"")))&amp;IF(F79="Scenario1PBT8",'Medium retrofit'!$Z$18,IF(F79="Scenario2PBT8",'Medium retrofit'!$AA$18,IF(F79="Scenario3PBT8",'Medium retrofit'!$AB$18,"")))&amp;IF(F79="Scenario1PBT9",'Medium retrofit'!$AC$18,IF(F79="Scenario2PBT9",'Medium retrofit'!$AD$18,IF(F79="Scenario3PBT9",'Medium retrofit'!$AE$18,"")))&amp;IF(F79="Scenario1PBT10",'Medium retrofit'!$AF$18,IF(F79="Scenario2PBT10",'Medium retrofit'!$AG$18,IF(F79="Scenario3PBT10",'Medium retrofit'!$AH$18,"")))&amp;IF(F79="Scenario1PBT11",'Medium retrofit'!$AI$18,IF(F79="Scenario2PBT11",'Medium retrofit'!$AJ$18,IF(F79="Scenario3PBT11",'Medium retrofit'!$AK$18,"")))&amp;IF(F79="Scenario1PBT12",'Medium retrofit'!$AL$18,IF(F79="Scenario2PBT12",'Medium retrofit'!$AM$18,IF(F79="Scenario3PBT12",'Medium retrofit'!$AN$18,"")))&amp;IF(F79="Scenario1PBT13",'Medium retrofit'!$AO$18,IF(F79="Scenario2PBT13",'Medium retrofit'!$AP$18,IF(F79="Scenario3PBT13",'Medium retrofit'!$AQ$18,"")))&amp;IF(F79="Scenario1PBT14",'Medium retrofit'!$AR$18,IF(F79="Scenario2PBT14",'Medium retrofit'!$AS$18,IF(F79="Scenario3PBT14",'Medium retrofit'!$AT$18,"")))&amp;IF(F79="Scenario1PBT15",'Medium retrofit'!$AU$18,IF(F79="Scenario2PBT15",'Medium retrofit'!$AV$18,IF(F79="Scenario3PBT15",'Medium retrofit'!$AW$18,"")))</f>
        <v/>
      </c>
      <c r="L79" s="151">
        <f t="shared" si="47"/>
        <v>0</v>
      </c>
      <c r="M79" s="151" t="str">
        <f>IF(F79="Scenario1PBT1",'Medium retrofit'!$E$20,IF(F79="Scenario2PBT1",'Medium retrofit'!$F$20,IF(F79="Scenario3PBT1",'Medium retrofit'!$G$20,"")))&amp;IF(F79="Scenario1PBT2",'Medium retrofit'!$H$20,IF(F79="Scenario2PBT2",'Medium retrofit'!$I$20,IF(F79="Scenario3PBT2",'Medium retrofit'!$J$20,"")))&amp;IF(F79="Scenario1PBT3",'Medium retrofit'!$K$20,IF(F79="Scenario2PBT3",'Medium retrofit'!$L$20,IF(F79="Scenario3PBT3",'Medium retrofit'!$M$20,"")))&amp;IF(F79="Scenario1PBT4",'Medium retrofit'!$N$20,IF(F79="Scenario2PBT4",'Medium retrofit'!$O$20,IF(F79="Scenario3PBT4",'Medium retrofit'!$P$20,"")))&amp;IF(F79="Scenario1PBT5",'Medium retrofit'!$Q$20,IF(F79="Scenario2PBT5",'Medium retrofit'!$R$20,IF(F79="Scenario3PBT5",'Medium retrofit'!$S$20,"")))&amp;IF(F79="Scenario1PBT6",'Medium retrofit'!$T$20,IF(F79="Scenario2PBT6",'Medium retrofit'!$U$20,IF(F79="Scenario3PBT6",'Medium retrofit'!$V$20,"")))&amp;IF(F79="Scenario1PBT7",'Medium retrofit'!$W$20,IF(F79="Scenario2PBT7",'Medium retrofit'!$X$20,IF(F79="Scenario3PBT7",'Medium retrofit'!$Y$20,"")))&amp;IF(F79="Scenario1PBT8",'Medium retrofit'!$Z$20,IF(F79="Scenario2PBT8",'Medium retrofit'!$AA$20,IF(F79="Scenario3PBT8",'Medium retrofit'!$AB$20,"")))&amp;IF(F79="Scenario1PBT9",'Medium retrofit'!$AC$20,IF(F79="Scenario2PBT9",'Medium retrofit'!$AD$20,IF(F79="Scenario3PBT9",'Medium retrofit'!$AE$20,"")))&amp;IF(F79="Scenario1PBT10",'Medium retrofit'!$AF$20,IF(F79="Scenario2PBT10",'Medium retrofit'!$AG$20,IF(F79="Scenario3PBT10",'Medium retrofit'!$AH$20,"")))&amp;IF(F79="Scenario1PBT11",'Medium retrofit'!$AI$20,IF(F79="Scenario2PBT11",'Medium retrofit'!$AJ$20,IF(F79="Scenario3PBT11",'Medium retrofit'!$AK$20,"")))&amp;IF(F79="Scenario1PBT12",'Medium retrofit'!$AL$20,IF(F79="Scenario2PBT12",'Medium retrofit'!$AM$20,IF(F79="Scenario3PBT12",'Medium retrofit'!$AN$20,"")))&amp;IF(F79="Scenario1PBT13",'Medium retrofit'!$AO$20,IF(F79="Scenario2PBT13",'Medium retrofit'!$AP$20,IF(F79="Scenario3PBT13",'Medium retrofit'!$AQ$20,"")))&amp;IF(F79="Scenario1PBT14",'Medium retrofit'!$AR$20,IF(F79="Scenario2PBT14",'Medium retrofit'!$AS$20,IF(F79="Scenario3PBT14",'Medium retrofit'!$AT$20,"")))&amp;IF(F79="Scenario1PBT15",'Medium retrofit'!$AU$20,IF(F79="Scenario2PBT15",'Medium retrofit'!$AV$20,IF(F79="Scenario3PBT15",'Medium retrofit'!$AW$20,"")))</f>
        <v/>
      </c>
      <c r="N79" s="152">
        <f t="shared" si="48"/>
        <v>0</v>
      </c>
      <c r="O79" s="305" t="str">
        <f>IF(F79="Scenario1PBT1",'Medium retrofit'!$E$23,IF(F79="Scenario2PBT1",'Medium retrofit'!$F$23,IF(F79="Scenario3PBT1",'Medium retrofit'!$G$23,"")))&amp;IF(F79="Scenario1PBT2",'Medium retrofit'!$H$23,IF(F79="Scenario2PBT2",'Medium retrofit'!$I$23,IF(F79="Scenario3PBT2",'Medium retrofit'!$J$23,"")))&amp;IF(F79="Scenario1PBT3",'Medium retrofit'!$K$23,IF(F79="Scenario2PBT3",'Medium retrofit'!$L$23,IF(F79="Scenario3PBT3",'Medium retrofit'!$M$23,"")))&amp;IF(F79="Scenario1PBT4",'Medium retrofit'!$N$23,IF(F79="Scenario2PBT4",'Medium retrofit'!$O$23,IF(F79="Scenario3PBT4",'Medium retrofit'!$P$23,"")))&amp;IF(F79="Scenario1PBT5",'Medium retrofit'!$Q$23,IF(F79="Scenario2PBT5",'Medium retrofit'!$R$23,IF(F79="Scenario3PBT5",'Medium retrofit'!$S$23,"")))&amp;IF(F79="Scenario1PBT6",'Medium retrofit'!$T$23,IF(F79="Scenario2PBT6",'Medium retrofit'!$U$23,IF(F79="Scenario3PBT6",'Medium retrofit'!$V$23,"")))&amp;IF(F79="Scenario1PBT7",'Medium retrofit'!$W$23,IF(F79="Scenario2PBT7",'Medium retrofit'!$X$23,IF(F79="Scenario3PBT7",'Medium retrofit'!$Y$23,"")))&amp;IF(F79="Scenario1PBT8",'Medium retrofit'!$Z$23,IF(F79="Scenario2PBT8",'Medium retrofit'!$AA$23,IF(F79="Scenario3PBT8",'Medium retrofit'!$AB$23,"")))&amp;IF(F79="Scenario1PBT9",'Medium retrofit'!$AC$23,IF(F79="Scenario2PBT9",'Medium retrofit'!$AD$23,IF(F79="Scenario3PBT9",'Medium retrofit'!$AE$23,"")))&amp;IF(F79="Scenario1PBT10",'Medium retrofit'!$AF$23,IF(F79="Scenario2PBT10",'Medium retrofit'!$AG$23,IF(F79="Scenario3PBT10",'Medium retrofit'!$AH$23,"")))&amp;IF(F79="Scenario1PBT11",'Medium retrofit'!$AI$23,IF(F79="Scenario2PBT11",'Medium retrofit'!$AJ$23,IF(F79="Scenario3PBT11",'Medium retrofit'!$AK$23,"")))&amp;IF(F79="Scenario1PBT12",'Medium retrofit'!$AL$23,IF(F79="Scenario2PBT12",'Medium retrofit'!$AM$23,IF(F79="Scenario3PBT12",'Medium retrofit'!$AN$23,"")))&amp;IF(F79="Scenario1PBT13",'Medium retrofit'!$AO$23,IF(F79="Scenario2PBT13",'Medium retrofit'!$AP$23,IF(F79="Scenario3PBT13",'Medium retrofit'!$AQ$23,"")))&amp;IF(F79="Scenario1PBT14",'Medium retrofit'!$AR$23,IF(F79="Scenario2PBT14",'Medium retrofit'!$AS$23,IF(F79="Scenario3PBT14",'Medium retrofit'!$AT$23,"")))&amp;IF(F79="Scenario1PBT15",'Medium retrofit'!$AU$23,IF(F79="Scenario2PBT15",'Medium retrofit'!$AV$23,IF(F79="Scenario3PBT15",'Medium retrofit'!$AW$23,"")))</f>
        <v/>
      </c>
      <c r="P79" s="151">
        <f t="shared" si="49"/>
        <v>0</v>
      </c>
      <c r="Q79" s="151" t="str">
        <f>IF(F79="Scenario1PBT1",'Medium retrofit'!$E$25,IF(F79="Scenario2PBT1",'Medium retrofit'!$F$25,IF(F79="Scenario3PBT1",'Medium retrofit'!$G$25,"")))&amp;IF(F79="Scenario1PBT2",'Medium retrofit'!$H$25,IF(F79="Scenario2PBT2",'Medium retrofit'!$I$25,IF(F79="Scenario3PBT2",'Medium retrofit'!$J$25,"")))&amp;IF(F79="Scenario1PBT3",'Medium retrofit'!$K$25,IF(F79="Scenario2PBT3",'Medium retrofit'!$L$25,IF(F79="Scenario3PBT3",'Medium retrofit'!$M$25,"")))&amp;IF(F79="Scenario1PBT4",'Medium retrofit'!$N$25,IF(F79="Scenario2PBT4",'Medium retrofit'!$O$25,IF(F79="Scenario3PBT4",'Medium retrofit'!$P$25,"")))&amp;IF(F79="Scenario1PBT5",'Medium retrofit'!$Q$25,IF(F79="Scenario2PBT5",'Medium retrofit'!$R$25,IF(F79="Scenario3PBT5",'Medium retrofit'!$S$25,"")))&amp;IF(F79="Scenario1PBT6",'Medium retrofit'!$T$25,IF(F79="Scenario2PBT6",'Medium retrofit'!$U$25,IF(F79="Scenario3PBT6",'Medium retrofit'!$V$25,"")))&amp;IF(F79="Scenario1PBT7",'Medium retrofit'!$W$25,IF(F79="Scenario2PBT7",'Medium retrofit'!$X$25,IF(F79="Scenario3PBT7",'Medium retrofit'!$Y$25,"")))&amp;IF(F79="Scenario1PBT8",'Medium retrofit'!$Z$25,IF(F79="Scenario2PBT8",'Medium retrofit'!$AA$25,IF(F79="Scenario3PBT8",'Medium retrofit'!$AB$25,"")))&amp;IF(F79="Scenario1PBT9",'Medium retrofit'!$AC$25,IF(F79="Scenario2PBT9",'Medium retrofit'!$AD$25,IF(F79="Scenario3PBT9",'Medium retrofit'!$AE$25,"")))&amp;IF(F79="Scenario1PBT10",'Medium retrofit'!$AF$25,IF(F79="Scenario2PBT10",'Medium retrofit'!$AG$25,IF(F79="Scenario3PBT10",'Medium retrofit'!$AH$25,"")))&amp;IF(F79="Scenario1PBT11",'Medium retrofit'!$AI$25,IF(F79="Scenario2PBT11",'Medium retrofit'!$AJ$25,IF(F79="Scenario3PBT11",'Medium retrofit'!$AK$25,"")))&amp;IF(F79="Scenario1PBT12",'Medium retrofit'!$AL$25,IF(F79="Scenario2PBT12",'Medium retrofit'!$AM$25,IF(F79="Scenario3PBT12",'Medium retrofit'!$AN$25,"")))&amp;IF(F79="Scenario1PBT13",'Medium retrofit'!$AO$25,IF(F79="Scenario2PBT13",'Medium retrofit'!$AP$25,IF(F79="Scenario3PBT13",'Medium retrofit'!$AQ$25,"")))&amp;IF(F79="Scenario1PBT14",'Medium retrofit'!$AR$25,IF(F79="Scenario2PBT14",'Medium retrofit'!$AS$25,IF(F79="Scenario3PBT14",'Medium retrofit'!$AT$25,"")))&amp;IF(F79="Scenario1PBT15",'Medium retrofit'!$AU$25,IF(F79="Scenario2PBT15",'Medium retrofit'!$AV$25,IF(F79="Scenario3PBT15",'Medium retrofit'!$AW$25,"")))</f>
        <v/>
      </c>
      <c r="R79" s="151">
        <f t="shared" si="50"/>
        <v>0</v>
      </c>
      <c r="S79" s="151" t="str">
        <f>IF(F79="Scenario1PBT1",'Medium retrofit'!$E$27,IF(F79="Scenario2PBT1",'Medium retrofit'!$F$27,IF(F79="Scenario3PBT1",'Medium retrofit'!$G$27,"")))&amp;IF(F79="Scenario1PBT2",'Medium retrofit'!$H$27,IF(F79="Scenario2PBT2",'Medium retrofit'!$I$27,IF(F79="Scenario3PBT2",'Medium retrofit'!$J$27,"")))&amp;IF(F79="Scenario1PBT3",'Medium retrofit'!$K$27,IF(F79="Scenario2PBT3",'Medium retrofit'!$L$27,IF(F79="Scenario3PBT3",'Medium retrofit'!$M$27,"")))&amp;IF(F79="Scenario1PBT4",'Medium retrofit'!$N$27,IF(F79="Scenario2PBT4",'Medium retrofit'!$O$27,IF(F79="Scenario3PBT4",'Medium retrofit'!$P$27,"")))&amp;IF(F79="Scenario1PBT5",'Medium retrofit'!$Q$27,IF(F79="Scenario2PBT5",'Medium retrofit'!$R$27,IF(F79="Scenario3PBT5",'Medium retrofit'!$S$27,"")))&amp;IF(F79="Scenario1PBT6",'Medium retrofit'!$T$27,IF(F79="Scenario2PBT6",'Medium retrofit'!$U$27,IF(F79="Scenario3PBT6",'Medium retrofit'!$V$27,"")))&amp;IF(F79="Scenario1PBT7",'Medium retrofit'!$W$27,IF(F79="Scenario2PBT7",'Medium retrofit'!$X$27,IF(F79="Scenario3PBT7",'Medium retrofit'!$Y$27,"")))&amp;IF(F79="Scenario1PBT8",'Medium retrofit'!$Z$27,IF(F79="Scenario2PBT8",'Medium retrofit'!$AA$27,IF(F79="Scenario3PBT8",'Medium retrofit'!$AB$27,"")))&amp;IF(F79="Scenario1PBT9",'Medium retrofit'!$AC$27,IF(F79="Scenario2PBT9",'Medium retrofit'!$AD$27,IF(F79="Scenario3PBT9",'Medium retrofit'!$AE$27,"")))&amp;IF(F79="Scenario1PBT10",'Medium retrofit'!$AF$27,IF(F79="Scenario2PBT10",'Medium retrofit'!$AG$27,IF(F79="Scenario3PBT10",'Medium retrofit'!$AH$27,"")))&amp;IF(F79="Scenario1PBT11",'Medium retrofit'!$AI$27,IF(F79="Scenario2PBT11",'Medium retrofit'!$AJ$27,IF(F79="Scenario3PBT11",'Medium retrofit'!$AK$27,"")))&amp;IF(F79="Scenario1PBT12",'Medium retrofit'!$AL$27,IF(F79="Scenario2PBT12",'Medium retrofit'!$AM$27,IF(F79="Scenario3PBT12",'Medium retrofit'!$AN$27,"")))&amp;IF(F79="Scenario1PBT13",'Medium retrofit'!$AO$27,IF(F79="Scenario2PBT13",'Medium retrofit'!$AP$27,IF(F79="Scenario3PBT13",'Medium retrofit'!$AQ$27,"")))&amp;IF(F79="Scenario1PBT14",'Medium retrofit'!$AR$27,IF(F79="Scenario2PBT14",'Medium retrofit'!$AS$27,IF(F79="Scenario3PBT14",'Medium retrofit'!$AT$27,"")))&amp;IF(F79="Scenario1PBT15",'Medium retrofit'!$AU$27,IF(F79="Scenario2PBT15",'Medium retrofit'!$AV$27,IF(F79="Scenario3PBT15",'Medium retrofit'!$AW$27,"")))</f>
        <v/>
      </c>
      <c r="T79" s="306">
        <f t="shared" si="51"/>
        <v>0</v>
      </c>
      <c r="U79" s="305" t="str">
        <f>IF(F79="Scenario1PBT1",'Medium retrofit'!$E$38,IF(F79="Scenario2PBT1",'Medium retrofit'!$F$38,IF(F79="Scenario3PBT1",'Medium retrofit'!$G$38,"")))&amp;IF(F79="Scenario1PBT2",'Medium retrofit'!$H$38,IF(F79="Scenario2PBT2",'Medium retrofit'!$I$38,IF(F79="Scenario3PBT2",'Medium retrofit'!$J$38,"")))&amp;IF(F79="Scenario1PBT3",'Medium retrofit'!$K$38,IF(F79="Scenario2PBT3",'Medium retrofit'!$L$38,IF(F79="Scenario3PBT3",'Medium retrofit'!$M$38,"")))&amp;IF(F79="Scenario1PBT4",'Medium retrofit'!$N$38,IF(F79="Scenario2PBT4",'Medium retrofit'!$O$38,IF(F79="Scenario3PBT4",'Medium retrofit'!$P$38,"")))&amp;IF(F79="Scenario1PBT5",'Medium retrofit'!$Q$38,IF(F79="Scenario2PBT5",'Medium retrofit'!$R$38,IF(F79="Scenario3PBT5",'Medium retrofit'!$S$38,"")))&amp;IF(F79="Scenario1PBT6",'Medium retrofit'!$T$38,IF(F79="Scenario2PBT6",'Medium retrofit'!$U$38,IF(F79="Scenario3PBT6",'Medium retrofit'!$V$38,"")))&amp;IF(F79="Scenario1PBT7",'Medium retrofit'!$W$38,IF(F79="Scenario2PBT7",'Medium retrofit'!$X$38,IF(F79="Scenario3PBT7",'Medium retrofit'!$Y$38,"")))&amp;IF(F79="Scenario1PBT8",'Medium retrofit'!$Z$38,IF(F79="Scenario2PBT8",'Medium retrofit'!$AA$38,IF(F79="Scenario3PBT8",'Medium retrofit'!$AB$38,"")))&amp;IF(F79="Scenario1PBT9",'Medium retrofit'!$AC$38,IF(F79="Scenario2PBT9",'Medium retrofit'!$AD$38,IF(F79="Scenario3PBT9",'Medium retrofit'!$AE$38,"")))&amp;IF(F79="Scenario1PBT10",'Medium retrofit'!$AF$38,IF(F79="Scenario2PBT10",'Medium retrofit'!$AG$38,IF(F79="Scenario3PBT10",'Medium retrofit'!$AH$38,"")))&amp;IF(F79="Scenario1PBT11",'Medium retrofit'!$AI$38,IF(F79="Scenario2PBT11",'Medium retrofit'!$AJ$38,IF(F79="Scenario3PBT11",'Medium retrofit'!$AK$38,"")))&amp;IF(F79="Scenario1PBT12",'Medium retrofit'!$AL$38,IF(F79="Scenario2PBT12",'Medium retrofit'!$AM$38,IF(F79="Scenario3PBT12",'Medium retrofit'!$AN$38,"")))&amp;IF(F79="Scenario1PBT13",'Medium retrofit'!$AO$38,IF(F79="Scenario2PBT13",'Medium retrofit'!$AP$38,IF(F79="Scenario3PBT13",'Medium retrofit'!$AQ$38,"")))&amp;IF(F79="Scenario1PBT14",'Medium retrofit'!$AR$38,IF(F79="Scenario2PBT14",'Medium retrofit'!$AS$38,IF(F79="Scenario3PBT14",'Medium retrofit'!$AT$38,"")))&amp;IF(F79="Scenario1PBT15",'Medium retrofit'!$AU$38,IF(F79="Scenario2PBT15",'Medium retrofit'!$AV$38,IF(F79="Scenario3PBT15",'Medium retrofit'!$AW$38,"")))</f>
        <v/>
      </c>
      <c r="V79" s="151">
        <f t="shared" si="52"/>
        <v>0</v>
      </c>
      <c r="W79" s="151" t="str">
        <f>IF(F79="Scenario1PBT1",'Medium retrofit'!$E$40,IF(F79="Scenario2PBT1",'Medium retrofit'!$F$40,IF(F79="Scenario3PBT1",'Medium retrofit'!$G$40,"")))&amp;IF(F79="Scenario1PBT2",'Medium retrofit'!$H$40,IF(F79="Scenario2PBT2",'Medium retrofit'!$I$40,IF(F79="Scenario3PBT2",'Medium retrofit'!$J$40,"")))&amp;IF(F79="Scenario1PBT3",'Medium retrofit'!$K$40,IF(F79="Scenario2PBT3",'Medium retrofit'!$L$40,IF(F79="Scenario3PBT3",'Medium retrofit'!$M$40,"")))&amp;IF(F79="Scenario1PBT4",'Medium retrofit'!$N$40,IF(F79="Scenario2PBT4",'Medium retrofit'!$O$40,IF(F79="Scenario3PBT4",'Medium retrofit'!$P$40,"")))&amp;IF(F79="Scenario1PBT5",'Medium retrofit'!$Q$40,IF(F79="Scenario2PBT5",'Medium retrofit'!$R$40,IF(F79="Scenario3PBT5",'Medium retrofit'!$S$40,"")))&amp;IF(F79="Scenario1PBT6",'Medium retrofit'!$T$40,IF(F79="Scenario2PBT6",'Medium retrofit'!$U$40,IF(F79="Scenario3PBT6",'Medium retrofit'!$V$40,"")))&amp;IF(F79="Scenario1PBT7",'Medium retrofit'!$W$40,IF(F79="Scenario2PBT7",'Medium retrofit'!$X$40,IF(F79="Scenario3PBT7",'Medium retrofit'!$Y$40,"")))&amp;IF(F79="Scenario1PBT8",'Medium retrofit'!$Z$40,IF(F79="Scenario2PBT8",'Medium retrofit'!$AA$40,IF(F79="Scenario3PBT8",'Medium retrofit'!$AB$40,"")))&amp;IF(F79="Scenario1PBT9",'Medium retrofit'!$AC$40,IF(F79="Scenario2PBT9",'Medium retrofit'!$AD$40,IF(F79="Scenario3PBT9",'Medium retrofit'!$AE$40,"")))&amp;IF(F79="Scenario1PBT10",'Medium retrofit'!$AF$40,IF(F79="Scenario2PBT10",'Medium retrofit'!$AG$40,IF(F79="Scenario3PBT10",'Medium retrofit'!$AH$40,"")))&amp;IF(F79="Scenario1PBT11",'Medium retrofit'!$AI$40,IF(F79="Scenario2PBT11",'Medium retrofit'!$AJ$40,IF(F79="Scenario3PBT11",'Medium retrofit'!$AK$40,"")))&amp;IF(F79="Scenario1PBT12",'Medium retrofit'!$AL$40,IF(F79="Scenario2PBT12",'Medium retrofit'!$AM$40,IF(F79="Scenario3PBT12",'Medium retrofit'!$AN$40,"")))&amp;IF(F79="Scenario1PBT13",'Medium retrofit'!$AO$40,IF(F79="Scenario2PBT13",'Medium retrofit'!$AP$40,IF(F79="Scenario3PBT13",'Medium retrofit'!$AQ$40,"")))&amp;IF(F79="Scenario1PBT14",'Medium retrofit'!$AR$40,IF(F79="Scenario2PBT14",'Medium retrofit'!$AS$40,IF(F79="Scenario3PBT14",'Medium retrofit'!$AT$40,"")))&amp;IF(F79="Scenario1PBT15",'Medium retrofit'!$AU$40,IF(F79="Scenario2PBT15",'Medium retrofit'!$AV$40,IF(F79="Scenario3PBT15",'Medium retrofit'!$AW$40,"")))</f>
        <v/>
      </c>
      <c r="X79" s="151">
        <f t="shared" si="53"/>
        <v>0</v>
      </c>
      <c r="Y79" s="151" t="str">
        <f>IF(F79="Scenario1PBT1",'Medium retrofit'!$E$42,IF(F79="Scenario2PBT1",'Medium retrofit'!$F$42,IF(F79="Scenario3PBT1",'Medium retrofit'!$G$42,"")))&amp;IF(F79="Scenario1PBT2",'Medium retrofit'!$H$42,IF(F79="Scenario2PBT2",'Medium retrofit'!$I$42,IF(F79="Scenario3PBT2",'Medium retrofit'!$J$42,"")))&amp;IF(F79="Scenario1PBT3",'Medium retrofit'!$K$42,IF(F79="Scenario2PBT3",'Medium retrofit'!$L$42,IF(F79="Scenario3PBT3",'Medium retrofit'!$M$42,"")))&amp;IF(F79="Scenario1PBT4",'Medium retrofit'!$N$42,IF(F79="Scenario2PBT4",'Medium retrofit'!$O$42,IF(F79="Scenario3PBT4",'Medium retrofit'!$P$42,"")))&amp;IF(F79="Scenario1PBT5",'Medium retrofit'!$Q$42,IF(F79="Scenario2PBT5",'Medium retrofit'!$R$42,IF(F79="Scenario3PBT5",'Medium retrofit'!$S$42,"")))&amp;IF(F79="Scenario1PBT6",'Medium retrofit'!$T$42,IF(F79="Scenario2PBT6",'Medium retrofit'!$U$42,IF(F79="Scenario3PBT6",'Medium retrofit'!$V$42,"")))&amp;IF(F79="Scenario1PBT7",'Medium retrofit'!$W$42,IF(F79="Scenario2PBT7",'Medium retrofit'!$X$42,IF(F79="Scenario3PBT7",'Medium retrofit'!$Y$42,"")))&amp;IF(F79="Scenario1PBT8",'Medium retrofit'!$Z$42,IF(F79="Scenario2PBT8",'Medium retrofit'!$AA$42,IF(F79="Scenario3PBT8",'Medium retrofit'!$AB$42,"")))&amp;IF(F79="Scenario1PBT9",'Medium retrofit'!$AC$42,IF(F79="Scenario2PBT9",'Medium retrofit'!$AD$42,IF(F79="Scenario3PBT9",'Medium retrofit'!$AE$42,"")))&amp;IF(F79="Scenario1PBT10",'Medium retrofit'!$AF$42,IF(F79="Scenario2PBT10",'Medium retrofit'!$AG$42,IF(F79="Scenario3PBT10",'Medium retrofit'!$AH$42,"")))&amp;IF(F79="Scenario1PBT11",'Medium retrofit'!$AI$42,IF(F79="Scenario2PBT11",'Medium retrofit'!$AJ$42,IF(F79="Scenario3PBT11",'Medium retrofit'!$AK$42,"")))&amp;IF(F79="Scenario1PBT12",'Medium retrofit'!$AL$42,IF(F79="Scenario2PBT12",'Medium retrofit'!$AM$42,IF(F79="Scenario3PBT12",'Medium retrofit'!$AN$42,"")))&amp;IF(F79="Scenario1PBT13",'Medium retrofit'!$AO$42,IF(F79="Scenario2PBT13",'Medium retrofit'!$AP$42,IF(F79="Scenario3PBT13",'Medium retrofit'!$AQ$42,"")))&amp;IF(F79="Scenario1PBT14",'Medium retrofit'!$AR$42,IF(F79="Scenario2PBT14",'Medium retrofit'!$AS$42,IF(F79="Scenario3PBT14",'Medium retrofit'!$AT$42,"")))&amp;IF(F79="Scenario1PBT15",'Medium retrofit'!$AU$42,IF(F79="Scenario2PBT15",'Medium retrofit'!$AV$42,IF(F79="Scenario3PBT15",'Medium retrofit'!$AW$42,"")))</f>
        <v/>
      </c>
      <c r="Z79" s="151">
        <f t="shared" si="54"/>
        <v>0</v>
      </c>
      <c r="AA79" s="333" t="str">
        <f>IF(F79="Scenario1PBT1",'Medium retrofit'!$E$101,IF(F79="Scenario2PBT1",'Medium retrofit'!$F$101,IF(F79="Scenario3PBT1",'Medium retrofit'!$G$101,"")))&amp;IF(F79="Scenario1PBT2",'Medium retrofit'!$H$101,IF(F79="Scenario2PBT2",'Medium retrofit'!$I$101,IF(F79="Scenario3PBT2",'Medium retrofit'!$J$101,"")))&amp;IF(F79="Scenario1PBT3",'Medium retrofit'!$K$101,IF(F79="Scenario2PBT3",'Medium retrofit'!$L$101,IF(F79="Scenario3PBT3",'Medium retrofit'!$M$101,"")))&amp;IF(F79="Scenario1PBT4",'Medium retrofit'!$N$101,IF(F79="Scenario2PBT4",'Medium retrofit'!$O$101,IF(F79="Scenario3PBT4",'Medium retrofit'!$P$101,"")))&amp;IF(F79="Scenario1PBT5",'Medium retrofit'!$Q$101,IF(F79="Scenario2PBT5",'Medium retrofit'!$R$101,IF(F79="Scenario3PBT5",'Medium retrofit'!$S$101,"")))&amp;IF(F79="Scenario1PBT6",'Medium retrofit'!$T$101,IF(F79="Scenario2PBT6",'Medium retrofit'!$U$101,IF(F79="Scenario3PBT6",'Medium retrofit'!$V$101,"")))&amp;IF(F79="Scenario1PBT7",'Medium retrofit'!$W$101,IF(F79="Scenario2PBT7",'Medium retrofit'!$X$101,IF(F79="Scenario3PBT7",'Medium retrofit'!$Y$101,"")))&amp;IF(F79="Scenario1PBT8",'Medium retrofit'!$Z$101,IF(F79="Scenario2PBT8",'Medium retrofit'!$AA$101,IF(F79="Scenario3PBT8",'Medium retrofit'!$AB$101,"")))&amp;IF(F79="Scenario1PBT9",'Medium retrofit'!$AC$101,IF(F79="Scenario2PBT9",'Medium retrofit'!$AD$101,IF(F79="Scenario3PBT9",'Medium retrofit'!$AE$101,"")))&amp;IF(F79="Scenario1PBT10",'Medium retrofit'!$AF$101,IF(F79="Scenario2PBT10",'Medium retrofit'!$AG$101,IF(F79="Scenario3PBT10",'Medium retrofit'!$AH$101,"")))&amp;IF(F79="Scenario1PBT11",'Medium retrofit'!$AI$101,IF(F79="Scenario2PBT11",'Medium retrofit'!$AJ$101,IF(F79="Scenario3PBT11",'Medium retrofit'!$AK$101,"")))&amp;IF(F79="Scenario1PBT12",'Medium retrofit'!$AL$101,IF(F79="Scenario2PBT12",'Medium retrofit'!$AM$101,IF(F79="Scenario3PBT12",'Medium retrofit'!$AN$101,"")))&amp;IF(F79="Scenario1PBT13",'Medium retrofit'!$AO$101,IF(F79="Scenario2PBT13",'Medium retrofit'!$AP$101,IF(F79="Scenario3PBT13",'Medium retrofit'!$AQ$101,"")))&amp;IF(F79="Scenario1PBT14",'Medium retrofit'!$AR$101,IF(F79="Scenario2PBT14",'Medium retrofit'!$AS$101,IF(F79="Scenario3PBT14",'Medium retrofit'!$AT$101,"")))&amp;IF(F79="Scenario1PBT15",'Medium retrofit'!$AU$101,IF(F79="Scenario2PBT15",'Medium retrofit'!$AV$101,IF(F79="Scenario3PBT15",'Medium retrofit'!$AW$101,"")))</f>
        <v/>
      </c>
      <c r="AB79" s="302">
        <f t="shared" si="55"/>
        <v>0</v>
      </c>
      <c r="AC79" s="307">
        <f>IFERROR('Projection_Base-case'!G79-G79,0)</f>
        <v>0</v>
      </c>
      <c r="AD79" s="151">
        <f t="shared" si="34"/>
        <v>0</v>
      </c>
      <c r="AE79" s="151">
        <f>IFERROR(100*AC79/'Projection_Base-case'!G79,0)</f>
        <v>0</v>
      </c>
      <c r="AF79" s="151">
        <f>IFERROR('Projection_Base-case'!I79-I79,0)</f>
        <v>0</v>
      </c>
      <c r="AG79" s="151">
        <f t="shared" si="35"/>
        <v>0</v>
      </c>
      <c r="AH79" s="151">
        <f>IFERROR(100*AF79/'Projection_Base-case'!I79,0)</f>
        <v>0</v>
      </c>
      <c r="AI79" s="151">
        <f>IFERROR('Projection_Base-case'!K79-K79,0)</f>
        <v>0</v>
      </c>
      <c r="AJ79" s="151">
        <f t="shared" si="36"/>
        <v>0</v>
      </c>
      <c r="AK79" s="151">
        <f>IFERROR(100*AI79/'Projection_Base-case'!K79,0)</f>
        <v>0</v>
      </c>
      <c r="AL79" s="151">
        <f>IFERROR(M79-'Projection_Base-case'!M79,0)</f>
        <v>0</v>
      </c>
      <c r="AM79" s="151">
        <f t="shared" si="37"/>
        <v>0</v>
      </c>
      <c r="AN79" s="152">
        <f>IFERROR(100*AL79/'Projection_Base-case'!M79,0)</f>
        <v>0</v>
      </c>
      <c r="AO79" s="305">
        <f>IFERROR('Projection_Base-case'!O79-O79,0)</f>
        <v>0</v>
      </c>
      <c r="AP79" s="151">
        <f t="shared" si="38"/>
        <v>0</v>
      </c>
      <c r="AQ79" s="151">
        <f>IFERROR(100*AO79/'Projection_Base-case'!O79,0)</f>
        <v>0</v>
      </c>
      <c r="AR79" s="151">
        <f>IFERROR('Projection_Base-case'!Q79-Q79,0)</f>
        <v>0</v>
      </c>
      <c r="AS79" s="151">
        <f t="shared" si="39"/>
        <v>0</v>
      </c>
      <c r="AT79" s="151">
        <f>IFERROR(100*AR79/'Projection_Base-case'!Q79,0)</f>
        <v>0</v>
      </c>
      <c r="AU79" s="151">
        <f>IFERROR('Projection_Base-case'!S79-S79,0)</f>
        <v>0</v>
      </c>
      <c r="AV79" s="151">
        <f t="shared" si="40"/>
        <v>0</v>
      </c>
      <c r="AW79" s="152">
        <f>IFERROR(100*AU79/'Projection_Base-case'!S79,0)</f>
        <v>0</v>
      </c>
      <c r="AX79" s="305">
        <f>IFERROR('Projection_Base-case'!U79-U79,0)</f>
        <v>0</v>
      </c>
      <c r="AY79" s="151">
        <f t="shared" si="41"/>
        <v>0</v>
      </c>
      <c r="AZ79" s="151">
        <f>IFERROR(100*AX79/'Projection_Base-case'!U79,0)</f>
        <v>0</v>
      </c>
      <c r="BA79" s="151">
        <f>IFERROR('Projection_Base-case'!W79-W79,0)</f>
        <v>0</v>
      </c>
      <c r="BB79" s="151">
        <f t="shared" si="42"/>
        <v>0</v>
      </c>
      <c r="BC79" s="151">
        <f>IFERROR(100*BA79/'Projection_Base-case'!W79,0)</f>
        <v>0</v>
      </c>
      <c r="BD79" s="151">
        <f>IFERROR('Projection_Base-case'!Y79-Y79,0)</f>
        <v>0</v>
      </c>
      <c r="BE79" s="151">
        <f t="shared" si="43"/>
        <v>0</v>
      </c>
      <c r="BF79" s="151">
        <f>IFERROR(100*BD79/'Projection_Base-case'!Y79,0)</f>
        <v>0</v>
      </c>
      <c r="BG79" s="531">
        <f t="shared" si="56"/>
        <v>0</v>
      </c>
      <c r="BH79" s="532">
        <f t="shared" si="57"/>
        <v>0</v>
      </c>
    </row>
    <row r="80" spans="1:60" x14ac:dyDescent="0.25">
      <c r="A80" s="217">
        <v>75</v>
      </c>
      <c r="B80" s="151">
        <f>'Projection_Base-case'!B80</f>
        <v>0</v>
      </c>
      <c r="C80" s="151">
        <f>'Projection_Base-case'!C80</f>
        <v>0</v>
      </c>
      <c r="D80" s="151">
        <f>'Projection_Base-case'!D80</f>
        <v>0</v>
      </c>
      <c r="E80" s="157"/>
      <c r="F80" s="300" t="str">
        <f t="shared" si="44"/>
        <v>0</v>
      </c>
      <c r="G80" s="301" t="str">
        <f>IF(F80="Scenario1PBT1",'Medium retrofit'!$E$6,IF(F80="Scenario2PBT1",'Medium retrofit'!$F$6,IF(F80="Scenario3PBT1",'Medium retrofit'!$G$6,"")))&amp;IF(F80="Scenario1PBT2",'Medium retrofit'!$H$6,IF(F80="Scenario2PBT2",'Medium retrofit'!$I$6,IF(F80="Scenario3PBT2",'Medium retrofit'!$J$6,"")))&amp;IF(F80="Scenario1PBT3",'Medium retrofit'!$K$6,IF(F80="Scenario2PBT3",'Medium retrofit'!$L$6,IF(F80="Scenario3PBT3",'Medium retrofit'!$M$6,"")))&amp;IF(F80="Scenario1PBT4",'Medium retrofit'!$N$6,IF(F80="Scenario2PBT4",'Medium retrofit'!$O$6,IF(F80="Scenario3PBT4",'Medium retrofit'!$P$6,"")))&amp;IF(F80="Scenario1PBT5",'Medium retrofit'!$Q$6,IF(F80="Scenario2PBT5",'Medium retrofit'!$R$6,IF(F80="Scenario3PBT5",'Medium retrofit'!$S$6,"")))&amp;IF(F80="Scenario1PBT6",'Medium retrofit'!$T$6,IF(F80="Scenario2PBT6",'Medium retrofit'!$U$6,IF(F80="Scenario3PBT6",'Medium retrofit'!$V$6,"")))&amp;IF(F80="Scenario1PBT7",'Medium retrofit'!$W$6,IF(F80="Scenario2PBT7",'Medium retrofit'!$X$6,IF(F80="Scenario3PBT7",'Medium retrofit'!$Y$6,"")))&amp;IF(F80="Scenario1PBT8",'Medium retrofit'!$Z$6,IF(F80="Scenario2PBT8",'Medium retrofit'!$AA$6,IF(F80="Scenario3PBT8",'Medium retrofit'!$AB$6,"")))&amp;IF(F80="Scenario1PBT9",'Medium retrofit'!$AC$6,IF(F80="Scenario2PBT9",'Medium retrofit'!$AD$6,IF(F80="Scenario3PBT9",'Medium retrofit'!$AE$6,"")))&amp;IF(F80="Scenario1PBT10",'Medium retrofit'!$AF$6,IF(F80="Scenario2PBT10",'Medium retrofit'!$AG$6,IF(F80="Scenario3PBT10",'Medium retrofit'!$AH$6,"")))&amp;IF(F80="Scenario1PBT11",'Medium retrofit'!$AI$6,IF(F80="Scenario2PBT11",'Medium retrofit'!$AJ$6,IF(F80="Scenario3PBT11",'Medium retrofit'!$AK$6,"")))&amp;IF(F80="Scenario1PBT12",'Medium retrofit'!$AL$6,IF(F80="Scenario2PBT12",'Medium retrofit'!$AM$6,IF(F80="Scenario3PBT12",'Medium retrofit'!$AN$6,"")))&amp;IF(F80="Scenario1PBT13",'Medium retrofit'!$AO$6,IF(F80="Scenario2PBT13",'Medium retrofit'!$AP$6,IF(F80="Scenario3PBT13",'Medium retrofit'!$AQ$6,"")))&amp;IF(F80="Scenario1PBT14",'Medium retrofit'!$AR$6,IF(F80="Scenario2PBT14",'Medium retrofit'!$AS$6,IF(F80="Scenario3PBT14",'Medium retrofit'!$AT$6,"")))&amp;IF(F80="Scenario1PBT15",'Medium retrofit'!$AU$6,IF(F80="Scenario2PBT15",'Medium retrofit'!$AV$6,IF(F80="Scenario3PBT15",'Medium retrofit'!$AW$6,"")))</f>
        <v/>
      </c>
      <c r="H80" s="151">
        <f t="shared" si="45"/>
        <v>0</v>
      </c>
      <c r="I80" s="298" t="str">
        <f>IF(F80="Scenario1PBT1",'Medium retrofit'!$E$16,IF(F80="Scenario2PBT1",'Medium retrofit'!$F$16,IF(F80="Scenario3PBT1",'Medium retrofit'!$G$16,"")))&amp;IF(F80="Scenario1PBT2",'Medium retrofit'!$H$16,IF(F80="Scenario2PBT2",'Medium retrofit'!$I$16,IF(F80="Scenario3PBT2",'Medium retrofit'!$J$16,"")))&amp;IF(F80="Scenario1PBT3",'Medium retrofit'!$K$16,IF(F80="Scenario2PBT3",'Medium retrofit'!$L$16,IF(F80="Scenario3PBT3",'Medium retrofit'!$M$16,"")))&amp;IF(F80="Scenario1PBT4",'Medium retrofit'!$N$16,IF(F80="Scenario2PBT4",'Medium retrofit'!$O$16,IF(F80="Scenario3PBT4",'Medium retrofit'!$P$16,"")))&amp;IF(F80="Scenario1PBT5",'Medium retrofit'!$Q$16,IF(F80="Scenario2PBT5",'Medium retrofit'!$R$16,IF(F80="Scenario3PBT5",'Medium retrofit'!$S$16,"")))&amp;IF(F80="Scenario1PBT6",'Medium retrofit'!$T$16,IF(F80="Scenario2PBT6",'Medium retrofit'!$U$16,IF(F80="Scenario3PBT6",'Medium retrofit'!$V$16,"")))&amp;IF(F80="Scenario1PBT7",'Medium retrofit'!$W$16,IF(F80="Scenario2PBT7",'Medium retrofit'!$X$16,IF(F80="Scenario3PBT7",'Medium retrofit'!$Y$16,"")))&amp;IF(F80="Scenario1PBT8",'Medium retrofit'!$Z$16,IF(F80="Scenario2PBT8",'Medium retrofit'!$AA$16,IF(F80="Scenario3PBT8",'Medium retrofit'!$AB$16,"")))&amp;IF(F80="Scenario1PBT9",'Medium retrofit'!$AC$16,IF(F80="Scenario2PBT9",'Medium retrofit'!$AD$16,IF(F80="Scenario3PBT9",'Medium retrofit'!$AE$16,"")))&amp;IF(F80="Scenario1PBT10",'Medium retrofit'!$AF$16,IF(F80="Scenario2PBT10",'Medium retrofit'!$AG$16,IF(F80="Scenario3PBT10",'Medium retrofit'!$AH$16,"")))&amp;IF(F80="Scenario1PBT11",'Medium retrofit'!$AI$16,IF(F80="Scenario2PBT11",'Medium retrofit'!$AJ$16,IF(F80="Scenario3PBT11",'Medium retrofit'!$AK$16,"")))&amp;IF(F80="Scenario1PBT12",'Medium retrofit'!$AL$16,IF(F80="Scenario2PBT12",'Medium retrofit'!$AM$16,IF(F80="Scenario3PBT12",'Medium retrofit'!$AN$16,"")))&amp;IF(F80="Scenario1PBT13",'Medium retrofit'!$AO$16,IF(F80="Scenario2PBT13",'Medium retrofit'!$AP$16,IF(F80="Scenario3PBT13",'Medium retrofit'!$AQ$16,"")))&amp;IF(F80="Scenario1PBT14",'Medium retrofit'!$AR$16,IF(F80="Scenario2PBT14",'Medium retrofit'!$AS$16,IF(F80="Scenario3PBT14",'Medium retrofit'!$AT$16,"")))&amp;IF(F80="Scenario1PBT15",'Medium retrofit'!$AU$16,IF(F80="Scenario2PBT15",'Medium retrofit'!$AV$16,IF(F80="Scenario3PBT15",'Medium retrofit'!$AW$16,"")))</f>
        <v/>
      </c>
      <c r="J80" s="151">
        <f t="shared" si="46"/>
        <v>0</v>
      </c>
      <c r="K80" s="151" t="str">
        <f>IF(F80="Scenario1PBT1",'Medium retrofit'!$E$18,IF(F80="Scenario2PBT1",'Medium retrofit'!$F$18,IF(F80="Scenario3PBT1",'Medium retrofit'!$G$18,"")))&amp;IF(F80="Scenario1PBT2",'Medium retrofit'!$H$18,IF(F80="Scenario2PBT2",'Medium retrofit'!$I$18,IF(F80="Scenario3PBT2",'Medium retrofit'!$J$18,"")))&amp;IF(F80="Scenario1PBT3",'Medium retrofit'!$K$18,IF(F80="Scenario2PBT3",'Medium retrofit'!$L$18,IF(F80="Scenario3PBT3",'Medium retrofit'!$M$18,"")))&amp;IF(F80="Scenario1PBT4",'Medium retrofit'!$N$18,IF(F80="Scenario2PBT4",'Medium retrofit'!$O$18,IF(F80="Scenario3PBT4",'Medium retrofit'!$P$18,"")))&amp;IF(F80="Scenario1PBT5",'Medium retrofit'!$Q$18,IF(F80="Scenario2PBT5",'Medium retrofit'!$R$18,IF(F80="Scenario3PBT5",'Medium retrofit'!$S$18,"")))&amp;IF(F80="Scenario1PBT6",'Medium retrofit'!$T$18,IF(F80="Scenario2PBT6",'Medium retrofit'!$U$18,IF(F80="Scenario3PBT6",'Medium retrofit'!$V$18,"")))&amp;IF(F80="Scenario1PBT7",'Medium retrofit'!$W$18,IF(F80="Scenario2PBT7",'Medium retrofit'!$X$18,IF(F80="Scenario3PBT7",'Medium retrofit'!$Y$18,"")))&amp;IF(F80="Scenario1PBT8",'Medium retrofit'!$Z$18,IF(F80="Scenario2PBT8",'Medium retrofit'!$AA$18,IF(F80="Scenario3PBT8",'Medium retrofit'!$AB$18,"")))&amp;IF(F80="Scenario1PBT9",'Medium retrofit'!$AC$18,IF(F80="Scenario2PBT9",'Medium retrofit'!$AD$18,IF(F80="Scenario3PBT9",'Medium retrofit'!$AE$18,"")))&amp;IF(F80="Scenario1PBT10",'Medium retrofit'!$AF$18,IF(F80="Scenario2PBT10",'Medium retrofit'!$AG$18,IF(F80="Scenario3PBT10",'Medium retrofit'!$AH$18,"")))&amp;IF(F80="Scenario1PBT11",'Medium retrofit'!$AI$18,IF(F80="Scenario2PBT11",'Medium retrofit'!$AJ$18,IF(F80="Scenario3PBT11",'Medium retrofit'!$AK$18,"")))&amp;IF(F80="Scenario1PBT12",'Medium retrofit'!$AL$18,IF(F80="Scenario2PBT12",'Medium retrofit'!$AM$18,IF(F80="Scenario3PBT12",'Medium retrofit'!$AN$18,"")))&amp;IF(F80="Scenario1PBT13",'Medium retrofit'!$AO$18,IF(F80="Scenario2PBT13",'Medium retrofit'!$AP$18,IF(F80="Scenario3PBT13",'Medium retrofit'!$AQ$18,"")))&amp;IF(F80="Scenario1PBT14",'Medium retrofit'!$AR$18,IF(F80="Scenario2PBT14",'Medium retrofit'!$AS$18,IF(F80="Scenario3PBT14",'Medium retrofit'!$AT$18,"")))&amp;IF(F80="Scenario1PBT15",'Medium retrofit'!$AU$18,IF(F80="Scenario2PBT15",'Medium retrofit'!$AV$18,IF(F80="Scenario3PBT15",'Medium retrofit'!$AW$18,"")))</f>
        <v/>
      </c>
      <c r="L80" s="151">
        <f t="shared" si="47"/>
        <v>0</v>
      </c>
      <c r="M80" s="151" t="str">
        <f>IF(F80="Scenario1PBT1",'Medium retrofit'!$E$20,IF(F80="Scenario2PBT1",'Medium retrofit'!$F$20,IF(F80="Scenario3PBT1",'Medium retrofit'!$G$20,"")))&amp;IF(F80="Scenario1PBT2",'Medium retrofit'!$H$20,IF(F80="Scenario2PBT2",'Medium retrofit'!$I$20,IF(F80="Scenario3PBT2",'Medium retrofit'!$J$20,"")))&amp;IF(F80="Scenario1PBT3",'Medium retrofit'!$K$20,IF(F80="Scenario2PBT3",'Medium retrofit'!$L$20,IF(F80="Scenario3PBT3",'Medium retrofit'!$M$20,"")))&amp;IF(F80="Scenario1PBT4",'Medium retrofit'!$N$20,IF(F80="Scenario2PBT4",'Medium retrofit'!$O$20,IF(F80="Scenario3PBT4",'Medium retrofit'!$P$20,"")))&amp;IF(F80="Scenario1PBT5",'Medium retrofit'!$Q$20,IF(F80="Scenario2PBT5",'Medium retrofit'!$R$20,IF(F80="Scenario3PBT5",'Medium retrofit'!$S$20,"")))&amp;IF(F80="Scenario1PBT6",'Medium retrofit'!$T$20,IF(F80="Scenario2PBT6",'Medium retrofit'!$U$20,IF(F80="Scenario3PBT6",'Medium retrofit'!$V$20,"")))&amp;IF(F80="Scenario1PBT7",'Medium retrofit'!$W$20,IF(F80="Scenario2PBT7",'Medium retrofit'!$X$20,IF(F80="Scenario3PBT7",'Medium retrofit'!$Y$20,"")))&amp;IF(F80="Scenario1PBT8",'Medium retrofit'!$Z$20,IF(F80="Scenario2PBT8",'Medium retrofit'!$AA$20,IF(F80="Scenario3PBT8",'Medium retrofit'!$AB$20,"")))&amp;IF(F80="Scenario1PBT9",'Medium retrofit'!$AC$20,IF(F80="Scenario2PBT9",'Medium retrofit'!$AD$20,IF(F80="Scenario3PBT9",'Medium retrofit'!$AE$20,"")))&amp;IF(F80="Scenario1PBT10",'Medium retrofit'!$AF$20,IF(F80="Scenario2PBT10",'Medium retrofit'!$AG$20,IF(F80="Scenario3PBT10",'Medium retrofit'!$AH$20,"")))&amp;IF(F80="Scenario1PBT11",'Medium retrofit'!$AI$20,IF(F80="Scenario2PBT11",'Medium retrofit'!$AJ$20,IF(F80="Scenario3PBT11",'Medium retrofit'!$AK$20,"")))&amp;IF(F80="Scenario1PBT12",'Medium retrofit'!$AL$20,IF(F80="Scenario2PBT12",'Medium retrofit'!$AM$20,IF(F80="Scenario3PBT12",'Medium retrofit'!$AN$20,"")))&amp;IF(F80="Scenario1PBT13",'Medium retrofit'!$AO$20,IF(F80="Scenario2PBT13",'Medium retrofit'!$AP$20,IF(F80="Scenario3PBT13",'Medium retrofit'!$AQ$20,"")))&amp;IF(F80="Scenario1PBT14",'Medium retrofit'!$AR$20,IF(F80="Scenario2PBT14",'Medium retrofit'!$AS$20,IF(F80="Scenario3PBT14",'Medium retrofit'!$AT$20,"")))&amp;IF(F80="Scenario1PBT15",'Medium retrofit'!$AU$20,IF(F80="Scenario2PBT15",'Medium retrofit'!$AV$20,IF(F80="Scenario3PBT15",'Medium retrofit'!$AW$20,"")))</f>
        <v/>
      </c>
      <c r="N80" s="152">
        <f t="shared" si="48"/>
        <v>0</v>
      </c>
      <c r="O80" s="305" t="str">
        <f>IF(F80="Scenario1PBT1",'Medium retrofit'!$E$23,IF(F80="Scenario2PBT1",'Medium retrofit'!$F$23,IF(F80="Scenario3PBT1",'Medium retrofit'!$G$23,"")))&amp;IF(F80="Scenario1PBT2",'Medium retrofit'!$H$23,IF(F80="Scenario2PBT2",'Medium retrofit'!$I$23,IF(F80="Scenario3PBT2",'Medium retrofit'!$J$23,"")))&amp;IF(F80="Scenario1PBT3",'Medium retrofit'!$K$23,IF(F80="Scenario2PBT3",'Medium retrofit'!$L$23,IF(F80="Scenario3PBT3",'Medium retrofit'!$M$23,"")))&amp;IF(F80="Scenario1PBT4",'Medium retrofit'!$N$23,IF(F80="Scenario2PBT4",'Medium retrofit'!$O$23,IF(F80="Scenario3PBT4",'Medium retrofit'!$P$23,"")))&amp;IF(F80="Scenario1PBT5",'Medium retrofit'!$Q$23,IF(F80="Scenario2PBT5",'Medium retrofit'!$R$23,IF(F80="Scenario3PBT5",'Medium retrofit'!$S$23,"")))&amp;IF(F80="Scenario1PBT6",'Medium retrofit'!$T$23,IF(F80="Scenario2PBT6",'Medium retrofit'!$U$23,IF(F80="Scenario3PBT6",'Medium retrofit'!$V$23,"")))&amp;IF(F80="Scenario1PBT7",'Medium retrofit'!$W$23,IF(F80="Scenario2PBT7",'Medium retrofit'!$X$23,IF(F80="Scenario3PBT7",'Medium retrofit'!$Y$23,"")))&amp;IF(F80="Scenario1PBT8",'Medium retrofit'!$Z$23,IF(F80="Scenario2PBT8",'Medium retrofit'!$AA$23,IF(F80="Scenario3PBT8",'Medium retrofit'!$AB$23,"")))&amp;IF(F80="Scenario1PBT9",'Medium retrofit'!$AC$23,IF(F80="Scenario2PBT9",'Medium retrofit'!$AD$23,IF(F80="Scenario3PBT9",'Medium retrofit'!$AE$23,"")))&amp;IF(F80="Scenario1PBT10",'Medium retrofit'!$AF$23,IF(F80="Scenario2PBT10",'Medium retrofit'!$AG$23,IF(F80="Scenario3PBT10",'Medium retrofit'!$AH$23,"")))&amp;IF(F80="Scenario1PBT11",'Medium retrofit'!$AI$23,IF(F80="Scenario2PBT11",'Medium retrofit'!$AJ$23,IF(F80="Scenario3PBT11",'Medium retrofit'!$AK$23,"")))&amp;IF(F80="Scenario1PBT12",'Medium retrofit'!$AL$23,IF(F80="Scenario2PBT12",'Medium retrofit'!$AM$23,IF(F80="Scenario3PBT12",'Medium retrofit'!$AN$23,"")))&amp;IF(F80="Scenario1PBT13",'Medium retrofit'!$AO$23,IF(F80="Scenario2PBT13",'Medium retrofit'!$AP$23,IF(F80="Scenario3PBT13",'Medium retrofit'!$AQ$23,"")))&amp;IF(F80="Scenario1PBT14",'Medium retrofit'!$AR$23,IF(F80="Scenario2PBT14",'Medium retrofit'!$AS$23,IF(F80="Scenario3PBT14",'Medium retrofit'!$AT$23,"")))&amp;IF(F80="Scenario1PBT15",'Medium retrofit'!$AU$23,IF(F80="Scenario2PBT15",'Medium retrofit'!$AV$23,IF(F80="Scenario3PBT15",'Medium retrofit'!$AW$23,"")))</f>
        <v/>
      </c>
      <c r="P80" s="151">
        <f t="shared" si="49"/>
        <v>0</v>
      </c>
      <c r="Q80" s="151" t="str">
        <f>IF(F80="Scenario1PBT1",'Medium retrofit'!$E$25,IF(F80="Scenario2PBT1",'Medium retrofit'!$F$25,IF(F80="Scenario3PBT1",'Medium retrofit'!$G$25,"")))&amp;IF(F80="Scenario1PBT2",'Medium retrofit'!$H$25,IF(F80="Scenario2PBT2",'Medium retrofit'!$I$25,IF(F80="Scenario3PBT2",'Medium retrofit'!$J$25,"")))&amp;IF(F80="Scenario1PBT3",'Medium retrofit'!$K$25,IF(F80="Scenario2PBT3",'Medium retrofit'!$L$25,IF(F80="Scenario3PBT3",'Medium retrofit'!$M$25,"")))&amp;IF(F80="Scenario1PBT4",'Medium retrofit'!$N$25,IF(F80="Scenario2PBT4",'Medium retrofit'!$O$25,IF(F80="Scenario3PBT4",'Medium retrofit'!$P$25,"")))&amp;IF(F80="Scenario1PBT5",'Medium retrofit'!$Q$25,IF(F80="Scenario2PBT5",'Medium retrofit'!$R$25,IF(F80="Scenario3PBT5",'Medium retrofit'!$S$25,"")))&amp;IF(F80="Scenario1PBT6",'Medium retrofit'!$T$25,IF(F80="Scenario2PBT6",'Medium retrofit'!$U$25,IF(F80="Scenario3PBT6",'Medium retrofit'!$V$25,"")))&amp;IF(F80="Scenario1PBT7",'Medium retrofit'!$W$25,IF(F80="Scenario2PBT7",'Medium retrofit'!$X$25,IF(F80="Scenario3PBT7",'Medium retrofit'!$Y$25,"")))&amp;IF(F80="Scenario1PBT8",'Medium retrofit'!$Z$25,IF(F80="Scenario2PBT8",'Medium retrofit'!$AA$25,IF(F80="Scenario3PBT8",'Medium retrofit'!$AB$25,"")))&amp;IF(F80="Scenario1PBT9",'Medium retrofit'!$AC$25,IF(F80="Scenario2PBT9",'Medium retrofit'!$AD$25,IF(F80="Scenario3PBT9",'Medium retrofit'!$AE$25,"")))&amp;IF(F80="Scenario1PBT10",'Medium retrofit'!$AF$25,IF(F80="Scenario2PBT10",'Medium retrofit'!$AG$25,IF(F80="Scenario3PBT10",'Medium retrofit'!$AH$25,"")))&amp;IF(F80="Scenario1PBT11",'Medium retrofit'!$AI$25,IF(F80="Scenario2PBT11",'Medium retrofit'!$AJ$25,IF(F80="Scenario3PBT11",'Medium retrofit'!$AK$25,"")))&amp;IF(F80="Scenario1PBT12",'Medium retrofit'!$AL$25,IF(F80="Scenario2PBT12",'Medium retrofit'!$AM$25,IF(F80="Scenario3PBT12",'Medium retrofit'!$AN$25,"")))&amp;IF(F80="Scenario1PBT13",'Medium retrofit'!$AO$25,IF(F80="Scenario2PBT13",'Medium retrofit'!$AP$25,IF(F80="Scenario3PBT13",'Medium retrofit'!$AQ$25,"")))&amp;IF(F80="Scenario1PBT14",'Medium retrofit'!$AR$25,IF(F80="Scenario2PBT14",'Medium retrofit'!$AS$25,IF(F80="Scenario3PBT14",'Medium retrofit'!$AT$25,"")))&amp;IF(F80="Scenario1PBT15",'Medium retrofit'!$AU$25,IF(F80="Scenario2PBT15",'Medium retrofit'!$AV$25,IF(F80="Scenario3PBT15",'Medium retrofit'!$AW$25,"")))</f>
        <v/>
      </c>
      <c r="R80" s="151">
        <f t="shared" si="50"/>
        <v>0</v>
      </c>
      <c r="S80" s="151" t="str">
        <f>IF(F80="Scenario1PBT1",'Medium retrofit'!$E$27,IF(F80="Scenario2PBT1",'Medium retrofit'!$F$27,IF(F80="Scenario3PBT1",'Medium retrofit'!$G$27,"")))&amp;IF(F80="Scenario1PBT2",'Medium retrofit'!$H$27,IF(F80="Scenario2PBT2",'Medium retrofit'!$I$27,IF(F80="Scenario3PBT2",'Medium retrofit'!$J$27,"")))&amp;IF(F80="Scenario1PBT3",'Medium retrofit'!$K$27,IF(F80="Scenario2PBT3",'Medium retrofit'!$L$27,IF(F80="Scenario3PBT3",'Medium retrofit'!$M$27,"")))&amp;IF(F80="Scenario1PBT4",'Medium retrofit'!$N$27,IF(F80="Scenario2PBT4",'Medium retrofit'!$O$27,IF(F80="Scenario3PBT4",'Medium retrofit'!$P$27,"")))&amp;IF(F80="Scenario1PBT5",'Medium retrofit'!$Q$27,IF(F80="Scenario2PBT5",'Medium retrofit'!$R$27,IF(F80="Scenario3PBT5",'Medium retrofit'!$S$27,"")))&amp;IF(F80="Scenario1PBT6",'Medium retrofit'!$T$27,IF(F80="Scenario2PBT6",'Medium retrofit'!$U$27,IF(F80="Scenario3PBT6",'Medium retrofit'!$V$27,"")))&amp;IF(F80="Scenario1PBT7",'Medium retrofit'!$W$27,IF(F80="Scenario2PBT7",'Medium retrofit'!$X$27,IF(F80="Scenario3PBT7",'Medium retrofit'!$Y$27,"")))&amp;IF(F80="Scenario1PBT8",'Medium retrofit'!$Z$27,IF(F80="Scenario2PBT8",'Medium retrofit'!$AA$27,IF(F80="Scenario3PBT8",'Medium retrofit'!$AB$27,"")))&amp;IF(F80="Scenario1PBT9",'Medium retrofit'!$AC$27,IF(F80="Scenario2PBT9",'Medium retrofit'!$AD$27,IF(F80="Scenario3PBT9",'Medium retrofit'!$AE$27,"")))&amp;IF(F80="Scenario1PBT10",'Medium retrofit'!$AF$27,IF(F80="Scenario2PBT10",'Medium retrofit'!$AG$27,IF(F80="Scenario3PBT10",'Medium retrofit'!$AH$27,"")))&amp;IF(F80="Scenario1PBT11",'Medium retrofit'!$AI$27,IF(F80="Scenario2PBT11",'Medium retrofit'!$AJ$27,IF(F80="Scenario3PBT11",'Medium retrofit'!$AK$27,"")))&amp;IF(F80="Scenario1PBT12",'Medium retrofit'!$AL$27,IF(F80="Scenario2PBT12",'Medium retrofit'!$AM$27,IF(F80="Scenario3PBT12",'Medium retrofit'!$AN$27,"")))&amp;IF(F80="Scenario1PBT13",'Medium retrofit'!$AO$27,IF(F80="Scenario2PBT13",'Medium retrofit'!$AP$27,IF(F80="Scenario3PBT13",'Medium retrofit'!$AQ$27,"")))&amp;IF(F80="Scenario1PBT14",'Medium retrofit'!$AR$27,IF(F80="Scenario2PBT14",'Medium retrofit'!$AS$27,IF(F80="Scenario3PBT14",'Medium retrofit'!$AT$27,"")))&amp;IF(F80="Scenario1PBT15",'Medium retrofit'!$AU$27,IF(F80="Scenario2PBT15",'Medium retrofit'!$AV$27,IF(F80="Scenario3PBT15",'Medium retrofit'!$AW$27,"")))</f>
        <v/>
      </c>
      <c r="T80" s="306">
        <f t="shared" si="51"/>
        <v>0</v>
      </c>
      <c r="U80" s="305" t="str">
        <f>IF(F80="Scenario1PBT1",'Medium retrofit'!$E$38,IF(F80="Scenario2PBT1",'Medium retrofit'!$F$38,IF(F80="Scenario3PBT1",'Medium retrofit'!$G$38,"")))&amp;IF(F80="Scenario1PBT2",'Medium retrofit'!$H$38,IF(F80="Scenario2PBT2",'Medium retrofit'!$I$38,IF(F80="Scenario3PBT2",'Medium retrofit'!$J$38,"")))&amp;IF(F80="Scenario1PBT3",'Medium retrofit'!$K$38,IF(F80="Scenario2PBT3",'Medium retrofit'!$L$38,IF(F80="Scenario3PBT3",'Medium retrofit'!$M$38,"")))&amp;IF(F80="Scenario1PBT4",'Medium retrofit'!$N$38,IF(F80="Scenario2PBT4",'Medium retrofit'!$O$38,IF(F80="Scenario3PBT4",'Medium retrofit'!$P$38,"")))&amp;IF(F80="Scenario1PBT5",'Medium retrofit'!$Q$38,IF(F80="Scenario2PBT5",'Medium retrofit'!$R$38,IF(F80="Scenario3PBT5",'Medium retrofit'!$S$38,"")))&amp;IF(F80="Scenario1PBT6",'Medium retrofit'!$T$38,IF(F80="Scenario2PBT6",'Medium retrofit'!$U$38,IF(F80="Scenario3PBT6",'Medium retrofit'!$V$38,"")))&amp;IF(F80="Scenario1PBT7",'Medium retrofit'!$W$38,IF(F80="Scenario2PBT7",'Medium retrofit'!$X$38,IF(F80="Scenario3PBT7",'Medium retrofit'!$Y$38,"")))&amp;IF(F80="Scenario1PBT8",'Medium retrofit'!$Z$38,IF(F80="Scenario2PBT8",'Medium retrofit'!$AA$38,IF(F80="Scenario3PBT8",'Medium retrofit'!$AB$38,"")))&amp;IF(F80="Scenario1PBT9",'Medium retrofit'!$AC$38,IF(F80="Scenario2PBT9",'Medium retrofit'!$AD$38,IF(F80="Scenario3PBT9",'Medium retrofit'!$AE$38,"")))&amp;IF(F80="Scenario1PBT10",'Medium retrofit'!$AF$38,IF(F80="Scenario2PBT10",'Medium retrofit'!$AG$38,IF(F80="Scenario3PBT10",'Medium retrofit'!$AH$38,"")))&amp;IF(F80="Scenario1PBT11",'Medium retrofit'!$AI$38,IF(F80="Scenario2PBT11",'Medium retrofit'!$AJ$38,IF(F80="Scenario3PBT11",'Medium retrofit'!$AK$38,"")))&amp;IF(F80="Scenario1PBT12",'Medium retrofit'!$AL$38,IF(F80="Scenario2PBT12",'Medium retrofit'!$AM$38,IF(F80="Scenario3PBT12",'Medium retrofit'!$AN$38,"")))&amp;IF(F80="Scenario1PBT13",'Medium retrofit'!$AO$38,IF(F80="Scenario2PBT13",'Medium retrofit'!$AP$38,IF(F80="Scenario3PBT13",'Medium retrofit'!$AQ$38,"")))&amp;IF(F80="Scenario1PBT14",'Medium retrofit'!$AR$38,IF(F80="Scenario2PBT14",'Medium retrofit'!$AS$38,IF(F80="Scenario3PBT14",'Medium retrofit'!$AT$38,"")))&amp;IF(F80="Scenario1PBT15",'Medium retrofit'!$AU$38,IF(F80="Scenario2PBT15",'Medium retrofit'!$AV$38,IF(F80="Scenario3PBT15",'Medium retrofit'!$AW$38,"")))</f>
        <v/>
      </c>
      <c r="V80" s="151">
        <f t="shared" si="52"/>
        <v>0</v>
      </c>
      <c r="W80" s="151" t="str">
        <f>IF(F80="Scenario1PBT1",'Medium retrofit'!$E$40,IF(F80="Scenario2PBT1",'Medium retrofit'!$F$40,IF(F80="Scenario3PBT1",'Medium retrofit'!$G$40,"")))&amp;IF(F80="Scenario1PBT2",'Medium retrofit'!$H$40,IF(F80="Scenario2PBT2",'Medium retrofit'!$I$40,IF(F80="Scenario3PBT2",'Medium retrofit'!$J$40,"")))&amp;IF(F80="Scenario1PBT3",'Medium retrofit'!$K$40,IF(F80="Scenario2PBT3",'Medium retrofit'!$L$40,IF(F80="Scenario3PBT3",'Medium retrofit'!$M$40,"")))&amp;IF(F80="Scenario1PBT4",'Medium retrofit'!$N$40,IF(F80="Scenario2PBT4",'Medium retrofit'!$O$40,IF(F80="Scenario3PBT4",'Medium retrofit'!$P$40,"")))&amp;IF(F80="Scenario1PBT5",'Medium retrofit'!$Q$40,IF(F80="Scenario2PBT5",'Medium retrofit'!$R$40,IF(F80="Scenario3PBT5",'Medium retrofit'!$S$40,"")))&amp;IF(F80="Scenario1PBT6",'Medium retrofit'!$T$40,IF(F80="Scenario2PBT6",'Medium retrofit'!$U$40,IF(F80="Scenario3PBT6",'Medium retrofit'!$V$40,"")))&amp;IF(F80="Scenario1PBT7",'Medium retrofit'!$W$40,IF(F80="Scenario2PBT7",'Medium retrofit'!$X$40,IF(F80="Scenario3PBT7",'Medium retrofit'!$Y$40,"")))&amp;IF(F80="Scenario1PBT8",'Medium retrofit'!$Z$40,IF(F80="Scenario2PBT8",'Medium retrofit'!$AA$40,IF(F80="Scenario3PBT8",'Medium retrofit'!$AB$40,"")))&amp;IF(F80="Scenario1PBT9",'Medium retrofit'!$AC$40,IF(F80="Scenario2PBT9",'Medium retrofit'!$AD$40,IF(F80="Scenario3PBT9",'Medium retrofit'!$AE$40,"")))&amp;IF(F80="Scenario1PBT10",'Medium retrofit'!$AF$40,IF(F80="Scenario2PBT10",'Medium retrofit'!$AG$40,IF(F80="Scenario3PBT10",'Medium retrofit'!$AH$40,"")))&amp;IF(F80="Scenario1PBT11",'Medium retrofit'!$AI$40,IF(F80="Scenario2PBT11",'Medium retrofit'!$AJ$40,IF(F80="Scenario3PBT11",'Medium retrofit'!$AK$40,"")))&amp;IF(F80="Scenario1PBT12",'Medium retrofit'!$AL$40,IF(F80="Scenario2PBT12",'Medium retrofit'!$AM$40,IF(F80="Scenario3PBT12",'Medium retrofit'!$AN$40,"")))&amp;IF(F80="Scenario1PBT13",'Medium retrofit'!$AO$40,IF(F80="Scenario2PBT13",'Medium retrofit'!$AP$40,IF(F80="Scenario3PBT13",'Medium retrofit'!$AQ$40,"")))&amp;IF(F80="Scenario1PBT14",'Medium retrofit'!$AR$40,IF(F80="Scenario2PBT14",'Medium retrofit'!$AS$40,IF(F80="Scenario3PBT14",'Medium retrofit'!$AT$40,"")))&amp;IF(F80="Scenario1PBT15",'Medium retrofit'!$AU$40,IF(F80="Scenario2PBT15",'Medium retrofit'!$AV$40,IF(F80="Scenario3PBT15",'Medium retrofit'!$AW$40,"")))</f>
        <v/>
      </c>
      <c r="X80" s="151">
        <f t="shared" si="53"/>
        <v>0</v>
      </c>
      <c r="Y80" s="151" t="str">
        <f>IF(F80="Scenario1PBT1",'Medium retrofit'!$E$42,IF(F80="Scenario2PBT1",'Medium retrofit'!$F$42,IF(F80="Scenario3PBT1",'Medium retrofit'!$G$42,"")))&amp;IF(F80="Scenario1PBT2",'Medium retrofit'!$H$42,IF(F80="Scenario2PBT2",'Medium retrofit'!$I$42,IF(F80="Scenario3PBT2",'Medium retrofit'!$J$42,"")))&amp;IF(F80="Scenario1PBT3",'Medium retrofit'!$K$42,IF(F80="Scenario2PBT3",'Medium retrofit'!$L$42,IF(F80="Scenario3PBT3",'Medium retrofit'!$M$42,"")))&amp;IF(F80="Scenario1PBT4",'Medium retrofit'!$N$42,IF(F80="Scenario2PBT4",'Medium retrofit'!$O$42,IF(F80="Scenario3PBT4",'Medium retrofit'!$P$42,"")))&amp;IF(F80="Scenario1PBT5",'Medium retrofit'!$Q$42,IF(F80="Scenario2PBT5",'Medium retrofit'!$R$42,IF(F80="Scenario3PBT5",'Medium retrofit'!$S$42,"")))&amp;IF(F80="Scenario1PBT6",'Medium retrofit'!$T$42,IF(F80="Scenario2PBT6",'Medium retrofit'!$U$42,IF(F80="Scenario3PBT6",'Medium retrofit'!$V$42,"")))&amp;IF(F80="Scenario1PBT7",'Medium retrofit'!$W$42,IF(F80="Scenario2PBT7",'Medium retrofit'!$X$42,IF(F80="Scenario3PBT7",'Medium retrofit'!$Y$42,"")))&amp;IF(F80="Scenario1PBT8",'Medium retrofit'!$Z$42,IF(F80="Scenario2PBT8",'Medium retrofit'!$AA$42,IF(F80="Scenario3PBT8",'Medium retrofit'!$AB$42,"")))&amp;IF(F80="Scenario1PBT9",'Medium retrofit'!$AC$42,IF(F80="Scenario2PBT9",'Medium retrofit'!$AD$42,IF(F80="Scenario3PBT9",'Medium retrofit'!$AE$42,"")))&amp;IF(F80="Scenario1PBT10",'Medium retrofit'!$AF$42,IF(F80="Scenario2PBT10",'Medium retrofit'!$AG$42,IF(F80="Scenario3PBT10",'Medium retrofit'!$AH$42,"")))&amp;IF(F80="Scenario1PBT11",'Medium retrofit'!$AI$42,IF(F80="Scenario2PBT11",'Medium retrofit'!$AJ$42,IF(F80="Scenario3PBT11",'Medium retrofit'!$AK$42,"")))&amp;IF(F80="Scenario1PBT12",'Medium retrofit'!$AL$42,IF(F80="Scenario2PBT12",'Medium retrofit'!$AM$42,IF(F80="Scenario3PBT12",'Medium retrofit'!$AN$42,"")))&amp;IF(F80="Scenario1PBT13",'Medium retrofit'!$AO$42,IF(F80="Scenario2PBT13",'Medium retrofit'!$AP$42,IF(F80="Scenario3PBT13",'Medium retrofit'!$AQ$42,"")))&amp;IF(F80="Scenario1PBT14",'Medium retrofit'!$AR$42,IF(F80="Scenario2PBT14",'Medium retrofit'!$AS$42,IF(F80="Scenario3PBT14",'Medium retrofit'!$AT$42,"")))&amp;IF(F80="Scenario1PBT15",'Medium retrofit'!$AU$42,IF(F80="Scenario2PBT15",'Medium retrofit'!$AV$42,IF(F80="Scenario3PBT15",'Medium retrofit'!$AW$42,"")))</f>
        <v/>
      </c>
      <c r="Z80" s="151">
        <f t="shared" si="54"/>
        <v>0</v>
      </c>
      <c r="AA80" s="333" t="str">
        <f>IF(F80="Scenario1PBT1",'Medium retrofit'!$E$101,IF(F80="Scenario2PBT1",'Medium retrofit'!$F$101,IF(F80="Scenario3PBT1",'Medium retrofit'!$G$101,"")))&amp;IF(F80="Scenario1PBT2",'Medium retrofit'!$H$101,IF(F80="Scenario2PBT2",'Medium retrofit'!$I$101,IF(F80="Scenario3PBT2",'Medium retrofit'!$J$101,"")))&amp;IF(F80="Scenario1PBT3",'Medium retrofit'!$K$101,IF(F80="Scenario2PBT3",'Medium retrofit'!$L$101,IF(F80="Scenario3PBT3",'Medium retrofit'!$M$101,"")))&amp;IF(F80="Scenario1PBT4",'Medium retrofit'!$N$101,IF(F80="Scenario2PBT4",'Medium retrofit'!$O$101,IF(F80="Scenario3PBT4",'Medium retrofit'!$P$101,"")))&amp;IF(F80="Scenario1PBT5",'Medium retrofit'!$Q$101,IF(F80="Scenario2PBT5",'Medium retrofit'!$R$101,IF(F80="Scenario3PBT5",'Medium retrofit'!$S$101,"")))&amp;IF(F80="Scenario1PBT6",'Medium retrofit'!$T$101,IF(F80="Scenario2PBT6",'Medium retrofit'!$U$101,IF(F80="Scenario3PBT6",'Medium retrofit'!$V$101,"")))&amp;IF(F80="Scenario1PBT7",'Medium retrofit'!$W$101,IF(F80="Scenario2PBT7",'Medium retrofit'!$X$101,IF(F80="Scenario3PBT7",'Medium retrofit'!$Y$101,"")))&amp;IF(F80="Scenario1PBT8",'Medium retrofit'!$Z$101,IF(F80="Scenario2PBT8",'Medium retrofit'!$AA$101,IF(F80="Scenario3PBT8",'Medium retrofit'!$AB$101,"")))&amp;IF(F80="Scenario1PBT9",'Medium retrofit'!$AC$101,IF(F80="Scenario2PBT9",'Medium retrofit'!$AD$101,IF(F80="Scenario3PBT9",'Medium retrofit'!$AE$101,"")))&amp;IF(F80="Scenario1PBT10",'Medium retrofit'!$AF$101,IF(F80="Scenario2PBT10",'Medium retrofit'!$AG$101,IF(F80="Scenario3PBT10",'Medium retrofit'!$AH$101,"")))&amp;IF(F80="Scenario1PBT11",'Medium retrofit'!$AI$101,IF(F80="Scenario2PBT11",'Medium retrofit'!$AJ$101,IF(F80="Scenario3PBT11",'Medium retrofit'!$AK$101,"")))&amp;IF(F80="Scenario1PBT12",'Medium retrofit'!$AL$101,IF(F80="Scenario2PBT12",'Medium retrofit'!$AM$101,IF(F80="Scenario3PBT12",'Medium retrofit'!$AN$101,"")))&amp;IF(F80="Scenario1PBT13",'Medium retrofit'!$AO$101,IF(F80="Scenario2PBT13",'Medium retrofit'!$AP$101,IF(F80="Scenario3PBT13",'Medium retrofit'!$AQ$101,"")))&amp;IF(F80="Scenario1PBT14",'Medium retrofit'!$AR$101,IF(F80="Scenario2PBT14",'Medium retrofit'!$AS$101,IF(F80="Scenario3PBT14",'Medium retrofit'!$AT$101,"")))&amp;IF(F80="Scenario1PBT15",'Medium retrofit'!$AU$101,IF(F80="Scenario2PBT15",'Medium retrofit'!$AV$101,IF(F80="Scenario3PBT15",'Medium retrofit'!$AW$101,"")))</f>
        <v/>
      </c>
      <c r="AB80" s="302">
        <f t="shared" si="55"/>
        <v>0</v>
      </c>
      <c r="AC80" s="307">
        <f>IFERROR('Projection_Base-case'!G80-G80,0)</f>
        <v>0</v>
      </c>
      <c r="AD80" s="151">
        <f t="shared" si="34"/>
        <v>0</v>
      </c>
      <c r="AE80" s="151">
        <f>IFERROR(100*AC80/'Projection_Base-case'!G80,0)</f>
        <v>0</v>
      </c>
      <c r="AF80" s="151">
        <f>IFERROR('Projection_Base-case'!I80-I80,0)</f>
        <v>0</v>
      </c>
      <c r="AG80" s="151">
        <f t="shared" si="35"/>
        <v>0</v>
      </c>
      <c r="AH80" s="151">
        <f>IFERROR(100*AF80/'Projection_Base-case'!I80,0)</f>
        <v>0</v>
      </c>
      <c r="AI80" s="151">
        <f>IFERROR('Projection_Base-case'!K80-K80,0)</f>
        <v>0</v>
      </c>
      <c r="AJ80" s="151">
        <f t="shared" si="36"/>
        <v>0</v>
      </c>
      <c r="AK80" s="151">
        <f>IFERROR(100*AI80/'Projection_Base-case'!K80,0)</f>
        <v>0</v>
      </c>
      <c r="AL80" s="151">
        <f>IFERROR(M80-'Projection_Base-case'!M80,0)</f>
        <v>0</v>
      </c>
      <c r="AM80" s="151">
        <f t="shared" si="37"/>
        <v>0</v>
      </c>
      <c r="AN80" s="152">
        <f>IFERROR(100*AL80/'Projection_Base-case'!M80,0)</f>
        <v>0</v>
      </c>
      <c r="AO80" s="305">
        <f>IFERROR('Projection_Base-case'!O80-O80,0)</f>
        <v>0</v>
      </c>
      <c r="AP80" s="151">
        <f t="shared" si="38"/>
        <v>0</v>
      </c>
      <c r="AQ80" s="151">
        <f>IFERROR(100*AO80/'Projection_Base-case'!O80,0)</f>
        <v>0</v>
      </c>
      <c r="AR80" s="151">
        <f>IFERROR('Projection_Base-case'!Q80-Q80,0)</f>
        <v>0</v>
      </c>
      <c r="AS80" s="151">
        <f t="shared" si="39"/>
        <v>0</v>
      </c>
      <c r="AT80" s="151">
        <f>IFERROR(100*AR80/'Projection_Base-case'!Q80,0)</f>
        <v>0</v>
      </c>
      <c r="AU80" s="151">
        <f>IFERROR('Projection_Base-case'!S80-S80,0)</f>
        <v>0</v>
      </c>
      <c r="AV80" s="151">
        <f t="shared" si="40"/>
        <v>0</v>
      </c>
      <c r="AW80" s="152">
        <f>IFERROR(100*AU80/'Projection_Base-case'!S80,0)</f>
        <v>0</v>
      </c>
      <c r="AX80" s="305">
        <f>IFERROR('Projection_Base-case'!U80-U80,0)</f>
        <v>0</v>
      </c>
      <c r="AY80" s="151">
        <f t="shared" si="41"/>
        <v>0</v>
      </c>
      <c r="AZ80" s="151">
        <f>IFERROR(100*AX80/'Projection_Base-case'!U80,0)</f>
        <v>0</v>
      </c>
      <c r="BA80" s="151">
        <f>IFERROR('Projection_Base-case'!W80-W80,0)</f>
        <v>0</v>
      </c>
      <c r="BB80" s="151">
        <f t="shared" si="42"/>
        <v>0</v>
      </c>
      <c r="BC80" s="151">
        <f>IFERROR(100*BA80/'Projection_Base-case'!W80,0)</f>
        <v>0</v>
      </c>
      <c r="BD80" s="151">
        <f>IFERROR('Projection_Base-case'!Y80-Y80,0)</f>
        <v>0</v>
      </c>
      <c r="BE80" s="151">
        <f t="shared" si="43"/>
        <v>0</v>
      </c>
      <c r="BF80" s="151">
        <f>IFERROR(100*BD80/'Projection_Base-case'!Y80,0)</f>
        <v>0</v>
      </c>
      <c r="BG80" s="531">
        <f t="shared" si="56"/>
        <v>0</v>
      </c>
      <c r="BH80" s="532">
        <f t="shared" si="57"/>
        <v>0</v>
      </c>
    </row>
    <row r="81" spans="1:60" x14ac:dyDescent="0.25">
      <c r="A81" s="217">
        <v>76</v>
      </c>
      <c r="B81" s="151">
        <f>'Projection_Base-case'!B81</f>
        <v>0</v>
      </c>
      <c r="C81" s="151">
        <f>'Projection_Base-case'!C81</f>
        <v>0</v>
      </c>
      <c r="D81" s="151">
        <f>'Projection_Base-case'!D81</f>
        <v>0</v>
      </c>
      <c r="E81" s="157"/>
      <c r="F81" s="300" t="str">
        <f t="shared" si="44"/>
        <v>0</v>
      </c>
      <c r="G81" s="301" t="str">
        <f>IF(F81="Scenario1PBT1",'Medium retrofit'!$E$6,IF(F81="Scenario2PBT1",'Medium retrofit'!$F$6,IF(F81="Scenario3PBT1",'Medium retrofit'!$G$6,"")))&amp;IF(F81="Scenario1PBT2",'Medium retrofit'!$H$6,IF(F81="Scenario2PBT2",'Medium retrofit'!$I$6,IF(F81="Scenario3PBT2",'Medium retrofit'!$J$6,"")))&amp;IF(F81="Scenario1PBT3",'Medium retrofit'!$K$6,IF(F81="Scenario2PBT3",'Medium retrofit'!$L$6,IF(F81="Scenario3PBT3",'Medium retrofit'!$M$6,"")))&amp;IF(F81="Scenario1PBT4",'Medium retrofit'!$N$6,IF(F81="Scenario2PBT4",'Medium retrofit'!$O$6,IF(F81="Scenario3PBT4",'Medium retrofit'!$P$6,"")))&amp;IF(F81="Scenario1PBT5",'Medium retrofit'!$Q$6,IF(F81="Scenario2PBT5",'Medium retrofit'!$R$6,IF(F81="Scenario3PBT5",'Medium retrofit'!$S$6,"")))&amp;IF(F81="Scenario1PBT6",'Medium retrofit'!$T$6,IF(F81="Scenario2PBT6",'Medium retrofit'!$U$6,IF(F81="Scenario3PBT6",'Medium retrofit'!$V$6,"")))&amp;IF(F81="Scenario1PBT7",'Medium retrofit'!$W$6,IF(F81="Scenario2PBT7",'Medium retrofit'!$X$6,IF(F81="Scenario3PBT7",'Medium retrofit'!$Y$6,"")))&amp;IF(F81="Scenario1PBT8",'Medium retrofit'!$Z$6,IF(F81="Scenario2PBT8",'Medium retrofit'!$AA$6,IF(F81="Scenario3PBT8",'Medium retrofit'!$AB$6,"")))&amp;IF(F81="Scenario1PBT9",'Medium retrofit'!$AC$6,IF(F81="Scenario2PBT9",'Medium retrofit'!$AD$6,IF(F81="Scenario3PBT9",'Medium retrofit'!$AE$6,"")))&amp;IF(F81="Scenario1PBT10",'Medium retrofit'!$AF$6,IF(F81="Scenario2PBT10",'Medium retrofit'!$AG$6,IF(F81="Scenario3PBT10",'Medium retrofit'!$AH$6,"")))&amp;IF(F81="Scenario1PBT11",'Medium retrofit'!$AI$6,IF(F81="Scenario2PBT11",'Medium retrofit'!$AJ$6,IF(F81="Scenario3PBT11",'Medium retrofit'!$AK$6,"")))&amp;IF(F81="Scenario1PBT12",'Medium retrofit'!$AL$6,IF(F81="Scenario2PBT12",'Medium retrofit'!$AM$6,IF(F81="Scenario3PBT12",'Medium retrofit'!$AN$6,"")))&amp;IF(F81="Scenario1PBT13",'Medium retrofit'!$AO$6,IF(F81="Scenario2PBT13",'Medium retrofit'!$AP$6,IF(F81="Scenario3PBT13",'Medium retrofit'!$AQ$6,"")))&amp;IF(F81="Scenario1PBT14",'Medium retrofit'!$AR$6,IF(F81="Scenario2PBT14",'Medium retrofit'!$AS$6,IF(F81="Scenario3PBT14",'Medium retrofit'!$AT$6,"")))&amp;IF(F81="Scenario1PBT15",'Medium retrofit'!$AU$6,IF(F81="Scenario2PBT15",'Medium retrofit'!$AV$6,IF(F81="Scenario3PBT15",'Medium retrofit'!$AW$6,"")))</f>
        <v/>
      </c>
      <c r="H81" s="151">
        <f t="shared" si="45"/>
        <v>0</v>
      </c>
      <c r="I81" s="298" t="str">
        <f>IF(F81="Scenario1PBT1",'Medium retrofit'!$E$16,IF(F81="Scenario2PBT1",'Medium retrofit'!$F$16,IF(F81="Scenario3PBT1",'Medium retrofit'!$G$16,"")))&amp;IF(F81="Scenario1PBT2",'Medium retrofit'!$H$16,IF(F81="Scenario2PBT2",'Medium retrofit'!$I$16,IF(F81="Scenario3PBT2",'Medium retrofit'!$J$16,"")))&amp;IF(F81="Scenario1PBT3",'Medium retrofit'!$K$16,IF(F81="Scenario2PBT3",'Medium retrofit'!$L$16,IF(F81="Scenario3PBT3",'Medium retrofit'!$M$16,"")))&amp;IF(F81="Scenario1PBT4",'Medium retrofit'!$N$16,IF(F81="Scenario2PBT4",'Medium retrofit'!$O$16,IF(F81="Scenario3PBT4",'Medium retrofit'!$P$16,"")))&amp;IF(F81="Scenario1PBT5",'Medium retrofit'!$Q$16,IF(F81="Scenario2PBT5",'Medium retrofit'!$R$16,IF(F81="Scenario3PBT5",'Medium retrofit'!$S$16,"")))&amp;IF(F81="Scenario1PBT6",'Medium retrofit'!$T$16,IF(F81="Scenario2PBT6",'Medium retrofit'!$U$16,IF(F81="Scenario3PBT6",'Medium retrofit'!$V$16,"")))&amp;IF(F81="Scenario1PBT7",'Medium retrofit'!$W$16,IF(F81="Scenario2PBT7",'Medium retrofit'!$X$16,IF(F81="Scenario3PBT7",'Medium retrofit'!$Y$16,"")))&amp;IF(F81="Scenario1PBT8",'Medium retrofit'!$Z$16,IF(F81="Scenario2PBT8",'Medium retrofit'!$AA$16,IF(F81="Scenario3PBT8",'Medium retrofit'!$AB$16,"")))&amp;IF(F81="Scenario1PBT9",'Medium retrofit'!$AC$16,IF(F81="Scenario2PBT9",'Medium retrofit'!$AD$16,IF(F81="Scenario3PBT9",'Medium retrofit'!$AE$16,"")))&amp;IF(F81="Scenario1PBT10",'Medium retrofit'!$AF$16,IF(F81="Scenario2PBT10",'Medium retrofit'!$AG$16,IF(F81="Scenario3PBT10",'Medium retrofit'!$AH$16,"")))&amp;IF(F81="Scenario1PBT11",'Medium retrofit'!$AI$16,IF(F81="Scenario2PBT11",'Medium retrofit'!$AJ$16,IF(F81="Scenario3PBT11",'Medium retrofit'!$AK$16,"")))&amp;IF(F81="Scenario1PBT12",'Medium retrofit'!$AL$16,IF(F81="Scenario2PBT12",'Medium retrofit'!$AM$16,IF(F81="Scenario3PBT12",'Medium retrofit'!$AN$16,"")))&amp;IF(F81="Scenario1PBT13",'Medium retrofit'!$AO$16,IF(F81="Scenario2PBT13",'Medium retrofit'!$AP$16,IF(F81="Scenario3PBT13",'Medium retrofit'!$AQ$16,"")))&amp;IF(F81="Scenario1PBT14",'Medium retrofit'!$AR$16,IF(F81="Scenario2PBT14",'Medium retrofit'!$AS$16,IF(F81="Scenario3PBT14",'Medium retrofit'!$AT$16,"")))&amp;IF(F81="Scenario1PBT15",'Medium retrofit'!$AU$16,IF(F81="Scenario2PBT15",'Medium retrofit'!$AV$16,IF(F81="Scenario3PBT15",'Medium retrofit'!$AW$16,"")))</f>
        <v/>
      </c>
      <c r="J81" s="151">
        <f t="shared" si="46"/>
        <v>0</v>
      </c>
      <c r="K81" s="151" t="str">
        <f>IF(F81="Scenario1PBT1",'Medium retrofit'!$E$18,IF(F81="Scenario2PBT1",'Medium retrofit'!$F$18,IF(F81="Scenario3PBT1",'Medium retrofit'!$G$18,"")))&amp;IF(F81="Scenario1PBT2",'Medium retrofit'!$H$18,IF(F81="Scenario2PBT2",'Medium retrofit'!$I$18,IF(F81="Scenario3PBT2",'Medium retrofit'!$J$18,"")))&amp;IF(F81="Scenario1PBT3",'Medium retrofit'!$K$18,IF(F81="Scenario2PBT3",'Medium retrofit'!$L$18,IF(F81="Scenario3PBT3",'Medium retrofit'!$M$18,"")))&amp;IF(F81="Scenario1PBT4",'Medium retrofit'!$N$18,IF(F81="Scenario2PBT4",'Medium retrofit'!$O$18,IF(F81="Scenario3PBT4",'Medium retrofit'!$P$18,"")))&amp;IF(F81="Scenario1PBT5",'Medium retrofit'!$Q$18,IF(F81="Scenario2PBT5",'Medium retrofit'!$R$18,IF(F81="Scenario3PBT5",'Medium retrofit'!$S$18,"")))&amp;IF(F81="Scenario1PBT6",'Medium retrofit'!$T$18,IF(F81="Scenario2PBT6",'Medium retrofit'!$U$18,IF(F81="Scenario3PBT6",'Medium retrofit'!$V$18,"")))&amp;IF(F81="Scenario1PBT7",'Medium retrofit'!$W$18,IF(F81="Scenario2PBT7",'Medium retrofit'!$X$18,IF(F81="Scenario3PBT7",'Medium retrofit'!$Y$18,"")))&amp;IF(F81="Scenario1PBT8",'Medium retrofit'!$Z$18,IF(F81="Scenario2PBT8",'Medium retrofit'!$AA$18,IF(F81="Scenario3PBT8",'Medium retrofit'!$AB$18,"")))&amp;IF(F81="Scenario1PBT9",'Medium retrofit'!$AC$18,IF(F81="Scenario2PBT9",'Medium retrofit'!$AD$18,IF(F81="Scenario3PBT9",'Medium retrofit'!$AE$18,"")))&amp;IF(F81="Scenario1PBT10",'Medium retrofit'!$AF$18,IF(F81="Scenario2PBT10",'Medium retrofit'!$AG$18,IF(F81="Scenario3PBT10",'Medium retrofit'!$AH$18,"")))&amp;IF(F81="Scenario1PBT11",'Medium retrofit'!$AI$18,IF(F81="Scenario2PBT11",'Medium retrofit'!$AJ$18,IF(F81="Scenario3PBT11",'Medium retrofit'!$AK$18,"")))&amp;IF(F81="Scenario1PBT12",'Medium retrofit'!$AL$18,IF(F81="Scenario2PBT12",'Medium retrofit'!$AM$18,IF(F81="Scenario3PBT12",'Medium retrofit'!$AN$18,"")))&amp;IF(F81="Scenario1PBT13",'Medium retrofit'!$AO$18,IF(F81="Scenario2PBT13",'Medium retrofit'!$AP$18,IF(F81="Scenario3PBT13",'Medium retrofit'!$AQ$18,"")))&amp;IF(F81="Scenario1PBT14",'Medium retrofit'!$AR$18,IF(F81="Scenario2PBT14",'Medium retrofit'!$AS$18,IF(F81="Scenario3PBT14",'Medium retrofit'!$AT$18,"")))&amp;IF(F81="Scenario1PBT15",'Medium retrofit'!$AU$18,IF(F81="Scenario2PBT15",'Medium retrofit'!$AV$18,IF(F81="Scenario3PBT15",'Medium retrofit'!$AW$18,"")))</f>
        <v/>
      </c>
      <c r="L81" s="151">
        <f t="shared" si="47"/>
        <v>0</v>
      </c>
      <c r="M81" s="151" t="str">
        <f>IF(F81="Scenario1PBT1",'Medium retrofit'!$E$20,IF(F81="Scenario2PBT1",'Medium retrofit'!$F$20,IF(F81="Scenario3PBT1",'Medium retrofit'!$G$20,"")))&amp;IF(F81="Scenario1PBT2",'Medium retrofit'!$H$20,IF(F81="Scenario2PBT2",'Medium retrofit'!$I$20,IF(F81="Scenario3PBT2",'Medium retrofit'!$J$20,"")))&amp;IF(F81="Scenario1PBT3",'Medium retrofit'!$K$20,IF(F81="Scenario2PBT3",'Medium retrofit'!$L$20,IF(F81="Scenario3PBT3",'Medium retrofit'!$M$20,"")))&amp;IF(F81="Scenario1PBT4",'Medium retrofit'!$N$20,IF(F81="Scenario2PBT4",'Medium retrofit'!$O$20,IF(F81="Scenario3PBT4",'Medium retrofit'!$P$20,"")))&amp;IF(F81="Scenario1PBT5",'Medium retrofit'!$Q$20,IF(F81="Scenario2PBT5",'Medium retrofit'!$R$20,IF(F81="Scenario3PBT5",'Medium retrofit'!$S$20,"")))&amp;IF(F81="Scenario1PBT6",'Medium retrofit'!$T$20,IF(F81="Scenario2PBT6",'Medium retrofit'!$U$20,IF(F81="Scenario3PBT6",'Medium retrofit'!$V$20,"")))&amp;IF(F81="Scenario1PBT7",'Medium retrofit'!$W$20,IF(F81="Scenario2PBT7",'Medium retrofit'!$X$20,IF(F81="Scenario3PBT7",'Medium retrofit'!$Y$20,"")))&amp;IF(F81="Scenario1PBT8",'Medium retrofit'!$Z$20,IF(F81="Scenario2PBT8",'Medium retrofit'!$AA$20,IF(F81="Scenario3PBT8",'Medium retrofit'!$AB$20,"")))&amp;IF(F81="Scenario1PBT9",'Medium retrofit'!$AC$20,IF(F81="Scenario2PBT9",'Medium retrofit'!$AD$20,IF(F81="Scenario3PBT9",'Medium retrofit'!$AE$20,"")))&amp;IF(F81="Scenario1PBT10",'Medium retrofit'!$AF$20,IF(F81="Scenario2PBT10",'Medium retrofit'!$AG$20,IF(F81="Scenario3PBT10",'Medium retrofit'!$AH$20,"")))&amp;IF(F81="Scenario1PBT11",'Medium retrofit'!$AI$20,IF(F81="Scenario2PBT11",'Medium retrofit'!$AJ$20,IF(F81="Scenario3PBT11",'Medium retrofit'!$AK$20,"")))&amp;IF(F81="Scenario1PBT12",'Medium retrofit'!$AL$20,IF(F81="Scenario2PBT12",'Medium retrofit'!$AM$20,IF(F81="Scenario3PBT12",'Medium retrofit'!$AN$20,"")))&amp;IF(F81="Scenario1PBT13",'Medium retrofit'!$AO$20,IF(F81="Scenario2PBT13",'Medium retrofit'!$AP$20,IF(F81="Scenario3PBT13",'Medium retrofit'!$AQ$20,"")))&amp;IF(F81="Scenario1PBT14",'Medium retrofit'!$AR$20,IF(F81="Scenario2PBT14",'Medium retrofit'!$AS$20,IF(F81="Scenario3PBT14",'Medium retrofit'!$AT$20,"")))&amp;IF(F81="Scenario1PBT15",'Medium retrofit'!$AU$20,IF(F81="Scenario2PBT15",'Medium retrofit'!$AV$20,IF(F81="Scenario3PBT15",'Medium retrofit'!$AW$20,"")))</f>
        <v/>
      </c>
      <c r="N81" s="152">
        <f t="shared" si="48"/>
        <v>0</v>
      </c>
      <c r="O81" s="305" t="str">
        <f>IF(F81="Scenario1PBT1",'Medium retrofit'!$E$23,IF(F81="Scenario2PBT1",'Medium retrofit'!$F$23,IF(F81="Scenario3PBT1",'Medium retrofit'!$G$23,"")))&amp;IF(F81="Scenario1PBT2",'Medium retrofit'!$H$23,IF(F81="Scenario2PBT2",'Medium retrofit'!$I$23,IF(F81="Scenario3PBT2",'Medium retrofit'!$J$23,"")))&amp;IF(F81="Scenario1PBT3",'Medium retrofit'!$K$23,IF(F81="Scenario2PBT3",'Medium retrofit'!$L$23,IF(F81="Scenario3PBT3",'Medium retrofit'!$M$23,"")))&amp;IF(F81="Scenario1PBT4",'Medium retrofit'!$N$23,IF(F81="Scenario2PBT4",'Medium retrofit'!$O$23,IF(F81="Scenario3PBT4",'Medium retrofit'!$P$23,"")))&amp;IF(F81="Scenario1PBT5",'Medium retrofit'!$Q$23,IF(F81="Scenario2PBT5",'Medium retrofit'!$R$23,IF(F81="Scenario3PBT5",'Medium retrofit'!$S$23,"")))&amp;IF(F81="Scenario1PBT6",'Medium retrofit'!$T$23,IF(F81="Scenario2PBT6",'Medium retrofit'!$U$23,IF(F81="Scenario3PBT6",'Medium retrofit'!$V$23,"")))&amp;IF(F81="Scenario1PBT7",'Medium retrofit'!$W$23,IF(F81="Scenario2PBT7",'Medium retrofit'!$X$23,IF(F81="Scenario3PBT7",'Medium retrofit'!$Y$23,"")))&amp;IF(F81="Scenario1PBT8",'Medium retrofit'!$Z$23,IF(F81="Scenario2PBT8",'Medium retrofit'!$AA$23,IF(F81="Scenario3PBT8",'Medium retrofit'!$AB$23,"")))&amp;IF(F81="Scenario1PBT9",'Medium retrofit'!$AC$23,IF(F81="Scenario2PBT9",'Medium retrofit'!$AD$23,IF(F81="Scenario3PBT9",'Medium retrofit'!$AE$23,"")))&amp;IF(F81="Scenario1PBT10",'Medium retrofit'!$AF$23,IF(F81="Scenario2PBT10",'Medium retrofit'!$AG$23,IF(F81="Scenario3PBT10",'Medium retrofit'!$AH$23,"")))&amp;IF(F81="Scenario1PBT11",'Medium retrofit'!$AI$23,IF(F81="Scenario2PBT11",'Medium retrofit'!$AJ$23,IF(F81="Scenario3PBT11",'Medium retrofit'!$AK$23,"")))&amp;IF(F81="Scenario1PBT12",'Medium retrofit'!$AL$23,IF(F81="Scenario2PBT12",'Medium retrofit'!$AM$23,IF(F81="Scenario3PBT12",'Medium retrofit'!$AN$23,"")))&amp;IF(F81="Scenario1PBT13",'Medium retrofit'!$AO$23,IF(F81="Scenario2PBT13",'Medium retrofit'!$AP$23,IF(F81="Scenario3PBT13",'Medium retrofit'!$AQ$23,"")))&amp;IF(F81="Scenario1PBT14",'Medium retrofit'!$AR$23,IF(F81="Scenario2PBT14",'Medium retrofit'!$AS$23,IF(F81="Scenario3PBT14",'Medium retrofit'!$AT$23,"")))&amp;IF(F81="Scenario1PBT15",'Medium retrofit'!$AU$23,IF(F81="Scenario2PBT15",'Medium retrofit'!$AV$23,IF(F81="Scenario3PBT15",'Medium retrofit'!$AW$23,"")))</f>
        <v/>
      </c>
      <c r="P81" s="151">
        <f t="shared" si="49"/>
        <v>0</v>
      </c>
      <c r="Q81" s="151" t="str">
        <f>IF(F81="Scenario1PBT1",'Medium retrofit'!$E$25,IF(F81="Scenario2PBT1",'Medium retrofit'!$F$25,IF(F81="Scenario3PBT1",'Medium retrofit'!$G$25,"")))&amp;IF(F81="Scenario1PBT2",'Medium retrofit'!$H$25,IF(F81="Scenario2PBT2",'Medium retrofit'!$I$25,IF(F81="Scenario3PBT2",'Medium retrofit'!$J$25,"")))&amp;IF(F81="Scenario1PBT3",'Medium retrofit'!$K$25,IF(F81="Scenario2PBT3",'Medium retrofit'!$L$25,IF(F81="Scenario3PBT3",'Medium retrofit'!$M$25,"")))&amp;IF(F81="Scenario1PBT4",'Medium retrofit'!$N$25,IF(F81="Scenario2PBT4",'Medium retrofit'!$O$25,IF(F81="Scenario3PBT4",'Medium retrofit'!$P$25,"")))&amp;IF(F81="Scenario1PBT5",'Medium retrofit'!$Q$25,IF(F81="Scenario2PBT5",'Medium retrofit'!$R$25,IF(F81="Scenario3PBT5",'Medium retrofit'!$S$25,"")))&amp;IF(F81="Scenario1PBT6",'Medium retrofit'!$T$25,IF(F81="Scenario2PBT6",'Medium retrofit'!$U$25,IF(F81="Scenario3PBT6",'Medium retrofit'!$V$25,"")))&amp;IF(F81="Scenario1PBT7",'Medium retrofit'!$W$25,IF(F81="Scenario2PBT7",'Medium retrofit'!$X$25,IF(F81="Scenario3PBT7",'Medium retrofit'!$Y$25,"")))&amp;IF(F81="Scenario1PBT8",'Medium retrofit'!$Z$25,IF(F81="Scenario2PBT8",'Medium retrofit'!$AA$25,IF(F81="Scenario3PBT8",'Medium retrofit'!$AB$25,"")))&amp;IF(F81="Scenario1PBT9",'Medium retrofit'!$AC$25,IF(F81="Scenario2PBT9",'Medium retrofit'!$AD$25,IF(F81="Scenario3PBT9",'Medium retrofit'!$AE$25,"")))&amp;IF(F81="Scenario1PBT10",'Medium retrofit'!$AF$25,IF(F81="Scenario2PBT10",'Medium retrofit'!$AG$25,IF(F81="Scenario3PBT10",'Medium retrofit'!$AH$25,"")))&amp;IF(F81="Scenario1PBT11",'Medium retrofit'!$AI$25,IF(F81="Scenario2PBT11",'Medium retrofit'!$AJ$25,IF(F81="Scenario3PBT11",'Medium retrofit'!$AK$25,"")))&amp;IF(F81="Scenario1PBT12",'Medium retrofit'!$AL$25,IF(F81="Scenario2PBT12",'Medium retrofit'!$AM$25,IF(F81="Scenario3PBT12",'Medium retrofit'!$AN$25,"")))&amp;IF(F81="Scenario1PBT13",'Medium retrofit'!$AO$25,IF(F81="Scenario2PBT13",'Medium retrofit'!$AP$25,IF(F81="Scenario3PBT13",'Medium retrofit'!$AQ$25,"")))&amp;IF(F81="Scenario1PBT14",'Medium retrofit'!$AR$25,IF(F81="Scenario2PBT14",'Medium retrofit'!$AS$25,IF(F81="Scenario3PBT14",'Medium retrofit'!$AT$25,"")))&amp;IF(F81="Scenario1PBT15",'Medium retrofit'!$AU$25,IF(F81="Scenario2PBT15",'Medium retrofit'!$AV$25,IF(F81="Scenario3PBT15",'Medium retrofit'!$AW$25,"")))</f>
        <v/>
      </c>
      <c r="R81" s="151">
        <f t="shared" si="50"/>
        <v>0</v>
      </c>
      <c r="S81" s="151" t="str">
        <f>IF(F81="Scenario1PBT1",'Medium retrofit'!$E$27,IF(F81="Scenario2PBT1",'Medium retrofit'!$F$27,IF(F81="Scenario3PBT1",'Medium retrofit'!$G$27,"")))&amp;IF(F81="Scenario1PBT2",'Medium retrofit'!$H$27,IF(F81="Scenario2PBT2",'Medium retrofit'!$I$27,IF(F81="Scenario3PBT2",'Medium retrofit'!$J$27,"")))&amp;IF(F81="Scenario1PBT3",'Medium retrofit'!$K$27,IF(F81="Scenario2PBT3",'Medium retrofit'!$L$27,IF(F81="Scenario3PBT3",'Medium retrofit'!$M$27,"")))&amp;IF(F81="Scenario1PBT4",'Medium retrofit'!$N$27,IF(F81="Scenario2PBT4",'Medium retrofit'!$O$27,IF(F81="Scenario3PBT4",'Medium retrofit'!$P$27,"")))&amp;IF(F81="Scenario1PBT5",'Medium retrofit'!$Q$27,IF(F81="Scenario2PBT5",'Medium retrofit'!$R$27,IF(F81="Scenario3PBT5",'Medium retrofit'!$S$27,"")))&amp;IF(F81="Scenario1PBT6",'Medium retrofit'!$T$27,IF(F81="Scenario2PBT6",'Medium retrofit'!$U$27,IF(F81="Scenario3PBT6",'Medium retrofit'!$V$27,"")))&amp;IF(F81="Scenario1PBT7",'Medium retrofit'!$W$27,IF(F81="Scenario2PBT7",'Medium retrofit'!$X$27,IF(F81="Scenario3PBT7",'Medium retrofit'!$Y$27,"")))&amp;IF(F81="Scenario1PBT8",'Medium retrofit'!$Z$27,IF(F81="Scenario2PBT8",'Medium retrofit'!$AA$27,IF(F81="Scenario3PBT8",'Medium retrofit'!$AB$27,"")))&amp;IF(F81="Scenario1PBT9",'Medium retrofit'!$AC$27,IF(F81="Scenario2PBT9",'Medium retrofit'!$AD$27,IF(F81="Scenario3PBT9",'Medium retrofit'!$AE$27,"")))&amp;IF(F81="Scenario1PBT10",'Medium retrofit'!$AF$27,IF(F81="Scenario2PBT10",'Medium retrofit'!$AG$27,IF(F81="Scenario3PBT10",'Medium retrofit'!$AH$27,"")))&amp;IF(F81="Scenario1PBT11",'Medium retrofit'!$AI$27,IF(F81="Scenario2PBT11",'Medium retrofit'!$AJ$27,IF(F81="Scenario3PBT11",'Medium retrofit'!$AK$27,"")))&amp;IF(F81="Scenario1PBT12",'Medium retrofit'!$AL$27,IF(F81="Scenario2PBT12",'Medium retrofit'!$AM$27,IF(F81="Scenario3PBT12",'Medium retrofit'!$AN$27,"")))&amp;IF(F81="Scenario1PBT13",'Medium retrofit'!$AO$27,IF(F81="Scenario2PBT13",'Medium retrofit'!$AP$27,IF(F81="Scenario3PBT13",'Medium retrofit'!$AQ$27,"")))&amp;IF(F81="Scenario1PBT14",'Medium retrofit'!$AR$27,IF(F81="Scenario2PBT14",'Medium retrofit'!$AS$27,IF(F81="Scenario3PBT14",'Medium retrofit'!$AT$27,"")))&amp;IF(F81="Scenario1PBT15",'Medium retrofit'!$AU$27,IF(F81="Scenario2PBT15",'Medium retrofit'!$AV$27,IF(F81="Scenario3PBT15",'Medium retrofit'!$AW$27,"")))</f>
        <v/>
      </c>
      <c r="T81" s="306">
        <f t="shared" si="51"/>
        <v>0</v>
      </c>
      <c r="U81" s="305" t="str">
        <f>IF(F81="Scenario1PBT1",'Medium retrofit'!$E$38,IF(F81="Scenario2PBT1",'Medium retrofit'!$F$38,IF(F81="Scenario3PBT1",'Medium retrofit'!$G$38,"")))&amp;IF(F81="Scenario1PBT2",'Medium retrofit'!$H$38,IF(F81="Scenario2PBT2",'Medium retrofit'!$I$38,IF(F81="Scenario3PBT2",'Medium retrofit'!$J$38,"")))&amp;IF(F81="Scenario1PBT3",'Medium retrofit'!$K$38,IF(F81="Scenario2PBT3",'Medium retrofit'!$L$38,IF(F81="Scenario3PBT3",'Medium retrofit'!$M$38,"")))&amp;IF(F81="Scenario1PBT4",'Medium retrofit'!$N$38,IF(F81="Scenario2PBT4",'Medium retrofit'!$O$38,IF(F81="Scenario3PBT4",'Medium retrofit'!$P$38,"")))&amp;IF(F81="Scenario1PBT5",'Medium retrofit'!$Q$38,IF(F81="Scenario2PBT5",'Medium retrofit'!$R$38,IF(F81="Scenario3PBT5",'Medium retrofit'!$S$38,"")))&amp;IF(F81="Scenario1PBT6",'Medium retrofit'!$T$38,IF(F81="Scenario2PBT6",'Medium retrofit'!$U$38,IF(F81="Scenario3PBT6",'Medium retrofit'!$V$38,"")))&amp;IF(F81="Scenario1PBT7",'Medium retrofit'!$W$38,IF(F81="Scenario2PBT7",'Medium retrofit'!$X$38,IF(F81="Scenario3PBT7",'Medium retrofit'!$Y$38,"")))&amp;IF(F81="Scenario1PBT8",'Medium retrofit'!$Z$38,IF(F81="Scenario2PBT8",'Medium retrofit'!$AA$38,IF(F81="Scenario3PBT8",'Medium retrofit'!$AB$38,"")))&amp;IF(F81="Scenario1PBT9",'Medium retrofit'!$AC$38,IF(F81="Scenario2PBT9",'Medium retrofit'!$AD$38,IF(F81="Scenario3PBT9",'Medium retrofit'!$AE$38,"")))&amp;IF(F81="Scenario1PBT10",'Medium retrofit'!$AF$38,IF(F81="Scenario2PBT10",'Medium retrofit'!$AG$38,IF(F81="Scenario3PBT10",'Medium retrofit'!$AH$38,"")))&amp;IF(F81="Scenario1PBT11",'Medium retrofit'!$AI$38,IF(F81="Scenario2PBT11",'Medium retrofit'!$AJ$38,IF(F81="Scenario3PBT11",'Medium retrofit'!$AK$38,"")))&amp;IF(F81="Scenario1PBT12",'Medium retrofit'!$AL$38,IF(F81="Scenario2PBT12",'Medium retrofit'!$AM$38,IF(F81="Scenario3PBT12",'Medium retrofit'!$AN$38,"")))&amp;IF(F81="Scenario1PBT13",'Medium retrofit'!$AO$38,IF(F81="Scenario2PBT13",'Medium retrofit'!$AP$38,IF(F81="Scenario3PBT13",'Medium retrofit'!$AQ$38,"")))&amp;IF(F81="Scenario1PBT14",'Medium retrofit'!$AR$38,IF(F81="Scenario2PBT14",'Medium retrofit'!$AS$38,IF(F81="Scenario3PBT14",'Medium retrofit'!$AT$38,"")))&amp;IF(F81="Scenario1PBT15",'Medium retrofit'!$AU$38,IF(F81="Scenario2PBT15",'Medium retrofit'!$AV$38,IF(F81="Scenario3PBT15",'Medium retrofit'!$AW$38,"")))</f>
        <v/>
      </c>
      <c r="V81" s="151">
        <f t="shared" si="52"/>
        <v>0</v>
      </c>
      <c r="W81" s="151" t="str">
        <f>IF(F81="Scenario1PBT1",'Medium retrofit'!$E$40,IF(F81="Scenario2PBT1",'Medium retrofit'!$F$40,IF(F81="Scenario3PBT1",'Medium retrofit'!$G$40,"")))&amp;IF(F81="Scenario1PBT2",'Medium retrofit'!$H$40,IF(F81="Scenario2PBT2",'Medium retrofit'!$I$40,IF(F81="Scenario3PBT2",'Medium retrofit'!$J$40,"")))&amp;IF(F81="Scenario1PBT3",'Medium retrofit'!$K$40,IF(F81="Scenario2PBT3",'Medium retrofit'!$L$40,IF(F81="Scenario3PBT3",'Medium retrofit'!$M$40,"")))&amp;IF(F81="Scenario1PBT4",'Medium retrofit'!$N$40,IF(F81="Scenario2PBT4",'Medium retrofit'!$O$40,IF(F81="Scenario3PBT4",'Medium retrofit'!$P$40,"")))&amp;IF(F81="Scenario1PBT5",'Medium retrofit'!$Q$40,IF(F81="Scenario2PBT5",'Medium retrofit'!$R$40,IF(F81="Scenario3PBT5",'Medium retrofit'!$S$40,"")))&amp;IF(F81="Scenario1PBT6",'Medium retrofit'!$T$40,IF(F81="Scenario2PBT6",'Medium retrofit'!$U$40,IF(F81="Scenario3PBT6",'Medium retrofit'!$V$40,"")))&amp;IF(F81="Scenario1PBT7",'Medium retrofit'!$W$40,IF(F81="Scenario2PBT7",'Medium retrofit'!$X$40,IF(F81="Scenario3PBT7",'Medium retrofit'!$Y$40,"")))&amp;IF(F81="Scenario1PBT8",'Medium retrofit'!$Z$40,IF(F81="Scenario2PBT8",'Medium retrofit'!$AA$40,IF(F81="Scenario3PBT8",'Medium retrofit'!$AB$40,"")))&amp;IF(F81="Scenario1PBT9",'Medium retrofit'!$AC$40,IF(F81="Scenario2PBT9",'Medium retrofit'!$AD$40,IF(F81="Scenario3PBT9",'Medium retrofit'!$AE$40,"")))&amp;IF(F81="Scenario1PBT10",'Medium retrofit'!$AF$40,IF(F81="Scenario2PBT10",'Medium retrofit'!$AG$40,IF(F81="Scenario3PBT10",'Medium retrofit'!$AH$40,"")))&amp;IF(F81="Scenario1PBT11",'Medium retrofit'!$AI$40,IF(F81="Scenario2PBT11",'Medium retrofit'!$AJ$40,IF(F81="Scenario3PBT11",'Medium retrofit'!$AK$40,"")))&amp;IF(F81="Scenario1PBT12",'Medium retrofit'!$AL$40,IF(F81="Scenario2PBT12",'Medium retrofit'!$AM$40,IF(F81="Scenario3PBT12",'Medium retrofit'!$AN$40,"")))&amp;IF(F81="Scenario1PBT13",'Medium retrofit'!$AO$40,IF(F81="Scenario2PBT13",'Medium retrofit'!$AP$40,IF(F81="Scenario3PBT13",'Medium retrofit'!$AQ$40,"")))&amp;IF(F81="Scenario1PBT14",'Medium retrofit'!$AR$40,IF(F81="Scenario2PBT14",'Medium retrofit'!$AS$40,IF(F81="Scenario3PBT14",'Medium retrofit'!$AT$40,"")))&amp;IF(F81="Scenario1PBT15",'Medium retrofit'!$AU$40,IF(F81="Scenario2PBT15",'Medium retrofit'!$AV$40,IF(F81="Scenario3PBT15",'Medium retrofit'!$AW$40,"")))</f>
        <v/>
      </c>
      <c r="X81" s="151">
        <f t="shared" si="53"/>
        <v>0</v>
      </c>
      <c r="Y81" s="151" t="str">
        <f>IF(F81="Scenario1PBT1",'Medium retrofit'!$E$42,IF(F81="Scenario2PBT1",'Medium retrofit'!$F$42,IF(F81="Scenario3PBT1",'Medium retrofit'!$G$42,"")))&amp;IF(F81="Scenario1PBT2",'Medium retrofit'!$H$42,IF(F81="Scenario2PBT2",'Medium retrofit'!$I$42,IF(F81="Scenario3PBT2",'Medium retrofit'!$J$42,"")))&amp;IF(F81="Scenario1PBT3",'Medium retrofit'!$K$42,IF(F81="Scenario2PBT3",'Medium retrofit'!$L$42,IF(F81="Scenario3PBT3",'Medium retrofit'!$M$42,"")))&amp;IF(F81="Scenario1PBT4",'Medium retrofit'!$N$42,IF(F81="Scenario2PBT4",'Medium retrofit'!$O$42,IF(F81="Scenario3PBT4",'Medium retrofit'!$P$42,"")))&amp;IF(F81="Scenario1PBT5",'Medium retrofit'!$Q$42,IF(F81="Scenario2PBT5",'Medium retrofit'!$R$42,IF(F81="Scenario3PBT5",'Medium retrofit'!$S$42,"")))&amp;IF(F81="Scenario1PBT6",'Medium retrofit'!$T$42,IF(F81="Scenario2PBT6",'Medium retrofit'!$U$42,IF(F81="Scenario3PBT6",'Medium retrofit'!$V$42,"")))&amp;IF(F81="Scenario1PBT7",'Medium retrofit'!$W$42,IF(F81="Scenario2PBT7",'Medium retrofit'!$X$42,IF(F81="Scenario3PBT7",'Medium retrofit'!$Y$42,"")))&amp;IF(F81="Scenario1PBT8",'Medium retrofit'!$Z$42,IF(F81="Scenario2PBT8",'Medium retrofit'!$AA$42,IF(F81="Scenario3PBT8",'Medium retrofit'!$AB$42,"")))&amp;IF(F81="Scenario1PBT9",'Medium retrofit'!$AC$42,IF(F81="Scenario2PBT9",'Medium retrofit'!$AD$42,IF(F81="Scenario3PBT9",'Medium retrofit'!$AE$42,"")))&amp;IF(F81="Scenario1PBT10",'Medium retrofit'!$AF$42,IF(F81="Scenario2PBT10",'Medium retrofit'!$AG$42,IF(F81="Scenario3PBT10",'Medium retrofit'!$AH$42,"")))&amp;IF(F81="Scenario1PBT11",'Medium retrofit'!$AI$42,IF(F81="Scenario2PBT11",'Medium retrofit'!$AJ$42,IF(F81="Scenario3PBT11",'Medium retrofit'!$AK$42,"")))&amp;IF(F81="Scenario1PBT12",'Medium retrofit'!$AL$42,IF(F81="Scenario2PBT12",'Medium retrofit'!$AM$42,IF(F81="Scenario3PBT12",'Medium retrofit'!$AN$42,"")))&amp;IF(F81="Scenario1PBT13",'Medium retrofit'!$AO$42,IF(F81="Scenario2PBT13",'Medium retrofit'!$AP$42,IF(F81="Scenario3PBT13",'Medium retrofit'!$AQ$42,"")))&amp;IF(F81="Scenario1PBT14",'Medium retrofit'!$AR$42,IF(F81="Scenario2PBT14",'Medium retrofit'!$AS$42,IF(F81="Scenario3PBT14",'Medium retrofit'!$AT$42,"")))&amp;IF(F81="Scenario1PBT15",'Medium retrofit'!$AU$42,IF(F81="Scenario2PBT15",'Medium retrofit'!$AV$42,IF(F81="Scenario3PBT15",'Medium retrofit'!$AW$42,"")))</f>
        <v/>
      </c>
      <c r="Z81" s="151">
        <f t="shared" si="54"/>
        <v>0</v>
      </c>
      <c r="AA81" s="333" t="str">
        <f>IF(F81="Scenario1PBT1",'Medium retrofit'!$E$101,IF(F81="Scenario2PBT1",'Medium retrofit'!$F$101,IF(F81="Scenario3PBT1",'Medium retrofit'!$G$101,"")))&amp;IF(F81="Scenario1PBT2",'Medium retrofit'!$H$101,IF(F81="Scenario2PBT2",'Medium retrofit'!$I$101,IF(F81="Scenario3PBT2",'Medium retrofit'!$J$101,"")))&amp;IF(F81="Scenario1PBT3",'Medium retrofit'!$K$101,IF(F81="Scenario2PBT3",'Medium retrofit'!$L$101,IF(F81="Scenario3PBT3",'Medium retrofit'!$M$101,"")))&amp;IF(F81="Scenario1PBT4",'Medium retrofit'!$N$101,IF(F81="Scenario2PBT4",'Medium retrofit'!$O$101,IF(F81="Scenario3PBT4",'Medium retrofit'!$P$101,"")))&amp;IF(F81="Scenario1PBT5",'Medium retrofit'!$Q$101,IF(F81="Scenario2PBT5",'Medium retrofit'!$R$101,IF(F81="Scenario3PBT5",'Medium retrofit'!$S$101,"")))&amp;IF(F81="Scenario1PBT6",'Medium retrofit'!$T$101,IF(F81="Scenario2PBT6",'Medium retrofit'!$U$101,IF(F81="Scenario3PBT6",'Medium retrofit'!$V$101,"")))&amp;IF(F81="Scenario1PBT7",'Medium retrofit'!$W$101,IF(F81="Scenario2PBT7",'Medium retrofit'!$X$101,IF(F81="Scenario3PBT7",'Medium retrofit'!$Y$101,"")))&amp;IF(F81="Scenario1PBT8",'Medium retrofit'!$Z$101,IF(F81="Scenario2PBT8",'Medium retrofit'!$AA$101,IF(F81="Scenario3PBT8",'Medium retrofit'!$AB$101,"")))&amp;IF(F81="Scenario1PBT9",'Medium retrofit'!$AC$101,IF(F81="Scenario2PBT9",'Medium retrofit'!$AD$101,IF(F81="Scenario3PBT9",'Medium retrofit'!$AE$101,"")))&amp;IF(F81="Scenario1PBT10",'Medium retrofit'!$AF$101,IF(F81="Scenario2PBT10",'Medium retrofit'!$AG$101,IF(F81="Scenario3PBT10",'Medium retrofit'!$AH$101,"")))&amp;IF(F81="Scenario1PBT11",'Medium retrofit'!$AI$101,IF(F81="Scenario2PBT11",'Medium retrofit'!$AJ$101,IF(F81="Scenario3PBT11",'Medium retrofit'!$AK$101,"")))&amp;IF(F81="Scenario1PBT12",'Medium retrofit'!$AL$101,IF(F81="Scenario2PBT12",'Medium retrofit'!$AM$101,IF(F81="Scenario3PBT12",'Medium retrofit'!$AN$101,"")))&amp;IF(F81="Scenario1PBT13",'Medium retrofit'!$AO$101,IF(F81="Scenario2PBT13",'Medium retrofit'!$AP$101,IF(F81="Scenario3PBT13",'Medium retrofit'!$AQ$101,"")))&amp;IF(F81="Scenario1PBT14",'Medium retrofit'!$AR$101,IF(F81="Scenario2PBT14",'Medium retrofit'!$AS$101,IF(F81="Scenario3PBT14",'Medium retrofit'!$AT$101,"")))&amp;IF(F81="Scenario1PBT15",'Medium retrofit'!$AU$101,IF(F81="Scenario2PBT15",'Medium retrofit'!$AV$101,IF(F81="Scenario3PBT15",'Medium retrofit'!$AW$101,"")))</f>
        <v/>
      </c>
      <c r="AB81" s="302">
        <f t="shared" si="55"/>
        <v>0</v>
      </c>
      <c r="AC81" s="307">
        <f>IFERROR('Projection_Base-case'!G81-G81,0)</f>
        <v>0</v>
      </c>
      <c r="AD81" s="151">
        <f t="shared" si="34"/>
        <v>0</v>
      </c>
      <c r="AE81" s="151">
        <f>IFERROR(100*AC81/'Projection_Base-case'!G81,0)</f>
        <v>0</v>
      </c>
      <c r="AF81" s="151">
        <f>IFERROR('Projection_Base-case'!I81-I81,0)</f>
        <v>0</v>
      </c>
      <c r="AG81" s="151">
        <f t="shared" si="35"/>
        <v>0</v>
      </c>
      <c r="AH81" s="151">
        <f>IFERROR(100*AF81/'Projection_Base-case'!I81,0)</f>
        <v>0</v>
      </c>
      <c r="AI81" s="151">
        <f>IFERROR('Projection_Base-case'!K81-K81,0)</f>
        <v>0</v>
      </c>
      <c r="AJ81" s="151">
        <f t="shared" si="36"/>
        <v>0</v>
      </c>
      <c r="AK81" s="151">
        <f>IFERROR(100*AI81/'Projection_Base-case'!K81,0)</f>
        <v>0</v>
      </c>
      <c r="AL81" s="151">
        <f>IFERROR(M81-'Projection_Base-case'!M81,0)</f>
        <v>0</v>
      </c>
      <c r="AM81" s="151">
        <f t="shared" si="37"/>
        <v>0</v>
      </c>
      <c r="AN81" s="152">
        <f>IFERROR(100*AL81/'Projection_Base-case'!M81,0)</f>
        <v>0</v>
      </c>
      <c r="AO81" s="305">
        <f>IFERROR('Projection_Base-case'!O81-O81,0)</f>
        <v>0</v>
      </c>
      <c r="AP81" s="151">
        <f t="shared" si="38"/>
        <v>0</v>
      </c>
      <c r="AQ81" s="151">
        <f>IFERROR(100*AO81/'Projection_Base-case'!O81,0)</f>
        <v>0</v>
      </c>
      <c r="AR81" s="151">
        <f>IFERROR('Projection_Base-case'!Q81-Q81,0)</f>
        <v>0</v>
      </c>
      <c r="AS81" s="151">
        <f t="shared" si="39"/>
        <v>0</v>
      </c>
      <c r="AT81" s="151">
        <f>IFERROR(100*AR81/'Projection_Base-case'!Q81,0)</f>
        <v>0</v>
      </c>
      <c r="AU81" s="151">
        <f>IFERROR('Projection_Base-case'!S81-S81,0)</f>
        <v>0</v>
      </c>
      <c r="AV81" s="151">
        <f t="shared" si="40"/>
        <v>0</v>
      </c>
      <c r="AW81" s="152">
        <f>IFERROR(100*AU81/'Projection_Base-case'!S81,0)</f>
        <v>0</v>
      </c>
      <c r="AX81" s="305">
        <f>IFERROR('Projection_Base-case'!U81-U81,0)</f>
        <v>0</v>
      </c>
      <c r="AY81" s="151">
        <f t="shared" si="41"/>
        <v>0</v>
      </c>
      <c r="AZ81" s="151">
        <f>IFERROR(100*AX81/'Projection_Base-case'!U81,0)</f>
        <v>0</v>
      </c>
      <c r="BA81" s="151">
        <f>IFERROR('Projection_Base-case'!W81-W81,0)</f>
        <v>0</v>
      </c>
      <c r="BB81" s="151">
        <f t="shared" si="42"/>
        <v>0</v>
      </c>
      <c r="BC81" s="151">
        <f>IFERROR(100*BA81/'Projection_Base-case'!W81,0)</f>
        <v>0</v>
      </c>
      <c r="BD81" s="151">
        <f>IFERROR('Projection_Base-case'!Y81-Y81,0)</f>
        <v>0</v>
      </c>
      <c r="BE81" s="151">
        <f t="shared" si="43"/>
        <v>0</v>
      </c>
      <c r="BF81" s="151">
        <f>IFERROR(100*BD81/'Projection_Base-case'!Y81,0)</f>
        <v>0</v>
      </c>
      <c r="BG81" s="531">
        <f t="shared" si="56"/>
        <v>0</v>
      </c>
      <c r="BH81" s="532">
        <f t="shared" si="57"/>
        <v>0</v>
      </c>
    </row>
    <row r="82" spans="1:60" x14ac:dyDescent="0.25">
      <c r="A82" s="217">
        <v>77</v>
      </c>
      <c r="B82" s="151">
        <f>'Projection_Base-case'!B82</f>
        <v>0</v>
      </c>
      <c r="C82" s="151">
        <f>'Projection_Base-case'!C82</f>
        <v>0</v>
      </c>
      <c r="D82" s="151">
        <f>'Projection_Base-case'!D82</f>
        <v>0</v>
      </c>
      <c r="E82" s="157"/>
      <c r="F82" s="300" t="str">
        <f t="shared" si="44"/>
        <v>0</v>
      </c>
      <c r="G82" s="301" t="str">
        <f>IF(F82="Scenario1PBT1",'Medium retrofit'!$E$6,IF(F82="Scenario2PBT1",'Medium retrofit'!$F$6,IF(F82="Scenario3PBT1",'Medium retrofit'!$G$6,"")))&amp;IF(F82="Scenario1PBT2",'Medium retrofit'!$H$6,IF(F82="Scenario2PBT2",'Medium retrofit'!$I$6,IF(F82="Scenario3PBT2",'Medium retrofit'!$J$6,"")))&amp;IF(F82="Scenario1PBT3",'Medium retrofit'!$K$6,IF(F82="Scenario2PBT3",'Medium retrofit'!$L$6,IF(F82="Scenario3PBT3",'Medium retrofit'!$M$6,"")))&amp;IF(F82="Scenario1PBT4",'Medium retrofit'!$N$6,IF(F82="Scenario2PBT4",'Medium retrofit'!$O$6,IF(F82="Scenario3PBT4",'Medium retrofit'!$P$6,"")))&amp;IF(F82="Scenario1PBT5",'Medium retrofit'!$Q$6,IF(F82="Scenario2PBT5",'Medium retrofit'!$R$6,IF(F82="Scenario3PBT5",'Medium retrofit'!$S$6,"")))&amp;IF(F82="Scenario1PBT6",'Medium retrofit'!$T$6,IF(F82="Scenario2PBT6",'Medium retrofit'!$U$6,IF(F82="Scenario3PBT6",'Medium retrofit'!$V$6,"")))&amp;IF(F82="Scenario1PBT7",'Medium retrofit'!$W$6,IF(F82="Scenario2PBT7",'Medium retrofit'!$X$6,IF(F82="Scenario3PBT7",'Medium retrofit'!$Y$6,"")))&amp;IF(F82="Scenario1PBT8",'Medium retrofit'!$Z$6,IF(F82="Scenario2PBT8",'Medium retrofit'!$AA$6,IF(F82="Scenario3PBT8",'Medium retrofit'!$AB$6,"")))&amp;IF(F82="Scenario1PBT9",'Medium retrofit'!$AC$6,IF(F82="Scenario2PBT9",'Medium retrofit'!$AD$6,IF(F82="Scenario3PBT9",'Medium retrofit'!$AE$6,"")))&amp;IF(F82="Scenario1PBT10",'Medium retrofit'!$AF$6,IF(F82="Scenario2PBT10",'Medium retrofit'!$AG$6,IF(F82="Scenario3PBT10",'Medium retrofit'!$AH$6,"")))&amp;IF(F82="Scenario1PBT11",'Medium retrofit'!$AI$6,IF(F82="Scenario2PBT11",'Medium retrofit'!$AJ$6,IF(F82="Scenario3PBT11",'Medium retrofit'!$AK$6,"")))&amp;IF(F82="Scenario1PBT12",'Medium retrofit'!$AL$6,IF(F82="Scenario2PBT12",'Medium retrofit'!$AM$6,IF(F82="Scenario3PBT12",'Medium retrofit'!$AN$6,"")))&amp;IF(F82="Scenario1PBT13",'Medium retrofit'!$AO$6,IF(F82="Scenario2PBT13",'Medium retrofit'!$AP$6,IF(F82="Scenario3PBT13",'Medium retrofit'!$AQ$6,"")))&amp;IF(F82="Scenario1PBT14",'Medium retrofit'!$AR$6,IF(F82="Scenario2PBT14",'Medium retrofit'!$AS$6,IF(F82="Scenario3PBT14",'Medium retrofit'!$AT$6,"")))&amp;IF(F82="Scenario1PBT15",'Medium retrofit'!$AU$6,IF(F82="Scenario2PBT15",'Medium retrofit'!$AV$6,IF(F82="Scenario3PBT15",'Medium retrofit'!$AW$6,"")))</f>
        <v/>
      </c>
      <c r="H82" s="151">
        <f t="shared" si="45"/>
        <v>0</v>
      </c>
      <c r="I82" s="298" t="str">
        <f>IF(F82="Scenario1PBT1",'Medium retrofit'!$E$16,IF(F82="Scenario2PBT1",'Medium retrofit'!$F$16,IF(F82="Scenario3PBT1",'Medium retrofit'!$G$16,"")))&amp;IF(F82="Scenario1PBT2",'Medium retrofit'!$H$16,IF(F82="Scenario2PBT2",'Medium retrofit'!$I$16,IF(F82="Scenario3PBT2",'Medium retrofit'!$J$16,"")))&amp;IF(F82="Scenario1PBT3",'Medium retrofit'!$K$16,IF(F82="Scenario2PBT3",'Medium retrofit'!$L$16,IF(F82="Scenario3PBT3",'Medium retrofit'!$M$16,"")))&amp;IF(F82="Scenario1PBT4",'Medium retrofit'!$N$16,IF(F82="Scenario2PBT4",'Medium retrofit'!$O$16,IF(F82="Scenario3PBT4",'Medium retrofit'!$P$16,"")))&amp;IF(F82="Scenario1PBT5",'Medium retrofit'!$Q$16,IF(F82="Scenario2PBT5",'Medium retrofit'!$R$16,IF(F82="Scenario3PBT5",'Medium retrofit'!$S$16,"")))&amp;IF(F82="Scenario1PBT6",'Medium retrofit'!$T$16,IF(F82="Scenario2PBT6",'Medium retrofit'!$U$16,IF(F82="Scenario3PBT6",'Medium retrofit'!$V$16,"")))&amp;IF(F82="Scenario1PBT7",'Medium retrofit'!$W$16,IF(F82="Scenario2PBT7",'Medium retrofit'!$X$16,IF(F82="Scenario3PBT7",'Medium retrofit'!$Y$16,"")))&amp;IF(F82="Scenario1PBT8",'Medium retrofit'!$Z$16,IF(F82="Scenario2PBT8",'Medium retrofit'!$AA$16,IF(F82="Scenario3PBT8",'Medium retrofit'!$AB$16,"")))&amp;IF(F82="Scenario1PBT9",'Medium retrofit'!$AC$16,IF(F82="Scenario2PBT9",'Medium retrofit'!$AD$16,IF(F82="Scenario3PBT9",'Medium retrofit'!$AE$16,"")))&amp;IF(F82="Scenario1PBT10",'Medium retrofit'!$AF$16,IF(F82="Scenario2PBT10",'Medium retrofit'!$AG$16,IF(F82="Scenario3PBT10",'Medium retrofit'!$AH$16,"")))&amp;IF(F82="Scenario1PBT11",'Medium retrofit'!$AI$16,IF(F82="Scenario2PBT11",'Medium retrofit'!$AJ$16,IF(F82="Scenario3PBT11",'Medium retrofit'!$AK$16,"")))&amp;IF(F82="Scenario1PBT12",'Medium retrofit'!$AL$16,IF(F82="Scenario2PBT12",'Medium retrofit'!$AM$16,IF(F82="Scenario3PBT12",'Medium retrofit'!$AN$16,"")))&amp;IF(F82="Scenario1PBT13",'Medium retrofit'!$AO$16,IF(F82="Scenario2PBT13",'Medium retrofit'!$AP$16,IF(F82="Scenario3PBT13",'Medium retrofit'!$AQ$16,"")))&amp;IF(F82="Scenario1PBT14",'Medium retrofit'!$AR$16,IF(F82="Scenario2PBT14",'Medium retrofit'!$AS$16,IF(F82="Scenario3PBT14",'Medium retrofit'!$AT$16,"")))&amp;IF(F82="Scenario1PBT15",'Medium retrofit'!$AU$16,IF(F82="Scenario2PBT15",'Medium retrofit'!$AV$16,IF(F82="Scenario3PBT15",'Medium retrofit'!$AW$16,"")))</f>
        <v/>
      </c>
      <c r="J82" s="151">
        <f t="shared" si="46"/>
        <v>0</v>
      </c>
      <c r="K82" s="151" t="str">
        <f>IF(F82="Scenario1PBT1",'Medium retrofit'!$E$18,IF(F82="Scenario2PBT1",'Medium retrofit'!$F$18,IF(F82="Scenario3PBT1",'Medium retrofit'!$G$18,"")))&amp;IF(F82="Scenario1PBT2",'Medium retrofit'!$H$18,IF(F82="Scenario2PBT2",'Medium retrofit'!$I$18,IF(F82="Scenario3PBT2",'Medium retrofit'!$J$18,"")))&amp;IF(F82="Scenario1PBT3",'Medium retrofit'!$K$18,IF(F82="Scenario2PBT3",'Medium retrofit'!$L$18,IF(F82="Scenario3PBT3",'Medium retrofit'!$M$18,"")))&amp;IF(F82="Scenario1PBT4",'Medium retrofit'!$N$18,IF(F82="Scenario2PBT4",'Medium retrofit'!$O$18,IF(F82="Scenario3PBT4",'Medium retrofit'!$P$18,"")))&amp;IF(F82="Scenario1PBT5",'Medium retrofit'!$Q$18,IF(F82="Scenario2PBT5",'Medium retrofit'!$R$18,IF(F82="Scenario3PBT5",'Medium retrofit'!$S$18,"")))&amp;IF(F82="Scenario1PBT6",'Medium retrofit'!$T$18,IF(F82="Scenario2PBT6",'Medium retrofit'!$U$18,IF(F82="Scenario3PBT6",'Medium retrofit'!$V$18,"")))&amp;IF(F82="Scenario1PBT7",'Medium retrofit'!$W$18,IF(F82="Scenario2PBT7",'Medium retrofit'!$X$18,IF(F82="Scenario3PBT7",'Medium retrofit'!$Y$18,"")))&amp;IF(F82="Scenario1PBT8",'Medium retrofit'!$Z$18,IF(F82="Scenario2PBT8",'Medium retrofit'!$AA$18,IF(F82="Scenario3PBT8",'Medium retrofit'!$AB$18,"")))&amp;IF(F82="Scenario1PBT9",'Medium retrofit'!$AC$18,IF(F82="Scenario2PBT9",'Medium retrofit'!$AD$18,IF(F82="Scenario3PBT9",'Medium retrofit'!$AE$18,"")))&amp;IF(F82="Scenario1PBT10",'Medium retrofit'!$AF$18,IF(F82="Scenario2PBT10",'Medium retrofit'!$AG$18,IF(F82="Scenario3PBT10",'Medium retrofit'!$AH$18,"")))&amp;IF(F82="Scenario1PBT11",'Medium retrofit'!$AI$18,IF(F82="Scenario2PBT11",'Medium retrofit'!$AJ$18,IF(F82="Scenario3PBT11",'Medium retrofit'!$AK$18,"")))&amp;IF(F82="Scenario1PBT12",'Medium retrofit'!$AL$18,IF(F82="Scenario2PBT12",'Medium retrofit'!$AM$18,IF(F82="Scenario3PBT12",'Medium retrofit'!$AN$18,"")))&amp;IF(F82="Scenario1PBT13",'Medium retrofit'!$AO$18,IF(F82="Scenario2PBT13",'Medium retrofit'!$AP$18,IF(F82="Scenario3PBT13",'Medium retrofit'!$AQ$18,"")))&amp;IF(F82="Scenario1PBT14",'Medium retrofit'!$AR$18,IF(F82="Scenario2PBT14",'Medium retrofit'!$AS$18,IF(F82="Scenario3PBT14",'Medium retrofit'!$AT$18,"")))&amp;IF(F82="Scenario1PBT15",'Medium retrofit'!$AU$18,IF(F82="Scenario2PBT15",'Medium retrofit'!$AV$18,IF(F82="Scenario3PBT15",'Medium retrofit'!$AW$18,"")))</f>
        <v/>
      </c>
      <c r="L82" s="151">
        <f t="shared" si="47"/>
        <v>0</v>
      </c>
      <c r="M82" s="151" t="str">
        <f>IF(F82="Scenario1PBT1",'Medium retrofit'!$E$20,IF(F82="Scenario2PBT1",'Medium retrofit'!$F$20,IF(F82="Scenario3PBT1",'Medium retrofit'!$G$20,"")))&amp;IF(F82="Scenario1PBT2",'Medium retrofit'!$H$20,IF(F82="Scenario2PBT2",'Medium retrofit'!$I$20,IF(F82="Scenario3PBT2",'Medium retrofit'!$J$20,"")))&amp;IF(F82="Scenario1PBT3",'Medium retrofit'!$K$20,IF(F82="Scenario2PBT3",'Medium retrofit'!$L$20,IF(F82="Scenario3PBT3",'Medium retrofit'!$M$20,"")))&amp;IF(F82="Scenario1PBT4",'Medium retrofit'!$N$20,IF(F82="Scenario2PBT4",'Medium retrofit'!$O$20,IF(F82="Scenario3PBT4",'Medium retrofit'!$P$20,"")))&amp;IF(F82="Scenario1PBT5",'Medium retrofit'!$Q$20,IF(F82="Scenario2PBT5",'Medium retrofit'!$R$20,IF(F82="Scenario3PBT5",'Medium retrofit'!$S$20,"")))&amp;IF(F82="Scenario1PBT6",'Medium retrofit'!$T$20,IF(F82="Scenario2PBT6",'Medium retrofit'!$U$20,IF(F82="Scenario3PBT6",'Medium retrofit'!$V$20,"")))&amp;IF(F82="Scenario1PBT7",'Medium retrofit'!$W$20,IF(F82="Scenario2PBT7",'Medium retrofit'!$X$20,IF(F82="Scenario3PBT7",'Medium retrofit'!$Y$20,"")))&amp;IF(F82="Scenario1PBT8",'Medium retrofit'!$Z$20,IF(F82="Scenario2PBT8",'Medium retrofit'!$AA$20,IF(F82="Scenario3PBT8",'Medium retrofit'!$AB$20,"")))&amp;IF(F82="Scenario1PBT9",'Medium retrofit'!$AC$20,IF(F82="Scenario2PBT9",'Medium retrofit'!$AD$20,IF(F82="Scenario3PBT9",'Medium retrofit'!$AE$20,"")))&amp;IF(F82="Scenario1PBT10",'Medium retrofit'!$AF$20,IF(F82="Scenario2PBT10",'Medium retrofit'!$AG$20,IF(F82="Scenario3PBT10",'Medium retrofit'!$AH$20,"")))&amp;IF(F82="Scenario1PBT11",'Medium retrofit'!$AI$20,IF(F82="Scenario2PBT11",'Medium retrofit'!$AJ$20,IF(F82="Scenario3PBT11",'Medium retrofit'!$AK$20,"")))&amp;IF(F82="Scenario1PBT12",'Medium retrofit'!$AL$20,IF(F82="Scenario2PBT12",'Medium retrofit'!$AM$20,IF(F82="Scenario3PBT12",'Medium retrofit'!$AN$20,"")))&amp;IF(F82="Scenario1PBT13",'Medium retrofit'!$AO$20,IF(F82="Scenario2PBT13",'Medium retrofit'!$AP$20,IF(F82="Scenario3PBT13",'Medium retrofit'!$AQ$20,"")))&amp;IF(F82="Scenario1PBT14",'Medium retrofit'!$AR$20,IF(F82="Scenario2PBT14",'Medium retrofit'!$AS$20,IF(F82="Scenario3PBT14",'Medium retrofit'!$AT$20,"")))&amp;IF(F82="Scenario1PBT15",'Medium retrofit'!$AU$20,IF(F82="Scenario2PBT15",'Medium retrofit'!$AV$20,IF(F82="Scenario3PBT15",'Medium retrofit'!$AW$20,"")))</f>
        <v/>
      </c>
      <c r="N82" s="152">
        <f t="shared" si="48"/>
        <v>0</v>
      </c>
      <c r="O82" s="305" t="str">
        <f>IF(F82="Scenario1PBT1",'Medium retrofit'!$E$23,IF(F82="Scenario2PBT1",'Medium retrofit'!$F$23,IF(F82="Scenario3PBT1",'Medium retrofit'!$G$23,"")))&amp;IF(F82="Scenario1PBT2",'Medium retrofit'!$H$23,IF(F82="Scenario2PBT2",'Medium retrofit'!$I$23,IF(F82="Scenario3PBT2",'Medium retrofit'!$J$23,"")))&amp;IF(F82="Scenario1PBT3",'Medium retrofit'!$K$23,IF(F82="Scenario2PBT3",'Medium retrofit'!$L$23,IF(F82="Scenario3PBT3",'Medium retrofit'!$M$23,"")))&amp;IF(F82="Scenario1PBT4",'Medium retrofit'!$N$23,IF(F82="Scenario2PBT4",'Medium retrofit'!$O$23,IF(F82="Scenario3PBT4",'Medium retrofit'!$P$23,"")))&amp;IF(F82="Scenario1PBT5",'Medium retrofit'!$Q$23,IF(F82="Scenario2PBT5",'Medium retrofit'!$R$23,IF(F82="Scenario3PBT5",'Medium retrofit'!$S$23,"")))&amp;IF(F82="Scenario1PBT6",'Medium retrofit'!$T$23,IF(F82="Scenario2PBT6",'Medium retrofit'!$U$23,IF(F82="Scenario3PBT6",'Medium retrofit'!$V$23,"")))&amp;IF(F82="Scenario1PBT7",'Medium retrofit'!$W$23,IF(F82="Scenario2PBT7",'Medium retrofit'!$X$23,IF(F82="Scenario3PBT7",'Medium retrofit'!$Y$23,"")))&amp;IF(F82="Scenario1PBT8",'Medium retrofit'!$Z$23,IF(F82="Scenario2PBT8",'Medium retrofit'!$AA$23,IF(F82="Scenario3PBT8",'Medium retrofit'!$AB$23,"")))&amp;IF(F82="Scenario1PBT9",'Medium retrofit'!$AC$23,IF(F82="Scenario2PBT9",'Medium retrofit'!$AD$23,IF(F82="Scenario3PBT9",'Medium retrofit'!$AE$23,"")))&amp;IF(F82="Scenario1PBT10",'Medium retrofit'!$AF$23,IF(F82="Scenario2PBT10",'Medium retrofit'!$AG$23,IF(F82="Scenario3PBT10",'Medium retrofit'!$AH$23,"")))&amp;IF(F82="Scenario1PBT11",'Medium retrofit'!$AI$23,IF(F82="Scenario2PBT11",'Medium retrofit'!$AJ$23,IF(F82="Scenario3PBT11",'Medium retrofit'!$AK$23,"")))&amp;IF(F82="Scenario1PBT12",'Medium retrofit'!$AL$23,IF(F82="Scenario2PBT12",'Medium retrofit'!$AM$23,IF(F82="Scenario3PBT12",'Medium retrofit'!$AN$23,"")))&amp;IF(F82="Scenario1PBT13",'Medium retrofit'!$AO$23,IF(F82="Scenario2PBT13",'Medium retrofit'!$AP$23,IF(F82="Scenario3PBT13",'Medium retrofit'!$AQ$23,"")))&amp;IF(F82="Scenario1PBT14",'Medium retrofit'!$AR$23,IF(F82="Scenario2PBT14",'Medium retrofit'!$AS$23,IF(F82="Scenario3PBT14",'Medium retrofit'!$AT$23,"")))&amp;IF(F82="Scenario1PBT15",'Medium retrofit'!$AU$23,IF(F82="Scenario2PBT15",'Medium retrofit'!$AV$23,IF(F82="Scenario3PBT15",'Medium retrofit'!$AW$23,"")))</f>
        <v/>
      </c>
      <c r="P82" s="151">
        <f t="shared" si="49"/>
        <v>0</v>
      </c>
      <c r="Q82" s="151" t="str">
        <f>IF(F82="Scenario1PBT1",'Medium retrofit'!$E$25,IF(F82="Scenario2PBT1",'Medium retrofit'!$F$25,IF(F82="Scenario3PBT1",'Medium retrofit'!$G$25,"")))&amp;IF(F82="Scenario1PBT2",'Medium retrofit'!$H$25,IF(F82="Scenario2PBT2",'Medium retrofit'!$I$25,IF(F82="Scenario3PBT2",'Medium retrofit'!$J$25,"")))&amp;IF(F82="Scenario1PBT3",'Medium retrofit'!$K$25,IF(F82="Scenario2PBT3",'Medium retrofit'!$L$25,IF(F82="Scenario3PBT3",'Medium retrofit'!$M$25,"")))&amp;IF(F82="Scenario1PBT4",'Medium retrofit'!$N$25,IF(F82="Scenario2PBT4",'Medium retrofit'!$O$25,IF(F82="Scenario3PBT4",'Medium retrofit'!$P$25,"")))&amp;IF(F82="Scenario1PBT5",'Medium retrofit'!$Q$25,IF(F82="Scenario2PBT5",'Medium retrofit'!$R$25,IF(F82="Scenario3PBT5",'Medium retrofit'!$S$25,"")))&amp;IF(F82="Scenario1PBT6",'Medium retrofit'!$T$25,IF(F82="Scenario2PBT6",'Medium retrofit'!$U$25,IF(F82="Scenario3PBT6",'Medium retrofit'!$V$25,"")))&amp;IF(F82="Scenario1PBT7",'Medium retrofit'!$W$25,IF(F82="Scenario2PBT7",'Medium retrofit'!$X$25,IF(F82="Scenario3PBT7",'Medium retrofit'!$Y$25,"")))&amp;IF(F82="Scenario1PBT8",'Medium retrofit'!$Z$25,IF(F82="Scenario2PBT8",'Medium retrofit'!$AA$25,IF(F82="Scenario3PBT8",'Medium retrofit'!$AB$25,"")))&amp;IF(F82="Scenario1PBT9",'Medium retrofit'!$AC$25,IF(F82="Scenario2PBT9",'Medium retrofit'!$AD$25,IF(F82="Scenario3PBT9",'Medium retrofit'!$AE$25,"")))&amp;IF(F82="Scenario1PBT10",'Medium retrofit'!$AF$25,IF(F82="Scenario2PBT10",'Medium retrofit'!$AG$25,IF(F82="Scenario3PBT10",'Medium retrofit'!$AH$25,"")))&amp;IF(F82="Scenario1PBT11",'Medium retrofit'!$AI$25,IF(F82="Scenario2PBT11",'Medium retrofit'!$AJ$25,IF(F82="Scenario3PBT11",'Medium retrofit'!$AK$25,"")))&amp;IF(F82="Scenario1PBT12",'Medium retrofit'!$AL$25,IF(F82="Scenario2PBT12",'Medium retrofit'!$AM$25,IF(F82="Scenario3PBT12",'Medium retrofit'!$AN$25,"")))&amp;IF(F82="Scenario1PBT13",'Medium retrofit'!$AO$25,IF(F82="Scenario2PBT13",'Medium retrofit'!$AP$25,IF(F82="Scenario3PBT13",'Medium retrofit'!$AQ$25,"")))&amp;IF(F82="Scenario1PBT14",'Medium retrofit'!$AR$25,IF(F82="Scenario2PBT14",'Medium retrofit'!$AS$25,IF(F82="Scenario3PBT14",'Medium retrofit'!$AT$25,"")))&amp;IF(F82="Scenario1PBT15",'Medium retrofit'!$AU$25,IF(F82="Scenario2PBT15",'Medium retrofit'!$AV$25,IF(F82="Scenario3PBT15",'Medium retrofit'!$AW$25,"")))</f>
        <v/>
      </c>
      <c r="R82" s="151">
        <f t="shared" si="50"/>
        <v>0</v>
      </c>
      <c r="S82" s="151" t="str">
        <f>IF(F82="Scenario1PBT1",'Medium retrofit'!$E$27,IF(F82="Scenario2PBT1",'Medium retrofit'!$F$27,IF(F82="Scenario3PBT1",'Medium retrofit'!$G$27,"")))&amp;IF(F82="Scenario1PBT2",'Medium retrofit'!$H$27,IF(F82="Scenario2PBT2",'Medium retrofit'!$I$27,IF(F82="Scenario3PBT2",'Medium retrofit'!$J$27,"")))&amp;IF(F82="Scenario1PBT3",'Medium retrofit'!$K$27,IF(F82="Scenario2PBT3",'Medium retrofit'!$L$27,IF(F82="Scenario3PBT3",'Medium retrofit'!$M$27,"")))&amp;IF(F82="Scenario1PBT4",'Medium retrofit'!$N$27,IF(F82="Scenario2PBT4",'Medium retrofit'!$O$27,IF(F82="Scenario3PBT4",'Medium retrofit'!$P$27,"")))&amp;IF(F82="Scenario1PBT5",'Medium retrofit'!$Q$27,IF(F82="Scenario2PBT5",'Medium retrofit'!$R$27,IF(F82="Scenario3PBT5",'Medium retrofit'!$S$27,"")))&amp;IF(F82="Scenario1PBT6",'Medium retrofit'!$T$27,IF(F82="Scenario2PBT6",'Medium retrofit'!$U$27,IF(F82="Scenario3PBT6",'Medium retrofit'!$V$27,"")))&amp;IF(F82="Scenario1PBT7",'Medium retrofit'!$W$27,IF(F82="Scenario2PBT7",'Medium retrofit'!$X$27,IF(F82="Scenario3PBT7",'Medium retrofit'!$Y$27,"")))&amp;IF(F82="Scenario1PBT8",'Medium retrofit'!$Z$27,IF(F82="Scenario2PBT8",'Medium retrofit'!$AA$27,IF(F82="Scenario3PBT8",'Medium retrofit'!$AB$27,"")))&amp;IF(F82="Scenario1PBT9",'Medium retrofit'!$AC$27,IF(F82="Scenario2PBT9",'Medium retrofit'!$AD$27,IF(F82="Scenario3PBT9",'Medium retrofit'!$AE$27,"")))&amp;IF(F82="Scenario1PBT10",'Medium retrofit'!$AF$27,IF(F82="Scenario2PBT10",'Medium retrofit'!$AG$27,IF(F82="Scenario3PBT10",'Medium retrofit'!$AH$27,"")))&amp;IF(F82="Scenario1PBT11",'Medium retrofit'!$AI$27,IF(F82="Scenario2PBT11",'Medium retrofit'!$AJ$27,IF(F82="Scenario3PBT11",'Medium retrofit'!$AK$27,"")))&amp;IF(F82="Scenario1PBT12",'Medium retrofit'!$AL$27,IF(F82="Scenario2PBT12",'Medium retrofit'!$AM$27,IF(F82="Scenario3PBT12",'Medium retrofit'!$AN$27,"")))&amp;IF(F82="Scenario1PBT13",'Medium retrofit'!$AO$27,IF(F82="Scenario2PBT13",'Medium retrofit'!$AP$27,IF(F82="Scenario3PBT13",'Medium retrofit'!$AQ$27,"")))&amp;IF(F82="Scenario1PBT14",'Medium retrofit'!$AR$27,IF(F82="Scenario2PBT14",'Medium retrofit'!$AS$27,IF(F82="Scenario3PBT14",'Medium retrofit'!$AT$27,"")))&amp;IF(F82="Scenario1PBT15",'Medium retrofit'!$AU$27,IF(F82="Scenario2PBT15",'Medium retrofit'!$AV$27,IF(F82="Scenario3PBT15",'Medium retrofit'!$AW$27,"")))</f>
        <v/>
      </c>
      <c r="T82" s="306">
        <f t="shared" si="51"/>
        <v>0</v>
      </c>
      <c r="U82" s="305" t="str">
        <f>IF(F82="Scenario1PBT1",'Medium retrofit'!$E$38,IF(F82="Scenario2PBT1",'Medium retrofit'!$F$38,IF(F82="Scenario3PBT1",'Medium retrofit'!$G$38,"")))&amp;IF(F82="Scenario1PBT2",'Medium retrofit'!$H$38,IF(F82="Scenario2PBT2",'Medium retrofit'!$I$38,IF(F82="Scenario3PBT2",'Medium retrofit'!$J$38,"")))&amp;IF(F82="Scenario1PBT3",'Medium retrofit'!$K$38,IF(F82="Scenario2PBT3",'Medium retrofit'!$L$38,IF(F82="Scenario3PBT3",'Medium retrofit'!$M$38,"")))&amp;IF(F82="Scenario1PBT4",'Medium retrofit'!$N$38,IF(F82="Scenario2PBT4",'Medium retrofit'!$O$38,IF(F82="Scenario3PBT4",'Medium retrofit'!$P$38,"")))&amp;IF(F82="Scenario1PBT5",'Medium retrofit'!$Q$38,IF(F82="Scenario2PBT5",'Medium retrofit'!$R$38,IF(F82="Scenario3PBT5",'Medium retrofit'!$S$38,"")))&amp;IF(F82="Scenario1PBT6",'Medium retrofit'!$T$38,IF(F82="Scenario2PBT6",'Medium retrofit'!$U$38,IF(F82="Scenario3PBT6",'Medium retrofit'!$V$38,"")))&amp;IF(F82="Scenario1PBT7",'Medium retrofit'!$W$38,IF(F82="Scenario2PBT7",'Medium retrofit'!$X$38,IF(F82="Scenario3PBT7",'Medium retrofit'!$Y$38,"")))&amp;IF(F82="Scenario1PBT8",'Medium retrofit'!$Z$38,IF(F82="Scenario2PBT8",'Medium retrofit'!$AA$38,IF(F82="Scenario3PBT8",'Medium retrofit'!$AB$38,"")))&amp;IF(F82="Scenario1PBT9",'Medium retrofit'!$AC$38,IF(F82="Scenario2PBT9",'Medium retrofit'!$AD$38,IF(F82="Scenario3PBT9",'Medium retrofit'!$AE$38,"")))&amp;IF(F82="Scenario1PBT10",'Medium retrofit'!$AF$38,IF(F82="Scenario2PBT10",'Medium retrofit'!$AG$38,IF(F82="Scenario3PBT10",'Medium retrofit'!$AH$38,"")))&amp;IF(F82="Scenario1PBT11",'Medium retrofit'!$AI$38,IF(F82="Scenario2PBT11",'Medium retrofit'!$AJ$38,IF(F82="Scenario3PBT11",'Medium retrofit'!$AK$38,"")))&amp;IF(F82="Scenario1PBT12",'Medium retrofit'!$AL$38,IF(F82="Scenario2PBT12",'Medium retrofit'!$AM$38,IF(F82="Scenario3PBT12",'Medium retrofit'!$AN$38,"")))&amp;IF(F82="Scenario1PBT13",'Medium retrofit'!$AO$38,IF(F82="Scenario2PBT13",'Medium retrofit'!$AP$38,IF(F82="Scenario3PBT13",'Medium retrofit'!$AQ$38,"")))&amp;IF(F82="Scenario1PBT14",'Medium retrofit'!$AR$38,IF(F82="Scenario2PBT14",'Medium retrofit'!$AS$38,IF(F82="Scenario3PBT14",'Medium retrofit'!$AT$38,"")))&amp;IF(F82="Scenario1PBT15",'Medium retrofit'!$AU$38,IF(F82="Scenario2PBT15",'Medium retrofit'!$AV$38,IF(F82="Scenario3PBT15",'Medium retrofit'!$AW$38,"")))</f>
        <v/>
      </c>
      <c r="V82" s="151">
        <f t="shared" si="52"/>
        <v>0</v>
      </c>
      <c r="W82" s="151" t="str">
        <f>IF(F82="Scenario1PBT1",'Medium retrofit'!$E$40,IF(F82="Scenario2PBT1",'Medium retrofit'!$F$40,IF(F82="Scenario3PBT1",'Medium retrofit'!$G$40,"")))&amp;IF(F82="Scenario1PBT2",'Medium retrofit'!$H$40,IF(F82="Scenario2PBT2",'Medium retrofit'!$I$40,IF(F82="Scenario3PBT2",'Medium retrofit'!$J$40,"")))&amp;IF(F82="Scenario1PBT3",'Medium retrofit'!$K$40,IF(F82="Scenario2PBT3",'Medium retrofit'!$L$40,IF(F82="Scenario3PBT3",'Medium retrofit'!$M$40,"")))&amp;IF(F82="Scenario1PBT4",'Medium retrofit'!$N$40,IF(F82="Scenario2PBT4",'Medium retrofit'!$O$40,IF(F82="Scenario3PBT4",'Medium retrofit'!$P$40,"")))&amp;IF(F82="Scenario1PBT5",'Medium retrofit'!$Q$40,IF(F82="Scenario2PBT5",'Medium retrofit'!$R$40,IF(F82="Scenario3PBT5",'Medium retrofit'!$S$40,"")))&amp;IF(F82="Scenario1PBT6",'Medium retrofit'!$T$40,IF(F82="Scenario2PBT6",'Medium retrofit'!$U$40,IF(F82="Scenario3PBT6",'Medium retrofit'!$V$40,"")))&amp;IF(F82="Scenario1PBT7",'Medium retrofit'!$W$40,IF(F82="Scenario2PBT7",'Medium retrofit'!$X$40,IF(F82="Scenario3PBT7",'Medium retrofit'!$Y$40,"")))&amp;IF(F82="Scenario1PBT8",'Medium retrofit'!$Z$40,IF(F82="Scenario2PBT8",'Medium retrofit'!$AA$40,IF(F82="Scenario3PBT8",'Medium retrofit'!$AB$40,"")))&amp;IF(F82="Scenario1PBT9",'Medium retrofit'!$AC$40,IF(F82="Scenario2PBT9",'Medium retrofit'!$AD$40,IF(F82="Scenario3PBT9",'Medium retrofit'!$AE$40,"")))&amp;IF(F82="Scenario1PBT10",'Medium retrofit'!$AF$40,IF(F82="Scenario2PBT10",'Medium retrofit'!$AG$40,IF(F82="Scenario3PBT10",'Medium retrofit'!$AH$40,"")))&amp;IF(F82="Scenario1PBT11",'Medium retrofit'!$AI$40,IF(F82="Scenario2PBT11",'Medium retrofit'!$AJ$40,IF(F82="Scenario3PBT11",'Medium retrofit'!$AK$40,"")))&amp;IF(F82="Scenario1PBT12",'Medium retrofit'!$AL$40,IF(F82="Scenario2PBT12",'Medium retrofit'!$AM$40,IF(F82="Scenario3PBT12",'Medium retrofit'!$AN$40,"")))&amp;IF(F82="Scenario1PBT13",'Medium retrofit'!$AO$40,IF(F82="Scenario2PBT13",'Medium retrofit'!$AP$40,IF(F82="Scenario3PBT13",'Medium retrofit'!$AQ$40,"")))&amp;IF(F82="Scenario1PBT14",'Medium retrofit'!$AR$40,IF(F82="Scenario2PBT14",'Medium retrofit'!$AS$40,IF(F82="Scenario3PBT14",'Medium retrofit'!$AT$40,"")))&amp;IF(F82="Scenario1PBT15",'Medium retrofit'!$AU$40,IF(F82="Scenario2PBT15",'Medium retrofit'!$AV$40,IF(F82="Scenario3PBT15",'Medium retrofit'!$AW$40,"")))</f>
        <v/>
      </c>
      <c r="X82" s="151">
        <f t="shared" si="53"/>
        <v>0</v>
      </c>
      <c r="Y82" s="151" t="str">
        <f>IF(F82="Scenario1PBT1",'Medium retrofit'!$E$42,IF(F82="Scenario2PBT1",'Medium retrofit'!$F$42,IF(F82="Scenario3PBT1",'Medium retrofit'!$G$42,"")))&amp;IF(F82="Scenario1PBT2",'Medium retrofit'!$H$42,IF(F82="Scenario2PBT2",'Medium retrofit'!$I$42,IF(F82="Scenario3PBT2",'Medium retrofit'!$J$42,"")))&amp;IF(F82="Scenario1PBT3",'Medium retrofit'!$K$42,IF(F82="Scenario2PBT3",'Medium retrofit'!$L$42,IF(F82="Scenario3PBT3",'Medium retrofit'!$M$42,"")))&amp;IF(F82="Scenario1PBT4",'Medium retrofit'!$N$42,IF(F82="Scenario2PBT4",'Medium retrofit'!$O$42,IF(F82="Scenario3PBT4",'Medium retrofit'!$P$42,"")))&amp;IF(F82="Scenario1PBT5",'Medium retrofit'!$Q$42,IF(F82="Scenario2PBT5",'Medium retrofit'!$R$42,IF(F82="Scenario3PBT5",'Medium retrofit'!$S$42,"")))&amp;IF(F82="Scenario1PBT6",'Medium retrofit'!$T$42,IF(F82="Scenario2PBT6",'Medium retrofit'!$U$42,IF(F82="Scenario3PBT6",'Medium retrofit'!$V$42,"")))&amp;IF(F82="Scenario1PBT7",'Medium retrofit'!$W$42,IF(F82="Scenario2PBT7",'Medium retrofit'!$X$42,IF(F82="Scenario3PBT7",'Medium retrofit'!$Y$42,"")))&amp;IF(F82="Scenario1PBT8",'Medium retrofit'!$Z$42,IF(F82="Scenario2PBT8",'Medium retrofit'!$AA$42,IF(F82="Scenario3PBT8",'Medium retrofit'!$AB$42,"")))&amp;IF(F82="Scenario1PBT9",'Medium retrofit'!$AC$42,IF(F82="Scenario2PBT9",'Medium retrofit'!$AD$42,IF(F82="Scenario3PBT9",'Medium retrofit'!$AE$42,"")))&amp;IF(F82="Scenario1PBT10",'Medium retrofit'!$AF$42,IF(F82="Scenario2PBT10",'Medium retrofit'!$AG$42,IF(F82="Scenario3PBT10",'Medium retrofit'!$AH$42,"")))&amp;IF(F82="Scenario1PBT11",'Medium retrofit'!$AI$42,IF(F82="Scenario2PBT11",'Medium retrofit'!$AJ$42,IF(F82="Scenario3PBT11",'Medium retrofit'!$AK$42,"")))&amp;IF(F82="Scenario1PBT12",'Medium retrofit'!$AL$42,IF(F82="Scenario2PBT12",'Medium retrofit'!$AM$42,IF(F82="Scenario3PBT12",'Medium retrofit'!$AN$42,"")))&amp;IF(F82="Scenario1PBT13",'Medium retrofit'!$AO$42,IF(F82="Scenario2PBT13",'Medium retrofit'!$AP$42,IF(F82="Scenario3PBT13",'Medium retrofit'!$AQ$42,"")))&amp;IF(F82="Scenario1PBT14",'Medium retrofit'!$AR$42,IF(F82="Scenario2PBT14",'Medium retrofit'!$AS$42,IF(F82="Scenario3PBT14",'Medium retrofit'!$AT$42,"")))&amp;IF(F82="Scenario1PBT15",'Medium retrofit'!$AU$42,IF(F82="Scenario2PBT15",'Medium retrofit'!$AV$42,IF(F82="Scenario3PBT15",'Medium retrofit'!$AW$42,"")))</f>
        <v/>
      </c>
      <c r="Z82" s="151">
        <f t="shared" si="54"/>
        <v>0</v>
      </c>
      <c r="AA82" s="333" t="str">
        <f>IF(F82="Scenario1PBT1",'Medium retrofit'!$E$101,IF(F82="Scenario2PBT1",'Medium retrofit'!$F$101,IF(F82="Scenario3PBT1",'Medium retrofit'!$G$101,"")))&amp;IF(F82="Scenario1PBT2",'Medium retrofit'!$H$101,IF(F82="Scenario2PBT2",'Medium retrofit'!$I$101,IF(F82="Scenario3PBT2",'Medium retrofit'!$J$101,"")))&amp;IF(F82="Scenario1PBT3",'Medium retrofit'!$K$101,IF(F82="Scenario2PBT3",'Medium retrofit'!$L$101,IF(F82="Scenario3PBT3",'Medium retrofit'!$M$101,"")))&amp;IF(F82="Scenario1PBT4",'Medium retrofit'!$N$101,IF(F82="Scenario2PBT4",'Medium retrofit'!$O$101,IF(F82="Scenario3PBT4",'Medium retrofit'!$P$101,"")))&amp;IF(F82="Scenario1PBT5",'Medium retrofit'!$Q$101,IF(F82="Scenario2PBT5",'Medium retrofit'!$R$101,IF(F82="Scenario3PBT5",'Medium retrofit'!$S$101,"")))&amp;IF(F82="Scenario1PBT6",'Medium retrofit'!$T$101,IF(F82="Scenario2PBT6",'Medium retrofit'!$U$101,IF(F82="Scenario3PBT6",'Medium retrofit'!$V$101,"")))&amp;IF(F82="Scenario1PBT7",'Medium retrofit'!$W$101,IF(F82="Scenario2PBT7",'Medium retrofit'!$X$101,IF(F82="Scenario3PBT7",'Medium retrofit'!$Y$101,"")))&amp;IF(F82="Scenario1PBT8",'Medium retrofit'!$Z$101,IF(F82="Scenario2PBT8",'Medium retrofit'!$AA$101,IF(F82="Scenario3PBT8",'Medium retrofit'!$AB$101,"")))&amp;IF(F82="Scenario1PBT9",'Medium retrofit'!$AC$101,IF(F82="Scenario2PBT9",'Medium retrofit'!$AD$101,IF(F82="Scenario3PBT9",'Medium retrofit'!$AE$101,"")))&amp;IF(F82="Scenario1PBT10",'Medium retrofit'!$AF$101,IF(F82="Scenario2PBT10",'Medium retrofit'!$AG$101,IF(F82="Scenario3PBT10",'Medium retrofit'!$AH$101,"")))&amp;IF(F82="Scenario1PBT11",'Medium retrofit'!$AI$101,IF(F82="Scenario2PBT11",'Medium retrofit'!$AJ$101,IF(F82="Scenario3PBT11",'Medium retrofit'!$AK$101,"")))&amp;IF(F82="Scenario1PBT12",'Medium retrofit'!$AL$101,IF(F82="Scenario2PBT12",'Medium retrofit'!$AM$101,IF(F82="Scenario3PBT12",'Medium retrofit'!$AN$101,"")))&amp;IF(F82="Scenario1PBT13",'Medium retrofit'!$AO$101,IF(F82="Scenario2PBT13",'Medium retrofit'!$AP$101,IF(F82="Scenario3PBT13",'Medium retrofit'!$AQ$101,"")))&amp;IF(F82="Scenario1PBT14",'Medium retrofit'!$AR$101,IF(F82="Scenario2PBT14",'Medium retrofit'!$AS$101,IF(F82="Scenario3PBT14",'Medium retrofit'!$AT$101,"")))&amp;IF(F82="Scenario1PBT15",'Medium retrofit'!$AU$101,IF(F82="Scenario2PBT15",'Medium retrofit'!$AV$101,IF(F82="Scenario3PBT15",'Medium retrofit'!$AW$101,"")))</f>
        <v/>
      </c>
      <c r="AB82" s="302">
        <f t="shared" si="55"/>
        <v>0</v>
      </c>
      <c r="AC82" s="307">
        <f>IFERROR('Projection_Base-case'!G82-G82,0)</f>
        <v>0</v>
      </c>
      <c r="AD82" s="151">
        <f t="shared" si="34"/>
        <v>0</v>
      </c>
      <c r="AE82" s="151">
        <f>IFERROR(100*AC82/'Projection_Base-case'!G82,0)</f>
        <v>0</v>
      </c>
      <c r="AF82" s="151">
        <f>IFERROR('Projection_Base-case'!I82-I82,0)</f>
        <v>0</v>
      </c>
      <c r="AG82" s="151">
        <f t="shared" si="35"/>
        <v>0</v>
      </c>
      <c r="AH82" s="151">
        <f>IFERROR(100*AF82/'Projection_Base-case'!I82,0)</f>
        <v>0</v>
      </c>
      <c r="AI82" s="151">
        <f>IFERROR('Projection_Base-case'!K82-K82,0)</f>
        <v>0</v>
      </c>
      <c r="AJ82" s="151">
        <f t="shared" si="36"/>
        <v>0</v>
      </c>
      <c r="AK82" s="151">
        <f>IFERROR(100*AI82/'Projection_Base-case'!K82,0)</f>
        <v>0</v>
      </c>
      <c r="AL82" s="151">
        <f>IFERROR(M82-'Projection_Base-case'!M82,0)</f>
        <v>0</v>
      </c>
      <c r="AM82" s="151">
        <f t="shared" si="37"/>
        <v>0</v>
      </c>
      <c r="AN82" s="152">
        <f>IFERROR(100*AL82/'Projection_Base-case'!M82,0)</f>
        <v>0</v>
      </c>
      <c r="AO82" s="305">
        <f>IFERROR('Projection_Base-case'!O82-O82,0)</f>
        <v>0</v>
      </c>
      <c r="AP82" s="151">
        <f t="shared" si="38"/>
        <v>0</v>
      </c>
      <c r="AQ82" s="151">
        <f>IFERROR(100*AO82/'Projection_Base-case'!O82,0)</f>
        <v>0</v>
      </c>
      <c r="AR82" s="151">
        <f>IFERROR('Projection_Base-case'!Q82-Q82,0)</f>
        <v>0</v>
      </c>
      <c r="AS82" s="151">
        <f t="shared" si="39"/>
        <v>0</v>
      </c>
      <c r="AT82" s="151">
        <f>IFERROR(100*AR82/'Projection_Base-case'!Q82,0)</f>
        <v>0</v>
      </c>
      <c r="AU82" s="151">
        <f>IFERROR('Projection_Base-case'!S82-S82,0)</f>
        <v>0</v>
      </c>
      <c r="AV82" s="151">
        <f t="shared" si="40"/>
        <v>0</v>
      </c>
      <c r="AW82" s="152">
        <f>IFERROR(100*AU82/'Projection_Base-case'!S82,0)</f>
        <v>0</v>
      </c>
      <c r="AX82" s="305">
        <f>IFERROR('Projection_Base-case'!U82-U82,0)</f>
        <v>0</v>
      </c>
      <c r="AY82" s="151">
        <f t="shared" si="41"/>
        <v>0</v>
      </c>
      <c r="AZ82" s="151">
        <f>IFERROR(100*AX82/'Projection_Base-case'!U82,0)</f>
        <v>0</v>
      </c>
      <c r="BA82" s="151">
        <f>IFERROR('Projection_Base-case'!W82-W82,0)</f>
        <v>0</v>
      </c>
      <c r="BB82" s="151">
        <f t="shared" si="42"/>
        <v>0</v>
      </c>
      <c r="BC82" s="151">
        <f>IFERROR(100*BA82/'Projection_Base-case'!W82,0)</f>
        <v>0</v>
      </c>
      <c r="BD82" s="151">
        <f>IFERROR('Projection_Base-case'!Y82-Y82,0)</f>
        <v>0</v>
      </c>
      <c r="BE82" s="151">
        <f t="shared" si="43"/>
        <v>0</v>
      </c>
      <c r="BF82" s="151">
        <f>IFERROR(100*BD82/'Projection_Base-case'!Y82,0)</f>
        <v>0</v>
      </c>
      <c r="BG82" s="531">
        <f t="shared" si="56"/>
        <v>0</v>
      </c>
      <c r="BH82" s="532">
        <f t="shared" si="57"/>
        <v>0</v>
      </c>
    </row>
    <row r="83" spans="1:60" x14ac:dyDescent="0.25">
      <c r="A83" s="217">
        <v>78</v>
      </c>
      <c r="B83" s="151">
        <f>'Projection_Base-case'!B83</f>
        <v>0</v>
      </c>
      <c r="C83" s="151">
        <f>'Projection_Base-case'!C83</f>
        <v>0</v>
      </c>
      <c r="D83" s="151">
        <f>'Projection_Base-case'!D83</f>
        <v>0</v>
      </c>
      <c r="E83" s="157"/>
      <c r="F83" s="300" t="str">
        <f t="shared" si="44"/>
        <v>0</v>
      </c>
      <c r="G83" s="301" t="str">
        <f>IF(F83="Scenario1PBT1",'Medium retrofit'!$E$6,IF(F83="Scenario2PBT1",'Medium retrofit'!$F$6,IF(F83="Scenario3PBT1",'Medium retrofit'!$G$6,"")))&amp;IF(F83="Scenario1PBT2",'Medium retrofit'!$H$6,IF(F83="Scenario2PBT2",'Medium retrofit'!$I$6,IF(F83="Scenario3PBT2",'Medium retrofit'!$J$6,"")))&amp;IF(F83="Scenario1PBT3",'Medium retrofit'!$K$6,IF(F83="Scenario2PBT3",'Medium retrofit'!$L$6,IF(F83="Scenario3PBT3",'Medium retrofit'!$M$6,"")))&amp;IF(F83="Scenario1PBT4",'Medium retrofit'!$N$6,IF(F83="Scenario2PBT4",'Medium retrofit'!$O$6,IF(F83="Scenario3PBT4",'Medium retrofit'!$P$6,"")))&amp;IF(F83="Scenario1PBT5",'Medium retrofit'!$Q$6,IF(F83="Scenario2PBT5",'Medium retrofit'!$R$6,IF(F83="Scenario3PBT5",'Medium retrofit'!$S$6,"")))&amp;IF(F83="Scenario1PBT6",'Medium retrofit'!$T$6,IF(F83="Scenario2PBT6",'Medium retrofit'!$U$6,IF(F83="Scenario3PBT6",'Medium retrofit'!$V$6,"")))&amp;IF(F83="Scenario1PBT7",'Medium retrofit'!$W$6,IF(F83="Scenario2PBT7",'Medium retrofit'!$X$6,IF(F83="Scenario3PBT7",'Medium retrofit'!$Y$6,"")))&amp;IF(F83="Scenario1PBT8",'Medium retrofit'!$Z$6,IF(F83="Scenario2PBT8",'Medium retrofit'!$AA$6,IF(F83="Scenario3PBT8",'Medium retrofit'!$AB$6,"")))&amp;IF(F83="Scenario1PBT9",'Medium retrofit'!$AC$6,IF(F83="Scenario2PBT9",'Medium retrofit'!$AD$6,IF(F83="Scenario3PBT9",'Medium retrofit'!$AE$6,"")))&amp;IF(F83="Scenario1PBT10",'Medium retrofit'!$AF$6,IF(F83="Scenario2PBT10",'Medium retrofit'!$AG$6,IF(F83="Scenario3PBT10",'Medium retrofit'!$AH$6,"")))&amp;IF(F83="Scenario1PBT11",'Medium retrofit'!$AI$6,IF(F83="Scenario2PBT11",'Medium retrofit'!$AJ$6,IF(F83="Scenario3PBT11",'Medium retrofit'!$AK$6,"")))&amp;IF(F83="Scenario1PBT12",'Medium retrofit'!$AL$6,IF(F83="Scenario2PBT12",'Medium retrofit'!$AM$6,IF(F83="Scenario3PBT12",'Medium retrofit'!$AN$6,"")))&amp;IF(F83="Scenario1PBT13",'Medium retrofit'!$AO$6,IF(F83="Scenario2PBT13",'Medium retrofit'!$AP$6,IF(F83="Scenario3PBT13",'Medium retrofit'!$AQ$6,"")))&amp;IF(F83="Scenario1PBT14",'Medium retrofit'!$AR$6,IF(F83="Scenario2PBT14",'Medium retrofit'!$AS$6,IF(F83="Scenario3PBT14",'Medium retrofit'!$AT$6,"")))&amp;IF(F83="Scenario1PBT15",'Medium retrofit'!$AU$6,IF(F83="Scenario2PBT15",'Medium retrofit'!$AV$6,IF(F83="Scenario3PBT15",'Medium retrofit'!$AW$6,"")))</f>
        <v/>
      </c>
      <c r="H83" s="151">
        <f t="shared" si="45"/>
        <v>0</v>
      </c>
      <c r="I83" s="298" t="str">
        <f>IF(F83="Scenario1PBT1",'Medium retrofit'!$E$16,IF(F83="Scenario2PBT1",'Medium retrofit'!$F$16,IF(F83="Scenario3PBT1",'Medium retrofit'!$G$16,"")))&amp;IF(F83="Scenario1PBT2",'Medium retrofit'!$H$16,IF(F83="Scenario2PBT2",'Medium retrofit'!$I$16,IF(F83="Scenario3PBT2",'Medium retrofit'!$J$16,"")))&amp;IF(F83="Scenario1PBT3",'Medium retrofit'!$K$16,IF(F83="Scenario2PBT3",'Medium retrofit'!$L$16,IF(F83="Scenario3PBT3",'Medium retrofit'!$M$16,"")))&amp;IF(F83="Scenario1PBT4",'Medium retrofit'!$N$16,IF(F83="Scenario2PBT4",'Medium retrofit'!$O$16,IF(F83="Scenario3PBT4",'Medium retrofit'!$P$16,"")))&amp;IF(F83="Scenario1PBT5",'Medium retrofit'!$Q$16,IF(F83="Scenario2PBT5",'Medium retrofit'!$R$16,IF(F83="Scenario3PBT5",'Medium retrofit'!$S$16,"")))&amp;IF(F83="Scenario1PBT6",'Medium retrofit'!$T$16,IF(F83="Scenario2PBT6",'Medium retrofit'!$U$16,IF(F83="Scenario3PBT6",'Medium retrofit'!$V$16,"")))&amp;IF(F83="Scenario1PBT7",'Medium retrofit'!$W$16,IF(F83="Scenario2PBT7",'Medium retrofit'!$X$16,IF(F83="Scenario3PBT7",'Medium retrofit'!$Y$16,"")))&amp;IF(F83="Scenario1PBT8",'Medium retrofit'!$Z$16,IF(F83="Scenario2PBT8",'Medium retrofit'!$AA$16,IF(F83="Scenario3PBT8",'Medium retrofit'!$AB$16,"")))&amp;IF(F83="Scenario1PBT9",'Medium retrofit'!$AC$16,IF(F83="Scenario2PBT9",'Medium retrofit'!$AD$16,IF(F83="Scenario3PBT9",'Medium retrofit'!$AE$16,"")))&amp;IF(F83="Scenario1PBT10",'Medium retrofit'!$AF$16,IF(F83="Scenario2PBT10",'Medium retrofit'!$AG$16,IF(F83="Scenario3PBT10",'Medium retrofit'!$AH$16,"")))&amp;IF(F83="Scenario1PBT11",'Medium retrofit'!$AI$16,IF(F83="Scenario2PBT11",'Medium retrofit'!$AJ$16,IF(F83="Scenario3PBT11",'Medium retrofit'!$AK$16,"")))&amp;IF(F83="Scenario1PBT12",'Medium retrofit'!$AL$16,IF(F83="Scenario2PBT12",'Medium retrofit'!$AM$16,IF(F83="Scenario3PBT12",'Medium retrofit'!$AN$16,"")))&amp;IF(F83="Scenario1PBT13",'Medium retrofit'!$AO$16,IF(F83="Scenario2PBT13",'Medium retrofit'!$AP$16,IF(F83="Scenario3PBT13",'Medium retrofit'!$AQ$16,"")))&amp;IF(F83="Scenario1PBT14",'Medium retrofit'!$AR$16,IF(F83="Scenario2PBT14",'Medium retrofit'!$AS$16,IF(F83="Scenario3PBT14",'Medium retrofit'!$AT$16,"")))&amp;IF(F83="Scenario1PBT15",'Medium retrofit'!$AU$16,IF(F83="Scenario2PBT15",'Medium retrofit'!$AV$16,IF(F83="Scenario3PBT15",'Medium retrofit'!$AW$16,"")))</f>
        <v/>
      </c>
      <c r="J83" s="151">
        <f t="shared" si="46"/>
        <v>0</v>
      </c>
      <c r="K83" s="151" t="str">
        <f>IF(F83="Scenario1PBT1",'Medium retrofit'!$E$18,IF(F83="Scenario2PBT1",'Medium retrofit'!$F$18,IF(F83="Scenario3PBT1",'Medium retrofit'!$G$18,"")))&amp;IF(F83="Scenario1PBT2",'Medium retrofit'!$H$18,IF(F83="Scenario2PBT2",'Medium retrofit'!$I$18,IF(F83="Scenario3PBT2",'Medium retrofit'!$J$18,"")))&amp;IF(F83="Scenario1PBT3",'Medium retrofit'!$K$18,IF(F83="Scenario2PBT3",'Medium retrofit'!$L$18,IF(F83="Scenario3PBT3",'Medium retrofit'!$M$18,"")))&amp;IF(F83="Scenario1PBT4",'Medium retrofit'!$N$18,IF(F83="Scenario2PBT4",'Medium retrofit'!$O$18,IF(F83="Scenario3PBT4",'Medium retrofit'!$P$18,"")))&amp;IF(F83="Scenario1PBT5",'Medium retrofit'!$Q$18,IF(F83="Scenario2PBT5",'Medium retrofit'!$R$18,IF(F83="Scenario3PBT5",'Medium retrofit'!$S$18,"")))&amp;IF(F83="Scenario1PBT6",'Medium retrofit'!$T$18,IF(F83="Scenario2PBT6",'Medium retrofit'!$U$18,IF(F83="Scenario3PBT6",'Medium retrofit'!$V$18,"")))&amp;IF(F83="Scenario1PBT7",'Medium retrofit'!$W$18,IF(F83="Scenario2PBT7",'Medium retrofit'!$X$18,IF(F83="Scenario3PBT7",'Medium retrofit'!$Y$18,"")))&amp;IF(F83="Scenario1PBT8",'Medium retrofit'!$Z$18,IF(F83="Scenario2PBT8",'Medium retrofit'!$AA$18,IF(F83="Scenario3PBT8",'Medium retrofit'!$AB$18,"")))&amp;IF(F83="Scenario1PBT9",'Medium retrofit'!$AC$18,IF(F83="Scenario2PBT9",'Medium retrofit'!$AD$18,IF(F83="Scenario3PBT9",'Medium retrofit'!$AE$18,"")))&amp;IF(F83="Scenario1PBT10",'Medium retrofit'!$AF$18,IF(F83="Scenario2PBT10",'Medium retrofit'!$AG$18,IF(F83="Scenario3PBT10",'Medium retrofit'!$AH$18,"")))&amp;IF(F83="Scenario1PBT11",'Medium retrofit'!$AI$18,IF(F83="Scenario2PBT11",'Medium retrofit'!$AJ$18,IF(F83="Scenario3PBT11",'Medium retrofit'!$AK$18,"")))&amp;IF(F83="Scenario1PBT12",'Medium retrofit'!$AL$18,IF(F83="Scenario2PBT12",'Medium retrofit'!$AM$18,IF(F83="Scenario3PBT12",'Medium retrofit'!$AN$18,"")))&amp;IF(F83="Scenario1PBT13",'Medium retrofit'!$AO$18,IF(F83="Scenario2PBT13",'Medium retrofit'!$AP$18,IF(F83="Scenario3PBT13",'Medium retrofit'!$AQ$18,"")))&amp;IF(F83="Scenario1PBT14",'Medium retrofit'!$AR$18,IF(F83="Scenario2PBT14",'Medium retrofit'!$AS$18,IF(F83="Scenario3PBT14",'Medium retrofit'!$AT$18,"")))&amp;IF(F83="Scenario1PBT15",'Medium retrofit'!$AU$18,IF(F83="Scenario2PBT15",'Medium retrofit'!$AV$18,IF(F83="Scenario3PBT15",'Medium retrofit'!$AW$18,"")))</f>
        <v/>
      </c>
      <c r="L83" s="151">
        <f t="shared" si="47"/>
        <v>0</v>
      </c>
      <c r="M83" s="151" t="str">
        <f>IF(F83="Scenario1PBT1",'Medium retrofit'!$E$20,IF(F83="Scenario2PBT1",'Medium retrofit'!$F$20,IF(F83="Scenario3PBT1",'Medium retrofit'!$G$20,"")))&amp;IF(F83="Scenario1PBT2",'Medium retrofit'!$H$20,IF(F83="Scenario2PBT2",'Medium retrofit'!$I$20,IF(F83="Scenario3PBT2",'Medium retrofit'!$J$20,"")))&amp;IF(F83="Scenario1PBT3",'Medium retrofit'!$K$20,IF(F83="Scenario2PBT3",'Medium retrofit'!$L$20,IF(F83="Scenario3PBT3",'Medium retrofit'!$M$20,"")))&amp;IF(F83="Scenario1PBT4",'Medium retrofit'!$N$20,IF(F83="Scenario2PBT4",'Medium retrofit'!$O$20,IF(F83="Scenario3PBT4",'Medium retrofit'!$P$20,"")))&amp;IF(F83="Scenario1PBT5",'Medium retrofit'!$Q$20,IF(F83="Scenario2PBT5",'Medium retrofit'!$R$20,IF(F83="Scenario3PBT5",'Medium retrofit'!$S$20,"")))&amp;IF(F83="Scenario1PBT6",'Medium retrofit'!$T$20,IF(F83="Scenario2PBT6",'Medium retrofit'!$U$20,IF(F83="Scenario3PBT6",'Medium retrofit'!$V$20,"")))&amp;IF(F83="Scenario1PBT7",'Medium retrofit'!$W$20,IF(F83="Scenario2PBT7",'Medium retrofit'!$X$20,IF(F83="Scenario3PBT7",'Medium retrofit'!$Y$20,"")))&amp;IF(F83="Scenario1PBT8",'Medium retrofit'!$Z$20,IF(F83="Scenario2PBT8",'Medium retrofit'!$AA$20,IF(F83="Scenario3PBT8",'Medium retrofit'!$AB$20,"")))&amp;IF(F83="Scenario1PBT9",'Medium retrofit'!$AC$20,IF(F83="Scenario2PBT9",'Medium retrofit'!$AD$20,IF(F83="Scenario3PBT9",'Medium retrofit'!$AE$20,"")))&amp;IF(F83="Scenario1PBT10",'Medium retrofit'!$AF$20,IF(F83="Scenario2PBT10",'Medium retrofit'!$AG$20,IF(F83="Scenario3PBT10",'Medium retrofit'!$AH$20,"")))&amp;IF(F83="Scenario1PBT11",'Medium retrofit'!$AI$20,IF(F83="Scenario2PBT11",'Medium retrofit'!$AJ$20,IF(F83="Scenario3PBT11",'Medium retrofit'!$AK$20,"")))&amp;IF(F83="Scenario1PBT12",'Medium retrofit'!$AL$20,IF(F83="Scenario2PBT12",'Medium retrofit'!$AM$20,IF(F83="Scenario3PBT12",'Medium retrofit'!$AN$20,"")))&amp;IF(F83="Scenario1PBT13",'Medium retrofit'!$AO$20,IF(F83="Scenario2PBT13",'Medium retrofit'!$AP$20,IF(F83="Scenario3PBT13",'Medium retrofit'!$AQ$20,"")))&amp;IF(F83="Scenario1PBT14",'Medium retrofit'!$AR$20,IF(F83="Scenario2PBT14",'Medium retrofit'!$AS$20,IF(F83="Scenario3PBT14",'Medium retrofit'!$AT$20,"")))&amp;IF(F83="Scenario1PBT15",'Medium retrofit'!$AU$20,IF(F83="Scenario2PBT15",'Medium retrofit'!$AV$20,IF(F83="Scenario3PBT15",'Medium retrofit'!$AW$20,"")))</f>
        <v/>
      </c>
      <c r="N83" s="152">
        <f t="shared" si="48"/>
        <v>0</v>
      </c>
      <c r="O83" s="305" t="str">
        <f>IF(F83="Scenario1PBT1",'Medium retrofit'!$E$23,IF(F83="Scenario2PBT1",'Medium retrofit'!$F$23,IF(F83="Scenario3PBT1",'Medium retrofit'!$G$23,"")))&amp;IF(F83="Scenario1PBT2",'Medium retrofit'!$H$23,IF(F83="Scenario2PBT2",'Medium retrofit'!$I$23,IF(F83="Scenario3PBT2",'Medium retrofit'!$J$23,"")))&amp;IF(F83="Scenario1PBT3",'Medium retrofit'!$K$23,IF(F83="Scenario2PBT3",'Medium retrofit'!$L$23,IF(F83="Scenario3PBT3",'Medium retrofit'!$M$23,"")))&amp;IF(F83="Scenario1PBT4",'Medium retrofit'!$N$23,IF(F83="Scenario2PBT4",'Medium retrofit'!$O$23,IF(F83="Scenario3PBT4",'Medium retrofit'!$P$23,"")))&amp;IF(F83="Scenario1PBT5",'Medium retrofit'!$Q$23,IF(F83="Scenario2PBT5",'Medium retrofit'!$R$23,IF(F83="Scenario3PBT5",'Medium retrofit'!$S$23,"")))&amp;IF(F83="Scenario1PBT6",'Medium retrofit'!$T$23,IF(F83="Scenario2PBT6",'Medium retrofit'!$U$23,IF(F83="Scenario3PBT6",'Medium retrofit'!$V$23,"")))&amp;IF(F83="Scenario1PBT7",'Medium retrofit'!$W$23,IF(F83="Scenario2PBT7",'Medium retrofit'!$X$23,IF(F83="Scenario3PBT7",'Medium retrofit'!$Y$23,"")))&amp;IF(F83="Scenario1PBT8",'Medium retrofit'!$Z$23,IF(F83="Scenario2PBT8",'Medium retrofit'!$AA$23,IF(F83="Scenario3PBT8",'Medium retrofit'!$AB$23,"")))&amp;IF(F83="Scenario1PBT9",'Medium retrofit'!$AC$23,IF(F83="Scenario2PBT9",'Medium retrofit'!$AD$23,IF(F83="Scenario3PBT9",'Medium retrofit'!$AE$23,"")))&amp;IF(F83="Scenario1PBT10",'Medium retrofit'!$AF$23,IF(F83="Scenario2PBT10",'Medium retrofit'!$AG$23,IF(F83="Scenario3PBT10",'Medium retrofit'!$AH$23,"")))&amp;IF(F83="Scenario1PBT11",'Medium retrofit'!$AI$23,IF(F83="Scenario2PBT11",'Medium retrofit'!$AJ$23,IF(F83="Scenario3PBT11",'Medium retrofit'!$AK$23,"")))&amp;IF(F83="Scenario1PBT12",'Medium retrofit'!$AL$23,IF(F83="Scenario2PBT12",'Medium retrofit'!$AM$23,IF(F83="Scenario3PBT12",'Medium retrofit'!$AN$23,"")))&amp;IF(F83="Scenario1PBT13",'Medium retrofit'!$AO$23,IF(F83="Scenario2PBT13",'Medium retrofit'!$AP$23,IF(F83="Scenario3PBT13",'Medium retrofit'!$AQ$23,"")))&amp;IF(F83="Scenario1PBT14",'Medium retrofit'!$AR$23,IF(F83="Scenario2PBT14",'Medium retrofit'!$AS$23,IF(F83="Scenario3PBT14",'Medium retrofit'!$AT$23,"")))&amp;IF(F83="Scenario1PBT15",'Medium retrofit'!$AU$23,IF(F83="Scenario2PBT15",'Medium retrofit'!$AV$23,IF(F83="Scenario3PBT15",'Medium retrofit'!$AW$23,"")))</f>
        <v/>
      </c>
      <c r="P83" s="151">
        <f t="shared" si="49"/>
        <v>0</v>
      </c>
      <c r="Q83" s="151" t="str">
        <f>IF(F83="Scenario1PBT1",'Medium retrofit'!$E$25,IF(F83="Scenario2PBT1",'Medium retrofit'!$F$25,IF(F83="Scenario3PBT1",'Medium retrofit'!$G$25,"")))&amp;IF(F83="Scenario1PBT2",'Medium retrofit'!$H$25,IF(F83="Scenario2PBT2",'Medium retrofit'!$I$25,IF(F83="Scenario3PBT2",'Medium retrofit'!$J$25,"")))&amp;IF(F83="Scenario1PBT3",'Medium retrofit'!$K$25,IF(F83="Scenario2PBT3",'Medium retrofit'!$L$25,IF(F83="Scenario3PBT3",'Medium retrofit'!$M$25,"")))&amp;IF(F83="Scenario1PBT4",'Medium retrofit'!$N$25,IF(F83="Scenario2PBT4",'Medium retrofit'!$O$25,IF(F83="Scenario3PBT4",'Medium retrofit'!$P$25,"")))&amp;IF(F83="Scenario1PBT5",'Medium retrofit'!$Q$25,IF(F83="Scenario2PBT5",'Medium retrofit'!$R$25,IF(F83="Scenario3PBT5",'Medium retrofit'!$S$25,"")))&amp;IF(F83="Scenario1PBT6",'Medium retrofit'!$T$25,IF(F83="Scenario2PBT6",'Medium retrofit'!$U$25,IF(F83="Scenario3PBT6",'Medium retrofit'!$V$25,"")))&amp;IF(F83="Scenario1PBT7",'Medium retrofit'!$W$25,IF(F83="Scenario2PBT7",'Medium retrofit'!$X$25,IF(F83="Scenario3PBT7",'Medium retrofit'!$Y$25,"")))&amp;IF(F83="Scenario1PBT8",'Medium retrofit'!$Z$25,IF(F83="Scenario2PBT8",'Medium retrofit'!$AA$25,IF(F83="Scenario3PBT8",'Medium retrofit'!$AB$25,"")))&amp;IF(F83="Scenario1PBT9",'Medium retrofit'!$AC$25,IF(F83="Scenario2PBT9",'Medium retrofit'!$AD$25,IF(F83="Scenario3PBT9",'Medium retrofit'!$AE$25,"")))&amp;IF(F83="Scenario1PBT10",'Medium retrofit'!$AF$25,IF(F83="Scenario2PBT10",'Medium retrofit'!$AG$25,IF(F83="Scenario3PBT10",'Medium retrofit'!$AH$25,"")))&amp;IF(F83="Scenario1PBT11",'Medium retrofit'!$AI$25,IF(F83="Scenario2PBT11",'Medium retrofit'!$AJ$25,IF(F83="Scenario3PBT11",'Medium retrofit'!$AK$25,"")))&amp;IF(F83="Scenario1PBT12",'Medium retrofit'!$AL$25,IF(F83="Scenario2PBT12",'Medium retrofit'!$AM$25,IF(F83="Scenario3PBT12",'Medium retrofit'!$AN$25,"")))&amp;IF(F83="Scenario1PBT13",'Medium retrofit'!$AO$25,IF(F83="Scenario2PBT13",'Medium retrofit'!$AP$25,IF(F83="Scenario3PBT13",'Medium retrofit'!$AQ$25,"")))&amp;IF(F83="Scenario1PBT14",'Medium retrofit'!$AR$25,IF(F83="Scenario2PBT14",'Medium retrofit'!$AS$25,IF(F83="Scenario3PBT14",'Medium retrofit'!$AT$25,"")))&amp;IF(F83="Scenario1PBT15",'Medium retrofit'!$AU$25,IF(F83="Scenario2PBT15",'Medium retrofit'!$AV$25,IF(F83="Scenario3PBT15",'Medium retrofit'!$AW$25,"")))</f>
        <v/>
      </c>
      <c r="R83" s="151">
        <f t="shared" si="50"/>
        <v>0</v>
      </c>
      <c r="S83" s="151" t="str">
        <f>IF(F83="Scenario1PBT1",'Medium retrofit'!$E$27,IF(F83="Scenario2PBT1",'Medium retrofit'!$F$27,IF(F83="Scenario3PBT1",'Medium retrofit'!$G$27,"")))&amp;IF(F83="Scenario1PBT2",'Medium retrofit'!$H$27,IF(F83="Scenario2PBT2",'Medium retrofit'!$I$27,IF(F83="Scenario3PBT2",'Medium retrofit'!$J$27,"")))&amp;IF(F83="Scenario1PBT3",'Medium retrofit'!$K$27,IF(F83="Scenario2PBT3",'Medium retrofit'!$L$27,IF(F83="Scenario3PBT3",'Medium retrofit'!$M$27,"")))&amp;IF(F83="Scenario1PBT4",'Medium retrofit'!$N$27,IF(F83="Scenario2PBT4",'Medium retrofit'!$O$27,IF(F83="Scenario3PBT4",'Medium retrofit'!$P$27,"")))&amp;IF(F83="Scenario1PBT5",'Medium retrofit'!$Q$27,IF(F83="Scenario2PBT5",'Medium retrofit'!$R$27,IF(F83="Scenario3PBT5",'Medium retrofit'!$S$27,"")))&amp;IF(F83="Scenario1PBT6",'Medium retrofit'!$T$27,IF(F83="Scenario2PBT6",'Medium retrofit'!$U$27,IF(F83="Scenario3PBT6",'Medium retrofit'!$V$27,"")))&amp;IF(F83="Scenario1PBT7",'Medium retrofit'!$W$27,IF(F83="Scenario2PBT7",'Medium retrofit'!$X$27,IF(F83="Scenario3PBT7",'Medium retrofit'!$Y$27,"")))&amp;IF(F83="Scenario1PBT8",'Medium retrofit'!$Z$27,IF(F83="Scenario2PBT8",'Medium retrofit'!$AA$27,IF(F83="Scenario3PBT8",'Medium retrofit'!$AB$27,"")))&amp;IF(F83="Scenario1PBT9",'Medium retrofit'!$AC$27,IF(F83="Scenario2PBT9",'Medium retrofit'!$AD$27,IF(F83="Scenario3PBT9",'Medium retrofit'!$AE$27,"")))&amp;IF(F83="Scenario1PBT10",'Medium retrofit'!$AF$27,IF(F83="Scenario2PBT10",'Medium retrofit'!$AG$27,IF(F83="Scenario3PBT10",'Medium retrofit'!$AH$27,"")))&amp;IF(F83="Scenario1PBT11",'Medium retrofit'!$AI$27,IF(F83="Scenario2PBT11",'Medium retrofit'!$AJ$27,IF(F83="Scenario3PBT11",'Medium retrofit'!$AK$27,"")))&amp;IF(F83="Scenario1PBT12",'Medium retrofit'!$AL$27,IF(F83="Scenario2PBT12",'Medium retrofit'!$AM$27,IF(F83="Scenario3PBT12",'Medium retrofit'!$AN$27,"")))&amp;IF(F83="Scenario1PBT13",'Medium retrofit'!$AO$27,IF(F83="Scenario2PBT13",'Medium retrofit'!$AP$27,IF(F83="Scenario3PBT13",'Medium retrofit'!$AQ$27,"")))&amp;IF(F83="Scenario1PBT14",'Medium retrofit'!$AR$27,IF(F83="Scenario2PBT14",'Medium retrofit'!$AS$27,IF(F83="Scenario3PBT14",'Medium retrofit'!$AT$27,"")))&amp;IF(F83="Scenario1PBT15",'Medium retrofit'!$AU$27,IF(F83="Scenario2PBT15",'Medium retrofit'!$AV$27,IF(F83="Scenario3PBT15",'Medium retrofit'!$AW$27,"")))</f>
        <v/>
      </c>
      <c r="T83" s="306">
        <f t="shared" si="51"/>
        <v>0</v>
      </c>
      <c r="U83" s="305" t="str">
        <f>IF(F83="Scenario1PBT1",'Medium retrofit'!$E$38,IF(F83="Scenario2PBT1",'Medium retrofit'!$F$38,IF(F83="Scenario3PBT1",'Medium retrofit'!$G$38,"")))&amp;IF(F83="Scenario1PBT2",'Medium retrofit'!$H$38,IF(F83="Scenario2PBT2",'Medium retrofit'!$I$38,IF(F83="Scenario3PBT2",'Medium retrofit'!$J$38,"")))&amp;IF(F83="Scenario1PBT3",'Medium retrofit'!$K$38,IF(F83="Scenario2PBT3",'Medium retrofit'!$L$38,IF(F83="Scenario3PBT3",'Medium retrofit'!$M$38,"")))&amp;IF(F83="Scenario1PBT4",'Medium retrofit'!$N$38,IF(F83="Scenario2PBT4",'Medium retrofit'!$O$38,IF(F83="Scenario3PBT4",'Medium retrofit'!$P$38,"")))&amp;IF(F83="Scenario1PBT5",'Medium retrofit'!$Q$38,IF(F83="Scenario2PBT5",'Medium retrofit'!$R$38,IF(F83="Scenario3PBT5",'Medium retrofit'!$S$38,"")))&amp;IF(F83="Scenario1PBT6",'Medium retrofit'!$T$38,IF(F83="Scenario2PBT6",'Medium retrofit'!$U$38,IF(F83="Scenario3PBT6",'Medium retrofit'!$V$38,"")))&amp;IF(F83="Scenario1PBT7",'Medium retrofit'!$W$38,IF(F83="Scenario2PBT7",'Medium retrofit'!$X$38,IF(F83="Scenario3PBT7",'Medium retrofit'!$Y$38,"")))&amp;IF(F83="Scenario1PBT8",'Medium retrofit'!$Z$38,IF(F83="Scenario2PBT8",'Medium retrofit'!$AA$38,IF(F83="Scenario3PBT8",'Medium retrofit'!$AB$38,"")))&amp;IF(F83="Scenario1PBT9",'Medium retrofit'!$AC$38,IF(F83="Scenario2PBT9",'Medium retrofit'!$AD$38,IF(F83="Scenario3PBT9",'Medium retrofit'!$AE$38,"")))&amp;IF(F83="Scenario1PBT10",'Medium retrofit'!$AF$38,IF(F83="Scenario2PBT10",'Medium retrofit'!$AG$38,IF(F83="Scenario3PBT10",'Medium retrofit'!$AH$38,"")))&amp;IF(F83="Scenario1PBT11",'Medium retrofit'!$AI$38,IF(F83="Scenario2PBT11",'Medium retrofit'!$AJ$38,IF(F83="Scenario3PBT11",'Medium retrofit'!$AK$38,"")))&amp;IF(F83="Scenario1PBT12",'Medium retrofit'!$AL$38,IF(F83="Scenario2PBT12",'Medium retrofit'!$AM$38,IF(F83="Scenario3PBT12",'Medium retrofit'!$AN$38,"")))&amp;IF(F83="Scenario1PBT13",'Medium retrofit'!$AO$38,IF(F83="Scenario2PBT13",'Medium retrofit'!$AP$38,IF(F83="Scenario3PBT13",'Medium retrofit'!$AQ$38,"")))&amp;IF(F83="Scenario1PBT14",'Medium retrofit'!$AR$38,IF(F83="Scenario2PBT14",'Medium retrofit'!$AS$38,IF(F83="Scenario3PBT14",'Medium retrofit'!$AT$38,"")))&amp;IF(F83="Scenario1PBT15",'Medium retrofit'!$AU$38,IF(F83="Scenario2PBT15",'Medium retrofit'!$AV$38,IF(F83="Scenario3PBT15",'Medium retrofit'!$AW$38,"")))</f>
        <v/>
      </c>
      <c r="V83" s="151">
        <f t="shared" si="52"/>
        <v>0</v>
      </c>
      <c r="W83" s="151" t="str">
        <f>IF(F83="Scenario1PBT1",'Medium retrofit'!$E$40,IF(F83="Scenario2PBT1",'Medium retrofit'!$F$40,IF(F83="Scenario3PBT1",'Medium retrofit'!$G$40,"")))&amp;IF(F83="Scenario1PBT2",'Medium retrofit'!$H$40,IF(F83="Scenario2PBT2",'Medium retrofit'!$I$40,IF(F83="Scenario3PBT2",'Medium retrofit'!$J$40,"")))&amp;IF(F83="Scenario1PBT3",'Medium retrofit'!$K$40,IF(F83="Scenario2PBT3",'Medium retrofit'!$L$40,IF(F83="Scenario3PBT3",'Medium retrofit'!$M$40,"")))&amp;IF(F83="Scenario1PBT4",'Medium retrofit'!$N$40,IF(F83="Scenario2PBT4",'Medium retrofit'!$O$40,IF(F83="Scenario3PBT4",'Medium retrofit'!$P$40,"")))&amp;IF(F83="Scenario1PBT5",'Medium retrofit'!$Q$40,IF(F83="Scenario2PBT5",'Medium retrofit'!$R$40,IF(F83="Scenario3PBT5",'Medium retrofit'!$S$40,"")))&amp;IF(F83="Scenario1PBT6",'Medium retrofit'!$T$40,IF(F83="Scenario2PBT6",'Medium retrofit'!$U$40,IF(F83="Scenario3PBT6",'Medium retrofit'!$V$40,"")))&amp;IF(F83="Scenario1PBT7",'Medium retrofit'!$W$40,IF(F83="Scenario2PBT7",'Medium retrofit'!$X$40,IF(F83="Scenario3PBT7",'Medium retrofit'!$Y$40,"")))&amp;IF(F83="Scenario1PBT8",'Medium retrofit'!$Z$40,IF(F83="Scenario2PBT8",'Medium retrofit'!$AA$40,IF(F83="Scenario3PBT8",'Medium retrofit'!$AB$40,"")))&amp;IF(F83="Scenario1PBT9",'Medium retrofit'!$AC$40,IF(F83="Scenario2PBT9",'Medium retrofit'!$AD$40,IF(F83="Scenario3PBT9",'Medium retrofit'!$AE$40,"")))&amp;IF(F83="Scenario1PBT10",'Medium retrofit'!$AF$40,IF(F83="Scenario2PBT10",'Medium retrofit'!$AG$40,IF(F83="Scenario3PBT10",'Medium retrofit'!$AH$40,"")))&amp;IF(F83="Scenario1PBT11",'Medium retrofit'!$AI$40,IF(F83="Scenario2PBT11",'Medium retrofit'!$AJ$40,IF(F83="Scenario3PBT11",'Medium retrofit'!$AK$40,"")))&amp;IF(F83="Scenario1PBT12",'Medium retrofit'!$AL$40,IF(F83="Scenario2PBT12",'Medium retrofit'!$AM$40,IF(F83="Scenario3PBT12",'Medium retrofit'!$AN$40,"")))&amp;IF(F83="Scenario1PBT13",'Medium retrofit'!$AO$40,IF(F83="Scenario2PBT13",'Medium retrofit'!$AP$40,IF(F83="Scenario3PBT13",'Medium retrofit'!$AQ$40,"")))&amp;IF(F83="Scenario1PBT14",'Medium retrofit'!$AR$40,IF(F83="Scenario2PBT14",'Medium retrofit'!$AS$40,IF(F83="Scenario3PBT14",'Medium retrofit'!$AT$40,"")))&amp;IF(F83="Scenario1PBT15",'Medium retrofit'!$AU$40,IF(F83="Scenario2PBT15",'Medium retrofit'!$AV$40,IF(F83="Scenario3PBT15",'Medium retrofit'!$AW$40,"")))</f>
        <v/>
      </c>
      <c r="X83" s="151">
        <f t="shared" si="53"/>
        <v>0</v>
      </c>
      <c r="Y83" s="151" t="str">
        <f>IF(F83="Scenario1PBT1",'Medium retrofit'!$E$42,IF(F83="Scenario2PBT1",'Medium retrofit'!$F$42,IF(F83="Scenario3PBT1",'Medium retrofit'!$G$42,"")))&amp;IF(F83="Scenario1PBT2",'Medium retrofit'!$H$42,IF(F83="Scenario2PBT2",'Medium retrofit'!$I$42,IF(F83="Scenario3PBT2",'Medium retrofit'!$J$42,"")))&amp;IF(F83="Scenario1PBT3",'Medium retrofit'!$K$42,IF(F83="Scenario2PBT3",'Medium retrofit'!$L$42,IF(F83="Scenario3PBT3",'Medium retrofit'!$M$42,"")))&amp;IF(F83="Scenario1PBT4",'Medium retrofit'!$N$42,IF(F83="Scenario2PBT4",'Medium retrofit'!$O$42,IF(F83="Scenario3PBT4",'Medium retrofit'!$P$42,"")))&amp;IF(F83="Scenario1PBT5",'Medium retrofit'!$Q$42,IF(F83="Scenario2PBT5",'Medium retrofit'!$R$42,IF(F83="Scenario3PBT5",'Medium retrofit'!$S$42,"")))&amp;IF(F83="Scenario1PBT6",'Medium retrofit'!$T$42,IF(F83="Scenario2PBT6",'Medium retrofit'!$U$42,IF(F83="Scenario3PBT6",'Medium retrofit'!$V$42,"")))&amp;IF(F83="Scenario1PBT7",'Medium retrofit'!$W$42,IF(F83="Scenario2PBT7",'Medium retrofit'!$X$42,IF(F83="Scenario3PBT7",'Medium retrofit'!$Y$42,"")))&amp;IF(F83="Scenario1PBT8",'Medium retrofit'!$Z$42,IF(F83="Scenario2PBT8",'Medium retrofit'!$AA$42,IF(F83="Scenario3PBT8",'Medium retrofit'!$AB$42,"")))&amp;IF(F83="Scenario1PBT9",'Medium retrofit'!$AC$42,IF(F83="Scenario2PBT9",'Medium retrofit'!$AD$42,IF(F83="Scenario3PBT9",'Medium retrofit'!$AE$42,"")))&amp;IF(F83="Scenario1PBT10",'Medium retrofit'!$AF$42,IF(F83="Scenario2PBT10",'Medium retrofit'!$AG$42,IF(F83="Scenario3PBT10",'Medium retrofit'!$AH$42,"")))&amp;IF(F83="Scenario1PBT11",'Medium retrofit'!$AI$42,IF(F83="Scenario2PBT11",'Medium retrofit'!$AJ$42,IF(F83="Scenario3PBT11",'Medium retrofit'!$AK$42,"")))&amp;IF(F83="Scenario1PBT12",'Medium retrofit'!$AL$42,IF(F83="Scenario2PBT12",'Medium retrofit'!$AM$42,IF(F83="Scenario3PBT12",'Medium retrofit'!$AN$42,"")))&amp;IF(F83="Scenario1PBT13",'Medium retrofit'!$AO$42,IF(F83="Scenario2PBT13",'Medium retrofit'!$AP$42,IF(F83="Scenario3PBT13",'Medium retrofit'!$AQ$42,"")))&amp;IF(F83="Scenario1PBT14",'Medium retrofit'!$AR$42,IF(F83="Scenario2PBT14",'Medium retrofit'!$AS$42,IF(F83="Scenario3PBT14",'Medium retrofit'!$AT$42,"")))&amp;IF(F83="Scenario1PBT15",'Medium retrofit'!$AU$42,IF(F83="Scenario2PBT15",'Medium retrofit'!$AV$42,IF(F83="Scenario3PBT15",'Medium retrofit'!$AW$42,"")))</f>
        <v/>
      </c>
      <c r="Z83" s="151">
        <f t="shared" si="54"/>
        <v>0</v>
      </c>
      <c r="AA83" s="333" t="str">
        <f>IF(F83="Scenario1PBT1",'Medium retrofit'!$E$101,IF(F83="Scenario2PBT1",'Medium retrofit'!$F$101,IF(F83="Scenario3PBT1",'Medium retrofit'!$G$101,"")))&amp;IF(F83="Scenario1PBT2",'Medium retrofit'!$H$101,IF(F83="Scenario2PBT2",'Medium retrofit'!$I$101,IF(F83="Scenario3PBT2",'Medium retrofit'!$J$101,"")))&amp;IF(F83="Scenario1PBT3",'Medium retrofit'!$K$101,IF(F83="Scenario2PBT3",'Medium retrofit'!$L$101,IF(F83="Scenario3PBT3",'Medium retrofit'!$M$101,"")))&amp;IF(F83="Scenario1PBT4",'Medium retrofit'!$N$101,IF(F83="Scenario2PBT4",'Medium retrofit'!$O$101,IF(F83="Scenario3PBT4",'Medium retrofit'!$P$101,"")))&amp;IF(F83="Scenario1PBT5",'Medium retrofit'!$Q$101,IF(F83="Scenario2PBT5",'Medium retrofit'!$R$101,IF(F83="Scenario3PBT5",'Medium retrofit'!$S$101,"")))&amp;IF(F83="Scenario1PBT6",'Medium retrofit'!$T$101,IF(F83="Scenario2PBT6",'Medium retrofit'!$U$101,IF(F83="Scenario3PBT6",'Medium retrofit'!$V$101,"")))&amp;IF(F83="Scenario1PBT7",'Medium retrofit'!$W$101,IF(F83="Scenario2PBT7",'Medium retrofit'!$X$101,IF(F83="Scenario3PBT7",'Medium retrofit'!$Y$101,"")))&amp;IF(F83="Scenario1PBT8",'Medium retrofit'!$Z$101,IF(F83="Scenario2PBT8",'Medium retrofit'!$AA$101,IF(F83="Scenario3PBT8",'Medium retrofit'!$AB$101,"")))&amp;IF(F83="Scenario1PBT9",'Medium retrofit'!$AC$101,IF(F83="Scenario2PBT9",'Medium retrofit'!$AD$101,IF(F83="Scenario3PBT9",'Medium retrofit'!$AE$101,"")))&amp;IF(F83="Scenario1PBT10",'Medium retrofit'!$AF$101,IF(F83="Scenario2PBT10",'Medium retrofit'!$AG$101,IF(F83="Scenario3PBT10",'Medium retrofit'!$AH$101,"")))&amp;IF(F83="Scenario1PBT11",'Medium retrofit'!$AI$101,IF(F83="Scenario2PBT11",'Medium retrofit'!$AJ$101,IF(F83="Scenario3PBT11",'Medium retrofit'!$AK$101,"")))&amp;IF(F83="Scenario1PBT12",'Medium retrofit'!$AL$101,IF(F83="Scenario2PBT12",'Medium retrofit'!$AM$101,IF(F83="Scenario3PBT12",'Medium retrofit'!$AN$101,"")))&amp;IF(F83="Scenario1PBT13",'Medium retrofit'!$AO$101,IF(F83="Scenario2PBT13",'Medium retrofit'!$AP$101,IF(F83="Scenario3PBT13",'Medium retrofit'!$AQ$101,"")))&amp;IF(F83="Scenario1PBT14",'Medium retrofit'!$AR$101,IF(F83="Scenario2PBT14",'Medium retrofit'!$AS$101,IF(F83="Scenario3PBT14",'Medium retrofit'!$AT$101,"")))&amp;IF(F83="Scenario1PBT15",'Medium retrofit'!$AU$101,IF(F83="Scenario2PBT15",'Medium retrofit'!$AV$101,IF(F83="Scenario3PBT15",'Medium retrofit'!$AW$101,"")))</f>
        <v/>
      </c>
      <c r="AB83" s="302">
        <f t="shared" si="55"/>
        <v>0</v>
      </c>
      <c r="AC83" s="307">
        <f>IFERROR('Projection_Base-case'!G83-G83,0)</f>
        <v>0</v>
      </c>
      <c r="AD83" s="151">
        <f t="shared" si="34"/>
        <v>0</v>
      </c>
      <c r="AE83" s="151">
        <f>IFERROR(100*AC83/'Projection_Base-case'!G83,0)</f>
        <v>0</v>
      </c>
      <c r="AF83" s="151">
        <f>IFERROR('Projection_Base-case'!I83-I83,0)</f>
        <v>0</v>
      </c>
      <c r="AG83" s="151">
        <f t="shared" si="35"/>
        <v>0</v>
      </c>
      <c r="AH83" s="151">
        <f>IFERROR(100*AF83/'Projection_Base-case'!I83,0)</f>
        <v>0</v>
      </c>
      <c r="AI83" s="151">
        <f>IFERROR('Projection_Base-case'!K83-K83,0)</f>
        <v>0</v>
      </c>
      <c r="AJ83" s="151">
        <f t="shared" si="36"/>
        <v>0</v>
      </c>
      <c r="AK83" s="151">
        <f>IFERROR(100*AI83/'Projection_Base-case'!K83,0)</f>
        <v>0</v>
      </c>
      <c r="AL83" s="151">
        <f>IFERROR(M83-'Projection_Base-case'!M83,0)</f>
        <v>0</v>
      </c>
      <c r="AM83" s="151">
        <f t="shared" si="37"/>
        <v>0</v>
      </c>
      <c r="AN83" s="152">
        <f>IFERROR(100*AL83/'Projection_Base-case'!M83,0)</f>
        <v>0</v>
      </c>
      <c r="AO83" s="305">
        <f>IFERROR('Projection_Base-case'!O83-O83,0)</f>
        <v>0</v>
      </c>
      <c r="AP83" s="151">
        <f t="shared" si="38"/>
        <v>0</v>
      </c>
      <c r="AQ83" s="151">
        <f>IFERROR(100*AO83/'Projection_Base-case'!O83,0)</f>
        <v>0</v>
      </c>
      <c r="AR83" s="151">
        <f>IFERROR('Projection_Base-case'!Q83-Q83,0)</f>
        <v>0</v>
      </c>
      <c r="AS83" s="151">
        <f t="shared" si="39"/>
        <v>0</v>
      </c>
      <c r="AT83" s="151">
        <f>IFERROR(100*AR83/'Projection_Base-case'!Q83,0)</f>
        <v>0</v>
      </c>
      <c r="AU83" s="151">
        <f>IFERROR('Projection_Base-case'!S83-S83,0)</f>
        <v>0</v>
      </c>
      <c r="AV83" s="151">
        <f t="shared" si="40"/>
        <v>0</v>
      </c>
      <c r="AW83" s="152">
        <f>IFERROR(100*AU83/'Projection_Base-case'!S83,0)</f>
        <v>0</v>
      </c>
      <c r="AX83" s="305">
        <f>IFERROR('Projection_Base-case'!U83-U83,0)</f>
        <v>0</v>
      </c>
      <c r="AY83" s="151">
        <f t="shared" si="41"/>
        <v>0</v>
      </c>
      <c r="AZ83" s="151">
        <f>IFERROR(100*AX83/'Projection_Base-case'!U83,0)</f>
        <v>0</v>
      </c>
      <c r="BA83" s="151">
        <f>IFERROR('Projection_Base-case'!W83-W83,0)</f>
        <v>0</v>
      </c>
      <c r="BB83" s="151">
        <f t="shared" si="42"/>
        <v>0</v>
      </c>
      <c r="BC83" s="151">
        <f>IFERROR(100*BA83/'Projection_Base-case'!W83,0)</f>
        <v>0</v>
      </c>
      <c r="BD83" s="151">
        <f>IFERROR('Projection_Base-case'!Y83-Y83,0)</f>
        <v>0</v>
      </c>
      <c r="BE83" s="151">
        <f t="shared" si="43"/>
        <v>0</v>
      </c>
      <c r="BF83" s="151">
        <f>IFERROR(100*BD83/'Projection_Base-case'!Y83,0)</f>
        <v>0</v>
      </c>
      <c r="BG83" s="531">
        <f t="shared" si="56"/>
        <v>0</v>
      </c>
      <c r="BH83" s="532">
        <f t="shared" si="57"/>
        <v>0</v>
      </c>
    </row>
    <row r="84" spans="1:60" x14ac:dyDescent="0.25">
      <c r="A84" s="217">
        <v>79</v>
      </c>
      <c r="B84" s="151">
        <f>'Projection_Base-case'!B84</f>
        <v>0</v>
      </c>
      <c r="C84" s="151">
        <f>'Projection_Base-case'!C84</f>
        <v>0</v>
      </c>
      <c r="D84" s="151">
        <f>'Projection_Base-case'!D84</f>
        <v>0</v>
      </c>
      <c r="E84" s="157"/>
      <c r="F84" s="300" t="str">
        <f t="shared" si="44"/>
        <v>0</v>
      </c>
      <c r="G84" s="301" t="str">
        <f>IF(F84="Scenario1PBT1",'Medium retrofit'!$E$6,IF(F84="Scenario2PBT1",'Medium retrofit'!$F$6,IF(F84="Scenario3PBT1",'Medium retrofit'!$G$6,"")))&amp;IF(F84="Scenario1PBT2",'Medium retrofit'!$H$6,IF(F84="Scenario2PBT2",'Medium retrofit'!$I$6,IF(F84="Scenario3PBT2",'Medium retrofit'!$J$6,"")))&amp;IF(F84="Scenario1PBT3",'Medium retrofit'!$K$6,IF(F84="Scenario2PBT3",'Medium retrofit'!$L$6,IF(F84="Scenario3PBT3",'Medium retrofit'!$M$6,"")))&amp;IF(F84="Scenario1PBT4",'Medium retrofit'!$N$6,IF(F84="Scenario2PBT4",'Medium retrofit'!$O$6,IF(F84="Scenario3PBT4",'Medium retrofit'!$P$6,"")))&amp;IF(F84="Scenario1PBT5",'Medium retrofit'!$Q$6,IF(F84="Scenario2PBT5",'Medium retrofit'!$R$6,IF(F84="Scenario3PBT5",'Medium retrofit'!$S$6,"")))&amp;IF(F84="Scenario1PBT6",'Medium retrofit'!$T$6,IF(F84="Scenario2PBT6",'Medium retrofit'!$U$6,IF(F84="Scenario3PBT6",'Medium retrofit'!$V$6,"")))&amp;IF(F84="Scenario1PBT7",'Medium retrofit'!$W$6,IF(F84="Scenario2PBT7",'Medium retrofit'!$X$6,IF(F84="Scenario3PBT7",'Medium retrofit'!$Y$6,"")))&amp;IF(F84="Scenario1PBT8",'Medium retrofit'!$Z$6,IF(F84="Scenario2PBT8",'Medium retrofit'!$AA$6,IF(F84="Scenario3PBT8",'Medium retrofit'!$AB$6,"")))&amp;IF(F84="Scenario1PBT9",'Medium retrofit'!$AC$6,IF(F84="Scenario2PBT9",'Medium retrofit'!$AD$6,IF(F84="Scenario3PBT9",'Medium retrofit'!$AE$6,"")))&amp;IF(F84="Scenario1PBT10",'Medium retrofit'!$AF$6,IF(F84="Scenario2PBT10",'Medium retrofit'!$AG$6,IF(F84="Scenario3PBT10",'Medium retrofit'!$AH$6,"")))&amp;IF(F84="Scenario1PBT11",'Medium retrofit'!$AI$6,IF(F84="Scenario2PBT11",'Medium retrofit'!$AJ$6,IF(F84="Scenario3PBT11",'Medium retrofit'!$AK$6,"")))&amp;IF(F84="Scenario1PBT12",'Medium retrofit'!$AL$6,IF(F84="Scenario2PBT12",'Medium retrofit'!$AM$6,IF(F84="Scenario3PBT12",'Medium retrofit'!$AN$6,"")))&amp;IF(F84="Scenario1PBT13",'Medium retrofit'!$AO$6,IF(F84="Scenario2PBT13",'Medium retrofit'!$AP$6,IF(F84="Scenario3PBT13",'Medium retrofit'!$AQ$6,"")))&amp;IF(F84="Scenario1PBT14",'Medium retrofit'!$AR$6,IF(F84="Scenario2PBT14",'Medium retrofit'!$AS$6,IF(F84="Scenario3PBT14",'Medium retrofit'!$AT$6,"")))&amp;IF(F84="Scenario1PBT15",'Medium retrofit'!$AU$6,IF(F84="Scenario2PBT15",'Medium retrofit'!$AV$6,IF(F84="Scenario3PBT15",'Medium retrofit'!$AW$6,"")))</f>
        <v/>
      </c>
      <c r="H84" s="151">
        <f t="shared" si="45"/>
        <v>0</v>
      </c>
      <c r="I84" s="298" t="str">
        <f>IF(F84="Scenario1PBT1",'Medium retrofit'!$E$16,IF(F84="Scenario2PBT1",'Medium retrofit'!$F$16,IF(F84="Scenario3PBT1",'Medium retrofit'!$G$16,"")))&amp;IF(F84="Scenario1PBT2",'Medium retrofit'!$H$16,IF(F84="Scenario2PBT2",'Medium retrofit'!$I$16,IF(F84="Scenario3PBT2",'Medium retrofit'!$J$16,"")))&amp;IF(F84="Scenario1PBT3",'Medium retrofit'!$K$16,IF(F84="Scenario2PBT3",'Medium retrofit'!$L$16,IF(F84="Scenario3PBT3",'Medium retrofit'!$M$16,"")))&amp;IF(F84="Scenario1PBT4",'Medium retrofit'!$N$16,IF(F84="Scenario2PBT4",'Medium retrofit'!$O$16,IF(F84="Scenario3PBT4",'Medium retrofit'!$P$16,"")))&amp;IF(F84="Scenario1PBT5",'Medium retrofit'!$Q$16,IF(F84="Scenario2PBT5",'Medium retrofit'!$R$16,IF(F84="Scenario3PBT5",'Medium retrofit'!$S$16,"")))&amp;IF(F84="Scenario1PBT6",'Medium retrofit'!$T$16,IF(F84="Scenario2PBT6",'Medium retrofit'!$U$16,IF(F84="Scenario3PBT6",'Medium retrofit'!$V$16,"")))&amp;IF(F84="Scenario1PBT7",'Medium retrofit'!$W$16,IF(F84="Scenario2PBT7",'Medium retrofit'!$X$16,IF(F84="Scenario3PBT7",'Medium retrofit'!$Y$16,"")))&amp;IF(F84="Scenario1PBT8",'Medium retrofit'!$Z$16,IF(F84="Scenario2PBT8",'Medium retrofit'!$AA$16,IF(F84="Scenario3PBT8",'Medium retrofit'!$AB$16,"")))&amp;IF(F84="Scenario1PBT9",'Medium retrofit'!$AC$16,IF(F84="Scenario2PBT9",'Medium retrofit'!$AD$16,IF(F84="Scenario3PBT9",'Medium retrofit'!$AE$16,"")))&amp;IF(F84="Scenario1PBT10",'Medium retrofit'!$AF$16,IF(F84="Scenario2PBT10",'Medium retrofit'!$AG$16,IF(F84="Scenario3PBT10",'Medium retrofit'!$AH$16,"")))&amp;IF(F84="Scenario1PBT11",'Medium retrofit'!$AI$16,IF(F84="Scenario2PBT11",'Medium retrofit'!$AJ$16,IF(F84="Scenario3PBT11",'Medium retrofit'!$AK$16,"")))&amp;IF(F84="Scenario1PBT12",'Medium retrofit'!$AL$16,IF(F84="Scenario2PBT12",'Medium retrofit'!$AM$16,IF(F84="Scenario3PBT12",'Medium retrofit'!$AN$16,"")))&amp;IF(F84="Scenario1PBT13",'Medium retrofit'!$AO$16,IF(F84="Scenario2PBT13",'Medium retrofit'!$AP$16,IF(F84="Scenario3PBT13",'Medium retrofit'!$AQ$16,"")))&amp;IF(F84="Scenario1PBT14",'Medium retrofit'!$AR$16,IF(F84="Scenario2PBT14",'Medium retrofit'!$AS$16,IF(F84="Scenario3PBT14",'Medium retrofit'!$AT$16,"")))&amp;IF(F84="Scenario1PBT15",'Medium retrofit'!$AU$16,IF(F84="Scenario2PBT15",'Medium retrofit'!$AV$16,IF(F84="Scenario3PBT15",'Medium retrofit'!$AW$16,"")))</f>
        <v/>
      </c>
      <c r="J84" s="151">
        <f t="shared" si="46"/>
        <v>0</v>
      </c>
      <c r="K84" s="151" t="str">
        <f>IF(F84="Scenario1PBT1",'Medium retrofit'!$E$18,IF(F84="Scenario2PBT1",'Medium retrofit'!$F$18,IF(F84="Scenario3PBT1",'Medium retrofit'!$G$18,"")))&amp;IF(F84="Scenario1PBT2",'Medium retrofit'!$H$18,IF(F84="Scenario2PBT2",'Medium retrofit'!$I$18,IF(F84="Scenario3PBT2",'Medium retrofit'!$J$18,"")))&amp;IF(F84="Scenario1PBT3",'Medium retrofit'!$K$18,IF(F84="Scenario2PBT3",'Medium retrofit'!$L$18,IF(F84="Scenario3PBT3",'Medium retrofit'!$M$18,"")))&amp;IF(F84="Scenario1PBT4",'Medium retrofit'!$N$18,IF(F84="Scenario2PBT4",'Medium retrofit'!$O$18,IF(F84="Scenario3PBT4",'Medium retrofit'!$P$18,"")))&amp;IF(F84="Scenario1PBT5",'Medium retrofit'!$Q$18,IF(F84="Scenario2PBT5",'Medium retrofit'!$R$18,IF(F84="Scenario3PBT5",'Medium retrofit'!$S$18,"")))&amp;IF(F84="Scenario1PBT6",'Medium retrofit'!$T$18,IF(F84="Scenario2PBT6",'Medium retrofit'!$U$18,IF(F84="Scenario3PBT6",'Medium retrofit'!$V$18,"")))&amp;IF(F84="Scenario1PBT7",'Medium retrofit'!$W$18,IF(F84="Scenario2PBT7",'Medium retrofit'!$X$18,IF(F84="Scenario3PBT7",'Medium retrofit'!$Y$18,"")))&amp;IF(F84="Scenario1PBT8",'Medium retrofit'!$Z$18,IF(F84="Scenario2PBT8",'Medium retrofit'!$AA$18,IF(F84="Scenario3PBT8",'Medium retrofit'!$AB$18,"")))&amp;IF(F84="Scenario1PBT9",'Medium retrofit'!$AC$18,IF(F84="Scenario2PBT9",'Medium retrofit'!$AD$18,IF(F84="Scenario3PBT9",'Medium retrofit'!$AE$18,"")))&amp;IF(F84="Scenario1PBT10",'Medium retrofit'!$AF$18,IF(F84="Scenario2PBT10",'Medium retrofit'!$AG$18,IF(F84="Scenario3PBT10",'Medium retrofit'!$AH$18,"")))&amp;IF(F84="Scenario1PBT11",'Medium retrofit'!$AI$18,IF(F84="Scenario2PBT11",'Medium retrofit'!$AJ$18,IF(F84="Scenario3PBT11",'Medium retrofit'!$AK$18,"")))&amp;IF(F84="Scenario1PBT12",'Medium retrofit'!$AL$18,IF(F84="Scenario2PBT12",'Medium retrofit'!$AM$18,IF(F84="Scenario3PBT12",'Medium retrofit'!$AN$18,"")))&amp;IF(F84="Scenario1PBT13",'Medium retrofit'!$AO$18,IF(F84="Scenario2PBT13",'Medium retrofit'!$AP$18,IF(F84="Scenario3PBT13",'Medium retrofit'!$AQ$18,"")))&amp;IF(F84="Scenario1PBT14",'Medium retrofit'!$AR$18,IF(F84="Scenario2PBT14",'Medium retrofit'!$AS$18,IF(F84="Scenario3PBT14",'Medium retrofit'!$AT$18,"")))&amp;IF(F84="Scenario1PBT15",'Medium retrofit'!$AU$18,IF(F84="Scenario2PBT15",'Medium retrofit'!$AV$18,IF(F84="Scenario3PBT15",'Medium retrofit'!$AW$18,"")))</f>
        <v/>
      </c>
      <c r="L84" s="151">
        <f t="shared" si="47"/>
        <v>0</v>
      </c>
      <c r="M84" s="151" t="str">
        <f>IF(F84="Scenario1PBT1",'Medium retrofit'!$E$20,IF(F84="Scenario2PBT1",'Medium retrofit'!$F$20,IF(F84="Scenario3PBT1",'Medium retrofit'!$G$20,"")))&amp;IF(F84="Scenario1PBT2",'Medium retrofit'!$H$20,IF(F84="Scenario2PBT2",'Medium retrofit'!$I$20,IF(F84="Scenario3PBT2",'Medium retrofit'!$J$20,"")))&amp;IF(F84="Scenario1PBT3",'Medium retrofit'!$K$20,IF(F84="Scenario2PBT3",'Medium retrofit'!$L$20,IF(F84="Scenario3PBT3",'Medium retrofit'!$M$20,"")))&amp;IF(F84="Scenario1PBT4",'Medium retrofit'!$N$20,IF(F84="Scenario2PBT4",'Medium retrofit'!$O$20,IF(F84="Scenario3PBT4",'Medium retrofit'!$P$20,"")))&amp;IF(F84="Scenario1PBT5",'Medium retrofit'!$Q$20,IF(F84="Scenario2PBT5",'Medium retrofit'!$R$20,IF(F84="Scenario3PBT5",'Medium retrofit'!$S$20,"")))&amp;IF(F84="Scenario1PBT6",'Medium retrofit'!$T$20,IF(F84="Scenario2PBT6",'Medium retrofit'!$U$20,IF(F84="Scenario3PBT6",'Medium retrofit'!$V$20,"")))&amp;IF(F84="Scenario1PBT7",'Medium retrofit'!$W$20,IF(F84="Scenario2PBT7",'Medium retrofit'!$X$20,IF(F84="Scenario3PBT7",'Medium retrofit'!$Y$20,"")))&amp;IF(F84="Scenario1PBT8",'Medium retrofit'!$Z$20,IF(F84="Scenario2PBT8",'Medium retrofit'!$AA$20,IF(F84="Scenario3PBT8",'Medium retrofit'!$AB$20,"")))&amp;IF(F84="Scenario1PBT9",'Medium retrofit'!$AC$20,IF(F84="Scenario2PBT9",'Medium retrofit'!$AD$20,IF(F84="Scenario3PBT9",'Medium retrofit'!$AE$20,"")))&amp;IF(F84="Scenario1PBT10",'Medium retrofit'!$AF$20,IF(F84="Scenario2PBT10",'Medium retrofit'!$AG$20,IF(F84="Scenario3PBT10",'Medium retrofit'!$AH$20,"")))&amp;IF(F84="Scenario1PBT11",'Medium retrofit'!$AI$20,IF(F84="Scenario2PBT11",'Medium retrofit'!$AJ$20,IF(F84="Scenario3PBT11",'Medium retrofit'!$AK$20,"")))&amp;IF(F84="Scenario1PBT12",'Medium retrofit'!$AL$20,IF(F84="Scenario2PBT12",'Medium retrofit'!$AM$20,IF(F84="Scenario3PBT12",'Medium retrofit'!$AN$20,"")))&amp;IF(F84="Scenario1PBT13",'Medium retrofit'!$AO$20,IF(F84="Scenario2PBT13",'Medium retrofit'!$AP$20,IF(F84="Scenario3PBT13",'Medium retrofit'!$AQ$20,"")))&amp;IF(F84="Scenario1PBT14",'Medium retrofit'!$AR$20,IF(F84="Scenario2PBT14",'Medium retrofit'!$AS$20,IF(F84="Scenario3PBT14",'Medium retrofit'!$AT$20,"")))&amp;IF(F84="Scenario1PBT15",'Medium retrofit'!$AU$20,IF(F84="Scenario2PBT15",'Medium retrofit'!$AV$20,IF(F84="Scenario3PBT15",'Medium retrofit'!$AW$20,"")))</f>
        <v/>
      </c>
      <c r="N84" s="152">
        <f t="shared" si="48"/>
        <v>0</v>
      </c>
      <c r="O84" s="305" t="str">
        <f>IF(F84="Scenario1PBT1",'Medium retrofit'!$E$23,IF(F84="Scenario2PBT1",'Medium retrofit'!$F$23,IF(F84="Scenario3PBT1",'Medium retrofit'!$G$23,"")))&amp;IF(F84="Scenario1PBT2",'Medium retrofit'!$H$23,IF(F84="Scenario2PBT2",'Medium retrofit'!$I$23,IF(F84="Scenario3PBT2",'Medium retrofit'!$J$23,"")))&amp;IF(F84="Scenario1PBT3",'Medium retrofit'!$K$23,IF(F84="Scenario2PBT3",'Medium retrofit'!$L$23,IF(F84="Scenario3PBT3",'Medium retrofit'!$M$23,"")))&amp;IF(F84="Scenario1PBT4",'Medium retrofit'!$N$23,IF(F84="Scenario2PBT4",'Medium retrofit'!$O$23,IF(F84="Scenario3PBT4",'Medium retrofit'!$P$23,"")))&amp;IF(F84="Scenario1PBT5",'Medium retrofit'!$Q$23,IF(F84="Scenario2PBT5",'Medium retrofit'!$R$23,IF(F84="Scenario3PBT5",'Medium retrofit'!$S$23,"")))&amp;IF(F84="Scenario1PBT6",'Medium retrofit'!$T$23,IF(F84="Scenario2PBT6",'Medium retrofit'!$U$23,IF(F84="Scenario3PBT6",'Medium retrofit'!$V$23,"")))&amp;IF(F84="Scenario1PBT7",'Medium retrofit'!$W$23,IF(F84="Scenario2PBT7",'Medium retrofit'!$X$23,IF(F84="Scenario3PBT7",'Medium retrofit'!$Y$23,"")))&amp;IF(F84="Scenario1PBT8",'Medium retrofit'!$Z$23,IF(F84="Scenario2PBT8",'Medium retrofit'!$AA$23,IF(F84="Scenario3PBT8",'Medium retrofit'!$AB$23,"")))&amp;IF(F84="Scenario1PBT9",'Medium retrofit'!$AC$23,IF(F84="Scenario2PBT9",'Medium retrofit'!$AD$23,IF(F84="Scenario3PBT9",'Medium retrofit'!$AE$23,"")))&amp;IF(F84="Scenario1PBT10",'Medium retrofit'!$AF$23,IF(F84="Scenario2PBT10",'Medium retrofit'!$AG$23,IF(F84="Scenario3PBT10",'Medium retrofit'!$AH$23,"")))&amp;IF(F84="Scenario1PBT11",'Medium retrofit'!$AI$23,IF(F84="Scenario2PBT11",'Medium retrofit'!$AJ$23,IF(F84="Scenario3PBT11",'Medium retrofit'!$AK$23,"")))&amp;IF(F84="Scenario1PBT12",'Medium retrofit'!$AL$23,IF(F84="Scenario2PBT12",'Medium retrofit'!$AM$23,IF(F84="Scenario3PBT12",'Medium retrofit'!$AN$23,"")))&amp;IF(F84="Scenario1PBT13",'Medium retrofit'!$AO$23,IF(F84="Scenario2PBT13",'Medium retrofit'!$AP$23,IF(F84="Scenario3PBT13",'Medium retrofit'!$AQ$23,"")))&amp;IF(F84="Scenario1PBT14",'Medium retrofit'!$AR$23,IF(F84="Scenario2PBT14",'Medium retrofit'!$AS$23,IF(F84="Scenario3PBT14",'Medium retrofit'!$AT$23,"")))&amp;IF(F84="Scenario1PBT15",'Medium retrofit'!$AU$23,IF(F84="Scenario2PBT15",'Medium retrofit'!$AV$23,IF(F84="Scenario3PBT15",'Medium retrofit'!$AW$23,"")))</f>
        <v/>
      </c>
      <c r="P84" s="151">
        <f t="shared" si="49"/>
        <v>0</v>
      </c>
      <c r="Q84" s="151" t="str">
        <f>IF(F84="Scenario1PBT1",'Medium retrofit'!$E$25,IF(F84="Scenario2PBT1",'Medium retrofit'!$F$25,IF(F84="Scenario3PBT1",'Medium retrofit'!$G$25,"")))&amp;IF(F84="Scenario1PBT2",'Medium retrofit'!$H$25,IF(F84="Scenario2PBT2",'Medium retrofit'!$I$25,IF(F84="Scenario3PBT2",'Medium retrofit'!$J$25,"")))&amp;IF(F84="Scenario1PBT3",'Medium retrofit'!$K$25,IF(F84="Scenario2PBT3",'Medium retrofit'!$L$25,IF(F84="Scenario3PBT3",'Medium retrofit'!$M$25,"")))&amp;IF(F84="Scenario1PBT4",'Medium retrofit'!$N$25,IF(F84="Scenario2PBT4",'Medium retrofit'!$O$25,IF(F84="Scenario3PBT4",'Medium retrofit'!$P$25,"")))&amp;IF(F84="Scenario1PBT5",'Medium retrofit'!$Q$25,IF(F84="Scenario2PBT5",'Medium retrofit'!$R$25,IF(F84="Scenario3PBT5",'Medium retrofit'!$S$25,"")))&amp;IF(F84="Scenario1PBT6",'Medium retrofit'!$T$25,IF(F84="Scenario2PBT6",'Medium retrofit'!$U$25,IF(F84="Scenario3PBT6",'Medium retrofit'!$V$25,"")))&amp;IF(F84="Scenario1PBT7",'Medium retrofit'!$W$25,IF(F84="Scenario2PBT7",'Medium retrofit'!$X$25,IF(F84="Scenario3PBT7",'Medium retrofit'!$Y$25,"")))&amp;IF(F84="Scenario1PBT8",'Medium retrofit'!$Z$25,IF(F84="Scenario2PBT8",'Medium retrofit'!$AA$25,IF(F84="Scenario3PBT8",'Medium retrofit'!$AB$25,"")))&amp;IF(F84="Scenario1PBT9",'Medium retrofit'!$AC$25,IF(F84="Scenario2PBT9",'Medium retrofit'!$AD$25,IF(F84="Scenario3PBT9",'Medium retrofit'!$AE$25,"")))&amp;IF(F84="Scenario1PBT10",'Medium retrofit'!$AF$25,IF(F84="Scenario2PBT10",'Medium retrofit'!$AG$25,IF(F84="Scenario3PBT10",'Medium retrofit'!$AH$25,"")))&amp;IF(F84="Scenario1PBT11",'Medium retrofit'!$AI$25,IF(F84="Scenario2PBT11",'Medium retrofit'!$AJ$25,IF(F84="Scenario3PBT11",'Medium retrofit'!$AK$25,"")))&amp;IF(F84="Scenario1PBT12",'Medium retrofit'!$AL$25,IF(F84="Scenario2PBT12",'Medium retrofit'!$AM$25,IF(F84="Scenario3PBT12",'Medium retrofit'!$AN$25,"")))&amp;IF(F84="Scenario1PBT13",'Medium retrofit'!$AO$25,IF(F84="Scenario2PBT13",'Medium retrofit'!$AP$25,IF(F84="Scenario3PBT13",'Medium retrofit'!$AQ$25,"")))&amp;IF(F84="Scenario1PBT14",'Medium retrofit'!$AR$25,IF(F84="Scenario2PBT14",'Medium retrofit'!$AS$25,IF(F84="Scenario3PBT14",'Medium retrofit'!$AT$25,"")))&amp;IF(F84="Scenario1PBT15",'Medium retrofit'!$AU$25,IF(F84="Scenario2PBT15",'Medium retrofit'!$AV$25,IF(F84="Scenario3PBT15",'Medium retrofit'!$AW$25,"")))</f>
        <v/>
      </c>
      <c r="R84" s="151">
        <f t="shared" si="50"/>
        <v>0</v>
      </c>
      <c r="S84" s="151" t="str">
        <f>IF(F84="Scenario1PBT1",'Medium retrofit'!$E$27,IF(F84="Scenario2PBT1",'Medium retrofit'!$F$27,IF(F84="Scenario3PBT1",'Medium retrofit'!$G$27,"")))&amp;IF(F84="Scenario1PBT2",'Medium retrofit'!$H$27,IF(F84="Scenario2PBT2",'Medium retrofit'!$I$27,IF(F84="Scenario3PBT2",'Medium retrofit'!$J$27,"")))&amp;IF(F84="Scenario1PBT3",'Medium retrofit'!$K$27,IF(F84="Scenario2PBT3",'Medium retrofit'!$L$27,IF(F84="Scenario3PBT3",'Medium retrofit'!$M$27,"")))&amp;IF(F84="Scenario1PBT4",'Medium retrofit'!$N$27,IF(F84="Scenario2PBT4",'Medium retrofit'!$O$27,IF(F84="Scenario3PBT4",'Medium retrofit'!$P$27,"")))&amp;IF(F84="Scenario1PBT5",'Medium retrofit'!$Q$27,IF(F84="Scenario2PBT5",'Medium retrofit'!$R$27,IF(F84="Scenario3PBT5",'Medium retrofit'!$S$27,"")))&amp;IF(F84="Scenario1PBT6",'Medium retrofit'!$T$27,IF(F84="Scenario2PBT6",'Medium retrofit'!$U$27,IF(F84="Scenario3PBT6",'Medium retrofit'!$V$27,"")))&amp;IF(F84="Scenario1PBT7",'Medium retrofit'!$W$27,IF(F84="Scenario2PBT7",'Medium retrofit'!$X$27,IF(F84="Scenario3PBT7",'Medium retrofit'!$Y$27,"")))&amp;IF(F84="Scenario1PBT8",'Medium retrofit'!$Z$27,IF(F84="Scenario2PBT8",'Medium retrofit'!$AA$27,IF(F84="Scenario3PBT8",'Medium retrofit'!$AB$27,"")))&amp;IF(F84="Scenario1PBT9",'Medium retrofit'!$AC$27,IF(F84="Scenario2PBT9",'Medium retrofit'!$AD$27,IF(F84="Scenario3PBT9",'Medium retrofit'!$AE$27,"")))&amp;IF(F84="Scenario1PBT10",'Medium retrofit'!$AF$27,IF(F84="Scenario2PBT10",'Medium retrofit'!$AG$27,IF(F84="Scenario3PBT10",'Medium retrofit'!$AH$27,"")))&amp;IF(F84="Scenario1PBT11",'Medium retrofit'!$AI$27,IF(F84="Scenario2PBT11",'Medium retrofit'!$AJ$27,IF(F84="Scenario3PBT11",'Medium retrofit'!$AK$27,"")))&amp;IF(F84="Scenario1PBT12",'Medium retrofit'!$AL$27,IF(F84="Scenario2PBT12",'Medium retrofit'!$AM$27,IF(F84="Scenario3PBT12",'Medium retrofit'!$AN$27,"")))&amp;IF(F84="Scenario1PBT13",'Medium retrofit'!$AO$27,IF(F84="Scenario2PBT13",'Medium retrofit'!$AP$27,IF(F84="Scenario3PBT13",'Medium retrofit'!$AQ$27,"")))&amp;IF(F84="Scenario1PBT14",'Medium retrofit'!$AR$27,IF(F84="Scenario2PBT14",'Medium retrofit'!$AS$27,IF(F84="Scenario3PBT14",'Medium retrofit'!$AT$27,"")))&amp;IF(F84="Scenario1PBT15",'Medium retrofit'!$AU$27,IF(F84="Scenario2PBT15",'Medium retrofit'!$AV$27,IF(F84="Scenario3PBT15",'Medium retrofit'!$AW$27,"")))</f>
        <v/>
      </c>
      <c r="T84" s="306">
        <f t="shared" si="51"/>
        <v>0</v>
      </c>
      <c r="U84" s="305" t="str">
        <f>IF(F84="Scenario1PBT1",'Medium retrofit'!$E$38,IF(F84="Scenario2PBT1",'Medium retrofit'!$F$38,IF(F84="Scenario3PBT1",'Medium retrofit'!$G$38,"")))&amp;IF(F84="Scenario1PBT2",'Medium retrofit'!$H$38,IF(F84="Scenario2PBT2",'Medium retrofit'!$I$38,IF(F84="Scenario3PBT2",'Medium retrofit'!$J$38,"")))&amp;IF(F84="Scenario1PBT3",'Medium retrofit'!$K$38,IF(F84="Scenario2PBT3",'Medium retrofit'!$L$38,IF(F84="Scenario3PBT3",'Medium retrofit'!$M$38,"")))&amp;IF(F84="Scenario1PBT4",'Medium retrofit'!$N$38,IF(F84="Scenario2PBT4",'Medium retrofit'!$O$38,IF(F84="Scenario3PBT4",'Medium retrofit'!$P$38,"")))&amp;IF(F84="Scenario1PBT5",'Medium retrofit'!$Q$38,IF(F84="Scenario2PBT5",'Medium retrofit'!$R$38,IF(F84="Scenario3PBT5",'Medium retrofit'!$S$38,"")))&amp;IF(F84="Scenario1PBT6",'Medium retrofit'!$T$38,IF(F84="Scenario2PBT6",'Medium retrofit'!$U$38,IF(F84="Scenario3PBT6",'Medium retrofit'!$V$38,"")))&amp;IF(F84="Scenario1PBT7",'Medium retrofit'!$W$38,IF(F84="Scenario2PBT7",'Medium retrofit'!$X$38,IF(F84="Scenario3PBT7",'Medium retrofit'!$Y$38,"")))&amp;IF(F84="Scenario1PBT8",'Medium retrofit'!$Z$38,IF(F84="Scenario2PBT8",'Medium retrofit'!$AA$38,IF(F84="Scenario3PBT8",'Medium retrofit'!$AB$38,"")))&amp;IF(F84="Scenario1PBT9",'Medium retrofit'!$AC$38,IF(F84="Scenario2PBT9",'Medium retrofit'!$AD$38,IF(F84="Scenario3PBT9",'Medium retrofit'!$AE$38,"")))&amp;IF(F84="Scenario1PBT10",'Medium retrofit'!$AF$38,IF(F84="Scenario2PBT10",'Medium retrofit'!$AG$38,IF(F84="Scenario3PBT10",'Medium retrofit'!$AH$38,"")))&amp;IF(F84="Scenario1PBT11",'Medium retrofit'!$AI$38,IF(F84="Scenario2PBT11",'Medium retrofit'!$AJ$38,IF(F84="Scenario3PBT11",'Medium retrofit'!$AK$38,"")))&amp;IF(F84="Scenario1PBT12",'Medium retrofit'!$AL$38,IF(F84="Scenario2PBT12",'Medium retrofit'!$AM$38,IF(F84="Scenario3PBT12",'Medium retrofit'!$AN$38,"")))&amp;IF(F84="Scenario1PBT13",'Medium retrofit'!$AO$38,IF(F84="Scenario2PBT13",'Medium retrofit'!$AP$38,IF(F84="Scenario3PBT13",'Medium retrofit'!$AQ$38,"")))&amp;IF(F84="Scenario1PBT14",'Medium retrofit'!$AR$38,IF(F84="Scenario2PBT14",'Medium retrofit'!$AS$38,IF(F84="Scenario3PBT14",'Medium retrofit'!$AT$38,"")))&amp;IF(F84="Scenario1PBT15",'Medium retrofit'!$AU$38,IF(F84="Scenario2PBT15",'Medium retrofit'!$AV$38,IF(F84="Scenario3PBT15",'Medium retrofit'!$AW$38,"")))</f>
        <v/>
      </c>
      <c r="V84" s="151">
        <f t="shared" si="52"/>
        <v>0</v>
      </c>
      <c r="W84" s="151" t="str">
        <f>IF(F84="Scenario1PBT1",'Medium retrofit'!$E$40,IF(F84="Scenario2PBT1",'Medium retrofit'!$F$40,IF(F84="Scenario3PBT1",'Medium retrofit'!$G$40,"")))&amp;IF(F84="Scenario1PBT2",'Medium retrofit'!$H$40,IF(F84="Scenario2PBT2",'Medium retrofit'!$I$40,IF(F84="Scenario3PBT2",'Medium retrofit'!$J$40,"")))&amp;IF(F84="Scenario1PBT3",'Medium retrofit'!$K$40,IF(F84="Scenario2PBT3",'Medium retrofit'!$L$40,IF(F84="Scenario3PBT3",'Medium retrofit'!$M$40,"")))&amp;IF(F84="Scenario1PBT4",'Medium retrofit'!$N$40,IF(F84="Scenario2PBT4",'Medium retrofit'!$O$40,IF(F84="Scenario3PBT4",'Medium retrofit'!$P$40,"")))&amp;IF(F84="Scenario1PBT5",'Medium retrofit'!$Q$40,IF(F84="Scenario2PBT5",'Medium retrofit'!$R$40,IF(F84="Scenario3PBT5",'Medium retrofit'!$S$40,"")))&amp;IF(F84="Scenario1PBT6",'Medium retrofit'!$T$40,IF(F84="Scenario2PBT6",'Medium retrofit'!$U$40,IF(F84="Scenario3PBT6",'Medium retrofit'!$V$40,"")))&amp;IF(F84="Scenario1PBT7",'Medium retrofit'!$W$40,IF(F84="Scenario2PBT7",'Medium retrofit'!$X$40,IF(F84="Scenario3PBT7",'Medium retrofit'!$Y$40,"")))&amp;IF(F84="Scenario1PBT8",'Medium retrofit'!$Z$40,IF(F84="Scenario2PBT8",'Medium retrofit'!$AA$40,IF(F84="Scenario3PBT8",'Medium retrofit'!$AB$40,"")))&amp;IF(F84="Scenario1PBT9",'Medium retrofit'!$AC$40,IF(F84="Scenario2PBT9",'Medium retrofit'!$AD$40,IF(F84="Scenario3PBT9",'Medium retrofit'!$AE$40,"")))&amp;IF(F84="Scenario1PBT10",'Medium retrofit'!$AF$40,IF(F84="Scenario2PBT10",'Medium retrofit'!$AG$40,IF(F84="Scenario3PBT10",'Medium retrofit'!$AH$40,"")))&amp;IF(F84="Scenario1PBT11",'Medium retrofit'!$AI$40,IF(F84="Scenario2PBT11",'Medium retrofit'!$AJ$40,IF(F84="Scenario3PBT11",'Medium retrofit'!$AK$40,"")))&amp;IF(F84="Scenario1PBT12",'Medium retrofit'!$AL$40,IF(F84="Scenario2PBT12",'Medium retrofit'!$AM$40,IF(F84="Scenario3PBT12",'Medium retrofit'!$AN$40,"")))&amp;IF(F84="Scenario1PBT13",'Medium retrofit'!$AO$40,IF(F84="Scenario2PBT13",'Medium retrofit'!$AP$40,IF(F84="Scenario3PBT13",'Medium retrofit'!$AQ$40,"")))&amp;IF(F84="Scenario1PBT14",'Medium retrofit'!$AR$40,IF(F84="Scenario2PBT14",'Medium retrofit'!$AS$40,IF(F84="Scenario3PBT14",'Medium retrofit'!$AT$40,"")))&amp;IF(F84="Scenario1PBT15",'Medium retrofit'!$AU$40,IF(F84="Scenario2PBT15",'Medium retrofit'!$AV$40,IF(F84="Scenario3PBT15",'Medium retrofit'!$AW$40,"")))</f>
        <v/>
      </c>
      <c r="X84" s="151">
        <f t="shared" si="53"/>
        <v>0</v>
      </c>
      <c r="Y84" s="151" t="str">
        <f>IF(F84="Scenario1PBT1",'Medium retrofit'!$E$42,IF(F84="Scenario2PBT1",'Medium retrofit'!$F$42,IF(F84="Scenario3PBT1",'Medium retrofit'!$G$42,"")))&amp;IF(F84="Scenario1PBT2",'Medium retrofit'!$H$42,IF(F84="Scenario2PBT2",'Medium retrofit'!$I$42,IF(F84="Scenario3PBT2",'Medium retrofit'!$J$42,"")))&amp;IF(F84="Scenario1PBT3",'Medium retrofit'!$K$42,IF(F84="Scenario2PBT3",'Medium retrofit'!$L$42,IF(F84="Scenario3PBT3",'Medium retrofit'!$M$42,"")))&amp;IF(F84="Scenario1PBT4",'Medium retrofit'!$N$42,IF(F84="Scenario2PBT4",'Medium retrofit'!$O$42,IF(F84="Scenario3PBT4",'Medium retrofit'!$P$42,"")))&amp;IF(F84="Scenario1PBT5",'Medium retrofit'!$Q$42,IF(F84="Scenario2PBT5",'Medium retrofit'!$R$42,IF(F84="Scenario3PBT5",'Medium retrofit'!$S$42,"")))&amp;IF(F84="Scenario1PBT6",'Medium retrofit'!$T$42,IF(F84="Scenario2PBT6",'Medium retrofit'!$U$42,IF(F84="Scenario3PBT6",'Medium retrofit'!$V$42,"")))&amp;IF(F84="Scenario1PBT7",'Medium retrofit'!$W$42,IF(F84="Scenario2PBT7",'Medium retrofit'!$X$42,IF(F84="Scenario3PBT7",'Medium retrofit'!$Y$42,"")))&amp;IF(F84="Scenario1PBT8",'Medium retrofit'!$Z$42,IF(F84="Scenario2PBT8",'Medium retrofit'!$AA$42,IF(F84="Scenario3PBT8",'Medium retrofit'!$AB$42,"")))&amp;IF(F84="Scenario1PBT9",'Medium retrofit'!$AC$42,IF(F84="Scenario2PBT9",'Medium retrofit'!$AD$42,IF(F84="Scenario3PBT9",'Medium retrofit'!$AE$42,"")))&amp;IF(F84="Scenario1PBT10",'Medium retrofit'!$AF$42,IF(F84="Scenario2PBT10",'Medium retrofit'!$AG$42,IF(F84="Scenario3PBT10",'Medium retrofit'!$AH$42,"")))&amp;IF(F84="Scenario1PBT11",'Medium retrofit'!$AI$42,IF(F84="Scenario2PBT11",'Medium retrofit'!$AJ$42,IF(F84="Scenario3PBT11",'Medium retrofit'!$AK$42,"")))&amp;IF(F84="Scenario1PBT12",'Medium retrofit'!$AL$42,IF(F84="Scenario2PBT12",'Medium retrofit'!$AM$42,IF(F84="Scenario3PBT12",'Medium retrofit'!$AN$42,"")))&amp;IF(F84="Scenario1PBT13",'Medium retrofit'!$AO$42,IF(F84="Scenario2PBT13",'Medium retrofit'!$AP$42,IF(F84="Scenario3PBT13",'Medium retrofit'!$AQ$42,"")))&amp;IF(F84="Scenario1PBT14",'Medium retrofit'!$AR$42,IF(F84="Scenario2PBT14",'Medium retrofit'!$AS$42,IF(F84="Scenario3PBT14",'Medium retrofit'!$AT$42,"")))&amp;IF(F84="Scenario1PBT15",'Medium retrofit'!$AU$42,IF(F84="Scenario2PBT15",'Medium retrofit'!$AV$42,IF(F84="Scenario3PBT15",'Medium retrofit'!$AW$42,"")))</f>
        <v/>
      </c>
      <c r="Z84" s="151">
        <f t="shared" si="54"/>
        <v>0</v>
      </c>
      <c r="AA84" s="333" t="str">
        <f>IF(F84="Scenario1PBT1",'Medium retrofit'!$E$101,IF(F84="Scenario2PBT1",'Medium retrofit'!$F$101,IF(F84="Scenario3PBT1",'Medium retrofit'!$G$101,"")))&amp;IF(F84="Scenario1PBT2",'Medium retrofit'!$H$101,IF(F84="Scenario2PBT2",'Medium retrofit'!$I$101,IF(F84="Scenario3PBT2",'Medium retrofit'!$J$101,"")))&amp;IF(F84="Scenario1PBT3",'Medium retrofit'!$K$101,IF(F84="Scenario2PBT3",'Medium retrofit'!$L$101,IF(F84="Scenario3PBT3",'Medium retrofit'!$M$101,"")))&amp;IF(F84="Scenario1PBT4",'Medium retrofit'!$N$101,IF(F84="Scenario2PBT4",'Medium retrofit'!$O$101,IF(F84="Scenario3PBT4",'Medium retrofit'!$P$101,"")))&amp;IF(F84="Scenario1PBT5",'Medium retrofit'!$Q$101,IF(F84="Scenario2PBT5",'Medium retrofit'!$R$101,IF(F84="Scenario3PBT5",'Medium retrofit'!$S$101,"")))&amp;IF(F84="Scenario1PBT6",'Medium retrofit'!$T$101,IF(F84="Scenario2PBT6",'Medium retrofit'!$U$101,IF(F84="Scenario3PBT6",'Medium retrofit'!$V$101,"")))&amp;IF(F84="Scenario1PBT7",'Medium retrofit'!$W$101,IF(F84="Scenario2PBT7",'Medium retrofit'!$X$101,IF(F84="Scenario3PBT7",'Medium retrofit'!$Y$101,"")))&amp;IF(F84="Scenario1PBT8",'Medium retrofit'!$Z$101,IF(F84="Scenario2PBT8",'Medium retrofit'!$AA$101,IF(F84="Scenario3PBT8",'Medium retrofit'!$AB$101,"")))&amp;IF(F84="Scenario1PBT9",'Medium retrofit'!$AC$101,IF(F84="Scenario2PBT9",'Medium retrofit'!$AD$101,IF(F84="Scenario3PBT9",'Medium retrofit'!$AE$101,"")))&amp;IF(F84="Scenario1PBT10",'Medium retrofit'!$AF$101,IF(F84="Scenario2PBT10",'Medium retrofit'!$AG$101,IF(F84="Scenario3PBT10",'Medium retrofit'!$AH$101,"")))&amp;IF(F84="Scenario1PBT11",'Medium retrofit'!$AI$101,IF(F84="Scenario2PBT11",'Medium retrofit'!$AJ$101,IF(F84="Scenario3PBT11",'Medium retrofit'!$AK$101,"")))&amp;IF(F84="Scenario1PBT12",'Medium retrofit'!$AL$101,IF(F84="Scenario2PBT12",'Medium retrofit'!$AM$101,IF(F84="Scenario3PBT12",'Medium retrofit'!$AN$101,"")))&amp;IF(F84="Scenario1PBT13",'Medium retrofit'!$AO$101,IF(F84="Scenario2PBT13",'Medium retrofit'!$AP$101,IF(F84="Scenario3PBT13",'Medium retrofit'!$AQ$101,"")))&amp;IF(F84="Scenario1PBT14",'Medium retrofit'!$AR$101,IF(F84="Scenario2PBT14",'Medium retrofit'!$AS$101,IF(F84="Scenario3PBT14",'Medium retrofit'!$AT$101,"")))&amp;IF(F84="Scenario1PBT15",'Medium retrofit'!$AU$101,IF(F84="Scenario2PBT15",'Medium retrofit'!$AV$101,IF(F84="Scenario3PBT15",'Medium retrofit'!$AW$101,"")))</f>
        <v/>
      </c>
      <c r="AB84" s="302">
        <f t="shared" si="55"/>
        <v>0</v>
      </c>
      <c r="AC84" s="307">
        <f>IFERROR('Projection_Base-case'!G84-G84,0)</f>
        <v>0</v>
      </c>
      <c r="AD84" s="151">
        <f t="shared" si="34"/>
        <v>0</v>
      </c>
      <c r="AE84" s="151">
        <f>IFERROR(100*AC84/'Projection_Base-case'!G84,0)</f>
        <v>0</v>
      </c>
      <c r="AF84" s="151">
        <f>IFERROR('Projection_Base-case'!I84-I84,0)</f>
        <v>0</v>
      </c>
      <c r="AG84" s="151">
        <f t="shared" si="35"/>
        <v>0</v>
      </c>
      <c r="AH84" s="151">
        <f>IFERROR(100*AF84/'Projection_Base-case'!I84,0)</f>
        <v>0</v>
      </c>
      <c r="AI84" s="151">
        <f>IFERROR('Projection_Base-case'!K84-K84,0)</f>
        <v>0</v>
      </c>
      <c r="AJ84" s="151">
        <f t="shared" si="36"/>
        <v>0</v>
      </c>
      <c r="AK84" s="151">
        <f>IFERROR(100*AI84/'Projection_Base-case'!K84,0)</f>
        <v>0</v>
      </c>
      <c r="AL84" s="151">
        <f>IFERROR(M84-'Projection_Base-case'!M84,0)</f>
        <v>0</v>
      </c>
      <c r="AM84" s="151">
        <f t="shared" si="37"/>
        <v>0</v>
      </c>
      <c r="AN84" s="152">
        <f>IFERROR(100*AL84/'Projection_Base-case'!M84,0)</f>
        <v>0</v>
      </c>
      <c r="AO84" s="305">
        <f>IFERROR('Projection_Base-case'!O84-O84,0)</f>
        <v>0</v>
      </c>
      <c r="AP84" s="151">
        <f t="shared" si="38"/>
        <v>0</v>
      </c>
      <c r="AQ84" s="151">
        <f>IFERROR(100*AO84/'Projection_Base-case'!O84,0)</f>
        <v>0</v>
      </c>
      <c r="AR84" s="151">
        <f>IFERROR('Projection_Base-case'!Q84-Q84,0)</f>
        <v>0</v>
      </c>
      <c r="AS84" s="151">
        <f t="shared" si="39"/>
        <v>0</v>
      </c>
      <c r="AT84" s="151">
        <f>IFERROR(100*AR84/'Projection_Base-case'!Q84,0)</f>
        <v>0</v>
      </c>
      <c r="AU84" s="151">
        <f>IFERROR('Projection_Base-case'!S84-S84,0)</f>
        <v>0</v>
      </c>
      <c r="AV84" s="151">
        <f t="shared" si="40"/>
        <v>0</v>
      </c>
      <c r="AW84" s="152">
        <f>IFERROR(100*AU84/'Projection_Base-case'!S84,0)</f>
        <v>0</v>
      </c>
      <c r="AX84" s="305">
        <f>IFERROR('Projection_Base-case'!U84-U84,0)</f>
        <v>0</v>
      </c>
      <c r="AY84" s="151">
        <f t="shared" si="41"/>
        <v>0</v>
      </c>
      <c r="AZ84" s="151">
        <f>IFERROR(100*AX84/'Projection_Base-case'!U84,0)</f>
        <v>0</v>
      </c>
      <c r="BA84" s="151">
        <f>IFERROR('Projection_Base-case'!W84-W84,0)</f>
        <v>0</v>
      </c>
      <c r="BB84" s="151">
        <f t="shared" si="42"/>
        <v>0</v>
      </c>
      <c r="BC84" s="151">
        <f>IFERROR(100*BA84/'Projection_Base-case'!W84,0)</f>
        <v>0</v>
      </c>
      <c r="BD84" s="151">
        <f>IFERROR('Projection_Base-case'!Y84-Y84,0)</f>
        <v>0</v>
      </c>
      <c r="BE84" s="151">
        <f t="shared" si="43"/>
        <v>0</v>
      </c>
      <c r="BF84" s="151">
        <f>IFERROR(100*BD84/'Projection_Base-case'!Y84,0)</f>
        <v>0</v>
      </c>
      <c r="BG84" s="531">
        <f t="shared" si="56"/>
        <v>0</v>
      </c>
      <c r="BH84" s="532">
        <f t="shared" si="57"/>
        <v>0</v>
      </c>
    </row>
    <row r="85" spans="1:60" x14ac:dyDescent="0.25">
      <c r="A85" s="217">
        <v>80</v>
      </c>
      <c r="B85" s="151">
        <f>'Projection_Base-case'!B85</f>
        <v>0</v>
      </c>
      <c r="C85" s="151">
        <f>'Projection_Base-case'!C85</f>
        <v>0</v>
      </c>
      <c r="D85" s="151">
        <f>'Projection_Base-case'!D85</f>
        <v>0</v>
      </c>
      <c r="E85" s="157"/>
      <c r="F85" s="300" t="str">
        <f t="shared" si="44"/>
        <v>0</v>
      </c>
      <c r="G85" s="301" t="str">
        <f>IF(F85="Scenario1PBT1",'Medium retrofit'!$E$6,IF(F85="Scenario2PBT1",'Medium retrofit'!$F$6,IF(F85="Scenario3PBT1",'Medium retrofit'!$G$6,"")))&amp;IF(F85="Scenario1PBT2",'Medium retrofit'!$H$6,IF(F85="Scenario2PBT2",'Medium retrofit'!$I$6,IF(F85="Scenario3PBT2",'Medium retrofit'!$J$6,"")))&amp;IF(F85="Scenario1PBT3",'Medium retrofit'!$K$6,IF(F85="Scenario2PBT3",'Medium retrofit'!$L$6,IF(F85="Scenario3PBT3",'Medium retrofit'!$M$6,"")))&amp;IF(F85="Scenario1PBT4",'Medium retrofit'!$N$6,IF(F85="Scenario2PBT4",'Medium retrofit'!$O$6,IF(F85="Scenario3PBT4",'Medium retrofit'!$P$6,"")))&amp;IF(F85="Scenario1PBT5",'Medium retrofit'!$Q$6,IF(F85="Scenario2PBT5",'Medium retrofit'!$R$6,IF(F85="Scenario3PBT5",'Medium retrofit'!$S$6,"")))&amp;IF(F85="Scenario1PBT6",'Medium retrofit'!$T$6,IF(F85="Scenario2PBT6",'Medium retrofit'!$U$6,IF(F85="Scenario3PBT6",'Medium retrofit'!$V$6,"")))&amp;IF(F85="Scenario1PBT7",'Medium retrofit'!$W$6,IF(F85="Scenario2PBT7",'Medium retrofit'!$X$6,IF(F85="Scenario3PBT7",'Medium retrofit'!$Y$6,"")))&amp;IF(F85="Scenario1PBT8",'Medium retrofit'!$Z$6,IF(F85="Scenario2PBT8",'Medium retrofit'!$AA$6,IF(F85="Scenario3PBT8",'Medium retrofit'!$AB$6,"")))&amp;IF(F85="Scenario1PBT9",'Medium retrofit'!$AC$6,IF(F85="Scenario2PBT9",'Medium retrofit'!$AD$6,IF(F85="Scenario3PBT9",'Medium retrofit'!$AE$6,"")))&amp;IF(F85="Scenario1PBT10",'Medium retrofit'!$AF$6,IF(F85="Scenario2PBT10",'Medium retrofit'!$AG$6,IF(F85="Scenario3PBT10",'Medium retrofit'!$AH$6,"")))&amp;IF(F85="Scenario1PBT11",'Medium retrofit'!$AI$6,IF(F85="Scenario2PBT11",'Medium retrofit'!$AJ$6,IF(F85="Scenario3PBT11",'Medium retrofit'!$AK$6,"")))&amp;IF(F85="Scenario1PBT12",'Medium retrofit'!$AL$6,IF(F85="Scenario2PBT12",'Medium retrofit'!$AM$6,IF(F85="Scenario3PBT12",'Medium retrofit'!$AN$6,"")))&amp;IF(F85="Scenario1PBT13",'Medium retrofit'!$AO$6,IF(F85="Scenario2PBT13",'Medium retrofit'!$AP$6,IF(F85="Scenario3PBT13",'Medium retrofit'!$AQ$6,"")))&amp;IF(F85="Scenario1PBT14",'Medium retrofit'!$AR$6,IF(F85="Scenario2PBT14",'Medium retrofit'!$AS$6,IF(F85="Scenario3PBT14",'Medium retrofit'!$AT$6,"")))&amp;IF(F85="Scenario1PBT15",'Medium retrofit'!$AU$6,IF(F85="Scenario2PBT15",'Medium retrofit'!$AV$6,IF(F85="Scenario3PBT15",'Medium retrofit'!$AW$6,"")))</f>
        <v/>
      </c>
      <c r="H85" s="151">
        <f t="shared" si="45"/>
        <v>0</v>
      </c>
      <c r="I85" s="298" t="str">
        <f>IF(F85="Scenario1PBT1",'Medium retrofit'!$E$16,IF(F85="Scenario2PBT1",'Medium retrofit'!$F$16,IF(F85="Scenario3PBT1",'Medium retrofit'!$G$16,"")))&amp;IF(F85="Scenario1PBT2",'Medium retrofit'!$H$16,IF(F85="Scenario2PBT2",'Medium retrofit'!$I$16,IF(F85="Scenario3PBT2",'Medium retrofit'!$J$16,"")))&amp;IF(F85="Scenario1PBT3",'Medium retrofit'!$K$16,IF(F85="Scenario2PBT3",'Medium retrofit'!$L$16,IF(F85="Scenario3PBT3",'Medium retrofit'!$M$16,"")))&amp;IF(F85="Scenario1PBT4",'Medium retrofit'!$N$16,IF(F85="Scenario2PBT4",'Medium retrofit'!$O$16,IF(F85="Scenario3PBT4",'Medium retrofit'!$P$16,"")))&amp;IF(F85="Scenario1PBT5",'Medium retrofit'!$Q$16,IF(F85="Scenario2PBT5",'Medium retrofit'!$R$16,IF(F85="Scenario3PBT5",'Medium retrofit'!$S$16,"")))&amp;IF(F85="Scenario1PBT6",'Medium retrofit'!$T$16,IF(F85="Scenario2PBT6",'Medium retrofit'!$U$16,IF(F85="Scenario3PBT6",'Medium retrofit'!$V$16,"")))&amp;IF(F85="Scenario1PBT7",'Medium retrofit'!$W$16,IF(F85="Scenario2PBT7",'Medium retrofit'!$X$16,IF(F85="Scenario3PBT7",'Medium retrofit'!$Y$16,"")))&amp;IF(F85="Scenario1PBT8",'Medium retrofit'!$Z$16,IF(F85="Scenario2PBT8",'Medium retrofit'!$AA$16,IF(F85="Scenario3PBT8",'Medium retrofit'!$AB$16,"")))&amp;IF(F85="Scenario1PBT9",'Medium retrofit'!$AC$16,IF(F85="Scenario2PBT9",'Medium retrofit'!$AD$16,IF(F85="Scenario3PBT9",'Medium retrofit'!$AE$16,"")))&amp;IF(F85="Scenario1PBT10",'Medium retrofit'!$AF$16,IF(F85="Scenario2PBT10",'Medium retrofit'!$AG$16,IF(F85="Scenario3PBT10",'Medium retrofit'!$AH$16,"")))&amp;IF(F85="Scenario1PBT11",'Medium retrofit'!$AI$16,IF(F85="Scenario2PBT11",'Medium retrofit'!$AJ$16,IF(F85="Scenario3PBT11",'Medium retrofit'!$AK$16,"")))&amp;IF(F85="Scenario1PBT12",'Medium retrofit'!$AL$16,IF(F85="Scenario2PBT12",'Medium retrofit'!$AM$16,IF(F85="Scenario3PBT12",'Medium retrofit'!$AN$16,"")))&amp;IF(F85="Scenario1PBT13",'Medium retrofit'!$AO$16,IF(F85="Scenario2PBT13",'Medium retrofit'!$AP$16,IF(F85="Scenario3PBT13",'Medium retrofit'!$AQ$16,"")))&amp;IF(F85="Scenario1PBT14",'Medium retrofit'!$AR$16,IF(F85="Scenario2PBT14",'Medium retrofit'!$AS$16,IF(F85="Scenario3PBT14",'Medium retrofit'!$AT$16,"")))&amp;IF(F85="Scenario1PBT15",'Medium retrofit'!$AU$16,IF(F85="Scenario2PBT15",'Medium retrofit'!$AV$16,IF(F85="Scenario3PBT15",'Medium retrofit'!$AW$16,"")))</f>
        <v/>
      </c>
      <c r="J85" s="151">
        <f t="shared" si="46"/>
        <v>0</v>
      </c>
      <c r="K85" s="151" t="str">
        <f>IF(F85="Scenario1PBT1",'Medium retrofit'!$E$18,IF(F85="Scenario2PBT1",'Medium retrofit'!$F$18,IF(F85="Scenario3PBT1",'Medium retrofit'!$G$18,"")))&amp;IF(F85="Scenario1PBT2",'Medium retrofit'!$H$18,IF(F85="Scenario2PBT2",'Medium retrofit'!$I$18,IF(F85="Scenario3PBT2",'Medium retrofit'!$J$18,"")))&amp;IF(F85="Scenario1PBT3",'Medium retrofit'!$K$18,IF(F85="Scenario2PBT3",'Medium retrofit'!$L$18,IF(F85="Scenario3PBT3",'Medium retrofit'!$M$18,"")))&amp;IF(F85="Scenario1PBT4",'Medium retrofit'!$N$18,IF(F85="Scenario2PBT4",'Medium retrofit'!$O$18,IF(F85="Scenario3PBT4",'Medium retrofit'!$P$18,"")))&amp;IF(F85="Scenario1PBT5",'Medium retrofit'!$Q$18,IF(F85="Scenario2PBT5",'Medium retrofit'!$R$18,IF(F85="Scenario3PBT5",'Medium retrofit'!$S$18,"")))&amp;IF(F85="Scenario1PBT6",'Medium retrofit'!$T$18,IF(F85="Scenario2PBT6",'Medium retrofit'!$U$18,IF(F85="Scenario3PBT6",'Medium retrofit'!$V$18,"")))&amp;IF(F85="Scenario1PBT7",'Medium retrofit'!$W$18,IF(F85="Scenario2PBT7",'Medium retrofit'!$X$18,IF(F85="Scenario3PBT7",'Medium retrofit'!$Y$18,"")))&amp;IF(F85="Scenario1PBT8",'Medium retrofit'!$Z$18,IF(F85="Scenario2PBT8",'Medium retrofit'!$AA$18,IF(F85="Scenario3PBT8",'Medium retrofit'!$AB$18,"")))&amp;IF(F85="Scenario1PBT9",'Medium retrofit'!$AC$18,IF(F85="Scenario2PBT9",'Medium retrofit'!$AD$18,IF(F85="Scenario3PBT9",'Medium retrofit'!$AE$18,"")))&amp;IF(F85="Scenario1PBT10",'Medium retrofit'!$AF$18,IF(F85="Scenario2PBT10",'Medium retrofit'!$AG$18,IF(F85="Scenario3PBT10",'Medium retrofit'!$AH$18,"")))&amp;IF(F85="Scenario1PBT11",'Medium retrofit'!$AI$18,IF(F85="Scenario2PBT11",'Medium retrofit'!$AJ$18,IF(F85="Scenario3PBT11",'Medium retrofit'!$AK$18,"")))&amp;IF(F85="Scenario1PBT12",'Medium retrofit'!$AL$18,IF(F85="Scenario2PBT12",'Medium retrofit'!$AM$18,IF(F85="Scenario3PBT12",'Medium retrofit'!$AN$18,"")))&amp;IF(F85="Scenario1PBT13",'Medium retrofit'!$AO$18,IF(F85="Scenario2PBT13",'Medium retrofit'!$AP$18,IF(F85="Scenario3PBT13",'Medium retrofit'!$AQ$18,"")))&amp;IF(F85="Scenario1PBT14",'Medium retrofit'!$AR$18,IF(F85="Scenario2PBT14",'Medium retrofit'!$AS$18,IF(F85="Scenario3PBT14",'Medium retrofit'!$AT$18,"")))&amp;IF(F85="Scenario1PBT15",'Medium retrofit'!$AU$18,IF(F85="Scenario2PBT15",'Medium retrofit'!$AV$18,IF(F85="Scenario3PBT15",'Medium retrofit'!$AW$18,"")))</f>
        <v/>
      </c>
      <c r="L85" s="151">
        <f t="shared" si="47"/>
        <v>0</v>
      </c>
      <c r="M85" s="151" t="str">
        <f>IF(F85="Scenario1PBT1",'Medium retrofit'!$E$20,IF(F85="Scenario2PBT1",'Medium retrofit'!$F$20,IF(F85="Scenario3PBT1",'Medium retrofit'!$G$20,"")))&amp;IF(F85="Scenario1PBT2",'Medium retrofit'!$H$20,IF(F85="Scenario2PBT2",'Medium retrofit'!$I$20,IF(F85="Scenario3PBT2",'Medium retrofit'!$J$20,"")))&amp;IF(F85="Scenario1PBT3",'Medium retrofit'!$K$20,IF(F85="Scenario2PBT3",'Medium retrofit'!$L$20,IF(F85="Scenario3PBT3",'Medium retrofit'!$M$20,"")))&amp;IF(F85="Scenario1PBT4",'Medium retrofit'!$N$20,IF(F85="Scenario2PBT4",'Medium retrofit'!$O$20,IF(F85="Scenario3PBT4",'Medium retrofit'!$P$20,"")))&amp;IF(F85="Scenario1PBT5",'Medium retrofit'!$Q$20,IF(F85="Scenario2PBT5",'Medium retrofit'!$R$20,IF(F85="Scenario3PBT5",'Medium retrofit'!$S$20,"")))&amp;IF(F85="Scenario1PBT6",'Medium retrofit'!$T$20,IF(F85="Scenario2PBT6",'Medium retrofit'!$U$20,IF(F85="Scenario3PBT6",'Medium retrofit'!$V$20,"")))&amp;IF(F85="Scenario1PBT7",'Medium retrofit'!$W$20,IF(F85="Scenario2PBT7",'Medium retrofit'!$X$20,IF(F85="Scenario3PBT7",'Medium retrofit'!$Y$20,"")))&amp;IF(F85="Scenario1PBT8",'Medium retrofit'!$Z$20,IF(F85="Scenario2PBT8",'Medium retrofit'!$AA$20,IF(F85="Scenario3PBT8",'Medium retrofit'!$AB$20,"")))&amp;IF(F85="Scenario1PBT9",'Medium retrofit'!$AC$20,IF(F85="Scenario2PBT9",'Medium retrofit'!$AD$20,IF(F85="Scenario3PBT9",'Medium retrofit'!$AE$20,"")))&amp;IF(F85="Scenario1PBT10",'Medium retrofit'!$AF$20,IF(F85="Scenario2PBT10",'Medium retrofit'!$AG$20,IF(F85="Scenario3PBT10",'Medium retrofit'!$AH$20,"")))&amp;IF(F85="Scenario1PBT11",'Medium retrofit'!$AI$20,IF(F85="Scenario2PBT11",'Medium retrofit'!$AJ$20,IF(F85="Scenario3PBT11",'Medium retrofit'!$AK$20,"")))&amp;IF(F85="Scenario1PBT12",'Medium retrofit'!$AL$20,IF(F85="Scenario2PBT12",'Medium retrofit'!$AM$20,IF(F85="Scenario3PBT12",'Medium retrofit'!$AN$20,"")))&amp;IF(F85="Scenario1PBT13",'Medium retrofit'!$AO$20,IF(F85="Scenario2PBT13",'Medium retrofit'!$AP$20,IF(F85="Scenario3PBT13",'Medium retrofit'!$AQ$20,"")))&amp;IF(F85="Scenario1PBT14",'Medium retrofit'!$AR$20,IF(F85="Scenario2PBT14",'Medium retrofit'!$AS$20,IF(F85="Scenario3PBT14",'Medium retrofit'!$AT$20,"")))&amp;IF(F85="Scenario1PBT15",'Medium retrofit'!$AU$20,IF(F85="Scenario2PBT15",'Medium retrofit'!$AV$20,IF(F85="Scenario3PBT15",'Medium retrofit'!$AW$20,"")))</f>
        <v/>
      </c>
      <c r="N85" s="152">
        <f t="shared" si="48"/>
        <v>0</v>
      </c>
      <c r="O85" s="305" t="str">
        <f>IF(F85="Scenario1PBT1",'Medium retrofit'!$E$23,IF(F85="Scenario2PBT1",'Medium retrofit'!$F$23,IF(F85="Scenario3PBT1",'Medium retrofit'!$G$23,"")))&amp;IF(F85="Scenario1PBT2",'Medium retrofit'!$H$23,IF(F85="Scenario2PBT2",'Medium retrofit'!$I$23,IF(F85="Scenario3PBT2",'Medium retrofit'!$J$23,"")))&amp;IF(F85="Scenario1PBT3",'Medium retrofit'!$K$23,IF(F85="Scenario2PBT3",'Medium retrofit'!$L$23,IF(F85="Scenario3PBT3",'Medium retrofit'!$M$23,"")))&amp;IF(F85="Scenario1PBT4",'Medium retrofit'!$N$23,IF(F85="Scenario2PBT4",'Medium retrofit'!$O$23,IF(F85="Scenario3PBT4",'Medium retrofit'!$P$23,"")))&amp;IF(F85="Scenario1PBT5",'Medium retrofit'!$Q$23,IF(F85="Scenario2PBT5",'Medium retrofit'!$R$23,IF(F85="Scenario3PBT5",'Medium retrofit'!$S$23,"")))&amp;IF(F85="Scenario1PBT6",'Medium retrofit'!$T$23,IF(F85="Scenario2PBT6",'Medium retrofit'!$U$23,IF(F85="Scenario3PBT6",'Medium retrofit'!$V$23,"")))&amp;IF(F85="Scenario1PBT7",'Medium retrofit'!$W$23,IF(F85="Scenario2PBT7",'Medium retrofit'!$X$23,IF(F85="Scenario3PBT7",'Medium retrofit'!$Y$23,"")))&amp;IF(F85="Scenario1PBT8",'Medium retrofit'!$Z$23,IF(F85="Scenario2PBT8",'Medium retrofit'!$AA$23,IF(F85="Scenario3PBT8",'Medium retrofit'!$AB$23,"")))&amp;IF(F85="Scenario1PBT9",'Medium retrofit'!$AC$23,IF(F85="Scenario2PBT9",'Medium retrofit'!$AD$23,IF(F85="Scenario3PBT9",'Medium retrofit'!$AE$23,"")))&amp;IF(F85="Scenario1PBT10",'Medium retrofit'!$AF$23,IF(F85="Scenario2PBT10",'Medium retrofit'!$AG$23,IF(F85="Scenario3PBT10",'Medium retrofit'!$AH$23,"")))&amp;IF(F85="Scenario1PBT11",'Medium retrofit'!$AI$23,IF(F85="Scenario2PBT11",'Medium retrofit'!$AJ$23,IF(F85="Scenario3PBT11",'Medium retrofit'!$AK$23,"")))&amp;IF(F85="Scenario1PBT12",'Medium retrofit'!$AL$23,IF(F85="Scenario2PBT12",'Medium retrofit'!$AM$23,IF(F85="Scenario3PBT12",'Medium retrofit'!$AN$23,"")))&amp;IF(F85="Scenario1PBT13",'Medium retrofit'!$AO$23,IF(F85="Scenario2PBT13",'Medium retrofit'!$AP$23,IF(F85="Scenario3PBT13",'Medium retrofit'!$AQ$23,"")))&amp;IF(F85="Scenario1PBT14",'Medium retrofit'!$AR$23,IF(F85="Scenario2PBT14",'Medium retrofit'!$AS$23,IF(F85="Scenario3PBT14",'Medium retrofit'!$AT$23,"")))&amp;IF(F85="Scenario1PBT15",'Medium retrofit'!$AU$23,IF(F85="Scenario2PBT15",'Medium retrofit'!$AV$23,IF(F85="Scenario3PBT15",'Medium retrofit'!$AW$23,"")))</f>
        <v/>
      </c>
      <c r="P85" s="151">
        <f t="shared" si="49"/>
        <v>0</v>
      </c>
      <c r="Q85" s="151" t="str">
        <f>IF(F85="Scenario1PBT1",'Medium retrofit'!$E$25,IF(F85="Scenario2PBT1",'Medium retrofit'!$F$25,IF(F85="Scenario3PBT1",'Medium retrofit'!$G$25,"")))&amp;IF(F85="Scenario1PBT2",'Medium retrofit'!$H$25,IF(F85="Scenario2PBT2",'Medium retrofit'!$I$25,IF(F85="Scenario3PBT2",'Medium retrofit'!$J$25,"")))&amp;IF(F85="Scenario1PBT3",'Medium retrofit'!$K$25,IF(F85="Scenario2PBT3",'Medium retrofit'!$L$25,IF(F85="Scenario3PBT3",'Medium retrofit'!$M$25,"")))&amp;IF(F85="Scenario1PBT4",'Medium retrofit'!$N$25,IF(F85="Scenario2PBT4",'Medium retrofit'!$O$25,IF(F85="Scenario3PBT4",'Medium retrofit'!$P$25,"")))&amp;IF(F85="Scenario1PBT5",'Medium retrofit'!$Q$25,IF(F85="Scenario2PBT5",'Medium retrofit'!$R$25,IF(F85="Scenario3PBT5",'Medium retrofit'!$S$25,"")))&amp;IF(F85="Scenario1PBT6",'Medium retrofit'!$T$25,IF(F85="Scenario2PBT6",'Medium retrofit'!$U$25,IF(F85="Scenario3PBT6",'Medium retrofit'!$V$25,"")))&amp;IF(F85="Scenario1PBT7",'Medium retrofit'!$W$25,IF(F85="Scenario2PBT7",'Medium retrofit'!$X$25,IF(F85="Scenario3PBT7",'Medium retrofit'!$Y$25,"")))&amp;IF(F85="Scenario1PBT8",'Medium retrofit'!$Z$25,IF(F85="Scenario2PBT8",'Medium retrofit'!$AA$25,IF(F85="Scenario3PBT8",'Medium retrofit'!$AB$25,"")))&amp;IF(F85="Scenario1PBT9",'Medium retrofit'!$AC$25,IF(F85="Scenario2PBT9",'Medium retrofit'!$AD$25,IF(F85="Scenario3PBT9",'Medium retrofit'!$AE$25,"")))&amp;IF(F85="Scenario1PBT10",'Medium retrofit'!$AF$25,IF(F85="Scenario2PBT10",'Medium retrofit'!$AG$25,IF(F85="Scenario3PBT10",'Medium retrofit'!$AH$25,"")))&amp;IF(F85="Scenario1PBT11",'Medium retrofit'!$AI$25,IF(F85="Scenario2PBT11",'Medium retrofit'!$AJ$25,IF(F85="Scenario3PBT11",'Medium retrofit'!$AK$25,"")))&amp;IF(F85="Scenario1PBT12",'Medium retrofit'!$AL$25,IF(F85="Scenario2PBT12",'Medium retrofit'!$AM$25,IF(F85="Scenario3PBT12",'Medium retrofit'!$AN$25,"")))&amp;IF(F85="Scenario1PBT13",'Medium retrofit'!$AO$25,IF(F85="Scenario2PBT13",'Medium retrofit'!$AP$25,IF(F85="Scenario3PBT13",'Medium retrofit'!$AQ$25,"")))&amp;IF(F85="Scenario1PBT14",'Medium retrofit'!$AR$25,IF(F85="Scenario2PBT14",'Medium retrofit'!$AS$25,IF(F85="Scenario3PBT14",'Medium retrofit'!$AT$25,"")))&amp;IF(F85="Scenario1PBT15",'Medium retrofit'!$AU$25,IF(F85="Scenario2PBT15",'Medium retrofit'!$AV$25,IF(F85="Scenario3PBT15",'Medium retrofit'!$AW$25,"")))</f>
        <v/>
      </c>
      <c r="R85" s="151">
        <f t="shared" si="50"/>
        <v>0</v>
      </c>
      <c r="S85" s="151" t="str">
        <f>IF(F85="Scenario1PBT1",'Medium retrofit'!$E$27,IF(F85="Scenario2PBT1",'Medium retrofit'!$F$27,IF(F85="Scenario3PBT1",'Medium retrofit'!$G$27,"")))&amp;IF(F85="Scenario1PBT2",'Medium retrofit'!$H$27,IF(F85="Scenario2PBT2",'Medium retrofit'!$I$27,IF(F85="Scenario3PBT2",'Medium retrofit'!$J$27,"")))&amp;IF(F85="Scenario1PBT3",'Medium retrofit'!$K$27,IF(F85="Scenario2PBT3",'Medium retrofit'!$L$27,IF(F85="Scenario3PBT3",'Medium retrofit'!$M$27,"")))&amp;IF(F85="Scenario1PBT4",'Medium retrofit'!$N$27,IF(F85="Scenario2PBT4",'Medium retrofit'!$O$27,IF(F85="Scenario3PBT4",'Medium retrofit'!$P$27,"")))&amp;IF(F85="Scenario1PBT5",'Medium retrofit'!$Q$27,IF(F85="Scenario2PBT5",'Medium retrofit'!$R$27,IF(F85="Scenario3PBT5",'Medium retrofit'!$S$27,"")))&amp;IF(F85="Scenario1PBT6",'Medium retrofit'!$T$27,IF(F85="Scenario2PBT6",'Medium retrofit'!$U$27,IF(F85="Scenario3PBT6",'Medium retrofit'!$V$27,"")))&amp;IF(F85="Scenario1PBT7",'Medium retrofit'!$W$27,IF(F85="Scenario2PBT7",'Medium retrofit'!$X$27,IF(F85="Scenario3PBT7",'Medium retrofit'!$Y$27,"")))&amp;IF(F85="Scenario1PBT8",'Medium retrofit'!$Z$27,IF(F85="Scenario2PBT8",'Medium retrofit'!$AA$27,IF(F85="Scenario3PBT8",'Medium retrofit'!$AB$27,"")))&amp;IF(F85="Scenario1PBT9",'Medium retrofit'!$AC$27,IF(F85="Scenario2PBT9",'Medium retrofit'!$AD$27,IF(F85="Scenario3PBT9",'Medium retrofit'!$AE$27,"")))&amp;IF(F85="Scenario1PBT10",'Medium retrofit'!$AF$27,IF(F85="Scenario2PBT10",'Medium retrofit'!$AG$27,IF(F85="Scenario3PBT10",'Medium retrofit'!$AH$27,"")))&amp;IF(F85="Scenario1PBT11",'Medium retrofit'!$AI$27,IF(F85="Scenario2PBT11",'Medium retrofit'!$AJ$27,IF(F85="Scenario3PBT11",'Medium retrofit'!$AK$27,"")))&amp;IF(F85="Scenario1PBT12",'Medium retrofit'!$AL$27,IF(F85="Scenario2PBT12",'Medium retrofit'!$AM$27,IF(F85="Scenario3PBT12",'Medium retrofit'!$AN$27,"")))&amp;IF(F85="Scenario1PBT13",'Medium retrofit'!$AO$27,IF(F85="Scenario2PBT13",'Medium retrofit'!$AP$27,IF(F85="Scenario3PBT13",'Medium retrofit'!$AQ$27,"")))&amp;IF(F85="Scenario1PBT14",'Medium retrofit'!$AR$27,IF(F85="Scenario2PBT14",'Medium retrofit'!$AS$27,IF(F85="Scenario3PBT14",'Medium retrofit'!$AT$27,"")))&amp;IF(F85="Scenario1PBT15",'Medium retrofit'!$AU$27,IF(F85="Scenario2PBT15",'Medium retrofit'!$AV$27,IF(F85="Scenario3PBT15",'Medium retrofit'!$AW$27,"")))</f>
        <v/>
      </c>
      <c r="T85" s="306">
        <f t="shared" si="51"/>
        <v>0</v>
      </c>
      <c r="U85" s="305" t="str">
        <f>IF(F85="Scenario1PBT1",'Medium retrofit'!$E$38,IF(F85="Scenario2PBT1",'Medium retrofit'!$F$38,IF(F85="Scenario3PBT1",'Medium retrofit'!$G$38,"")))&amp;IF(F85="Scenario1PBT2",'Medium retrofit'!$H$38,IF(F85="Scenario2PBT2",'Medium retrofit'!$I$38,IF(F85="Scenario3PBT2",'Medium retrofit'!$J$38,"")))&amp;IF(F85="Scenario1PBT3",'Medium retrofit'!$K$38,IF(F85="Scenario2PBT3",'Medium retrofit'!$L$38,IF(F85="Scenario3PBT3",'Medium retrofit'!$M$38,"")))&amp;IF(F85="Scenario1PBT4",'Medium retrofit'!$N$38,IF(F85="Scenario2PBT4",'Medium retrofit'!$O$38,IF(F85="Scenario3PBT4",'Medium retrofit'!$P$38,"")))&amp;IF(F85="Scenario1PBT5",'Medium retrofit'!$Q$38,IF(F85="Scenario2PBT5",'Medium retrofit'!$R$38,IF(F85="Scenario3PBT5",'Medium retrofit'!$S$38,"")))&amp;IF(F85="Scenario1PBT6",'Medium retrofit'!$T$38,IF(F85="Scenario2PBT6",'Medium retrofit'!$U$38,IF(F85="Scenario3PBT6",'Medium retrofit'!$V$38,"")))&amp;IF(F85="Scenario1PBT7",'Medium retrofit'!$W$38,IF(F85="Scenario2PBT7",'Medium retrofit'!$X$38,IF(F85="Scenario3PBT7",'Medium retrofit'!$Y$38,"")))&amp;IF(F85="Scenario1PBT8",'Medium retrofit'!$Z$38,IF(F85="Scenario2PBT8",'Medium retrofit'!$AA$38,IF(F85="Scenario3PBT8",'Medium retrofit'!$AB$38,"")))&amp;IF(F85="Scenario1PBT9",'Medium retrofit'!$AC$38,IF(F85="Scenario2PBT9",'Medium retrofit'!$AD$38,IF(F85="Scenario3PBT9",'Medium retrofit'!$AE$38,"")))&amp;IF(F85="Scenario1PBT10",'Medium retrofit'!$AF$38,IF(F85="Scenario2PBT10",'Medium retrofit'!$AG$38,IF(F85="Scenario3PBT10",'Medium retrofit'!$AH$38,"")))&amp;IF(F85="Scenario1PBT11",'Medium retrofit'!$AI$38,IF(F85="Scenario2PBT11",'Medium retrofit'!$AJ$38,IF(F85="Scenario3PBT11",'Medium retrofit'!$AK$38,"")))&amp;IF(F85="Scenario1PBT12",'Medium retrofit'!$AL$38,IF(F85="Scenario2PBT12",'Medium retrofit'!$AM$38,IF(F85="Scenario3PBT12",'Medium retrofit'!$AN$38,"")))&amp;IF(F85="Scenario1PBT13",'Medium retrofit'!$AO$38,IF(F85="Scenario2PBT13",'Medium retrofit'!$AP$38,IF(F85="Scenario3PBT13",'Medium retrofit'!$AQ$38,"")))&amp;IF(F85="Scenario1PBT14",'Medium retrofit'!$AR$38,IF(F85="Scenario2PBT14",'Medium retrofit'!$AS$38,IF(F85="Scenario3PBT14",'Medium retrofit'!$AT$38,"")))&amp;IF(F85="Scenario1PBT15",'Medium retrofit'!$AU$38,IF(F85="Scenario2PBT15",'Medium retrofit'!$AV$38,IF(F85="Scenario3PBT15",'Medium retrofit'!$AW$38,"")))</f>
        <v/>
      </c>
      <c r="V85" s="151">
        <f t="shared" si="52"/>
        <v>0</v>
      </c>
      <c r="W85" s="151" t="str">
        <f>IF(F85="Scenario1PBT1",'Medium retrofit'!$E$40,IF(F85="Scenario2PBT1",'Medium retrofit'!$F$40,IF(F85="Scenario3PBT1",'Medium retrofit'!$G$40,"")))&amp;IF(F85="Scenario1PBT2",'Medium retrofit'!$H$40,IF(F85="Scenario2PBT2",'Medium retrofit'!$I$40,IF(F85="Scenario3PBT2",'Medium retrofit'!$J$40,"")))&amp;IF(F85="Scenario1PBT3",'Medium retrofit'!$K$40,IF(F85="Scenario2PBT3",'Medium retrofit'!$L$40,IF(F85="Scenario3PBT3",'Medium retrofit'!$M$40,"")))&amp;IF(F85="Scenario1PBT4",'Medium retrofit'!$N$40,IF(F85="Scenario2PBT4",'Medium retrofit'!$O$40,IF(F85="Scenario3PBT4",'Medium retrofit'!$P$40,"")))&amp;IF(F85="Scenario1PBT5",'Medium retrofit'!$Q$40,IF(F85="Scenario2PBT5",'Medium retrofit'!$R$40,IF(F85="Scenario3PBT5",'Medium retrofit'!$S$40,"")))&amp;IF(F85="Scenario1PBT6",'Medium retrofit'!$T$40,IF(F85="Scenario2PBT6",'Medium retrofit'!$U$40,IF(F85="Scenario3PBT6",'Medium retrofit'!$V$40,"")))&amp;IF(F85="Scenario1PBT7",'Medium retrofit'!$W$40,IF(F85="Scenario2PBT7",'Medium retrofit'!$X$40,IF(F85="Scenario3PBT7",'Medium retrofit'!$Y$40,"")))&amp;IF(F85="Scenario1PBT8",'Medium retrofit'!$Z$40,IF(F85="Scenario2PBT8",'Medium retrofit'!$AA$40,IF(F85="Scenario3PBT8",'Medium retrofit'!$AB$40,"")))&amp;IF(F85="Scenario1PBT9",'Medium retrofit'!$AC$40,IF(F85="Scenario2PBT9",'Medium retrofit'!$AD$40,IF(F85="Scenario3PBT9",'Medium retrofit'!$AE$40,"")))&amp;IF(F85="Scenario1PBT10",'Medium retrofit'!$AF$40,IF(F85="Scenario2PBT10",'Medium retrofit'!$AG$40,IF(F85="Scenario3PBT10",'Medium retrofit'!$AH$40,"")))&amp;IF(F85="Scenario1PBT11",'Medium retrofit'!$AI$40,IF(F85="Scenario2PBT11",'Medium retrofit'!$AJ$40,IF(F85="Scenario3PBT11",'Medium retrofit'!$AK$40,"")))&amp;IF(F85="Scenario1PBT12",'Medium retrofit'!$AL$40,IF(F85="Scenario2PBT12",'Medium retrofit'!$AM$40,IF(F85="Scenario3PBT12",'Medium retrofit'!$AN$40,"")))&amp;IF(F85="Scenario1PBT13",'Medium retrofit'!$AO$40,IF(F85="Scenario2PBT13",'Medium retrofit'!$AP$40,IF(F85="Scenario3PBT13",'Medium retrofit'!$AQ$40,"")))&amp;IF(F85="Scenario1PBT14",'Medium retrofit'!$AR$40,IF(F85="Scenario2PBT14",'Medium retrofit'!$AS$40,IF(F85="Scenario3PBT14",'Medium retrofit'!$AT$40,"")))&amp;IF(F85="Scenario1PBT15",'Medium retrofit'!$AU$40,IF(F85="Scenario2PBT15",'Medium retrofit'!$AV$40,IF(F85="Scenario3PBT15",'Medium retrofit'!$AW$40,"")))</f>
        <v/>
      </c>
      <c r="X85" s="151">
        <f t="shared" si="53"/>
        <v>0</v>
      </c>
      <c r="Y85" s="151" t="str">
        <f>IF(F85="Scenario1PBT1",'Medium retrofit'!$E$42,IF(F85="Scenario2PBT1",'Medium retrofit'!$F$42,IF(F85="Scenario3PBT1",'Medium retrofit'!$G$42,"")))&amp;IF(F85="Scenario1PBT2",'Medium retrofit'!$H$42,IF(F85="Scenario2PBT2",'Medium retrofit'!$I$42,IF(F85="Scenario3PBT2",'Medium retrofit'!$J$42,"")))&amp;IF(F85="Scenario1PBT3",'Medium retrofit'!$K$42,IF(F85="Scenario2PBT3",'Medium retrofit'!$L$42,IF(F85="Scenario3PBT3",'Medium retrofit'!$M$42,"")))&amp;IF(F85="Scenario1PBT4",'Medium retrofit'!$N$42,IF(F85="Scenario2PBT4",'Medium retrofit'!$O$42,IF(F85="Scenario3PBT4",'Medium retrofit'!$P$42,"")))&amp;IF(F85="Scenario1PBT5",'Medium retrofit'!$Q$42,IF(F85="Scenario2PBT5",'Medium retrofit'!$R$42,IF(F85="Scenario3PBT5",'Medium retrofit'!$S$42,"")))&amp;IF(F85="Scenario1PBT6",'Medium retrofit'!$T$42,IF(F85="Scenario2PBT6",'Medium retrofit'!$U$42,IF(F85="Scenario3PBT6",'Medium retrofit'!$V$42,"")))&amp;IF(F85="Scenario1PBT7",'Medium retrofit'!$W$42,IF(F85="Scenario2PBT7",'Medium retrofit'!$X$42,IF(F85="Scenario3PBT7",'Medium retrofit'!$Y$42,"")))&amp;IF(F85="Scenario1PBT8",'Medium retrofit'!$Z$42,IF(F85="Scenario2PBT8",'Medium retrofit'!$AA$42,IF(F85="Scenario3PBT8",'Medium retrofit'!$AB$42,"")))&amp;IF(F85="Scenario1PBT9",'Medium retrofit'!$AC$42,IF(F85="Scenario2PBT9",'Medium retrofit'!$AD$42,IF(F85="Scenario3PBT9",'Medium retrofit'!$AE$42,"")))&amp;IF(F85="Scenario1PBT10",'Medium retrofit'!$AF$42,IF(F85="Scenario2PBT10",'Medium retrofit'!$AG$42,IF(F85="Scenario3PBT10",'Medium retrofit'!$AH$42,"")))&amp;IF(F85="Scenario1PBT11",'Medium retrofit'!$AI$42,IF(F85="Scenario2PBT11",'Medium retrofit'!$AJ$42,IF(F85="Scenario3PBT11",'Medium retrofit'!$AK$42,"")))&amp;IF(F85="Scenario1PBT12",'Medium retrofit'!$AL$42,IF(F85="Scenario2PBT12",'Medium retrofit'!$AM$42,IF(F85="Scenario3PBT12",'Medium retrofit'!$AN$42,"")))&amp;IF(F85="Scenario1PBT13",'Medium retrofit'!$AO$42,IF(F85="Scenario2PBT13",'Medium retrofit'!$AP$42,IF(F85="Scenario3PBT13",'Medium retrofit'!$AQ$42,"")))&amp;IF(F85="Scenario1PBT14",'Medium retrofit'!$AR$42,IF(F85="Scenario2PBT14",'Medium retrofit'!$AS$42,IF(F85="Scenario3PBT14",'Medium retrofit'!$AT$42,"")))&amp;IF(F85="Scenario1PBT15",'Medium retrofit'!$AU$42,IF(F85="Scenario2PBT15",'Medium retrofit'!$AV$42,IF(F85="Scenario3PBT15",'Medium retrofit'!$AW$42,"")))</f>
        <v/>
      </c>
      <c r="Z85" s="151">
        <f t="shared" si="54"/>
        <v>0</v>
      </c>
      <c r="AA85" s="333" t="str">
        <f>IF(F85="Scenario1PBT1",'Medium retrofit'!$E$101,IF(F85="Scenario2PBT1",'Medium retrofit'!$F$101,IF(F85="Scenario3PBT1",'Medium retrofit'!$G$101,"")))&amp;IF(F85="Scenario1PBT2",'Medium retrofit'!$H$101,IF(F85="Scenario2PBT2",'Medium retrofit'!$I$101,IF(F85="Scenario3PBT2",'Medium retrofit'!$J$101,"")))&amp;IF(F85="Scenario1PBT3",'Medium retrofit'!$K$101,IF(F85="Scenario2PBT3",'Medium retrofit'!$L$101,IF(F85="Scenario3PBT3",'Medium retrofit'!$M$101,"")))&amp;IF(F85="Scenario1PBT4",'Medium retrofit'!$N$101,IF(F85="Scenario2PBT4",'Medium retrofit'!$O$101,IF(F85="Scenario3PBT4",'Medium retrofit'!$P$101,"")))&amp;IF(F85="Scenario1PBT5",'Medium retrofit'!$Q$101,IF(F85="Scenario2PBT5",'Medium retrofit'!$R$101,IF(F85="Scenario3PBT5",'Medium retrofit'!$S$101,"")))&amp;IF(F85="Scenario1PBT6",'Medium retrofit'!$T$101,IF(F85="Scenario2PBT6",'Medium retrofit'!$U$101,IF(F85="Scenario3PBT6",'Medium retrofit'!$V$101,"")))&amp;IF(F85="Scenario1PBT7",'Medium retrofit'!$W$101,IF(F85="Scenario2PBT7",'Medium retrofit'!$X$101,IF(F85="Scenario3PBT7",'Medium retrofit'!$Y$101,"")))&amp;IF(F85="Scenario1PBT8",'Medium retrofit'!$Z$101,IF(F85="Scenario2PBT8",'Medium retrofit'!$AA$101,IF(F85="Scenario3PBT8",'Medium retrofit'!$AB$101,"")))&amp;IF(F85="Scenario1PBT9",'Medium retrofit'!$AC$101,IF(F85="Scenario2PBT9",'Medium retrofit'!$AD$101,IF(F85="Scenario3PBT9",'Medium retrofit'!$AE$101,"")))&amp;IF(F85="Scenario1PBT10",'Medium retrofit'!$AF$101,IF(F85="Scenario2PBT10",'Medium retrofit'!$AG$101,IF(F85="Scenario3PBT10",'Medium retrofit'!$AH$101,"")))&amp;IF(F85="Scenario1PBT11",'Medium retrofit'!$AI$101,IF(F85="Scenario2PBT11",'Medium retrofit'!$AJ$101,IF(F85="Scenario3PBT11",'Medium retrofit'!$AK$101,"")))&amp;IF(F85="Scenario1PBT12",'Medium retrofit'!$AL$101,IF(F85="Scenario2PBT12",'Medium retrofit'!$AM$101,IF(F85="Scenario3PBT12",'Medium retrofit'!$AN$101,"")))&amp;IF(F85="Scenario1PBT13",'Medium retrofit'!$AO$101,IF(F85="Scenario2PBT13",'Medium retrofit'!$AP$101,IF(F85="Scenario3PBT13",'Medium retrofit'!$AQ$101,"")))&amp;IF(F85="Scenario1PBT14",'Medium retrofit'!$AR$101,IF(F85="Scenario2PBT14",'Medium retrofit'!$AS$101,IF(F85="Scenario3PBT14",'Medium retrofit'!$AT$101,"")))&amp;IF(F85="Scenario1PBT15",'Medium retrofit'!$AU$101,IF(F85="Scenario2PBT15",'Medium retrofit'!$AV$101,IF(F85="Scenario3PBT15",'Medium retrofit'!$AW$101,"")))</f>
        <v/>
      </c>
      <c r="AB85" s="302">
        <f t="shared" si="55"/>
        <v>0</v>
      </c>
      <c r="AC85" s="307">
        <f>IFERROR('Projection_Base-case'!G85-G85,0)</f>
        <v>0</v>
      </c>
      <c r="AD85" s="151">
        <f t="shared" si="34"/>
        <v>0</v>
      </c>
      <c r="AE85" s="151">
        <f>IFERROR(100*AC85/'Projection_Base-case'!G85,0)</f>
        <v>0</v>
      </c>
      <c r="AF85" s="151">
        <f>IFERROR('Projection_Base-case'!I85-I85,0)</f>
        <v>0</v>
      </c>
      <c r="AG85" s="151">
        <f t="shared" si="35"/>
        <v>0</v>
      </c>
      <c r="AH85" s="151">
        <f>IFERROR(100*AF85/'Projection_Base-case'!I85,0)</f>
        <v>0</v>
      </c>
      <c r="AI85" s="151">
        <f>IFERROR('Projection_Base-case'!K85-K85,0)</f>
        <v>0</v>
      </c>
      <c r="AJ85" s="151">
        <f t="shared" si="36"/>
        <v>0</v>
      </c>
      <c r="AK85" s="151">
        <f>IFERROR(100*AI85/'Projection_Base-case'!K85,0)</f>
        <v>0</v>
      </c>
      <c r="AL85" s="151">
        <f>IFERROR(M85-'Projection_Base-case'!M85,0)</f>
        <v>0</v>
      </c>
      <c r="AM85" s="151">
        <f t="shared" si="37"/>
        <v>0</v>
      </c>
      <c r="AN85" s="152">
        <f>IFERROR(100*AL85/'Projection_Base-case'!M85,0)</f>
        <v>0</v>
      </c>
      <c r="AO85" s="305">
        <f>IFERROR('Projection_Base-case'!O85-O85,0)</f>
        <v>0</v>
      </c>
      <c r="AP85" s="151">
        <f t="shared" si="38"/>
        <v>0</v>
      </c>
      <c r="AQ85" s="151">
        <f>IFERROR(100*AO85/'Projection_Base-case'!O85,0)</f>
        <v>0</v>
      </c>
      <c r="AR85" s="151">
        <f>IFERROR('Projection_Base-case'!Q85-Q85,0)</f>
        <v>0</v>
      </c>
      <c r="AS85" s="151">
        <f t="shared" si="39"/>
        <v>0</v>
      </c>
      <c r="AT85" s="151">
        <f>IFERROR(100*AR85/'Projection_Base-case'!Q85,0)</f>
        <v>0</v>
      </c>
      <c r="AU85" s="151">
        <f>IFERROR('Projection_Base-case'!S85-S85,0)</f>
        <v>0</v>
      </c>
      <c r="AV85" s="151">
        <f t="shared" si="40"/>
        <v>0</v>
      </c>
      <c r="AW85" s="152">
        <f>IFERROR(100*AU85/'Projection_Base-case'!S85,0)</f>
        <v>0</v>
      </c>
      <c r="AX85" s="305">
        <f>IFERROR('Projection_Base-case'!U85-U85,0)</f>
        <v>0</v>
      </c>
      <c r="AY85" s="151">
        <f t="shared" si="41"/>
        <v>0</v>
      </c>
      <c r="AZ85" s="151">
        <f>IFERROR(100*AX85/'Projection_Base-case'!U85,0)</f>
        <v>0</v>
      </c>
      <c r="BA85" s="151">
        <f>IFERROR('Projection_Base-case'!W85-W85,0)</f>
        <v>0</v>
      </c>
      <c r="BB85" s="151">
        <f t="shared" si="42"/>
        <v>0</v>
      </c>
      <c r="BC85" s="151">
        <f>IFERROR(100*BA85/'Projection_Base-case'!W85,0)</f>
        <v>0</v>
      </c>
      <c r="BD85" s="151">
        <f>IFERROR('Projection_Base-case'!Y85-Y85,0)</f>
        <v>0</v>
      </c>
      <c r="BE85" s="151">
        <f t="shared" si="43"/>
        <v>0</v>
      </c>
      <c r="BF85" s="151">
        <f>IFERROR(100*BD85/'Projection_Base-case'!Y85,0)</f>
        <v>0</v>
      </c>
      <c r="BG85" s="531">
        <f t="shared" si="56"/>
        <v>0</v>
      </c>
      <c r="BH85" s="532">
        <f t="shared" si="57"/>
        <v>0</v>
      </c>
    </row>
    <row r="86" spans="1:60" x14ac:dyDescent="0.25">
      <c r="A86" s="217">
        <v>81</v>
      </c>
      <c r="B86" s="151">
        <f>'Projection_Base-case'!B86</f>
        <v>0</v>
      </c>
      <c r="C86" s="151">
        <f>'Projection_Base-case'!C86</f>
        <v>0</v>
      </c>
      <c r="D86" s="151">
        <f>'Projection_Base-case'!D86</f>
        <v>0</v>
      </c>
      <c r="E86" s="157"/>
      <c r="F86" s="300" t="str">
        <f t="shared" si="44"/>
        <v>0</v>
      </c>
      <c r="G86" s="301" t="str">
        <f>IF(F86="Scenario1PBT1",'Medium retrofit'!$E$6,IF(F86="Scenario2PBT1",'Medium retrofit'!$F$6,IF(F86="Scenario3PBT1",'Medium retrofit'!$G$6,"")))&amp;IF(F86="Scenario1PBT2",'Medium retrofit'!$H$6,IF(F86="Scenario2PBT2",'Medium retrofit'!$I$6,IF(F86="Scenario3PBT2",'Medium retrofit'!$J$6,"")))&amp;IF(F86="Scenario1PBT3",'Medium retrofit'!$K$6,IF(F86="Scenario2PBT3",'Medium retrofit'!$L$6,IF(F86="Scenario3PBT3",'Medium retrofit'!$M$6,"")))&amp;IF(F86="Scenario1PBT4",'Medium retrofit'!$N$6,IF(F86="Scenario2PBT4",'Medium retrofit'!$O$6,IF(F86="Scenario3PBT4",'Medium retrofit'!$P$6,"")))&amp;IF(F86="Scenario1PBT5",'Medium retrofit'!$Q$6,IF(F86="Scenario2PBT5",'Medium retrofit'!$R$6,IF(F86="Scenario3PBT5",'Medium retrofit'!$S$6,"")))&amp;IF(F86="Scenario1PBT6",'Medium retrofit'!$T$6,IF(F86="Scenario2PBT6",'Medium retrofit'!$U$6,IF(F86="Scenario3PBT6",'Medium retrofit'!$V$6,"")))&amp;IF(F86="Scenario1PBT7",'Medium retrofit'!$W$6,IF(F86="Scenario2PBT7",'Medium retrofit'!$X$6,IF(F86="Scenario3PBT7",'Medium retrofit'!$Y$6,"")))&amp;IF(F86="Scenario1PBT8",'Medium retrofit'!$Z$6,IF(F86="Scenario2PBT8",'Medium retrofit'!$AA$6,IF(F86="Scenario3PBT8",'Medium retrofit'!$AB$6,"")))&amp;IF(F86="Scenario1PBT9",'Medium retrofit'!$AC$6,IF(F86="Scenario2PBT9",'Medium retrofit'!$AD$6,IF(F86="Scenario3PBT9",'Medium retrofit'!$AE$6,"")))&amp;IF(F86="Scenario1PBT10",'Medium retrofit'!$AF$6,IF(F86="Scenario2PBT10",'Medium retrofit'!$AG$6,IF(F86="Scenario3PBT10",'Medium retrofit'!$AH$6,"")))&amp;IF(F86="Scenario1PBT11",'Medium retrofit'!$AI$6,IF(F86="Scenario2PBT11",'Medium retrofit'!$AJ$6,IF(F86="Scenario3PBT11",'Medium retrofit'!$AK$6,"")))&amp;IF(F86="Scenario1PBT12",'Medium retrofit'!$AL$6,IF(F86="Scenario2PBT12",'Medium retrofit'!$AM$6,IF(F86="Scenario3PBT12",'Medium retrofit'!$AN$6,"")))&amp;IF(F86="Scenario1PBT13",'Medium retrofit'!$AO$6,IF(F86="Scenario2PBT13",'Medium retrofit'!$AP$6,IF(F86="Scenario3PBT13",'Medium retrofit'!$AQ$6,"")))&amp;IF(F86="Scenario1PBT14",'Medium retrofit'!$AR$6,IF(F86="Scenario2PBT14",'Medium retrofit'!$AS$6,IF(F86="Scenario3PBT14",'Medium retrofit'!$AT$6,"")))&amp;IF(F86="Scenario1PBT15",'Medium retrofit'!$AU$6,IF(F86="Scenario2PBT15",'Medium retrofit'!$AV$6,IF(F86="Scenario3PBT15",'Medium retrofit'!$AW$6,"")))</f>
        <v/>
      </c>
      <c r="H86" s="151">
        <f t="shared" si="45"/>
        <v>0</v>
      </c>
      <c r="I86" s="298" t="str">
        <f>IF(F86="Scenario1PBT1",'Medium retrofit'!$E$16,IF(F86="Scenario2PBT1",'Medium retrofit'!$F$16,IF(F86="Scenario3PBT1",'Medium retrofit'!$G$16,"")))&amp;IF(F86="Scenario1PBT2",'Medium retrofit'!$H$16,IF(F86="Scenario2PBT2",'Medium retrofit'!$I$16,IF(F86="Scenario3PBT2",'Medium retrofit'!$J$16,"")))&amp;IF(F86="Scenario1PBT3",'Medium retrofit'!$K$16,IF(F86="Scenario2PBT3",'Medium retrofit'!$L$16,IF(F86="Scenario3PBT3",'Medium retrofit'!$M$16,"")))&amp;IF(F86="Scenario1PBT4",'Medium retrofit'!$N$16,IF(F86="Scenario2PBT4",'Medium retrofit'!$O$16,IF(F86="Scenario3PBT4",'Medium retrofit'!$P$16,"")))&amp;IF(F86="Scenario1PBT5",'Medium retrofit'!$Q$16,IF(F86="Scenario2PBT5",'Medium retrofit'!$R$16,IF(F86="Scenario3PBT5",'Medium retrofit'!$S$16,"")))&amp;IF(F86="Scenario1PBT6",'Medium retrofit'!$T$16,IF(F86="Scenario2PBT6",'Medium retrofit'!$U$16,IF(F86="Scenario3PBT6",'Medium retrofit'!$V$16,"")))&amp;IF(F86="Scenario1PBT7",'Medium retrofit'!$W$16,IF(F86="Scenario2PBT7",'Medium retrofit'!$X$16,IF(F86="Scenario3PBT7",'Medium retrofit'!$Y$16,"")))&amp;IF(F86="Scenario1PBT8",'Medium retrofit'!$Z$16,IF(F86="Scenario2PBT8",'Medium retrofit'!$AA$16,IF(F86="Scenario3PBT8",'Medium retrofit'!$AB$16,"")))&amp;IF(F86="Scenario1PBT9",'Medium retrofit'!$AC$16,IF(F86="Scenario2PBT9",'Medium retrofit'!$AD$16,IF(F86="Scenario3PBT9",'Medium retrofit'!$AE$16,"")))&amp;IF(F86="Scenario1PBT10",'Medium retrofit'!$AF$16,IF(F86="Scenario2PBT10",'Medium retrofit'!$AG$16,IF(F86="Scenario3PBT10",'Medium retrofit'!$AH$16,"")))&amp;IF(F86="Scenario1PBT11",'Medium retrofit'!$AI$16,IF(F86="Scenario2PBT11",'Medium retrofit'!$AJ$16,IF(F86="Scenario3PBT11",'Medium retrofit'!$AK$16,"")))&amp;IF(F86="Scenario1PBT12",'Medium retrofit'!$AL$16,IF(F86="Scenario2PBT12",'Medium retrofit'!$AM$16,IF(F86="Scenario3PBT12",'Medium retrofit'!$AN$16,"")))&amp;IF(F86="Scenario1PBT13",'Medium retrofit'!$AO$16,IF(F86="Scenario2PBT13",'Medium retrofit'!$AP$16,IF(F86="Scenario3PBT13",'Medium retrofit'!$AQ$16,"")))&amp;IF(F86="Scenario1PBT14",'Medium retrofit'!$AR$16,IF(F86="Scenario2PBT14",'Medium retrofit'!$AS$16,IF(F86="Scenario3PBT14",'Medium retrofit'!$AT$16,"")))&amp;IF(F86="Scenario1PBT15",'Medium retrofit'!$AU$16,IF(F86="Scenario2PBT15",'Medium retrofit'!$AV$16,IF(F86="Scenario3PBT15",'Medium retrofit'!$AW$16,"")))</f>
        <v/>
      </c>
      <c r="J86" s="151">
        <f t="shared" si="46"/>
        <v>0</v>
      </c>
      <c r="K86" s="151" t="str">
        <f>IF(F86="Scenario1PBT1",'Medium retrofit'!$E$18,IF(F86="Scenario2PBT1",'Medium retrofit'!$F$18,IF(F86="Scenario3PBT1",'Medium retrofit'!$G$18,"")))&amp;IF(F86="Scenario1PBT2",'Medium retrofit'!$H$18,IF(F86="Scenario2PBT2",'Medium retrofit'!$I$18,IF(F86="Scenario3PBT2",'Medium retrofit'!$J$18,"")))&amp;IF(F86="Scenario1PBT3",'Medium retrofit'!$K$18,IF(F86="Scenario2PBT3",'Medium retrofit'!$L$18,IF(F86="Scenario3PBT3",'Medium retrofit'!$M$18,"")))&amp;IF(F86="Scenario1PBT4",'Medium retrofit'!$N$18,IF(F86="Scenario2PBT4",'Medium retrofit'!$O$18,IF(F86="Scenario3PBT4",'Medium retrofit'!$P$18,"")))&amp;IF(F86="Scenario1PBT5",'Medium retrofit'!$Q$18,IF(F86="Scenario2PBT5",'Medium retrofit'!$R$18,IF(F86="Scenario3PBT5",'Medium retrofit'!$S$18,"")))&amp;IF(F86="Scenario1PBT6",'Medium retrofit'!$T$18,IF(F86="Scenario2PBT6",'Medium retrofit'!$U$18,IF(F86="Scenario3PBT6",'Medium retrofit'!$V$18,"")))&amp;IF(F86="Scenario1PBT7",'Medium retrofit'!$W$18,IF(F86="Scenario2PBT7",'Medium retrofit'!$X$18,IF(F86="Scenario3PBT7",'Medium retrofit'!$Y$18,"")))&amp;IF(F86="Scenario1PBT8",'Medium retrofit'!$Z$18,IF(F86="Scenario2PBT8",'Medium retrofit'!$AA$18,IF(F86="Scenario3PBT8",'Medium retrofit'!$AB$18,"")))&amp;IF(F86="Scenario1PBT9",'Medium retrofit'!$AC$18,IF(F86="Scenario2PBT9",'Medium retrofit'!$AD$18,IF(F86="Scenario3PBT9",'Medium retrofit'!$AE$18,"")))&amp;IF(F86="Scenario1PBT10",'Medium retrofit'!$AF$18,IF(F86="Scenario2PBT10",'Medium retrofit'!$AG$18,IF(F86="Scenario3PBT10",'Medium retrofit'!$AH$18,"")))&amp;IF(F86="Scenario1PBT11",'Medium retrofit'!$AI$18,IF(F86="Scenario2PBT11",'Medium retrofit'!$AJ$18,IF(F86="Scenario3PBT11",'Medium retrofit'!$AK$18,"")))&amp;IF(F86="Scenario1PBT12",'Medium retrofit'!$AL$18,IF(F86="Scenario2PBT12",'Medium retrofit'!$AM$18,IF(F86="Scenario3PBT12",'Medium retrofit'!$AN$18,"")))&amp;IF(F86="Scenario1PBT13",'Medium retrofit'!$AO$18,IF(F86="Scenario2PBT13",'Medium retrofit'!$AP$18,IF(F86="Scenario3PBT13",'Medium retrofit'!$AQ$18,"")))&amp;IF(F86="Scenario1PBT14",'Medium retrofit'!$AR$18,IF(F86="Scenario2PBT14",'Medium retrofit'!$AS$18,IF(F86="Scenario3PBT14",'Medium retrofit'!$AT$18,"")))&amp;IF(F86="Scenario1PBT15",'Medium retrofit'!$AU$18,IF(F86="Scenario2PBT15",'Medium retrofit'!$AV$18,IF(F86="Scenario3PBT15",'Medium retrofit'!$AW$18,"")))</f>
        <v/>
      </c>
      <c r="L86" s="151">
        <f t="shared" si="47"/>
        <v>0</v>
      </c>
      <c r="M86" s="151" t="str">
        <f>IF(F86="Scenario1PBT1",'Medium retrofit'!$E$20,IF(F86="Scenario2PBT1",'Medium retrofit'!$F$20,IF(F86="Scenario3PBT1",'Medium retrofit'!$G$20,"")))&amp;IF(F86="Scenario1PBT2",'Medium retrofit'!$H$20,IF(F86="Scenario2PBT2",'Medium retrofit'!$I$20,IF(F86="Scenario3PBT2",'Medium retrofit'!$J$20,"")))&amp;IF(F86="Scenario1PBT3",'Medium retrofit'!$K$20,IF(F86="Scenario2PBT3",'Medium retrofit'!$L$20,IF(F86="Scenario3PBT3",'Medium retrofit'!$M$20,"")))&amp;IF(F86="Scenario1PBT4",'Medium retrofit'!$N$20,IF(F86="Scenario2PBT4",'Medium retrofit'!$O$20,IF(F86="Scenario3PBT4",'Medium retrofit'!$P$20,"")))&amp;IF(F86="Scenario1PBT5",'Medium retrofit'!$Q$20,IF(F86="Scenario2PBT5",'Medium retrofit'!$R$20,IF(F86="Scenario3PBT5",'Medium retrofit'!$S$20,"")))&amp;IF(F86="Scenario1PBT6",'Medium retrofit'!$T$20,IF(F86="Scenario2PBT6",'Medium retrofit'!$U$20,IF(F86="Scenario3PBT6",'Medium retrofit'!$V$20,"")))&amp;IF(F86="Scenario1PBT7",'Medium retrofit'!$W$20,IF(F86="Scenario2PBT7",'Medium retrofit'!$X$20,IF(F86="Scenario3PBT7",'Medium retrofit'!$Y$20,"")))&amp;IF(F86="Scenario1PBT8",'Medium retrofit'!$Z$20,IF(F86="Scenario2PBT8",'Medium retrofit'!$AA$20,IF(F86="Scenario3PBT8",'Medium retrofit'!$AB$20,"")))&amp;IF(F86="Scenario1PBT9",'Medium retrofit'!$AC$20,IF(F86="Scenario2PBT9",'Medium retrofit'!$AD$20,IF(F86="Scenario3PBT9",'Medium retrofit'!$AE$20,"")))&amp;IF(F86="Scenario1PBT10",'Medium retrofit'!$AF$20,IF(F86="Scenario2PBT10",'Medium retrofit'!$AG$20,IF(F86="Scenario3PBT10",'Medium retrofit'!$AH$20,"")))&amp;IF(F86="Scenario1PBT11",'Medium retrofit'!$AI$20,IF(F86="Scenario2PBT11",'Medium retrofit'!$AJ$20,IF(F86="Scenario3PBT11",'Medium retrofit'!$AK$20,"")))&amp;IF(F86="Scenario1PBT12",'Medium retrofit'!$AL$20,IF(F86="Scenario2PBT12",'Medium retrofit'!$AM$20,IF(F86="Scenario3PBT12",'Medium retrofit'!$AN$20,"")))&amp;IF(F86="Scenario1PBT13",'Medium retrofit'!$AO$20,IF(F86="Scenario2PBT13",'Medium retrofit'!$AP$20,IF(F86="Scenario3PBT13",'Medium retrofit'!$AQ$20,"")))&amp;IF(F86="Scenario1PBT14",'Medium retrofit'!$AR$20,IF(F86="Scenario2PBT14",'Medium retrofit'!$AS$20,IF(F86="Scenario3PBT14",'Medium retrofit'!$AT$20,"")))&amp;IF(F86="Scenario1PBT15",'Medium retrofit'!$AU$20,IF(F86="Scenario2PBT15",'Medium retrofit'!$AV$20,IF(F86="Scenario3PBT15",'Medium retrofit'!$AW$20,"")))</f>
        <v/>
      </c>
      <c r="N86" s="152">
        <f t="shared" si="48"/>
        <v>0</v>
      </c>
      <c r="O86" s="305" t="str">
        <f>IF(F86="Scenario1PBT1",'Medium retrofit'!$E$23,IF(F86="Scenario2PBT1",'Medium retrofit'!$F$23,IF(F86="Scenario3PBT1",'Medium retrofit'!$G$23,"")))&amp;IF(F86="Scenario1PBT2",'Medium retrofit'!$H$23,IF(F86="Scenario2PBT2",'Medium retrofit'!$I$23,IF(F86="Scenario3PBT2",'Medium retrofit'!$J$23,"")))&amp;IF(F86="Scenario1PBT3",'Medium retrofit'!$K$23,IF(F86="Scenario2PBT3",'Medium retrofit'!$L$23,IF(F86="Scenario3PBT3",'Medium retrofit'!$M$23,"")))&amp;IF(F86="Scenario1PBT4",'Medium retrofit'!$N$23,IF(F86="Scenario2PBT4",'Medium retrofit'!$O$23,IF(F86="Scenario3PBT4",'Medium retrofit'!$P$23,"")))&amp;IF(F86="Scenario1PBT5",'Medium retrofit'!$Q$23,IF(F86="Scenario2PBT5",'Medium retrofit'!$R$23,IF(F86="Scenario3PBT5",'Medium retrofit'!$S$23,"")))&amp;IF(F86="Scenario1PBT6",'Medium retrofit'!$T$23,IF(F86="Scenario2PBT6",'Medium retrofit'!$U$23,IF(F86="Scenario3PBT6",'Medium retrofit'!$V$23,"")))&amp;IF(F86="Scenario1PBT7",'Medium retrofit'!$W$23,IF(F86="Scenario2PBT7",'Medium retrofit'!$X$23,IF(F86="Scenario3PBT7",'Medium retrofit'!$Y$23,"")))&amp;IF(F86="Scenario1PBT8",'Medium retrofit'!$Z$23,IF(F86="Scenario2PBT8",'Medium retrofit'!$AA$23,IF(F86="Scenario3PBT8",'Medium retrofit'!$AB$23,"")))&amp;IF(F86="Scenario1PBT9",'Medium retrofit'!$AC$23,IF(F86="Scenario2PBT9",'Medium retrofit'!$AD$23,IF(F86="Scenario3PBT9",'Medium retrofit'!$AE$23,"")))&amp;IF(F86="Scenario1PBT10",'Medium retrofit'!$AF$23,IF(F86="Scenario2PBT10",'Medium retrofit'!$AG$23,IF(F86="Scenario3PBT10",'Medium retrofit'!$AH$23,"")))&amp;IF(F86="Scenario1PBT11",'Medium retrofit'!$AI$23,IF(F86="Scenario2PBT11",'Medium retrofit'!$AJ$23,IF(F86="Scenario3PBT11",'Medium retrofit'!$AK$23,"")))&amp;IF(F86="Scenario1PBT12",'Medium retrofit'!$AL$23,IF(F86="Scenario2PBT12",'Medium retrofit'!$AM$23,IF(F86="Scenario3PBT12",'Medium retrofit'!$AN$23,"")))&amp;IF(F86="Scenario1PBT13",'Medium retrofit'!$AO$23,IF(F86="Scenario2PBT13",'Medium retrofit'!$AP$23,IF(F86="Scenario3PBT13",'Medium retrofit'!$AQ$23,"")))&amp;IF(F86="Scenario1PBT14",'Medium retrofit'!$AR$23,IF(F86="Scenario2PBT14",'Medium retrofit'!$AS$23,IF(F86="Scenario3PBT14",'Medium retrofit'!$AT$23,"")))&amp;IF(F86="Scenario1PBT15",'Medium retrofit'!$AU$23,IF(F86="Scenario2PBT15",'Medium retrofit'!$AV$23,IF(F86="Scenario3PBT15",'Medium retrofit'!$AW$23,"")))</f>
        <v/>
      </c>
      <c r="P86" s="151">
        <f t="shared" si="49"/>
        <v>0</v>
      </c>
      <c r="Q86" s="151" t="str">
        <f>IF(F86="Scenario1PBT1",'Medium retrofit'!$E$25,IF(F86="Scenario2PBT1",'Medium retrofit'!$F$25,IF(F86="Scenario3PBT1",'Medium retrofit'!$G$25,"")))&amp;IF(F86="Scenario1PBT2",'Medium retrofit'!$H$25,IF(F86="Scenario2PBT2",'Medium retrofit'!$I$25,IF(F86="Scenario3PBT2",'Medium retrofit'!$J$25,"")))&amp;IF(F86="Scenario1PBT3",'Medium retrofit'!$K$25,IF(F86="Scenario2PBT3",'Medium retrofit'!$L$25,IF(F86="Scenario3PBT3",'Medium retrofit'!$M$25,"")))&amp;IF(F86="Scenario1PBT4",'Medium retrofit'!$N$25,IF(F86="Scenario2PBT4",'Medium retrofit'!$O$25,IF(F86="Scenario3PBT4",'Medium retrofit'!$P$25,"")))&amp;IF(F86="Scenario1PBT5",'Medium retrofit'!$Q$25,IF(F86="Scenario2PBT5",'Medium retrofit'!$R$25,IF(F86="Scenario3PBT5",'Medium retrofit'!$S$25,"")))&amp;IF(F86="Scenario1PBT6",'Medium retrofit'!$T$25,IF(F86="Scenario2PBT6",'Medium retrofit'!$U$25,IF(F86="Scenario3PBT6",'Medium retrofit'!$V$25,"")))&amp;IF(F86="Scenario1PBT7",'Medium retrofit'!$W$25,IF(F86="Scenario2PBT7",'Medium retrofit'!$X$25,IF(F86="Scenario3PBT7",'Medium retrofit'!$Y$25,"")))&amp;IF(F86="Scenario1PBT8",'Medium retrofit'!$Z$25,IF(F86="Scenario2PBT8",'Medium retrofit'!$AA$25,IF(F86="Scenario3PBT8",'Medium retrofit'!$AB$25,"")))&amp;IF(F86="Scenario1PBT9",'Medium retrofit'!$AC$25,IF(F86="Scenario2PBT9",'Medium retrofit'!$AD$25,IF(F86="Scenario3PBT9",'Medium retrofit'!$AE$25,"")))&amp;IF(F86="Scenario1PBT10",'Medium retrofit'!$AF$25,IF(F86="Scenario2PBT10",'Medium retrofit'!$AG$25,IF(F86="Scenario3PBT10",'Medium retrofit'!$AH$25,"")))&amp;IF(F86="Scenario1PBT11",'Medium retrofit'!$AI$25,IF(F86="Scenario2PBT11",'Medium retrofit'!$AJ$25,IF(F86="Scenario3PBT11",'Medium retrofit'!$AK$25,"")))&amp;IF(F86="Scenario1PBT12",'Medium retrofit'!$AL$25,IF(F86="Scenario2PBT12",'Medium retrofit'!$AM$25,IF(F86="Scenario3PBT12",'Medium retrofit'!$AN$25,"")))&amp;IF(F86="Scenario1PBT13",'Medium retrofit'!$AO$25,IF(F86="Scenario2PBT13",'Medium retrofit'!$AP$25,IF(F86="Scenario3PBT13",'Medium retrofit'!$AQ$25,"")))&amp;IF(F86="Scenario1PBT14",'Medium retrofit'!$AR$25,IF(F86="Scenario2PBT14",'Medium retrofit'!$AS$25,IF(F86="Scenario3PBT14",'Medium retrofit'!$AT$25,"")))&amp;IF(F86="Scenario1PBT15",'Medium retrofit'!$AU$25,IF(F86="Scenario2PBT15",'Medium retrofit'!$AV$25,IF(F86="Scenario3PBT15",'Medium retrofit'!$AW$25,"")))</f>
        <v/>
      </c>
      <c r="R86" s="151">
        <f t="shared" si="50"/>
        <v>0</v>
      </c>
      <c r="S86" s="151" t="str">
        <f>IF(F86="Scenario1PBT1",'Medium retrofit'!$E$27,IF(F86="Scenario2PBT1",'Medium retrofit'!$F$27,IF(F86="Scenario3PBT1",'Medium retrofit'!$G$27,"")))&amp;IF(F86="Scenario1PBT2",'Medium retrofit'!$H$27,IF(F86="Scenario2PBT2",'Medium retrofit'!$I$27,IF(F86="Scenario3PBT2",'Medium retrofit'!$J$27,"")))&amp;IF(F86="Scenario1PBT3",'Medium retrofit'!$K$27,IF(F86="Scenario2PBT3",'Medium retrofit'!$L$27,IF(F86="Scenario3PBT3",'Medium retrofit'!$M$27,"")))&amp;IF(F86="Scenario1PBT4",'Medium retrofit'!$N$27,IF(F86="Scenario2PBT4",'Medium retrofit'!$O$27,IF(F86="Scenario3PBT4",'Medium retrofit'!$P$27,"")))&amp;IF(F86="Scenario1PBT5",'Medium retrofit'!$Q$27,IF(F86="Scenario2PBT5",'Medium retrofit'!$R$27,IF(F86="Scenario3PBT5",'Medium retrofit'!$S$27,"")))&amp;IF(F86="Scenario1PBT6",'Medium retrofit'!$T$27,IF(F86="Scenario2PBT6",'Medium retrofit'!$U$27,IF(F86="Scenario3PBT6",'Medium retrofit'!$V$27,"")))&amp;IF(F86="Scenario1PBT7",'Medium retrofit'!$W$27,IF(F86="Scenario2PBT7",'Medium retrofit'!$X$27,IF(F86="Scenario3PBT7",'Medium retrofit'!$Y$27,"")))&amp;IF(F86="Scenario1PBT8",'Medium retrofit'!$Z$27,IF(F86="Scenario2PBT8",'Medium retrofit'!$AA$27,IF(F86="Scenario3PBT8",'Medium retrofit'!$AB$27,"")))&amp;IF(F86="Scenario1PBT9",'Medium retrofit'!$AC$27,IF(F86="Scenario2PBT9",'Medium retrofit'!$AD$27,IF(F86="Scenario3PBT9",'Medium retrofit'!$AE$27,"")))&amp;IF(F86="Scenario1PBT10",'Medium retrofit'!$AF$27,IF(F86="Scenario2PBT10",'Medium retrofit'!$AG$27,IF(F86="Scenario3PBT10",'Medium retrofit'!$AH$27,"")))&amp;IF(F86="Scenario1PBT11",'Medium retrofit'!$AI$27,IF(F86="Scenario2PBT11",'Medium retrofit'!$AJ$27,IF(F86="Scenario3PBT11",'Medium retrofit'!$AK$27,"")))&amp;IF(F86="Scenario1PBT12",'Medium retrofit'!$AL$27,IF(F86="Scenario2PBT12",'Medium retrofit'!$AM$27,IF(F86="Scenario3PBT12",'Medium retrofit'!$AN$27,"")))&amp;IF(F86="Scenario1PBT13",'Medium retrofit'!$AO$27,IF(F86="Scenario2PBT13",'Medium retrofit'!$AP$27,IF(F86="Scenario3PBT13",'Medium retrofit'!$AQ$27,"")))&amp;IF(F86="Scenario1PBT14",'Medium retrofit'!$AR$27,IF(F86="Scenario2PBT14",'Medium retrofit'!$AS$27,IF(F86="Scenario3PBT14",'Medium retrofit'!$AT$27,"")))&amp;IF(F86="Scenario1PBT15",'Medium retrofit'!$AU$27,IF(F86="Scenario2PBT15",'Medium retrofit'!$AV$27,IF(F86="Scenario3PBT15",'Medium retrofit'!$AW$27,"")))</f>
        <v/>
      </c>
      <c r="T86" s="306">
        <f t="shared" si="51"/>
        <v>0</v>
      </c>
      <c r="U86" s="305" t="str">
        <f>IF(F86="Scenario1PBT1",'Medium retrofit'!$E$38,IF(F86="Scenario2PBT1",'Medium retrofit'!$F$38,IF(F86="Scenario3PBT1",'Medium retrofit'!$G$38,"")))&amp;IF(F86="Scenario1PBT2",'Medium retrofit'!$H$38,IF(F86="Scenario2PBT2",'Medium retrofit'!$I$38,IF(F86="Scenario3PBT2",'Medium retrofit'!$J$38,"")))&amp;IF(F86="Scenario1PBT3",'Medium retrofit'!$K$38,IF(F86="Scenario2PBT3",'Medium retrofit'!$L$38,IF(F86="Scenario3PBT3",'Medium retrofit'!$M$38,"")))&amp;IF(F86="Scenario1PBT4",'Medium retrofit'!$N$38,IF(F86="Scenario2PBT4",'Medium retrofit'!$O$38,IF(F86="Scenario3PBT4",'Medium retrofit'!$P$38,"")))&amp;IF(F86="Scenario1PBT5",'Medium retrofit'!$Q$38,IF(F86="Scenario2PBT5",'Medium retrofit'!$R$38,IF(F86="Scenario3PBT5",'Medium retrofit'!$S$38,"")))&amp;IF(F86="Scenario1PBT6",'Medium retrofit'!$T$38,IF(F86="Scenario2PBT6",'Medium retrofit'!$U$38,IF(F86="Scenario3PBT6",'Medium retrofit'!$V$38,"")))&amp;IF(F86="Scenario1PBT7",'Medium retrofit'!$W$38,IF(F86="Scenario2PBT7",'Medium retrofit'!$X$38,IF(F86="Scenario3PBT7",'Medium retrofit'!$Y$38,"")))&amp;IF(F86="Scenario1PBT8",'Medium retrofit'!$Z$38,IF(F86="Scenario2PBT8",'Medium retrofit'!$AA$38,IF(F86="Scenario3PBT8",'Medium retrofit'!$AB$38,"")))&amp;IF(F86="Scenario1PBT9",'Medium retrofit'!$AC$38,IF(F86="Scenario2PBT9",'Medium retrofit'!$AD$38,IF(F86="Scenario3PBT9",'Medium retrofit'!$AE$38,"")))&amp;IF(F86="Scenario1PBT10",'Medium retrofit'!$AF$38,IF(F86="Scenario2PBT10",'Medium retrofit'!$AG$38,IF(F86="Scenario3PBT10",'Medium retrofit'!$AH$38,"")))&amp;IF(F86="Scenario1PBT11",'Medium retrofit'!$AI$38,IF(F86="Scenario2PBT11",'Medium retrofit'!$AJ$38,IF(F86="Scenario3PBT11",'Medium retrofit'!$AK$38,"")))&amp;IF(F86="Scenario1PBT12",'Medium retrofit'!$AL$38,IF(F86="Scenario2PBT12",'Medium retrofit'!$AM$38,IF(F86="Scenario3PBT12",'Medium retrofit'!$AN$38,"")))&amp;IF(F86="Scenario1PBT13",'Medium retrofit'!$AO$38,IF(F86="Scenario2PBT13",'Medium retrofit'!$AP$38,IF(F86="Scenario3PBT13",'Medium retrofit'!$AQ$38,"")))&amp;IF(F86="Scenario1PBT14",'Medium retrofit'!$AR$38,IF(F86="Scenario2PBT14",'Medium retrofit'!$AS$38,IF(F86="Scenario3PBT14",'Medium retrofit'!$AT$38,"")))&amp;IF(F86="Scenario1PBT15",'Medium retrofit'!$AU$38,IF(F86="Scenario2PBT15",'Medium retrofit'!$AV$38,IF(F86="Scenario3PBT15",'Medium retrofit'!$AW$38,"")))</f>
        <v/>
      </c>
      <c r="V86" s="151">
        <f t="shared" si="52"/>
        <v>0</v>
      </c>
      <c r="W86" s="151" t="str">
        <f>IF(F86="Scenario1PBT1",'Medium retrofit'!$E$40,IF(F86="Scenario2PBT1",'Medium retrofit'!$F$40,IF(F86="Scenario3PBT1",'Medium retrofit'!$G$40,"")))&amp;IF(F86="Scenario1PBT2",'Medium retrofit'!$H$40,IF(F86="Scenario2PBT2",'Medium retrofit'!$I$40,IF(F86="Scenario3PBT2",'Medium retrofit'!$J$40,"")))&amp;IF(F86="Scenario1PBT3",'Medium retrofit'!$K$40,IF(F86="Scenario2PBT3",'Medium retrofit'!$L$40,IF(F86="Scenario3PBT3",'Medium retrofit'!$M$40,"")))&amp;IF(F86="Scenario1PBT4",'Medium retrofit'!$N$40,IF(F86="Scenario2PBT4",'Medium retrofit'!$O$40,IF(F86="Scenario3PBT4",'Medium retrofit'!$P$40,"")))&amp;IF(F86="Scenario1PBT5",'Medium retrofit'!$Q$40,IF(F86="Scenario2PBT5",'Medium retrofit'!$R$40,IF(F86="Scenario3PBT5",'Medium retrofit'!$S$40,"")))&amp;IF(F86="Scenario1PBT6",'Medium retrofit'!$T$40,IF(F86="Scenario2PBT6",'Medium retrofit'!$U$40,IF(F86="Scenario3PBT6",'Medium retrofit'!$V$40,"")))&amp;IF(F86="Scenario1PBT7",'Medium retrofit'!$W$40,IF(F86="Scenario2PBT7",'Medium retrofit'!$X$40,IF(F86="Scenario3PBT7",'Medium retrofit'!$Y$40,"")))&amp;IF(F86="Scenario1PBT8",'Medium retrofit'!$Z$40,IF(F86="Scenario2PBT8",'Medium retrofit'!$AA$40,IF(F86="Scenario3PBT8",'Medium retrofit'!$AB$40,"")))&amp;IF(F86="Scenario1PBT9",'Medium retrofit'!$AC$40,IF(F86="Scenario2PBT9",'Medium retrofit'!$AD$40,IF(F86="Scenario3PBT9",'Medium retrofit'!$AE$40,"")))&amp;IF(F86="Scenario1PBT10",'Medium retrofit'!$AF$40,IF(F86="Scenario2PBT10",'Medium retrofit'!$AG$40,IF(F86="Scenario3PBT10",'Medium retrofit'!$AH$40,"")))&amp;IF(F86="Scenario1PBT11",'Medium retrofit'!$AI$40,IF(F86="Scenario2PBT11",'Medium retrofit'!$AJ$40,IF(F86="Scenario3PBT11",'Medium retrofit'!$AK$40,"")))&amp;IF(F86="Scenario1PBT12",'Medium retrofit'!$AL$40,IF(F86="Scenario2PBT12",'Medium retrofit'!$AM$40,IF(F86="Scenario3PBT12",'Medium retrofit'!$AN$40,"")))&amp;IF(F86="Scenario1PBT13",'Medium retrofit'!$AO$40,IF(F86="Scenario2PBT13",'Medium retrofit'!$AP$40,IF(F86="Scenario3PBT13",'Medium retrofit'!$AQ$40,"")))&amp;IF(F86="Scenario1PBT14",'Medium retrofit'!$AR$40,IF(F86="Scenario2PBT14",'Medium retrofit'!$AS$40,IF(F86="Scenario3PBT14",'Medium retrofit'!$AT$40,"")))&amp;IF(F86="Scenario1PBT15",'Medium retrofit'!$AU$40,IF(F86="Scenario2PBT15",'Medium retrofit'!$AV$40,IF(F86="Scenario3PBT15",'Medium retrofit'!$AW$40,"")))</f>
        <v/>
      </c>
      <c r="X86" s="151">
        <f t="shared" si="53"/>
        <v>0</v>
      </c>
      <c r="Y86" s="151" t="str">
        <f>IF(F86="Scenario1PBT1",'Medium retrofit'!$E$42,IF(F86="Scenario2PBT1",'Medium retrofit'!$F$42,IF(F86="Scenario3PBT1",'Medium retrofit'!$G$42,"")))&amp;IF(F86="Scenario1PBT2",'Medium retrofit'!$H$42,IF(F86="Scenario2PBT2",'Medium retrofit'!$I$42,IF(F86="Scenario3PBT2",'Medium retrofit'!$J$42,"")))&amp;IF(F86="Scenario1PBT3",'Medium retrofit'!$K$42,IF(F86="Scenario2PBT3",'Medium retrofit'!$L$42,IF(F86="Scenario3PBT3",'Medium retrofit'!$M$42,"")))&amp;IF(F86="Scenario1PBT4",'Medium retrofit'!$N$42,IF(F86="Scenario2PBT4",'Medium retrofit'!$O$42,IF(F86="Scenario3PBT4",'Medium retrofit'!$P$42,"")))&amp;IF(F86="Scenario1PBT5",'Medium retrofit'!$Q$42,IF(F86="Scenario2PBT5",'Medium retrofit'!$R$42,IF(F86="Scenario3PBT5",'Medium retrofit'!$S$42,"")))&amp;IF(F86="Scenario1PBT6",'Medium retrofit'!$T$42,IF(F86="Scenario2PBT6",'Medium retrofit'!$U$42,IF(F86="Scenario3PBT6",'Medium retrofit'!$V$42,"")))&amp;IF(F86="Scenario1PBT7",'Medium retrofit'!$W$42,IF(F86="Scenario2PBT7",'Medium retrofit'!$X$42,IF(F86="Scenario3PBT7",'Medium retrofit'!$Y$42,"")))&amp;IF(F86="Scenario1PBT8",'Medium retrofit'!$Z$42,IF(F86="Scenario2PBT8",'Medium retrofit'!$AA$42,IF(F86="Scenario3PBT8",'Medium retrofit'!$AB$42,"")))&amp;IF(F86="Scenario1PBT9",'Medium retrofit'!$AC$42,IF(F86="Scenario2PBT9",'Medium retrofit'!$AD$42,IF(F86="Scenario3PBT9",'Medium retrofit'!$AE$42,"")))&amp;IF(F86="Scenario1PBT10",'Medium retrofit'!$AF$42,IF(F86="Scenario2PBT10",'Medium retrofit'!$AG$42,IF(F86="Scenario3PBT10",'Medium retrofit'!$AH$42,"")))&amp;IF(F86="Scenario1PBT11",'Medium retrofit'!$AI$42,IF(F86="Scenario2PBT11",'Medium retrofit'!$AJ$42,IF(F86="Scenario3PBT11",'Medium retrofit'!$AK$42,"")))&amp;IF(F86="Scenario1PBT12",'Medium retrofit'!$AL$42,IF(F86="Scenario2PBT12",'Medium retrofit'!$AM$42,IF(F86="Scenario3PBT12",'Medium retrofit'!$AN$42,"")))&amp;IF(F86="Scenario1PBT13",'Medium retrofit'!$AO$42,IF(F86="Scenario2PBT13",'Medium retrofit'!$AP$42,IF(F86="Scenario3PBT13",'Medium retrofit'!$AQ$42,"")))&amp;IF(F86="Scenario1PBT14",'Medium retrofit'!$AR$42,IF(F86="Scenario2PBT14",'Medium retrofit'!$AS$42,IF(F86="Scenario3PBT14",'Medium retrofit'!$AT$42,"")))&amp;IF(F86="Scenario1PBT15",'Medium retrofit'!$AU$42,IF(F86="Scenario2PBT15",'Medium retrofit'!$AV$42,IF(F86="Scenario3PBT15",'Medium retrofit'!$AW$42,"")))</f>
        <v/>
      </c>
      <c r="Z86" s="151">
        <f t="shared" si="54"/>
        <v>0</v>
      </c>
      <c r="AA86" s="333" t="str">
        <f>IF(F86="Scenario1PBT1",'Medium retrofit'!$E$101,IF(F86="Scenario2PBT1",'Medium retrofit'!$F$101,IF(F86="Scenario3PBT1",'Medium retrofit'!$G$101,"")))&amp;IF(F86="Scenario1PBT2",'Medium retrofit'!$H$101,IF(F86="Scenario2PBT2",'Medium retrofit'!$I$101,IF(F86="Scenario3PBT2",'Medium retrofit'!$J$101,"")))&amp;IF(F86="Scenario1PBT3",'Medium retrofit'!$K$101,IF(F86="Scenario2PBT3",'Medium retrofit'!$L$101,IF(F86="Scenario3PBT3",'Medium retrofit'!$M$101,"")))&amp;IF(F86="Scenario1PBT4",'Medium retrofit'!$N$101,IF(F86="Scenario2PBT4",'Medium retrofit'!$O$101,IF(F86="Scenario3PBT4",'Medium retrofit'!$P$101,"")))&amp;IF(F86="Scenario1PBT5",'Medium retrofit'!$Q$101,IF(F86="Scenario2PBT5",'Medium retrofit'!$R$101,IF(F86="Scenario3PBT5",'Medium retrofit'!$S$101,"")))&amp;IF(F86="Scenario1PBT6",'Medium retrofit'!$T$101,IF(F86="Scenario2PBT6",'Medium retrofit'!$U$101,IF(F86="Scenario3PBT6",'Medium retrofit'!$V$101,"")))&amp;IF(F86="Scenario1PBT7",'Medium retrofit'!$W$101,IF(F86="Scenario2PBT7",'Medium retrofit'!$X$101,IF(F86="Scenario3PBT7",'Medium retrofit'!$Y$101,"")))&amp;IF(F86="Scenario1PBT8",'Medium retrofit'!$Z$101,IF(F86="Scenario2PBT8",'Medium retrofit'!$AA$101,IF(F86="Scenario3PBT8",'Medium retrofit'!$AB$101,"")))&amp;IF(F86="Scenario1PBT9",'Medium retrofit'!$AC$101,IF(F86="Scenario2PBT9",'Medium retrofit'!$AD$101,IF(F86="Scenario3PBT9",'Medium retrofit'!$AE$101,"")))&amp;IF(F86="Scenario1PBT10",'Medium retrofit'!$AF$101,IF(F86="Scenario2PBT10",'Medium retrofit'!$AG$101,IF(F86="Scenario3PBT10",'Medium retrofit'!$AH$101,"")))&amp;IF(F86="Scenario1PBT11",'Medium retrofit'!$AI$101,IF(F86="Scenario2PBT11",'Medium retrofit'!$AJ$101,IF(F86="Scenario3PBT11",'Medium retrofit'!$AK$101,"")))&amp;IF(F86="Scenario1PBT12",'Medium retrofit'!$AL$101,IF(F86="Scenario2PBT12",'Medium retrofit'!$AM$101,IF(F86="Scenario3PBT12",'Medium retrofit'!$AN$101,"")))&amp;IF(F86="Scenario1PBT13",'Medium retrofit'!$AO$101,IF(F86="Scenario2PBT13",'Medium retrofit'!$AP$101,IF(F86="Scenario3PBT13",'Medium retrofit'!$AQ$101,"")))&amp;IF(F86="Scenario1PBT14",'Medium retrofit'!$AR$101,IF(F86="Scenario2PBT14",'Medium retrofit'!$AS$101,IF(F86="Scenario3PBT14",'Medium retrofit'!$AT$101,"")))&amp;IF(F86="Scenario1PBT15",'Medium retrofit'!$AU$101,IF(F86="Scenario2PBT15",'Medium retrofit'!$AV$101,IF(F86="Scenario3PBT15",'Medium retrofit'!$AW$101,"")))</f>
        <v/>
      </c>
      <c r="AB86" s="302">
        <f t="shared" si="55"/>
        <v>0</v>
      </c>
      <c r="AC86" s="307">
        <f>IFERROR('Projection_Base-case'!G86-G86,0)</f>
        <v>0</v>
      </c>
      <c r="AD86" s="151">
        <f t="shared" si="34"/>
        <v>0</v>
      </c>
      <c r="AE86" s="151">
        <f>IFERROR(100*AC86/'Projection_Base-case'!G86,0)</f>
        <v>0</v>
      </c>
      <c r="AF86" s="151">
        <f>IFERROR('Projection_Base-case'!I86-I86,0)</f>
        <v>0</v>
      </c>
      <c r="AG86" s="151">
        <f t="shared" si="35"/>
        <v>0</v>
      </c>
      <c r="AH86" s="151">
        <f>IFERROR(100*AF86/'Projection_Base-case'!I86,0)</f>
        <v>0</v>
      </c>
      <c r="AI86" s="151">
        <f>IFERROR('Projection_Base-case'!K86-K86,0)</f>
        <v>0</v>
      </c>
      <c r="AJ86" s="151">
        <f t="shared" si="36"/>
        <v>0</v>
      </c>
      <c r="AK86" s="151">
        <f>IFERROR(100*AI86/'Projection_Base-case'!K86,0)</f>
        <v>0</v>
      </c>
      <c r="AL86" s="151">
        <f>IFERROR(M86-'Projection_Base-case'!M86,0)</f>
        <v>0</v>
      </c>
      <c r="AM86" s="151">
        <f t="shared" si="37"/>
        <v>0</v>
      </c>
      <c r="AN86" s="152">
        <f>IFERROR(100*AL86/'Projection_Base-case'!M86,0)</f>
        <v>0</v>
      </c>
      <c r="AO86" s="305">
        <f>IFERROR('Projection_Base-case'!O86-O86,0)</f>
        <v>0</v>
      </c>
      <c r="AP86" s="151">
        <f t="shared" si="38"/>
        <v>0</v>
      </c>
      <c r="AQ86" s="151">
        <f>IFERROR(100*AO86/'Projection_Base-case'!O86,0)</f>
        <v>0</v>
      </c>
      <c r="AR86" s="151">
        <f>IFERROR('Projection_Base-case'!Q86-Q86,0)</f>
        <v>0</v>
      </c>
      <c r="AS86" s="151">
        <f t="shared" si="39"/>
        <v>0</v>
      </c>
      <c r="AT86" s="151">
        <f>IFERROR(100*AR86/'Projection_Base-case'!Q86,0)</f>
        <v>0</v>
      </c>
      <c r="AU86" s="151">
        <f>IFERROR('Projection_Base-case'!S86-S86,0)</f>
        <v>0</v>
      </c>
      <c r="AV86" s="151">
        <f t="shared" si="40"/>
        <v>0</v>
      </c>
      <c r="AW86" s="152">
        <f>IFERROR(100*AU86/'Projection_Base-case'!S86,0)</f>
        <v>0</v>
      </c>
      <c r="AX86" s="305">
        <f>IFERROR('Projection_Base-case'!U86-U86,0)</f>
        <v>0</v>
      </c>
      <c r="AY86" s="151">
        <f t="shared" si="41"/>
        <v>0</v>
      </c>
      <c r="AZ86" s="151">
        <f>IFERROR(100*AX86/'Projection_Base-case'!U86,0)</f>
        <v>0</v>
      </c>
      <c r="BA86" s="151">
        <f>IFERROR('Projection_Base-case'!W86-W86,0)</f>
        <v>0</v>
      </c>
      <c r="BB86" s="151">
        <f t="shared" si="42"/>
        <v>0</v>
      </c>
      <c r="BC86" s="151">
        <f>IFERROR(100*BA86/'Projection_Base-case'!W86,0)</f>
        <v>0</v>
      </c>
      <c r="BD86" s="151">
        <f>IFERROR('Projection_Base-case'!Y86-Y86,0)</f>
        <v>0</v>
      </c>
      <c r="BE86" s="151">
        <f t="shared" si="43"/>
        <v>0</v>
      </c>
      <c r="BF86" s="151">
        <f>IFERROR(100*BD86/'Projection_Base-case'!Y86,0)</f>
        <v>0</v>
      </c>
      <c r="BG86" s="531">
        <f t="shared" si="56"/>
        <v>0</v>
      </c>
      <c r="BH86" s="532">
        <f t="shared" si="57"/>
        <v>0</v>
      </c>
    </row>
    <row r="87" spans="1:60" x14ac:dyDescent="0.25">
      <c r="A87" s="217">
        <v>82</v>
      </c>
      <c r="B87" s="151">
        <f>'Projection_Base-case'!B87</f>
        <v>0</v>
      </c>
      <c r="C87" s="151">
        <f>'Projection_Base-case'!C87</f>
        <v>0</v>
      </c>
      <c r="D87" s="151">
        <f>'Projection_Base-case'!D87</f>
        <v>0</v>
      </c>
      <c r="E87" s="157"/>
      <c r="F87" s="300" t="str">
        <f t="shared" si="44"/>
        <v>0</v>
      </c>
      <c r="G87" s="301" t="str">
        <f>IF(F87="Scenario1PBT1",'Medium retrofit'!$E$6,IF(F87="Scenario2PBT1",'Medium retrofit'!$F$6,IF(F87="Scenario3PBT1",'Medium retrofit'!$G$6,"")))&amp;IF(F87="Scenario1PBT2",'Medium retrofit'!$H$6,IF(F87="Scenario2PBT2",'Medium retrofit'!$I$6,IF(F87="Scenario3PBT2",'Medium retrofit'!$J$6,"")))&amp;IF(F87="Scenario1PBT3",'Medium retrofit'!$K$6,IF(F87="Scenario2PBT3",'Medium retrofit'!$L$6,IF(F87="Scenario3PBT3",'Medium retrofit'!$M$6,"")))&amp;IF(F87="Scenario1PBT4",'Medium retrofit'!$N$6,IF(F87="Scenario2PBT4",'Medium retrofit'!$O$6,IF(F87="Scenario3PBT4",'Medium retrofit'!$P$6,"")))&amp;IF(F87="Scenario1PBT5",'Medium retrofit'!$Q$6,IF(F87="Scenario2PBT5",'Medium retrofit'!$R$6,IF(F87="Scenario3PBT5",'Medium retrofit'!$S$6,"")))&amp;IF(F87="Scenario1PBT6",'Medium retrofit'!$T$6,IF(F87="Scenario2PBT6",'Medium retrofit'!$U$6,IF(F87="Scenario3PBT6",'Medium retrofit'!$V$6,"")))&amp;IF(F87="Scenario1PBT7",'Medium retrofit'!$W$6,IF(F87="Scenario2PBT7",'Medium retrofit'!$X$6,IF(F87="Scenario3PBT7",'Medium retrofit'!$Y$6,"")))&amp;IF(F87="Scenario1PBT8",'Medium retrofit'!$Z$6,IF(F87="Scenario2PBT8",'Medium retrofit'!$AA$6,IF(F87="Scenario3PBT8",'Medium retrofit'!$AB$6,"")))&amp;IF(F87="Scenario1PBT9",'Medium retrofit'!$AC$6,IF(F87="Scenario2PBT9",'Medium retrofit'!$AD$6,IF(F87="Scenario3PBT9",'Medium retrofit'!$AE$6,"")))&amp;IF(F87="Scenario1PBT10",'Medium retrofit'!$AF$6,IF(F87="Scenario2PBT10",'Medium retrofit'!$AG$6,IF(F87="Scenario3PBT10",'Medium retrofit'!$AH$6,"")))&amp;IF(F87="Scenario1PBT11",'Medium retrofit'!$AI$6,IF(F87="Scenario2PBT11",'Medium retrofit'!$AJ$6,IF(F87="Scenario3PBT11",'Medium retrofit'!$AK$6,"")))&amp;IF(F87="Scenario1PBT12",'Medium retrofit'!$AL$6,IF(F87="Scenario2PBT12",'Medium retrofit'!$AM$6,IF(F87="Scenario3PBT12",'Medium retrofit'!$AN$6,"")))&amp;IF(F87="Scenario1PBT13",'Medium retrofit'!$AO$6,IF(F87="Scenario2PBT13",'Medium retrofit'!$AP$6,IF(F87="Scenario3PBT13",'Medium retrofit'!$AQ$6,"")))&amp;IF(F87="Scenario1PBT14",'Medium retrofit'!$AR$6,IF(F87="Scenario2PBT14",'Medium retrofit'!$AS$6,IF(F87="Scenario3PBT14",'Medium retrofit'!$AT$6,"")))&amp;IF(F87="Scenario1PBT15",'Medium retrofit'!$AU$6,IF(F87="Scenario2PBT15",'Medium retrofit'!$AV$6,IF(F87="Scenario3PBT15",'Medium retrofit'!$AW$6,"")))</f>
        <v/>
      </c>
      <c r="H87" s="151">
        <f t="shared" si="45"/>
        <v>0</v>
      </c>
      <c r="I87" s="298" t="str">
        <f>IF(F87="Scenario1PBT1",'Medium retrofit'!$E$16,IF(F87="Scenario2PBT1",'Medium retrofit'!$F$16,IF(F87="Scenario3PBT1",'Medium retrofit'!$G$16,"")))&amp;IF(F87="Scenario1PBT2",'Medium retrofit'!$H$16,IF(F87="Scenario2PBT2",'Medium retrofit'!$I$16,IF(F87="Scenario3PBT2",'Medium retrofit'!$J$16,"")))&amp;IF(F87="Scenario1PBT3",'Medium retrofit'!$K$16,IF(F87="Scenario2PBT3",'Medium retrofit'!$L$16,IF(F87="Scenario3PBT3",'Medium retrofit'!$M$16,"")))&amp;IF(F87="Scenario1PBT4",'Medium retrofit'!$N$16,IF(F87="Scenario2PBT4",'Medium retrofit'!$O$16,IF(F87="Scenario3PBT4",'Medium retrofit'!$P$16,"")))&amp;IF(F87="Scenario1PBT5",'Medium retrofit'!$Q$16,IF(F87="Scenario2PBT5",'Medium retrofit'!$R$16,IF(F87="Scenario3PBT5",'Medium retrofit'!$S$16,"")))&amp;IF(F87="Scenario1PBT6",'Medium retrofit'!$T$16,IF(F87="Scenario2PBT6",'Medium retrofit'!$U$16,IF(F87="Scenario3PBT6",'Medium retrofit'!$V$16,"")))&amp;IF(F87="Scenario1PBT7",'Medium retrofit'!$W$16,IF(F87="Scenario2PBT7",'Medium retrofit'!$X$16,IF(F87="Scenario3PBT7",'Medium retrofit'!$Y$16,"")))&amp;IF(F87="Scenario1PBT8",'Medium retrofit'!$Z$16,IF(F87="Scenario2PBT8",'Medium retrofit'!$AA$16,IF(F87="Scenario3PBT8",'Medium retrofit'!$AB$16,"")))&amp;IF(F87="Scenario1PBT9",'Medium retrofit'!$AC$16,IF(F87="Scenario2PBT9",'Medium retrofit'!$AD$16,IF(F87="Scenario3PBT9",'Medium retrofit'!$AE$16,"")))&amp;IF(F87="Scenario1PBT10",'Medium retrofit'!$AF$16,IF(F87="Scenario2PBT10",'Medium retrofit'!$AG$16,IF(F87="Scenario3PBT10",'Medium retrofit'!$AH$16,"")))&amp;IF(F87="Scenario1PBT11",'Medium retrofit'!$AI$16,IF(F87="Scenario2PBT11",'Medium retrofit'!$AJ$16,IF(F87="Scenario3PBT11",'Medium retrofit'!$AK$16,"")))&amp;IF(F87="Scenario1PBT12",'Medium retrofit'!$AL$16,IF(F87="Scenario2PBT12",'Medium retrofit'!$AM$16,IF(F87="Scenario3PBT12",'Medium retrofit'!$AN$16,"")))&amp;IF(F87="Scenario1PBT13",'Medium retrofit'!$AO$16,IF(F87="Scenario2PBT13",'Medium retrofit'!$AP$16,IF(F87="Scenario3PBT13",'Medium retrofit'!$AQ$16,"")))&amp;IF(F87="Scenario1PBT14",'Medium retrofit'!$AR$16,IF(F87="Scenario2PBT14",'Medium retrofit'!$AS$16,IF(F87="Scenario3PBT14",'Medium retrofit'!$AT$16,"")))&amp;IF(F87="Scenario1PBT15",'Medium retrofit'!$AU$16,IF(F87="Scenario2PBT15",'Medium retrofit'!$AV$16,IF(F87="Scenario3PBT15",'Medium retrofit'!$AW$16,"")))</f>
        <v/>
      </c>
      <c r="J87" s="151">
        <f t="shared" si="46"/>
        <v>0</v>
      </c>
      <c r="K87" s="151" t="str">
        <f>IF(F87="Scenario1PBT1",'Medium retrofit'!$E$18,IF(F87="Scenario2PBT1",'Medium retrofit'!$F$18,IF(F87="Scenario3PBT1",'Medium retrofit'!$G$18,"")))&amp;IF(F87="Scenario1PBT2",'Medium retrofit'!$H$18,IF(F87="Scenario2PBT2",'Medium retrofit'!$I$18,IF(F87="Scenario3PBT2",'Medium retrofit'!$J$18,"")))&amp;IF(F87="Scenario1PBT3",'Medium retrofit'!$K$18,IF(F87="Scenario2PBT3",'Medium retrofit'!$L$18,IF(F87="Scenario3PBT3",'Medium retrofit'!$M$18,"")))&amp;IF(F87="Scenario1PBT4",'Medium retrofit'!$N$18,IF(F87="Scenario2PBT4",'Medium retrofit'!$O$18,IF(F87="Scenario3PBT4",'Medium retrofit'!$P$18,"")))&amp;IF(F87="Scenario1PBT5",'Medium retrofit'!$Q$18,IF(F87="Scenario2PBT5",'Medium retrofit'!$R$18,IF(F87="Scenario3PBT5",'Medium retrofit'!$S$18,"")))&amp;IF(F87="Scenario1PBT6",'Medium retrofit'!$T$18,IF(F87="Scenario2PBT6",'Medium retrofit'!$U$18,IF(F87="Scenario3PBT6",'Medium retrofit'!$V$18,"")))&amp;IF(F87="Scenario1PBT7",'Medium retrofit'!$W$18,IF(F87="Scenario2PBT7",'Medium retrofit'!$X$18,IF(F87="Scenario3PBT7",'Medium retrofit'!$Y$18,"")))&amp;IF(F87="Scenario1PBT8",'Medium retrofit'!$Z$18,IF(F87="Scenario2PBT8",'Medium retrofit'!$AA$18,IF(F87="Scenario3PBT8",'Medium retrofit'!$AB$18,"")))&amp;IF(F87="Scenario1PBT9",'Medium retrofit'!$AC$18,IF(F87="Scenario2PBT9",'Medium retrofit'!$AD$18,IF(F87="Scenario3PBT9",'Medium retrofit'!$AE$18,"")))&amp;IF(F87="Scenario1PBT10",'Medium retrofit'!$AF$18,IF(F87="Scenario2PBT10",'Medium retrofit'!$AG$18,IF(F87="Scenario3PBT10",'Medium retrofit'!$AH$18,"")))&amp;IF(F87="Scenario1PBT11",'Medium retrofit'!$AI$18,IF(F87="Scenario2PBT11",'Medium retrofit'!$AJ$18,IF(F87="Scenario3PBT11",'Medium retrofit'!$AK$18,"")))&amp;IF(F87="Scenario1PBT12",'Medium retrofit'!$AL$18,IF(F87="Scenario2PBT12",'Medium retrofit'!$AM$18,IF(F87="Scenario3PBT12",'Medium retrofit'!$AN$18,"")))&amp;IF(F87="Scenario1PBT13",'Medium retrofit'!$AO$18,IF(F87="Scenario2PBT13",'Medium retrofit'!$AP$18,IF(F87="Scenario3PBT13",'Medium retrofit'!$AQ$18,"")))&amp;IF(F87="Scenario1PBT14",'Medium retrofit'!$AR$18,IF(F87="Scenario2PBT14",'Medium retrofit'!$AS$18,IF(F87="Scenario3PBT14",'Medium retrofit'!$AT$18,"")))&amp;IF(F87="Scenario1PBT15",'Medium retrofit'!$AU$18,IF(F87="Scenario2PBT15",'Medium retrofit'!$AV$18,IF(F87="Scenario3PBT15",'Medium retrofit'!$AW$18,"")))</f>
        <v/>
      </c>
      <c r="L87" s="151">
        <f t="shared" si="47"/>
        <v>0</v>
      </c>
      <c r="M87" s="151" t="str">
        <f>IF(F87="Scenario1PBT1",'Medium retrofit'!$E$20,IF(F87="Scenario2PBT1",'Medium retrofit'!$F$20,IF(F87="Scenario3PBT1",'Medium retrofit'!$G$20,"")))&amp;IF(F87="Scenario1PBT2",'Medium retrofit'!$H$20,IF(F87="Scenario2PBT2",'Medium retrofit'!$I$20,IF(F87="Scenario3PBT2",'Medium retrofit'!$J$20,"")))&amp;IF(F87="Scenario1PBT3",'Medium retrofit'!$K$20,IF(F87="Scenario2PBT3",'Medium retrofit'!$L$20,IF(F87="Scenario3PBT3",'Medium retrofit'!$M$20,"")))&amp;IF(F87="Scenario1PBT4",'Medium retrofit'!$N$20,IF(F87="Scenario2PBT4",'Medium retrofit'!$O$20,IF(F87="Scenario3PBT4",'Medium retrofit'!$P$20,"")))&amp;IF(F87="Scenario1PBT5",'Medium retrofit'!$Q$20,IF(F87="Scenario2PBT5",'Medium retrofit'!$R$20,IF(F87="Scenario3PBT5",'Medium retrofit'!$S$20,"")))&amp;IF(F87="Scenario1PBT6",'Medium retrofit'!$T$20,IF(F87="Scenario2PBT6",'Medium retrofit'!$U$20,IF(F87="Scenario3PBT6",'Medium retrofit'!$V$20,"")))&amp;IF(F87="Scenario1PBT7",'Medium retrofit'!$W$20,IF(F87="Scenario2PBT7",'Medium retrofit'!$X$20,IF(F87="Scenario3PBT7",'Medium retrofit'!$Y$20,"")))&amp;IF(F87="Scenario1PBT8",'Medium retrofit'!$Z$20,IF(F87="Scenario2PBT8",'Medium retrofit'!$AA$20,IF(F87="Scenario3PBT8",'Medium retrofit'!$AB$20,"")))&amp;IF(F87="Scenario1PBT9",'Medium retrofit'!$AC$20,IF(F87="Scenario2PBT9",'Medium retrofit'!$AD$20,IF(F87="Scenario3PBT9",'Medium retrofit'!$AE$20,"")))&amp;IF(F87="Scenario1PBT10",'Medium retrofit'!$AF$20,IF(F87="Scenario2PBT10",'Medium retrofit'!$AG$20,IF(F87="Scenario3PBT10",'Medium retrofit'!$AH$20,"")))&amp;IF(F87="Scenario1PBT11",'Medium retrofit'!$AI$20,IF(F87="Scenario2PBT11",'Medium retrofit'!$AJ$20,IF(F87="Scenario3PBT11",'Medium retrofit'!$AK$20,"")))&amp;IF(F87="Scenario1PBT12",'Medium retrofit'!$AL$20,IF(F87="Scenario2PBT12",'Medium retrofit'!$AM$20,IF(F87="Scenario3PBT12",'Medium retrofit'!$AN$20,"")))&amp;IF(F87="Scenario1PBT13",'Medium retrofit'!$AO$20,IF(F87="Scenario2PBT13",'Medium retrofit'!$AP$20,IF(F87="Scenario3PBT13",'Medium retrofit'!$AQ$20,"")))&amp;IF(F87="Scenario1PBT14",'Medium retrofit'!$AR$20,IF(F87="Scenario2PBT14",'Medium retrofit'!$AS$20,IF(F87="Scenario3PBT14",'Medium retrofit'!$AT$20,"")))&amp;IF(F87="Scenario1PBT15",'Medium retrofit'!$AU$20,IF(F87="Scenario2PBT15",'Medium retrofit'!$AV$20,IF(F87="Scenario3PBT15",'Medium retrofit'!$AW$20,"")))</f>
        <v/>
      </c>
      <c r="N87" s="152">
        <f t="shared" si="48"/>
        <v>0</v>
      </c>
      <c r="O87" s="305" t="str">
        <f>IF(F87="Scenario1PBT1",'Medium retrofit'!$E$23,IF(F87="Scenario2PBT1",'Medium retrofit'!$F$23,IF(F87="Scenario3PBT1",'Medium retrofit'!$G$23,"")))&amp;IF(F87="Scenario1PBT2",'Medium retrofit'!$H$23,IF(F87="Scenario2PBT2",'Medium retrofit'!$I$23,IF(F87="Scenario3PBT2",'Medium retrofit'!$J$23,"")))&amp;IF(F87="Scenario1PBT3",'Medium retrofit'!$K$23,IF(F87="Scenario2PBT3",'Medium retrofit'!$L$23,IF(F87="Scenario3PBT3",'Medium retrofit'!$M$23,"")))&amp;IF(F87="Scenario1PBT4",'Medium retrofit'!$N$23,IF(F87="Scenario2PBT4",'Medium retrofit'!$O$23,IF(F87="Scenario3PBT4",'Medium retrofit'!$P$23,"")))&amp;IF(F87="Scenario1PBT5",'Medium retrofit'!$Q$23,IF(F87="Scenario2PBT5",'Medium retrofit'!$R$23,IF(F87="Scenario3PBT5",'Medium retrofit'!$S$23,"")))&amp;IF(F87="Scenario1PBT6",'Medium retrofit'!$T$23,IF(F87="Scenario2PBT6",'Medium retrofit'!$U$23,IF(F87="Scenario3PBT6",'Medium retrofit'!$V$23,"")))&amp;IF(F87="Scenario1PBT7",'Medium retrofit'!$W$23,IF(F87="Scenario2PBT7",'Medium retrofit'!$X$23,IF(F87="Scenario3PBT7",'Medium retrofit'!$Y$23,"")))&amp;IF(F87="Scenario1PBT8",'Medium retrofit'!$Z$23,IF(F87="Scenario2PBT8",'Medium retrofit'!$AA$23,IF(F87="Scenario3PBT8",'Medium retrofit'!$AB$23,"")))&amp;IF(F87="Scenario1PBT9",'Medium retrofit'!$AC$23,IF(F87="Scenario2PBT9",'Medium retrofit'!$AD$23,IF(F87="Scenario3PBT9",'Medium retrofit'!$AE$23,"")))&amp;IF(F87="Scenario1PBT10",'Medium retrofit'!$AF$23,IF(F87="Scenario2PBT10",'Medium retrofit'!$AG$23,IF(F87="Scenario3PBT10",'Medium retrofit'!$AH$23,"")))&amp;IF(F87="Scenario1PBT11",'Medium retrofit'!$AI$23,IF(F87="Scenario2PBT11",'Medium retrofit'!$AJ$23,IF(F87="Scenario3PBT11",'Medium retrofit'!$AK$23,"")))&amp;IF(F87="Scenario1PBT12",'Medium retrofit'!$AL$23,IF(F87="Scenario2PBT12",'Medium retrofit'!$AM$23,IF(F87="Scenario3PBT12",'Medium retrofit'!$AN$23,"")))&amp;IF(F87="Scenario1PBT13",'Medium retrofit'!$AO$23,IF(F87="Scenario2PBT13",'Medium retrofit'!$AP$23,IF(F87="Scenario3PBT13",'Medium retrofit'!$AQ$23,"")))&amp;IF(F87="Scenario1PBT14",'Medium retrofit'!$AR$23,IF(F87="Scenario2PBT14",'Medium retrofit'!$AS$23,IF(F87="Scenario3PBT14",'Medium retrofit'!$AT$23,"")))&amp;IF(F87="Scenario1PBT15",'Medium retrofit'!$AU$23,IF(F87="Scenario2PBT15",'Medium retrofit'!$AV$23,IF(F87="Scenario3PBT15",'Medium retrofit'!$AW$23,"")))</f>
        <v/>
      </c>
      <c r="P87" s="151">
        <f t="shared" si="49"/>
        <v>0</v>
      </c>
      <c r="Q87" s="151" t="str">
        <f>IF(F87="Scenario1PBT1",'Medium retrofit'!$E$25,IF(F87="Scenario2PBT1",'Medium retrofit'!$F$25,IF(F87="Scenario3PBT1",'Medium retrofit'!$G$25,"")))&amp;IF(F87="Scenario1PBT2",'Medium retrofit'!$H$25,IF(F87="Scenario2PBT2",'Medium retrofit'!$I$25,IF(F87="Scenario3PBT2",'Medium retrofit'!$J$25,"")))&amp;IF(F87="Scenario1PBT3",'Medium retrofit'!$K$25,IF(F87="Scenario2PBT3",'Medium retrofit'!$L$25,IF(F87="Scenario3PBT3",'Medium retrofit'!$M$25,"")))&amp;IF(F87="Scenario1PBT4",'Medium retrofit'!$N$25,IF(F87="Scenario2PBT4",'Medium retrofit'!$O$25,IF(F87="Scenario3PBT4",'Medium retrofit'!$P$25,"")))&amp;IF(F87="Scenario1PBT5",'Medium retrofit'!$Q$25,IF(F87="Scenario2PBT5",'Medium retrofit'!$R$25,IF(F87="Scenario3PBT5",'Medium retrofit'!$S$25,"")))&amp;IF(F87="Scenario1PBT6",'Medium retrofit'!$T$25,IF(F87="Scenario2PBT6",'Medium retrofit'!$U$25,IF(F87="Scenario3PBT6",'Medium retrofit'!$V$25,"")))&amp;IF(F87="Scenario1PBT7",'Medium retrofit'!$W$25,IF(F87="Scenario2PBT7",'Medium retrofit'!$X$25,IF(F87="Scenario3PBT7",'Medium retrofit'!$Y$25,"")))&amp;IF(F87="Scenario1PBT8",'Medium retrofit'!$Z$25,IF(F87="Scenario2PBT8",'Medium retrofit'!$AA$25,IF(F87="Scenario3PBT8",'Medium retrofit'!$AB$25,"")))&amp;IF(F87="Scenario1PBT9",'Medium retrofit'!$AC$25,IF(F87="Scenario2PBT9",'Medium retrofit'!$AD$25,IF(F87="Scenario3PBT9",'Medium retrofit'!$AE$25,"")))&amp;IF(F87="Scenario1PBT10",'Medium retrofit'!$AF$25,IF(F87="Scenario2PBT10",'Medium retrofit'!$AG$25,IF(F87="Scenario3PBT10",'Medium retrofit'!$AH$25,"")))&amp;IF(F87="Scenario1PBT11",'Medium retrofit'!$AI$25,IF(F87="Scenario2PBT11",'Medium retrofit'!$AJ$25,IF(F87="Scenario3PBT11",'Medium retrofit'!$AK$25,"")))&amp;IF(F87="Scenario1PBT12",'Medium retrofit'!$AL$25,IF(F87="Scenario2PBT12",'Medium retrofit'!$AM$25,IF(F87="Scenario3PBT12",'Medium retrofit'!$AN$25,"")))&amp;IF(F87="Scenario1PBT13",'Medium retrofit'!$AO$25,IF(F87="Scenario2PBT13",'Medium retrofit'!$AP$25,IF(F87="Scenario3PBT13",'Medium retrofit'!$AQ$25,"")))&amp;IF(F87="Scenario1PBT14",'Medium retrofit'!$AR$25,IF(F87="Scenario2PBT14",'Medium retrofit'!$AS$25,IF(F87="Scenario3PBT14",'Medium retrofit'!$AT$25,"")))&amp;IF(F87="Scenario1PBT15",'Medium retrofit'!$AU$25,IF(F87="Scenario2PBT15",'Medium retrofit'!$AV$25,IF(F87="Scenario3PBT15",'Medium retrofit'!$AW$25,"")))</f>
        <v/>
      </c>
      <c r="R87" s="151">
        <f t="shared" si="50"/>
        <v>0</v>
      </c>
      <c r="S87" s="151" t="str">
        <f>IF(F87="Scenario1PBT1",'Medium retrofit'!$E$27,IF(F87="Scenario2PBT1",'Medium retrofit'!$F$27,IF(F87="Scenario3PBT1",'Medium retrofit'!$G$27,"")))&amp;IF(F87="Scenario1PBT2",'Medium retrofit'!$H$27,IF(F87="Scenario2PBT2",'Medium retrofit'!$I$27,IF(F87="Scenario3PBT2",'Medium retrofit'!$J$27,"")))&amp;IF(F87="Scenario1PBT3",'Medium retrofit'!$K$27,IF(F87="Scenario2PBT3",'Medium retrofit'!$L$27,IF(F87="Scenario3PBT3",'Medium retrofit'!$M$27,"")))&amp;IF(F87="Scenario1PBT4",'Medium retrofit'!$N$27,IF(F87="Scenario2PBT4",'Medium retrofit'!$O$27,IF(F87="Scenario3PBT4",'Medium retrofit'!$P$27,"")))&amp;IF(F87="Scenario1PBT5",'Medium retrofit'!$Q$27,IF(F87="Scenario2PBT5",'Medium retrofit'!$R$27,IF(F87="Scenario3PBT5",'Medium retrofit'!$S$27,"")))&amp;IF(F87="Scenario1PBT6",'Medium retrofit'!$T$27,IF(F87="Scenario2PBT6",'Medium retrofit'!$U$27,IF(F87="Scenario3PBT6",'Medium retrofit'!$V$27,"")))&amp;IF(F87="Scenario1PBT7",'Medium retrofit'!$W$27,IF(F87="Scenario2PBT7",'Medium retrofit'!$X$27,IF(F87="Scenario3PBT7",'Medium retrofit'!$Y$27,"")))&amp;IF(F87="Scenario1PBT8",'Medium retrofit'!$Z$27,IF(F87="Scenario2PBT8",'Medium retrofit'!$AA$27,IF(F87="Scenario3PBT8",'Medium retrofit'!$AB$27,"")))&amp;IF(F87="Scenario1PBT9",'Medium retrofit'!$AC$27,IF(F87="Scenario2PBT9",'Medium retrofit'!$AD$27,IF(F87="Scenario3PBT9",'Medium retrofit'!$AE$27,"")))&amp;IF(F87="Scenario1PBT10",'Medium retrofit'!$AF$27,IF(F87="Scenario2PBT10",'Medium retrofit'!$AG$27,IF(F87="Scenario3PBT10",'Medium retrofit'!$AH$27,"")))&amp;IF(F87="Scenario1PBT11",'Medium retrofit'!$AI$27,IF(F87="Scenario2PBT11",'Medium retrofit'!$AJ$27,IF(F87="Scenario3PBT11",'Medium retrofit'!$AK$27,"")))&amp;IF(F87="Scenario1PBT12",'Medium retrofit'!$AL$27,IF(F87="Scenario2PBT12",'Medium retrofit'!$AM$27,IF(F87="Scenario3PBT12",'Medium retrofit'!$AN$27,"")))&amp;IF(F87="Scenario1PBT13",'Medium retrofit'!$AO$27,IF(F87="Scenario2PBT13",'Medium retrofit'!$AP$27,IF(F87="Scenario3PBT13",'Medium retrofit'!$AQ$27,"")))&amp;IF(F87="Scenario1PBT14",'Medium retrofit'!$AR$27,IF(F87="Scenario2PBT14",'Medium retrofit'!$AS$27,IF(F87="Scenario3PBT14",'Medium retrofit'!$AT$27,"")))&amp;IF(F87="Scenario1PBT15",'Medium retrofit'!$AU$27,IF(F87="Scenario2PBT15",'Medium retrofit'!$AV$27,IF(F87="Scenario3PBT15",'Medium retrofit'!$AW$27,"")))</f>
        <v/>
      </c>
      <c r="T87" s="306">
        <f t="shared" si="51"/>
        <v>0</v>
      </c>
      <c r="U87" s="305" t="str">
        <f>IF(F87="Scenario1PBT1",'Medium retrofit'!$E$38,IF(F87="Scenario2PBT1",'Medium retrofit'!$F$38,IF(F87="Scenario3PBT1",'Medium retrofit'!$G$38,"")))&amp;IF(F87="Scenario1PBT2",'Medium retrofit'!$H$38,IF(F87="Scenario2PBT2",'Medium retrofit'!$I$38,IF(F87="Scenario3PBT2",'Medium retrofit'!$J$38,"")))&amp;IF(F87="Scenario1PBT3",'Medium retrofit'!$K$38,IF(F87="Scenario2PBT3",'Medium retrofit'!$L$38,IF(F87="Scenario3PBT3",'Medium retrofit'!$M$38,"")))&amp;IF(F87="Scenario1PBT4",'Medium retrofit'!$N$38,IF(F87="Scenario2PBT4",'Medium retrofit'!$O$38,IF(F87="Scenario3PBT4",'Medium retrofit'!$P$38,"")))&amp;IF(F87="Scenario1PBT5",'Medium retrofit'!$Q$38,IF(F87="Scenario2PBT5",'Medium retrofit'!$R$38,IF(F87="Scenario3PBT5",'Medium retrofit'!$S$38,"")))&amp;IF(F87="Scenario1PBT6",'Medium retrofit'!$T$38,IF(F87="Scenario2PBT6",'Medium retrofit'!$U$38,IF(F87="Scenario3PBT6",'Medium retrofit'!$V$38,"")))&amp;IF(F87="Scenario1PBT7",'Medium retrofit'!$W$38,IF(F87="Scenario2PBT7",'Medium retrofit'!$X$38,IF(F87="Scenario3PBT7",'Medium retrofit'!$Y$38,"")))&amp;IF(F87="Scenario1PBT8",'Medium retrofit'!$Z$38,IF(F87="Scenario2PBT8",'Medium retrofit'!$AA$38,IF(F87="Scenario3PBT8",'Medium retrofit'!$AB$38,"")))&amp;IF(F87="Scenario1PBT9",'Medium retrofit'!$AC$38,IF(F87="Scenario2PBT9",'Medium retrofit'!$AD$38,IF(F87="Scenario3PBT9",'Medium retrofit'!$AE$38,"")))&amp;IF(F87="Scenario1PBT10",'Medium retrofit'!$AF$38,IF(F87="Scenario2PBT10",'Medium retrofit'!$AG$38,IF(F87="Scenario3PBT10",'Medium retrofit'!$AH$38,"")))&amp;IF(F87="Scenario1PBT11",'Medium retrofit'!$AI$38,IF(F87="Scenario2PBT11",'Medium retrofit'!$AJ$38,IF(F87="Scenario3PBT11",'Medium retrofit'!$AK$38,"")))&amp;IF(F87="Scenario1PBT12",'Medium retrofit'!$AL$38,IF(F87="Scenario2PBT12",'Medium retrofit'!$AM$38,IF(F87="Scenario3PBT12",'Medium retrofit'!$AN$38,"")))&amp;IF(F87="Scenario1PBT13",'Medium retrofit'!$AO$38,IF(F87="Scenario2PBT13",'Medium retrofit'!$AP$38,IF(F87="Scenario3PBT13",'Medium retrofit'!$AQ$38,"")))&amp;IF(F87="Scenario1PBT14",'Medium retrofit'!$AR$38,IF(F87="Scenario2PBT14",'Medium retrofit'!$AS$38,IF(F87="Scenario3PBT14",'Medium retrofit'!$AT$38,"")))&amp;IF(F87="Scenario1PBT15",'Medium retrofit'!$AU$38,IF(F87="Scenario2PBT15",'Medium retrofit'!$AV$38,IF(F87="Scenario3PBT15",'Medium retrofit'!$AW$38,"")))</f>
        <v/>
      </c>
      <c r="V87" s="151">
        <f t="shared" si="52"/>
        <v>0</v>
      </c>
      <c r="W87" s="151" t="str">
        <f>IF(F87="Scenario1PBT1",'Medium retrofit'!$E$40,IF(F87="Scenario2PBT1",'Medium retrofit'!$F$40,IF(F87="Scenario3PBT1",'Medium retrofit'!$G$40,"")))&amp;IF(F87="Scenario1PBT2",'Medium retrofit'!$H$40,IF(F87="Scenario2PBT2",'Medium retrofit'!$I$40,IF(F87="Scenario3PBT2",'Medium retrofit'!$J$40,"")))&amp;IF(F87="Scenario1PBT3",'Medium retrofit'!$K$40,IF(F87="Scenario2PBT3",'Medium retrofit'!$L$40,IF(F87="Scenario3PBT3",'Medium retrofit'!$M$40,"")))&amp;IF(F87="Scenario1PBT4",'Medium retrofit'!$N$40,IF(F87="Scenario2PBT4",'Medium retrofit'!$O$40,IF(F87="Scenario3PBT4",'Medium retrofit'!$P$40,"")))&amp;IF(F87="Scenario1PBT5",'Medium retrofit'!$Q$40,IF(F87="Scenario2PBT5",'Medium retrofit'!$R$40,IF(F87="Scenario3PBT5",'Medium retrofit'!$S$40,"")))&amp;IF(F87="Scenario1PBT6",'Medium retrofit'!$T$40,IF(F87="Scenario2PBT6",'Medium retrofit'!$U$40,IF(F87="Scenario3PBT6",'Medium retrofit'!$V$40,"")))&amp;IF(F87="Scenario1PBT7",'Medium retrofit'!$W$40,IF(F87="Scenario2PBT7",'Medium retrofit'!$X$40,IF(F87="Scenario3PBT7",'Medium retrofit'!$Y$40,"")))&amp;IF(F87="Scenario1PBT8",'Medium retrofit'!$Z$40,IF(F87="Scenario2PBT8",'Medium retrofit'!$AA$40,IF(F87="Scenario3PBT8",'Medium retrofit'!$AB$40,"")))&amp;IF(F87="Scenario1PBT9",'Medium retrofit'!$AC$40,IF(F87="Scenario2PBT9",'Medium retrofit'!$AD$40,IF(F87="Scenario3PBT9",'Medium retrofit'!$AE$40,"")))&amp;IF(F87="Scenario1PBT10",'Medium retrofit'!$AF$40,IF(F87="Scenario2PBT10",'Medium retrofit'!$AG$40,IF(F87="Scenario3PBT10",'Medium retrofit'!$AH$40,"")))&amp;IF(F87="Scenario1PBT11",'Medium retrofit'!$AI$40,IF(F87="Scenario2PBT11",'Medium retrofit'!$AJ$40,IF(F87="Scenario3PBT11",'Medium retrofit'!$AK$40,"")))&amp;IF(F87="Scenario1PBT12",'Medium retrofit'!$AL$40,IF(F87="Scenario2PBT12",'Medium retrofit'!$AM$40,IF(F87="Scenario3PBT12",'Medium retrofit'!$AN$40,"")))&amp;IF(F87="Scenario1PBT13",'Medium retrofit'!$AO$40,IF(F87="Scenario2PBT13",'Medium retrofit'!$AP$40,IF(F87="Scenario3PBT13",'Medium retrofit'!$AQ$40,"")))&amp;IF(F87="Scenario1PBT14",'Medium retrofit'!$AR$40,IF(F87="Scenario2PBT14",'Medium retrofit'!$AS$40,IF(F87="Scenario3PBT14",'Medium retrofit'!$AT$40,"")))&amp;IF(F87="Scenario1PBT15",'Medium retrofit'!$AU$40,IF(F87="Scenario2PBT15",'Medium retrofit'!$AV$40,IF(F87="Scenario3PBT15",'Medium retrofit'!$AW$40,"")))</f>
        <v/>
      </c>
      <c r="X87" s="151">
        <f t="shared" si="53"/>
        <v>0</v>
      </c>
      <c r="Y87" s="151" t="str">
        <f>IF(F87="Scenario1PBT1",'Medium retrofit'!$E$42,IF(F87="Scenario2PBT1",'Medium retrofit'!$F$42,IF(F87="Scenario3PBT1",'Medium retrofit'!$G$42,"")))&amp;IF(F87="Scenario1PBT2",'Medium retrofit'!$H$42,IF(F87="Scenario2PBT2",'Medium retrofit'!$I$42,IF(F87="Scenario3PBT2",'Medium retrofit'!$J$42,"")))&amp;IF(F87="Scenario1PBT3",'Medium retrofit'!$K$42,IF(F87="Scenario2PBT3",'Medium retrofit'!$L$42,IF(F87="Scenario3PBT3",'Medium retrofit'!$M$42,"")))&amp;IF(F87="Scenario1PBT4",'Medium retrofit'!$N$42,IF(F87="Scenario2PBT4",'Medium retrofit'!$O$42,IF(F87="Scenario3PBT4",'Medium retrofit'!$P$42,"")))&amp;IF(F87="Scenario1PBT5",'Medium retrofit'!$Q$42,IF(F87="Scenario2PBT5",'Medium retrofit'!$R$42,IF(F87="Scenario3PBT5",'Medium retrofit'!$S$42,"")))&amp;IF(F87="Scenario1PBT6",'Medium retrofit'!$T$42,IF(F87="Scenario2PBT6",'Medium retrofit'!$U$42,IF(F87="Scenario3PBT6",'Medium retrofit'!$V$42,"")))&amp;IF(F87="Scenario1PBT7",'Medium retrofit'!$W$42,IF(F87="Scenario2PBT7",'Medium retrofit'!$X$42,IF(F87="Scenario3PBT7",'Medium retrofit'!$Y$42,"")))&amp;IF(F87="Scenario1PBT8",'Medium retrofit'!$Z$42,IF(F87="Scenario2PBT8",'Medium retrofit'!$AA$42,IF(F87="Scenario3PBT8",'Medium retrofit'!$AB$42,"")))&amp;IF(F87="Scenario1PBT9",'Medium retrofit'!$AC$42,IF(F87="Scenario2PBT9",'Medium retrofit'!$AD$42,IF(F87="Scenario3PBT9",'Medium retrofit'!$AE$42,"")))&amp;IF(F87="Scenario1PBT10",'Medium retrofit'!$AF$42,IF(F87="Scenario2PBT10",'Medium retrofit'!$AG$42,IF(F87="Scenario3PBT10",'Medium retrofit'!$AH$42,"")))&amp;IF(F87="Scenario1PBT11",'Medium retrofit'!$AI$42,IF(F87="Scenario2PBT11",'Medium retrofit'!$AJ$42,IF(F87="Scenario3PBT11",'Medium retrofit'!$AK$42,"")))&amp;IF(F87="Scenario1PBT12",'Medium retrofit'!$AL$42,IF(F87="Scenario2PBT12",'Medium retrofit'!$AM$42,IF(F87="Scenario3PBT12",'Medium retrofit'!$AN$42,"")))&amp;IF(F87="Scenario1PBT13",'Medium retrofit'!$AO$42,IF(F87="Scenario2PBT13",'Medium retrofit'!$AP$42,IF(F87="Scenario3PBT13",'Medium retrofit'!$AQ$42,"")))&amp;IF(F87="Scenario1PBT14",'Medium retrofit'!$AR$42,IF(F87="Scenario2PBT14",'Medium retrofit'!$AS$42,IF(F87="Scenario3PBT14",'Medium retrofit'!$AT$42,"")))&amp;IF(F87="Scenario1PBT15",'Medium retrofit'!$AU$42,IF(F87="Scenario2PBT15",'Medium retrofit'!$AV$42,IF(F87="Scenario3PBT15",'Medium retrofit'!$AW$42,"")))</f>
        <v/>
      </c>
      <c r="Z87" s="151">
        <f t="shared" si="54"/>
        <v>0</v>
      </c>
      <c r="AA87" s="333" t="str">
        <f>IF(F87="Scenario1PBT1",'Medium retrofit'!$E$101,IF(F87="Scenario2PBT1",'Medium retrofit'!$F$101,IF(F87="Scenario3PBT1",'Medium retrofit'!$G$101,"")))&amp;IF(F87="Scenario1PBT2",'Medium retrofit'!$H$101,IF(F87="Scenario2PBT2",'Medium retrofit'!$I$101,IF(F87="Scenario3PBT2",'Medium retrofit'!$J$101,"")))&amp;IF(F87="Scenario1PBT3",'Medium retrofit'!$K$101,IF(F87="Scenario2PBT3",'Medium retrofit'!$L$101,IF(F87="Scenario3PBT3",'Medium retrofit'!$M$101,"")))&amp;IF(F87="Scenario1PBT4",'Medium retrofit'!$N$101,IF(F87="Scenario2PBT4",'Medium retrofit'!$O$101,IF(F87="Scenario3PBT4",'Medium retrofit'!$P$101,"")))&amp;IF(F87="Scenario1PBT5",'Medium retrofit'!$Q$101,IF(F87="Scenario2PBT5",'Medium retrofit'!$R$101,IF(F87="Scenario3PBT5",'Medium retrofit'!$S$101,"")))&amp;IF(F87="Scenario1PBT6",'Medium retrofit'!$T$101,IF(F87="Scenario2PBT6",'Medium retrofit'!$U$101,IF(F87="Scenario3PBT6",'Medium retrofit'!$V$101,"")))&amp;IF(F87="Scenario1PBT7",'Medium retrofit'!$W$101,IF(F87="Scenario2PBT7",'Medium retrofit'!$X$101,IF(F87="Scenario3PBT7",'Medium retrofit'!$Y$101,"")))&amp;IF(F87="Scenario1PBT8",'Medium retrofit'!$Z$101,IF(F87="Scenario2PBT8",'Medium retrofit'!$AA$101,IF(F87="Scenario3PBT8",'Medium retrofit'!$AB$101,"")))&amp;IF(F87="Scenario1PBT9",'Medium retrofit'!$AC$101,IF(F87="Scenario2PBT9",'Medium retrofit'!$AD$101,IF(F87="Scenario3PBT9",'Medium retrofit'!$AE$101,"")))&amp;IF(F87="Scenario1PBT10",'Medium retrofit'!$AF$101,IF(F87="Scenario2PBT10",'Medium retrofit'!$AG$101,IF(F87="Scenario3PBT10",'Medium retrofit'!$AH$101,"")))&amp;IF(F87="Scenario1PBT11",'Medium retrofit'!$AI$101,IF(F87="Scenario2PBT11",'Medium retrofit'!$AJ$101,IF(F87="Scenario3PBT11",'Medium retrofit'!$AK$101,"")))&amp;IF(F87="Scenario1PBT12",'Medium retrofit'!$AL$101,IF(F87="Scenario2PBT12",'Medium retrofit'!$AM$101,IF(F87="Scenario3PBT12",'Medium retrofit'!$AN$101,"")))&amp;IF(F87="Scenario1PBT13",'Medium retrofit'!$AO$101,IF(F87="Scenario2PBT13",'Medium retrofit'!$AP$101,IF(F87="Scenario3PBT13",'Medium retrofit'!$AQ$101,"")))&amp;IF(F87="Scenario1PBT14",'Medium retrofit'!$AR$101,IF(F87="Scenario2PBT14",'Medium retrofit'!$AS$101,IF(F87="Scenario3PBT14",'Medium retrofit'!$AT$101,"")))&amp;IF(F87="Scenario1PBT15",'Medium retrofit'!$AU$101,IF(F87="Scenario2PBT15",'Medium retrofit'!$AV$101,IF(F87="Scenario3PBT15",'Medium retrofit'!$AW$101,"")))</f>
        <v/>
      </c>
      <c r="AB87" s="302">
        <f t="shared" si="55"/>
        <v>0</v>
      </c>
      <c r="AC87" s="307">
        <f>IFERROR('Projection_Base-case'!G87-G87,0)</f>
        <v>0</v>
      </c>
      <c r="AD87" s="151">
        <f t="shared" si="34"/>
        <v>0</v>
      </c>
      <c r="AE87" s="151">
        <f>IFERROR(100*AC87/'Projection_Base-case'!G87,0)</f>
        <v>0</v>
      </c>
      <c r="AF87" s="151">
        <f>IFERROR('Projection_Base-case'!I87-I87,0)</f>
        <v>0</v>
      </c>
      <c r="AG87" s="151">
        <f t="shared" si="35"/>
        <v>0</v>
      </c>
      <c r="AH87" s="151">
        <f>IFERROR(100*AF87/'Projection_Base-case'!I87,0)</f>
        <v>0</v>
      </c>
      <c r="AI87" s="151">
        <f>IFERROR('Projection_Base-case'!K87-K87,0)</f>
        <v>0</v>
      </c>
      <c r="AJ87" s="151">
        <f t="shared" si="36"/>
        <v>0</v>
      </c>
      <c r="AK87" s="151">
        <f>IFERROR(100*AI87/'Projection_Base-case'!K87,0)</f>
        <v>0</v>
      </c>
      <c r="AL87" s="151">
        <f>IFERROR(M87-'Projection_Base-case'!M87,0)</f>
        <v>0</v>
      </c>
      <c r="AM87" s="151">
        <f t="shared" si="37"/>
        <v>0</v>
      </c>
      <c r="AN87" s="152">
        <f>IFERROR(100*AL87/'Projection_Base-case'!M87,0)</f>
        <v>0</v>
      </c>
      <c r="AO87" s="305">
        <f>IFERROR('Projection_Base-case'!O87-O87,0)</f>
        <v>0</v>
      </c>
      <c r="AP87" s="151">
        <f t="shared" si="38"/>
        <v>0</v>
      </c>
      <c r="AQ87" s="151">
        <f>IFERROR(100*AO87/'Projection_Base-case'!O87,0)</f>
        <v>0</v>
      </c>
      <c r="AR87" s="151">
        <f>IFERROR('Projection_Base-case'!Q87-Q87,0)</f>
        <v>0</v>
      </c>
      <c r="AS87" s="151">
        <f t="shared" si="39"/>
        <v>0</v>
      </c>
      <c r="AT87" s="151">
        <f>IFERROR(100*AR87/'Projection_Base-case'!Q87,0)</f>
        <v>0</v>
      </c>
      <c r="AU87" s="151">
        <f>IFERROR('Projection_Base-case'!S87-S87,0)</f>
        <v>0</v>
      </c>
      <c r="AV87" s="151">
        <f t="shared" si="40"/>
        <v>0</v>
      </c>
      <c r="AW87" s="152">
        <f>IFERROR(100*AU87/'Projection_Base-case'!S87,0)</f>
        <v>0</v>
      </c>
      <c r="AX87" s="305">
        <f>IFERROR('Projection_Base-case'!U87-U87,0)</f>
        <v>0</v>
      </c>
      <c r="AY87" s="151">
        <f t="shared" si="41"/>
        <v>0</v>
      </c>
      <c r="AZ87" s="151">
        <f>IFERROR(100*AX87/'Projection_Base-case'!U87,0)</f>
        <v>0</v>
      </c>
      <c r="BA87" s="151">
        <f>IFERROR('Projection_Base-case'!W87-W87,0)</f>
        <v>0</v>
      </c>
      <c r="BB87" s="151">
        <f t="shared" si="42"/>
        <v>0</v>
      </c>
      <c r="BC87" s="151">
        <f>IFERROR(100*BA87/'Projection_Base-case'!W87,0)</f>
        <v>0</v>
      </c>
      <c r="BD87" s="151">
        <f>IFERROR('Projection_Base-case'!Y87-Y87,0)</f>
        <v>0</v>
      </c>
      <c r="BE87" s="151">
        <f t="shared" si="43"/>
        <v>0</v>
      </c>
      <c r="BF87" s="151">
        <f>IFERROR(100*BD87/'Projection_Base-case'!Y87,0)</f>
        <v>0</v>
      </c>
      <c r="BG87" s="531">
        <f t="shared" si="56"/>
        <v>0</v>
      </c>
      <c r="BH87" s="532">
        <f t="shared" si="57"/>
        <v>0</v>
      </c>
    </row>
    <row r="88" spans="1:60" x14ac:dyDescent="0.25">
      <c r="A88" s="217">
        <v>83</v>
      </c>
      <c r="B88" s="151">
        <f>'Projection_Base-case'!B88</f>
        <v>0</v>
      </c>
      <c r="C88" s="151">
        <f>'Projection_Base-case'!C88</f>
        <v>0</v>
      </c>
      <c r="D88" s="151">
        <f>'Projection_Base-case'!D88</f>
        <v>0</v>
      </c>
      <c r="E88" s="157"/>
      <c r="F88" s="300" t="str">
        <f t="shared" si="44"/>
        <v>0</v>
      </c>
      <c r="G88" s="301" t="str">
        <f>IF(F88="Scenario1PBT1",'Medium retrofit'!$E$6,IF(F88="Scenario2PBT1",'Medium retrofit'!$F$6,IF(F88="Scenario3PBT1",'Medium retrofit'!$G$6,"")))&amp;IF(F88="Scenario1PBT2",'Medium retrofit'!$H$6,IF(F88="Scenario2PBT2",'Medium retrofit'!$I$6,IF(F88="Scenario3PBT2",'Medium retrofit'!$J$6,"")))&amp;IF(F88="Scenario1PBT3",'Medium retrofit'!$K$6,IF(F88="Scenario2PBT3",'Medium retrofit'!$L$6,IF(F88="Scenario3PBT3",'Medium retrofit'!$M$6,"")))&amp;IF(F88="Scenario1PBT4",'Medium retrofit'!$N$6,IF(F88="Scenario2PBT4",'Medium retrofit'!$O$6,IF(F88="Scenario3PBT4",'Medium retrofit'!$P$6,"")))&amp;IF(F88="Scenario1PBT5",'Medium retrofit'!$Q$6,IF(F88="Scenario2PBT5",'Medium retrofit'!$R$6,IF(F88="Scenario3PBT5",'Medium retrofit'!$S$6,"")))&amp;IF(F88="Scenario1PBT6",'Medium retrofit'!$T$6,IF(F88="Scenario2PBT6",'Medium retrofit'!$U$6,IF(F88="Scenario3PBT6",'Medium retrofit'!$V$6,"")))&amp;IF(F88="Scenario1PBT7",'Medium retrofit'!$W$6,IF(F88="Scenario2PBT7",'Medium retrofit'!$X$6,IF(F88="Scenario3PBT7",'Medium retrofit'!$Y$6,"")))&amp;IF(F88="Scenario1PBT8",'Medium retrofit'!$Z$6,IF(F88="Scenario2PBT8",'Medium retrofit'!$AA$6,IF(F88="Scenario3PBT8",'Medium retrofit'!$AB$6,"")))&amp;IF(F88="Scenario1PBT9",'Medium retrofit'!$AC$6,IF(F88="Scenario2PBT9",'Medium retrofit'!$AD$6,IF(F88="Scenario3PBT9",'Medium retrofit'!$AE$6,"")))&amp;IF(F88="Scenario1PBT10",'Medium retrofit'!$AF$6,IF(F88="Scenario2PBT10",'Medium retrofit'!$AG$6,IF(F88="Scenario3PBT10",'Medium retrofit'!$AH$6,"")))&amp;IF(F88="Scenario1PBT11",'Medium retrofit'!$AI$6,IF(F88="Scenario2PBT11",'Medium retrofit'!$AJ$6,IF(F88="Scenario3PBT11",'Medium retrofit'!$AK$6,"")))&amp;IF(F88="Scenario1PBT12",'Medium retrofit'!$AL$6,IF(F88="Scenario2PBT12",'Medium retrofit'!$AM$6,IF(F88="Scenario3PBT12",'Medium retrofit'!$AN$6,"")))&amp;IF(F88="Scenario1PBT13",'Medium retrofit'!$AO$6,IF(F88="Scenario2PBT13",'Medium retrofit'!$AP$6,IF(F88="Scenario3PBT13",'Medium retrofit'!$AQ$6,"")))&amp;IF(F88="Scenario1PBT14",'Medium retrofit'!$AR$6,IF(F88="Scenario2PBT14",'Medium retrofit'!$AS$6,IF(F88="Scenario3PBT14",'Medium retrofit'!$AT$6,"")))&amp;IF(F88="Scenario1PBT15",'Medium retrofit'!$AU$6,IF(F88="Scenario2PBT15",'Medium retrofit'!$AV$6,IF(F88="Scenario3PBT15",'Medium retrofit'!$AW$6,"")))</f>
        <v/>
      </c>
      <c r="H88" s="151">
        <f t="shared" si="45"/>
        <v>0</v>
      </c>
      <c r="I88" s="298" t="str">
        <f>IF(F88="Scenario1PBT1",'Medium retrofit'!$E$16,IF(F88="Scenario2PBT1",'Medium retrofit'!$F$16,IF(F88="Scenario3PBT1",'Medium retrofit'!$G$16,"")))&amp;IF(F88="Scenario1PBT2",'Medium retrofit'!$H$16,IF(F88="Scenario2PBT2",'Medium retrofit'!$I$16,IF(F88="Scenario3PBT2",'Medium retrofit'!$J$16,"")))&amp;IF(F88="Scenario1PBT3",'Medium retrofit'!$K$16,IF(F88="Scenario2PBT3",'Medium retrofit'!$L$16,IF(F88="Scenario3PBT3",'Medium retrofit'!$M$16,"")))&amp;IF(F88="Scenario1PBT4",'Medium retrofit'!$N$16,IF(F88="Scenario2PBT4",'Medium retrofit'!$O$16,IF(F88="Scenario3PBT4",'Medium retrofit'!$P$16,"")))&amp;IF(F88="Scenario1PBT5",'Medium retrofit'!$Q$16,IF(F88="Scenario2PBT5",'Medium retrofit'!$R$16,IF(F88="Scenario3PBT5",'Medium retrofit'!$S$16,"")))&amp;IF(F88="Scenario1PBT6",'Medium retrofit'!$T$16,IF(F88="Scenario2PBT6",'Medium retrofit'!$U$16,IF(F88="Scenario3PBT6",'Medium retrofit'!$V$16,"")))&amp;IF(F88="Scenario1PBT7",'Medium retrofit'!$W$16,IF(F88="Scenario2PBT7",'Medium retrofit'!$X$16,IF(F88="Scenario3PBT7",'Medium retrofit'!$Y$16,"")))&amp;IF(F88="Scenario1PBT8",'Medium retrofit'!$Z$16,IF(F88="Scenario2PBT8",'Medium retrofit'!$AA$16,IF(F88="Scenario3PBT8",'Medium retrofit'!$AB$16,"")))&amp;IF(F88="Scenario1PBT9",'Medium retrofit'!$AC$16,IF(F88="Scenario2PBT9",'Medium retrofit'!$AD$16,IF(F88="Scenario3PBT9",'Medium retrofit'!$AE$16,"")))&amp;IF(F88="Scenario1PBT10",'Medium retrofit'!$AF$16,IF(F88="Scenario2PBT10",'Medium retrofit'!$AG$16,IF(F88="Scenario3PBT10",'Medium retrofit'!$AH$16,"")))&amp;IF(F88="Scenario1PBT11",'Medium retrofit'!$AI$16,IF(F88="Scenario2PBT11",'Medium retrofit'!$AJ$16,IF(F88="Scenario3PBT11",'Medium retrofit'!$AK$16,"")))&amp;IF(F88="Scenario1PBT12",'Medium retrofit'!$AL$16,IF(F88="Scenario2PBT12",'Medium retrofit'!$AM$16,IF(F88="Scenario3PBT12",'Medium retrofit'!$AN$16,"")))&amp;IF(F88="Scenario1PBT13",'Medium retrofit'!$AO$16,IF(F88="Scenario2PBT13",'Medium retrofit'!$AP$16,IF(F88="Scenario3PBT13",'Medium retrofit'!$AQ$16,"")))&amp;IF(F88="Scenario1PBT14",'Medium retrofit'!$AR$16,IF(F88="Scenario2PBT14",'Medium retrofit'!$AS$16,IF(F88="Scenario3PBT14",'Medium retrofit'!$AT$16,"")))&amp;IF(F88="Scenario1PBT15",'Medium retrofit'!$AU$16,IF(F88="Scenario2PBT15",'Medium retrofit'!$AV$16,IF(F88="Scenario3PBT15",'Medium retrofit'!$AW$16,"")))</f>
        <v/>
      </c>
      <c r="J88" s="151">
        <f t="shared" si="46"/>
        <v>0</v>
      </c>
      <c r="K88" s="151" t="str">
        <f>IF(F88="Scenario1PBT1",'Medium retrofit'!$E$18,IF(F88="Scenario2PBT1",'Medium retrofit'!$F$18,IF(F88="Scenario3PBT1",'Medium retrofit'!$G$18,"")))&amp;IF(F88="Scenario1PBT2",'Medium retrofit'!$H$18,IF(F88="Scenario2PBT2",'Medium retrofit'!$I$18,IF(F88="Scenario3PBT2",'Medium retrofit'!$J$18,"")))&amp;IF(F88="Scenario1PBT3",'Medium retrofit'!$K$18,IF(F88="Scenario2PBT3",'Medium retrofit'!$L$18,IF(F88="Scenario3PBT3",'Medium retrofit'!$M$18,"")))&amp;IF(F88="Scenario1PBT4",'Medium retrofit'!$N$18,IF(F88="Scenario2PBT4",'Medium retrofit'!$O$18,IF(F88="Scenario3PBT4",'Medium retrofit'!$P$18,"")))&amp;IF(F88="Scenario1PBT5",'Medium retrofit'!$Q$18,IF(F88="Scenario2PBT5",'Medium retrofit'!$R$18,IF(F88="Scenario3PBT5",'Medium retrofit'!$S$18,"")))&amp;IF(F88="Scenario1PBT6",'Medium retrofit'!$T$18,IF(F88="Scenario2PBT6",'Medium retrofit'!$U$18,IF(F88="Scenario3PBT6",'Medium retrofit'!$V$18,"")))&amp;IF(F88="Scenario1PBT7",'Medium retrofit'!$W$18,IF(F88="Scenario2PBT7",'Medium retrofit'!$X$18,IF(F88="Scenario3PBT7",'Medium retrofit'!$Y$18,"")))&amp;IF(F88="Scenario1PBT8",'Medium retrofit'!$Z$18,IF(F88="Scenario2PBT8",'Medium retrofit'!$AA$18,IF(F88="Scenario3PBT8",'Medium retrofit'!$AB$18,"")))&amp;IF(F88="Scenario1PBT9",'Medium retrofit'!$AC$18,IF(F88="Scenario2PBT9",'Medium retrofit'!$AD$18,IF(F88="Scenario3PBT9",'Medium retrofit'!$AE$18,"")))&amp;IF(F88="Scenario1PBT10",'Medium retrofit'!$AF$18,IF(F88="Scenario2PBT10",'Medium retrofit'!$AG$18,IF(F88="Scenario3PBT10",'Medium retrofit'!$AH$18,"")))&amp;IF(F88="Scenario1PBT11",'Medium retrofit'!$AI$18,IF(F88="Scenario2PBT11",'Medium retrofit'!$AJ$18,IF(F88="Scenario3PBT11",'Medium retrofit'!$AK$18,"")))&amp;IF(F88="Scenario1PBT12",'Medium retrofit'!$AL$18,IF(F88="Scenario2PBT12",'Medium retrofit'!$AM$18,IF(F88="Scenario3PBT12",'Medium retrofit'!$AN$18,"")))&amp;IF(F88="Scenario1PBT13",'Medium retrofit'!$AO$18,IF(F88="Scenario2PBT13",'Medium retrofit'!$AP$18,IF(F88="Scenario3PBT13",'Medium retrofit'!$AQ$18,"")))&amp;IF(F88="Scenario1PBT14",'Medium retrofit'!$AR$18,IF(F88="Scenario2PBT14",'Medium retrofit'!$AS$18,IF(F88="Scenario3PBT14",'Medium retrofit'!$AT$18,"")))&amp;IF(F88="Scenario1PBT15",'Medium retrofit'!$AU$18,IF(F88="Scenario2PBT15",'Medium retrofit'!$AV$18,IF(F88="Scenario3PBT15",'Medium retrofit'!$AW$18,"")))</f>
        <v/>
      </c>
      <c r="L88" s="151">
        <f t="shared" si="47"/>
        <v>0</v>
      </c>
      <c r="M88" s="151" t="str">
        <f>IF(F88="Scenario1PBT1",'Medium retrofit'!$E$20,IF(F88="Scenario2PBT1",'Medium retrofit'!$F$20,IF(F88="Scenario3PBT1",'Medium retrofit'!$G$20,"")))&amp;IF(F88="Scenario1PBT2",'Medium retrofit'!$H$20,IF(F88="Scenario2PBT2",'Medium retrofit'!$I$20,IF(F88="Scenario3PBT2",'Medium retrofit'!$J$20,"")))&amp;IF(F88="Scenario1PBT3",'Medium retrofit'!$K$20,IF(F88="Scenario2PBT3",'Medium retrofit'!$L$20,IF(F88="Scenario3PBT3",'Medium retrofit'!$M$20,"")))&amp;IF(F88="Scenario1PBT4",'Medium retrofit'!$N$20,IF(F88="Scenario2PBT4",'Medium retrofit'!$O$20,IF(F88="Scenario3PBT4",'Medium retrofit'!$P$20,"")))&amp;IF(F88="Scenario1PBT5",'Medium retrofit'!$Q$20,IF(F88="Scenario2PBT5",'Medium retrofit'!$R$20,IF(F88="Scenario3PBT5",'Medium retrofit'!$S$20,"")))&amp;IF(F88="Scenario1PBT6",'Medium retrofit'!$T$20,IF(F88="Scenario2PBT6",'Medium retrofit'!$U$20,IF(F88="Scenario3PBT6",'Medium retrofit'!$V$20,"")))&amp;IF(F88="Scenario1PBT7",'Medium retrofit'!$W$20,IF(F88="Scenario2PBT7",'Medium retrofit'!$X$20,IF(F88="Scenario3PBT7",'Medium retrofit'!$Y$20,"")))&amp;IF(F88="Scenario1PBT8",'Medium retrofit'!$Z$20,IF(F88="Scenario2PBT8",'Medium retrofit'!$AA$20,IF(F88="Scenario3PBT8",'Medium retrofit'!$AB$20,"")))&amp;IF(F88="Scenario1PBT9",'Medium retrofit'!$AC$20,IF(F88="Scenario2PBT9",'Medium retrofit'!$AD$20,IF(F88="Scenario3PBT9",'Medium retrofit'!$AE$20,"")))&amp;IF(F88="Scenario1PBT10",'Medium retrofit'!$AF$20,IF(F88="Scenario2PBT10",'Medium retrofit'!$AG$20,IF(F88="Scenario3PBT10",'Medium retrofit'!$AH$20,"")))&amp;IF(F88="Scenario1PBT11",'Medium retrofit'!$AI$20,IF(F88="Scenario2PBT11",'Medium retrofit'!$AJ$20,IF(F88="Scenario3PBT11",'Medium retrofit'!$AK$20,"")))&amp;IF(F88="Scenario1PBT12",'Medium retrofit'!$AL$20,IF(F88="Scenario2PBT12",'Medium retrofit'!$AM$20,IF(F88="Scenario3PBT12",'Medium retrofit'!$AN$20,"")))&amp;IF(F88="Scenario1PBT13",'Medium retrofit'!$AO$20,IF(F88="Scenario2PBT13",'Medium retrofit'!$AP$20,IF(F88="Scenario3PBT13",'Medium retrofit'!$AQ$20,"")))&amp;IF(F88="Scenario1PBT14",'Medium retrofit'!$AR$20,IF(F88="Scenario2PBT14",'Medium retrofit'!$AS$20,IF(F88="Scenario3PBT14",'Medium retrofit'!$AT$20,"")))&amp;IF(F88="Scenario1PBT15",'Medium retrofit'!$AU$20,IF(F88="Scenario2PBT15",'Medium retrofit'!$AV$20,IF(F88="Scenario3PBT15",'Medium retrofit'!$AW$20,"")))</f>
        <v/>
      </c>
      <c r="N88" s="152">
        <f t="shared" si="48"/>
        <v>0</v>
      </c>
      <c r="O88" s="305" t="str">
        <f>IF(F88="Scenario1PBT1",'Medium retrofit'!$E$23,IF(F88="Scenario2PBT1",'Medium retrofit'!$F$23,IF(F88="Scenario3PBT1",'Medium retrofit'!$G$23,"")))&amp;IF(F88="Scenario1PBT2",'Medium retrofit'!$H$23,IF(F88="Scenario2PBT2",'Medium retrofit'!$I$23,IF(F88="Scenario3PBT2",'Medium retrofit'!$J$23,"")))&amp;IF(F88="Scenario1PBT3",'Medium retrofit'!$K$23,IF(F88="Scenario2PBT3",'Medium retrofit'!$L$23,IF(F88="Scenario3PBT3",'Medium retrofit'!$M$23,"")))&amp;IF(F88="Scenario1PBT4",'Medium retrofit'!$N$23,IF(F88="Scenario2PBT4",'Medium retrofit'!$O$23,IF(F88="Scenario3PBT4",'Medium retrofit'!$P$23,"")))&amp;IF(F88="Scenario1PBT5",'Medium retrofit'!$Q$23,IF(F88="Scenario2PBT5",'Medium retrofit'!$R$23,IF(F88="Scenario3PBT5",'Medium retrofit'!$S$23,"")))&amp;IF(F88="Scenario1PBT6",'Medium retrofit'!$T$23,IF(F88="Scenario2PBT6",'Medium retrofit'!$U$23,IF(F88="Scenario3PBT6",'Medium retrofit'!$V$23,"")))&amp;IF(F88="Scenario1PBT7",'Medium retrofit'!$W$23,IF(F88="Scenario2PBT7",'Medium retrofit'!$X$23,IF(F88="Scenario3PBT7",'Medium retrofit'!$Y$23,"")))&amp;IF(F88="Scenario1PBT8",'Medium retrofit'!$Z$23,IF(F88="Scenario2PBT8",'Medium retrofit'!$AA$23,IF(F88="Scenario3PBT8",'Medium retrofit'!$AB$23,"")))&amp;IF(F88="Scenario1PBT9",'Medium retrofit'!$AC$23,IF(F88="Scenario2PBT9",'Medium retrofit'!$AD$23,IF(F88="Scenario3PBT9",'Medium retrofit'!$AE$23,"")))&amp;IF(F88="Scenario1PBT10",'Medium retrofit'!$AF$23,IF(F88="Scenario2PBT10",'Medium retrofit'!$AG$23,IF(F88="Scenario3PBT10",'Medium retrofit'!$AH$23,"")))&amp;IF(F88="Scenario1PBT11",'Medium retrofit'!$AI$23,IF(F88="Scenario2PBT11",'Medium retrofit'!$AJ$23,IF(F88="Scenario3PBT11",'Medium retrofit'!$AK$23,"")))&amp;IF(F88="Scenario1PBT12",'Medium retrofit'!$AL$23,IF(F88="Scenario2PBT12",'Medium retrofit'!$AM$23,IF(F88="Scenario3PBT12",'Medium retrofit'!$AN$23,"")))&amp;IF(F88="Scenario1PBT13",'Medium retrofit'!$AO$23,IF(F88="Scenario2PBT13",'Medium retrofit'!$AP$23,IF(F88="Scenario3PBT13",'Medium retrofit'!$AQ$23,"")))&amp;IF(F88="Scenario1PBT14",'Medium retrofit'!$AR$23,IF(F88="Scenario2PBT14",'Medium retrofit'!$AS$23,IF(F88="Scenario3PBT14",'Medium retrofit'!$AT$23,"")))&amp;IF(F88="Scenario1PBT15",'Medium retrofit'!$AU$23,IF(F88="Scenario2PBT15",'Medium retrofit'!$AV$23,IF(F88="Scenario3PBT15",'Medium retrofit'!$AW$23,"")))</f>
        <v/>
      </c>
      <c r="P88" s="151">
        <f t="shared" si="49"/>
        <v>0</v>
      </c>
      <c r="Q88" s="151" t="str">
        <f>IF(F88="Scenario1PBT1",'Medium retrofit'!$E$25,IF(F88="Scenario2PBT1",'Medium retrofit'!$F$25,IF(F88="Scenario3PBT1",'Medium retrofit'!$G$25,"")))&amp;IF(F88="Scenario1PBT2",'Medium retrofit'!$H$25,IF(F88="Scenario2PBT2",'Medium retrofit'!$I$25,IF(F88="Scenario3PBT2",'Medium retrofit'!$J$25,"")))&amp;IF(F88="Scenario1PBT3",'Medium retrofit'!$K$25,IF(F88="Scenario2PBT3",'Medium retrofit'!$L$25,IF(F88="Scenario3PBT3",'Medium retrofit'!$M$25,"")))&amp;IF(F88="Scenario1PBT4",'Medium retrofit'!$N$25,IF(F88="Scenario2PBT4",'Medium retrofit'!$O$25,IF(F88="Scenario3PBT4",'Medium retrofit'!$P$25,"")))&amp;IF(F88="Scenario1PBT5",'Medium retrofit'!$Q$25,IF(F88="Scenario2PBT5",'Medium retrofit'!$R$25,IF(F88="Scenario3PBT5",'Medium retrofit'!$S$25,"")))&amp;IF(F88="Scenario1PBT6",'Medium retrofit'!$T$25,IF(F88="Scenario2PBT6",'Medium retrofit'!$U$25,IF(F88="Scenario3PBT6",'Medium retrofit'!$V$25,"")))&amp;IF(F88="Scenario1PBT7",'Medium retrofit'!$W$25,IF(F88="Scenario2PBT7",'Medium retrofit'!$X$25,IF(F88="Scenario3PBT7",'Medium retrofit'!$Y$25,"")))&amp;IF(F88="Scenario1PBT8",'Medium retrofit'!$Z$25,IF(F88="Scenario2PBT8",'Medium retrofit'!$AA$25,IF(F88="Scenario3PBT8",'Medium retrofit'!$AB$25,"")))&amp;IF(F88="Scenario1PBT9",'Medium retrofit'!$AC$25,IF(F88="Scenario2PBT9",'Medium retrofit'!$AD$25,IF(F88="Scenario3PBT9",'Medium retrofit'!$AE$25,"")))&amp;IF(F88="Scenario1PBT10",'Medium retrofit'!$AF$25,IF(F88="Scenario2PBT10",'Medium retrofit'!$AG$25,IF(F88="Scenario3PBT10",'Medium retrofit'!$AH$25,"")))&amp;IF(F88="Scenario1PBT11",'Medium retrofit'!$AI$25,IF(F88="Scenario2PBT11",'Medium retrofit'!$AJ$25,IF(F88="Scenario3PBT11",'Medium retrofit'!$AK$25,"")))&amp;IF(F88="Scenario1PBT12",'Medium retrofit'!$AL$25,IF(F88="Scenario2PBT12",'Medium retrofit'!$AM$25,IF(F88="Scenario3PBT12",'Medium retrofit'!$AN$25,"")))&amp;IF(F88="Scenario1PBT13",'Medium retrofit'!$AO$25,IF(F88="Scenario2PBT13",'Medium retrofit'!$AP$25,IF(F88="Scenario3PBT13",'Medium retrofit'!$AQ$25,"")))&amp;IF(F88="Scenario1PBT14",'Medium retrofit'!$AR$25,IF(F88="Scenario2PBT14",'Medium retrofit'!$AS$25,IF(F88="Scenario3PBT14",'Medium retrofit'!$AT$25,"")))&amp;IF(F88="Scenario1PBT15",'Medium retrofit'!$AU$25,IF(F88="Scenario2PBT15",'Medium retrofit'!$AV$25,IF(F88="Scenario3PBT15",'Medium retrofit'!$AW$25,"")))</f>
        <v/>
      </c>
      <c r="R88" s="151">
        <f t="shared" si="50"/>
        <v>0</v>
      </c>
      <c r="S88" s="151" t="str">
        <f>IF(F88="Scenario1PBT1",'Medium retrofit'!$E$27,IF(F88="Scenario2PBT1",'Medium retrofit'!$F$27,IF(F88="Scenario3PBT1",'Medium retrofit'!$G$27,"")))&amp;IF(F88="Scenario1PBT2",'Medium retrofit'!$H$27,IF(F88="Scenario2PBT2",'Medium retrofit'!$I$27,IF(F88="Scenario3PBT2",'Medium retrofit'!$J$27,"")))&amp;IF(F88="Scenario1PBT3",'Medium retrofit'!$K$27,IF(F88="Scenario2PBT3",'Medium retrofit'!$L$27,IF(F88="Scenario3PBT3",'Medium retrofit'!$M$27,"")))&amp;IF(F88="Scenario1PBT4",'Medium retrofit'!$N$27,IF(F88="Scenario2PBT4",'Medium retrofit'!$O$27,IF(F88="Scenario3PBT4",'Medium retrofit'!$P$27,"")))&amp;IF(F88="Scenario1PBT5",'Medium retrofit'!$Q$27,IF(F88="Scenario2PBT5",'Medium retrofit'!$R$27,IF(F88="Scenario3PBT5",'Medium retrofit'!$S$27,"")))&amp;IF(F88="Scenario1PBT6",'Medium retrofit'!$T$27,IF(F88="Scenario2PBT6",'Medium retrofit'!$U$27,IF(F88="Scenario3PBT6",'Medium retrofit'!$V$27,"")))&amp;IF(F88="Scenario1PBT7",'Medium retrofit'!$W$27,IF(F88="Scenario2PBT7",'Medium retrofit'!$X$27,IF(F88="Scenario3PBT7",'Medium retrofit'!$Y$27,"")))&amp;IF(F88="Scenario1PBT8",'Medium retrofit'!$Z$27,IF(F88="Scenario2PBT8",'Medium retrofit'!$AA$27,IF(F88="Scenario3PBT8",'Medium retrofit'!$AB$27,"")))&amp;IF(F88="Scenario1PBT9",'Medium retrofit'!$AC$27,IF(F88="Scenario2PBT9",'Medium retrofit'!$AD$27,IF(F88="Scenario3PBT9",'Medium retrofit'!$AE$27,"")))&amp;IF(F88="Scenario1PBT10",'Medium retrofit'!$AF$27,IF(F88="Scenario2PBT10",'Medium retrofit'!$AG$27,IF(F88="Scenario3PBT10",'Medium retrofit'!$AH$27,"")))&amp;IF(F88="Scenario1PBT11",'Medium retrofit'!$AI$27,IF(F88="Scenario2PBT11",'Medium retrofit'!$AJ$27,IF(F88="Scenario3PBT11",'Medium retrofit'!$AK$27,"")))&amp;IF(F88="Scenario1PBT12",'Medium retrofit'!$AL$27,IF(F88="Scenario2PBT12",'Medium retrofit'!$AM$27,IF(F88="Scenario3PBT12",'Medium retrofit'!$AN$27,"")))&amp;IF(F88="Scenario1PBT13",'Medium retrofit'!$AO$27,IF(F88="Scenario2PBT13",'Medium retrofit'!$AP$27,IF(F88="Scenario3PBT13",'Medium retrofit'!$AQ$27,"")))&amp;IF(F88="Scenario1PBT14",'Medium retrofit'!$AR$27,IF(F88="Scenario2PBT14",'Medium retrofit'!$AS$27,IF(F88="Scenario3PBT14",'Medium retrofit'!$AT$27,"")))&amp;IF(F88="Scenario1PBT15",'Medium retrofit'!$AU$27,IF(F88="Scenario2PBT15",'Medium retrofit'!$AV$27,IF(F88="Scenario3PBT15",'Medium retrofit'!$AW$27,"")))</f>
        <v/>
      </c>
      <c r="T88" s="306">
        <f t="shared" si="51"/>
        <v>0</v>
      </c>
      <c r="U88" s="305" t="str">
        <f>IF(F88="Scenario1PBT1",'Medium retrofit'!$E$38,IF(F88="Scenario2PBT1",'Medium retrofit'!$F$38,IF(F88="Scenario3PBT1",'Medium retrofit'!$G$38,"")))&amp;IF(F88="Scenario1PBT2",'Medium retrofit'!$H$38,IF(F88="Scenario2PBT2",'Medium retrofit'!$I$38,IF(F88="Scenario3PBT2",'Medium retrofit'!$J$38,"")))&amp;IF(F88="Scenario1PBT3",'Medium retrofit'!$K$38,IF(F88="Scenario2PBT3",'Medium retrofit'!$L$38,IF(F88="Scenario3PBT3",'Medium retrofit'!$M$38,"")))&amp;IF(F88="Scenario1PBT4",'Medium retrofit'!$N$38,IF(F88="Scenario2PBT4",'Medium retrofit'!$O$38,IF(F88="Scenario3PBT4",'Medium retrofit'!$P$38,"")))&amp;IF(F88="Scenario1PBT5",'Medium retrofit'!$Q$38,IF(F88="Scenario2PBT5",'Medium retrofit'!$R$38,IF(F88="Scenario3PBT5",'Medium retrofit'!$S$38,"")))&amp;IF(F88="Scenario1PBT6",'Medium retrofit'!$T$38,IF(F88="Scenario2PBT6",'Medium retrofit'!$U$38,IF(F88="Scenario3PBT6",'Medium retrofit'!$V$38,"")))&amp;IF(F88="Scenario1PBT7",'Medium retrofit'!$W$38,IF(F88="Scenario2PBT7",'Medium retrofit'!$X$38,IF(F88="Scenario3PBT7",'Medium retrofit'!$Y$38,"")))&amp;IF(F88="Scenario1PBT8",'Medium retrofit'!$Z$38,IF(F88="Scenario2PBT8",'Medium retrofit'!$AA$38,IF(F88="Scenario3PBT8",'Medium retrofit'!$AB$38,"")))&amp;IF(F88="Scenario1PBT9",'Medium retrofit'!$AC$38,IF(F88="Scenario2PBT9",'Medium retrofit'!$AD$38,IF(F88="Scenario3PBT9",'Medium retrofit'!$AE$38,"")))&amp;IF(F88="Scenario1PBT10",'Medium retrofit'!$AF$38,IF(F88="Scenario2PBT10",'Medium retrofit'!$AG$38,IF(F88="Scenario3PBT10",'Medium retrofit'!$AH$38,"")))&amp;IF(F88="Scenario1PBT11",'Medium retrofit'!$AI$38,IF(F88="Scenario2PBT11",'Medium retrofit'!$AJ$38,IF(F88="Scenario3PBT11",'Medium retrofit'!$AK$38,"")))&amp;IF(F88="Scenario1PBT12",'Medium retrofit'!$AL$38,IF(F88="Scenario2PBT12",'Medium retrofit'!$AM$38,IF(F88="Scenario3PBT12",'Medium retrofit'!$AN$38,"")))&amp;IF(F88="Scenario1PBT13",'Medium retrofit'!$AO$38,IF(F88="Scenario2PBT13",'Medium retrofit'!$AP$38,IF(F88="Scenario3PBT13",'Medium retrofit'!$AQ$38,"")))&amp;IF(F88="Scenario1PBT14",'Medium retrofit'!$AR$38,IF(F88="Scenario2PBT14",'Medium retrofit'!$AS$38,IF(F88="Scenario3PBT14",'Medium retrofit'!$AT$38,"")))&amp;IF(F88="Scenario1PBT15",'Medium retrofit'!$AU$38,IF(F88="Scenario2PBT15",'Medium retrofit'!$AV$38,IF(F88="Scenario3PBT15",'Medium retrofit'!$AW$38,"")))</f>
        <v/>
      </c>
      <c r="V88" s="151">
        <f t="shared" si="52"/>
        <v>0</v>
      </c>
      <c r="W88" s="151" t="str">
        <f>IF(F88="Scenario1PBT1",'Medium retrofit'!$E$40,IF(F88="Scenario2PBT1",'Medium retrofit'!$F$40,IF(F88="Scenario3PBT1",'Medium retrofit'!$G$40,"")))&amp;IF(F88="Scenario1PBT2",'Medium retrofit'!$H$40,IF(F88="Scenario2PBT2",'Medium retrofit'!$I$40,IF(F88="Scenario3PBT2",'Medium retrofit'!$J$40,"")))&amp;IF(F88="Scenario1PBT3",'Medium retrofit'!$K$40,IF(F88="Scenario2PBT3",'Medium retrofit'!$L$40,IF(F88="Scenario3PBT3",'Medium retrofit'!$M$40,"")))&amp;IF(F88="Scenario1PBT4",'Medium retrofit'!$N$40,IF(F88="Scenario2PBT4",'Medium retrofit'!$O$40,IF(F88="Scenario3PBT4",'Medium retrofit'!$P$40,"")))&amp;IF(F88="Scenario1PBT5",'Medium retrofit'!$Q$40,IF(F88="Scenario2PBT5",'Medium retrofit'!$R$40,IF(F88="Scenario3PBT5",'Medium retrofit'!$S$40,"")))&amp;IF(F88="Scenario1PBT6",'Medium retrofit'!$T$40,IF(F88="Scenario2PBT6",'Medium retrofit'!$U$40,IF(F88="Scenario3PBT6",'Medium retrofit'!$V$40,"")))&amp;IF(F88="Scenario1PBT7",'Medium retrofit'!$W$40,IF(F88="Scenario2PBT7",'Medium retrofit'!$X$40,IF(F88="Scenario3PBT7",'Medium retrofit'!$Y$40,"")))&amp;IF(F88="Scenario1PBT8",'Medium retrofit'!$Z$40,IF(F88="Scenario2PBT8",'Medium retrofit'!$AA$40,IF(F88="Scenario3PBT8",'Medium retrofit'!$AB$40,"")))&amp;IF(F88="Scenario1PBT9",'Medium retrofit'!$AC$40,IF(F88="Scenario2PBT9",'Medium retrofit'!$AD$40,IF(F88="Scenario3PBT9",'Medium retrofit'!$AE$40,"")))&amp;IF(F88="Scenario1PBT10",'Medium retrofit'!$AF$40,IF(F88="Scenario2PBT10",'Medium retrofit'!$AG$40,IF(F88="Scenario3PBT10",'Medium retrofit'!$AH$40,"")))&amp;IF(F88="Scenario1PBT11",'Medium retrofit'!$AI$40,IF(F88="Scenario2PBT11",'Medium retrofit'!$AJ$40,IF(F88="Scenario3PBT11",'Medium retrofit'!$AK$40,"")))&amp;IF(F88="Scenario1PBT12",'Medium retrofit'!$AL$40,IF(F88="Scenario2PBT12",'Medium retrofit'!$AM$40,IF(F88="Scenario3PBT12",'Medium retrofit'!$AN$40,"")))&amp;IF(F88="Scenario1PBT13",'Medium retrofit'!$AO$40,IF(F88="Scenario2PBT13",'Medium retrofit'!$AP$40,IF(F88="Scenario3PBT13",'Medium retrofit'!$AQ$40,"")))&amp;IF(F88="Scenario1PBT14",'Medium retrofit'!$AR$40,IF(F88="Scenario2PBT14",'Medium retrofit'!$AS$40,IF(F88="Scenario3PBT14",'Medium retrofit'!$AT$40,"")))&amp;IF(F88="Scenario1PBT15",'Medium retrofit'!$AU$40,IF(F88="Scenario2PBT15",'Medium retrofit'!$AV$40,IF(F88="Scenario3PBT15",'Medium retrofit'!$AW$40,"")))</f>
        <v/>
      </c>
      <c r="X88" s="151">
        <f t="shared" si="53"/>
        <v>0</v>
      </c>
      <c r="Y88" s="151" t="str">
        <f>IF(F88="Scenario1PBT1",'Medium retrofit'!$E$42,IF(F88="Scenario2PBT1",'Medium retrofit'!$F$42,IF(F88="Scenario3PBT1",'Medium retrofit'!$G$42,"")))&amp;IF(F88="Scenario1PBT2",'Medium retrofit'!$H$42,IF(F88="Scenario2PBT2",'Medium retrofit'!$I$42,IF(F88="Scenario3PBT2",'Medium retrofit'!$J$42,"")))&amp;IF(F88="Scenario1PBT3",'Medium retrofit'!$K$42,IF(F88="Scenario2PBT3",'Medium retrofit'!$L$42,IF(F88="Scenario3PBT3",'Medium retrofit'!$M$42,"")))&amp;IF(F88="Scenario1PBT4",'Medium retrofit'!$N$42,IF(F88="Scenario2PBT4",'Medium retrofit'!$O$42,IF(F88="Scenario3PBT4",'Medium retrofit'!$P$42,"")))&amp;IF(F88="Scenario1PBT5",'Medium retrofit'!$Q$42,IF(F88="Scenario2PBT5",'Medium retrofit'!$R$42,IF(F88="Scenario3PBT5",'Medium retrofit'!$S$42,"")))&amp;IF(F88="Scenario1PBT6",'Medium retrofit'!$T$42,IF(F88="Scenario2PBT6",'Medium retrofit'!$U$42,IF(F88="Scenario3PBT6",'Medium retrofit'!$V$42,"")))&amp;IF(F88="Scenario1PBT7",'Medium retrofit'!$W$42,IF(F88="Scenario2PBT7",'Medium retrofit'!$X$42,IF(F88="Scenario3PBT7",'Medium retrofit'!$Y$42,"")))&amp;IF(F88="Scenario1PBT8",'Medium retrofit'!$Z$42,IF(F88="Scenario2PBT8",'Medium retrofit'!$AA$42,IF(F88="Scenario3PBT8",'Medium retrofit'!$AB$42,"")))&amp;IF(F88="Scenario1PBT9",'Medium retrofit'!$AC$42,IF(F88="Scenario2PBT9",'Medium retrofit'!$AD$42,IF(F88="Scenario3PBT9",'Medium retrofit'!$AE$42,"")))&amp;IF(F88="Scenario1PBT10",'Medium retrofit'!$AF$42,IF(F88="Scenario2PBT10",'Medium retrofit'!$AG$42,IF(F88="Scenario3PBT10",'Medium retrofit'!$AH$42,"")))&amp;IF(F88="Scenario1PBT11",'Medium retrofit'!$AI$42,IF(F88="Scenario2PBT11",'Medium retrofit'!$AJ$42,IF(F88="Scenario3PBT11",'Medium retrofit'!$AK$42,"")))&amp;IF(F88="Scenario1PBT12",'Medium retrofit'!$AL$42,IF(F88="Scenario2PBT12",'Medium retrofit'!$AM$42,IF(F88="Scenario3PBT12",'Medium retrofit'!$AN$42,"")))&amp;IF(F88="Scenario1PBT13",'Medium retrofit'!$AO$42,IF(F88="Scenario2PBT13",'Medium retrofit'!$AP$42,IF(F88="Scenario3PBT13",'Medium retrofit'!$AQ$42,"")))&amp;IF(F88="Scenario1PBT14",'Medium retrofit'!$AR$42,IF(F88="Scenario2PBT14",'Medium retrofit'!$AS$42,IF(F88="Scenario3PBT14",'Medium retrofit'!$AT$42,"")))&amp;IF(F88="Scenario1PBT15",'Medium retrofit'!$AU$42,IF(F88="Scenario2PBT15",'Medium retrofit'!$AV$42,IF(F88="Scenario3PBT15",'Medium retrofit'!$AW$42,"")))</f>
        <v/>
      </c>
      <c r="Z88" s="151">
        <f t="shared" si="54"/>
        <v>0</v>
      </c>
      <c r="AA88" s="333" t="str">
        <f>IF(F88="Scenario1PBT1",'Medium retrofit'!$E$101,IF(F88="Scenario2PBT1",'Medium retrofit'!$F$101,IF(F88="Scenario3PBT1",'Medium retrofit'!$G$101,"")))&amp;IF(F88="Scenario1PBT2",'Medium retrofit'!$H$101,IF(F88="Scenario2PBT2",'Medium retrofit'!$I$101,IF(F88="Scenario3PBT2",'Medium retrofit'!$J$101,"")))&amp;IF(F88="Scenario1PBT3",'Medium retrofit'!$K$101,IF(F88="Scenario2PBT3",'Medium retrofit'!$L$101,IF(F88="Scenario3PBT3",'Medium retrofit'!$M$101,"")))&amp;IF(F88="Scenario1PBT4",'Medium retrofit'!$N$101,IF(F88="Scenario2PBT4",'Medium retrofit'!$O$101,IF(F88="Scenario3PBT4",'Medium retrofit'!$P$101,"")))&amp;IF(F88="Scenario1PBT5",'Medium retrofit'!$Q$101,IF(F88="Scenario2PBT5",'Medium retrofit'!$R$101,IF(F88="Scenario3PBT5",'Medium retrofit'!$S$101,"")))&amp;IF(F88="Scenario1PBT6",'Medium retrofit'!$T$101,IF(F88="Scenario2PBT6",'Medium retrofit'!$U$101,IF(F88="Scenario3PBT6",'Medium retrofit'!$V$101,"")))&amp;IF(F88="Scenario1PBT7",'Medium retrofit'!$W$101,IF(F88="Scenario2PBT7",'Medium retrofit'!$X$101,IF(F88="Scenario3PBT7",'Medium retrofit'!$Y$101,"")))&amp;IF(F88="Scenario1PBT8",'Medium retrofit'!$Z$101,IF(F88="Scenario2PBT8",'Medium retrofit'!$AA$101,IF(F88="Scenario3PBT8",'Medium retrofit'!$AB$101,"")))&amp;IF(F88="Scenario1PBT9",'Medium retrofit'!$AC$101,IF(F88="Scenario2PBT9",'Medium retrofit'!$AD$101,IF(F88="Scenario3PBT9",'Medium retrofit'!$AE$101,"")))&amp;IF(F88="Scenario1PBT10",'Medium retrofit'!$AF$101,IF(F88="Scenario2PBT10",'Medium retrofit'!$AG$101,IF(F88="Scenario3PBT10",'Medium retrofit'!$AH$101,"")))&amp;IF(F88="Scenario1PBT11",'Medium retrofit'!$AI$101,IF(F88="Scenario2PBT11",'Medium retrofit'!$AJ$101,IF(F88="Scenario3PBT11",'Medium retrofit'!$AK$101,"")))&amp;IF(F88="Scenario1PBT12",'Medium retrofit'!$AL$101,IF(F88="Scenario2PBT12",'Medium retrofit'!$AM$101,IF(F88="Scenario3PBT12",'Medium retrofit'!$AN$101,"")))&amp;IF(F88="Scenario1PBT13",'Medium retrofit'!$AO$101,IF(F88="Scenario2PBT13",'Medium retrofit'!$AP$101,IF(F88="Scenario3PBT13",'Medium retrofit'!$AQ$101,"")))&amp;IF(F88="Scenario1PBT14",'Medium retrofit'!$AR$101,IF(F88="Scenario2PBT14",'Medium retrofit'!$AS$101,IF(F88="Scenario3PBT14",'Medium retrofit'!$AT$101,"")))&amp;IF(F88="Scenario1PBT15",'Medium retrofit'!$AU$101,IF(F88="Scenario2PBT15",'Medium retrofit'!$AV$101,IF(F88="Scenario3PBT15",'Medium retrofit'!$AW$101,"")))</f>
        <v/>
      </c>
      <c r="AB88" s="302">
        <f t="shared" si="55"/>
        <v>0</v>
      </c>
      <c r="AC88" s="307">
        <f>IFERROR('Projection_Base-case'!G88-G88,0)</f>
        <v>0</v>
      </c>
      <c r="AD88" s="151">
        <f t="shared" si="34"/>
        <v>0</v>
      </c>
      <c r="AE88" s="151">
        <f>IFERROR(100*AC88/'Projection_Base-case'!G88,0)</f>
        <v>0</v>
      </c>
      <c r="AF88" s="151">
        <f>IFERROR('Projection_Base-case'!I88-I88,0)</f>
        <v>0</v>
      </c>
      <c r="AG88" s="151">
        <f t="shared" si="35"/>
        <v>0</v>
      </c>
      <c r="AH88" s="151">
        <f>IFERROR(100*AF88/'Projection_Base-case'!I88,0)</f>
        <v>0</v>
      </c>
      <c r="AI88" s="151">
        <f>IFERROR('Projection_Base-case'!K88-K88,0)</f>
        <v>0</v>
      </c>
      <c r="AJ88" s="151">
        <f t="shared" si="36"/>
        <v>0</v>
      </c>
      <c r="AK88" s="151">
        <f>IFERROR(100*AI88/'Projection_Base-case'!K88,0)</f>
        <v>0</v>
      </c>
      <c r="AL88" s="151">
        <f>IFERROR(M88-'Projection_Base-case'!M88,0)</f>
        <v>0</v>
      </c>
      <c r="AM88" s="151">
        <f t="shared" si="37"/>
        <v>0</v>
      </c>
      <c r="AN88" s="152">
        <f>IFERROR(100*AL88/'Projection_Base-case'!M88,0)</f>
        <v>0</v>
      </c>
      <c r="AO88" s="305">
        <f>IFERROR('Projection_Base-case'!O88-O88,0)</f>
        <v>0</v>
      </c>
      <c r="AP88" s="151">
        <f t="shared" si="38"/>
        <v>0</v>
      </c>
      <c r="AQ88" s="151">
        <f>IFERROR(100*AO88/'Projection_Base-case'!O88,0)</f>
        <v>0</v>
      </c>
      <c r="AR88" s="151">
        <f>IFERROR('Projection_Base-case'!Q88-Q88,0)</f>
        <v>0</v>
      </c>
      <c r="AS88" s="151">
        <f t="shared" si="39"/>
        <v>0</v>
      </c>
      <c r="AT88" s="151">
        <f>IFERROR(100*AR88/'Projection_Base-case'!Q88,0)</f>
        <v>0</v>
      </c>
      <c r="AU88" s="151">
        <f>IFERROR('Projection_Base-case'!S88-S88,0)</f>
        <v>0</v>
      </c>
      <c r="AV88" s="151">
        <f t="shared" si="40"/>
        <v>0</v>
      </c>
      <c r="AW88" s="152">
        <f>IFERROR(100*AU88/'Projection_Base-case'!S88,0)</f>
        <v>0</v>
      </c>
      <c r="AX88" s="305">
        <f>IFERROR('Projection_Base-case'!U88-U88,0)</f>
        <v>0</v>
      </c>
      <c r="AY88" s="151">
        <f t="shared" si="41"/>
        <v>0</v>
      </c>
      <c r="AZ88" s="151">
        <f>IFERROR(100*AX88/'Projection_Base-case'!U88,0)</f>
        <v>0</v>
      </c>
      <c r="BA88" s="151">
        <f>IFERROR('Projection_Base-case'!W88-W88,0)</f>
        <v>0</v>
      </c>
      <c r="BB88" s="151">
        <f t="shared" si="42"/>
        <v>0</v>
      </c>
      <c r="BC88" s="151">
        <f>IFERROR(100*BA88/'Projection_Base-case'!W88,0)</f>
        <v>0</v>
      </c>
      <c r="BD88" s="151">
        <f>IFERROR('Projection_Base-case'!Y88-Y88,0)</f>
        <v>0</v>
      </c>
      <c r="BE88" s="151">
        <f t="shared" si="43"/>
        <v>0</v>
      </c>
      <c r="BF88" s="151">
        <f>IFERROR(100*BD88/'Projection_Base-case'!Y88,0)</f>
        <v>0</v>
      </c>
      <c r="BG88" s="531">
        <f t="shared" si="56"/>
        <v>0</v>
      </c>
      <c r="BH88" s="532">
        <f t="shared" si="57"/>
        <v>0</v>
      </c>
    </row>
    <row r="89" spans="1:60" x14ac:dyDescent="0.25">
      <c r="A89" s="217">
        <v>84</v>
      </c>
      <c r="B89" s="151">
        <f>'Projection_Base-case'!B89</f>
        <v>0</v>
      </c>
      <c r="C89" s="151">
        <f>'Projection_Base-case'!C89</f>
        <v>0</v>
      </c>
      <c r="D89" s="151">
        <f>'Projection_Base-case'!D89</f>
        <v>0</v>
      </c>
      <c r="E89" s="157"/>
      <c r="F89" s="300" t="str">
        <f t="shared" si="44"/>
        <v>0</v>
      </c>
      <c r="G89" s="301" t="str">
        <f>IF(F89="Scenario1PBT1",'Medium retrofit'!$E$6,IF(F89="Scenario2PBT1",'Medium retrofit'!$F$6,IF(F89="Scenario3PBT1",'Medium retrofit'!$G$6,"")))&amp;IF(F89="Scenario1PBT2",'Medium retrofit'!$H$6,IF(F89="Scenario2PBT2",'Medium retrofit'!$I$6,IF(F89="Scenario3PBT2",'Medium retrofit'!$J$6,"")))&amp;IF(F89="Scenario1PBT3",'Medium retrofit'!$K$6,IF(F89="Scenario2PBT3",'Medium retrofit'!$L$6,IF(F89="Scenario3PBT3",'Medium retrofit'!$M$6,"")))&amp;IF(F89="Scenario1PBT4",'Medium retrofit'!$N$6,IF(F89="Scenario2PBT4",'Medium retrofit'!$O$6,IF(F89="Scenario3PBT4",'Medium retrofit'!$P$6,"")))&amp;IF(F89="Scenario1PBT5",'Medium retrofit'!$Q$6,IF(F89="Scenario2PBT5",'Medium retrofit'!$R$6,IF(F89="Scenario3PBT5",'Medium retrofit'!$S$6,"")))&amp;IF(F89="Scenario1PBT6",'Medium retrofit'!$T$6,IF(F89="Scenario2PBT6",'Medium retrofit'!$U$6,IF(F89="Scenario3PBT6",'Medium retrofit'!$V$6,"")))&amp;IF(F89="Scenario1PBT7",'Medium retrofit'!$W$6,IF(F89="Scenario2PBT7",'Medium retrofit'!$X$6,IF(F89="Scenario3PBT7",'Medium retrofit'!$Y$6,"")))&amp;IF(F89="Scenario1PBT8",'Medium retrofit'!$Z$6,IF(F89="Scenario2PBT8",'Medium retrofit'!$AA$6,IF(F89="Scenario3PBT8",'Medium retrofit'!$AB$6,"")))&amp;IF(F89="Scenario1PBT9",'Medium retrofit'!$AC$6,IF(F89="Scenario2PBT9",'Medium retrofit'!$AD$6,IF(F89="Scenario3PBT9",'Medium retrofit'!$AE$6,"")))&amp;IF(F89="Scenario1PBT10",'Medium retrofit'!$AF$6,IF(F89="Scenario2PBT10",'Medium retrofit'!$AG$6,IF(F89="Scenario3PBT10",'Medium retrofit'!$AH$6,"")))&amp;IF(F89="Scenario1PBT11",'Medium retrofit'!$AI$6,IF(F89="Scenario2PBT11",'Medium retrofit'!$AJ$6,IF(F89="Scenario3PBT11",'Medium retrofit'!$AK$6,"")))&amp;IF(F89="Scenario1PBT12",'Medium retrofit'!$AL$6,IF(F89="Scenario2PBT12",'Medium retrofit'!$AM$6,IF(F89="Scenario3PBT12",'Medium retrofit'!$AN$6,"")))&amp;IF(F89="Scenario1PBT13",'Medium retrofit'!$AO$6,IF(F89="Scenario2PBT13",'Medium retrofit'!$AP$6,IF(F89="Scenario3PBT13",'Medium retrofit'!$AQ$6,"")))&amp;IF(F89="Scenario1PBT14",'Medium retrofit'!$AR$6,IF(F89="Scenario2PBT14",'Medium retrofit'!$AS$6,IF(F89="Scenario3PBT14",'Medium retrofit'!$AT$6,"")))&amp;IF(F89="Scenario1PBT15",'Medium retrofit'!$AU$6,IF(F89="Scenario2PBT15",'Medium retrofit'!$AV$6,IF(F89="Scenario3PBT15",'Medium retrofit'!$AW$6,"")))</f>
        <v/>
      </c>
      <c r="H89" s="151">
        <f t="shared" si="45"/>
        <v>0</v>
      </c>
      <c r="I89" s="298" t="str">
        <f>IF(F89="Scenario1PBT1",'Medium retrofit'!$E$16,IF(F89="Scenario2PBT1",'Medium retrofit'!$F$16,IF(F89="Scenario3PBT1",'Medium retrofit'!$G$16,"")))&amp;IF(F89="Scenario1PBT2",'Medium retrofit'!$H$16,IF(F89="Scenario2PBT2",'Medium retrofit'!$I$16,IF(F89="Scenario3PBT2",'Medium retrofit'!$J$16,"")))&amp;IF(F89="Scenario1PBT3",'Medium retrofit'!$K$16,IF(F89="Scenario2PBT3",'Medium retrofit'!$L$16,IF(F89="Scenario3PBT3",'Medium retrofit'!$M$16,"")))&amp;IF(F89="Scenario1PBT4",'Medium retrofit'!$N$16,IF(F89="Scenario2PBT4",'Medium retrofit'!$O$16,IF(F89="Scenario3PBT4",'Medium retrofit'!$P$16,"")))&amp;IF(F89="Scenario1PBT5",'Medium retrofit'!$Q$16,IF(F89="Scenario2PBT5",'Medium retrofit'!$R$16,IF(F89="Scenario3PBT5",'Medium retrofit'!$S$16,"")))&amp;IF(F89="Scenario1PBT6",'Medium retrofit'!$T$16,IF(F89="Scenario2PBT6",'Medium retrofit'!$U$16,IF(F89="Scenario3PBT6",'Medium retrofit'!$V$16,"")))&amp;IF(F89="Scenario1PBT7",'Medium retrofit'!$W$16,IF(F89="Scenario2PBT7",'Medium retrofit'!$X$16,IF(F89="Scenario3PBT7",'Medium retrofit'!$Y$16,"")))&amp;IF(F89="Scenario1PBT8",'Medium retrofit'!$Z$16,IF(F89="Scenario2PBT8",'Medium retrofit'!$AA$16,IF(F89="Scenario3PBT8",'Medium retrofit'!$AB$16,"")))&amp;IF(F89="Scenario1PBT9",'Medium retrofit'!$AC$16,IF(F89="Scenario2PBT9",'Medium retrofit'!$AD$16,IF(F89="Scenario3PBT9",'Medium retrofit'!$AE$16,"")))&amp;IF(F89="Scenario1PBT10",'Medium retrofit'!$AF$16,IF(F89="Scenario2PBT10",'Medium retrofit'!$AG$16,IF(F89="Scenario3PBT10",'Medium retrofit'!$AH$16,"")))&amp;IF(F89="Scenario1PBT11",'Medium retrofit'!$AI$16,IF(F89="Scenario2PBT11",'Medium retrofit'!$AJ$16,IF(F89="Scenario3PBT11",'Medium retrofit'!$AK$16,"")))&amp;IF(F89="Scenario1PBT12",'Medium retrofit'!$AL$16,IF(F89="Scenario2PBT12",'Medium retrofit'!$AM$16,IF(F89="Scenario3PBT12",'Medium retrofit'!$AN$16,"")))&amp;IF(F89="Scenario1PBT13",'Medium retrofit'!$AO$16,IF(F89="Scenario2PBT13",'Medium retrofit'!$AP$16,IF(F89="Scenario3PBT13",'Medium retrofit'!$AQ$16,"")))&amp;IF(F89="Scenario1PBT14",'Medium retrofit'!$AR$16,IF(F89="Scenario2PBT14",'Medium retrofit'!$AS$16,IF(F89="Scenario3PBT14",'Medium retrofit'!$AT$16,"")))&amp;IF(F89="Scenario1PBT15",'Medium retrofit'!$AU$16,IF(F89="Scenario2PBT15",'Medium retrofit'!$AV$16,IF(F89="Scenario3PBT15",'Medium retrofit'!$AW$16,"")))</f>
        <v/>
      </c>
      <c r="J89" s="151">
        <f t="shared" si="46"/>
        <v>0</v>
      </c>
      <c r="K89" s="151" t="str">
        <f>IF(F89="Scenario1PBT1",'Medium retrofit'!$E$18,IF(F89="Scenario2PBT1",'Medium retrofit'!$F$18,IF(F89="Scenario3PBT1",'Medium retrofit'!$G$18,"")))&amp;IF(F89="Scenario1PBT2",'Medium retrofit'!$H$18,IF(F89="Scenario2PBT2",'Medium retrofit'!$I$18,IF(F89="Scenario3PBT2",'Medium retrofit'!$J$18,"")))&amp;IF(F89="Scenario1PBT3",'Medium retrofit'!$K$18,IF(F89="Scenario2PBT3",'Medium retrofit'!$L$18,IF(F89="Scenario3PBT3",'Medium retrofit'!$M$18,"")))&amp;IF(F89="Scenario1PBT4",'Medium retrofit'!$N$18,IF(F89="Scenario2PBT4",'Medium retrofit'!$O$18,IF(F89="Scenario3PBT4",'Medium retrofit'!$P$18,"")))&amp;IF(F89="Scenario1PBT5",'Medium retrofit'!$Q$18,IF(F89="Scenario2PBT5",'Medium retrofit'!$R$18,IF(F89="Scenario3PBT5",'Medium retrofit'!$S$18,"")))&amp;IF(F89="Scenario1PBT6",'Medium retrofit'!$T$18,IF(F89="Scenario2PBT6",'Medium retrofit'!$U$18,IF(F89="Scenario3PBT6",'Medium retrofit'!$V$18,"")))&amp;IF(F89="Scenario1PBT7",'Medium retrofit'!$W$18,IF(F89="Scenario2PBT7",'Medium retrofit'!$X$18,IF(F89="Scenario3PBT7",'Medium retrofit'!$Y$18,"")))&amp;IF(F89="Scenario1PBT8",'Medium retrofit'!$Z$18,IF(F89="Scenario2PBT8",'Medium retrofit'!$AA$18,IF(F89="Scenario3PBT8",'Medium retrofit'!$AB$18,"")))&amp;IF(F89="Scenario1PBT9",'Medium retrofit'!$AC$18,IF(F89="Scenario2PBT9",'Medium retrofit'!$AD$18,IF(F89="Scenario3PBT9",'Medium retrofit'!$AE$18,"")))&amp;IF(F89="Scenario1PBT10",'Medium retrofit'!$AF$18,IF(F89="Scenario2PBT10",'Medium retrofit'!$AG$18,IF(F89="Scenario3PBT10",'Medium retrofit'!$AH$18,"")))&amp;IF(F89="Scenario1PBT11",'Medium retrofit'!$AI$18,IF(F89="Scenario2PBT11",'Medium retrofit'!$AJ$18,IF(F89="Scenario3PBT11",'Medium retrofit'!$AK$18,"")))&amp;IF(F89="Scenario1PBT12",'Medium retrofit'!$AL$18,IF(F89="Scenario2PBT12",'Medium retrofit'!$AM$18,IF(F89="Scenario3PBT12",'Medium retrofit'!$AN$18,"")))&amp;IF(F89="Scenario1PBT13",'Medium retrofit'!$AO$18,IF(F89="Scenario2PBT13",'Medium retrofit'!$AP$18,IF(F89="Scenario3PBT13",'Medium retrofit'!$AQ$18,"")))&amp;IF(F89="Scenario1PBT14",'Medium retrofit'!$AR$18,IF(F89="Scenario2PBT14",'Medium retrofit'!$AS$18,IF(F89="Scenario3PBT14",'Medium retrofit'!$AT$18,"")))&amp;IF(F89="Scenario1PBT15",'Medium retrofit'!$AU$18,IF(F89="Scenario2PBT15",'Medium retrofit'!$AV$18,IF(F89="Scenario3PBT15",'Medium retrofit'!$AW$18,"")))</f>
        <v/>
      </c>
      <c r="L89" s="151">
        <f t="shared" si="47"/>
        <v>0</v>
      </c>
      <c r="M89" s="151" t="str">
        <f>IF(F89="Scenario1PBT1",'Medium retrofit'!$E$20,IF(F89="Scenario2PBT1",'Medium retrofit'!$F$20,IF(F89="Scenario3PBT1",'Medium retrofit'!$G$20,"")))&amp;IF(F89="Scenario1PBT2",'Medium retrofit'!$H$20,IF(F89="Scenario2PBT2",'Medium retrofit'!$I$20,IF(F89="Scenario3PBT2",'Medium retrofit'!$J$20,"")))&amp;IF(F89="Scenario1PBT3",'Medium retrofit'!$K$20,IF(F89="Scenario2PBT3",'Medium retrofit'!$L$20,IF(F89="Scenario3PBT3",'Medium retrofit'!$M$20,"")))&amp;IF(F89="Scenario1PBT4",'Medium retrofit'!$N$20,IF(F89="Scenario2PBT4",'Medium retrofit'!$O$20,IF(F89="Scenario3PBT4",'Medium retrofit'!$P$20,"")))&amp;IF(F89="Scenario1PBT5",'Medium retrofit'!$Q$20,IF(F89="Scenario2PBT5",'Medium retrofit'!$R$20,IF(F89="Scenario3PBT5",'Medium retrofit'!$S$20,"")))&amp;IF(F89="Scenario1PBT6",'Medium retrofit'!$T$20,IF(F89="Scenario2PBT6",'Medium retrofit'!$U$20,IF(F89="Scenario3PBT6",'Medium retrofit'!$V$20,"")))&amp;IF(F89="Scenario1PBT7",'Medium retrofit'!$W$20,IF(F89="Scenario2PBT7",'Medium retrofit'!$X$20,IF(F89="Scenario3PBT7",'Medium retrofit'!$Y$20,"")))&amp;IF(F89="Scenario1PBT8",'Medium retrofit'!$Z$20,IF(F89="Scenario2PBT8",'Medium retrofit'!$AA$20,IF(F89="Scenario3PBT8",'Medium retrofit'!$AB$20,"")))&amp;IF(F89="Scenario1PBT9",'Medium retrofit'!$AC$20,IF(F89="Scenario2PBT9",'Medium retrofit'!$AD$20,IF(F89="Scenario3PBT9",'Medium retrofit'!$AE$20,"")))&amp;IF(F89="Scenario1PBT10",'Medium retrofit'!$AF$20,IF(F89="Scenario2PBT10",'Medium retrofit'!$AG$20,IF(F89="Scenario3PBT10",'Medium retrofit'!$AH$20,"")))&amp;IF(F89="Scenario1PBT11",'Medium retrofit'!$AI$20,IF(F89="Scenario2PBT11",'Medium retrofit'!$AJ$20,IF(F89="Scenario3PBT11",'Medium retrofit'!$AK$20,"")))&amp;IF(F89="Scenario1PBT12",'Medium retrofit'!$AL$20,IF(F89="Scenario2PBT12",'Medium retrofit'!$AM$20,IF(F89="Scenario3PBT12",'Medium retrofit'!$AN$20,"")))&amp;IF(F89="Scenario1PBT13",'Medium retrofit'!$AO$20,IF(F89="Scenario2PBT13",'Medium retrofit'!$AP$20,IF(F89="Scenario3PBT13",'Medium retrofit'!$AQ$20,"")))&amp;IF(F89="Scenario1PBT14",'Medium retrofit'!$AR$20,IF(F89="Scenario2PBT14",'Medium retrofit'!$AS$20,IF(F89="Scenario3PBT14",'Medium retrofit'!$AT$20,"")))&amp;IF(F89="Scenario1PBT15",'Medium retrofit'!$AU$20,IF(F89="Scenario2PBT15",'Medium retrofit'!$AV$20,IF(F89="Scenario3PBT15",'Medium retrofit'!$AW$20,"")))</f>
        <v/>
      </c>
      <c r="N89" s="152">
        <f t="shared" si="48"/>
        <v>0</v>
      </c>
      <c r="O89" s="305" t="str">
        <f>IF(F89="Scenario1PBT1",'Medium retrofit'!$E$23,IF(F89="Scenario2PBT1",'Medium retrofit'!$F$23,IF(F89="Scenario3PBT1",'Medium retrofit'!$G$23,"")))&amp;IF(F89="Scenario1PBT2",'Medium retrofit'!$H$23,IF(F89="Scenario2PBT2",'Medium retrofit'!$I$23,IF(F89="Scenario3PBT2",'Medium retrofit'!$J$23,"")))&amp;IF(F89="Scenario1PBT3",'Medium retrofit'!$K$23,IF(F89="Scenario2PBT3",'Medium retrofit'!$L$23,IF(F89="Scenario3PBT3",'Medium retrofit'!$M$23,"")))&amp;IF(F89="Scenario1PBT4",'Medium retrofit'!$N$23,IF(F89="Scenario2PBT4",'Medium retrofit'!$O$23,IF(F89="Scenario3PBT4",'Medium retrofit'!$P$23,"")))&amp;IF(F89="Scenario1PBT5",'Medium retrofit'!$Q$23,IF(F89="Scenario2PBT5",'Medium retrofit'!$R$23,IF(F89="Scenario3PBT5",'Medium retrofit'!$S$23,"")))&amp;IF(F89="Scenario1PBT6",'Medium retrofit'!$T$23,IF(F89="Scenario2PBT6",'Medium retrofit'!$U$23,IF(F89="Scenario3PBT6",'Medium retrofit'!$V$23,"")))&amp;IF(F89="Scenario1PBT7",'Medium retrofit'!$W$23,IF(F89="Scenario2PBT7",'Medium retrofit'!$X$23,IF(F89="Scenario3PBT7",'Medium retrofit'!$Y$23,"")))&amp;IF(F89="Scenario1PBT8",'Medium retrofit'!$Z$23,IF(F89="Scenario2PBT8",'Medium retrofit'!$AA$23,IF(F89="Scenario3PBT8",'Medium retrofit'!$AB$23,"")))&amp;IF(F89="Scenario1PBT9",'Medium retrofit'!$AC$23,IF(F89="Scenario2PBT9",'Medium retrofit'!$AD$23,IF(F89="Scenario3PBT9",'Medium retrofit'!$AE$23,"")))&amp;IF(F89="Scenario1PBT10",'Medium retrofit'!$AF$23,IF(F89="Scenario2PBT10",'Medium retrofit'!$AG$23,IF(F89="Scenario3PBT10",'Medium retrofit'!$AH$23,"")))&amp;IF(F89="Scenario1PBT11",'Medium retrofit'!$AI$23,IF(F89="Scenario2PBT11",'Medium retrofit'!$AJ$23,IF(F89="Scenario3PBT11",'Medium retrofit'!$AK$23,"")))&amp;IF(F89="Scenario1PBT12",'Medium retrofit'!$AL$23,IF(F89="Scenario2PBT12",'Medium retrofit'!$AM$23,IF(F89="Scenario3PBT12",'Medium retrofit'!$AN$23,"")))&amp;IF(F89="Scenario1PBT13",'Medium retrofit'!$AO$23,IF(F89="Scenario2PBT13",'Medium retrofit'!$AP$23,IF(F89="Scenario3PBT13",'Medium retrofit'!$AQ$23,"")))&amp;IF(F89="Scenario1PBT14",'Medium retrofit'!$AR$23,IF(F89="Scenario2PBT14",'Medium retrofit'!$AS$23,IF(F89="Scenario3PBT14",'Medium retrofit'!$AT$23,"")))&amp;IF(F89="Scenario1PBT15",'Medium retrofit'!$AU$23,IF(F89="Scenario2PBT15",'Medium retrofit'!$AV$23,IF(F89="Scenario3PBT15",'Medium retrofit'!$AW$23,"")))</f>
        <v/>
      </c>
      <c r="P89" s="151">
        <f t="shared" si="49"/>
        <v>0</v>
      </c>
      <c r="Q89" s="151" t="str">
        <f>IF(F89="Scenario1PBT1",'Medium retrofit'!$E$25,IF(F89="Scenario2PBT1",'Medium retrofit'!$F$25,IF(F89="Scenario3PBT1",'Medium retrofit'!$G$25,"")))&amp;IF(F89="Scenario1PBT2",'Medium retrofit'!$H$25,IF(F89="Scenario2PBT2",'Medium retrofit'!$I$25,IF(F89="Scenario3PBT2",'Medium retrofit'!$J$25,"")))&amp;IF(F89="Scenario1PBT3",'Medium retrofit'!$K$25,IF(F89="Scenario2PBT3",'Medium retrofit'!$L$25,IF(F89="Scenario3PBT3",'Medium retrofit'!$M$25,"")))&amp;IF(F89="Scenario1PBT4",'Medium retrofit'!$N$25,IF(F89="Scenario2PBT4",'Medium retrofit'!$O$25,IF(F89="Scenario3PBT4",'Medium retrofit'!$P$25,"")))&amp;IF(F89="Scenario1PBT5",'Medium retrofit'!$Q$25,IF(F89="Scenario2PBT5",'Medium retrofit'!$R$25,IF(F89="Scenario3PBT5",'Medium retrofit'!$S$25,"")))&amp;IF(F89="Scenario1PBT6",'Medium retrofit'!$T$25,IF(F89="Scenario2PBT6",'Medium retrofit'!$U$25,IF(F89="Scenario3PBT6",'Medium retrofit'!$V$25,"")))&amp;IF(F89="Scenario1PBT7",'Medium retrofit'!$W$25,IF(F89="Scenario2PBT7",'Medium retrofit'!$X$25,IF(F89="Scenario3PBT7",'Medium retrofit'!$Y$25,"")))&amp;IF(F89="Scenario1PBT8",'Medium retrofit'!$Z$25,IF(F89="Scenario2PBT8",'Medium retrofit'!$AA$25,IF(F89="Scenario3PBT8",'Medium retrofit'!$AB$25,"")))&amp;IF(F89="Scenario1PBT9",'Medium retrofit'!$AC$25,IF(F89="Scenario2PBT9",'Medium retrofit'!$AD$25,IF(F89="Scenario3PBT9",'Medium retrofit'!$AE$25,"")))&amp;IF(F89="Scenario1PBT10",'Medium retrofit'!$AF$25,IF(F89="Scenario2PBT10",'Medium retrofit'!$AG$25,IF(F89="Scenario3PBT10",'Medium retrofit'!$AH$25,"")))&amp;IF(F89="Scenario1PBT11",'Medium retrofit'!$AI$25,IF(F89="Scenario2PBT11",'Medium retrofit'!$AJ$25,IF(F89="Scenario3PBT11",'Medium retrofit'!$AK$25,"")))&amp;IF(F89="Scenario1PBT12",'Medium retrofit'!$AL$25,IF(F89="Scenario2PBT12",'Medium retrofit'!$AM$25,IF(F89="Scenario3PBT12",'Medium retrofit'!$AN$25,"")))&amp;IF(F89="Scenario1PBT13",'Medium retrofit'!$AO$25,IF(F89="Scenario2PBT13",'Medium retrofit'!$AP$25,IF(F89="Scenario3PBT13",'Medium retrofit'!$AQ$25,"")))&amp;IF(F89="Scenario1PBT14",'Medium retrofit'!$AR$25,IF(F89="Scenario2PBT14",'Medium retrofit'!$AS$25,IF(F89="Scenario3PBT14",'Medium retrofit'!$AT$25,"")))&amp;IF(F89="Scenario1PBT15",'Medium retrofit'!$AU$25,IF(F89="Scenario2PBT15",'Medium retrofit'!$AV$25,IF(F89="Scenario3PBT15",'Medium retrofit'!$AW$25,"")))</f>
        <v/>
      </c>
      <c r="R89" s="151">
        <f t="shared" si="50"/>
        <v>0</v>
      </c>
      <c r="S89" s="151" t="str">
        <f>IF(F89="Scenario1PBT1",'Medium retrofit'!$E$27,IF(F89="Scenario2PBT1",'Medium retrofit'!$F$27,IF(F89="Scenario3PBT1",'Medium retrofit'!$G$27,"")))&amp;IF(F89="Scenario1PBT2",'Medium retrofit'!$H$27,IF(F89="Scenario2PBT2",'Medium retrofit'!$I$27,IF(F89="Scenario3PBT2",'Medium retrofit'!$J$27,"")))&amp;IF(F89="Scenario1PBT3",'Medium retrofit'!$K$27,IF(F89="Scenario2PBT3",'Medium retrofit'!$L$27,IF(F89="Scenario3PBT3",'Medium retrofit'!$M$27,"")))&amp;IF(F89="Scenario1PBT4",'Medium retrofit'!$N$27,IF(F89="Scenario2PBT4",'Medium retrofit'!$O$27,IF(F89="Scenario3PBT4",'Medium retrofit'!$P$27,"")))&amp;IF(F89="Scenario1PBT5",'Medium retrofit'!$Q$27,IF(F89="Scenario2PBT5",'Medium retrofit'!$R$27,IF(F89="Scenario3PBT5",'Medium retrofit'!$S$27,"")))&amp;IF(F89="Scenario1PBT6",'Medium retrofit'!$T$27,IF(F89="Scenario2PBT6",'Medium retrofit'!$U$27,IF(F89="Scenario3PBT6",'Medium retrofit'!$V$27,"")))&amp;IF(F89="Scenario1PBT7",'Medium retrofit'!$W$27,IF(F89="Scenario2PBT7",'Medium retrofit'!$X$27,IF(F89="Scenario3PBT7",'Medium retrofit'!$Y$27,"")))&amp;IF(F89="Scenario1PBT8",'Medium retrofit'!$Z$27,IF(F89="Scenario2PBT8",'Medium retrofit'!$AA$27,IF(F89="Scenario3PBT8",'Medium retrofit'!$AB$27,"")))&amp;IF(F89="Scenario1PBT9",'Medium retrofit'!$AC$27,IF(F89="Scenario2PBT9",'Medium retrofit'!$AD$27,IF(F89="Scenario3PBT9",'Medium retrofit'!$AE$27,"")))&amp;IF(F89="Scenario1PBT10",'Medium retrofit'!$AF$27,IF(F89="Scenario2PBT10",'Medium retrofit'!$AG$27,IF(F89="Scenario3PBT10",'Medium retrofit'!$AH$27,"")))&amp;IF(F89="Scenario1PBT11",'Medium retrofit'!$AI$27,IF(F89="Scenario2PBT11",'Medium retrofit'!$AJ$27,IF(F89="Scenario3PBT11",'Medium retrofit'!$AK$27,"")))&amp;IF(F89="Scenario1PBT12",'Medium retrofit'!$AL$27,IF(F89="Scenario2PBT12",'Medium retrofit'!$AM$27,IF(F89="Scenario3PBT12",'Medium retrofit'!$AN$27,"")))&amp;IF(F89="Scenario1PBT13",'Medium retrofit'!$AO$27,IF(F89="Scenario2PBT13",'Medium retrofit'!$AP$27,IF(F89="Scenario3PBT13",'Medium retrofit'!$AQ$27,"")))&amp;IF(F89="Scenario1PBT14",'Medium retrofit'!$AR$27,IF(F89="Scenario2PBT14",'Medium retrofit'!$AS$27,IF(F89="Scenario3PBT14",'Medium retrofit'!$AT$27,"")))&amp;IF(F89="Scenario1PBT15",'Medium retrofit'!$AU$27,IF(F89="Scenario2PBT15",'Medium retrofit'!$AV$27,IF(F89="Scenario3PBT15",'Medium retrofit'!$AW$27,"")))</f>
        <v/>
      </c>
      <c r="T89" s="306">
        <f t="shared" si="51"/>
        <v>0</v>
      </c>
      <c r="U89" s="305" t="str">
        <f>IF(F89="Scenario1PBT1",'Medium retrofit'!$E$38,IF(F89="Scenario2PBT1",'Medium retrofit'!$F$38,IF(F89="Scenario3PBT1",'Medium retrofit'!$G$38,"")))&amp;IF(F89="Scenario1PBT2",'Medium retrofit'!$H$38,IF(F89="Scenario2PBT2",'Medium retrofit'!$I$38,IF(F89="Scenario3PBT2",'Medium retrofit'!$J$38,"")))&amp;IF(F89="Scenario1PBT3",'Medium retrofit'!$K$38,IF(F89="Scenario2PBT3",'Medium retrofit'!$L$38,IF(F89="Scenario3PBT3",'Medium retrofit'!$M$38,"")))&amp;IF(F89="Scenario1PBT4",'Medium retrofit'!$N$38,IF(F89="Scenario2PBT4",'Medium retrofit'!$O$38,IF(F89="Scenario3PBT4",'Medium retrofit'!$P$38,"")))&amp;IF(F89="Scenario1PBT5",'Medium retrofit'!$Q$38,IF(F89="Scenario2PBT5",'Medium retrofit'!$R$38,IF(F89="Scenario3PBT5",'Medium retrofit'!$S$38,"")))&amp;IF(F89="Scenario1PBT6",'Medium retrofit'!$T$38,IF(F89="Scenario2PBT6",'Medium retrofit'!$U$38,IF(F89="Scenario3PBT6",'Medium retrofit'!$V$38,"")))&amp;IF(F89="Scenario1PBT7",'Medium retrofit'!$W$38,IF(F89="Scenario2PBT7",'Medium retrofit'!$X$38,IF(F89="Scenario3PBT7",'Medium retrofit'!$Y$38,"")))&amp;IF(F89="Scenario1PBT8",'Medium retrofit'!$Z$38,IF(F89="Scenario2PBT8",'Medium retrofit'!$AA$38,IF(F89="Scenario3PBT8",'Medium retrofit'!$AB$38,"")))&amp;IF(F89="Scenario1PBT9",'Medium retrofit'!$AC$38,IF(F89="Scenario2PBT9",'Medium retrofit'!$AD$38,IF(F89="Scenario3PBT9",'Medium retrofit'!$AE$38,"")))&amp;IF(F89="Scenario1PBT10",'Medium retrofit'!$AF$38,IF(F89="Scenario2PBT10",'Medium retrofit'!$AG$38,IF(F89="Scenario3PBT10",'Medium retrofit'!$AH$38,"")))&amp;IF(F89="Scenario1PBT11",'Medium retrofit'!$AI$38,IF(F89="Scenario2PBT11",'Medium retrofit'!$AJ$38,IF(F89="Scenario3PBT11",'Medium retrofit'!$AK$38,"")))&amp;IF(F89="Scenario1PBT12",'Medium retrofit'!$AL$38,IF(F89="Scenario2PBT12",'Medium retrofit'!$AM$38,IF(F89="Scenario3PBT12",'Medium retrofit'!$AN$38,"")))&amp;IF(F89="Scenario1PBT13",'Medium retrofit'!$AO$38,IF(F89="Scenario2PBT13",'Medium retrofit'!$AP$38,IF(F89="Scenario3PBT13",'Medium retrofit'!$AQ$38,"")))&amp;IF(F89="Scenario1PBT14",'Medium retrofit'!$AR$38,IF(F89="Scenario2PBT14",'Medium retrofit'!$AS$38,IF(F89="Scenario3PBT14",'Medium retrofit'!$AT$38,"")))&amp;IF(F89="Scenario1PBT15",'Medium retrofit'!$AU$38,IF(F89="Scenario2PBT15",'Medium retrofit'!$AV$38,IF(F89="Scenario3PBT15",'Medium retrofit'!$AW$38,"")))</f>
        <v/>
      </c>
      <c r="V89" s="151">
        <f t="shared" si="52"/>
        <v>0</v>
      </c>
      <c r="W89" s="151" t="str">
        <f>IF(F89="Scenario1PBT1",'Medium retrofit'!$E$40,IF(F89="Scenario2PBT1",'Medium retrofit'!$F$40,IF(F89="Scenario3PBT1",'Medium retrofit'!$G$40,"")))&amp;IF(F89="Scenario1PBT2",'Medium retrofit'!$H$40,IF(F89="Scenario2PBT2",'Medium retrofit'!$I$40,IF(F89="Scenario3PBT2",'Medium retrofit'!$J$40,"")))&amp;IF(F89="Scenario1PBT3",'Medium retrofit'!$K$40,IF(F89="Scenario2PBT3",'Medium retrofit'!$L$40,IF(F89="Scenario3PBT3",'Medium retrofit'!$M$40,"")))&amp;IF(F89="Scenario1PBT4",'Medium retrofit'!$N$40,IF(F89="Scenario2PBT4",'Medium retrofit'!$O$40,IF(F89="Scenario3PBT4",'Medium retrofit'!$P$40,"")))&amp;IF(F89="Scenario1PBT5",'Medium retrofit'!$Q$40,IF(F89="Scenario2PBT5",'Medium retrofit'!$R$40,IF(F89="Scenario3PBT5",'Medium retrofit'!$S$40,"")))&amp;IF(F89="Scenario1PBT6",'Medium retrofit'!$T$40,IF(F89="Scenario2PBT6",'Medium retrofit'!$U$40,IF(F89="Scenario3PBT6",'Medium retrofit'!$V$40,"")))&amp;IF(F89="Scenario1PBT7",'Medium retrofit'!$W$40,IF(F89="Scenario2PBT7",'Medium retrofit'!$X$40,IF(F89="Scenario3PBT7",'Medium retrofit'!$Y$40,"")))&amp;IF(F89="Scenario1PBT8",'Medium retrofit'!$Z$40,IF(F89="Scenario2PBT8",'Medium retrofit'!$AA$40,IF(F89="Scenario3PBT8",'Medium retrofit'!$AB$40,"")))&amp;IF(F89="Scenario1PBT9",'Medium retrofit'!$AC$40,IF(F89="Scenario2PBT9",'Medium retrofit'!$AD$40,IF(F89="Scenario3PBT9",'Medium retrofit'!$AE$40,"")))&amp;IF(F89="Scenario1PBT10",'Medium retrofit'!$AF$40,IF(F89="Scenario2PBT10",'Medium retrofit'!$AG$40,IF(F89="Scenario3PBT10",'Medium retrofit'!$AH$40,"")))&amp;IF(F89="Scenario1PBT11",'Medium retrofit'!$AI$40,IF(F89="Scenario2PBT11",'Medium retrofit'!$AJ$40,IF(F89="Scenario3PBT11",'Medium retrofit'!$AK$40,"")))&amp;IF(F89="Scenario1PBT12",'Medium retrofit'!$AL$40,IF(F89="Scenario2PBT12",'Medium retrofit'!$AM$40,IF(F89="Scenario3PBT12",'Medium retrofit'!$AN$40,"")))&amp;IF(F89="Scenario1PBT13",'Medium retrofit'!$AO$40,IF(F89="Scenario2PBT13",'Medium retrofit'!$AP$40,IF(F89="Scenario3PBT13",'Medium retrofit'!$AQ$40,"")))&amp;IF(F89="Scenario1PBT14",'Medium retrofit'!$AR$40,IF(F89="Scenario2PBT14",'Medium retrofit'!$AS$40,IF(F89="Scenario3PBT14",'Medium retrofit'!$AT$40,"")))&amp;IF(F89="Scenario1PBT15",'Medium retrofit'!$AU$40,IF(F89="Scenario2PBT15",'Medium retrofit'!$AV$40,IF(F89="Scenario3PBT15",'Medium retrofit'!$AW$40,"")))</f>
        <v/>
      </c>
      <c r="X89" s="151">
        <f t="shared" si="53"/>
        <v>0</v>
      </c>
      <c r="Y89" s="151" t="str">
        <f>IF(F89="Scenario1PBT1",'Medium retrofit'!$E$42,IF(F89="Scenario2PBT1",'Medium retrofit'!$F$42,IF(F89="Scenario3PBT1",'Medium retrofit'!$G$42,"")))&amp;IF(F89="Scenario1PBT2",'Medium retrofit'!$H$42,IF(F89="Scenario2PBT2",'Medium retrofit'!$I$42,IF(F89="Scenario3PBT2",'Medium retrofit'!$J$42,"")))&amp;IF(F89="Scenario1PBT3",'Medium retrofit'!$K$42,IF(F89="Scenario2PBT3",'Medium retrofit'!$L$42,IF(F89="Scenario3PBT3",'Medium retrofit'!$M$42,"")))&amp;IF(F89="Scenario1PBT4",'Medium retrofit'!$N$42,IF(F89="Scenario2PBT4",'Medium retrofit'!$O$42,IF(F89="Scenario3PBT4",'Medium retrofit'!$P$42,"")))&amp;IF(F89="Scenario1PBT5",'Medium retrofit'!$Q$42,IF(F89="Scenario2PBT5",'Medium retrofit'!$R$42,IF(F89="Scenario3PBT5",'Medium retrofit'!$S$42,"")))&amp;IF(F89="Scenario1PBT6",'Medium retrofit'!$T$42,IF(F89="Scenario2PBT6",'Medium retrofit'!$U$42,IF(F89="Scenario3PBT6",'Medium retrofit'!$V$42,"")))&amp;IF(F89="Scenario1PBT7",'Medium retrofit'!$W$42,IF(F89="Scenario2PBT7",'Medium retrofit'!$X$42,IF(F89="Scenario3PBT7",'Medium retrofit'!$Y$42,"")))&amp;IF(F89="Scenario1PBT8",'Medium retrofit'!$Z$42,IF(F89="Scenario2PBT8",'Medium retrofit'!$AA$42,IF(F89="Scenario3PBT8",'Medium retrofit'!$AB$42,"")))&amp;IF(F89="Scenario1PBT9",'Medium retrofit'!$AC$42,IF(F89="Scenario2PBT9",'Medium retrofit'!$AD$42,IF(F89="Scenario3PBT9",'Medium retrofit'!$AE$42,"")))&amp;IF(F89="Scenario1PBT10",'Medium retrofit'!$AF$42,IF(F89="Scenario2PBT10",'Medium retrofit'!$AG$42,IF(F89="Scenario3PBT10",'Medium retrofit'!$AH$42,"")))&amp;IF(F89="Scenario1PBT11",'Medium retrofit'!$AI$42,IF(F89="Scenario2PBT11",'Medium retrofit'!$AJ$42,IF(F89="Scenario3PBT11",'Medium retrofit'!$AK$42,"")))&amp;IF(F89="Scenario1PBT12",'Medium retrofit'!$AL$42,IF(F89="Scenario2PBT12",'Medium retrofit'!$AM$42,IF(F89="Scenario3PBT12",'Medium retrofit'!$AN$42,"")))&amp;IF(F89="Scenario1PBT13",'Medium retrofit'!$AO$42,IF(F89="Scenario2PBT13",'Medium retrofit'!$AP$42,IF(F89="Scenario3PBT13",'Medium retrofit'!$AQ$42,"")))&amp;IF(F89="Scenario1PBT14",'Medium retrofit'!$AR$42,IF(F89="Scenario2PBT14",'Medium retrofit'!$AS$42,IF(F89="Scenario3PBT14",'Medium retrofit'!$AT$42,"")))&amp;IF(F89="Scenario1PBT15",'Medium retrofit'!$AU$42,IF(F89="Scenario2PBT15",'Medium retrofit'!$AV$42,IF(F89="Scenario3PBT15",'Medium retrofit'!$AW$42,"")))</f>
        <v/>
      </c>
      <c r="Z89" s="151">
        <f t="shared" si="54"/>
        <v>0</v>
      </c>
      <c r="AA89" s="333" t="str">
        <f>IF(F89="Scenario1PBT1",'Medium retrofit'!$E$101,IF(F89="Scenario2PBT1",'Medium retrofit'!$F$101,IF(F89="Scenario3PBT1",'Medium retrofit'!$G$101,"")))&amp;IF(F89="Scenario1PBT2",'Medium retrofit'!$H$101,IF(F89="Scenario2PBT2",'Medium retrofit'!$I$101,IF(F89="Scenario3PBT2",'Medium retrofit'!$J$101,"")))&amp;IF(F89="Scenario1PBT3",'Medium retrofit'!$K$101,IF(F89="Scenario2PBT3",'Medium retrofit'!$L$101,IF(F89="Scenario3PBT3",'Medium retrofit'!$M$101,"")))&amp;IF(F89="Scenario1PBT4",'Medium retrofit'!$N$101,IF(F89="Scenario2PBT4",'Medium retrofit'!$O$101,IF(F89="Scenario3PBT4",'Medium retrofit'!$P$101,"")))&amp;IF(F89="Scenario1PBT5",'Medium retrofit'!$Q$101,IF(F89="Scenario2PBT5",'Medium retrofit'!$R$101,IF(F89="Scenario3PBT5",'Medium retrofit'!$S$101,"")))&amp;IF(F89="Scenario1PBT6",'Medium retrofit'!$T$101,IF(F89="Scenario2PBT6",'Medium retrofit'!$U$101,IF(F89="Scenario3PBT6",'Medium retrofit'!$V$101,"")))&amp;IF(F89="Scenario1PBT7",'Medium retrofit'!$W$101,IF(F89="Scenario2PBT7",'Medium retrofit'!$X$101,IF(F89="Scenario3PBT7",'Medium retrofit'!$Y$101,"")))&amp;IF(F89="Scenario1PBT8",'Medium retrofit'!$Z$101,IF(F89="Scenario2PBT8",'Medium retrofit'!$AA$101,IF(F89="Scenario3PBT8",'Medium retrofit'!$AB$101,"")))&amp;IF(F89="Scenario1PBT9",'Medium retrofit'!$AC$101,IF(F89="Scenario2PBT9",'Medium retrofit'!$AD$101,IF(F89="Scenario3PBT9",'Medium retrofit'!$AE$101,"")))&amp;IF(F89="Scenario1PBT10",'Medium retrofit'!$AF$101,IF(F89="Scenario2PBT10",'Medium retrofit'!$AG$101,IF(F89="Scenario3PBT10",'Medium retrofit'!$AH$101,"")))&amp;IF(F89="Scenario1PBT11",'Medium retrofit'!$AI$101,IF(F89="Scenario2PBT11",'Medium retrofit'!$AJ$101,IF(F89="Scenario3PBT11",'Medium retrofit'!$AK$101,"")))&amp;IF(F89="Scenario1PBT12",'Medium retrofit'!$AL$101,IF(F89="Scenario2PBT12",'Medium retrofit'!$AM$101,IF(F89="Scenario3PBT12",'Medium retrofit'!$AN$101,"")))&amp;IF(F89="Scenario1PBT13",'Medium retrofit'!$AO$101,IF(F89="Scenario2PBT13",'Medium retrofit'!$AP$101,IF(F89="Scenario3PBT13",'Medium retrofit'!$AQ$101,"")))&amp;IF(F89="Scenario1PBT14",'Medium retrofit'!$AR$101,IF(F89="Scenario2PBT14",'Medium retrofit'!$AS$101,IF(F89="Scenario3PBT14",'Medium retrofit'!$AT$101,"")))&amp;IF(F89="Scenario1PBT15",'Medium retrofit'!$AU$101,IF(F89="Scenario2PBT15",'Medium retrofit'!$AV$101,IF(F89="Scenario3PBT15",'Medium retrofit'!$AW$101,"")))</f>
        <v/>
      </c>
      <c r="AB89" s="302">
        <f t="shared" si="55"/>
        <v>0</v>
      </c>
      <c r="AC89" s="307">
        <f>IFERROR('Projection_Base-case'!G89-G89,0)</f>
        <v>0</v>
      </c>
      <c r="AD89" s="151">
        <f t="shared" si="34"/>
        <v>0</v>
      </c>
      <c r="AE89" s="151">
        <f>IFERROR(100*AC89/'Projection_Base-case'!G89,0)</f>
        <v>0</v>
      </c>
      <c r="AF89" s="151">
        <f>IFERROR('Projection_Base-case'!I89-I89,0)</f>
        <v>0</v>
      </c>
      <c r="AG89" s="151">
        <f t="shared" si="35"/>
        <v>0</v>
      </c>
      <c r="AH89" s="151">
        <f>IFERROR(100*AF89/'Projection_Base-case'!I89,0)</f>
        <v>0</v>
      </c>
      <c r="AI89" s="151">
        <f>IFERROR('Projection_Base-case'!K89-K89,0)</f>
        <v>0</v>
      </c>
      <c r="AJ89" s="151">
        <f t="shared" si="36"/>
        <v>0</v>
      </c>
      <c r="AK89" s="151">
        <f>IFERROR(100*AI89/'Projection_Base-case'!K89,0)</f>
        <v>0</v>
      </c>
      <c r="AL89" s="151">
        <f>IFERROR(M89-'Projection_Base-case'!M89,0)</f>
        <v>0</v>
      </c>
      <c r="AM89" s="151">
        <f t="shared" si="37"/>
        <v>0</v>
      </c>
      <c r="AN89" s="152">
        <f>IFERROR(100*AL89/'Projection_Base-case'!M89,0)</f>
        <v>0</v>
      </c>
      <c r="AO89" s="305">
        <f>IFERROR('Projection_Base-case'!O89-O89,0)</f>
        <v>0</v>
      </c>
      <c r="AP89" s="151">
        <f t="shared" si="38"/>
        <v>0</v>
      </c>
      <c r="AQ89" s="151">
        <f>IFERROR(100*AO89/'Projection_Base-case'!O89,0)</f>
        <v>0</v>
      </c>
      <c r="AR89" s="151">
        <f>IFERROR('Projection_Base-case'!Q89-Q89,0)</f>
        <v>0</v>
      </c>
      <c r="AS89" s="151">
        <f t="shared" si="39"/>
        <v>0</v>
      </c>
      <c r="AT89" s="151">
        <f>IFERROR(100*AR89/'Projection_Base-case'!Q89,0)</f>
        <v>0</v>
      </c>
      <c r="AU89" s="151">
        <f>IFERROR('Projection_Base-case'!S89-S89,0)</f>
        <v>0</v>
      </c>
      <c r="AV89" s="151">
        <f t="shared" si="40"/>
        <v>0</v>
      </c>
      <c r="AW89" s="152">
        <f>IFERROR(100*AU89/'Projection_Base-case'!S89,0)</f>
        <v>0</v>
      </c>
      <c r="AX89" s="305">
        <f>IFERROR('Projection_Base-case'!U89-U89,0)</f>
        <v>0</v>
      </c>
      <c r="AY89" s="151">
        <f t="shared" si="41"/>
        <v>0</v>
      </c>
      <c r="AZ89" s="151">
        <f>IFERROR(100*AX89/'Projection_Base-case'!U89,0)</f>
        <v>0</v>
      </c>
      <c r="BA89" s="151">
        <f>IFERROR('Projection_Base-case'!W89-W89,0)</f>
        <v>0</v>
      </c>
      <c r="BB89" s="151">
        <f t="shared" si="42"/>
        <v>0</v>
      </c>
      <c r="BC89" s="151">
        <f>IFERROR(100*BA89/'Projection_Base-case'!W89,0)</f>
        <v>0</v>
      </c>
      <c r="BD89" s="151">
        <f>IFERROR('Projection_Base-case'!Y89-Y89,0)</f>
        <v>0</v>
      </c>
      <c r="BE89" s="151">
        <f t="shared" si="43"/>
        <v>0</v>
      </c>
      <c r="BF89" s="151">
        <f>IFERROR(100*BD89/'Projection_Base-case'!Y89,0)</f>
        <v>0</v>
      </c>
      <c r="BG89" s="531">
        <f t="shared" si="56"/>
        <v>0</v>
      </c>
      <c r="BH89" s="532">
        <f t="shared" si="57"/>
        <v>0</v>
      </c>
    </row>
    <row r="90" spans="1:60" x14ac:dyDescent="0.25">
      <c r="A90" s="217">
        <v>85</v>
      </c>
      <c r="B90" s="151">
        <f>'Projection_Base-case'!B90</f>
        <v>0</v>
      </c>
      <c r="C90" s="151">
        <f>'Projection_Base-case'!C90</f>
        <v>0</v>
      </c>
      <c r="D90" s="151">
        <f>'Projection_Base-case'!D90</f>
        <v>0</v>
      </c>
      <c r="E90" s="157"/>
      <c r="F90" s="300" t="str">
        <f t="shared" si="44"/>
        <v>0</v>
      </c>
      <c r="G90" s="301" t="str">
        <f>IF(F90="Scenario1PBT1",'Medium retrofit'!$E$6,IF(F90="Scenario2PBT1",'Medium retrofit'!$F$6,IF(F90="Scenario3PBT1",'Medium retrofit'!$G$6,"")))&amp;IF(F90="Scenario1PBT2",'Medium retrofit'!$H$6,IF(F90="Scenario2PBT2",'Medium retrofit'!$I$6,IF(F90="Scenario3PBT2",'Medium retrofit'!$J$6,"")))&amp;IF(F90="Scenario1PBT3",'Medium retrofit'!$K$6,IF(F90="Scenario2PBT3",'Medium retrofit'!$L$6,IF(F90="Scenario3PBT3",'Medium retrofit'!$M$6,"")))&amp;IF(F90="Scenario1PBT4",'Medium retrofit'!$N$6,IF(F90="Scenario2PBT4",'Medium retrofit'!$O$6,IF(F90="Scenario3PBT4",'Medium retrofit'!$P$6,"")))&amp;IF(F90="Scenario1PBT5",'Medium retrofit'!$Q$6,IF(F90="Scenario2PBT5",'Medium retrofit'!$R$6,IF(F90="Scenario3PBT5",'Medium retrofit'!$S$6,"")))&amp;IF(F90="Scenario1PBT6",'Medium retrofit'!$T$6,IF(F90="Scenario2PBT6",'Medium retrofit'!$U$6,IF(F90="Scenario3PBT6",'Medium retrofit'!$V$6,"")))&amp;IF(F90="Scenario1PBT7",'Medium retrofit'!$W$6,IF(F90="Scenario2PBT7",'Medium retrofit'!$X$6,IF(F90="Scenario3PBT7",'Medium retrofit'!$Y$6,"")))&amp;IF(F90="Scenario1PBT8",'Medium retrofit'!$Z$6,IF(F90="Scenario2PBT8",'Medium retrofit'!$AA$6,IF(F90="Scenario3PBT8",'Medium retrofit'!$AB$6,"")))&amp;IF(F90="Scenario1PBT9",'Medium retrofit'!$AC$6,IF(F90="Scenario2PBT9",'Medium retrofit'!$AD$6,IF(F90="Scenario3PBT9",'Medium retrofit'!$AE$6,"")))&amp;IF(F90="Scenario1PBT10",'Medium retrofit'!$AF$6,IF(F90="Scenario2PBT10",'Medium retrofit'!$AG$6,IF(F90="Scenario3PBT10",'Medium retrofit'!$AH$6,"")))&amp;IF(F90="Scenario1PBT11",'Medium retrofit'!$AI$6,IF(F90="Scenario2PBT11",'Medium retrofit'!$AJ$6,IF(F90="Scenario3PBT11",'Medium retrofit'!$AK$6,"")))&amp;IF(F90="Scenario1PBT12",'Medium retrofit'!$AL$6,IF(F90="Scenario2PBT12",'Medium retrofit'!$AM$6,IF(F90="Scenario3PBT12",'Medium retrofit'!$AN$6,"")))&amp;IF(F90="Scenario1PBT13",'Medium retrofit'!$AO$6,IF(F90="Scenario2PBT13",'Medium retrofit'!$AP$6,IF(F90="Scenario3PBT13",'Medium retrofit'!$AQ$6,"")))&amp;IF(F90="Scenario1PBT14",'Medium retrofit'!$AR$6,IF(F90="Scenario2PBT14",'Medium retrofit'!$AS$6,IF(F90="Scenario3PBT14",'Medium retrofit'!$AT$6,"")))&amp;IF(F90="Scenario1PBT15",'Medium retrofit'!$AU$6,IF(F90="Scenario2PBT15",'Medium retrofit'!$AV$6,IF(F90="Scenario3PBT15",'Medium retrofit'!$AW$6,"")))</f>
        <v/>
      </c>
      <c r="H90" s="151">
        <f t="shared" si="45"/>
        <v>0</v>
      </c>
      <c r="I90" s="298" t="str">
        <f>IF(F90="Scenario1PBT1",'Medium retrofit'!$E$16,IF(F90="Scenario2PBT1",'Medium retrofit'!$F$16,IF(F90="Scenario3PBT1",'Medium retrofit'!$G$16,"")))&amp;IF(F90="Scenario1PBT2",'Medium retrofit'!$H$16,IF(F90="Scenario2PBT2",'Medium retrofit'!$I$16,IF(F90="Scenario3PBT2",'Medium retrofit'!$J$16,"")))&amp;IF(F90="Scenario1PBT3",'Medium retrofit'!$K$16,IF(F90="Scenario2PBT3",'Medium retrofit'!$L$16,IF(F90="Scenario3PBT3",'Medium retrofit'!$M$16,"")))&amp;IF(F90="Scenario1PBT4",'Medium retrofit'!$N$16,IF(F90="Scenario2PBT4",'Medium retrofit'!$O$16,IF(F90="Scenario3PBT4",'Medium retrofit'!$P$16,"")))&amp;IF(F90="Scenario1PBT5",'Medium retrofit'!$Q$16,IF(F90="Scenario2PBT5",'Medium retrofit'!$R$16,IF(F90="Scenario3PBT5",'Medium retrofit'!$S$16,"")))&amp;IF(F90="Scenario1PBT6",'Medium retrofit'!$T$16,IF(F90="Scenario2PBT6",'Medium retrofit'!$U$16,IF(F90="Scenario3PBT6",'Medium retrofit'!$V$16,"")))&amp;IF(F90="Scenario1PBT7",'Medium retrofit'!$W$16,IF(F90="Scenario2PBT7",'Medium retrofit'!$X$16,IF(F90="Scenario3PBT7",'Medium retrofit'!$Y$16,"")))&amp;IF(F90="Scenario1PBT8",'Medium retrofit'!$Z$16,IF(F90="Scenario2PBT8",'Medium retrofit'!$AA$16,IF(F90="Scenario3PBT8",'Medium retrofit'!$AB$16,"")))&amp;IF(F90="Scenario1PBT9",'Medium retrofit'!$AC$16,IF(F90="Scenario2PBT9",'Medium retrofit'!$AD$16,IF(F90="Scenario3PBT9",'Medium retrofit'!$AE$16,"")))&amp;IF(F90="Scenario1PBT10",'Medium retrofit'!$AF$16,IF(F90="Scenario2PBT10",'Medium retrofit'!$AG$16,IF(F90="Scenario3PBT10",'Medium retrofit'!$AH$16,"")))&amp;IF(F90="Scenario1PBT11",'Medium retrofit'!$AI$16,IF(F90="Scenario2PBT11",'Medium retrofit'!$AJ$16,IF(F90="Scenario3PBT11",'Medium retrofit'!$AK$16,"")))&amp;IF(F90="Scenario1PBT12",'Medium retrofit'!$AL$16,IF(F90="Scenario2PBT12",'Medium retrofit'!$AM$16,IF(F90="Scenario3PBT12",'Medium retrofit'!$AN$16,"")))&amp;IF(F90="Scenario1PBT13",'Medium retrofit'!$AO$16,IF(F90="Scenario2PBT13",'Medium retrofit'!$AP$16,IF(F90="Scenario3PBT13",'Medium retrofit'!$AQ$16,"")))&amp;IF(F90="Scenario1PBT14",'Medium retrofit'!$AR$16,IF(F90="Scenario2PBT14",'Medium retrofit'!$AS$16,IF(F90="Scenario3PBT14",'Medium retrofit'!$AT$16,"")))&amp;IF(F90="Scenario1PBT15",'Medium retrofit'!$AU$16,IF(F90="Scenario2PBT15",'Medium retrofit'!$AV$16,IF(F90="Scenario3PBT15",'Medium retrofit'!$AW$16,"")))</f>
        <v/>
      </c>
      <c r="J90" s="151">
        <f t="shared" si="46"/>
        <v>0</v>
      </c>
      <c r="K90" s="151" t="str">
        <f>IF(F90="Scenario1PBT1",'Medium retrofit'!$E$18,IF(F90="Scenario2PBT1",'Medium retrofit'!$F$18,IF(F90="Scenario3PBT1",'Medium retrofit'!$G$18,"")))&amp;IF(F90="Scenario1PBT2",'Medium retrofit'!$H$18,IF(F90="Scenario2PBT2",'Medium retrofit'!$I$18,IF(F90="Scenario3PBT2",'Medium retrofit'!$J$18,"")))&amp;IF(F90="Scenario1PBT3",'Medium retrofit'!$K$18,IF(F90="Scenario2PBT3",'Medium retrofit'!$L$18,IF(F90="Scenario3PBT3",'Medium retrofit'!$M$18,"")))&amp;IF(F90="Scenario1PBT4",'Medium retrofit'!$N$18,IF(F90="Scenario2PBT4",'Medium retrofit'!$O$18,IF(F90="Scenario3PBT4",'Medium retrofit'!$P$18,"")))&amp;IF(F90="Scenario1PBT5",'Medium retrofit'!$Q$18,IF(F90="Scenario2PBT5",'Medium retrofit'!$R$18,IF(F90="Scenario3PBT5",'Medium retrofit'!$S$18,"")))&amp;IF(F90="Scenario1PBT6",'Medium retrofit'!$T$18,IF(F90="Scenario2PBT6",'Medium retrofit'!$U$18,IF(F90="Scenario3PBT6",'Medium retrofit'!$V$18,"")))&amp;IF(F90="Scenario1PBT7",'Medium retrofit'!$W$18,IF(F90="Scenario2PBT7",'Medium retrofit'!$X$18,IF(F90="Scenario3PBT7",'Medium retrofit'!$Y$18,"")))&amp;IF(F90="Scenario1PBT8",'Medium retrofit'!$Z$18,IF(F90="Scenario2PBT8",'Medium retrofit'!$AA$18,IF(F90="Scenario3PBT8",'Medium retrofit'!$AB$18,"")))&amp;IF(F90="Scenario1PBT9",'Medium retrofit'!$AC$18,IF(F90="Scenario2PBT9",'Medium retrofit'!$AD$18,IF(F90="Scenario3PBT9",'Medium retrofit'!$AE$18,"")))&amp;IF(F90="Scenario1PBT10",'Medium retrofit'!$AF$18,IF(F90="Scenario2PBT10",'Medium retrofit'!$AG$18,IF(F90="Scenario3PBT10",'Medium retrofit'!$AH$18,"")))&amp;IF(F90="Scenario1PBT11",'Medium retrofit'!$AI$18,IF(F90="Scenario2PBT11",'Medium retrofit'!$AJ$18,IF(F90="Scenario3PBT11",'Medium retrofit'!$AK$18,"")))&amp;IF(F90="Scenario1PBT12",'Medium retrofit'!$AL$18,IF(F90="Scenario2PBT12",'Medium retrofit'!$AM$18,IF(F90="Scenario3PBT12",'Medium retrofit'!$AN$18,"")))&amp;IF(F90="Scenario1PBT13",'Medium retrofit'!$AO$18,IF(F90="Scenario2PBT13",'Medium retrofit'!$AP$18,IF(F90="Scenario3PBT13",'Medium retrofit'!$AQ$18,"")))&amp;IF(F90="Scenario1PBT14",'Medium retrofit'!$AR$18,IF(F90="Scenario2PBT14",'Medium retrofit'!$AS$18,IF(F90="Scenario3PBT14",'Medium retrofit'!$AT$18,"")))&amp;IF(F90="Scenario1PBT15",'Medium retrofit'!$AU$18,IF(F90="Scenario2PBT15",'Medium retrofit'!$AV$18,IF(F90="Scenario3PBT15",'Medium retrofit'!$AW$18,"")))</f>
        <v/>
      </c>
      <c r="L90" s="151">
        <f t="shared" si="47"/>
        <v>0</v>
      </c>
      <c r="M90" s="151" t="str">
        <f>IF(F90="Scenario1PBT1",'Medium retrofit'!$E$20,IF(F90="Scenario2PBT1",'Medium retrofit'!$F$20,IF(F90="Scenario3PBT1",'Medium retrofit'!$G$20,"")))&amp;IF(F90="Scenario1PBT2",'Medium retrofit'!$H$20,IF(F90="Scenario2PBT2",'Medium retrofit'!$I$20,IF(F90="Scenario3PBT2",'Medium retrofit'!$J$20,"")))&amp;IF(F90="Scenario1PBT3",'Medium retrofit'!$K$20,IF(F90="Scenario2PBT3",'Medium retrofit'!$L$20,IF(F90="Scenario3PBT3",'Medium retrofit'!$M$20,"")))&amp;IF(F90="Scenario1PBT4",'Medium retrofit'!$N$20,IF(F90="Scenario2PBT4",'Medium retrofit'!$O$20,IF(F90="Scenario3PBT4",'Medium retrofit'!$P$20,"")))&amp;IF(F90="Scenario1PBT5",'Medium retrofit'!$Q$20,IF(F90="Scenario2PBT5",'Medium retrofit'!$R$20,IF(F90="Scenario3PBT5",'Medium retrofit'!$S$20,"")))&amp;IF(F90="Scenario1PBT6",'Medium retrofit'!$T$20,IF(F90="Scenario2PBT6",'Medium retrofit'!$U$20,IF(F90="Scenario3PBT6",'Medium retrofit'!$V$20,"")))&amp;IF(F90="Scenario1PBT7",'Medium retrofit'!$W$20,IF(F90="Scenario2PBT7",'Medium retrofit'!$X$20,IF(F90="Scenario3PBT7",'Medium retrofit'!$Y$20,"")))&amp;IF(F90="Scenario1PBT8",'Medium retrofit'!$Z$20,IF(F90="Scenario2PBT8",'Medium retrofit'!$AA$20,IF(F90="Scenario3PBT8",'Medium retrofit'!$AB$20,"")))&amp;IF(F90="Scenario1PBT9",'Medium retrofit'!$AC$20,IF(F90="Scenario2PBT9",'Medium retrofit'!$AD$20,IF(F90="Scenario3PBT9",'Medium retrofit'!$AE$20,"")))&amp;IF(F90="Scenario1PBT10",'Medium retrofit'!$AF$20,IF(F90="Scenario2PBT10",'Medium retrofit'!$AG$20,IF(F90="Scenario3PBT10",'Medium retrofit'!$AH$20,"")))&amp;IF(F90="Scenario1PBT11",'Medium retrofit'!$AI$20,IF(F90="Scenario2PBT11",'Medium retrofit'!$AJ$20,IF(F90="Scenario3PBT11",'Medium retrofit'!$AK$20,"")))&amp;IF(F90="Scenario1PBT12",'Medium retrofit'!$AL$20,IF(F90="Scenario2PBT12",'Medium retrofit'!$AM$20,IF(F90="Scenario3PBT12",'Medium retrofit'!$AN$20,"")))&amp;IF(F90="Scenario1PBT13",'Medium retrofit'!$AO$20,IF(F90="Scenario2PBT13",'Medium retrofit'!$AP$20,IF(F90="Scenario3PBT13",'Medium retrofit'!$AQ$20,"")))&amp;IF(F90="Scenario1PBT14",'Medium retrofit'!$AR$20,IF(F90="Scenario2PBT14",'Medium retrofit'!$AS$20,IF(F90="Scenario3PBT14",'Medium retrofit'!$AT$20,"")))&amp;IF(F90="Scenario1PBT15",'Medium retrofit'!$AU$20,IF(F90="Scenario2PBT15",'Medium retrofit'!$AV$20,IF(F90="Scenario3PBT15",'Medium retrofit'!$AW$20,"")))</f>
        <v/>
      </c>
      <c r="N90" s="152">
        <f t="shared" si="48"/>
        <v>0</v>
      </c>
      <c r="O90" s="305" t="str">
        <f>IF(F90="Scenario1PBT1",'Medium retrofit'!$E$23,IF(F90="Scenario2PBT1",'Medium retrofit'!$F$23,IF(F90="Scenario3PBT1",'Medium retrofit'!$G$23,"")))&amp;IF(F90="Scenario1PBT2",'Medium retrofit'!$H$23,IF(F90="Scenario2PBT2",'Medium retrofit'!$I$23,IF(F90="Scenario3PBT2",'Medium retrofit'!$J$23,"")))&amp;IF(F90="Scenario1PBT3",'Medium retrofit'!$K$23,IF(F90="Scenario2PBT3",'Medium retrofit'!$L$23,IF(F90="Scenario3PBT3",'Medium retrofit'!$M$23,"")))&amp;IF(F90="Scenario1PBT4",'Medium retrofit'!$N$23,IF(F90="Scenario2PBT4",'Medium retrofit'!$O$23,IF(F90="Scenario3PBT4",'Medium retrofit'!$P$23,"")))&amp;IF(F90="Scenario1PBT5",'Medium retrofit'!$Q$23,IF(F90="Scenario2PBT5",'Medium retrofit'!$R$23,IF(F90="Scenario3PBT5",'Medium retrofit'!$S$23,"")))&amp;IF(F90="Scenario1PBT6",'Medium retrofit'!$T$23,IF(F90="Scenario2PBT6",'Medium retrofit'!$U$23,IF(F90="Scenario3PBT6",'Medium retrofit'!$V$23,"")))&amp;IF(F90="Scenario1PBT7",'Medium retrofit'!$W$23,IF(F90="Scenario2PBT7",'Medium retrofit'!$X$23,IF(F90="Scenario3PBT7",'Medium retrofit'!$Y$23,"")))&amp;IF(F90="Scenario1PBT8",'Medium retrofit'!$Z$23,IF(F90="Scenario2PBT8",'Medium retrofit'!$AA$23,IF(F90="Scenario3PBT8",'Medium retrofit'!$AB$23,"")))&amp;IF(F90="Scenario1PBT9",'Medium retrofit'!$AC$23,IF(F90="Scenario2PBT9",'Medium retrofit'!$AD$23,IF(F90="Scenario3PBT9",'Medium retrofit'!$AE$23,"")))&amp;IF(F90="Scenario1PBT10",'Medium retrofit'!$AF$23,IF(F90="Scenario2PBT10",'Medium retrofit'!$AG$23,IF(F90="Scenario3PBT10",'Medium retrofit'!$AH$23,"")))&amp;IF(F90="Scenario1PBT11",'Medium retrofit'!$AI$23,IF(F90="Scenario2PBT11",'Medium retrofit'!$AJ$23,IF(F90="Scenario3PBT11",'Medium retrofit'!$AK$23,"")))&amp;IF(F90="Scenario1PBT12",'Medium retrofit'!$AL$23,IF(F90="Scenario2PBT12",'Medium retrofit'!$AM$23,IF(F90="Scenario3PBT12",'Medium retrofit'!$AN$23,"")))&amp;IF(F90="Scenario1PBT13",'Medium retrofit'!$AO$23,IF(F90="Scenario2PBT13",'Medium retrofit'!$AP$23,IF(F90="Scenario3PBT13",'Medium retrofit'!$AQ$23,"")))&amp;IF(F90="Scenario1PBT14",'Medium retrofit'!$AR$23,IF(F90="Scenario2PBT14",'Medium retrofit'!$AS$23,IF(F90="Scenario3PBT14",'Medium retrofit'!$AT$23,"")))&amp;IF(F90="Scenario1PBT15",'Medium retrofit'!$AU$23,IF(F90="Scenario2PBT15",'Medium retrofit'!$AV$23,IF(F90="Scenario3PBT15",'Medium retrofit'!$AW$23,"")))</f>
        <v/>
      </c>
      <c r="P90" s="151">
        <f t="shared" si="49"/>
        <v>0</v>
      </c>
      <c r="Q90" s="151" t="str">
        <f>IF(F90="Scenario1PBT1",'Medium retrofit'!$E$25,IF(F90="Scenario2PBT1",'Medium retrofit'!$F$25,IF(F90="Scenario3PBT1",'Medium retrofit'!$G$25,"")))&amp;IF(F90="Scenario1PBT2",'Medium retrofit'!$H$25,IF(F90="Scenario2PBT2",'Medium retrofit'!$I$25,IF(F90="Scenario3PBT2",'Medium retrofit'!$J$25,"")))&amp;IF(F90="Scenario1PBT3",'Medium retrofit'!$K$25,IF(F90="Scenario2PBT3",'Medium retrofit'!$L$25,IF(F90="Scenario3PBT3",'Medium retrofit'!$M$25,"")))&amp;IF(F90="Scenario1PBT4",'Medium retrofit'!$N$25,IF(F90="Scenario2PBT4",'Medium retrofit'!$O$25,IF(F90="Scenario3PBT4",'Medium retrofit'!$P$25,"")))&amp;IF(F90="Scenario1PBT5",'Medium retrofit'!$Q$25,IF(F90="Scenario2PBT5",'Medium retrofit'!$R$25,IF(F90="Scenario3PBT5",'Medium retrofit'!$S$25,"")))&amp;IF(F90="Scenario1PBT6",'Medium retrofit'!$T$25,IF(F90="Scenario2PBT6",'Medium retrofit'!$U$25,IF(F90="Scenario3PBT6",'Medium retrofit'!$V$25,"")))&amp;IF(F90="Scenario1PBT7",'Medium retrofit'!$W$25,IF(F90="Scenario2PBT7",'Medium retrofit'!$X$25,IF(F90="Scenario3PBT7",'Medium retrofit'!$Y$25,"")))&amp;IF(F90="Scenario1PBT8",'Medium retrofit'!$Z$25,IF(F90="Scenario2PBT8",'Medium retrofit'!$AA$25,IF(F90="Scenario3PBT8",'Medium retrofit'!$AB$25,"")))&amp;IF(F90="Scenario1PBT9",'Medium retrofit'!$AC$25,IF(F90="Scenario2PBT9",'Medium retrofit'!$AD$25,IF(F90="Scenario3PBT9",'Medium retrofit'!$AE$25,"")))&amp;IF(F90="Scenario1PBT10",'Medium retrofit'!$AF$25,IF(F90="Scenario2PBT10",'Medium retrofit'!$AG$25,IF(F90="Scenario3PBT10",'Medium retrofit'!$AH$25,"")))&amp;IF(F90="Scenario1PBT11",'Medium retrofit'!$AI$25,IF(F90="Scenario2PBT11",'Medium retrofit'!$AJ$25,IF(F90="Scenario3PBT11",'Medium retrofit'!$AK$25,"")))&amp;IF(F90="Scenario1PBT12",'Medium retrofit'!$AL$25,IF(F90="Scenario2PBT12",'Medium retrofit'!$AM$25,IF(F90="Scenario3PBT12",'Medium retrofit'!$AN$25,"")))&amp;IF(F90="Scenario1PBT13",'Medium retrofit'!$AO$25,IF(F90="Scenario2PBT13",'Medium retrofit'!$AP$25,IF(F90="Scenario3PBT13",'Medium retrofit'!$AQ$25,"")))&amp;IF(F90="Scenario1PBT14",'Medium retrofit'!$AR$25,IF(F90="Scenario2PBT14",'Medium retrofit'!$AS$25,IF(F90="Scenario3PBT14",'Medium retrofit'!$AT$25,"")))&amp;IF(F90="Scenario1PBT15",'Medium retrofit'!$AU$25,IF(F90="Scenario2PBT15",'Medium retrofit'!$AV$25,IF(F90="Scenario3PBT15",'Medium retrofit'!$AW$25,"")))</f>
        <v/>
      </c>
      <c r="R90" s="151">
        <f t="shared" si="50"/>
        <v>0</v>
      </c>
      <c r="S90" s="151" t="str">
        <f>IF(F90="Scenario1PBT1",'Medium retrofit'!$E$27,IF(F90="Scenario2PBT1",'Medium retrofit'!$F$27,IF(F90="Scenario3PBT1",'Medium retrofit'!$G$27,"")))&amp;IF(F90="Scenario1PBT2",'Medium retrofit'!$H$27,IF(F90="Scenario2PBT2",'Medium retrofit'!$I$27,IF(F90="Scenario3PBT2",'Medium retrofit'!$J$27,"")))&amp;IF(F90="Scenario1PBT3",'Medium retrofit'!$K$27,IF(F90="Scenario2PBT3",'Medium retrofit'!$L$27,IF(F90="Scenario3PBT3",'Medium retrofit'!$M$27,"")))&amp;IF(F90="Scenario1PBT4",'Medium retrofit'!$N$27,IF(F90="Scenario2PBT4",'Medium retrofit'!$O$27,IF(F90="Scenario3PBT4",'Medium retrofit'!$P$27,"")))&amp;IF(F90="Scenario1PBT5",'Medium retrofit'!$Q$27,IF(F90="Scenario2PBT5",'Medium retrofit'!$R$27,IF(F90="Scenario3PBT5",'Medium retrofit'!$S$27,"")))&amp;IF(F90="Scenario1PBT6",'Medium retrofit'!$T$27,IF(F90="Scenario2PBT6",'Medium retrofit'!$U$27,IF(F90="Scenario3PBT6",'Medium retrofit'!$V$27,"")))&amp;IF(F90="Scenario1PBT7",'Medium retrofit'!$W$27,IF(F90="Scenario2PBT7",'Medium retrofit'!$X$27,IF(F90="Scenario3PBT7",'Medium retrofit'!$Y$27,"")))&amp;IF(F90="Scenario1PBT8",'Medium retrofit'!$Z$27,IF(F90="Scenario2PBT8",'Medium retrofit'!$AA$27,IF(F90="Scenario3PBT8",'Medium retrofit'!$AB$27,"")))&amp;IF(F90="Scenario1PBT9",'Medium retrofit'!$AC$27,IF(F90="Scenario2PBT9",'Medium retrofit'!$AD$27,IF(F90="Scenario3PBT9",'Medium retrofit'!$AE$27,"")))&amp;IF(F90="Scenario1PBT10",'Medium retrofit'!$AF$27,IF(F90="Scenario2PBT10",'Medium retrofit'!$AG$27,IF(F90="Scenario3PBT10",'Medium retrofit'!$AH$27,"")))&amp;IF(F90="Scenario1PBT11",'Medium retrofit'!$AI$27,IF(F90="Scenario2PBT11",'Medium retrofit'!$AJ$27,IF(F90="Scenario3PBT11",'Medium retrofit'!$AK$27,"")))&amp;IF(F90="Scenario1PBT12",'Medium retrofit'!$AL$27,IF(F90="Scenario2PBT12",'Medium retrofit'!$AM$27,IF(F90="Scenario3PBT12",'Medium retrofit'!$AN$27,"")))&amp;IF(F90="Scenario1PBT13",'Medium retrofit'!$AO$27,IF(F90="Scenario2PBT13",'Medium retrofit'!$AP$27,IF(F90="Scenario3PBT13",'Medium retrofit'!$AQ$27,"")))&amp;IF(F90="Scenario1PBT14",'Medium retrofit'!$AR$27,IF(F90="Scenario2PBT14",'Medium retrofit'!$AS$27,IF(F90="Scenario3PBT14",'Medium retrofit'!$AT$27,"")))&amp;IF(F90="Scenario1PBT15",'Medium retrofit'!$AU$27,IF(F90="Scenario2PBT15",'Medium retrofit'!$AV$27,IF(F90="Scenario3PBT15",'Medium retrofit'!$AW$27,"")))</f>
        <v/>
      </c>
      <c r="T90" s="306">
        <f t="shared" si="51"/>
        <v>0</v>
      </c>
      <c r="U90" s="305" t="str">
        <f>IF(F90="Scenario1PBT1",'Medium retrofit'!$E$38,IF(F90="Scenario2PBT1",'Medium retrofit'!$F$38,IF(F90="Scenario3PBT1",'Medium retrofit'!$G$38,"")))&amp;IF(F90="Scenario1PBT2",'Medium retrofit'!$H$38,IF(F90="Scenario2PBT2",'Medium retrofit'!$I$38,IF(F90="Scenario3PBT2",'Medium retrofit'!$J$38,"")))&amp;IF(F90="Scenario1PBT3",'Medium retrofit'!$K$38,IF(F90="Scenario2PBT3",'Medium retrofit'!$L$38,IF(F90="Scenario3PBT3",'Medium retrofit'!$M$38,"")))&amp;IF(F90="Scenario1PBT4",'Medium retrofit'!$N$38,IF(F90="Scenario2PBT4",'Medium retrofit'!$O$38,IF(F90="Scenario3PBT4",'Medium retrofit'!$P$38,"")))&amp;IF(F90="Scenario1PBT5",'Medium retrofit'!$Q$38,IF(F90="Scenario2PBT5",'Medium retrofit'!$R$38,IF(F90="Scenario3PBT5",'Medium retrofit'!$S$38,"")))&amp;IF(F90="Scenario1PBT6",'Medium retrofit'!$T$38,IF(F90="Scenario2PBT6",'Medium retrofit'!$U$38,IF(F90="Scenario3PBT6",'Medium retrofit'!$V$38,"")))&amp;IF(F90="Scenario1PBT7",'Medium retrofit'!$W$38,IF(F90="Scenario2PBT7",'Medium retrofit'!$X$38,IF(F90="Scenario3PBT7",'Medium retrofit'!$Y$38,"")))&amp;IF(F90="Scenario1PBT8",'Medium retrofit'!$Z$38,IF(F90="Scenario2PBT8",'Medium retrofit'!$AA$38,IF(F90="Scenario3PBT8",'Medium retrofit'!$AB$38,"")))&amp;IF(F90="Scenario1PBT9",'Medium retrofit'!$AC$38,IF(F90="Scenario2PBT9",'Medium retrofit'!$AD$38,IF(F90="Scenario3PBT9",'Medium retrofit'!$AE$38,"")))&amp;IF(F90="Scenario1PBT10",'Medium retrofit'!$AF$38,IF(F90="Scenario2PBT10",'Medium retrofit'!$AG$38,IF(F90="Scenario3PBT10",'Medium retrofit'!$AH$38,"")))&amp;IF(F90="Scenario1PBT11",'Medium retrofit'!$AI$38,IF(F90="Scenario2PBT11",'Medium retrofit'!$AJ$38,IF(F90="Scenario3PBT11",'Medium retrofit'!$AK$38,"")))&amp;IF(F90="Scenario1PBT12",'Medium retrofit'!$AL$38,IF(F90="Scenario2PBT12",'Medium retrofit'!$AM$38,IF(F90="Scenario3PBT12",'Medium retrofit'!$AN$38,"")))&amp;IF(F90="Scenario1PBT13",'Medium retrofit'!$AO$38,IF(F90="Scenario2PBT13",'Medium retrofit'!$AP$38,IF(F90="Scenario3PBT13",'Medium retrofit'!$AQ$38,"")))&amp;IF(F90="Scenario1PBT14",'Medium retrofit'!$AR$38,IF(F90="Scenario2PBT14",'Medium retrofit'!$AS$38,IF(F90="Scenario3PBT14",'Medium retrofit'!$AT$38,"")))&amp;IF(F90="Scenario1PBT15",'Medium retrofit'!$AU$38,IF(F90="Scenario2PBT15",'Medium retrofit'!$AV$38,IF(F90="Scenario3PBT15",'Medium retrofit'!$AW$38,"")))</f>
        <v/>
      </c>
      <c r="V90" s="151">
        <f t="shared" si="52"/>
        <v>0</v>
      </c>
      <c r="W90" s="151" t="str">
        <f>IF(F90="Scenario1PBT1",'Medium retrofit'!$E$40,IF(F90="Scenario2PBT1",'Medium retrofit'!$F$40,IF(F90="Scenario3PBT1",'Medium retrofit'!$G$40,"")))&amp;IF(F90="Scenario1PBT2",'Medium retrofit'!$H$40,IF(F90="Scenario2PBT2",'Medium retrofit'!$I$40,IF(F90="Scenario3PBT2",'Medium retrofit'!$J$40,"")))&amp;IF(F90="Scenario1PBT3",'Medium retrofit'!$K$40,IF(F90="Scenario2PBT3",'Medium retrofit'!$L$40,IF(F90="Scenario3PBT3",'Medium retrofit'!$M$40,"")))&amp;IF(F90="Scenario1PBT4",'Medium retrofit'!$N$40,IF(F90="Scenario2PBT4",'Medium retrofit'!$O$40,IF(F90="Scenario3PBT4",'Medium retrofit'!$P$40,"")))&amp;IF(F90="Scenario1PBT5",'Medium retrofit'!$Q$40,IF(F90="Scenario2PBT5",'Medium retrofit'!$R$40,IF(F90="Scenario3PBT5",'Medium retrofit'!$S$40,"")))&amp;IF(F90="Scenario1PBT6",'Medium retrofit'!$T$40,IF(F90="Scenario2PBT6",'Medium retrofit'!$U$40,IF(F90="Scenario3PBT6",'Medium retrofit'!$V$40,"")))&amp;IF(F90="Scenario1PBT7",'Medium retrofit'!$W$40,IF(F90="Scenario2PBT7",'Medium retrofit'!$X$40,IF(F90="Scenario3PBT7",'Medium retrofit'!$Y$40,"")))&amp;IF(F90="Scenario1PBT8",'Medium retrofit'!$Z$40,IF(F90="Scenario2PBT8",'Medium retrofit'!$AA$40,IF(F90="Scenario3PBT8",'Medium retrofit'!$AB$40,"")))&amp;IF(F90="Scenario1PBT9",'Medium retrofit'!$AC$40,IF(F90="Scenario2PBT9",'Medium retrofit'!$AD$40,IF(F90="Scenario3PBT9",'Medium retrofit'!$AE$40,"")))&amp;IF(F90="Scenario1PBT10",'Medium retrofit'!$AF$40,IF(F90="Scenario2PBT10",'Medium retrofit'!$AG$40,IF(F90="Scenario3PBT10",'Medium retrofit'!$AH$40,"")))&amp;IF(F90="Scenario1PBT11",'Medium retrofit'!$AI$40,IF(F90="Scenario2PBT11",'Medium retrofit'!$AJ$40,IF(F90="Scenario3PBT11",'Medium retrofit'!$AK$40,"")))&amp;IF(F90="Scenario1PBT12",'Medium retrofit'!$AL$40,IF(F90="Scenario2PBT12",'Medium retrofit'!$AM$40,IF(F90="Scenario3PBT12",'Medium retrofit'!$AN$40,"")))&amp;IF(F90="Scenario1PBT13",'Medium retrofit'!$AO$40,IF(F90="Scenario2PBT13",'Medium retrofit'!$AP$40,IF(F90="Scenario3PBT13",'Medium retrofit'!$AQ$40,"")))&amp;IF(F90="Scenario1PBT14",'Medium retrofit'!$AR$40,IF(F90="Scenario2PBT14",'Medium retrofit'!$AS$40,IF(F90="Scenario3PBT14",'Medium retrofit'!$AT$40,"")))&amp;IF(F90="Scenario1PBT15",'Medium retrofit'!$AU$40,IF(F90="Scenario2PBT15",'Medium retrofit'!$AV$40,IF(F90="Scenario3PBT15",'Medium retrofit'!$AW$40,"")))</f>
        <v/>
      </c>
      <c r="X90" s="151">
        <f t="shared" si="53"/>
        <v>0</v>
      </c>
      <c r="Y90" s="151" t="str">
        <f>IF(F90="Scenario1PBT1",'Medium retrofit'!$E$42,IF(F90="Scenario2PBT1",'Medium retrofit'!$F$42,IF(F90="Scenario3PBT1",'Medium retrofit'!$G$42,"")))&amp;IF(F90="Scenario1PBT2",'Medium retrofit'!$H$42,IF(F90="Scenario2PBT2",'Medium retrofit'!$I$42,IF(F90="Scenario3PBT2",'Medium retrofit'!$J$42,"")))&amp;IF(F90="Scenario1PBT3",'Medium retrofit'!$K$42,IF(F90="Scenario2PBT3",'Medium retrofit'!$L$42,IF(F90="Scenario3PBT3",'Medium retrofit'!$M$42,"")))&amp;IF(F90="Scenario1PBT4",'Medium retrofit'!$N$42,IF(F90="Scenario2PBT4",'Medium retrofit'!$O$42,IF(F90="Scenario3PBT4",'Medium retrofit'!$P$42,"")))&amp;IF(F90="Scenario1PBT5",'Medium retrofit'!$Q$42,IF(F90="Scenario2PBT5",'Medium retrofit'!$R$42,IF(F90="Scenario3PBT5",'Medium retrofit'!$S$42,"")))&amp;IF(F90="Scenario1PBT6",'Medium retrofit'!$T$42,IF(F90="Scenario2PBT6",'Medium retrofit'!$U$42,IF(F90="Scenario3PBT6",'Medium retrofit'!$V$42,"")))&amp;IF(F90="Scenario1PBT7",'Medium retrofit'!$W$42,IF(F90="Scenario2PBT7",'Medium retrofit'!$X$42,IF(F90="Scenario3PBT7",'Medium retrofit'!$Y$42,"")))&amp;IF(F90="Scenario1PBT8",'Medium retrofit'!$Z$42,IF(F90="Scenario2PBT8",'Medium retrofit'!$AA$42,IF(F90="Scenario3PBT8",'Medium retrofit'!$AB$42,"")))&amp;IF(F90="Scenario1PBT9",'Medium retrofit'!$AC$42,IF(F90="Scenario2PBT9",'Medium retrofit'!$AD$42,IF(F90="Scenario3PBT9",'Medium retrofit'!$AE$42,"")))&amp;IF(F90="Scenario1PBT10",'Medium retrofit'!$AF$42,IF(F90="Scenario2PBT10",'Medium retrofit'!$AG$42,IF(F90="Scenario3PBT10",'Medium retrofit'!$AH$42,"")))&amp;IF(F90="Scenario1PBT11",'Medium retrofit'!$AI$42,IF(F90="Scenario2PBT11",'Medium retrofit'!$AJ$42,IF(F90="Scenario3PBT11",'Medium retrofit'!$AK$42,"")))&amp;IF(F90="Scenario1PBT12",'Medium retrofit'!$AL$42,IF(F90="Scenario2PBT12",'Medium retrofit'!$AM$42,IF(F90="Scenario3PBT12",'Medium retrofit'!$AN$42,"")))&amp;IF(F90="Scenario1PBT13",'Medium retrofit'!$AO$42,IF(F90="Scenario2PBT13",'Medium retrofit'!$AP$42,IF(F90="Scenario3PBT13",'Medium retrofit'!$AQ$42,"")))&amp;IF(F90="Scenario1PBT14",'Medium retrofit'!$AR$42,IF(F90="Scenario2PBT14",'Medium retrofit'!$AS$42,IF(F90="Scenario3PBT14",'Medium retrofit'!$AT$42,"")))&amp;IF(F90="Scenario1PBT15",'Medium retrofit'!$AU$42,IF(F90="Scenario2PBT15",'Medium retrofit'!$AV$42,IF(F90="Scenario3PBT15",'Medium retrofit'!$AW$42,"")))</f>
        <v/>
      </c>
      <c r="Z90" s="151">
        <f t="shared" si="54"/>
        <v>0</v>
      </c>
      <c r="AA90" s="333" t="str">
        <f>IF(F90="Scenario1PBT1",'Medium retrofit'!$E$101,IF(F90="Scenario2PBT1",'Medium retrofit'!$F$101,IF(F90="Scenario3PBT1",'Medium retrofit'!$G$101,"")))&amp;IF(F90="Scenario1PBT2",'Medium retrofit'!$H$101,IF(F90="Scenario2PBT2",'Medium retrofit'!$I$101,IF(F90="Scenario3PBT2",'Medium retrofit'!$J$101,"")))&amp;IF(F90="Scenario1PBT3",'Medium retrofit'!$K$101,IF(F90="Scenario2PBT3",'Medium retrofit'!$L$101,IF(F90="Scenario3PBT3",'Medium retrofit'!$M$101,"")))&amp;IF(F90="Scenario1PBT4",'Medium retrofit'!$N$101,IF(F90="Scenario2PBT4",'Medium retrofit'!$O$101,IF(F90="Scenario3PBT4",'Medium retrofit'!$P$101,"")))&amp;IF(F90="Scenario1PBT5",'Medium retrofit'!$Q$101,IF(F90="Scenario2PBT5",'Medium retrofit'!$R$101,IF(F90="Scenario3PBT5",'Medium retrofit'!$S$101,"")))&amp;IF(F90="Scenario1PBT6",'Medium retrofit'!$T$101,IF(F90="Scenario2PBT6",'Medium retrofit'!$U$101,IF(F90="Scenario3PBT6",'Medium retrofit'!$V$101,"")))&amp;IF(F90="Scenario1PBT7",'Medium retrofit'!$W$101,IF(F90="Scenario2PBT7",'Medium retrofit'!$X$101,IF(F90="Scenario3PBT7",'Medium retrofit'!$Y$101,"")))&amp;IF(F90="Scenario1PBT8",'Medium retrofit'!$Z$101,IF(F90="Scenario2PBT8",'Medium retrofit'!$AA$101,IF(F90="Scenario3PBT8",'Medium retrofit'!$AB$101,"")))&amp;IF(F90="Scenario1PBT9",'Medium retrofit'!$AC$101,IF(F90="Scenario2PBT9",'Medium retrofit'!$AD$101,IF(F90="Scenario3PBT9",'Medium retrofit'!$AE$101,"")))&amp;IF(F90="Scenario1PBT10",'Medium retrofit'!$AF$101,IF(F90="Scenario2PBT10",'Medium retrofit'!$AG$101,IF(F90="Scenario3PBT10",'Medium retrofit'!$AH$101,"")))&amp;IF(F90="Scenario1PBT11",'Medium retrofit'!$AI$101,IF(F90="Scenario2PBT11",'Medium retrofit'!$AJ$101,IF(F90="Scenario3PBT11",'Medium retrofit'!$AK$101,"")))&amp;IF(F90="Scenario1PBT12",'Medium retrofit'!$AL$101,IF(F90="Scenario2PBT12",'Medium retrofit'!$AM$101,IF(F90="Scenario3PBT12",'Medium retrofit'!$AN$101,"")))&amp;IF(F90="Scenario1PBT13",'Medium retrofit'!$AO$101,IF(F90="Scenario2PBT13",'Medium retrofit'!$AP$101,IF(F90="Scenario3PBT13",'Medium retrofit'!$AQ$101,"")))&amp;IF(F90="Scenario1PBT14",'Medium retrofit'!$AR$101,IF(F90="Scenario2PBT14",'Medium retrofit'!$AS$101,IF(F90="Scenario3PBT14",'Medium retrofit'!$AT$101,"")))&amp;IF(F90="Scenario1PBT15",'Medium retrofit'!$AU$101,IF(F90="Scenario2PBT15",'Medium retrofit'!$AV$101,IF(F90="Scenario3PBT15",'Medium retrofit'!$AW$101,"")))</f>
        <v/>
      </c>
      <c r="AB90" s="302">
        <f t="shared" si="55"/>
        <v>0</v>
      </c>
      <c r="AC90" s="307">
        <f>IFERROR('Projection_Base-case'!G90-G90,0)</f>
        <v>0</v>
      </c>
      <c r="AD90" s="151">
        <f t="shared" si="34"/>
        <v>0</v>
      </c>
      <c r="AE90" s="151">
        <f>IFERROR(100*AC90/'Projection_Base-case'!G90,0)</f>
        <v>0</v>
      </c>
      <c r="AF90" s="151">
        <f>IFERROR('Projection_Base-case'!I90-I90,0)</f>
        <v>0</v>
      </c>
      <c r="AG90" s="151">
        <f t="shared" si="35"/>
        <v>0</v>
      </c>
      <c r="AH90" s="151">
        <f>IFERROR(100*AF90/'Projection_Base-case'!I90,0)</f>
        <v>0</v>
      </c>
      <c r="AI90" s="151">
        <f>IFERROR('Projection_Base-case'!K90-K90,0)</f>
        <v>0</v>
      </c>
      <c r="AJ90" s="151">
        <f t="shared" si="36"/>
        <v>0</v>
      </c>
      <c r="AK90" s="151">
        <f>IFERROR(100*AI90/'Projection_Base-case'!K90,0)</f>
        <v>0</v>
      </c>
      <c r="AL90" s="151">
        <f>IFERROR(M90-'Projection_Base-case'!M90,0)</f>
        <v>0</v>
      </c>
      <c r="AM90" s="151">
        <f t="shared" si="37"/>
        <v>0</v>
      </c>
      <c r="AN90" s="152">
        <f>IFERROR(100*AL90/'Projection_Base-case'!M90,0)</f>
        <v>0</v>
      </c>
      <c r="AO90" s="305">
        <f>IFERROR('Projection_Base-case'!O90-O90,0)</f>
        <v>0</v>
      </c>
      <c r="AP90" s="151">
        <f t="shared" si="38"/>
        <v>0</v>
      </c>
      <c r="AQ90" s="151">
        <f>IFERROR(100*AO90/'Projection_Base-case'!O90,0)</f>
        <v>0</v>
      </c>
      <c r="AR90" s="151">
        <f>IFERROR('Projection_Base-case'!Q90-Q90,0)</f>
        <v>0</v>
      </c>
      <c r="AS90" s="151">
        <f t="shared" si="39"/>
        <v>0</v>
      </c>
      <c r="AT90" s="151">
        <f>IFERROR(100*AR90/'Projection_Base-case'!Q90,0)</f>
        <v>0</v>
      </c>
      <c r="AU90" s="151">
        <f>IFERROR('Projection_Base-case'!S90-S90,0)</f>
        <v>0</v>
      </c>
      <c r="AV90" s="151">
        <f t="shared" si="40"/>
        <v>0</v>
      </c>
      <c r="AW90" s="152">
        <f>IFERROR(100*AU90/'Projection_Base-case'!S90,0)</f>
        <v>0</v>
      </c>
      <c r="AX90" s="305">
        <f>IFERROR('Projection_Base-case'!U90-U90,0)</f>
        <v>0</v>
      </c>
      <c r="AY90" s="151">
        <f t="shared" si="41"/>
        <v>0</v>
      </c>
      <c r="AZ90" s="151">
        <f>IFERROR(100*AX90/'Projection_Base-case'!U90,0)</f>
        <v>0</v>
      </c>
      <c r="BA90" s="151">
        <f>IFERROR('Projection_Base-case'!W90-W90,0)</f>
        <v>0</v>
      </c>
      <c r="BB90" s="151">
        <f t="shared" si="42"/>
        <v>0</v>
      </c>
      <c r="BC90" s="151">
        <f>IFERROR(100*BA90/'Projection_Base-case'!W90,0)</f>
        <v>0</v>
      </c>
      <c r="BD90" s="151">
        <f>IFERROR('Projection_Base-case'!Y90-Y90,0)</f>
        <v>0</v>
      </c>
      <c r="BE90" s="151">
        <f t="shared" si="43"/>
        <v>0</v>
      </c>
      <c r="BF90" s="151">
        <f>IFERROR(100*BD90/'Projection_Base-case'!Y90,0)</f>
        <v>0</v>
      </c>
      <c r="BG90" s="531">
        <f t="shared" si="56"/>
        <v>0</v>
      </c>
      <c r="BH90" s="532">
        <f t="shared" si="57"/>
        <v>0</v>
      </c>
    </row>
    <row r="91" spans="1:60" x14ac:dyDescent="0.25">
      <c r="A91" s="217">
        <v>86</v>
      </c>
      <c r="B91" s="151">
        <f>'Projection_Base-case'!B91</f>
        <v>0</v>
      </c>
      <c r="C91" s="151">
        <f>'Projection_Base-case'!C91</f>
        <v>0</v>
      </c>
      <c r="D91" s="151">
        <f>'Projection_Base-case'!D91</f>
        <v>0</v>
      </c>
      <c r="E91" s="157"/>
      <c r="F91" s="300" t="str">
        <f t="shared" si="44"/>
        <v>0</v>
      </c>
      <c r="G91" s="301" t="str">
        <f>IF(F91="Scenario1PBT1",'Medium retrofit'!$E$6,IF(F91="Scenario2PBT1",'Medium retrofit'!$F$6,IF(F91="Scenario3PBT1",'Medium retrofit'!$G$6,"")))&amp;IF(F91="Scenario1PBT2",'Medium retrofit'!$H$6,IF(F91="Scenario2PBT2",'Medium retrofit'!$I$6,IF(F91="Scenario3PBT2",'Medium retrofit'!$J$6,"")))&amp;IF(F91="Scenario1PBT3",'Medium retrofit'!$K$6,IF(F91="Scenario2PBT3",'Medium retrofit'!$L$6,IF(F91="Scenario3PBT3",'Medium retrofit'!$M$6,"")))&amp;IF(F91="Scenario1PBT4",'Medium retrofit'!$N$6,IF(F91="Scenario2PBT4",'Medium retrofit'!$O$6,IF(F91="Scenario3PBT4",'Medium retrofit'!$P$6,"")))&amp;IF(F91="Scenario1PBT5",'Medium retrofit'!$Q$6,IF(F91="Scenario2PBT5",'Medium retrofit'!$R$6,IF(F91="Scenario3PBT5",'Medium retrofit'!$S$6,"")))&amp;IF(F91="Scenario1PBT6",'Medium retrofit'!$T$6,IF(F91="Scenario2PBT6",'Medium retrofit'!$U$6,IF(F91="Scenario3PBT6",'Medium retrofit'!$V$6,"")))&amp;IF(F91="Scenario1PBT7",'Medium retrofit'!$W$6,IF(F91="Scenario2PBT7",'Medium retrofit'!$X$6,IF(F91="Scenario3PBT7",'Medium retrofit'!$Y$6,"")))&amp;IF(F91="Scenario1PBT8",'Medium retrofit'!$Z$6,IF(F91="Scenario2PBT8",'Medium retrofit'!$AA$6,IF(F91="Scenario3PBT8",'Medium retrofit'!$AB$6,"")))&amp;IF(F91="Scenario1PBT9",'Medium retrofit'!$AC$6,IF(F91="Scenario2PBT9",'Medium retrofit'!$AD$6,IF(F91="Scenario3PBT9",'Medium retrofit'!$AE$6,"")))&amp;IF(F91="Scenario1PBT10",'Medium retrofit'!$AF$6,IF(F91="Scenario2PBT10",'Medium retrofit'!$AG$6,IF(F91="Scenario3PBT10",'Medium retrofit'!$AH$6,"")))&amp;IF(F91="Scenario1PBT11",'Medium retrofit'!$AI$6,IF(F91="Scenario2PBT11",'Medium retrofit'!$AJ$6,IF(F91="Scenario3PBT11",'Medium retrofit'!$AK$6,"")))&amp;IF(F91="Scenario1PBT12",'Medium retrofit'!$AL$6,IF(F91="Scenario2PBT12",'Medium retrofit'!$AM$6,IF(F91="Scenario3PBT12",'Medium retrofit'!$AN$6,"")))&amp;IF(F91="Scenario1PBT13",'Medium retrofit'!$AO$6,IF(F91="Scenario2PBT13",'Medium retrofit'!$AP$6,IF(F91="Scenario3PBT13",'Medium retrofit'!$AQ$6,"")))&amp;IF(F91="Scenario1PBT14",'Medium retrofit'!$AR$6,IF(F91="Scenario2PBT14",'Medium retrofit'!$AS$6,IF(F91="Scenario3PBT14",'Medium retrofit'!$AT$6,"")))&amp;IF(F91="Scenario1PBT15",'Medium retrofit'!$AU$6,IF(F91="Scenario2PBT15",'Medium retrofit'!$AV$6,IF(F91="Scenario3PBT15",'Medium retrofit'!$AW$6,"")))</f>
        <v/>
      </c>
      <c r="H91" s="151">
        <f t="shared" si="45"/>
        <v>0</v>
      </c>
      <c r="I91" s="298" t="str">
        <f>IF(F91="Scenario1PBT1",'Medium retrofit'!$E$16,IF(F91="Scenario2PBT1",'Medium retrofit'!$F$16,IF(F91="Scenario3PBT1",'Medium retrofit'!$G$16,"")))&amp;IF(F91="Scenario1PBT2",'Medium retrofit'!$H$16,IF(F91="Scenario2PBT2",'Medium retrofit'!$I$16,IF(F91="Scenario3PBT2",'Medium retrofit'!$J$16,"")))&amp;IF(F91="Scenario1PBT3",'Medium retrofit'!$K$16,IF(F91="Scenario2PBT3",'Medium retrofit'!$L$16,IF(F91="Scenario3PBT3",'Medium retrofit'!$M$16,"")))&amp;IF(F91="Scenario1PBT4",'Medium retrofit'!$N$16,IF(F91="Scenario2PBT4",'Medium retrofit'!$O$16,IF(F91="Scenario3PBT4",'Medium retrofit'!$P$16,"")))&amp;IF(F91="Scenario1PBT5",'Medium retrofit'!$Q$16,IF(F91="Scenario2PBT5",'Medium retrofit'!$R$16,IF(F91="Scenario3PBT5",'Medium retrofit'!$S$16,"")))&amp;IF(F91="Scenario1PBT6",'Medium retrofit'!$T$16,IF(F91="Scenario2PBT6",'Medium retrofit'!$U$16,IF(F91="Scenario3PBT6",'Medium retrofit'!$V$16,"")))&amp;IF(F91="Scenario1PBT7",'Medium retrofit'!$W$16,IF(F91="Scenario2PBT7",'Medium retrofit'!$X$16,IF(F91="Scenario3PBT7",'Medium retrofit'!$Y$16,"")))&amp;IF(F91="Scenario1PBT8",'Medium retrofit'!$Z$16,IF(F91="Scenario2PBT8",'Medium retrofit'!$AA$16,IF(F91="Scenario3PBT8",'Medium retrofit'!$AB$16,"")))&amp;IF(F91="Scenario1PBT9",'Medium retrofit'!$AC$16,IF(F91="Scenario2PBT9",'Medium retrofit'!$AD$16,IF(F91="Scenario3PBT9",'Medium retrofit'!$AE$16,"")))&amp;IF(F91="Scenario1PBT10",'Medium retrofit'!$AF$16,IF(F91="Scenario2PBT10",'Medium retrofit'!$AG$16,IF(F91="Scenario3PBT10",'Medium retrofit'!$AH$16,"")))&amp;IF(F91="Scenario1PBT11",'Medium retrofit'!$AI$16,IF(F91="Scenario2PBT11",'Medium retrofit'!$AJ$16,IF(F91="Scenario3PBT11",'Medium retrofit'!$AK$16,"")))&amp;IF(F91="Scenario1PBT12",'Medium retrofit'!$AL$16,IF(F91="Scenario2PBT12",'Medium retrofit'!$AM$16,IF(F91="Scenario3PBT12",'Medium retrofit'!$AN$16,"")))&amp;IF(F91="Scenario1PBT13",'Medium retrofit'!$AO$16,IF(F91="Scenario2PBT13",'Medium retrofit'!$AP$16,IF(F91="Scenario3PBT13",'Medium retrofit'!$AQ$16,"")))&amp;IF(F91="Scenario1PBT14",'Medium retrofit'!$AR$16,IF(F91="Scenario2PBT14",'Medium retrofit'!$AS$16,IF(F91="Scenario3PBT14",'Medium retrofit'!$AT$16,"")))&amp;IF(F91="Scenario1PBT15",'Medium retrofit'!$AU$16,IF(F91="Scenario2PBT15",'Medium retrofit'!$AV$16,IF(F91="Scenario3PBT15",'Medium retrofit'!$AW$16,"")))</f>
        <v/>
      </c>
      <c r="J91" s="151">
        <f t="shared" si="46"/>
        <v>0</v>
      </c>
      <c r="K91" s="151" t="str">
        <f>IF(F91="Scenario1PBT1",'Medium retrofit'!$E$18,IF(F91="Scenario2PBT1",'Medium retrofit'!$F$18,IF(F91="Scenario3PBT1",'Medium retrofit'!$G$18,"")))&amp;IF(F91="Scenario1PBT2",'Medium retrofit'!$H$18,IF(F91="Scenario2PBT2",'Medium retrofit'!$I$18,IF(F91="Scenario3PBT2",'Medium retrofit'!$J$18,"")))&amp;IF(F91="Scenario1PBT3",'Medium retrofit'!$K$18,IF(F91="Scenario2PBT3",'Medium retrofit'!$L$18,IF(F91="Scenario3PBT3",'Medium retrofit'!$M$18,"")))&amp;IF(F91="Scenario1PBT4",'Medium retrofit'!$N$18,IF(F91="Scenario2PBT4",'Medium retrofit'!$O$18,IF(F91="Scenario3PBT4",'Medium retrofit'!$P$18,"")))&amp;IF(F91="Scenario1PBT5",'Medium retrofit'!$Q$18,IF(F91="Scenario2PBT5",'Medium retrofit'!$R$18,IF(F91="Scenario3PBT5",'Medium retrofit'!$S$18,"")))&amp;IF(F91="Scenario1PBT6",'Medium retrofit'!$T$18,IF(F91="Scenario2PBT6",'Medium retrofit'!$U$18,IF(F91="Scenario3PBT6",'Medium retrofit'!$V$18,"")))&amp;IF(F91="Scenario1PBT7",'Medium retrofit'!$W$18,IF(F91="Scenario2PBT7",'Medium retrofit'!$X$18,IF(F91="Scenario3PBT7",'Medium retrofit'!$Y$18,"")))&amp;IF(F91="Scenario1PBT8",'Medium retrofit'!$Z$18,IF(F91="Scenario2PBT8",'Medium retrofit'!$AA$18,IF(F91="Scenario3PBT8",'Medium retrofit'!$AB$18,"")))&amp;IF(F91="Scenario1PBT9",'Medium retrofit'!$AC$18,IF(F91="Scenario2PBT9",'Medium retrofit'!$AD$18,IF(F91="Scenario3PBT9",'Medium retrofit'!$AE$18,"")))&amp;IF(F91="Scenario1PBT10",'Medium retrofit'!$AF$18,IF(F91="Scenario2PBT10",'Medium retrofit'!$AG$18,IF(F91="Scenario3PBT10",'Medium retrofit'!$AH$18,"")))&amp;IF(F91="Scenario1PBT11",'Medium retrofit'!$AI$18,IF(F91="Scenario2PBT11",'Medium retrofit'!$AJ$18,IF(F91="Scenario3PBT11",'Medium retrofit'!$AK$18,"")))&amp;IF(F91="Scenario1PBT12",'Medium retrofit'!$AL$18,IF(F91="Scenario2PBT12",'Medium retrofit'!$AM$18,IF(F91="Scenario3PBT12",'Medium retrofit'!$AN$18,"")))&amp;IF(F91="Scenario1PBT13",'Medium retrofit'!$AO$18,IF(F91="Scenario2PBT13",'Medium retrofit'!$AP$18,IF(F91="Scenario3PBT13",'Medium retrofit'!$AQ$18,"")))&amp;IF(F91="Scenario1PBT14",'Medium retrofit'!$AR$18,IF(F91="Scenario2PBT14",'Medium retrofit'!$AS$18,IF(F91="Scenario3PBT14",'Medium retrofit'!$AT$18,"")))&amp;IF(F91="Scenario1PBT15",'Medium retrofit'!$AU$18,IF(F91="Scenario2PBT15",'Medium retrofit'!$AV$18,IF(F91="Scenario3PBT15",'Medium retrofit'!$AW$18,"")))</f>
        <v/>
      </c>
      <c r="L91" s="151">
        <f t="shared" si="47"/>
        <v>0</v>
      </c>
      <c r="M91" s="151" t="str">
        <f>IF(F91="Scenario1PBT1",'Medium retrofit'!$E$20,IF(F91="Scenario2PBT1",'Medium retrofit'!$F$20,IF(F91="Scenario3PBT1",'Medium retrofit'!$G$20,"")))&amp;IF(F91="Scenario1PBT2",'Medium retrofit'!$H$20,IF(F91="Scenario2PBT2",'Medium retrofit'!$I$20,IF(F91="Scenario3PBT2",'Medium retrofit'!$J$20,"")))&amp;IF(F91="Scenario1PBT3",'Medium retrofit'!$K$20,IF(F91="Scenario2PBT3",'Medium retrofit'!$L$20,IF(F91="Scenario3PBT3",'Medium retrofit'!$M$20,"")))&amp;IF(F91="Scenario1PBT4",'Medium retrofit'!$N$20,IF(F91="Scenario2PBT4",'Medium retrofit'!$O$20,IF(F91="Scenario3PBT4",'Medium retrofit'!$P$20,"")))&amp;IF(F91="Scenario1PBT5",'Medium retrofit'!$Q$20,IF(F91="Scenario2PBT5",'Medium retrofit'!$R$20,IF(F91="Scenario3PBT5",'Medium retrofit'!$S$20,"")))&amp;IF(F91="Scenario1PBT6",'Medium retrofit'!$T$20,IF(F91="Scenario2PBT6",'Medium retrofit'!$U$20,IF(F91="Scenario3PBT6",'Medium retrofit'!$V$20,"")))&amp;IF(F91="Scenario1PBT7",'Medium retrofit'!$W$20,IF(F91="Scenario2PBT7",'Medium retrofit'!$X$20,IF(F91="Scenario3PBT7",'Medium retrofit'!$Y$20,"")))&amp;IF(F91="Scenario1PBT8",'Medium retrofit'!$Z$20,IF(F91="Scenario2PBT8",'Medium retrofit'!$AA$20,IF(F91="Scenario3PBT8",'Medium retrofit'!$AB$20,"")))&amp;IF(F91="Scenario1PBT9",'Medium retrofit'!$AC$20,IF(F91="Scenario2PBT9",'Medium retrofit'!$AD$20,IF(F91="Scenario3PBT9",'Medium retrofit'!$AE$20,"")))&amp;IF(F91="Scenario1PBT10",'Medium retrofit'!$AF$20,IF(F91="Scenario2PBT10",'Medium retrofit'!$AG$20,IF(F91="Scenario3PBT10",'Medium retrofit'!$AH$20,"")))&amp;IF(F91="Scenario1PBT11",'Medium retrofit'!$AI$20,IF(F91="Scenario2PBT11",'Medium retrofit'!$AJ$20,IF(F91="Scenario3PBT11",'Medium retrofit'!$AK$20,"")))&amp;IF(F91="Scenario1PBT12",'Medium retrofit'!$AL$20,IF(F91="Scenario2PBT12",'Medium retrofit'!$AM$20,IF(F91="Scenario3PBT12",'Medium retrofit'!$AN$20,"")))&amp;IF(F91="Scenario1PBT13",'Medium retrofit'!$AO$20,IF(F91="Scenario2PBT13",'Medium retrofit'!$AP$20,IF(F91="Scenario3PBT13",'Medium retrofit'!$AQ$20,"")))&amp;IF(F91="Scenario1PBT14",'Medium retrofit'!$AR$20,IF(F91="Scenario2PBT14",'Medium retrofit'!$AS$20,IF(F91="Scenario3PBT14",'Medium retrofit'!$AT$20,"")))&amp;IF(F91="Scenario1PBT15",'Medium retrofit'!$AU$20,IF(F91="Scenario2PBT15",'Medium retrofit'!$AV$20,IF(F91="Scenario3PBT15",'Medium retrofit'!$AW$20,"")))</f>
        <v/>
      </c>
      <c r="N91" s="152">
        <f t="shared" si="48"/>
        <v>0</v>
      </c>
      <c r="O91" s="305" t="str">
        <f>IF(F91="Scenario1PBT1",'Medium retrofit'!$E$23,IF(F91="Scenario2PBT1",'Medium retrofit'!$F$23,IF(F91="Scenario3PBT1",'Medium retrofit'!$G$23,"")))&amp;IF(F91="Scenario1PBT2",'Medium retrofit'!$H$23,IF(F91="Scenario2PBT2",'Medium retrofit'!$I$23,IF(F91="Scenario3PBT2",'Medium retrofit'!$J$23,"")))&amp;IF(F91="Scenario1PBT3",'Medium retrofit'!$K$23,IF(F91="Scenario2PBT3",'Medium retrofit'!$L$23,IF(F91="Scenario3PBT3",'Medium retrofit'!$M$23,"")))&amp;IF(F91="Scenario1PBT4",'Medium retrofit'!$N$23,IF(F91="Scenario2PBT4",'Medium retrofit'!$O$23,IF(F91="Scenario3PBT4",'Medium retrofit'!$P$23,"")))&amp;IF(F91="Scenario1PBT5",'Medium retrofit'!$Q$23,IF(F91="Scenario2PBT5",'Medium retrofit'!$R$23,IF(F91="Scenario3PBT5",'Medium retrofit'!$S$23,"")))&amp;IF(F91="Scenario1PBT6",'Medium retrofit'!$T$23,IF(F91="Scenario2PBT6",'Medium retrofit'!$U$23,IF(F91="Scenario3PBT6",'Medium retrofit'!$V$23,"")))&amp;IF(F91="Scenario1PBT7",'Medium retrofit'!$W$23,IF(F91="Scenario2PBT7",'Medium retrofit'!$X$23,IF(F91="Scenario3PBT7",'Medium retrofit'!$Y$23,"")))&amp;IF(F91="Scenario1PBT8",'Medium retrofit'!$Z$23,IF(F91="Scenario2PBT8",'Medium retrofit'!$AA$23,IF(F91="Scenario3PBT8",'Medium retrofit'!$AB$23,"")))&amp;IF(F91="Scenario1PBT9",'Medium retrofit'!$AC$23,IF(F91="Scenario2PBT9",'Medium retrofit'!$AD$23,IF(F91="Scenario3PBT9",'Medium retrofit'!$AE$23,"")))&amp;IF(F91="Scenario1PBT10",'Medium retrofit'!$AF$23,IF(F91="Scenario2PBT10",'Medium retrofit'!$AG$23,IF(F91="Scenario3PBT10",'Medium retrofit'!$AH$23,"")))&amp;IF(F91="Scenario1PBT11",'Medium retrofit'!$AI$23,IF(F91="Scenario2PBT11",'Medium retrofit'!$AJ$23,IF(F91="Scenario3PBT11",'Medium retrofit'!$AK$23,"")))&amp;IF(F91="Scenario1PBT12",'Medium retrofit'!$AL$23,IF(F91="Scenario2PBT12",'Medium retrofit'!$AM$23,IF(F91="Scenario3PBT12",'Medium retrofit'!$AN$23,"")))&amp;IF(F91="Scenario1PBT13",'Medium retrofit'!$AO$23,IF(F91="Scenario2PBT13",'Medium retrofit'!$AP$23,IF(F91="Scenario3PBT13",'Medium retrofit'!$AQ$23,"")))&amp;IF(F91="Scenario1PBT14",'Medium retrofit'!$AR$23,IF(F91="Scenario2PBT14",'Medium retrofit'!$AS$23,IF(F91="Scenario3PBT14",'Medium retrofit'!$AT$23,"")))&amp;IF(F91="Scenario1PBT15",'Medium retrofit'!$AU$23,IF(F91="Scenario2PBT15",'Medium retrofit'!$AV$23,IF(F91="Scenario3PBT15",'Medium retrofit'!$AW$23,"")))</f>
        <v/>
      </c>
      <c r="P91" s="151">
        <f t="shared" si="49"/>
        <v>0</v>
      </c>
      <c r="Q91" s="151" t="str">
        <f>IF(F91="Scenario1PBT1",'Medium retrofit'!$E$25,IF(F91="Scenario2PBT1",'Medium retrofit'!$F$25,IF(F91="Scenario3PBT1",'Medium retrofit'!$G$25,"")))&amp;IF(F91="Scenario1PBT2",'Medium retrofit'!$H$25,IF(F91="Scenario2PBT2",'Medium retrofit'!$I$25,IF(F91="Scenario3PBT2",'Medium retrofit'!$J$25,"")))&amp;IF(F91="Scenario1PBT3",'Medium retrofit'!$K$25,IF(F91="Scenario2PBT3",'Medium retrofit'!$L$25,IF(F91="Scenario3PBT3",'Medium retrofit'!$M$25,"")))&amp;IF(F91="Scenario1PBT4",'Medium retrofit'!$N$25,IF(F91="Scenario2PBT4",'Medium retrofit'!$O$25,IF(F91="Scenario3PBT4",'Medium retrofit'!$P$25,"")))&amp;IF(F91="Scenario1PBT5",'Medium retrofit'!$Q$25,IF(F91="Scenario2PBT5",'Medium retrofit'!$R$25,IF(F91="Scenario3PBT5",'Medium retrofit'!$S$25,"")))&amp;IF(F91="Scenario1PBT6",'Medium retrofit'!$T$25,IF(F91="Scenario2PBT6",'Medium retrofit'!$U$25,IF(F91="Scenario3PBT6",'Medium retrofit'!$V$25,"")))&amp;IF(F91="Scenario1PBT7",'Medium retrofit'!$W$25,IF(F91="Scenario2PBT7",'Medium retrofit'!$X$25,IF(F91="Scenario3PBT7",'Medium retrofit'!$Y$25,"")))&amp;IF(F91="Scenario1PBT8",'Medium retrofit'!$Z$25,IF(F91="Scenario2PBT8",'Medium retrofit'!$AA$25,IF(F91="Scenario3PBT8",'Medium retrofit'!$AB$25,"")))&amp;IF(F91="Scenario1PBT9",'Medium retrofit'!$AC$25,IF(F91="Scenario2PBT9",'Medium retrofit'!$AD$25,IF(F91="Scenario3PBT9",'Medium retrofit'!$AE$25,"")))&amp;IF(F91="Scenario1PBT10",'Medium retrofit'!$AF$25,IF(F91="Scenario2PBT10",'Medium retrofit'!$AG$25,IF(F91="Scenario3PBT10",'Medium retrofit'!$AH$25,"")))&amp;IF(F91="Scenario1PBT11",'Medium retrofit'!$AI$25,IF(F91="Scenario2PBT11",'Medium retrofit'!$AJ$25,IF(F91="Scenario3PBT11",'Medium retrofit'!$AK$25,"")))&amp;IF(F91="Scenario1PBT12",'Medium retrofit'!$AL$25,IF(F91="Scenario2PBT12",'Medium retrofit'!$AM$25,IF(F91="Scenario3PBT12",'Medium retrofit'!$AN$25,"")))&amp;IF(F91="Scenario1PBT13",'Medium retrofit'!$AO$25,IF(F91="Scenario2PBT13",'Medium retrofit'!$AP$25,IF(F91="Scenario3PBT13",'Medium retrofit'!$AQ$25,"")))&amp;IF(F91="Scenario1PBT14",'Medium retrofit'!$AR$25,IF(F91="Scenario2PBT14",'Medium retrofit'!$AS$25,IF(F91="Scenario3PBT14",'Medium retrofit'!$AT$25,"")))&amp;IF(F91="Scenario1PBT15",'Medium retrofit'!$AU$25,IF(F91="Scenario2PBT15",'Medium retrofit'!$AV$25,IF(F91="Scenario3PBT15",'Medium retrofit'!$AW$25,"")))</f>
        <v/>
      </c>
      <c r="R91" s="151">
        <f t="shared" si="50"/>
        <v>0</v>
      </c>
      <c r="S91" s="151" t="str">
        <f>IF(F91="Scenario1PBT1",'Medium retrofit'!$E$27,IF(F91="Scenario2PBT1",'Medium retrofit'!$F$27,IF(F91="Scenario3PBT1",'Medium retrofit'!$G$27,"")))&amp;IF(F91="Scenario1PBT2",'Medium retrofit'!$H$27,IF(F91="Scenario2PBT2",'Medium retrofit'!$I$27,IF(F91="Scenario3PBT2",'Medium retrofit'!$J$27,"")))&amp;IF(F91="Scenario1PBT3",'Medium retrofit'!$K$27,IF(F91="Scenario2PBT3",'Medium retrofit'!$L$27,IF(F91="Scenario3PBT3",'Medium retrofit'!$M$27,"")))&amp;IF(F91="Scenario1PBT4",'Medium retrofit'!$N$27,IF(F91="Scenario2PBT4",'Medium retrofit'!$O$27,IF(F91="Scenario3PBT4",'Medium retrofit'!$P$27,"")))&amp;IF(F91="Scenario1PBT5",'Medium retrofit'!$Q$27,IF(F91="Scenario2PBT5",'Medium retrofit'!$R$27,IF(F91="Scenario3PBT5",'Medium retrofit'!$S$27,"")))&amp;IF(F91="Scenario1PBT6",'Medium retrofit'!$T$27,IF(F91="Scenario2PBT6",'Medium retrofit'!$U$27,IF(F91="Scenario3PBT6",'Medium retrofit'!$V$27,"")))&amp;IF(F91="Scenario1PBT7",'Medium retrofit'!$W$27,IF(F91="Scenario2PBT7",'Medium retrofit'!$X$27,IF(F91="Scenario3PBT7",'Medium retrofit'!$Y$27,"")))&amp;IF(F91="Scenario1PBT8",'Medium retrofit'!$Z$27,IF(F91="Scenario2PBT8",'Medium retrofit'!$AA$27,IF(F91="Scenario3PBT8",'Medium retrofit'!$AB$27,"")))&amp;IF(F91="Scenario1PBT9",'Medium retrofit'!$AC$27,IF(F91="Scenario2PBT9",'Medium retrofit'!$AD$27,IF(F91="Scenario3PBT9",'Medium retrofit'!$AE$27,"")))&amp;IF(F91="Scenario1PBT10",'Medium retrofit'!$AF$27,IF(F91="Scenario2PBT10",'Medium retrofit'!$AG$27,IF(F91="Scenario3PBT10",'Medium retrofit'!$AH$27,"")))&amp;IF(F91="Scenario1PBT11",'Medium retrofit'!$AI$27,IF(F91="Scenario2PBT11",'Medium retrofit'!$AJ$27,IF(F91="Scenario3PBT11",'Medium retrofit'!$AK$27,"")))&amp;IF(F91="Scenario1PBT12",'Medium retrofit'!$AL$27,IF(F91="Scenario2PBT12",'Medium retrofit'!$AM$27,IF(F91="Scenario3PBT12",'Medium retrofit'!$AN$27,"")))&amp;IF(F91="Scenario1PBT13",'Medium retrofit'!$AO$27,IF(F91="Scenario2PBT13",'Medium retrofit'!$AP$27,IF(F91="Scenario3PBT13",'Medium retrofit'!$AQ$27,"")))&amp;IF(F91="Scenario1PBT14",'Medium retrofit'!$AR$27,IF(F91="Scenario2PBT14",'Medium retrofit'!$AS$27,IF(F91="Scenario3PBT14",'Medium retrofit'!$AT$27,"")))&amp;IF(F91="Scenario1PBT15",'Medium retrofit'!$AU$27,IF(F91="Scenario2PBT15",'Medium retrofit'!$AV$27,IF(F91="Scenario3PBT15",'Medium retrofit'!$AW$27,"")))</f>
        <v/>
      </c>
      <c r="T91" s="306">
        <f t="shared" si="51"/>
        <v>0</v>
      </c>
      <c r="U91" s="305" t="str">
        <f>IF(F91="Scenario1PBT1",'Medium retrofit'!$E$38,IF(F91="Scenario2PBT1",'Medium retrofit'!$F$38,IF(F91="Scenario3PBT1",'Medium retrofit'!$G$38,"")))&amp;IF(F91="Scenario1PBT2",'Medium retrofit'!$H$38,IF(F91="Scenario2PBT2",'Medium retrofit'!$I$38,IF(F91="Scenario3PBT2",'Medium retrofit'!$J$38,"")))&amp;IF(F91="Scenario1PBT3",'Medium retrofit'!$K$38,IF(F91="Scenario2PBT3",'Medium retrofit'!$L$38,IF(F91="Scenario3PBT3",'Medium retrofit'!$M$38,"")))&amp;IF(F91="Scenario1PBT4",'Medium retrofit'!$N$38,IF(F91="Scenario2PBT4",'Medium retrofit'!$O$38,IF(F91="Scenario3PBT4",'Medium retrofit'!$P$38,"")))&amp;IF(F91="Scenario1PBT5",'Medium retrofit'!$Q$38,IF(F91="Scenario2PBT5",'Medium retrofit'!$R$38,IF(F91="Scenario3PBT5",'Medium retrofit'!$S$38,"")))&amp;IF(F91="Scenario1PBT6",'Medium retrofit'!$T$38,IF(F91="Scenario2PBT6",'Medium retrofit'!$U$38,IF(F91="Scenario3PBT6",'Medium retrofit'!$V$38,"")))&amp;IF(F91="Scenario1PBT7",'Medium retrofit'!$W$38,IF(F91="Scenario2PBT7",'Medium retrofit'!$X$38,IF(F91="Scenario3PBT7",'Medium retrofit'!$Y$38,"")))&amp;IF(F91="Scenario1PBT8",'Medium retrofit'!$Z$38,IF(F91="Scenario2PBT8",'Medium retrofit'!$AA$38,IF(F91="Scenario3PBT8",'Medium retrofit'!$AB$38,"")))&amp;IF(F91="Scenario1PBT9",'Medium retrofit'!$AC$38,IF(F91="Scenario2PBT9",'Medium retrofit'!$AD$38,IF(F91="Scenario3PBT9",'Medium retrofit'!$AE$38,"")))&amp;IF(F91="Scenario1PBT10",'Medium retrofit'!$AF$38,IF(F91="Scenario2PBT10",'Medium retrofit'!$AG$38,IF(F91="Scenario3PBT10",'Medium retrofit'!$AH$38,"")))&amp;IF(F91="Scenario1PBT11",'Medium retrofit'!$AI$38,IF(F91="Scenario2PBT11",'Medium retrofit'!$AJ$38,IF(F91="Scenario3PBT11",'Medium retrofit'!$AK$38,"")))&amp;IF(F91="Scenario1PBT12",'Medium retrofit'!$AL$38,IF(F91="Scenario2PBT12",'Medium retrofit'!$AM$38,IF(F91="Scenario3PBT12",'Medium retrofit'!$AN$38,"")))&amp;IF(F91="Scenario1PBT13",'Medium retrofit'!$AO$38,IF(F91="Scenario2PBT13",'Medium retrofit'!$AP$38,IF(F91="Scenario3PBT13",'Medium retrofit'!$AQ$38,"")))&amp;IF(F91="Scenario1PBT14",'Medium retrofit'!$AR$38,IF(F91="Scenario2PBT14",'Medium retrofit'!$AS$38,IF(F91="Scenario3PBT14",'Medium retrofit'!$AT$38,"")))&amp;IF(F91="Scenario1PBT15",'Medium retrofit'!$AU$38,IF(F91="Scenario2PBT15",'Medium retrofit'!$AV$38,IF(F91="Scenario3PBT15",'Medium retrofit'!$AW$38,"")))</f>
        <v/>
      </c>
      <c r="V91" s="151">
        <f t="shared" si="52"/>
        <v>0</v>
      </c>
      <c r="W91" s="151" t="str">
        <f>IF(F91="Scenario1PBT1",'Medium retrofit'!$E$40,IF(F91="Scenario2PBT1",'Medium retrofit'!$F$40,IF(F91="Scenario3PBT1",'Medium retrofit'!$G$40,"")))&amp;IF(F91="Scenario1PBT2",'Medium retrofit'!$H$40,IF(F91="Scenario2PBT2",'Medium retrofit'!$I$40,IF(F91="Scenario3PBT2",'Medium retrofit'!$J$40,"")))&amp;IF(F91="Scenario1PBT3",'Medium retrofit'!$K$40,IF(F91="Scenario2PBT3",'Medium retrofit'!$L$40,IF(F91="Scenario3PBT3",'Medium retrofit'!$M$40,"")))&amp;IF(F91="Scenario1PBT4",'Medium retrofit'!$N$40,IF(F91="Scenario2PBT4",'Medium retrofit'!$O$40,IF(F91="Scenario3PBT4",'Medium retrofit'!$P$40,"")))&amp;IF(F91="Scenario1PBT5",'Medium retrofit'!$Q$40,IF(F91="Scenario2PBT5",'Medium retrofit'!$R$40,IF(F91="Scenario3PBT5",'Medium retrofit'!$S$40,"")))&amp;IF(F91="Scenario1PBT6",'Medium retrofit'!$T$40,IF(F91="Scenario2PBT6",'Medium retrofit'!$U$40,IF(F91="Scenario3PBT6",'Medium retrofit'!$V$40,"")))&amp;IF(F91="Scenario1PBT7",'Medium retrofit'!$W$40,IF(F91="Scenario2PBT7",'Medium retrofit'!$X$40,IF(F91="Scenario3PBT7",'Medium retrofit'!$Y$40,"")))&amp;IF(F91="Scenario1PBT8",'Medium retrofit'!$Z$40,IF(F91="Scenario2PBT8",'Medium retrofit'!$AA$40,IF(F91="Scenario3PBT8",'Medium retrofit'!$AB$40,"")))&amp;IF(F91="Scenario1PBT9",'Medium retrofit'!$AC$40,IF(F91="Scenario2PBT9",'Medium retrofit'!$AD$40,IF(F91="Scenario3PBT9",'Medium retrofit'!$AE$40,"")))&amp;IF(F91="Scenario1PBT10",'Medium retrofit'!$AF$40,IF(F91="Scenario2PBT10",'Medium retrofit'!$AG$40,IF(F91="Scenario3PBT10",'Medium retrofit'!$AH$40,"")))&amp;IF(F91="Scenario1PBT11",'Medium retrofit'!$AI$40,IF(F91="Scenario2PBT11",'Medium retrofit'!$AJ$40,IF(F91="Scenario3PBT11",'Medium retrofit'!$AK$40,"")))&amp;IF(F91="Scenario1PBT12",'Medium retrofit'!$AL$40,IF(F91="Scenario2PBT12",'Medium retrofit'!$AM$40,IF(F91="Scenario3PBT12",'Medium retrofit'!$AN$40,"")))&amp;IF(F91="Scenario1PBT13",'Medium retrofit'!$AO$40,IF(F91="Scenario2PBT13",'Medium retrofit'!$AP$40,IF(F91="Scenario3PBT13",'Medium retrofit'!$AQ$40,"")))&amp;IF(F91="Scenario1PBT14",'Medium retrofit'!$AR$40,IF(F91="Scenario2PBT14",'Medium retrofit'!$AS$40,IF(F91="Scenario3PBT14",'Medium retrofit'!$AT$40,"")))&amp;IF(F91="Scenario1PBT15",'Medium retrofit'!$AU$40,IF(F91="Scenario2PBT15",'Medium retrofit'!$AV$40,IF(F91="Scenario3PBT15",'Medium retrofit'!$AW$40,"")))</f>
        <v/>
      </c>
      <c r="X91" s="151">
        <f t="shared" si="53"/>
        <v>0</v>
      </c>
      <c r="Y91" s="151" t="str">
        <f>IF(F91="Scenario1PBT1",'Medium retrofit'!$E$42,IF(F91="Scenario2PBT1",'Medium retrofit'!$F$42,IF(F91="Scenario3PBT1",'Medium retrofit'!$G$42,"")))&amp;IF(F91="Scenario1PBT2",'Medium retrofit'!$H$42,IF(F91="Scenario2PBT2",'Medium retrofit'!$I$42,IF(F91="Scenario3PBT2",'Medium retrofit'!$J$42,"")))&amp;IF(F91="Scenario1PBT3",'Medium retrofit'!$K$42,IF(F91="Scenario2PBT3",'Medium retrofit'!$L$42,IF(F91="Scenario3PBT3",'Medium retrofit'!$M$42,"")))&amp;IF(F91="Scenario1PBT4",'Medium retrofit'!$N$42,IF(F91="Scenario2PBT4",'Medium retrofit'!$O$42,IF(F91="Scenario3PBT4",'Medium retrofit'!$P$42,"")))&amp;IF(F91="Scenario1PBT5",'Medium retrofit'!$Q$42,IF(F91="Scenario2PBT5",'Medium retrofit'!$R$42,IF(F91="Scenario3PBT5",'Medium retrofit'!$S$42,"")))&amp;IF(F91="Scenario1PBT6",'Medium retrofit'!$T$42,IF(F91="Scenario2PBT6",'Medium retrofit'!$U$42,IF(F91="Scenario3PBT6",'Medium retrofit'!$V$42,"")))&amp;IF(F91="Scenario1PBT7",'Medium retrofit'!$W$42,IF(F91="Scenario2PBT7",'Medium retrofit'!$X$42,IF(F91="Scenario3PBT7",'Medium retrofit'!$Y$42,"")))&amp;IF(F91="Scenario1PBT8",'Medium retrofit'!$Z$42,IF(F91="Scenario2PBT8",'Medium retrofit'!$AA$42,IF(F91="Scenario3PBT8",'Medium retrofit'!$AB$42,"")))&amp;IF(F91="Scenario1PBT9",'Medium retrofit'!$AC$42,IF(F91="Scenario2PBT9",'Medium retrofit'!$AD$42,IF(F91="Scenario3PBT9",'Medium retrofit'!$AE$42,"")))&amp;IF(F91="Scenario1PBT10",'Medium retrofit'!$AF$42,IF(F91="Scenario2PBT10",'Medium retrofit'!$AG$42,IF(F91="Scenario3PBT10",'Medium retrofit'!$AH$42,"")))&amp;IF(F91="Scenario1PBT11",'Medium retrofit'!$AI$42,IF(F91="Scenario2PBT11",'Medium retrofit'!$AJ$42,IF(F91="Scenario3PBT11",'Medium retrofit'!$AK$42,"")))&amp;IF(F91="Scenario1PBT12",'Medium retrofit'!$AL$42,IF(F91="Scenario2PBT12",'Medium retrofit'!$AM$42,IF(F91="Scenario3PBT12",'Medium retrofit'!$AN$42,"")))&amp;IF(F91="Scenario1PBT13",'Medium retrofit'!$AO$42,IF(F91="Scenario2PBT13",'Medium retrofit'!$AP$42,IF(F91="Scenario3PBT13",'Medium retrofit'!$AQ$42,"")))&amp;IF(F91="Scenario1PBT14",'Medium retrofit'!$AR$42,IF(F91="Scenario2PBT14",'Medium retrofit'!$AS$42,IF(F91="Scenario3PBT14",'Medium retrofit'!$AT$42,"")))&amp;IF(F91="Scenario1PBT15",'Medium retrofit'!$AU$42,IF(F91="Scenario2PBT15",'Medium retrofit'!$AV$42,IF(F91="Scenario3PBT15",'Medium retrofit'!$AW$42,"")))</f>
        <v/>
      </c>
      <c r="Z91" s="151">
        <f t="shared" si="54"/>
        <v>0</v>
      </c>
      <c r="AA91" s="333" t="str">
        <f>IF(F91="Scenario1PBT1",'Medium retrofit'!$E$101,IF(F91="Scenario2PBT1",'Medium retrofit'!$F$101,IF(F91="Scenario3PBT1",'Medium retrofit'!$G$101,"")))&amp;IF(F91="Scenario1PBT2",'Medium retrofit'!$H$101,IF(F91="Scenario2PBT2",'Medium retrofit'!$I$101,IF(F91="Scenario3PBT2",'Medium retrofit'!$J$101,"")))&amp;IF(F91="Scenario1PBT3",'Medium retrofit'!$K$101,IF(F91="Scenario2PBT3",'Medium retrofit'!$L$101,IF(F91="Scenario3PBT3",'Medium retrofit'!$M$101,"")))&amp;IF(F91="Scenario1PBT4",'Medium retrofit'!$N$101,IF(F91="Scenario2PBT4",'Medium retrofit'!$O$101,IF(F91="Scenario3PBT4",'Medium retrofit'!$P$101,"")))&amp;IF(F91="Scenario1PBT5",'Medium retrofit'!$Q$101,IF(F91="Scenario2PBT5",'Medium retrofit'!$R$101,IF(F91="Scenario3PBT5",'Medium retrofit'!$S$101,"")))&amp;IF(F91="Scenario1PBT6",'Medium retrofit'!$T$101,IF(F91="Scenario2PBT6",'Medium retrofit'!$U$101,IF(F91="Scenario3PBT6",'Medium retrofit'!$V$101,"")))&amp;IF(F91="Scenario1PBT7",'Medium retrofit'!$W$101,IF(F91="Scenario2PBT7",'Medium retrofit'!$X$101,IF(F91="Scenario3PBT7",'Medium retrofit'!$Y$101,"")))&amp;IF(F91="Scenario1PBT8",'Medium retrofit'!$Z$101,IF(F91="Scenario2PBT8",'Medium retrofit'!$AA$101,IF(F91="Scenario3PBT8",'Medium retrofit'!$AB$101,"")))&amp;IF(F91="Scenario1PBT9",'Medium retrofit'!$AC$101,IF(F91="Scenario2PBT9",'Medium retrofit'!$AD$101,IF(F91="Scenario3PBT9",'Medium retrofit'!$AE$101,"")))&amp;IF(F91="Scenario1PBT10",'Medium retrofit'!$AF$101,IF(F91="Scenario2PBT10",'Medium retrofit'!$AG$101,IF(F91="Scenario3PBT10",'Medium retrofit'!$AH$101,"")))&amp;IF(F91="Scenario1PBT11",'Medium retrofit'!$AI$101,IF(F91="Scenario2PBT11",'Medium retrofit'!$AJ$101,IF(F91="Scenario3PBT11",'Medium retrofit'!$AK$101,"")))&amp;IF(F91="Scenario1PBT12",'Medium retrofit'!$AL$101,IF(F91="Scenario2PBT12",'Medium retrofit'!$AM$101,IF(F91="Scenario3PBT12",'Medium retrofit'!$AN$101,"")))&amp;IF(F91="Scenario1PBT13",'Medium retrofit'!$AO$101,IF(F91="Scenario2PBT13",'Medium retrofit'!$AP$101,IF(F91="Scenario3PBT13",'Medium retrofit'!$AQ$101,"")))&amp;IF(F91="Scenario1PBT14",'Medium retrofit'!$AR$101,IF(F91="Scenario2PBT14",'Medium retrofit'!$AS$101,IF(F91="Scenario3PBT14",'Medium retrofit'!$AT$101,"")))&amp;IF(F91="Scenario1PBT15",'Medium retrofit'!$AU$101,IF(F91="Scenario2PBT15",'Medium retrofit'!$AV$101,IF(F91="Scenario3PBT15",'Medium retrofit'!$AW$101,"")))</f>
        <v/>
      </c>
      <c r="AB91" s="302">
        <f t="shared" si="55"/>
        <v>0</v>
      </c>
      <c r="AC91" s="307">
        <f>IFERROR('Projection_Base-case'!G91-G91,0)</f>
        <v>0</v>
      </c>
      <c r="AD91" s="151">
        <f t="shared" si="34"/>
        <v>0</v>
      </c>
      <c r="AE91" s="151">
        <f>IFERROR(100*AC91/'Projection_Base-case'!G91,0)</f>
        <v>0</v>
      </c>
      <c r="AF91" s="151">
        <f>IFERROR('Projection_Base-case'!I91-I91,0)</f>
        <v>0</v>
      </c>
      <c r="AG91" s="151">
        <f t="shared" si="35"/>
        <v>0</v>
      </c>
      <c r="AH91" s="151">
        <f>IFERROR(100*AF91/'Projection_Base-case'!I91,0)</f>
        <v>0</v>
      </c>
      <c r="AI91" s="151">
        <f>IFERROR('Projection_Base-case'!K91-K91,0)</f>
        <v>0</v>
      </c>
      <c r="AJ91" s="151">
        <f t="shared" si="36"/>
        <v>0</v>
      </c>
      <c r="AK91" s="151">
        <f>IFERROR(100*AI91/'Projection_Base-case'!K91,0)</f>
        <v>0</v>
      </c>
      <c r="AL91" s="151">
        <f>IFERROR(M91-'Projection_Base-case'!M91,0)</f>
        <v>0</v>
      </c>
      <c r="AM91" s="151">
        <f t="shared" si="37"/>
        <v>0</v>
      </c>
      <c r="AN91" s="152">
        <f>IFERROR(100*AL91/'Projection_Base-case'!M91,0)</f>
        <v>0</v>
      </c>
      <c r="AO91" s="305">
        <f>IFERROR('Projection_Base-case'!O91-O91,0)</f>
        <v>0</v>
      </c>
      <c r="AP91" s="151">
        <f t="shared" si="38"/>
        <v>0</v>
      </c>
      <c r="AQ91" s="151">
        <f>IFERROR(100*AO91/'Projection_Base-case'!O91,0)</f>
        <v>0</v>
      </c>
      <c r="AR91" s="151">
        <f>IFERROR('Projection_Base-case'!Q91-Q91,0)</f>
        <v>0</v>
      </c>
      <c r="AS91" s="151">
        <f t="shared" si="39"/>
        <v>0</v>
      </c>
      <c r="AT91" s="151">
        <f>IFERROR(100*AR91/'Projection_Base-case'!Q91,0)</f>
        <v>0</v>
      </c>
      <c r="AU91" s="151">
        <f>IFERROR('Projection_Base-case'!S91-S91,0)</f>
        <v>0</v>
      </c>
      <c r="AV91" s="151">
        <f t="shared" si="40"/>
        <v>0</v>
      </c>
      <c r="AW91" s="152">
        <f>IFERROR(100*AU91/'Projection_Base-case'!S91,0)</f>
        <v>0</v>
      </c>
      <c r="AX91" s="305">
        <f>IFERROR('Projection_Base-case'!U91-U91,0)</f>
        <v>0</v>
      </c>
      <c r="AY91" s="151">
        <f t="shared" si="41"/>
        <v>0</v>
      </c>
      <c r="AZ91" s="151">
        <f>IFERROR(100*AX91/'Projection_Base-case'!U91,0)</f>
        <v>0</v>
      </c>
      <c r="BA91" s="151">
        <f>IFERROR('Projection_Base-case'!W91-W91,0)</f>
        <v>0</v>
      </c>
      <c r="BB91" s="151">
        <f t="shared" si="42"/>
        <v>0</v>
      </c>
      <c r="BC91" s="151">
        <f>IFERROR(100*BA91/'Projection_Base-case'!W91,0)</f>
        <v>0</v>
      </c>
      <c r="BD91" s="151">
        <f>IFERROR('Projection_Base-case'!Y91-Y91,0)</f>
        <v>0</v>
      </c>
      <c r="BE91" s="151">
        <f t="shared" si="43"/>
        <v>0</v>
      </c>
      <c r="BF91" s="151">
        <f>IFERROR(100*BD91/'Projection_Base-case'!Y91,0)</f>
        <v>0</v>
      </c>
      <c r="BG91" s="531">
        <f t="shared" si="56"/>
        <v>0</v>
      </c>
      <c r="BH91" s="532">
        <f t="shared" si="57"/>
        <v>0</v>
      </c>
    </row>
    <row r="92" spans="1:60" x14ac:dyDescent="0.25">
      <c r="A92" s="217">
        <v>87</v>
      </c>
      <c r="B92" s="151">
        <f>'Projection_Base-case'!B92</f>
        <v>0</v>
      </c>
      <c r="C92" s="151">
        <f>'Projection_Base-case'!C92</f>
        <v>0</v>
      </c>
      <c r="D92" s="151">
        <f>'Projection_Base-case'!D92</f>
        <v>0</v>
      </c>
      <c r="E92" s="157"/>
      <c r="F92" s="300" t="str">
        <f t="shared" si="44"/>
        <v>0</v>
      </c>
      <c r="G92" s="301" t="str">
        <f>IF(F92="Scenario1PBT1",'Medium retrofit'!$E$6,IF(F92="Scenario2PBT1",'Medium retrofit'!$F$6,IF(F92="Scenario3PBT1",'Medium retrofit'!$G$6,"")))&amp;IF(F92="Scenario1PBT2",'Medium retrofit'!$H$6,IF(F92="Scenario2PBT2",'Medium retrofit'!$I$6,IF(F92="Scenario3PBT2",'Medium retrofit'!$J$6,"")))&amp;IF(F92="Scenario1PBT3",'Medium retrofit'!$K$6,IF(F92="Scenario2PBT3",'Medium retrofit'!$L$6,IF(F92="Scenario3PBT3",'Medium retrofit'!$M$6,"")))&amp;IF(F92="Scenario1PBT4",'Medium retrofit'!$N$6,IF(F92="Scenario2PBT4",'Medium retrofit'!$O$6,IF(F92="Scenario3PBT4",'Medium retrofit'!$P$6,"")))&amp;IF(F92="Scenario1PBT5",'Medium retrofit'!$Q$6,IF(F92="Scenario2PBT5",'Medium retrofit'!$R$6,IF(F92="Scenario3PBT5",'Medium retrofit'!$S$6,"")))&amp;IF(F92="Scenario1PBT6",'Medium retrofit'!$T$6,IF(F92="Scenario2PBT6",'Medium retrofit'!$U$6,IF(F92="Scenario3PBT6",'Medium retrofit'!$V$6,"")))&amp;IF(F92="Scenario1PBT7",'Medium retrofit'!$W$6,IF(F92="Scenario2PBT7",'Medium retrofit'!$X$6,IF(F92="Scenario3PBT7",'Medium retrofit'!$Y$6,"")))&amp;IF(F92="Scenario1PBT8",'Medium retrofit'!$Z$6,IF(F92="Scenario2PBT8",'Medium retrofit'!$AA$6,IF(F92="Scenario3PBT8",'Medium retrofit'!$AB$6,"")))&amp;IF(F92="Scenario1PBT9",'Medium retrofit'!$AC$6,IF(F92="Scenario2PBT9",'Medium retrofit'!$AD$6,IF(F92="Scenario3PBT9",'Medium retrofit'!$AE$6,"")))&amp;IF(F92="Scenario1PBT10",'Medium retrofit'!$AF$6,IF(F92="Scenario2PBT10",'Medium retrofit'!$AG$6,IF(F92="Scenario3PBT10",'Medium retrofit'!$AH$6,"")))&amp;IF(F92="Scenario1PBT11",'Medium retrofit'!$AI$6,IF(F92="Scenario2PBT11",'Medium retrofit'!$AJ$6,IF(F92="Scenario3PBT11",'Medium retrofit'!$AK$6,"")))&amp;IF(F92="Scenario1PBT12",'Medium retrofit'!$AL$6,IF(F92="Scenario2PBT12",'Medium retrofit'!$AM$6,IF(F92="Scenario3PBT12",'Medium retrofit'!$AN$6,"")))&amp;IF(F92="Scenario1PBT13",'Medium retrofit'!$AO$6,IF(F92="Scenario2PBT13",'Medium retrofit'!$AP$6,IF(F92="Scenario3PBT13",'Medium retrofit'!$AQ$6,"")))&amp;IF(F92="Scenario1PBT14",'Medium retrofit'!$AR$6,IF(F92="Scenario2PBT14",'Medium retrofit'!$AS$6,IF(F92="Scenario3PBT14",'Medium retrofit'!$AT$6,"")))&amp;IF(F92="Scenario1PBT15",'Medium retrofit'!$AU$6,IF(F92="Scenario2PBT15",'Medium retrofit'!$AV$6,IF(F92="Scenario3PBT15",'Medium retrofit'!$AW$6,"")))</f>
        <v/>
      </c>
      <c r="H92" s="151">
        <f t="shared" si="45"/>
        <v>0</v>
      </c>
      <c r="I92" s="298" t="str">
        <f>IF(F92="Scenario1PBT1",'Medium retrofit'!$E$16,IF(F92="Scenario2PBT1",'Medium retrofit'!$F$16,IF(F92="Scenario3PBT1",'Medium retrofit'!$G$16,"")))&amp;IF(F92="Scenario1PBT2",'Medium retrofit'!$H$16,IF(F92="Scenario2PBT2",'Medium retrofit'!$I$16,IF(F92="Scenario3PBT2",'Medium retrofit'!$J$16,"")))&amp;IF(F92="Scenario1PBT3",'Medium retrofit'!$K$16,IF(F92="Scenario2PBT3",'Medium retrofit'!$L$16,IF(F92="Scenario3PBT3",'Medium retrofit'!$M$16,"")))&amp;IF(F92="Scenario1PBT4",'Medium retrofit'!$N$16,IF(F92="Scenario2PBT4",'Medium retrofit'!$O$16,IF(F92="Scenario3PBT4",'Medium retrofit'!$P$16,"")))&amp;IF(F92="Scenario1PBT5",'Medium retrofit'!$Q$16,IF(F92="Scenario2PBT5",'Medium retrofit'!$R$16,IF(F92="Scenario3PBT5",'Medium retrofit'!$S$16,"")))&amp;IF(F92="Scenario1PBT6",'Medium retrofit'!$T$16,IF(F92="Scenario2PBT6",'Medium retrofit'!$U$16,IF(F92="Scenario3PBT6",'Medium retrofit'!$V$16,"")))&amp;IF(F92="Scenario1PBT7",'Medium retrofit'!$W$16,IF(F92="Scenario2PBT7",'Medium retrofit'!$X$16,IF(F92="Scenario3PBT7",'Medium retrofit'!$Y$16,"")))&amp;IF(F92="Scenario1PBT8",'Medium retrofit'!$Z$16,IF(F92="Scenario2PBT8",'Medium retrofit'!$AA$16,IF(F92="Scenario3PBT8",'Medium retrofit'!$AB$16,"")))&amp;IF(F92="Scenario1PBT9",'Medium retrofit'!$AC$16,IF(F92="Scenario2PBT9",'Medium retrofit'!$AD$16,IF(F92="Scenario3PBT9",'Medium retrofit'!$AE$16,"")))&amp;IF(F92="Scenario1PBT10",'Medium retrofit'!$AF$16,IF(F92="Scenario2PBT10",'Medium retrofit'!$AG$16,IF(F92="Scenario3PBT10",'Medium retrofit'!$AH$16,"")))&amp;IF(F92="Scenario1PBT11",'Medium retrofit'!$AI$16,IF(F92="Scenario2PBT11",'Medium retrofit'!$AJ$16,IF(F92="Scenario3PBT11",'Medium retrofit'!$AK$16,"")))&amp;IF(F92="Scenario1PBT12",'Medium retrofit'!$AL$16,IF(F92="Scenario2PBT12",'Medium retrofit'!$AM$16,IF(F92="Scenario3PBT12",'Medium retrofit'!$AN$16,"")))&amp;IF(F92="Scenario1PBT13",'Medium retrofit'!$AO$16,IF(F92="Scenario2PBT13",'Medium retrofit'!$AP$16,IF(F92="Scenario3PBT13",'Medium retrofit'!$AQ$16,"")))&amp;IF(F92="Scenario1PBT14",'Medium retrofit'!$AR$16,IF(F92="Scenario2PBT14",'Medium retrofit'!$AS$16,IF(F92="Scenario3PBT14",'Medium retrofit'!$AT$16,"")))&amp;IF(F92="Scenario1PBT15",'Medium retrofit'!$AU$16,IF(F92="Scenario2PBT15",'Medium retrofit'!$AV$16,IF(F92="Scenario3PBT15",'Medium retrofit'!$AW$16,"")))</f>
        <v/>
      </c>
      <c r="J92" s="151">
        <f t="shared" si="46"/>
        <v>0</v>
      </c>
      <c r="K92" s="151" t="str">
        <f>IF(F92="Scenario1PBT1",'Medium retrofit'!$E$18,IF(F92="Scenario2PBT1",'Medium retrofit'!$F$18,IF(F92="Scenario3PBT1",'Medium retrofit'!$G$18,"")))&amp;IF(F92="Scenario1PBT2",'Medium retrofit'!$H$18,IF(F92="Scenario2PBT2",'Medium retrofit'!$I$18,IF(F92="Scenario3PBT2",'Medium retrofit'!$J$18,"")))&amp;IF(F92="Scenario1PBT3",'Medium retrofit'!$K$18,IF(F92="Scenario2PBT3",'Medium retrofit'!$L$18,IF(F92="Scenario3PBT3",'Medium retrofit'!$M$18,"")))&amp;IF(F92="Scenario1PBT4",'Medium retrofit'!$N$18,IF(F92="Scenario2PBT4",'Medium retrofit'!$O$18,IF(F92="Scenario3PBT4",'Medium retrofit'!$P$18,"")))&amp;IF(F92="Scenario1PBT5",'Medium retrofit'!$Q$18,IF(F92="Scenario2PBT5",'Medium retrofit'!$R$18,IF(F92="Scenario3PBT5",'Medium retrofit'!$S$18,"")))&amp;IF(F92="Scenario1PBT6",'Medium retrofit'!$T$18,IF(F92="Scenario2PBT6",'Medium retrofit'!$U$18,IF(F92="Scenario3PBT6",'Medium retrofit'!$V$18,"")))&amp;IF(F92="Scenario1PBT7",'Medium retrofit'!$W$18,IF(F92="Scenario2PBT7",'Medium retrofit'!$X$18,IF(F92="Scenario3PBT7",'Medium retrofit'!$Y$18,"")))&amp;IF(F92="Scenario1PBT8",'Medium retrofit'!$Z$18,IF(F92="Scenario2PBT8",'Medium retrofit'!$AA$18,IF(F92="Scenario3PBT8",'Medium retrofit'!$AB$18,"")))&amp;IF(F92="Scenario1PBT9",'Medium retrofit'!$AC$18,IF(F92="Scenario2PBT9",'Medium retrofit'!$AD$18,IF(F92="Scenario3PBT9",'Medium retrofit'!$AE$18,"")))&amp;IF(F92="Scenario1PBT10",'Medium retrofit'!$AF$18,IF(F92="Scenario2PBT10",'Medium retrofit'!$AG$18,IF(F92="Scenario3PBT10",'Medium retrofit'!$AH$18,"")))&amp;IF(F92="Scenario1PBT11",'Medium retrofit'!$AI$18,IF(F92="Scenario2PBT11",'Medium retrofit'!$AJ$18,IF(F92="Scenario3PBT11",'Medium retrofit'!$AK$18,"")))&amp;IF(F92="Scenario1PBT12",'Medium retrofit'!$AL$18,IF(F92="Scenario2PBT12",'Medium retrofit'!$AM$18,IF(F92="Scenario3PBT12",'Medium retrofit'!$AN$18,"")))&amp;IF(F92="Scenario1PBT13",'Medium retrofit'!$AO$18,IF(F92="Scenario2PBT13",'Medium retrofit'!$AP$18,IF(F92="Scenario3PBT13",'Medium retrofit'!$AQ$18,"")))&amp;IF(F92="Scenario1PBT14",'Medium retrofit'!$AR$18,IF(F92="Scenario2PBT14",'Medium retrofit'!$AS$18,IF(F92="Scenario3PBT14",'Medium retrofit'!$AT$18,"")))&amp;IF(F92="Scenario1PBT15",'Medium retrofit'!$AU$18,IF(F92="Scenario2PBT15",'Medium retrofit'!$AV$18,IF(F92="Scenario3PBT15",'Medium retrofit'!$AW$18,"")))</f>
        <v/>
      </c>
      <c r="L92" s="151">
        <f t="shared" si="47"/>
        <v>0</v>
      </c>
      <c r="M92" s="151" t="str">
        <f>IF(F92="Scenario1PBT1",'Medium retrofit'!$E$20,IF(F92="Scenario2PBT1",'Medium retrofit'!$F$20,IF(F92="Scenario3PBT1",'Medium retrofit'!$G$20,"")))&amp;IF(F92="Scenario1PBT2",'Medium retrofit'!$H$20,IF(F92="Scenario2PBT2",'Medium retrofit'!$I$20,IF(F92="Scenario3PBT2",'Medium retrofit'!$J$20,"")))&amp;IF(F92="Scenario1PBT3",'Medium retrofit'!$K$20,IF(F92="Scenario2PBT3",'Medium retrofit'!$L$20,IF(F92="Scenario3PBT3",'Medium retrofit'!$M$20,"")))&amp;IF(F92="Scenario1PBT4",'Medium retrofit'!$N$20,IF(F92="Scenario2PBT4",'Medium retrofit'!$O$20,IF(F92="Scenario3PBT4",'Medium retrofit'!$P$20,"")))&amp;IF(F92="Scenario1PBT5",'Medium retrofit'!$Q$20,IF(F92="Scenario2PBT5",'Medium retrofit'!$R$20,IF(F92="Scenario3PBT5",'Medium retrofit'!$S$20,"")))&amp;IF(F92="Scenario1PBT6",'Medium retrofit'!$T$20,IF(F92="Scenario2PBT6",'Medium retrofit'!$U$20,IF(F92="Scenario3PBT6",'Medium retrofit'!$V$20,"")))&amp;IF(F92="Scenario1PBT7",'Medium retrofit'!$W$20,IF(F92="Scenario2PBT7",'Medium retrofit'!$X$20,IF(F92="Scenario3PBT7",'Medium retrofit'!$Y$20,"")))&amp;IF(F92="Scenario1PBT8",'Medium retrofit'!$Z$20,IF(F92="Scenario2PBT8",'Medium retrofit'!$AA$20,IF(F92="Scenario3PBT8",'Medium retrofit'!$AB$20,"")))&amp;IF(F92="Scenario1PBT9",'Medium retrofit'!$AC$20,IF(F92="Scenario2PBT9",'Medium retrofit'!$AD$20,IF(F92="Scenario3PBT9",'Medium retrofit'!$AE$20,"")))&amp;IF(F92="Scenario1PBT10",'Medium retrofit'!$AF$20,IF(F92="Scenario2PBT10",'Medium retrofit'!$AG$20,IF(F92="Scenario3PBT10",'Medium retrofit'!$AH$20,"")))&amp;IF(F92="Scenario1PBT11",'Medium retrofit'!$AI$20,IF(F92="Scenario2PBT11",'Medium retrofit'!$AJ$20,IF(F92="Scenario3PBT11",'Medium retrofit'!$AK$20,"")))&amp;IF(F92="Scenario1PBT12",'Medium retrofit'!$AL$20,IF(F92="Scenario2PBT12",'Medium retrofit'!$AM$20,IF(F92="Scenario3PBT12",'Medium retrofit'!$AN$20,"")))&amp;IF(F92="Scenario1PBT13",'Medium retrofit'!$AO$20,IF(F92="Scenario2PBT13",'Medium retrofit'!$AP$20,IF(F92="Scenario3PBT13",'Medium retrofit'!$AQ$20,"")))&amp;IF(F92="Scenario1PBT14",'Medium retrofit'!$AR$20,IF(F92="Scenario2PBT14",'Medium retrofit'!$AS$20,IF(F92="Scenario3PBT14",'Medium retrofit'!$AT$20,"")))&amp;IF(F92="Scenario1PBT15",'Medium retrofit'!$AU$20,IF(F92="Scenario2PBT15",'Medium retrofit'!$AV$20,IF(F92="Scenario3PBT15",'Medium retrofit'!$AW$20,"")))</f>
        <v/>
      </c>
      <c r="N92" s="152">
        <f t="shared" si="48"/>
        <v>0</v>
      </c>
      <c r="O92" s="305" t="str">
        <f>IF(F92="Scenario1PBT1",'Medium retrofit'!$E$23,IF(F92="Scenario2PBT1",'Medium retrofit'!$F$23,IF(F92="Scenario3PBT1",'Medium retrofit'!$G$23,"")))&amp;IF(F92="Scenario1PBT2",'Medium retrofit'!$H$23,IF(F92="Scenario2PBT2",'Medium retrofit'!$I$23,IF(F92="Scenario3PBT2",'Medium retrofit'!$J$23,"")))&amp;IF(F92="Scenario1PBT3",'Medium retrofit'!$K$23,IF(F92="Scenario2PBT3",'Medium retrofit'!$L$23,IF(F92="Scenario3PBT3",'Medium retrofit'!$M$23,"")))&amp;IF(F92="Scenario1PBT4",'Medium retrofit'!$N$23,IF(F92="Scenario2PBT4",'Medium retrofit'!$O$23,IF(F92="Scenario3PBT4",'Medium retrofit'!$P$23,"")))&amp;IF(F92="Scenario1PBT5",'Medium retrofit'!$Q$23,IF(F92="Scenario2PBT5",'Medium retrofit'!$R$23,IF(F92="Scenario3PBT5",'Medium retrofit'!$S$23,"")))&amp;IF(F92="Scenario1PBT6",'Medium retrofit'!$T$23,IF(F92="Scenario2PBT6",'Medium retrofit'!$U$23,IF(F92="Scenario3PBT6",'Medium retrofit'!$V$23,"")))&amp;IF(F92="Scenario1PBT7",'Medium retrofit'!$W$23,IF(F92="Scenario2PBT7",'Medium retrofit'!$X$23,IF(F92="Scenario3PBT7",'Medium retrofit'!$Y$23,"")))&amp;IF(F92="Scenario1PBT8",'Medium retrofit'!$Z$23,IF(F92="Scenario2PBT8",'Medium retrofit'!$AA$23,IF(F92="Scenario3PBT8",'Medium retrofit'!$AB$23,"")))&amp;IF(F92="Scenario1PBT9",'Medium retrofit'!$AC$23,IF(F92="Scenario2PBT9",'Medium retrofit'!$AD$23,IF(F92="Scenario3PBT9",'Medium retrofit'!$AE$23,"")))&amp;IF(F92="Scenario1PBT10",'Medium retrofit'!$AF$23,IF(F92="Scenario2PBT10",'Medium retrofit'!$AG$23,IF(F92="Scenario3PBT10",'Medium retrofit'!$AH$23,"")))&amp;IF(F92="Scenario1PBT11",'Medium retrofit'!$AI$23,IF(F92="Scenario2PBT11",'Medium retrofit'!$AJ$23,IF(F92="Scenario3PBT11",'Medium retrofit'!$AK$23,"")))&amp;IF(F92="Scenario1PBT12",'Medium retrofit'!$AL$23,IF(F92="Scenario2PBT12",'Medium retrofit'!$AM$23,IF(F92="Scenario3PBT12",'Medium retrofit'!$AN$23,"")))&amp;IF(F92="Scenario1PBT13",'Medium retrofit'!$AO$23,IF(F92="Scenario2PBT13",'Medium retrofit'!$AP$23,IF(F92="Scenario3PBT13",'Medium retrofit'!$AQ$23,"")))&amp;IF(F92="Scenario1PBT14",'Medium retrofit'!$AR$23,IF(F92="Scenario2PBT14",'Medium retrofit'!$AS$23,IF(F92="Scenario3PBT14",'Medium retrofit'!$AT$23,"")))&amp;IF(F92="Scenario1PBT15",'Medium retrofit'!$AU$23,IF(F92="Scenario2PBT15",'Medium retrofit'!$AV$23,IF(F92="Scenario3PBT15",'Medium retrofit'!$AW$23,"")))</f>
        <v/>
      </c>
      <c r="P92" s="151">
        <f t="shared" si="49"/>
        <v>0</v>
      </c>
      <c r="Q92" s="151" t="str">
        <f>IF(F92="Scenario1PBT1",'Medium retrofit'!$E$25,IF(F92="Scenario2PBT1",'Medium retrofit'!$F$25,IF(F92="Scenario3PBT1",'Medium retrofit'!$G$25,"")))&amp;IF(F92="Scenario1PBT2",'Medium retrofit'!$H$25,IF(F92="Scenario2PBT2",'Medium retrofit'!$I$25,IF(F92="Scenario3PBT2",'Medium retrofit'!$J$25,"")))&amp;IF(F92="Scenario1PBT3",'Medium retrofit'!$K$25,IF(F92="Scenario2PBT3",'Medium retrofit'!$L$25,IF(F92="Scenario3PBT3",'Medium retrofit'!$M$25,"")))&amp;IF(F92="Scenario1PBT4",'Medium retrofit'!$N$25,IF(F92="Scenario2PBT4",'Medium retrofit'!$O$25,IF(F92="Scenario3PBT4",'Medium retrofit'!$P$25,"")))&amp;IF(F92="Scenario1PBT5",'Medium retrofit'!$Q$25,IF(F92="Scenario2PBT5",'Medium retrofit'!$R$25,IF(F92="Scenario3PBT5",'Medium retrofit'!$S$25,"")))&amp;IF(F92="Scenario1PBT6",'Medium retrofit'!$T$25,IF(F92="Scenario2PBT6",'Medium retrofit'!$U$25,IF(F92="Scenario3PBT6",'Medium retrofit'!$V$25,"")))&amp;IF(F92="Scenario1PBT7",'Medium retrofit'!$W$25,IF(F92="Scenario2PBT7",'Medium retrofit'!$X$25,IF(F92="Scenario3PBT7",'Medium retrofit'!$Y$25,"")))&amp;IF(F92="Scenario1PBT8",'Medium retrofit'!$Z$25,IF(F92="Scenario2PBT8",'Medium retrofit'!$AA$25,IF(F92="Scenario3PBT8",'Medium retrofit'!$AB$25,"")))&amp;IF(F92="Scenario1PBT9",'Medium retrofit'!$AC$25,IF(F92="Scenario2PBT9",'Medium retrofit'!$AD$25,IF(F92="Scenario3PBT9",'Medium retrofit'!$AE$25,"")))&amp;IF(F92="Scenario1PBT10",'Medium retrofit'!$AF$25,IF(F92="Scenario2PBT10",'Medium retrofit'!$AG$25,IF(F92="Scenario3PBT10",'Medium retrofit'!$AH$25,"")))&amp;IF(F92="Scenario1PBT11",'Medium retrofit'!$AI$25,IF(F92="Scenario2PBT11",'Medium retrofit'!$AJ$25,IF(F92="Scenario3PBT11",'Medium retrofit'!$AK$25,"")))&amp;IF(F92="Scenario1PBT12",'Medium retrofit'!$AL$25,IF(F92="Scenario2PBT12",'Medium retrofit'!$AM$25,IF(F92="Scenario3PBT12",'Medium retrofit'!$AN$25,"")))&amp;IF(F92="Scenario1PBT13",'Medium retrofit'!$AO$25,IF(F92="Scenario2PBT13",'Medium retrofit'!$AP$25,IF(F92="Scenario3PBT13",'Medium retrofit'!$AQ$25,"")))&amp;IF(F92="Scenario1PBT14",'Medium retrofit'!$AR$25,IF(F92="Scenario2PBT14",'Medium retrofit'!$AS$25,IF(F92="Scenario3PBT14",'Medium retrofit'!$AT$25,"")))&amp;IF(F92="Scenario1PBT15",'Medium retrofit'!$AU$25,IF(F92="Scenario2PBT15",'Medium retrofit'!$AV$25,IF(F92="Scenario3PBT15",'Medium retrofit'!$AW$25,"")))</f>
        <v/>
      </c>
      <c r="R92" s="151">
        <f t="shared" si="50"/>
        <v>0</v>
      </c>
      <c r="S92" s="151" t="str">
        <f>IF(F92="Scenario1PBT1",'Medium retrofit'!$E$27,IF(F92="Scenario2PBT1",'Medium retrofit'!$F$27,IF(F92="Scenario3PBT1",'Medium retrofit'!$G$27,"")))&amp;IF(F92="Scenario1PBT2",'Medium retrofit'!$H$27,IF(F92="Scenario2PBT2",'Medium retrofit'!$I$27,IF(F92="Scenario3PBT2",'Medium retrofit'!$J$27,"")))&amp;IF(F92="Scenario1PBT3",'Medium retrofit'!$K$27,IF(F92="Scenario2PBT3",'Medium retrofit'!$L$27,IF(F92="Scenario3PBT3",'Medium retrofit'!$M$27,"")))&amp;IF(F92="Scenario1PBT4",'Medium retrofit'!$N$27,IF(F92="Scenario2PBT4",'Medium retrofit'!$O$27,IF(F92="Scenario3PBT4",'Medium retrofit'!$P$27,"")))&amp;IF(F92="Scenario1PBT5",'Medium retrofit'!$Q$27,IF(F92="Scenario2PBT5",'Medium retrofit'!$R$27,IF(F92="Scenario3PBT5",'Medium retrofit'!$S$27,"")))&amp;IF(F92="Scenario1PBT6",'Medium retrofit'!$T$27,IF(F92="Scenario2PBT6",'Medium retrofit'!$U$27,IF(F92="Scenario3PBT6",'Medium retrofit'!$V$27,"")))&amp;IF(F92="Scenario1PBT7",'Medium retrofit'!$W$27,IF(F92="Scenario2PBT7",'Medium retrofit'!$X$27,IF(F92="Scenario3PBT7",'Medium retrofit'!$Y$27,"")))&amp;IF(F92="Scenario1PBT8",'Medium retrofit'!$Z$27,IF(F92="Scenario2PBT8",'Medium retrofit'!$AA$27,IF(F92="Scenario3PBT8",'Medium retrofit'!$AB$27,"")))&amp;IF(F92="Scenario1PBT9",'Medium retrofit'!$AC$27,IF(F92="Scenario2PBT9",'Medium retrofit'!$AD$27,IF(F92="Scenario3PBT9",'Medium retrofit'!$AE$27,"")))&amp;IF(F92="Scenario1PBT10",'Medium retrofit'!$AF$27,IF(F92="Scenario2PBT10",'Medium retrofit'!$AG$27,IF(F92="Scenario3PBT10",'Medium retrofit'!$AH$27,"")))&amp;IF(F92="Scenario1PBT11",'Medium retrofit'!$AI$27,IF(F92="Scenario2PBT11",'Medium retrofit'!$AJ$27,IF(F92="Scenario3PBT11",'Medium retrofit'!$AK$27,"")))&amp;IF(F92="Scenario1PBT12",'Medium retrofit'!$AL$27,IF(F92="Scenario2PBT12",'Medium retrofit'!$AM$27,IF(F92="Scenario3PBT12",'Medium retrofit'!$AN$27,"")))&amp;IF(F92="Scenario1PBT13",'Medium retrofit'!$AO$27,IF(F92="Scenario2PBT13",'Medium retrofit'!$AP$27,IF(F92="Scenario3PBT13",'Medium retrofit'!$AQ$27,"")))&amp;IF(F92="Scenario1PBT14",'Medium retrofit'!$AR$27,IF(F92="Scenario2PBT14",'Medium retrofit'!$AS$27,IF(F92="Scenario3PBT14",'Medium retrofit'!$AT$27,"")))&amp;IF(F92="Scenario1PBT15",'Medium retrofit'!$AU$27,IF(F92="Scenario2PBT15",'Medium retrofit'!$AV$27,IF(F92="Scenario3PBT15",'Medium retrofit'!$AW$27,"")))</f>
        <v/>
      </c>
      <c r="T92" s="306">
        <f t="shared" si="51"/>
        <v>0</v>
      </c>
      <c r="U92" s="305" t="str">
        <f>IF(F92="Scenario1PBT1",'Medium retrofit'!$E$38,IF(F92="Scenario2PBT1",'Medium retrofit'!$F$38,IF(F92="Scenario3PBT1",'Medium retrofit'!$G$38,"")))&amp;IF(F92="Scenario1PBT2",'Medium retrofit'!$H$38,IF(F92="Scenario2PBT2",'Medium retrofit'!$I$38,IF(F92="Scenario3PBT2",'Medium retrofit'!$J$38,"")))&amp;IF(F92="Scenario1PBT3",'Medium retrofit'!$K$38,IF(F92="Scenario2PBT3",'Medium retrofit'!$L$38,IF(F92="Scenario3PBT3",'Medium retrofit'!$M$38,"")))&amp;IF(F92="Scenario1PBT4",'Medium retrofit'!$N$38,IF(F92="Scenario2PBT4",'Medium retrofit'!$O$38,IF(F92="Scenario3PBT4",'Medium retrofit'!$P$38,"")))&amp;IF(F92="Scenario1PBT5",'Medium retrofit'!$Q$38,IF(F92="Scenario2PBT5",'Medium retrofit'!$R$38,IF(F92="Scenario3PBT5",'Medium retrofit'!$S$38,"")))&amp;IF(F92="Scenario1PBT6",'Medium retrofit'!$T$38,IF(F92="Scenario2PBT6",'Medium retrofit'!$U$38,IF(F92="Scenario3PBT6",'Medium retrofit'!$V$38,"")))&amp;IF(F92="Scenario1PBT7",'Medium retrofit'!$W$38,IF(F92="Scenario2PBT7",'Medium retrofit'!$X$38,IF(F92="Scenario3PBT7",'Medium retrofit'!$Y$38,"")))&amp;IF(F92="Scenario1PBT8",'Medium retrofit'!$Z$38,IF(F92="Scenario2PBT8",'Medium retrofit'!$AA$38,IF(F92="Scenario3PBT8",'Medium retrofit'!$AB$38,"")))&amp;IF(F92="Scenario1PBT9",'Medium retrofit'!$AC$38,IF(F92="Scenario2PBT9",'Medium retrofit'!$AD$38,IF(F92="Scenario3PBT9",'Medium retrofit'!$AE$38,"")))&amp;IF(F92="Scenario1PBT10",'Medium retrofit'!$AF$38,IF(F92="Scenario2PBT10",'Medium retrofit'!$AG$38,IF(F92="Scenario3PBT10",'Medium retrofit'!$AH$38,"")))&amp;IF(F92="Scenario1PBT11",'Medium retrofit'!$AI$38,IF(F92="Scenario2PBT11",'Medium retrofit'!$AJ$38,IF(F92="Scenario3PBT11",'Medium retrofit'!$AK$38,"")))&amp;IF(F92="Scenario1PBT12",'Medium retrofit'!$AL$38,IF(F92="Scenario2PBT12",'Medium retrofit'!$AM$38,IF(F92="Scenario3PBT12",'Medium retrofit'!$AN$38,"")))&amp;IF(F92="Scenario1PBT13",'Medium retrofit'!$AO$38,IF(F92="Scenario2PBT13",'Medium retrofit'!$AP$38,IF(F92="Scenario3PBT13",'Medium retrofit'!$AQ$38,"")))&amp;IF(F92="Scenario1PBT14",'Medium retrofit'!$AR$38,IF(F92="Scenario2PBT14",'Medium retrofit'!$AS$38,IF(F92="Scenario3PBT14",'Medium retrofit'!$AT$38,"")))&amp;IF(F92="Scenario1PBT15",'Medium retrofit'!$AU$38,IF(F92="Scenario2PBT15",'Medium retrofit'!$AV$38,IF(F92="Scenario3PBT15",'Medium retrofit'!$AW$38,"")))</f>
        <v/>
      </c>
      <c r="V92" s="151">
        <f t="shared" si="52"/>
        <v>0</v>
      </c>
      <c r="W92" s="151" t="str">
        <f>IF(F92="Scenario1PBT1",'Medium retrofit'!$E$40,IF(F92="Scenario2PBT1",'Medium retrofit'!$F$40,IF(F92="Scenario3PBT1",'Medium retrofit'!$G$40,"")))&amp;IF(F92="Scenario1PBT2",'Medium retrofit'!$H$40,IF(F92="Scenario2PBT2",'Medium retrofit'!$I$40,IF(F92="Scenario3PBT2",'Medium retrofit'!$J$40,"")))&amp;IF(F92="Scenario1PBT3",'Medium retrofit'!$K$40,IF(F92="Scenario2PBT3",'Medium retrofit'!$L$40,IF(F92="Scenario3PBT3",'Medium retrofit'!$M$40,"")))&amp;IF(F92="Scenario1PBT4",'Medium retrofit'!$N$40,IF(F92="Scenario2PBT4",'Medium retrofit'!$O$40,IF(F92="Scenario3PBT4",'Medium retrofit'!$P$40,"")))&amp;IF(F92="Scenario1PBT5",'Medium retrofit'!$Q$40,IF(F92="Scenario2PBT5",'Medium retrofit'!$R$40,IF(F92="Scenario3PBT5",'Medium retrofit'!$S$40,"")))&amp;IF(F92="Scenario1PBT6",'Medium retrofit'!$T$40,IF(F92="Scenario2PBT6",'Medium retrofit'!$U$40,IF(F92="Scenario3PBT6",'Medium retrofit'!$V$40,"")))&amp;IF(F92="Scenario1PBT7",'Medium retrofit'!$W$40,IF(F92="Scenario2PBT7",'Medium retrofit'!$X$40,IF(F92="Scenario3PBT7",'Medium retrofit'!$Y$40,"")))&amp;IF(F92="Scenario1PBT8",'Medium retrofit'!$Z$40,IF(F92="Scenario2PBT8",'Medium retrofit'!$AA$40,IF(F92="Scenario3PBT8",'Medium retrofit'!$AB$40,"")))&amp;IF(F92="Scenario1PBT9",'Medium retrofit'!$AC$40,IF(F92="Scenario2PBT9",'Medium retrofit'!$AD$40,IF(F92="Scenario3PBT9",'Medium retrofit'!$AE$40,"")))&amp;IF(F92="Scenario1PBT10",'Medium retrofit'!$AF$40,IF(F92="Scenario2PBT10",'Medium retrofit'!$AG$40,IF(F92="Scenario3PBT10",'Medium retrofit'!$AH$40,"")))&amp;IF(F92="Scenario1PBT11",'Medium retrofit'!$AI$40,IF(F92="Scenario2PBT11",'Medium retrofit'!$AJ$40,IF(F92="Scenario3PBT11",'Medium retrofit'!$AK$40,"")))&amp;IF(F92="Scenario1PBT12",'Medium retrofit'!$AL$40,IF(F92="Scenario2PBT12",'Medium retrofit'!$AM$40,IF(F92="Scenario3PBT12",'Medium retrofit'!$AN$40,"")))&amp;IF(F92="Scenario1PBT13",'Medium retrofit'!$AO$40,IF(F92="Scenario2PBT13",'Medium retrofit'!$AP$40,IF(F92="Scenario3PBT13",'Medium retrofit'!$AQ$40,"")))&amp;IF(F92="Scenario1PBT14",'Medium retrofit'!$AR$40,IF(F92="Scenario2PBT14",'Medium retrofit'!$AS$40,IF(F92="Scenario3PBT14",'Medium retrofit'!$AT$40,"")))&amp;IF(F92="Scenario1PBT15",'Medium retrofit'!$AU$40,IF(F92="Scenario2PBT15",'Medium retrofit'!$AV$40,IF(F92="Scenario3PBT15",'Medium retrofit'!$AW$40,"")))</f>
        <v/>
      </c>
      <c r="X92" s="151">
        <f t="shared" si="53"/>
        <v>0</v>
      </c>
      <c r="Y92" s="151" t="str">
        <f>IF(F92="Scenario1PBT1",'Medium retrofit'!$E$42,IF(F92="Scenario2PBT1",'Medium retrofit'!$F$42,IF(F92="Scenario3PBT1",'Medium retrofit'!$G$42,"")))&amp;IF(F92="Scenario1PBT2",'Medium retrofit'!$H$42,IF(F92="Scenario2PBT2",'Medium retrofit'!$I$42,IF(F92="Scenario3PBT2",'Medium retrofit'!$J$42,"")))&amp;IF(F92="Scenario1PBT3",'Medium retrofit'!$K$42,IF(F92="Scenario2PBT3",'Medium retrofit'!$L$42,IF(F92="Scenario3PBT3",'Medium retrofit'!$M$42,"")))&amp;IF(F92="Scenario1PBT4",'Medium retrofit'!$N$42,IF(F92="Scenario2PBT4",'Medium retrofit'!$O$42,IF(F92="Scenario3PBT4",'Medium retrofit'!$P$42,"")))&amp;IF(F92="Scenario1PBT5",'Medium retrofit'!$Q$42,IF(F92="Scenario2PBT5",'Medium retrofit'!$R$42,IF(F92="Scenario3PBT5",'Medium retrofit'!$S$42,"")))&amp;IF(F92="Scenario1PBT6",'Medium retrofit'!$T$42,IF(F92="Scenario2PBT6",'Medium retrofit'!$U$42,IF(F92="Scenario3PBT6",'Medium retrofit'!$V$42,"")))&amp;IF(F92="Scenario1PBT7",'Medium retrofit'!$W$42,IF(F92="Scenario2PBT7",'Medium retrofit'!$X$42,IF(F92="Scenario3PBT7",'Medium retrofit'!$Y$42,"")))&amp;IF(F92="Scenario1PBT8",'Medium retrofit'!$Z$42,IF(F92="Scenario2PBT8",'Medium retrofit'!$AA$42,IF(F92="Scenario3PBT8",'Medium retrofit'!$AB$42,"")))&amp;IF(F92="Scenario1PBT9",'Medium retrofit'!$AC$42,IF(F92="Scenario2PBT9",'Medium retrofit'!$AD$42,IF(F92="Scenario3PBT9",'Medium retrofit'!$AE$42,"")))&amp;IF(F92="Scenario1PBT10",'Medium retrofit'!$AF$42,IF(F92="Scenario2PBT10",'Medium retrofit'!$AG$42,IF(F92="Scenario3PBT10",'Medium retrofit'!$AH$42,"")))&amp;IF(F92="Scenario1PBT11",'Medium retrofit'!$AI$42,IF(F92="Scenario2PBT11",'Medium retrofit'!$AJ$42,IF(F92="Scenario3PBT11",'Medium retrofit'!$AK$42,"")))&amp;IF(F92="Scenario1PBT12",'Medium retrofit'!$AL$42,IF(F92="Scenario2PBT12",'Medium retrofit'!$AM$42,IF(F92="Scenario3PBT12",'Medium retrofit'!$AN$42,"")))&amp;IF(F92="Scenario1PBT13",'Medium retrofit'!$AO$42,IF(F92="Scenario2PBT13",'Medium retrofit'!$AP$42,IF(F92="Scenario3PBT13",'Medium retrofit'!$AQ$42,"")))&amp;IF(F92="Scenario1PBT14",'Medium retrofit'!$AR$42,IF(F92="Scenario2PBT14",'Medium retrofit'!$AS$42,IF(F92="Scenario3PBT14",'Medium retrofit'!$AT$42,"")))&amp;IF(F92="Scenario1PBT15",'Medium retrofit'!$AU$42,IF(F92="Scenario2PBT15",'Medium retrofit'!$AV$42,IF(F92="Scenario3PBT15",'Medium retrofit'!$AW$42,"")))</f>
        <v/>
      </c>
      <c r="Z92" s="151">
        <f t="shared" si="54"/>
        <v>0</v>
      </c>
      <c r="AA92" s="333" t="str">
        <f>IF(F92="Scenario1PBT1",'Medium retrofit'!$E$101,IF(F92="Scenario2PBT1",'Medium retrofit'!$F$101,IF(F92="Scenario3PBT1",'Medium retrofit'!$G$101,"")))&amp;IF(F92="Scenario1PBT2",'Medium retrofit'!$H$101,IF(F92="Scenario2PBT2",'Medium retrofit'!$I$101,IF(F92="Scenario3PBT2",'Medium retrofit'!$J$101,"")))&amp;IF(F92="Scenario1PBT3",'Medium retrofit'!$K$101,IF(F92="Scenario2PBT3",'Medium retrofit'!$L$101,IF(F92="Scenario3PBT3",'Medium retrofit'!$M$101,"")))&amp;IF(F92="Scenario1PBT4",'Medium retrofit'!$N$101,IF(F92="Scenario2PBT4",'Medium retrofit'!$O$101,IF(F92="Scenario3PBT4",'Medium retrofit'!$P$101,"")))&amp;IF(F92="Scenario1PBT5",'Medium retrofit'!$Q$101,IF(F92="Scenario2PBT5",'Medium retrofit'!$R$101,IF(F92="Scenario3PBT5",'Medium retrofit'!$S$101,"")))&amp;IF(F92="Scenario1PBT6",'Medium retrofit'!$T$101,IF(F92="Scenario2PBT6",'Medium retrofit'!$U$101,IF(F92="Scenario3PBT6",'Medium retrofit'!$V$101,"")))&amp;IF(F92="Scenario1PBT7",'Medium retrofit'!$W$101,IF(F92="Scenario2PBT7",'Medium retrofit'!$X$101,IF(F92="Scenario3PBT7",'Medium retrofit'!$Y$101,"")))&amp;IF(F92="Scenario1PBT8",'Medium retrofit'!$Z$101,IF(F92="Scenario2PBT8",'Medium retrofit'!$AA$101,IF(F92="Scenario3PBT8",'Medium retrofit'!$AB$101,"")))&amp;IF(F92="Scenario1PBT9",'Medium retrofit'!$AC$101,IF(F92="Scenario2PBT9",'Medium retrofit'!$AD$101,IF(F92="Scenario3PBT9",'Medium retrofit'!$AE$101,"")))&amp;IF(F92="Scenario1PBT10",'Medium retrofit'!$AF$101,IF(F92="Scenario2PBT10",'Medium retrofit'!$AG$101,IF(F92="Scenario3PBT10",'Medium retrofit'!$AH$101,"")))&amp;IF(F92="Scenario1PBT11",'Medium retrofit'!$AI$101,IF(F92="Scenario2PBT11",'Medium retrofit'!$AJ$101,IF(F92="Scenario3PBT11",'Medium retrofit'!$AK$101,"")))&amp;IF(F92="Scenario1PBT12",'Medium retrofit'!$AL$101,IF(F92="Scenario2PBT12",'Medium retrofit'!$AM$101,IF(F92="Scenario3PBT12",'Medium retrofit'!$AN$101,"")))&amp;IF(F92="Scenario1PBT13",'Medium retrofit'!$AO$101,IF(F92="Scenario2PBT13",'Medium retrofit'!$AP$101,IF(F92="Scenario3PBT13",'Medium retrofit'!$AQ$101,"")))&amp;IF(F92="Scenario1PBT14",'Medium retrofit'!$AR$101,IF(F92="Scenario2PBT14",'Medium retrofit'!$AS$101,IF(F92="Scenario3PBT14",'Medium retrofit'!$AT$101,"")))&amp;IF(F92="Scenario1PBT15",'Medium retrofit'!$AU$101,IF(F92="Scenario2PBT15",'Medium retrofit'!$AV$101,IF(F92="Scenario3PBT15",'Medium retrofit'!$AW$101,"")))</f>
        <v/>
      </c>
      <c r="AB92" s="302">
        <f t="shared" si="55"/>
        <v>0</v>
      </c>
      <c r="AC92" s="307">
        <f>IFERROR('Projection_Base-case'!G92-G92,0)</f>
        <v>0</v>
      </c>
      <c r="AD92" s="151">
        <f t="shared" si="34"/>
        <v>0</v>
      </c>
      <c r="AE92" s="151">
        <f>IFERROR(100*AC92/'Projection_Base-case'!G92,0)</f>
        <v>0</v>
      </c>
      <c r="AF92" s="151">
        <f>IFERROR('Projection_Base-case'!I92-I92,0)</f>
        <v>0</v>
      </c>
      <c r="AG92" s="151">
        <f t="shared" si="35"/>
        <v>0</v>
      </c>
      <c r="AH92" s="151">
        <f>IFERROR(100*AF92/'Projection_Base-case'!I92,0)</f>
        <v>0</v>
      </c>
      <c r="AI92" s="151">
        <f>IFERROR('Projection_Base-case'!K92-K92,0)</f>
        <v>0</v>
      </c>
      <c r="AJ92" s="151">
        <f t="shared" si="36"/>
        <v>0</v>
      </c>
      <c r="AK92" s="151">
        <f>IFERROR(100*AI92/'Projection_Base-case'!K92,0)</f>
        <v>0</v>
      </c>
      <c r="AL92" s="151">
        <f>IFERROR(M92-'Projection_Base-case'!M92,0)</f>
        <v>0</v>
      </c>
      <c r="AM92" s="151">
        <f t="shared" si="37"/>
        <v>0</v>
      </c>
      <c r="AN92" s="152">
        <f>IFERROR(100*AL92/'Projection_Base-case'!M92,0)</f>
        <v>0</v>
      </c>
      <c r="AO92" s="305">
        <f>IFERROR('Projection_Base-case'!O92-O92,0)</f>
        <v>0</v>
      </c>
      <c r="AP92" s="151">
        <f t="shared" si="38"/>
        <v>0</v>
      </c>
      <c r="AQ92" s="151">
        <f>IFERROR(100*AO92/'Projection_Base-case'!O92,0)</f>
        <v>0</v>
      </c>
      <c r="AR92" s="151">
        <f>IFERROR('Projection_Base-case'!Q92-Q92,0)</f>
        <v>0</v>
      </c>
      <c r="AS92" s="151">
        <f t="shared" si="39"/>
        <v>0</v>
      </c>
      <c r="AT92" s="151">
        <f>IFERROR(100*AR92/'Projection_Base-case'!Q92,0)</f>
        <v>0</v>
      </c>
      <c r="AU92" s="151">
        <f>IFERROR('Projection_Base-case'!S92-S92,0)</f>
        <v>0</v>
      </c>
      <c r="AV92" s="151">
        <f t="shared" si="40"/>
        <v>0</v>
      </c>
      <c r="AW92" s="152">
        <f>IFERROR(100*AU92/'Projection_Base-case'!S92,0)</f>
        <v>0</v>
      </c>
      <c r="AX92" s="305">
        <f>IFERROR('Projection_Base-case'!U92-U92,0)</f>
        <v>0</v>
      </c>
      <c r="AY92" s="151">
        <f t="shared" si="41"/>
        <v>0</v>
      </c>
      <c r="AZ92" s="151">
        <f>IFERROR(100*AX92/'Projection_Base-case'!U92,0)</f>
        <v>0</v>
      </c>
      <c r="BA92" s="151">
        <f>IFERROR('Projection_Base-case'!W92-W92,0)</f>
        <v>0</v>
      </c>
      <c r="BB92" s="151">
        <f t="shared" si="42"/>
        <v>0</v>
      </c>
      <c r="BC92" s="151">
        <f>IFERROR(100*BA92/'Projection_Base-case'!W92,0)</f>
        <v>0</v>
      </c>
      <c r="BD92" s="151">
        <f>IFERROR('Projection_Base-case'!Y92-Y92,0)</f>
        <v>0</v>
      </c>
      <c r="BE92" s="151">
        <f t="shared" si="43"/>
        <v>0</v>
      </c>
      <c r="BF92" s="151">
        <f>IFERROR(100*BD92/'Projection_Base-case'!Y92,0)</f>
        <v>0</v>
      </c>
      <c r="BG92" s="531">
        <f t="shared" si="56"/>
        <v>0</v>
      </c>
      <c r="BH92" s="532">
        <f t="shared" si="57"/>
        <v>0</v>
      </c>
    </row>
    <row r="93" spans="1:60" x14ac:dyDescent="0.25">
      <c r="A93" s="217">
        <v>88</v>
      </c>
      <c r="B93" s="151">
        <f>'Projection_Base-case'!B93</f>
        <v>0</v>
      </c>
      <c r="C93" s="151">
        <f>'Projection_Base-case'!C93</f>
        <v>0</v>
      </c>
      <c r="D93" s="151">
        <f>'Projection_Base-case'!D93</f>
        <v>0</v>
      </c>
      <c r="E93" s="157"/>
      <c r="F93" s="300" t="str">
        <f t="shared" si="44"/>
        <v>0</v>
      </c>
      <c r="G93" s="301" t="str">
        <f>IF(F93="Scenario1PBT1",'Medium retrofit'!$E$6,IF(F93="Scenario2PBT1",'Medium retrofit'!$F$6,IF(F93="Scenario3PBT1",'Medium retrofit'!$G$6,"")))&amp;IF(F93="Scenario1PBT2",'Medium retrofit'!$H$6,IF(F93="Scenario2PBT2",'Medium retrofit'!$I$6,IF(F93="Scenario3PBT2",'Medium retrofit'!$J$6,"")))&amp;IF(F93="Scenario1PBT3",'Medium retrofit'!$K$6,IF(F93="Scenario2PBT3",'Medium retrofit'!$L$6,IF(F93="Scenario3PBT3",'Medium retrofit'!$M$6,"")))&amp;IF(F93="Scenario1PBT4",'Medium retrofit'!$N$6,IF(F93="Scenario2PBT4",'Medium retrofit'!$O$6,IF(F93="Scenario3PBT4",'Medium retrofit'!$P$6,"")))&amp;IF(F93="Scenario1PBT5",'Medium retrofit'!$Q$6,IF(F93="Scenario2PBT5",'Medium retrofit'!$R$6,IF(F93="Scenario3PBT5",'Medium retrofit'!$S$6,"")))&amp;IF(F93="Scenario1PBT6",'Medium retrofit'!$T$6,IF(F93="Scenario2PBT6",'Medium retrofit'!$U$6,IF(F93="Scenario3PBT6",'Medium retrofit'!$V$6,"")))&amp;IF(F93="Scenario1PBT7",'Medium retrofit'!$W$6,IF(F93="Scenario2PBT7",'Medium retrofit'!$X$6,IF(F93="Scenario3PBT7",'Medium retrofit'!$Y$6,"")))&amp;IF(F93="Scenario1PBT8",'Medium retrofit'!$Z$6,IF(F93="Scenario2PBT8",'Medium retrofit'!$AA$6,IF(F93="Scenario3PBT8",'Medium retrofit'!$AB$6,"")))&amp;IF(F93="Scenario1PBT9",'Medium retrofit'!$AC$6,IF(F93="Scenario2PBT9",'Medium retrofit'!$AD$6,IF(F93="Scenario3PBT9",'Medium retrofit'!$AE$6,"")))&amp;IF(F93="Scenario1PBT10",'Medium retrofit'!$AF$6,IF(F93="Scenario2PBT10",'Medium retrofit'!$AG$6,IF(F93="Scenario3PBT10",'Medium retrofit'!$AH$6,"")))&amp;IF(F93="Scenario1PBT11",'Medium retrofit'!$AI$6,IF(F93="Scenario2PBT11",'Medium retrofit'!$AJ$6,IF(F93="Scenario3PBT11",'Medium retrofit'!$AK$6,"")))&amp;IF(F93="Scenario1PBT12",'Medium retrofit'!$AL$6,IF(F93="Scenario2PBT12",'Medium retrofit'!$AM$6,IF(F93="Scenario3PBT12",'Medium retrofit'!$AN$6,"")))&amp;IF(F93="Scenario1PBT13",'Medium retrofit'!$AO$6,IF(F93="Scenario2PBT13",'Medium retrofit'!$AP$6,IF(F93="Scenario3PBT13",'Medium retrofit'!$AQ$6,"")))&amp;IF(F93="Scenario1PBT14",'Medium retrofit'!$AR$6,IF(F93="Scenario2PBT14",'Medium retrofit'!$AS$6,IF(F93="Scenario3PBT14",'Medium retrofit'!$AT$6,"")))&amp;IF(F93="Scenario1PBT15",'Medium retrofit'!$AU$6,IF(F93="Scenario2PBT15",'Medium retrofit'!$AV$6,IF(F93="Scenario3PBT15",'Medium retrofit'!$AW$6,"")))</f>
        <v/>
      </c>
      <c r="H93" s="151">
        <f t="shared" si="45"/>
        <v>0</v>
      </c>
      <c r="I93" s="298" t="str">
        <f>IF(F93="Scenario1PBT1",'Medium retrofit'!$E$16,IF(F93="Scenario2PBT1",'Medium retrofit'!$F$16,IF(F93="Scenario3PBT1",'Medium retrofit'!$G$16,"")))&amp;IF(F93="Scenario1PBT2",'Medium retrofit'!$H$16,IF(F93="Scenario2PBT2",'Medium retrofit'!$I$16,IF(F93="Scenario3PBT2",'Medium retrofit'!$J$16,"")))&amp;IF(F93="Scenario1PBT3",'Medium retrofit'!$K$16,IF(F93="Scenario2PBT3",'Medium retrofit'!$L$16,IF(F93="Scenario3PBT3",'Medium retrofit'!$M$16,"")))&amp;IF(F93="Scenario1PBT4",'Medium retrofit'!$N$16,IF(F93="Scenario2PBT4",'Medium retrofit'!$O$16,IF(F93="Scenario3PBT4",'Medium retrofit'!$P$16,"")))&amp;IF(F93="Scenario1PBT5",'Medium retrofit'!$Q$16,IF(F93="Scenario2PBT5",'Medium retrofit'!$R$16,IF(F93="Scenario3PBT5",'Medium retrofit'!$S$16,"")))&amp;IF(F93="Scenario1PBT6",'Medium retrofit'!$T$16,IF(F93="Scenario2PBT6",'Medium retrofit'!$U$16,IF(F93="Scenario3PBT6",'Medium retrofit'!$V$16,"")))&amp;IF(F93="Scenario1PBT7",'Medium retrofit'!$W$16,IF(F93="Scenario2PBT7",'Medium retrofit'!$X$16,IF(F93="Scenario3PBT7",'Medium retrofit'!$Y$16,"")))&amp;IF(F93="Scenario1PBT8",'Medium retrofit'!$Z$16,IF(F93="Scenario2PBT8",'Medium retrofit'!$AA$16,IF(F93="Scenario3PBT8",'Medium retrofit'!$AB$16,"")))&amp;IF(F93="Scenario1PBT9",'Medium retrofit'!$AC$16,IF(F93="Scenario2PBT9",'Medium retrofit'!$AD$16,IF(F93="Scenario3PBT9",'Medium retrofit'!$AE$16,"")))&amp;IF(F93="Scenario1PBT10",'Medium retrofit'!$AF$16,IF(F93="Scenario2PBT10",'Medium retrofit'!$AG$16,IF(F93="Scenario3PBT10",'Medium retrofit'!$AH$16,"")))&amp;IF(F93="Scenario1PBT11",'Medium retrofit'!$AI$16,IF(F93="Scenario2PBT11",'Medium retrofit'!$AJ$16,IF(F93="Scenario3PBT11",'Medium retrofit'!$AK$16,"")))&amp;IF(F93="Scenario1PBT12",'Medium retrofit'!$AL$16,IF(F93="Scenario2PBT12",'Medium retrofit'!$AM$16,IF(F93="Scenario3PBT12",'Medium retrofit'!$AN$16,"")))&amp;IF(F93="Scenario1PBT13",'Medium retrofit'!$AO$16,IF(F93="Scenario2PBT13",'Medium retrofit'!$AP$16,IF(F93="Scenario3PBT13",'Medium retrofit'!$AQ$16,"")))&amp;IF(F93="Scenario1PBT14",'Medium retrofit'!$AR$16,IF(F93="Scenario2PBT14",'Medium retrofit'!$AS$16,IF(F93="Scenario3PBT14",'Medium retrofit'!$AT$16,"")))&amp;IF(F93="Scenario1PBT15",'Medium retrofit'!$AU$16,IF(F93="Scenario2PBT15",'Medium retrofit'!$AV$16,IF(F93="Scenario3PBT15",'Medium retrofit'!$AW$16,"")))</f>
        <v/>
      </c>
      <c r="J93" s="151">
        <f t="shared" si="46"/>
        <v>0</v>
      </c>
      <c r="K93" s="151" t="str">
        <f>IF(F93="Scenario1PBT1",'Medium retrofit'!$E$18,IF(F93="Scenario2PBT1",'Medium retrofit'!$F$18,IF(F93="Scenario3PBT1",'Medium retrofit'!$G$18,"")))&amp;IF(F93="Scenario1PBT2",'Medium retrofit'!$H$18,IF(F93="Scenario2PBT2",'Medium retrofit'!$I$18,IF(F93="Scenario3PBT2",'Medium retrofit'!$J$18,"")))&amp;IF(F93="Scenario1PBT3",'Medium retrofit'!$K$18,IF(F93="Scenario2PBT3",'Medium retrofit'!$L$18,IF(F93="Scenario3PBT3",'Medium retrofit'!$M$18,"")))&amp;IF(F93="Scenario1PBT4",'Medium retrofit'!$N$18,IF(F93="Scenario2PBT4",'Medium retrofit'!$O$18,IF(F93="Scenario3PBT4",'Medium retrofit'!$P$18,"")))&amp;IF(F93="Scenario1PBT5",'Medium retrofit'!$Q$18,IF(F93="Scenario2PBT5",'Medium retrofit'!$R$18,IF(F93="Scenario3PBT5",'Medium retrofit'!$S$18,"")))&amp;IF(F93="Scenario1PBT6",'Medium retrofit'!$T$18,IF(F93="Scenario2PBT6",'Medium retrofit'!$U$18,IF(F93="Scenario3PBT6",'Medium retrofit'!$V$18,"")))&amp;IF(F93="Scenario1PBT7",'Medium retrofit'!$W$18,IF(F93="Scenario2PBT7",'Medium retrofit'!$X$18,IF(F93="Scenario3PBT7",'Medium retrofit'!$Y$18,"")))&amp;IF(F93="Scenario1PBT8",'Medium retrofit'!$Z$18,IF(F93="Scenario2PBT8",'Medium retrofit'!$AA$18,IF(F93="Scenario3PBT8",'Medium retrofit'!$AB$18,"")))&amp;IF(F93="Scenario1PBT9",'Medium retrofit'!$AC$18,IF(F93="Scenario2PBT9",'Medium retrofit'!$AD$18,IF(F93="Scenario3PBT9",'Medium retrofit'!$AE$18,"")))&amp;IF(F93="Scenario1PBT10",'Medium retrofit'!$AF$18,IF(F93="Scenario2PBT10",'Medium retrofit'!$AG$18,IF(F93="Scenario3PBT10",'Medium retrofit'!$AH$18,"")))&amp;IF(F93="Scenario1PBT11",'Medium retrofit'!$AI$18,IF(F93="Scenario2PBT11",'Medium retrofit'!$AJ$18,IF(F93="Scenario3PBT11",'Medium retrofit'!$AK$18,"")))&amp;IF(F93="Scenario1PBT12",'Medium retrofit'!$AL$18,IF(F93="Scenario2PBT12",'Medium retrofit'!$AM$18,IF(F93="Scenario3PBT12",'Medium retrofit'!$AN$18,"")))&amp;IF(F93="Scenario1PBT13",'Medium retrofit'!$AO$18,IF(F93="Scenario2PBT13",'Medium retrofit'!$AP$18,IF(F93="Scenario3PBT13",'Medium retrofit'!$AQ$18,"")))&amp;IF(F93="Scenario1PBT14",'Medium retrofit'!$AR$18,IF(F93="Scenario2PBT14",'Medium retrofit'!$AS$18,IF(F93="Scenario3PBT14",'Medium retrofit'!$AT$18,"")))&amp;IF(F93="Scenario1PBT15",'Medium retrofit'!$AU$18,IF(F93="Scenario2PBT15",'Medium retrofit'!$AV$18,IF(F93="Scenario3PBT15",'Medium retrofit'!$AW$18,"")))</f>
        <v/>
      </c>
      <c r="L93" s="151">
        <f t="shared" si="47"/>
        <v>0</v>
      </c>
      <c r="M93" s="151" t="str">
        <f>IF(F93="Scenario1PBT1",'Medium retrofit'!$E$20,IF(F93="Scenario2PBT1",'Medium retrofit'!$F$20,IF(F93="Scenario3PBT1",'Medium retrofit'!$G$20,"")))&amp;IF(F93="Scenario1PBT2",'Medium retrofit'!$H$20,IF(F93="Scenario2PBT2",'Medium retrofit'!$I$20,IF(F93="Scenario3PBT2",'Medium retrofit'!$J$20,"")))&amp;IF(F93="Scenario1PBT3",'Medium retrofit'!$K$20,IF(F93="Scenario2PBT3",'Medium retrofit'!$L$20,IF(F93="Scenario3PBT3",'Medium retrofit'!$M$20,"")))&amp;IF(F93="Scenario1PBT4",'Medium retrofit'!$N$20,IF(F93="Scenario2PBT4",'Medium retrofit'!$O$20,IF(F93="Scenario3PBT4",'Medium retrofit'!$P$20,"")))&amp;IF(F93="Scenario1PBT5",'Medium retrofit'!$Q$20,IF(F93="Scenario2PBT5",'Medium retrofit'!$R$20,IF(F93="Scenario3PBT5",'Medium retrofit'!$S$20,"")))&amp;IF(F93="Scenario1PBT6",'Medium retrofit'!$T$20,IF(F93="Scenario2PBT6",'Medium retrofit'!$U$20,IF(F93="Scenario3PBT6",'Medium retrofit'!$V$20,"")))&amp;IF(F93="Scenario1PBT7",'Medium retrofit'!$W$20,IF(F93="Scenario2PBT7",'Medium retrofit'!$X$20,IF(F93="Scenario3PBT7",'Medium retrofit'!$Y$20,"")))&amp;IF(F93="Scenario1PBT8",'Medium retrofit'!$Z$20,IF(F93="Scenario2PBT8",'Medium retrofit'!$AA$20,IF(F93="Scenario3PBT8",'Medium retrofit'!$AB$20,"")))&amp;IF(F93="Scenario1PBT9",'Medium retrofit'!$AC$20,IF(F93="Scenario2PBT9",'Medium retrofit'!$AD$20,IF(F93="Scenario3PBT9",'Medium retrofit'!$AE$20,"")))&amp;IF(F93="Scenario1PBT10",'Medium retrofit'!$AF$20,IF(F93="Scenario2PBT10",'Medium retrofit'!$AG$20,IF(F93="Scenario3PBT10",'Medium retrofit'!$AH$20,"")))&amp;IF(F93="Scenario1PBT11",'Medium retrofit'!$AI$20,IF(F93="Scenario2PBT11",'Medium retrofit'!$AJ$20,IF(F93="Scenario3PBT11",'Medium retrofit'!$AK$20,"")))&amp;IF(F93="Scenario1PBT12",'Medium retrofit'!$AL$20,IF(F93="Scenario2PBT12",'Medium retrofit'!$AM$20,IF(F93="Scenario3PBT12",'Medium retrofit'!$AN$20,"")))&amp;IF(F93="Scenario1PBT13",'Medium retrofit'!$AO$20,IF(F93="Scenario2PBT13",'Medium retrofit'!$AP$20,IF(F93="Scenario3PBT13",'Medium retrofit'!$AQ$20,"")))&amp;IF(F93="Scenario1PBT14",'Medium retrofit'!$AR$20,IF(F93="Scenario2PBT14",'Medium retrofit'!$AS$20,IF(F93="Scenario3PBT14",'Medium retrofit'!$AT$20,"")))&amp;IF(F93="Scenario1PBT15",'Medium retrofit'!$AU$20,IF(F93="Scenario2PBT15",'Medium retrofit'!$AV$20,IF(F93="Scenario3PBT15",'Medium retrofit'!$AW$20,"")))</f>
        <v/>
      </c>
      <c r="N93" s="152">
        <f t="shared" si="48"/>
        <v>0</v>
      </c>
      <c r="O93" s="305" t="str">
        <f>IF(F93="Scenario1PBT1",'Medium retrofit'!$E$23,IF(F93="Scenario2PBT1",'Medium retrofit'!$F$23,IF(F93="Scenario3PBT1",'Medium retrofit'!$G$23,"")))&amp;IF(F93="Scenario1PBT2",'Medium retrofit'!$H$23,IF(F93="Scenario2PBT2",'Medium retrofit'!$I$23,IF(F93="Scenario3PBT2",'Medium retrofit'!$J$23,"")))&amp;IF(F93="Scenario1PBT3",'Medium retrofit'!$K$23,IF(F93="Scenario2PBT3",'Medium retrofit'!$L$23,IF(F93="Scenario3PBT3",'Medium retrofit'!$M$23,"")))&amp;IF(F93="Scenario1PBT4",'Medium retrofit'!$N$23,IF(F93="Scenario2PBT4",'Medium retrofit'!$O$23,IF(F93="Scenario3PBT4",'Medium retrofit'!$P$23,"")))&amp;IF(F93="Scenario1PBT5",'Medium retrofit'!$Q$23,IF(F93="Scenario2PBT5",'Medium retrofit'!$R$23,IF(F93="Scenario3PBT5",'Medium retrofit'!$S$23,"")))&amp;IF(F93="Scenario1PBT6",'Medium retrofit'!$T$23,IF(F93="Scenario2PBT6",'Medium retrofit'!$U$23,IF(F93="Scenario3PBT6",'Medium retrofit'!$V$23,"")))&amp;IF(F93="Scenario1PBT7",'Medium retrofit'!$W$23,IF(F93="Scenario2PBT7",'Medium retrofit'!$X$23,IF(F93="Scenario3PBT7",'Medium retrofit'!$Y$23,"")))&amp;IF(F93="Scenario1PBT8",'Medium retrofit'!$Z$23,IF(F93="Scenario2PBT8",'Medium retrofit'!$AA$23,IF(F93="Scenario3PBT8",'Medium retrofit'!$AB$23,"")))&amp;IF(F93="Scenario1PBT9",'Medium retrofit'!$AC$23,IF(F93="Scenario2PBT9",'Medium retrofit'!$AD$23,IF(F93="Scenario3PBT9",'Medium retrofit'!$AE$23,"")))&amp;IF(F93="Scenario1PBT10",'Medium retrofit'!$AF$23,IF(F93="Scenario2PBT10",'Medium retrofit'!$AG$23,IF(F93="Scenario3PBT10",'Medium retrofit'!$AH$23,"")))&amp;IF(F93="Scenario1PBT11",'Medium retrofit'!$AI$23,IF(F93="Scenario2PBT11",'Medium retrofit'!$AJ$23,IF(F93="Scenario3PBT11",'Medium retrofit'!$AK$23,"")))&amp;IF(F93="Scenario1PBT12",'Medium retrofit'!$AL$23,IF(F93="Scenario2PBT12",'Medium retrofit'!$AM$23,IF(F93="Scenario3PBT12",'Medium retrofit'!$AN$23,"")))&amp;IF(F93="Scenario1PBT13",'Medium retrofit'!$AO$23,IF(F93="Scenario2PBT13",'Medium retrofit'!$AP$23,IF(F93="Scenario3PBT13",'Medium retrofit'!$AQ$23,"")))&amp;IF(F93="Scenario1PBT14",'Medium retrofit'!$AR$23,IF(F93="Scenario2PBT14",'Medium retrofit'!$AS$23,IF(F93="Scenario3PBT14",'Medium retrofit'!$AT$23,"")))&amp;IF(F93="Scenario1PBT15",'Medium retrofit'!$AU$23,IF(F93="Scenario2PBT15",'Medium retrofit'!$AV$23,IF(F93="Scenario3PBT15",'Medium retrofit'!$AW$23,"")))</f>
        <v/>
      </c>
      <c r="P93" s="151">
        <f t="shared" si="49"/>
        <v>0</v>
      </c>
      <c r="Q93" s="151" t="str">
        <f>IF(F93="Scenario1PBT1",'Medium retrofit'!$E$25,IF(F93="Scenario2PBT1",'Medium retrofit'!$F$25,IF(F93="Scenario3PBT1",'Medium retrofit'!$G$25,"")))&amp;IF(F93="Scenario1PBT2",'Medium retrofit'!$H$25,IF(F93="Scenario2PBT2",'Medium retrofit'!$I$25,IF(F93="Scenario3PBT2",'Medium retrofit'!$J$25,"")))&amp;IF(F93="Scenario1PBT3",'Medium retrofit'!$K$25,IF(F93="Scenario2PBT3",'Medium retrofit'!$L$25,IF(F93="Scenario3PBT3",'Medium retrofit'!$M$25,"")))&amp;IF(F93="Scenario1PBT4",'Medium retrofit'!$N$25,IF(F93="Scenario2PBT4",'Medium retrofit'!$O$25,IF(F93="Scenario3PBT4",'Medium retrofit'!$P$25,"")))&amp;IF(F93="Scenario1PBT5",'Medium retrofit'!$Q$25,IF(F93="Scenario2PBT5",'Medium retrofit'!$R$25,IF(F93="Scenario3PBT5",'Medium retrofit'!$S$25,"")))&amp;IF(F93="Scenario1PBT6",'Medium retrofit'!$T$25,IF(F93="Scenario2PBT6",'Medium retrofit'!$U$25,IF(F93="Scenario3PBT6",'Medium retrofit'!$V$25,"")))&amp;IF(F93="Scenario1PBT7",'Medium retrofit'!$W$25,IF(F93="Scenario2PBT7",'Medium retrofit'!$X$25,IF(F93="Scenario3PBT7",'Medium retrofit'!$Y$25,"")))&amp;IF(F93="Scenario1PBT8",'Medium retrofit'!$Z$25,IF(F93="Scenario2PBT8",'Medium retrofit'!$AA$25,IF(F93="Scenario3PBT8",'Medium retrofit'!$AB$25,"")))&amp;IF(F93="Scenario1PBT9",'Medium retrofit'!$AC$25,IF(F93="Scenario2PBT9",'Medium retrofit'!$AD$25,IF(F93="Scenario3PBT9",'Medium retrofit'!$AE$25,"")))&amp;IF(F93="Scenario1PBT10",'Medium retrofit'!$AF$25,IF(F93="Scenario2PBT10",'Medium retrofit'!$AG$25,IF(F93="Scenario3PBT10",'Medium retrofit'!$AH$25,"")))&amp;IF(F93="Scenario1PBT11",'Medium retrofit'!$AI$25,IF(F93="Scenario2PBT11",'Medium retrofit'!$AJ$25,IF(F93="Scenario3PBT11",'Medium retrofit'!$AK$25,"")))&amp;IF(F93="Scenario1PBT12",'Medium retrofit'!$AL$25,IF(F93="Scenario2PBT12",'Medium retrofit'!$AM$25,IF(F93="Scenario3PBT12",'Medium retrofit'!$AN$25,"")))&amp;IF(F93="Scenario1PBT13",'Medium retrofit'!$AO$25,IF(F93="Scenario2PBT13",'Medium retrofit'!$AP$25,IF(F93="Scenario3PBT13",'Medium retrofit'!$AQ$25,"")))&amp;IF(F93="Scenario1PBT14",'Medium retrofit'!$AR$25,IF(F93="Scenario2PBT14",'Medium retrofit'!$AS$25,IF(F93="Scenario3PBT14",'Medium retrofit'!$AT$25,"")))&amp;IF(F93="Scenario1PBT15",'Medium retrofit'!$AU$25,IF(F93="Scenario2PBT15",'Medium retrofit'!$AV$25,IF(F93="Scenario3PBT15",'Medium retrofit'!$AW$25,"")))</f>
        <v/>
      </c>
      <c r="R93" s="151">
        <f t="shared" si="50"/>
        <v>0</v>
      </c>
      <c r="S93" s="151" t="str">
        <f>IF(F93="Scenario1PBT1",'Medium retrofit'!$E$27,IF(F93="Scenario2PBT1",'Medium retrofit'!$F$27,IF(F93="Scenario3PBT1",'Medium retrofit'!$G$27,"")))&amp;IF(F93="Scenario1PBT2",'Medium retrofit'!$H$27,IF(F93="Scenario2PBT2",'Medium retrofit'!$I$27,IF(F93="Scenario3PBT2",'Medium retrofit'!$J$27,"")))&amp;IF(F93="Scenario1PBT3",'Medium retrofit'!$K$27,IF(F93="Scenario2PBT3",'Medium retrofit'!$L$27,IF(F93="Scenario3PBT3",'Medium retrofit'!$M$27,"")))&amp;IF(F93="Scenario1PBT4",'Medium retrofit'!$N$27,IF(F93="Scenario2PBT4",'Medium retrofit'!$O$27,IF(F93="Scenario3PBT4",'Medium retrofit'!$P$27,"")))&amp;IF(F93="Scenario1PBT5",'Medium retrofit'!$Q$27,IF(F93="Scenario2PBT5",'Medium retrofit'!$R$27,IF(F93="Scenario3PBT5",'Medium retrofit'!$S$27,"")))&amp;IF(F93="Scenario1PBT6",'Medium retrofit'!$T$27,IF(F93="Scenario2PBT6",'Medium retrofit'!$U$27,IF(F93="Scenario3PBT6",'Medium retrofit'!$V$27,"")))&amp;IF(F93="Scenario1PBT7",'Medium retrofit'!$W$27,IF(F93="Scenario2PBT7",'Medium retrofit'!$X$27,IF(F93="Scenario3PBT7",'Medium retrofit'!$Y$27,"")))&amp;IF(F93="Scenario1PBT8",'Medium retrofit'!$Z$27,IF(F93="Scenario2PBT8",'Medium retrofit'!$AA$27,IF(F93="Scenario3PBT8",'Medium retrofit'!$AB$27,"")))&amp;IF(F93="Scenario1PBT9",'Medium retrofit'!$AC$27,IF(F93="Scenario2PBT9",'Medium retrofit'!$AD$27,IF(F93="Scenario3PBT9",'Medium retrofit'!$AE$27,"")))&amp;IF(F93="Scenario1PBT10",'Medium retrofit'!$AF$27,IF(F93="Scenario2PBT10",'Medium retrofit'!$AG$27,IF(F93="Scenario3PBT10",'Medium retrofit'!$AH$27,"")))&amp;IF(F93="Scenario1PBT11",'Medium retrofit'!$AI$27,IF(F93="Scenario2PBT11",'Medium retrofit'!$AJ$27,IF(F93="Scenario3PBT11",'Medium retrofit'!$AK$27,"")))&amp;IF(F93="Scenario1PBT12",'Medium retrofit'!$AL$27,IF(F93="Scenario2PBT12",'Medium retrofit'!$AM$27,IF(F93="Scenario3PBT12",'Medium retrofit'!$AN$27,"")))&amp;IF(F93="Scenario1PBT13",'Medium retrofit'!$AO$27,IF(F93="Scenario2PBT13",'Medium retrofit'!$AP$27,IF(F93="Scenario3PBT13",'Medium retrofit'!$AQ$27,"")))&amp;IF(F93="Scenario1PBT14",'Medium retrofit'!$AR$27,IF(F93="Scenario2PBT14",'Medium retrofit'!$AS$27,IF(F93="Scenario3PBT14",'Medium retrofit'!$AT$27,"")))&amp;IF(F93="Scenario1PBT15",'Medium retrofit'!$AU$27,IF(F93="Scenario2PBT15",'Medium retrofit'!$AV$27,IF(F93="Scenario3PBT15",'Medium retrofit'!$AW$27,"")))</f>
        <v/>
      </c>
      <c r="T93" s="306">
        <f t="shared" si="51"/>
        <v>0</v>
      </c>
      <c r="U93" s="305" t="str">
        <f>IF(F93="Scenario1PBT1",'Medium retrofit'!$E$38,IF(F93="Scenario2PBT1",'Medium retrofit'!$F$38,IF(F93="Scenario3PBT1",'Medium retrofit'!$G$38,"")))&amp;IF(F93="Scenario1PBT2",'Medium retrofit'!$H$38,IF(F93="Scenario2PBT2",'Medium retrofit'!$I$38,IF(F93="Scenario3PBT2",'Medium retrofit'!$J$38,"")))&amp;IF(F93="Scenario1PBT3",'Medium retrofit'!$K$38,IF(F93="Scenario2PBT3",'Medium retrofit'!$L$38,IF(F93="Scenario3PBT3",'Medium retrofit'!$M$38,"")))&amp;IF(F93="Scenario1PBT4",'Medium retrofit'!$N$38,IF(F93="Scenario2PBT4",'Medium retrofit'!$O$38,IF(F93="Scenario3PBT4",'Medium retrofit'!$P$38,"")))&amp;IF(F93="Scenario1PBT5",'Medium retrofit'!$Q$38,IF(F93="Scenario2PBT5",'Medium retrofit'!$R$38,IF(F93="Scenario3PBT5",'Medium retrofit'!$S$38,"")))&amp;IF(F93="Scenario1PBT6",'Medium retrofit'!$T$38,IF(F93="Scenario2PBT6",'Medium retrofit'!$U$38,IF(F93="Scenario3PBT6",'Medium retrofit'!$V$38,"")))&amp;IF(F93="Scenario1PBT7",'Medium retrofit'!$W$38,IF(F93="Scenario2PBT7",'Medium retrofit'!$X$38,IF(F93="Scenario3PBT7",'Medium retrofit'!$Y$38,"")))&amp;IF(F93="Scenario1PBT8",'Medium retrofit'!$Z$38,IF(F93="Scenario2PBT8",'Medium retrofit'!$AA$38,IF(F93="Scenario3PBT8",'Medium retrofit'!$AB$38,"")))&amp;IF(F93="Scenario1PBT9",'Medium retrofit'!$AC$38,IF(F93="Scenario2PBT9",'Medium retrofit'!$AD$38,IF(F93="Scenario3PBT9",'Medium retrofit'!$AE$38,"")))&amp;IF(F93="Scenario1PBT10",'Medium retrofit'!$AF$38,IF(F93="Scenario2PBT10",'Medium retrofit'!$AG$38,IF(F93="Scenario3PBT10",'Medium retrofit'!$AH$38,"")))&amp;IF(F93="Scenario1PBT11",'Medium retrofit'!$AI$38,IF(F93="Scenario2PBT11",'Medium retrofit'!$AJ$38,IF(F93="Scenario3PBT11",'Medium retrofit'!$AK$38,"")))&amp;IF(F93="Scenario1PBT12",'Medium retrofit'!$AL$38,IF(F93="Scenario2PBT12",'Medium retrofit'!$AM$38,IF(F93="Scenario3PBT12",'Medium retrofit'!$AN$38,"")))&amp;IF(F93="Scenario1PBT13",'Medium retrofit'!$AO$38,IF(F93="Scenario2PBT13",'Medium retrofit'!$AP$38,IF(F93="Scenario3PBT13",'Medium retrofit'!$AQ$38,"")))&amp;IF(F93="Scenario1PBT14",'Medium retrofit'!$AR$38,IF(F93="Scenario2PBT14",'Medium retrofit'!$AS$38,IF(F93="Scenario3PBT14",'Medium retrofit'!$AT$38,"")))&amp;IF(F93="Scenario1PBT15",'Medium retrofit'!$AU$38,IF(F93="Scenario2PBT15",'Medium retrofit'!$AV$38,IF(F93="Scenario3PBT15",'Medium retrofit'!$AW$38,"")))</f>
        <v/>
      </c>
      <c r="V93" s="151">
        <f t="shared" si="52"/>
        <v>0</v>
      </c>
      <c r="W93" s="151" t="str">
        <f>IF(F93="Scenario1PBT1",'Medium retrofit'!$E$40,IF(F93="Scenario2PBT1",'Medium retrofit'!$F$40,IF(F93="Scenario3PBT1",'Medium retrofit'!$G$40,"")))&amp;IF(F93="Scenario1PBT2",'Medium retrofit'!$H$40,IF(F93="Scenario2PBT2",'Medium retrofit'!$I$40,IF(F93="Scenario3PBT2",'Medium retrofit'!$J$40,"")))&amp;IF(F93="Scenario1PBT3",'Medium retrofit'!$K$40,IF(F93="Scenario2PBT3",'Medium retrofit'!$L$40,IF(F93="Scenario3PBT3",'Medium retrofit'!$M$40,"")))&amp;IF(F93="Scenario1PBT4",'Medium retrofit'!$N$40,IF(F93="Scenario2PBT4",'Medium retrofit'!$O$40,IF(F93="Scenario3PBT4",'Medium retrofit'!$P$40,"")))&amp;IF(F93="Scenario1PBT5",'Medium retrofit'!$Q$40,IF(F93="Scenario2PBT5",'Medium retrofit'!$R$40,IF(F93="Scenario3PBT5",'Medium retrofit'!$S$40,"")))&amp;IF(F93="Scenario1PBT6",'Medium retrofit'!$T$40,IF(F93="Scenario2PBT6",'Medium retrofit'!$U$40,IF(F93="Scenario3PBT6",'Medium retrofit'!$V$40,"")))&amp;IF(F93="Scenario1PBT7",'Medium retrofit'!$W$40,IF(F93="Scenario2PBT7",'Medium retrofit'!$X$40,IF(F93="Scenario3PBT7",'Medium retrofit'!$Y$40,"")))&amp;IF(F93="Scenario1PBT8",'Medium retrofit'!$Z$40,IF(F93="Scenario2PBT8",'Medium retrofit'!$AA$40,IF(F93="Scenario3PBT8",'Medium retrofit'!$AB$40,"")))&amp;IF(F93="Scenario1PBT9",'Medium retrofit'!$AC$40,IF(F93="Scenario2PBT9",'Medium retrofit'!$AD$40,IF(F93="Scenario3PBT9",'Medium retrofit'!$AE$40,"")))&amp;IF(F93="Scenario1PBT10",'Medium retrofit'!$AF$40,IF(F93="Scenario2PBT10",'Medium retrofit'!$AG$40,IF(F93="Scenario3PBT10",'Medium retrofit'!$AH$40,"")))&amp;IF(F93="Scenario1PBT11",'Medium retrofit'!$AI$40,IF(F93="Scenario2PBT11",'Medium retrofit'!$AJ$40,IF(F93="Scenario3PBT11",'Medium retrofit'!$AK$40,"")))&amp;IF(F93="Scenario1PBT12",'Medium retrofit'!$AL$40,IF(F93="Scenario2PBT12",'Medium retrofit'!$AM$40,IF(F93="Scenario3PBT12",'Medium retrofit'!$AN$40,"")))&amp;IF(F93="Scenario1PBT13",'Medium retrofit'!$AO$40,IF(F93="Scenario2PBT13",'Medium retrofit'!$AP$40,IF(F93="Scenario3PBT13",'Medium retrofit'!$AQ$40,"")))&amp;IF(F93="Scenario1PBT14",'Medium retrofit'!$AR$40,IF(F93="Scenario2PBT14",'Medium retrofit'!$AS$40,IF(F93="Scenario3PBT14",'Medium retrofit'!$AT$40,"")))&amp;IF(F93="Scenario1PBT15",'Medium retrofit'!$AU$40,IF(F93="Scenario2PBT15",'Medium retrofit'!$AV$40,IF(F93="Scenario3PBT15",'Medium retrofit'!$AW$40,"")))</f>
        <v/>
      </c>
      <c r="X93" s="151">
        <f t="shared" si="53"/>
        <v>0</v>
      </c>
      <c r="Y93" s="151" t="str">
        <f>IF(F93="Scenario1PBT1",'Medium retrofit'!$E$42,IF(F93="Scenario2PBT1",'Medium retrofit'!$F$42,IF(F93="Scenario3PBT1",'Medium retrofit'!$G$42,"")))&amp;IF(F93="Scenario1PBT2",'Medium retrofit'!$H$42,IF(F93="Scenario2PBT2",'Medium retrofit'!$I$42,IF(F93="Scenario3PBT2",'Medium retrofit'!$J$42,"")))&amp;IF(F93="Scenario1PBT3",'Medium retrofit'!$K$42,IF(F93="Scenario2PBT3",'Medium retrofit'!$L$42,IF(F93="Scenario3PBT3",'Medium retrofit'!$M$42,"")))&amp;IF(F93="Scenario1PBT4",'Medium retrofit'!$N$42,IF(F93="Scenario2PBT4",'Medium retrofit'!$O$42,IF(F93="Scenario3PBT4",'Medium retrofit'!$P$42,"")))&amp;IF(F93="Scenario1PBT5",'Medium retrofit'!$Q$42,IF(F93="Scenario2PBT5",'Medium retrofit'!$R$42,IF(F93="Scenario3PBT5",'Medium retrofit'!$S$42,"")))&amp;IF(F93="Scenario1PBT6",'Medium retrofit'!$T$42,IF(F93="Scenario2PBT6",'Medium retrofit'!$U$42,IF(F93="Scenario3PBT6",'Medium retrofit'!$V$42,"")))&amp;IF(F93="Scenario1PBT7",'Medium retrofit'!$W$42,IF(F93="Scenario2PBT7",'Medium retrofit'!$X$42,IF(F93="Scenario3PBT7",'Medium retrofit'!$Y$42,"")))&amp;IF(F93="Scenario1PBT8",'Medium retrofit'!$Z$42,IF(F93="Scenario2PBT8",'Medium retrofit'!$AA$42,IF(F93="Scenario3PBT8",'Medium retrofit'!$AB$42,"")))&amp;IF(F93="Scenario1PBT9",'Medium retrofit'!$AC$42,IF(F93="Scenario2PBT9",'Medium retrofit'!$AD$42,IF(F93="Scenario3PBT9",'Medium retrofit'!$AE$42,"")))&amp;IF(F93="Scenario1PBT10",'Medium retrofit'!$AF$42,IF(F93="Scenario2PBT10",'Medium retrofit'!$AG$42,IF(F93="Scenario3PBT10",'Medium retrofit'!$AH$42,"")))&amp;IF(F93="Scenario1PBT11",'Medium retrofit'!$AI$42,IF(F93="Scenario2PBT11",'Medium retrofit'!$AJ$42,IF(F93="Scenario3PBT11",'Medium retrofit'!$AK$42,"")))&amp;IF(F93="Scenario1PBT12",'Medium retrofit'!$AL$42,IF(F93="Scenario2PBT12",'Medium retrofit'!$AM$42,IF(F93="Scenario3PBT12",'Medium retrofit'!$AN$42,"")))&amp;IF(F93="Scenario1PBT13",'Medium retrofit'!$AO$42,IF(F93="Scenario2PBT13",'Medium retrofit'!$AP$42,IF(F93="Scenario3PBT13",'Medium retrofit'!$AQ$42,"")))&amp;IF(F93="Scenario1PBT14",'Medium retrofit'!$AR$42,IF(F93="Scenario2PBT14",'Medium retrofit'!$AS$42,IF(F93="Scenario3PBT14",'Medium retrofit'!$AT$42,"")))&amp;IF(F93="Scenario1PBT15",'Medium retrofit'!$AU$42,IF(F93="Scenario2PBT15",'Medium retrofit'!$AV$42,IF(F93="Scenario3PBT15",'Medium retrofit'!$AW$42,"")))</f>
        <v/>
      </c>
      <c r="Z93" s="151">
        <f t="shared" si="54"/>
        <v>0</v>
      </c>
      <c r="AA93" s="333" t="str">
        <f>IF(F93="Scenario1PBT1",'Medium retrofit'!$E$101,IF(F93="Scenario2PBT1",'Medium retrofit'!$F$101,IF(F93="Scenario3PBT1",'Medium retrofit'!$G$101,"")))&amp;IF(F93="Scenario1PBT2",'Medium retrofit'!$H$101,IF(F93="Scenario2PBT2",'Medium retrofit'!$I$101,IF(F93="Scenario3PBT2",'Medium retrofit'!$J$101,"")))&amp;IF(F93="Scenario1PBT3",'Medium retrofit'!$K$101,IF(F93="Scenario2PBT3",'Medium retrofit'!$L$101,IF(F93="Scenario3PBT3",'Medium retrofit'!$M$101,"")))&amp;IF(F93="Scenario1PBT4",'Medium retrofit'!$N$101,IF(F93="Scenario2PBT4",'Medium retrofit'!$O$101,IF(F93="Scenario3PBT4",'Medium retrofit'!$P$101,"")))&amp;IF(F93="Scenario1PBT5",'Medium retrofit'!$Q$101,IF(F93="Scenario2PBT5",'Medium retrofit'!$R$101,IF(F93="Scenario3PBT5",'Medium retrofit'!$S$101,"")))&amp;IF(F93="Scenario1PBT6",'Medium retrofit'!$T$101,IF(F93="Scenario2PBT6",'Medium retrofit'!$U$101,IF(F93="Scenario3PBT6",'Medium retrofit'!$V$101,"")))&amp;IF(F93="Scenario1PBT7",'Medium retrofit'!$W$101,IF(F93="Scenario2PBT7",'Medium retrofit'!$X$101,IF(F93="Scenario3PBT7",'Medium retrofit'!$Y$101,"")))&amp;IF(F93="Scenario1PBT8",'Medium retrofit'!$Z$101,IF(F93="Scenario2PBT8",'Medium retrofit'!$AA$101,IF(F93="Scenario3PBT8",'Medium retrofit'!$AB$101,"")))&amp;IF(F93="Scenario1PBT9",'Medium retrofit'!$AC$101,IF(F93="Scenario2PBT9",'Medium retrofit'!$AD$101,IF(F93="Scenario3PBT9",'Medium retrofit'!$AE$101,"")))&amp;IF(F93="Scenario1PBT10",'Medium retrofit'!$AF$101,IF(F93="Scenario2PBT10",'Medium retrofit'!$AG$101,IF(F93="Scenario3PBT10",'Medium retrofit'!$AH$101,"")))&amp;IF(F93="Scenario1PBT11",'Medium retrofit'!$AI$101,IF(F93="Scenario2PBT11",'Medium retrofit'!$AJ$101,IF(F93="Scenario3PBT11",'Medium retrofit'!$AK$101,"")))&amp;IF(F93="Scenario1PBT12",'Medium retrofit'!$AL$101,IF(F93="Scenario2PBT12",'Medium retrofit'!$AM$101,IF(F93="Scenario3PBT12",'Medium retrofit'!$AN$101,"")))&amp;IF(F93="Scenario1PBT13",'Medium retrofit'!$AO$101,IF(F93="Scenario2PBT13",'Medium retrofit'!$AP$101,IF(F93="Scenario3PBT13",'Medium retrofit'!$AQ$101,"")))&amp;IF(F93="Scenario1PBT14",'Medium retrofit'!$AR$101,IF(F93="Scenario2PBT14",'Medium retrofit'!$AS$101,IF(F93="Scenario3PBT14",'Medium retrofit'!$AT$101,"")))&amp;IF(F93="Scenario1PBT15",'Medium retrofit'!$AU$101,IF(F93="Scenario2PBT15",'Medium retrofit'!$AV$101,IF(F93="Scenario3PBT15",'Medium retrofit'!$AW$101,"")))</f>
        <v/>
      </c>
      <c r="AB93" s="302">
        <f t="shared" si="55"/>
        <v>0</v>
      </c>
      <c r="AC93" s="307">
        <f>IFERROR('Projection_Base-case'!G93-G93,0)</f>
        <v>0</v>
      </c>
      <c r="AD93" s="151">
        <f t="shared" si="34"/>
        <v>0</v>
      </c>
      <c r="AE93" s="151">
        <f>IFERROR(100*AC93/'Projection_Base-case'!G93,0)</f>
        <v>0</v>
      </c>
      <c r="AF93" s="151">
        <f>IFERROR('Projection_Base-case'!I93-I93,0)</f>
        <v>0</v>
      </c>
      <c r="AG93" s="151">
        <f t="shared" si="35"/>
        <v>0</v>
      </c>
      <c r="AH93" s="151">
        <f>IFERROR(100*AF93/'Projection_Base-case'!I93,0)</f>
        <v>0</v>
      </c>
      <c r="AI93" s="151">
        <f>IFERROR('Projection_Base-case'!K93-K93,0)</f>
        <v>0</v>
      </c>
      <c r="AJ93" s="151">
        <f t="shared" si="36"/>
        <v>0</v>
      </c>
      <c r="AK93" s="151">
        <f>IFERROR(100*AI93/'Projection_Base-case'!K93,0)</f>
        <v>0</v>
      </c>
      <c r="AL93" s="151">
        <f>IFERROR(M93-'Projection_Base-case'!M93,0)</f>
        <v>0</v>
      </c>
      <c r="AM93" s="151">
        <f t="shared" si="37"/>
        <v>0</v>
      </c>
      <c r="AN93" s="152">
        <f>IFERROR(100*AL93/'Projection_Base-case'!M93,0)</f>
        <v>0</v>
      </c>
      <c r="AO93" s="305">
        <f>IFERROR('Projection_Base-case'!O93-O93,0)</f>
        <v>0</v>
      </c>
      <c r="AP93" s="151">
        <f t="shared" si="38"/>
        <v>0</v>
      </c>
      <c r="AQ93" s="151">
        <f>IFERROR(100*AO93/'Projection_Base-case'!O93,0)</f>
        <v>0</v>
      </c>
      <c r="AR93" s="151">
        <f>IFERROR('Projection_Base-case'!Q93-Q93,0)</f>
        <v>0</v>
      </c>
      <c r="AS93" s="151">
        <f t="shared" si="39"/>
        <v>0</v>
      </c>
      <c r="AT93" s="151">
        <f>IFERROR(100*AR93/'Projection_Base-case'!Q93,0)</f>
        <v>0</v>
      </c>
      <c r="AU93" s="151">
        <f>IFERROR('Projection_Base-case'!S93-S93,0)</f>
        <v>0</v>
      </c>
      <c r="AV93" s="151">
        <f t="shared" si="40"/>
        <v>0</v>
      </c>
      <c r="AW93" s="152">
        <f>IFERROR(100*AU93/'Projection_Base-case'!S93,0)</f>
        <v>0</v>
      </c>
      <c r="AX93" s="305">
        <f>IFERROR('Projection_Base-case'!U93-U93,0)</f>
        <v>0</v>
      </c>
      <c r="AY93" s="151">
        <f t="shared" si="41"/>
        <v>0</v>
      </c>
      <c r="AZ93" s="151">
        <f>IFERROR(100*AX93/'Projection_Base-case'!U93,0)</f>
        <v>0</v>
      </c>
      <c r="BA93" s="151">
        <f>IFERROR('Projection_Base-case'!W93-W93,0)</f>
        <v>0</v>
      </c>
      <c r="BB93" s="151">
        <f t="shared" si="42"/>
        <v>0</v>
      </c>
      <c r="BC93" s="151">
        <f>IFERROR(100*BA93/'Projection_Base-case'!W93,0)</f>
        <v>0</v>
      </c>
      <c r="BD93" s="151">
        <f>IFERROR('Projection_Base-case'!Y93-Y93,0)</f>
        <v>0</v>
      </c>
      <c r="BE93" s="151">
        <f t="shared" si="43"/>
        <v>0</v>
      </c>
      <c r="BF93" s="151">
        <f>IFERROR(100*BD93/'Projection_Base-case'!Y93,0)</f>
        <v>0</v>
      </c>
      <c r="BG93" s="531">
        <f t="shared" si="56"/>
        <v>0</v>
      </c>
      <c r="BH93" s="532">
        <f t="shared" si="57"/>
        <v>0</v>
      </c>
    </row>
    <row r="94" spans="1:60" x14ac:dyDescent="0.25">
      <c r="A94" s="217">
        <v>89</v>
      </c>
      <c r="B94" s="151">
        <f>'Projection_Base-case'!B94</f>
        <v>0</v>
      </c>
      <c r="C94" s="151">
        <f>'Projection_Base-case'!C94</f>
        <v>0</v>
      </c>
      <c r="D94" s="151">
        <f>'Projection_Base-case'!D94</f>
        <v>0</v>
      </c>
      <c r="E94" s="157"/>
      <c r="F94" s="300" t="str">
        <f t="shared" si="44"/>
        <v>0</v>
      </c>
      <c r="G94" s="301" t="str">
        <f>IF(F94="Scenario1PBT1",'Medium retrofit'!$E$6,IF(F94="Scenario2PBT1",'Medium retrofit'!$F$6,IF(F94="Scenario3PBT1",'Medium retrofit'!$G$6,"")))&amp;IF(F94="Scenario1PBT2",'Medium retrofit'!$H$6,IF(F94="Scenario2PBT2",'Medium retrofit'!$I$6,IF(F94="Scenario3PBT2",'Medium retrofit'!$J$6,"")))&amp;IF(F94="Scenario1PBT3",'Medium retrofit'!$K$6,IF(F94="Scenario2PBT3",'Medium retrofit'!$L$6,IF(F94="Scenario3PBT3",'Medium retrofit'!$M$6,"")))&amp;IF(F94="Scenario1PBT4",'Medium retrofit'!$N$6,IF(F94="Scenario2PBT4",'Medium retrofit'!$O$6,IF(F94="Scenario3PBT4",'Medium retrofit'!$P$6,"")))&amp;IF(F94="Scenario1PBT5",'Medium retrofit'!$Q$6,IF(F94="Scenario2PBT5",'Medium retrofit'!$R$6,IF(F94="Scenario3PBT5",'Medium retrofit'!$S$6,"")))&amp;IF(F94="Scenario1PBT6",'Medium retrofit'!$T$6,IF(F94="Scenario2PBT6",'Medium retrofit'!$U$6,IF(F94="Scenario3PBT6",'Medium retrofit'!$V$6,"")))&amp;IF(F94="Scenario1PBT7",'Medium retrofit'!$W$6,IF(F94="Scenario2PBT7",'Medium retrofit'!$X$6,IF(F94="Scenario3PBT7",'Medium retrofit'!$Y$6,"")))&amp;IF(F94="Scenario1PBT8",'Medium retrofit'!$Z$6,IF(F94="Scenario2PBT8",'Medium retrofit'!$AA$6,IF(F94="Scenario3PBT8",'Medium retrofit'!$AB$6,"")))&amp;IF(F94="Scenario1PBT9",'Medium retrofit'!$AC$6,IF(F94="Scenario2PBT9",'Medium retrofit'!$AD$6,IF(F94="Scenario3PBT9",'Medium retrofit'!$AE$6,"")))&amp;IF(F94="Scenario1PBT10",'Medium retrofit'!$AF$6,IF(F94="Scenario2PBT10",'Medium retrofit'!$AG$6,IF(F94="Scenario3PBT10",'Medium retrofit'!$AH$6,"")))&amp;IF(F94="Scenario1PBT11",'Medium retrofit'!$AI$6,IF(F94="Scenario2PBT11",'Medium retrofit'!$AJ$6,IF(F94="Scenario3PBT11",'Medium retrofit'!$AK$6,"")))&amp;IF(F94="Scenario1PBT12",'Medium retrofit'!$AL$6,IF(F94="Scenario2PBT12",'Medium retrofit'!$AM$6,IF(F94="Scenario3PBT12",'Medium retrofit'!$AN$6,"")))&amp;IF(F94="Scenario1PBT13",'Medium retrofit'!$AO$6,IF(F94="Scenario2PBT13",'Medium retrofit'!$AP$6,IF(F94="Scenario3PBT13",'Medium retrofit'!$AQ$6,"")))&amp;IF(F94="Scenario1PBT14",'Medium retrofit'!$AR$6,IF(F94="Scenario2PBT14",'Medium retrofit'!$AS$6,IF(F94="Scenario3PBT14",'Medium retrofit'!$AT$6,"")))&amp;IF(F94="Scenario1PBT15",'Medium retrofit'!$AU$6,IF(F94="Scenario2PBT15",'Medium retrofit'!$AV$6,IF(F94="Scenario3PBT15",'Medium retrofit'!$AW$6,"")))</f>
        <v/>
      </c>
      <c r="H94" s="151">
        <f t="shared" si="45"/>
        <v>0</v>
      </c>
      <c r="I94" s="298" t="str">
        <f>IF(F94="Scenario1PBT1",'Medium retrofit'!$E$16,IF(F94="Scenario2PBT1",'Medium retrofit'!$F$16,IF(F94="Scenario3PBT1",'Medium retrofit'!$G$16,"")))&amp;IF(F94="Scenario1PBT2",'Medium retrofit'!$H$16,IF(F94="Scenario2PBT2",'Medium retrofit'!$I$16,IF(F94="Scenario3PBT2",'Medium retrofit'!$J$16,"")))&amp;IF(F94="Scenario1PBT3",'Medium retrofit'!$K$16,IF(F94="Scenario2PBT3",'Medium retrofit'!$L$16,IF(F94="Scenario3PBT3",'Medium retrofit'!$M$16,"")))&amp;IF(F94="Scenario1PBT4",'Medium retrofit'!$N$16,IF(F94="Scenario2PBT4",'Medium retrofit'!$O$16,IF(F94="Scenario3PBT4",'Medium retrofit'!$P$16,"")))&amp;IF(F94="Scenario1PBT5",'Medium retrofit'!$Q$16,IF(F94="Scenario2PBT5",'Medium retrofit'!$R$16,IF(F94="Scenario3PBT5",'Medium retrofit'!$S$16,"")))&amp;IF(F94="Scenario1PBT6",'Medium retrofit'!$T$16,IF(F94="Scenario2PBT6",'Medium retrofit'!$U$16,IF(F94="Scenario3PBT6",'Medium retrofit'!$V$16,"")))&amp;IF(F94="Scenario1PBT7",'Medium retrofit'!$W$16,IF(F94="Scenario2PBT7",'Medium retrofit'!$X$16,IF(F94="Scenario3PBT7",'Medium retrofit'!$Y$16,"")))&amp;IF(F94="Scenario1PBT8",'Medium retrofit'!$Z$16,IF(F94="Scenario2PBT8",'Medium retrofit'!$AA$16,IF(F94="Scenario3PBT8",'Medium retrofit'!$AB$16,"")))&amp;IF(F94="Scenario1PBT9",'Medium retrofit'!$AC$16,IF(F94="Scenario2PBT9",'Medium retrofit'!$AD$16,IF(F94="Scenario3PBT9",'Medium retrofit'!$AE$16,"")))&amp;IF(F94="Scenario1PBT10",'Medium retrofit'!$AF$16,IF(F94="Scenario2PBT10",'Medium retrofit'!$AG$16,IF(F94="Scenario3PBT10",'Medium retrofit'!$AH$16,"")))&amp;IF(F94="Scenario1PBT11",'Medium retrofit'!$AI$16,IF(F94="Scenario2PBT11",'Medium retrofit'!$AJ$16,IF(F94="Scenario3PBT11",'Medium retrofit'!$AK$16,"")))&amp;IF(F94="Scenario1PBT12",'Medium retrofit'!$AL$16,IF(F94="Scenario2PBT12",'Medium retrofit'!$AM$16,IF(F94="Scenario3PBT12",'Medium retrofit'!$AN$16,"")))&amp;IF(F94="Scenario1PBT13",'Medium retrofit'!$AO$16,IF(F94="Scenario2PBT13",'Medium retrofit'!$AP$16,IF(F94="Scenario3PBT13",'Medium retrofit'!$AQ$16,"")))&amp;IF(F94="Scenario1PBT14",'Medium retrofit'!$AR$16,IF(F94="Scenario2PBT14",'Medium retrofit'!$AS$16,IF(F94="Scenario3PBT14",'Medium retrofit'!$AT$16,"")))&amp;IF(F94="Scenario1PBT15",'Medium retrofit'!$AU$16,IF(F94="Scenario2PBT15",'Medium retrofit'!$AV$16,IF(F94="Scenario3PBT15",'Medium retrofit'!$AW$16,"")))</f>
        <v/>
      </c>
      <c r="J94" s="151">
        <f t="shared" si="46"/>
        <v>0</v>
      </c>
      <c r="K94" s="151" t="str">
        <f>IF(F94="Scenario1PBT1",'Medium retrofit'!$E$18,IF(F94="Scenario2PBT1",'Medium retrofit'!$F$18,IF(F94="Scenario3PBT1",'Medium retrofit'!$G$18,"")))&amp;IF(F94="Scenario1PBT2",'Medium retrofit'!$H$18,IF(F94="Scenario2PBT2",'Medium retrofit'!$I$18,IF(F94="Scenario3PBT2",'Medium retrofit'!$J$18,"")))&amp;IF(F94="Scenario1PBT3",'Medium retrofit'!$K$18,IF(F94="Scenario2PBT3",'Medium retrofit'!$L$18,IF(F94="Scenario3PBT3",'Medium retrofit'!$M$18,"")))&amp;IF(F94="Scenario1PBT4",'Medium retrofit'!$N$18,IF(F94="Scenario2PBT4",'Medium retrofit'!$O$18,IF(F94="Scenario3PBT4",'Medium retrofit'!$P$18,"")))&amp;IF(F94="Scenario1PBT5",'Medium retrofit'!$Q$18,IF(F94="Scenario2PBT5",'Medium retrofit'!$R$18,IF(F94="Scenario3PBT5",'Medium retrofit'!$S$18,"")))&amp;IF(F94="Scenario1PBT6",'Medium retrofit'!$T$18,IF(F94="Scenario2PBT6",'Medium retrofit'!$U$18,IF(F94="Scenario3PBT6",'Medium retrofit'!$V$18,"")))&amp;IF(F94="Scenario1PBT7",'Medium retrofit'!$W$18,IF(F94="Scenario2PBT7",'Medium retrofit'!$X$18,IF(F94="Scenario3PBT7",'Medium retrofit'!$Y$18,"")))&amp;IF(F94="Scenario1PBT8",'Medium retrofit'!$Z$18,IF(F94="Scenario2PBT8",'Medium retrofit'!$AA$18,IF(F94="Scenario3PBT8",'Medium retrofit'!$AB$18,"")))&amp;IF(F94="Scenario1PBT9",'Medium retrofit'!$AC$18,IF(F94="Scenario2PBT9",'Medium retrofit'!$AD$18,IF(F94="Scenario3PBT9",'Medium retrofit'!$AE$18,"")))&amp;IF(F94="Scenario1PBT10",'Medium retrofit'!$AF$18,IF(F94="Scenario2PBT10",'Medium retrofit'!$AG$18,IF(F94="Scenario3PBT10",'Medium retrofit'!$AH$18,"")))&amp;IF(F94="Scenario1PBT11",'Medium retrofit'!$AI$18,IF(F94="Scenario2PBT11",'Medium retrofit'!$AJ$18,IF(F94="Scenario3PBT11",'Medium retrofit'!$AK$18,"")))&amp;IF(F94="Scenario1PBT12",'Medium retrofit'!$AL$18,IF(F94="Scenario2PBT12",'Medium retrofit'!$AM$18,IF(F94="Scenario3PBT12",'Medium retrofit'!$AN$18,"")))&amp;IF(F94="Scenario1PBT13",'Medium retrofit'!$AO$18,IF(F94="Scenario2PBT13",'Medium retrofit'!$AP$18,IF(F94="Scenario3PBT13",'Medium retrofit'!$AQ$18,"")))&amp;IF(F94="Scenario1PBT14",'Medium retrofit'!$AR$18,IF(F94="Scenario2PBT14",'Medium retrofit'!$AS$18,IF(F94="Scenario3PBT14",'Medium retrofit'!$AT$18,"")))&amp;IF(F94="Scenario1PBT15",'Medium retrofit'!$AU$18,IF(F94="Scenario2PBT15",'Medium retrofit'!$AV$18,IF(F94="Scenario3PBT15",'Medium retrofit'!$AW$18,"")))</f>
        <v/>
      </c>
      <c r="L94" s="151">
        <f t="shared" si="47"/>
        <v>0</v>
      </c>
      <c r="M94" s="151" t="str">
        <f>IF(F94="Scenario1PBT1",'Medium retrofit'!$E$20,IF(F94="Scenario2PBT1",'Medium retrofit'!$F$20,IF(F94="Scenario3PBT1",'Medium retrofit'!$G$20,"")))&amp;IF(F94="Scenario1PBT2",'Medium retrofit'!$H$20,IF(F94="Scenario2PBT2",'Medium retrofit'!$I$20,IF(F94="Scenario3PBT2",'Medium retrofit'!$J$20,"")))&amp;IF(F94="Scenario1PBT3",'Medium retrofit'!$K$20,IF(F94="Scenario2PBT3",'Medium retrofit'!$L$20,IF(F94="Scenario3PBT3",'Medium retrofit'!$M$20,"")))&amp;IF(F94="Scenario1PBT4",'Medium retrofit'!$N$20,IF(F94="Scenario2PBT4",'Medium retrofit'!$O$20,IF(F94="Scenario3PBT4",'Medium retrofit'!$P$20,"")))&amp;IF(F94="Scenario1PBT5",'Medium retrofit'!$Q$20,IF(F94="Scenario2PBT5",'Medium retrofit'!$R$20,IF(F94="Scenario3PBT5",'Medium retrofit'!$S$20,"")))&amp;IF(F94="Scenario1PBT6",'Medium retrofit'!$T$20,IF(F94="Scenario2PBT6",'Medium retrofit'!$U$20,IF(F94="Scenario3PBT6",'Medium retrofit'!$V$20,"")))&amp;IF(F94="Scenario1PBT7",'Medium retrofit'!$W$20,IF(F94="Scenario2PBT7",'Medium retrofit'!$X$20,IF(F94="Scenario3PBT7",'Medium retrofit'!$Y$20,"")))&amp;IF(F94="Scenario1PBT8",'Medium retrofit'!$Z$20,IF(F94="Scenario2PBT8",'Medium retrofit'!$AA$20,IF(F94="Scenario3PBT8",'Medium retrofit'!$AB$20,"")))&amp;IF(F94="Scenario1PBT9",'Medium retrofit'!$AC$20,IF(F94="Scenario2PBT9",'Medium retrofit'!$AD$20,IF(F94="Scenario3PBT9",'Medium retrofit'!$AE$20,"")))&amp;IF(F94="Scenario1PBT10",'Medium retrofit'!$AF$20,IF(F94="Scenario2PBT10",'Medium retrofit'!$AG$20,IF(F94="Scenario3PBT10",'Medium retrofit'!$AH$20,"")))&amp;IF(F94="Scenario1PBT11",'Medium retrofit'!$AI$20,IF(F94="Scenario2PBT11",'Medium retrofit'!$AJ$20,IF(F94="Scenario3PBT11",'Medium retrofit'!$AK$20,"")))&amp;IF(F94="Scenario1PBT12",'Medium retrofit'!$AL$20,IF(F94="Scenario2PBT12",'Medium retrofit'!$AM$20,IF(F94="Scenario3PBT12",'Medium retrofit'!$AN$20,"")))&amp;IF(F94="Scenario1PBT13",'Medium retrofit'!$AO$20,IF(F94="Scenario2PBT13",'Medium retrofit'!$AP$20,IF(F94="Scenario3PBT13",'Medium retrofit'!$AQ$20,"")))&amp;IF(F94="Scenario1PBT14",'Medium retrofit'!$AR$20,IF(F94="Scenario2PBT14",'Medium retrofit'!$AS$20,IF(F94="Scenario3PBT14",'Medium retrofit'!$AT$20,"")))&amp;IF(F94="Scenario1PBT15",'Medium retrofit'!$AU$20,IF(F94="Scenario2PBT15",'Medium retrofit'!$AV$20,IF(F94="Scenario3PBT15",'Medium retrofit'!$AW$20,"")))</f>
        <v/>
      </c>
      <c r="N94" s="152">
        <f t="shared" si="48"/>
        <v>0</v>
      </c>
      <c r="O94" s="305" t="str">
        <f>IF(F94="Scenario1PBT1",'Medium retrofit'!$E$23,IF(F94="Scenario2PBT1",'Medium retrofit'!$F$23,IF(F94="Scenario3PBT1",'Medium retrofit'!$G$23,"")))&amp;IF(F94="Scenario1PBT2",'Medium retrofit'!$H$23,IF(F94="Scenario2PBT2",'Medium retrofit'!$I$23,IF(F94="Scenario3PBT2",'Medium retrofit'!$J$23,"")))&amp;IF(F94="Scenario1PBT3",'Medium retrofit'!$K$23,IF(F94="Scenario2PBT3",'Medium retrofit'!$L$23,IF(F94="Scenario3PBT3",'Medium retrofit'!$M$23,"")))&amp;IF(F94="Scenario1PBT4",'Medium retrofit'!$N$23,IF(F94="Scenario2PBT4",'Medium retrofit'!$O$23,IF(F94="Scenario3PBT4",'Medium retrofit'!$P$23,"")))&amp;IF(F94="Scenario1PBT5",'Medium retrofit'!$Q$23,IF(F94="Scenario2PBT5",'Medium retrofit'!$R$23,IF(F94="Scenario3PBT5",'Medium retrofit'!$S$23,"")))&amp;IF(F94="Scenario1PBT6",'Medium retrofit'!$T$23,IF(F94="Scenario2PBT6",'Medium retrofit'!$U$23,IF(F94="Scenario3PBT6",'Medium retrofit'!$V$23,"")))&amp;IF(F94="Scenario1PBT7",'Medium retrofit'!$W$23,IF(F94="Scenario2PBT7",'Medium retrofit'!$X$23,IF(F94="Scenario3PBT7",'Medium retrofit'!$Y$23,"")))&amp;IF(F94="Scenario1PBT8",'Medium retrofit'!$Z$23,IF(F94="Scenario2PBT8",'Medium retrofit'!$AA$23,IF(F94="Scenario3PBT8",'Medium retrofit'!$AB$23,"")))&amp;IF(F94="Scenario1PBT9",'Medium retrofit'!$AC$23,IF(F94="Scenario2PBT9",'Medium retrofit'!$AD$23,IF(F94="Scenario3PBT9",'Medium retrofit'!$AE$23,"")))&amp;IF(F94="Scenario1PBT10",'Medium retrofit'!$AF$23,IF(F94="Scenario2PBT10",'Medium retrofit'!$AG$23,IF(F94="Scenario3PBT10",'Medium retrofit'!$AH$23,"")))&amp;IF(F94="Scenario1PBT11",'Medium retrofit'!$AI$23,IF(F94="Scenario2PBT11",'Medium retrofit'!$AJ$23,IF(F94="Scenario3PBT11",'Medium retrofit'!$AK$23,"")))&amp;IF(F94="Scenario1PBT12",'Medium retrofit'!$AL$23,IF(F94="Scenario2PBT12",'Medium retrofit'!$AM$23,IF(F94="Scenario3PBT12",'Medium retrofit'!$AN$23,"")))&amp;IF(F94="Scenario1PBT13",'Medium retrofit'!$AO$23,IF(F94="Scenario2PBT13",'Medium retrofit'!$AP$23,IF(F94="Scenario3PBT13",'Medium retrofit'!$AQ$23,"")))&amp;IF(F94="Scenario1PBT14",'Medium retrofit'!$AR$23,IF(F94="Scenario2PBT14",'Medium retrofit'!$AS$23,IF(F94="Scenario3PBT14",'Medium retrofit'!$AT$23,"")))&amp;IF(F94="Scenario1PBT15",'Medium retrofit'!$AU$23,IF(F94="Scenario2PBT15",'Medium retrofit'!$AV$23,IF(F94="Scenario3PBT15",'Medium retrofit'!$AW$23,"")))</f>
        <v/>
      </c>
      <c r="P94" s="151">
        <f t="shared" si="49"/>
        <v>0</v>
      </c>
      <c r="Q94" s="151" t="str">
        <f>IF(F94="Scenario1PBT1",'Medium retrofit'!$E$25,IF(F94="Scenario2PBT1",'Medium retrofit'!$F$25,IF(F94="Scenario3PBT1",'Medium retrofit'!$G$25,"")))&amp;IF(F94="Scenario1PBT2",'Medium retrofit'!$H$25,IF(F94="Scenario2PBT2",'Medium retrofit'!$I$25,IF(F94="Scenario3PBT2",'Medium retrofit'!$J$25,"")))&amp;IF(F94="Scenario1PBT3",'Medium retrofit'!$K$25,IF(F94="Scenario2PBT3",'Medium retrofit'!$L$25,IF(F94="Scenario3PBT3",'Medium retrofit'!$M$25,"")))&amp;IF(F94="Scenario1PBT4",'Medium retrofit'!$N$25,IF(F94="Scenario2PBT4",'Medium retrofit'!$O$25,IF(F94="Scenario3PBT4",'Medium retrofit'!$P$25,"")))&amp;IF(F94="Scenario1PBT5",'Medium retrofit'!$Q$25,IF(F94="Scenario2PBT5",'Medium retrofit'!$R$25,IF(F94="Scenario3PBT5",'Medium retrofit'!$S$25,"")))&amp;IF(F94="Scenario1PBT6",'Medium retrofit'!$T$25,IF(F94="Scenario2PBT6",'Medium retrofit'!$U$25,IF(F94="Scenario3PBT6",'Medium retrofit'!$V$25,"")))&amp;IF(F94="Scenario1PBT7",'Medium retrofit'!$W$25,IF(F94="Scenario2PBT7",'Medium retrofit'!$X$25,IF(F94="Scenario3PBT7",'Medium retrofit'!$Y$25,"")))&amp;IF(F94="Scenario1PBT8",'Medium retrofit'!$Z$25,IF(F94="Scenario2PBT8",'Medium retrofit'!$AA$25,IF(F94="Scenario3PBT8",'Medium retrofit'!$AB$25,"")))&amp;IF(F94="Scenario1PBT9",'Medium retrofit'!$AC$25,IF(F94="Scenario2PBT9",'Medium retrofit'!$AD$25,IF(F94="Scenario3PBT9",'Medium retrofit'!$AE$25,"")))&amp;IF(F94="Scenario1PBT10",'Medium retrofit'!$AF$25,IF(F94="Scenario2PBT10",'Medium retrofit'!$AG$25,IF(F94="Scenario3PBT10",'Medium retrofit'!$AH$25,"")))&amp;IF(F94="Scenario1PBT11",'Medium retrofit'!$AI$25,IF(F94="Scenario2PBT11",'Medium retrofit'!$AJ$25,IF(F94="Scenario3PBT11",'Medium retrofit'!$AK$25,"")))&amp;IF(F94="Scenario1PBT12",'Medium retrofit'!$AL$25,IF(F94="Scenario2PBT12",'Medium retrofit'!$AM$25,IF(F94="Scenario3PBT12",'Medium retrofit'!$AN$25,"")))&amp;IF(F94="Scenario1PBT13",'Medium retrofit'!$AO$25,IF(F94="Scenario2PBT13",'Medium retrofit'!$AP$25,IF(F94="Scenario3PBT13",'Medium retrofit'!$AQ$25,"")))&amp;IF(F94="Scenario1PBT14",'Medium retrofit'!$AR$25,IF(F94="Scenario2PBT14",'Medium retrofit'!$AS$25,IF(F94="Scenario3PBT14",'Medium retrofit'!$AT$25,"")))&amp;IF(F94="Scenario1PBT15",'Medium retrofit'!$AU$25,IF(F94="Scenario2PBT15",'Medium retrofit'!$AV$25,IF(F94="Scenario3PBT15",'Medium retrofit'!$AW$25,"")))</f>
        <v/>
      </c>
      <c r="R94" s="151">
        <f t="shared" si="50"/>
        <v>0</v>
      </c>
      <c r="S94" s="151" t="str">
        <f>IF(F94="Scenario1PBT1",'Medium retrofit'!$E$27,IF(F94="Scenario2PBT1",'Medium retrofit'!$F$27,IF(F94="Scenario3PBT1",'Medium retrofit'!$G$27,"")))&amp;IF(F94="Scenario1PBT2",'Medium retrofit'!$H$27,IF(F94="Scenario2PBT2",'Medium retrofit'!$I$27,IF(F94="Scenario3PBT2",'Medium retrofit'!$J$27,"")))&amp;IF(F94="Scenario1PBT3",'Medium retrofit'!$K$27,IF(F94="Scenario2PBT3",'Medium retrofit'!$L$27,IF(F94="Scenario3PBT3",'Medium retrofit'!$M$27,"")))&amp;IF(F94="Scenario1PBT4",'Medium retrofit'!$N$27,IF(F94="Scenario2PBT4",'Medium retrofit'!$O$27,IF(F94="Scenario3PBT4",'Medium retrofit'!$P$27,"")))&amp;IF(F94="Scenario1PBT5",'Medium retrofit'!$Q$27,IF(F94="Scenario2PBT5",'Medium retrofit'!$R$27,IF(F94="Scenario3PBT5",'Medium retrofit'!$S$27,"")))&amp;IF(F94="Scenario1PBT6",'Medium retrofit'!$T$27,IF(F94="Scenario2PBT6",'Medium retrofit'!$U$27,IF(F94="Scenario3PBT6",'Medium retrofit'!$V$27,"")))&amp;IF(F94="Scenario1PBT7",'Medium retrofit'!$W$27,IF(F94="Scenario2PBT7",'Medium retrofit'!$X$27,IF(F94="Scenario3PBT7",'Medium retrofit'!$Y$27,"")))&amp;IF(F94="Scenario1PBT8",'Medium retrofit'!$Z$27,IF(F94="Scenario2PBT8",'Medium retrofit'!$AA$27,IF(F94="Scenario3PBT8",'Medium retrofit'!$AB$27,"")))&amp;IF(F94="Scenario1PBT9",'Medium retrofit'!$AC$27,IF(F94="Scenario2PBT9",'Medium retrofit'!$AD$27,IF(F94="Scenario3PBT9",'Medium retrofit'!$AE$27,"")))&amp;IF(F94="Scenario1PBT10",'Medium retrofit'!$AF$27,IF(F94="Scenario2PBT10",'Medium retrofit'!$AG$27,IF(F94="Scenario3PBT10",'Medium retrofit'!$AH$27,"")))&amp;IF(F94="Scenario1PBT11",'Medium retrofit'!$AI$27,IF(F94="Scenario2PBT11",'Medium retrofit'!$AJ$27,IF(F94="Scenario3PBT11",'Medium retrofit'!$AK$27,"")))&amp;IF(F94="Scenario1PBT12",'Medium retrofit'!$AL$27,IF(F94="Scenario2PBT12",'Medium retrofit'!$AM$27,IF(F94="Scenario3PBT12",'Medium retrofit'!$AN$27,"")))&amp;IF(F94="Scenario1PBT13",'Medium retrofit'!$AO$27,IF(F94="Scenario2PBT13",'Medium retrofit'!$AP$27,IF(F94="Scenario3PBT13",'Medium retrofit'!$AQ$27,"")))&amp;IF(F94="Scenario1PBT14",'Medium retrofit'!$AR$27,IF(F94="Scenario2PBT14",'Medium retrofit'!$AS$27,IF(F94="Scenario3PBT14",'Medium retrofit'!$AT$27,"")))&amp;IF(F94="Scenario1PBT15",'Medium retrofit'!$AU$27,IF(F94="Scenario2PBT15",'Medium retrofit'!$AV$27,IF(F94="Scenario3PBT15",'Medium retrofit'!$AW$27,"")))</f>
        <v/>
      </c>
      <c r="T94" s="306">
        <f t="shared" si="51"/>
        <v>0</v>
      </c>
      <c r="U94" s="305" t="str">
        <f>IF(F94="Scenario1PBT1",'Medium retrofit'!$E$38,IF(F94="Scenario2PBT1",'Medium retrofit'!$F$38,IF(F94="Scenario3PBT1",'Medium retrofit'!$G$38,"")))&amp;IF(F94="Scenario1PBT2",'Medium retrofit'!$H$38,IF(F94="Scenario2PBT2",'Medium retrofit'!$I$38,IF(F94="Scenario3PBT2",'Medium retrofit'!$J$38,"")))&amp;IF(F94="Scenario1PBT3",'Medium retrofit'!$K$38,IF(F94="Scenario2PBT3",'Medium retrofit'!$L$38,IF(F94="Scenario3PBT3",'Medium retrofit'!$M$38,"")))&amp;IF(F94="Scenario1PBT4",'Medium retrofit'!$N$38,IF(F94="Scenario2PBT4",'Medium retrofit'!$O$38,IF(F94="Scenario3PBT4",'Medium retrofit'!$P$38,"")))&amp;IF(F94="Scenario1PBT5",'Medium retrofit'!$Q$38,IF(F94="Scenario2PBT5",'Medium retrofit'!$R$38,IF(F94="Scenario3PBT5",'Medium retrofit'!$S$38,"")))&amp;IF(F94="Scenario1PBT6",'Medium retrofit'!$T$38,IF(F94="Scenario2PBT6",'Medium retrofit'!$U$38,IF(F94="Scenario3PBT6",'Medium retrofit'!$V$38,"")))&amp;IF(F94="Scenario1PBT7",'Medium retrofit'!$W$38,IF(F94="Scenario2PBT7",'Medium retrofit'!$X$38,IF(F94="Scenario3PBT7",'Medium retrofit'!$Y$38,"")))&amp;IF(F94="Scenario1PBT8",'Medium retrofit'!$Z$38,IF(F94="Scenario2PBT8",'Medium retrofit'!$AA$38,IF(F94="Scenario3PBT8",'Medium retrofit'!$AB$38,"")))&amp;IF(F94="Scenario1PBT9",'Medium retrofit'!$AC$38,IF(F94="Scenario2PBT9",'Medium retrofit'!$AD$38,IF(F94="Scenario3PBT9",'Medium retrofit'!$AE$38,"")))&amp;IF(F94="Scenario1PBT10",'Medium retrofit'!$AF$38,IF(F94="Scenario2PBT10",'Medium retrofit'!$AG$38,IF(F94="Scenario3PBT10",'Medium retrofit'!$AH$38,"")))&amp;IF(F94="Scenario1PBT11",'Medium retrofit'!$AI$38,IF(F94="Scenario2PBT11",'Medium retrofit'!$AJ$38,IF(F94="Scenario3PBT11",'Medium retrofit'!$AK$38,"")))&amp;IF(F94="Scenario1PBT12",'Medium retrofit'!$AL$38,IF(F94="Scenario2PBT12",'Medium retrofit'!$AM$38,IF(F94="Scenario3PBT12",'Medium retrofit'!$AN$38,"")))&amp;IF(F94="Scenario1PBT13",'Medium retrofit'!$AO$38,IF(F94="Scenario2PBT13",'Medium retrofit'!$AP$38,IF(F94="Scenario3PBT13",'Medium retrofit'!$AQ$38,"")))&amp;IF(F94="Scenario1PBT14",'Medium retrofit'!$AR$38,IF(F94="Scenario2PBT14",'Medium retrofit'!$AS$38,IF(F94="Scenario3PBT14",'Medium retrofit'!$AT$38,"")))&amp;IF(F94="Scenario1PBT15",'Medium retrofit'!$AU$38,IF(F94="Scenario2PBT15",'Medium retrofit'!$AV$38,IF(F94="Scenario3PBT15",'Medium retrofit'!$AW$38,"")))</f>
        <v/>
      </c>
      <c r="V94" s="151">
        <f t="shared" si="52"/>
        <v>0</v>
      </c>
      <c r="W94" s="151" t="str">
        <f>IF(F94="Scenario1PBT1",'Medium retrofit'!$E$40,IF(F94="Scenario2PBT1",'Medium retrofit'!$F$40,IF(F94="Scenario3PBT1",'Medium retrofit'!$G$40,"")))&amp;IF(F94="Scenario1PBT2",'Medium retrofit'!$H$40,IF(F94="Scenario2PBT2",'Medium retrofit'!$I$40,IF(F94="Scenario3PBT2",'Medium retrofit'!$J$40,"")))&amp;IF(F94="Scenario1PBT3",'Medium retrofit'!$K$40,IF(F94="Scenario2PBT3",'Medium retrofit'!$L$40,IF(F94="Scenario3PBT3",'Medium retrofit'!$M$40,"")))&amp;IF(F94="Scenario1PBT4",'Medium retrofit'!$N$40,IF(F94="Scenario2PBT4",'Medium retrofit'!$O$40,IF(F94="Scenario3PBT4",'Medium retrofit'!$P$40,"")))&amp;IF(F94="Scenario1PBT5",'Medium retrofit'!$Q$40,IF(F94="Scenario2PBT5",'Medium retrofit'!$R$40,IF(F94="Scenario3PBT5",'Medium retrofit'!$S$40,"")))&amp;IF(F94="Scenario1PBT6",'Medium retrofit'!$T$40,IF(F94="Scenario2PBT6",'Medium retrofit'!$U$40,IF(F94="Scenario3PBT6",'Medium retrofit'!$V$40,"")))&amp;IF(F94="Scenario1PBT7",'Medium retrofit'!$W$40,IF(F94="Scenario2PBT7",'Medium retrofit'!$X$40,IF(F94="Scenario3PBT7",'Medium retrofit'!$Y$40,"")))&amp;IF(F94="Scenario1PBT8",'Medium retrofit'!$Z$40,IF(F94="Scenario2PBT8",'Medium retrofit'!$AA$40,IF(F94="Scenario3PBT8",'Medium retrofit'!$AB$40,"")))&amp;IF(F94="Scenario1PBT9",'Medium retrofit'!$AC$40,IF(F94="Scenario2PBT9",'Medium retrofit'!$AD$40,IF(F94="Scenario3PBT9",'Medium retrofit'!$AE$40,"")))&amp;IF(F94="Scenario1PBT10",'Medium retrofit'!$AF$40,IF(F94="Scenario2PBT10",'Medium retrofit'!$AG$40,IF(F94="Scenario3PBT10",'Medium retrofit'!$AH$40,"")))&amp;IF(F94="Scenario1PBT11",'Medium retrofit'!$AI$40,IF(F94="Scenario2PBT11",'Medium retrofit'!$AJ$40,IF(F94="Scenario3PBT11",'Medium retrofit'!$AK$40,"")))&amp;IF(F94="Scenario1PBT12",'Medium retrofit'!$AL$40,IF(F94="Scenario2PBT12",'Medium retrofit'!$AM$40,IF(F94="Scenario3PBT12",'Medium retrofit'!$AN$40,"")))&amp;IF(F94="Scenario1PBT13",'Medium retrofit'!$AO$40,IF(F94="Scenario2PBT13",'Medium retrofit'!$AP$40,IF(F94="Scenario3PBT13",'Medium retrofit'!$AQ$40,"")))&amp;IF(F94="Scenario1PBT14",'Medium retrofit'!$AR$40,IF(F94="Scenario2PBT14",'Medium retrofit'!$AS$40,IF(F94="Scenario3PBT14",'Medium retrofit'!$AT$40,"")))&amp;IF(F94="Scenario1PBT15",'Medium retrofit'!$AU$40,IF(F94="Scenario2PBT15",'Medium retrofit'!$AV$40,IF(F94="Scenario3PBT15",'Medium retrofit'!$AW$40,"")))</f>
        <v/>
      </c>
      <c r="X94" s="151">
        <f t="shared" si="53"/>
        <v>0</v>
      </c>
      <c r="Y94" s="151" t="str">
        <f>IF(F94="Scenario1PBT1",'Medium retrofit'!$E$42,IF(F94="Scenario2PBT1",'Medium retrofit'!$F$42,IF(F94="Scenario3PBT1",'Medium retrofit'!$G$42,"")))&amp;IF(F94="Scenario1PBT2",'Medium retrofit'!$H$42,IF(F94="Scenario2PBT2",'Medium retrofit'!$I$42,IF(F94="Scenario3PBT2",'Medium retrofit'!$J$42,"")))&amp;IF(F94="Scenario1PBT3",'Medium retrofit'!$K$42,IF(F94="Scenario2PBT3",'Medium retrofit'!$L$42,IF(F94="Scenario3PBT3",'Medium retrofit'!$M$42,"")))&amp;IF(F94="Scenario1PBT4",'Medium retrofit'!$N$42,IF(F94="Scenario2PBT4",'Medium retrofit'!$O$42,IF(F94="Scenario3PBT4",'Medium retrofit'!$P$42,"")))&amp;IF(F94="Scenario1PBT5",'Medium retrofit'!$Q$42,IF(F94="Scenario2PBT5",'Medium retrofit'!$R$42,IF(F94="Scenario3PBT5",'Medium retrofit'!$S$42,"")))&amp;IF(F94="Scenario1PBT6",'Medium retrofit'!$T$42,IF(F94="Scenario2PBT6",'Medium retrofit'!$U$42,IF(F94="Scenario3PBT6",'Medium retrofit'!$V$42,"")))&amp;IF(F94="Scenario1PBT7",'Medium retrofit'!$W$42,IF(F94="Scenario2PBT7",'Medium retrofit'!$X$42,IF(F94="Scenario3PBT7",'Medium retrofit'!$Y$42,"")))&amp;IF(F94="Scenario1PBT8",'Medium retrofit'!$Z$42,IF(F94="Scenario2PBT8",'Medium retrofit'!$AA$42,IF(F94="Scenario3PBT8",'Medium retrofit'!$AB$42,"")))&amp;IF(F94="Scenario1PBT9",'Medium retrofit'!$AC$42,IF(F94="Scenario2PBT9",'Medium retrofit'!$AD$42,IF(F94="Scenario3PBT9",'Medium retrofit'!$AE$42,"")))&amp;IF(F94="Scenario1PBT10",'Medium retrofit'!$AF$42,IF(F94="Scenario2PBT10",'Medium retrofit'!$AG$42,IF(F94="Scenario3PBT10",'Medium retrofit'!$AH$42,"")))&amp;IF(F94="Scenario1PBT11",'Medium retrofit'!$AI$42,IF(F94="Scenario2PBT11",'Medium retrofit'!$AJ$42,IF(F94="Scenario3PBT11",'Medium retrofit'!$AK$42,"")))&amp;IF(F94="Scenario1PBT12",'Medium retrofit'!$AL$42,IF(F94="Scenario2PBT12",'Medium retrofit'!$AM$42,IF(F94="Scenario3PBT12",'Medium retrofit'!$AN$42,"")))&amp;IF(F94="Scenario1PBT13",'Medium retrofit'!$AO$42,IF(F94="Scenario2PBT13",'Medium retrofit'!$AP$42,IF(F94="Scenario3PBT13",'Medium retrofit'!$AQ$42,"")))&amp;IF(F94="Scenario1PBT14",'Medium retrofit'!$AR$42,IF(F94="Scenario2PBT14",'Medium retrofit'!$AS$42,IF(F94="Scenario3PBT14",'Medium retrofit'!$AT$42,"")))&amp;IF(F94="Scenario1PBT15",'Medium retrofit'!$AU$42,IF(F94="Scenario2PBT15",'Medium retrofit'!$AV$42,IF(F94="Scenario3PBT15",'Medium retrofit'!$AW$42,"")))</f>
        <v/>
      </c>
      <c r="Z94" s="151">
        <f t="shared" si="54"/>
        <v>0</v>
      </c>
      <c r="AA94" s="333" t="str">
        <f>IF(F94="Scenario1PBT1",'Medium retrofit'!$E$101,IF(F94="Scenario2PBT1",'Medium retrofit'!$F$101,IF(F94="Scenario3PBT1",'Medium retrofit'!$G$101,"")))&amp;IF(F94="Scenario1PBT2",'Medium retrofit'!$H$101,IF(F94="Scenario2PBT2",'Medium retrofit'!$I$101,IF(F94="Scenario3PBT2",'Medium retrofit'!$J$101,"")))&amp;IF(F94="Scenario1PBT3",'Medium retrofit'!$K$101,IF(F94="Scenario2PBT3",'Medium retrofit'!$L$101,IF(F94="Scenario3PBT3",'Medium retrofit'!$M$101,"")))&amp;IF(F94="Scenario1PBT4",'Medium retrofit'!$N$101,IF(F94="Scenario2PBT4",'Medium retrofit'!$O$101,IF(F94="Scenario3PBT4",'Medium retrofit'!$P$101,"")))&amp;IF(F94="Scenario1PBT5",'Medium retrofit'!$Q$101,IF(F94="Scenario2PBT5",'Medium retrofit'!$R$101,IF(F94="Scenario3PBT5",'Medium retrofit'!$S$101,"")))&amp;IF(F94="Scenario1PBT6",'Medium retrofit'!$T$101,IF(F94="Scenario2PBT6",'Medium retrofit'!$U$101,IF(F94="Scenario3PBT6",'Medium retrofit'!$V$101,"")))&amp;IF(F94="Scenario1PBT7",'Medium retrofit'!$W$101,IF(F94="Scenario2PBT7",'Medium retrofit'!$X$101,IF(F94="Scenario3PBT7",'Medium retrofit'!$Y$101,"")))&amp;IF(F94="Scenario1PBT8",'Medium retrofit'!$Z$101,IF(F94="Scenario2PBT8",'Medium retrofit'!$AA$101,IF(F94="Scenario3PBT8",'Medium retrofit'!$AB$101,"")))&amp;IF(F94="Scenario1PBT9",'Medium retrofit'!$AC$101,IF(F94="Scenario2PBT9",'Medium retrofit'!$AD$101,IF(F94="Scenario3PBT9",'Medium retrofit'!$AE$101,"")))&amp;IF(F94="Scenario1PBT10",'Medium retrofit'!$AF$101,IF(F94="Scenario2PBT10",'Medium retrofit'!$AG$101,IF(F94="Scenario3PBT10",'Medium retrofit'!$AH$101,"")))&amp;IF(F94="Scenario1PBT11",'Medium retrofit'!$AI$101,IF(F94="Scenario2PBT11",'Medium retrofit'!$AJ$101,IF(F94="Scenario3PBT11",'Medium retrofit'!$AK$101,"")))&amp;IF(F94="Scenario1PBT12",'Medium retrofit'!$AL$101,IF(F94="Scenario2PBT12",'Medium retrofit'!$AM$101,IF(F94="Scenario3PBT12",'Medium retrofit'!$AN$101,"")))&amp;IF(F94="Scenario1PBT13",'Medium retrofit'!$AO$101,IF(F94="Scenario2PBT13",'Medium retrofit'!$AP$101,IF(F94="Scenario3PBT13",'Medium retrofit'!$AQ$101,"")))&amp;IF(F94="Scenario1PBT14",'Medium retrofit'!$AR$101,IF(F94="Scenario2PBT14",'Medium retrofit'!$AS$101,IF(F94="Scenario3PBT14",'Medium retrofit'!$AT$101,"")))&amp;IF(F94="Scenario1PBT15",'Medium retrofit'!$AU$101,IF(F94="Scenario2PBT15",'Medium retrofit'!$AV$101,IF(F94="Scenario3PBT15",'Medium retrofit'!$AW$101,"")))</f>
        <v/>
      </c>
      <c r="AB94" s="302">
        <f t="shared" si="55"/>
        <v>0</v>
      </c>
      <c r="AC94" s="307">
        <f>IFERROR('Projection_Base-case'!G94-G94,0)</f>
        <v>0</v>
      </c>
      <c r="AD94" s="151">
        <f t="shared" si="34"/>
        <v>0</v>
      </c>
      <c r="AE94" s="151">
        <f>IFERROR(100*AC94/'Projection_Base-case'!G94,0)</f>
        <v>0</v>
      </c>
      <c r="AF94" s="151">
        <f>IFERROR('Projection_Base-case'!I94-I94,0)</f>
        <v>0</v>
      </c>
      <c r="AG94" s="151">
        <f t="shared" si="35"/>
        <v>0</v>
      </c>
      <c r="AH94" s="151">
        <f>IFERROR(100*AF94/'Projection_Base-case'!I94,0)</f>
        <v>0</v>
      </c>
      <c r="AI94" s="151">
        <f>IFERROR('Projection_Base-case'!K94-K94,0)</f>
        <v>0</v>
      </c>
      <c r="AJ94" s="151">
        <f t="shared" si="36"/>
        <v>0</v>
      </c>
      <c r="AK94" s="151">
        <f>IFERROR(100*AI94/'Projection_Base-case'!K94,0)</f>
        <v>0</v>
      </c>
      <c r="AL94" s="151">
        <f>IFERROR(M94-'Projection_Base-case'!M94,0)</f>
        <v>0</v>
      </c>
      <c r="AM94" s="151">
        <f t="shared" si="37"/>
        <v>0</v>
      </c>
      <c r="AN94" s="152">
        <f>IFERROR(100*AL94/'Projection_Base-case'!M94,0)</f>
        <v>0</v>
      </c>
      <c r="AO94" s="305">
        <f>IFERROR('Projection_Base-case'!O94-O94,0)</f>
        <v>0</v>
      </c>
      <c r="AP94" s="151">
        <f t="shared" si="38"/>
        <v>0</v>
      </c>
      <c r="AQ94" s="151">
        <f>IFERROR(100*AO94/'Projection_Base-case'!O94,0)</f>
        <v>0</v>
      </c>
      <c r="AR94" s="151">
        <f>IFERROR('Projection_Base-case'!Q94-Q94,0)</f>
        <v>0</v>
      </c>
      <c r="AS94" s="151">
        <f t="shared" si="39"/>
        <v>0</v>
      </c>
      <c r="AT94" s="151">
        <f>IFERROR(100*AR94/'Projection_Base-case'!Q94,0)</f>
        <v>0</v>
      </c>
      <c r="AU94" s="151">
        <f>IFERROR('Projection_Base-case'!S94-S94,0)</f>
        <v>0</v>
      </c>
      <c r="AV94" s="151">
        <f t="shared" si="40"/>
        <v>0</v>
      </c>
      <c r="AW94" s="152">
        <f>IFERROR(100*AU94/'Projection_Base-case'!S94,0)</f>
        <v>0</v>
      </c>
      <c r="AX94" s="305">
        <f>IFERROR('Projection_Base-case'!U94-U94,0)</f>
        <v>0</v>
      </c>
      <c r="AY94" s="151">
        <f t="shared" si="41"/>
        <v>0</v>
      </c>
      <c r="AZ94" s="151">
        <f>IFERROR(100*AX94/'Projection_Base-case'!U94,0)</f>
        <v>0</v>
      </c>
      <c r="BA94" s="151">
        <f>IFERROR('Projection_Base-case'!W94-W94,0)</f>
        <v>0</v>
      </c>
      <c r="BB94" s="151">
        <f t="shared" si="42"/>
        <v>0</v>
      </c>
      <c r="BC94" s="151">
        <f>IFERROR(100*BA94/'Projection_Base-case'!W94,0)</f>
        <v>0</v>
      </c>
      <c r="BD94" s="151">
        <f>IFERROR('Projection_Base-case'!Y94-Y94,0)</f>
        <v>0</v>
      </c>
      <c r="BE94" s="151">
        <f t="shared" si="43"/>
        <v>0</v>
      </c>
      <c r="BF94" s="151">
        <f>IFERROR(100*BD94/'Projection_Base-case'!Y94,0)</f>
        <v>0</v>
      </c>
      <c r="BG94" s="531">
        <f t="shared" si="56"/>
        <v>0</v>
      </c>
      <c r="BH94" s="532">
        <f t="shared" si="57"/>
        <v>0</v>
      </c>
    </row>
    <row r="95" spans="1:60" ht="15.75" thickBot="1" x14ac:dyDescent="0.3">
      <c r="A95" s="220">
        <v>90</v>
      </c>
      <c r="B95" s="155">
        <f>'Projection_Base-case'!B95</f>
        <v>0</v>
      </c>
      <c r="C95" s="155">
        <f>'Projection_Base-case'!C95</f>
        <v>0</v>
      </c>
      <c r="D95" s="155">
        <f>'Projection_Base-case'!D95</f>
        <v>0</v>
      </c>
      <c r="E95" s="154"/>
      <c r="F95" s="308" t="str">
        <f t="shared" si="44"/>
        <v>0</v>
      </c>
      <c r="G95" s="319" t="str">
        <f>IF(F95="Scenario1PBT1",'Medium retrofit'!$E$6,IF(F95="Scenario2PBT1",'Medium retrofit'!$F$6,IF(F95="Scenario3PBT1",'Medium retrofit'!$G$6,"")))&amp;IF(F95="Scenario1PBT2",'Medium retrofit'!$H$6,IF(F95="Scenario2PBT2",'Medium retrofit'!$I$6,IF(F95="Scenario3PBT2",'Medium retrofit'!$J$6,"")))&amp;IF(F95="Scenario1PBT3",'Medium retrofit'!$K$6,IF(F95="Scenario2PBT3",'Medium retrofit'!$L$6,IF(F95="Scenario3PBT3",'Medium retrofit'!$M$6,"")))&amp;IF(F95="Scenario1PBT4",'Medium retrofit'!$N$6,IF(F95="Scenario2PBT4",'Medium retrofit'!$O$6,IF(F95="Scenario3PBT4",'Medium retrofit'!$P$6,"")))&amp;IF(F95="Scenario1PBT5",'Medium retrofit'!$Q$6,IF(F95="Scenario2PBT5",'Medium retrofit'!$R$6,IF(F95="Scenario3PBT5",'Medium retrofit'!$S$6,"")))&amp;IF(F95="Scenario1PBT6",'Medium retrofit'!$T$6,IF(F95="Scenario2PBT6",'Medium retrofit'!$U$6,IF(F95="Scenario3PBT6",'Medium retrofit'!$V$6,"")))&amp;IF(F95="Scenario1PBT7",'Medium retrofit'!$W$6,IF(F95="Scenario2PBT7",'Medium retrofit'!$X$6,IF(F95="Scenario3PBT7",'Medium retrofit'!$Y$6,"")))&amp;IF(F95="Scenario1PBT8",'Medium retrofit'!$Z$6,IF(F95="Scenario2PBT8",'Medium retrofit'!$AA$6,IF(F95="Scenario3PBT8",'Medium retrofit'!$AB$6,"")))&amp;IF(F95="Scenario1PBT9",'Medium retrofit'!$AC$6,IF(F95="Scenario2PBT9",'Medium retrofit'!$AD$6,IF(F95="Scenario3PBT9",'Medium retrofit'!$AE$6,"")))&amp;IF(F95="Scenario1PBT10",'Medium retrofit'!$AF$6,IF(F95="Scenario2PBT10",'Medium retrofit'!$AG$6,IF(F95="Scenario3PBT10",'Medium retrofit'!$AH$6,"")))&amp;IF(F95="Scenario1PBT11",'Medium retrofit'!$AI$6,IF(F95="Scenario2PBT11",'Medium retrofit'!$AJ$6,IF(F95="Scenario3PBT11",'Medium retrofit'!$AK$6,"")))&amp;IF(F95="Scenario1PBT12",'Medium retrofit'!$AL$6,IF(F95="Scenario2PBT12",'Medium retrofit'!$AM$6,IF(F95="Scenario3PBT12",'Medium retrofit'!$AN$6,"")))&amp;IF(F95="Scenario1PBT13",'Medium retrofit'!$AO$6,IF(F95="Scenario2PBT13",'Medium retrofit'!$AP$6,IF(F95="Scenario3PBT13",'Medium retrofit'!$AQ$6,"")))&amp;IF(F95="Scenario1PBT14",'Medium retrofit'!$AR$6,IF(F95="Scenario2PBT14",'Medium retrofit'!$AS$6,IF(F95="Scenario3PBT14",'Medium retrofit'!$AT$6,"")))&amp;IF(F95="Scenario1PBT15",'Medium retrofit'!$AU$6,IF(F95="Scenario2PBT15",'Medium retrofit'!$AV$6,IF(F95="Scenario3PBT15",'Medium retrofit'!$AW$6,"")))</f>
        <v/>
      </c>
      <c r="H95" s="155">
        <f t="shared" si="45"/>
        <v>0</v>
      </c>
      <c r="I95" s="320" t="str">
        <f>IF(F95="Scenario1PBT1",'Medium retrofit'!$E$16,IF(F95="Scenario2PBT1",'Medium retrofit'!$F$16,IF(F95="Scenario3PBT1",'Medium retrofit'!$G$16,"")))&amp;IF(F95="Scenario1PBT2",'Medium retrofit'!$H$16,IF(F95="Scenario2PBT2",'Medium retrofit'!$I$16,IF(F95="Scenario3PBT2",'Medium retrofit'!$J$16,"")))&amp;IF(F95="Scenario1PBT3",'Medium retrofit'!$K$16,IF(F95="Scenario2PBT3",'Medium retrofit'!$L$16,IF(F95="Scenario3PBT3",'Medium retrofit'!$M$16,"")))&amp;IF(F95="Scenario1PBT4",'Medium retrofit'!$N$16,IF(F95="Scenario2PBT4",'Medium retrofit'!$O$16,IF(F95="Scenario3PBT4",'Medium retrofit'!$P$16,"")))&amp;IF(F95="Scenario1PBT5",'Medium retrofit'!$Q$16,IF(F95="Scenario2PBT5",'Medium retrofit'!$R$16,IF(F95="Scenario3PBT5",'Medium retrofit'!$S$16,"")))&amp;IF(F95="Scenario1PBT6",'Medium retrofit'!$T$16,IF(F95="Scenario2PBT6",'Medium retrofit'!$U$16,IF(F95="Scenario3PBT6",'Medium retrofit'!$V$16,"")))&amp;IF(F95="Scenario1PBT7",'Medium retrofit'!$W$16,IF(F95="Scenario2PBT7",'Medium retrofit'!$X$16,IF(F95="Scenario3PBT7",'Medium retrofit'!$Y$16,"")))&amp;IF(F95="Scenario1PBT8",'Medium retrofit'!$Z$16,IF(F95="Scenario2PBT8",'Medium retrofit'!$AA$16,IF(F95="Scenario3PBT8",'Medium retrofit'!$AB$16,"")))&amp;IF(F95="Scenario1PBT9",'Medium retrofit'!$AC$16,IF(F95="Scenario2PBT9",'Medium retrofit'!$AD$16,IF(F95="Scenario3PBT9",'Medium retrofit'!$AE$16,"")))&amp;IF(F95="Scenario1PBT10",'Medium retrofit'!$AF$16,IF(F95="Scenario2PBT10",'Medium retrofit'!$AG$16,IF(F95="Scenario3PBT10",'Medium retrofit'!$AH$16,"")))&amp;IF(F95="Scenario1PBT11",'Medium retrofit'!$AI$16,IF(F95="Scenario2PBT11",'Medium retrofit'!$AJ$16,IF(F95="Scenario3PBT11",'Medium retrofit'!$AK$16,"")))&amp;IF(F95="Scenario1PBT12",'Medium retrofit'!$AL$16,IF(F95="Scenario2PBT12",'Medium retrofit'!$AM$16,IF(F95="Scenario3PBT12",'Medium retrofit'!$AN$16,"")))&amp;IF(F95="Scenario1PBT13",'Medium retrofit'!$AO$16,IF(F95="Scenario2PBT13",'Medium retrofit'!$AP$16,IF(F95="Scenario3PBT13",'Medium retrofit'!$AQ$16,"")))&amp;IF(F95="Scenario1PBT14",'Medium retrofit'!$AR$16,IF(F95="Scenario2PBT14",'Medium retrofit'!$AS$16,IF(F95="Scenario3PBT14",'Medium retrofit'!$AT$16,"")))&amp;IF(F95="Scenario1PBT15",'Medium retrofit'!$AU$16,IF(F95="Scenario2PBT15",'Medium retrofit'!$AV$16,IF(F95="Scenario3PBT15",'Medium retrofit'!$AW$16,"")))</f>
        <v/>
      </c>
      <c r="J95" s="155">
        <f t="shared" si="46"/>
        <v>0</v>
      </c>
      <c r="K95" s="155" t="str">
        <f>IF(F95="Scenario1PBT1",'Medium retrofit'!$E$18,IF(F95="Scenario2PBT1",'Medium retrofit'!$F$18,IF(F95="Scenario3PBT1",'Medium retrofit'!$G$18,"")))&amp;IF(F95="Scenario1PBT2",'Medium retrofit'!$H$18,IF(F95="Scenario2PBT2",'Medium retrofit'!$I$18,IF(F95="Scenario3PBT2",'Medium retrofit'!$J$18,"")))&amp;IF(F95="Scenario1PBT3",'Medium retrofit'!$K$18,IF(F95="Scenario2PBT3",'Medium retrofit'!$L$18,IF(F95="Scenario3PBT3",'Medium retrofit'!$M$18,"")))&amp;IF(F95="Scenario1PBT4",'Medium retrofit'!$N$18,IF(F95="Scenario2PBT4",'Medium retrofit'!$O$18,IF(F95="Scenario3PBT4",'Medium retrofit'!$P$18,"")))&amp;IF(F95="Scenario1PBT5",'Medium retrofit'!$Q$18,IF(F95="Scenario2PBT5",'Medium retrofit'!$R$18,IF(F95="Scenario3PBT5",'Medium retrofit'!$S$18,"")))&amp;IF(F95="Scenario1PBT6",'Medium retrofit'!$T$18,IF(F95="Scenario2PBT6",'Medium retrofit'!$U$18,IF(F95="Scenario3PBT6",'Medium retrofit'!$V$18,"")))&amp;IF(F95="Scenario1PBT7",'Medium retrofit'!$W$18,IF(F95="Scenario2PBT7",'Medium retrofit'!$X$18,IF(F95="Scenario3PBT7",'Medium retrofit'!$Y$18,"")))&amp;IF(F95="Scenario1PBT8",'Medium retrofit'!$Z$18,IF(F95="Scenario2PBT8",'Medium retrofit'!$AA$18,IF(F95="Scenario3PBT8",'Medium retrofit'!$AB$18,"")))&amp;IF(F95="Scenario1PBT9",'Medium retrofit'!$AC$18,IF(F95="Scenario2PBT9",'Medium retrofit'!$AD$18,IF(F95="Scenario3PBT9",'Medium retrofit'!$AE$18,"")))&amp;IF(F95="Scenario1PBT10",'Medium retrofit'!$AF$18,IF(F95="Scenario2PBT10",'Medium retrofit'!$AG$18,IF(F95="Scenario3PBT10",'Medium retrofit'!$AH$18,"")))&amp;IF(F95="Scenario1PBT11",'Medium retrofit'!$AI$18,IF(F95="Scenario2PBT11",'Medium retrofit'!$AJ$18,IF(F95="Scenario3PBT11",'Medium retrofit'!$AK$18,"")))&amp;IF(F95="Scenario1PBT12",'Medium retrofit'!$AL$18,IF(F95="Scenario2PBT12",'Medium retrofit'!$AM$18,IF(F95="Scenario3PBT12",'Medium retrofit'!$AN$18,"")))&amp;IF(F95="Scenario1PBT13",'Medium retrofit'!$AO$18,IF(F95="Scenario2PBT13",'Medium retrofit'!$AP$18,IF(F95="Scenario3PBT13",'Medium retrofit'!$AQ$18,"")))&amp;IF(F95="Scenario1PBT14",'Medium retrofit'!$AR$18,IF(F95="Scenario2PBT14",'Medium retrofit'!$AS$18,IF(F95="Scenario3PBT14",'Medium retrofit'!$AT$18,"")))&amp;IF(F95="Scenario1PBT15",'Medium retrofit'!$AU$18,IF(F95="Scenario2PBT15",'Medium retrofit'!$AV$18,IF(F95="Scenario3PBT15",'Medium retrofit'!$AW$18,"")))</f>
        <v/>
      </c>
      <c r="L95" s="155">
        <f t="shared" si="47"/>
        <v>0</v>
      </c>
      <c r="M95" s="155" t="str">
        <f>IF(F95="Scenario1PBT1",'Medium retrofit'!$E$20,IF(F95="Scenario2PBT1",'Medium retrofit'!$F$20,IF(F95="Scenario3PBT1",'Medium retrofit'!$G$20,"")))&amp;IF(F95="Scenario1PBT2",'Medium retrofit'!$H$20,IF(F95="Scenario2PBT2",'Medium retrofit'!$I$20,IF(F95="Scenario3PBT2",'Medium retrofit'!$J$20,"")))&amp;IF(F95="Scenario1PBT3",'Medium retrofit'!$K$20,IF(F95="Scenario2PBT3",'Medium retrofit'!$L$20,IF(F95="Scenario3PBT3",'Medium retrofit'!$M$20,"")))&amp;IF(F95="Scenario1PBT4",'Medium retrofit'!$N$20,IF(F95="Scenario2PBT4",'Medium retrofit'!$O$20,IF(F95="Scenario3PBT4",'Medium retrofit'!$P$20,"")))&amp;IF(F95="Scenario1PBT5",'Medium retrofit'!$Q$20,IF(F95="Scenario2PBT5",'Medium retrofit'!$R$20,IF(F95="Scenario3PBT5",'Medium retrofit'!$S$20,"")))&amp;IF(F95="Scenario1PBT6",'Medium retrofit'!$T$20,IF(F95="Scenario2PBT6",'Medium retrofit'!$U$20,IF(F95="Scenario3PBT6",'Medium retrofit'!$V$20,"")))&amp;IF(F95="Scenario1PBT7",'Medium retrofit'!$W$20,IF(F95="Scenario2PBT7",'Medium retrofit'!$X$20,IF(F95="Scenario3PBT7",'Medium retrofit'!$Y$20,"")))&amp;IF(F95="Scenario1PBT8",'Medium retrofit'!$Z$20,IF(F95="Scenario2PBT8",'Medium retrofit'!$AA$20,IF(F95="Scenario3PBT8",'Medium retrofit'!$AB$20,"")))&amp;IF(F95="Scenario1PBT9",'Medium retrofit'!$AC$20,IF(F95="Scenario2PBT9",'Medium retrofit'!$AD$20,IF(F95="Scenario3PBT9",'Medium retrofit'!$AE$20,"")))&amp;IF(F95="Scenario1PBT10",'Medium retrofit'!$AF$20,IF(F95="Scenario2PBT10",'Medium retrofit'!$AG$20,IF(F95="Scenario3PBT10",'Medium retrofit'!$AH$20,"")))&amp;IF(F95="Scenario1PBT11",'Medium retrofit'!$AI$20,IF(F95="Scenario2PBT11",'Medium retrofit'!$AJ$20,IF(F95="Scenario3PBT11",'Medium retrofit'!$AK$20,"")))&amp;IF(F95="Scenario1PBT12",'Medium retrofit'!$AL$20,IF(F95="Scenario2PBT12",'Medium retrofit'!$AM$20,IF(F95="Scenario3PBT12",'Medium retrofit'!$AN$20,"")))&amp;IF(F95="Scenario1PBT13",'Medium retrofit'!$AO$20,IF(F95="Scenario2PBT13",'Medium retrofit'!$AP$20,IF(F95="Scenario3PBT13",'Medium retrofit'!$AQ$20,"")))&amp;IF(F95="Scenario1PBT14",'Medium retrofit'!$AR$20,IF(F95="Scenario2PBT14",'Medium retrofit'!$AS$20,IF(F95="Scenario3PBT14",'Medium retrofit'!$AT$20,"")))&amp;IF(F95="Scenario1PBT15",'Medium retrofit'!$AU$20,IF(F95="Scenario2PBT15",'Medium retrofit'!$AV$20,IF(F95="Scenario3PBT15",'Medium retrofit'!$AW$20,"")))</f>
        <v/>
      </c>
      <c r="N95" s="156">
        <f t="shared" si="48"/>
        <v>0</v>
      </c>
      <c r="O95" s="309" t="str">
        <f>IF(F95="Scenario1PBT1",'Medium retrofit'!$E$23,IF(F95="Scenario2PBT1",'Medium retrofit'!$F$23,IF(F95="Scenario3PBT1",'Medium retrofit'!$G$23,"")))&amp;IF(F95="Scenario1PBT2",'Medium retrofit'!$H$23,IF(F95="Scenario2PBT2",'Medium retrofit'!$I$23,IF(F95="Scenario3PBT2",'Medium retrofit'!$J$23,"")))&amp;IF(F95="Scenario1PBT3",'Medium retrofit'!$K$23,IF(F95="Scenario2PBT3",'Medium retrofit'!$L$23,IF(F95="Scenario3PBT3",'Medium retrofit'!$M$23,"")))&amp;IF(F95="Scenario1PBT4",'Medium retrofit'!$N$23,IF(F95="Scenario2PBT4",'Medium retrofit'!$O$23,IF(F95="Scenario3PBT4",'Medium retrofit'!$P$23,"")))&amp;IF(F95="Scenario1PBT5",'Medium retrofit'!$Q$23,IF(F95="Scenario2PBT5",'Medium retrofit'!$R$23,IF(F95="Scenario3PBT5",'Medium retrofit'!$S$23,"")))&amp;IF(F95="Scenario1PBT6",'Medium retrofit'!$T$23,IF(F95="Scenario2PBT6",'Medium retrofit'!$U$23,IF(F95="Scenario3PBT6",'Medium retrofit'!$V$23,"")))&amp;IF(F95="Scenario1PBT7",'Medium retrofit'!$W$23,IF(F95="Scenario2PBT7",'Medium retrofit'!$X$23,IF(F95="Scenario3PBT7",'Medium retrofit'!$Y$23,"")))&amp;IF(F95="Scenario1PBT8",'Medium retrofit'!$Z$23,IF(F95="Scenario2PBT8",'Medium retrofit'!$AA$23,IF(F95="Scenario3PBT8",'Medium retrofit'!$AB$23,"")))&amp;IF(F95="Scenario1PBT9",'Medium retrofit'!$AC$23,IF(F95="Scenario2PBT9",'Medium retrofit'!$AD$23,IF(F95="Scenario3PBT9",'Medium retrofit'!$AE$23,"")))&amp;IF(F95="Scenario1PBT10",'Medium retrofit'!$AF$23,IF(F95="Scenario2PBT10",'Medium retrofit'!$AG$23,IF(F95="Scenario3PBT10",'Medium retrofit'!$AH$23,"")))&amp;IF(F95="Scenario1PBT11",'Medium retrofit'!$AI$23,IF(F95="Scenario2PBT11",'Medium retrofit'!$AJ$23,IF(F95="Scenario3PBT11",'Medium retrofit'!$AK$23,"")))&amp;IF(F95="Scenario1PBT12",'Medium retrofit'!$AL$23,IF(F95="Scenario2PBT12",'Medium retrofit'!$AM$23,IF(F95="Scenario3PBT12",'Medium retrofit'!$AN$23,"")))&amp;IF(F95="Scenario1PBT13",'Medium retrofit'!$AO$23,IF(F95="Scenario2PBT13",'Medium retrofit'!$AP$23,IF(F95="Scenario3PBT13",'Medium retrofit'!$AQ$23,"")))&amp;IF(F95="Scenario1PBT14",'Medium retrofit'!$AR$23,IF(F95="Scenario2PBT14",'Medium retrofit'!$AS$23,IF(F95="Scenario3PBT14",'Medium retrofit'!$AT$23,"")))&amp;IF(F95="Scenario1PBT15",'Medium retrofit'!$AU$23,IF(F95="Scenario2PBT15",'Medium retrofit'!$AV$23,IF(F95="Scenario3PBT15",'Medium retrofit'!$AW$23,"")))</f>
        <v/>
      </c>
      <c r="P95" s="155">
        <f t="shared" si="49"/>
        <v>0</v>
      </c>
      <c r="Q95" s="155" t="str">
        <f>IF(F95="Scenario1PBT1",'Medium retrofit'!$E$25,IF(F95="Scenario2PBT1",'Medium retrofit'!$F$25,IF(F95="Scenario3PBT1",'Medium retrofit'!$G$25,"")))&amp;IF(F95="Scenario1PBT2",'Medium retrofit'!$H$25,IF(F95="Scenario2PBT2",'Medium retrofit'!$I$25,IF(F95="Scenario3PBT2",'Medium retrofit'!$J$25,"")))&amp;IF(F95="Scenario1PBT3",'Medium retrofit'!$K$25,IF(F95="Scenario2PBT3",'Medium retrofit'!$L$25,IF(F95="Scenario3PBT3",'Medium retrofit'!$M$25,"")))&amp;IF(F95="Scenario1PBT4",'Medium retrofit'!$N$25,IF(F95="Scenario2PBT4",'Medium retrofit'!$O$25,IF(F95="Scenario3PBT4",'Medium retrofit'!$P$25,"")))&amp;IF(F95="Scenario1PBT5",'Medium retrofit'!$Q$25,IF(F95="Scenario2PBT5",'Medium retrofit'!$R$25,IF(F95="Scenario3PBT5",'Medium retrofit'!$S$25,"")))&amp;IF(F95="Scenario1PBT6",'Medium retrofit'!$T$25,IF(F95="Scenario2PBT6",'Medium retrofit'!$U$25,IF(F95="Scenario3PBT6",'Medium retrofit'!$V$25,"")))&amp;IF(F95="Scenario1PBT7",'Medium retrofit'!$W$25,IF(F95="Scenario2PBT7",'Medium retrofit'!$X$25,IF(F95="Scenario3PBT7",'Medium retrofit'!$Y$25,"")))&amp;IF(F95="Scenario1PBT8",'Medium retrofit'!$Z$25,IF(F95="Scenario2PBT8",'Medium retrofit'!$AA$25,IF(F95="Scenario3PBT8",'Medium retrofit'!$AB$25,"")))&amp;IF(F95="Scenario1PBT9",'Medium retrofit'!$AC$25,IF(F95="Scenario2PBT9",'Medium retrofit'!$AD$25,IF(F95="Scenario3PBT9",'Medium retrofit'!$AE$25,"")))&amp;IF(F95="Scenario1PBT10",'Medium retrofit'!$AF$25,IF(F95="Scenario2PBT10",'Medium retrofit'!$AG$25,IF(F95="Scenario3PBT10",'Medium retrofit'!$AH$25,"")))&amp;IF(F95="Scenario1PBT11",'Medium retrofit'!$AI$25,IF(F95="Scenario2PBT11",'Medium retrofit'!$AJ$25,IF(F95="Scenario3PBT11",'Medium retrofit'!$AK$25,"")))&amp;IF(F95="Scenario1PBT12",'Medium retrofit'!$AL$25,IF(F95="Scenario2PBT12",'Medium retrofit'!$AM$25,IF(F95="Scenario3PBT12",'Medium retrofit'!$AN$25,"")))&amp;IF(F95="Scenario1PBT13",'Medium retrofit'!$AO$25,IF(F95="Scenario2PBT13",'Medium retrofit'!$AP$25,IF(F95="Scenario3PBT13",'Medium retrofit'!$AQ$25,"")))&amp;IF(F95="Scenario1PBT14",'Medium retrofit'!$AR$25,IF(F95="Scenario2PBT14",'Medium retrofit'!$AS$25,IF(F95="Scenario3PBT14",'Medium retrofit'!$AT$25,"")))&amp;IF(F95="Scenario1PBT15",'Medium retrofit'!$AU$25,IF(F95="Scenario2PBT15",'Medium retrofit'!$AV$25,IF(F95="Scenario3PBT15",'Medium retrofit'!$AW$25,"")))</f>
        <v/>
      </c>
      <c r="R95" s="155">
        <f t="shared" si="50"/>
        <v>0</v>
      </c>
      <c r="S95" s="155" t="str">
        <f>IF(F95="Scenario1PBT1",'Medium retrofit'!$E$27,IF(F95="Scenario2PBT1",'Medium retrofit'!$F$27,IF(F95="Scenario3PBT1",'Medium retrofit'!$G$27,"")))&amp;IF(F95="Scenario1PBT2",'Medium retrofit'!$H$27,IF(F95="Scenario2PBT2",'Medium retrofit'!$I$27,IF(F95="Scenario3PBT2",'Medium retrofit'!$J$27,"")))&amp;IF(F95="Scenario1PBT3",'Medium retrofit'!$K$27,IF(F95="Scenario2PBT3",'Medium retrofit'!$L$27,IF(F95="Scenario3PBT3",'Medium retrofit'!$M$27,"")))&amp;IF(F95="Scenario1PBT4",'Medium retrofit'!$N$27,IF(F95="Scenario2PBT4",'Medium retrofit'!$O$27,IF(F95="Scenario3PBT4",'Medium retrofit'!$P$27,"")))&amp;IF(F95="Scenario1PBT5",'Medium retrofit'!$Q$27,IF(F95="Scenario2PBT5",'Medium retrofit'!$R$27,IF(F95="Scenario3PBT5",'Medium retrofit'!$S$27,"")))&amp;IF(F95="Scenario1PBT6",'Medium retrofit'!$T$27,IF(F95="Scenario2PBT6",'Medium retrofit'!$U$27,IF(F95="Scenario3PBT6",'Medium retrofit'!$V$27,"")))&amp;IF(F95="Scenario1PBT7",'Medium retrofit'!$W$27,IF(F95="Scenario2PBT7",'Medium retrofit'!$X$27,IF(F95="Scenario3PBT7",'Medium retrofit'!$Y$27,"")))&amp;IF(F95="Scenario1PBT8",'Medium retrofit'!$Z$27,IF(F95="Scenario2PBT8",'Medium retrofit'!$AA$27,IF(F95="Scenario3PBT8",'Medium retrofit'!$AB$27,"")))&amp;IF(F95="Scenario1PBT9",'Medium retrofit'!$AC$27,IF(F95="Scenario2PBT9",'Medium retrofit'!$AD$27,IF(F95="Scenario3PBT9",'Medium retrofit'!$AE$27,"")))&amp;IF(F95="Scenario1PBT10",'Medium retrofit'!$AF$27,IF(F95="Scenario2PBT10",'Medium retrofit'!$AG$27,IF(F95="Scenario3PBT10",'Medium retrofit'!$AH$27,"")))&amp;IF(F95="Scenario1PBT11",'Medium retrofit'!$AI$27,IF(F95="Scenario2PBT11",'Medium retrofit'!$AJ$27,IF(F95="Scenario3PBT11",'Medium retrofit'!$AK$27,"")))&amp;IF(F95="Scenario1PBT12",'Medium retrofit'!$AL$27,IF(F95="Scenario2PBT12",'Medium retrofit'!$AM$27,IF(F95="Scenario3PBT12",'Medium retrofit'!$AN$27,"")))&amp;IF(F95="Scenario1PBT13",'Medium retrofit'!$AO$27,IF(F95="Scenario2PBT13",'Medium retrofit'!$AP$27,IF(F95="Scenario3PBT13",'Medium retrofit'!$AQ$27,"")))&amp;IF(F95="Scenario1PBT14",'Medium retrofit'!$AR$27,IF(F95="Scenario2PBT14",'Medium retrofit'!$AS$27,IF(F95="Scenario3PBT14",'Medium retrofit'!$AT$27,"")))&amp;IF(F95="Scenario1PBT15",'Medium retrofit'!$AU$27,IF(F95="Scenario2PBT15",'Medium retrofit'!$AV$27,IF(F95="Scenario3PBT15",'Medium retrofit'!$AW$27,"")))</f>
        <v/>
      </c>
      <c r="T95" s="310">
        <f t="shared" si="51"/>
        <v>0</v>
      </c>
      <c r="U95" s="309" t="str">
        <f>IF(F95="Scenario1PBT1",'Medium retrofit'!$E$38,IF(F95="Scenario2PBT1",'Medium retrofit'!$F$38,IF(F95="Scenario3PBT1",'Medium retrofit'!$G$38,"")))&amp;IF(F95="Scenario1PBT2",'Medium retrofit'!$H$38,IF(F95="Scenario2PBT2",'Medium retrofit'!$I$38,IF(F95="Scenario3PBT2",'Medium retrofit'!$J$38,"")))&amp;IF(F95="Scenario1PBT3",'Medium retrofit'!$K$38,IF(F95="Scenario2PBT3",'Medium retrofit'!$L$38,IF(F95="Scenario3PBT3",'Medium retrofit'!$M$38,"")))&amp;IF(F95="Scenario1PBT4",'Medium retrofit'!$N$38,IF(F95="Scenario2PBT4",'Medium retrofit'!$O$38,IF(F95="Scenario3PBT4",'Medium retrofit'!$P$38,"")))&amp;IF(F95="Scenario1PBT5",'Medium retrofit'!$Q$38,IF(F95="Scenario2PBT5",'Medium retrofit'!$R$38,IF(F95="Scenario3PBT5",'Medium retrofit'!$S$38,"")))&amp;IF(F95="Scenario1PBT6",'Medium retrofit'!$T$38,IF(F95="Scenario2PBT6",'Medium retrofit'!$U$38,IF(F95="Scenario3PBT6",'Medium retrofit'!$V$38,"")))&amp;IF(F95="Scenario1PBT7",'Medium retrofit'!$W$38,IF(F95="Scenario2PBT7",'Medium retrofit'!$X$38,IF(F95="Scenario3PBT7",'Medium retrofit'!$Y$38,"")))&amp;IF(F95="Scenario1PBT8",'Medium retrofit'!$Z$38,IF(F95="Scenario2PBT8",'Medium retrofit'!$AA$38,IF(F95="Scenario3PBT8",'Medium retrofit'!$AB$38,"")))&amp;IF(F95="Scenario1PBT9",'Medium retrofit'!$AC$38,IF(F95="Scenario2PBT9",'Medium retrofit'!$AD$38,IF(F95="Scenario3PBT9",'Medium retrofit'!$AE$38,"")))&amp;IF(F95="Scenario1PBT10",'Medium retrofit'!$AF$38,IF(F95="Scenario2PBT10",'Medium retrofit'!$AG$38,IF(F95="Scenario3PBT10",'Medium retrofit'!$AH$38,"")))&amp;IF(F95="Scenario1PBT11",'Medium retrofit'!$AI$38,IF(F95="Scenario2PBT11",'Medium retrofit'!$AJ$38,IF(F95="Scenario3PBT11",'Medium retrofit'!$AK$38,"")))&amp;IF(F95="Scenario1PBT12",'Medium retrofit'!$AL$38,IF(F95="Scenario2PBT12",'Medium retrofit'!$AM$38,IF(F95="Scenario3PBT12",'Medium retrofit'!$AN$38,"")))&amp;IF(F95="Scenario1PBT13",'Medium retrofit'!$AO$38,IF(F95="Scenario2PBT13",'Medium retrofit'!$AP$38,IF(F95="Scenario3PBT13",'Medium retrofit'!$AQ$38,"")))&amp;IF(F95="Scenario1PBT14",'Medium retrofit'!$AR$38,IF(F95="Scenario2PBT14",'Medium retrofit'!$AS$38,IF(F95="Scenario3PBT14",'Medium retrofit'!$AT$38,"")))&amp;IF(F95="Scenario1PBT15",'Medium retrofit'!$AU$38,IF(F95="Scenario2PBT15",'Medium retrofit'!$AV$38,IF(F95="Scenario3PBT15",'Medium retrofit'!$AW$38,"")))</f>
        <v/>
      </c>
      <c r="V95" s="155">
        <f t="shared" si="52"/>
        <v>0</v>
      </c>
      <c r="W95" s="155" t="str">
        <f>IF(F95="Scenario1PBT1",'Medium retrofit'!$E$40,IF(F95="Scenario2PBT1",'Medium retrofit'!$F$40,IF(F95="Scenario3PBT1",'Medium retrofit'!$G$40,"")))&amp;IF(F95="Scenario1PBT2",'Medium retrofit'!$H$40,IF(F95="Scenario2PBT2",'Medium retrofit'!$I$40,IF(F95="Scenario3PBT2",'Medium retrofit'!$J$40,"")))&amp;IF(F95="Scenario1PBT3",'Medium retrofit'!$K$40,IF(F95="Scenario2PBT3",'Medium retrofit'!$L$40,IF(F95="Scenario3PBT3",'Medium retrofit'!$M$40,"")))&amp;IF(F95="Scenario1PBT4",'Medium retrofit'!$N$40,IF(F95="Scenario2PBT4",'Medium retrofit'!$O$40,IF(F95="Scenario3PBT4",'Medium retrofit'!$P$40,"")))&amp;IF(F95="Scenario1PBT5",'Medium retrofit'!$Q$40,IF(F95="Scenario2PBT5",'Medium retrofit'!$R$40,IF(F95="Scenario3PBT5",'Medium retrofit'!$S$40,"")))&amp;IF(F95="Scenario1PBT6",'Medium retrofit'!$T$40,IF(F95="Scenario2PBT6",'Medium retrofit'!$U$40,IF(F95="Scenario3PBT6",'Medium retrofit'!$V$40,"")))&amp;IF(F95="Scenario1PBT7",'Medium retrofit'!$W$40,IF(F95="Scenario2PBT7",'Medium retrofit'!$X$40,IF(F95="Scenario3PBT7",'Medium retrofit'!$Y$40,"")))&amp;IF(F95="Scenario1PBT8",'Medium retrofit'!$Z$40,IF(F95="Scenario2PBT8",'Medium retrofit'!$AA$40,IF(F95="Scenario3PBT8",'Medium retrofit'!$AB$40,"")))&amp;IF(F95="Scenario1PBT9",'Medium retrofit'!$AC$40,IF(F95="Scenario2PBT9",'Medium retrofit'!$AD$40,IF(F95="Scenario3PBT9",'Medium retrofit'!$AE$40,"")))&amp;IF(F95="Scenario1PBT10",'Medium retrofit'!$AF$40,IF(F95="Scenario2PBT10",'Medium retrofit'!$AG$40,IF(F95="Scenario3PBT10",'Medium retrofit'!$AH$40,"")))&amp;IF(F95="Scenario1PBT11",'Medium retrofit'!$AI$40,IF(F95="Scenario2PBT11",'Medium retrofit'!$AJ$40,IF(F95="Scenario3PBT11",'Medium retrofit'!$AK$40,"")))&amp;IF(F95="Scenario1PBT12",'Medium retrofit'!$AL$40,IF(F95="Scenario2PBT12",'Medium retrofit'!$AM$40,IF(F95="Scenario3PBT12",'Medium retrofit'!$AN$40,"")))&amp;IF(F95="Scenario1PBT13",'Medium retrofit'!$AO$40,IF(F95="Scenario2PBT13",'Medium retrofit'!$AP$40,IF(F95="Scenario3PBT13",'Medium retrofit'!$AQ$40,"")))&amp;IF(F95="Scenario1PBT14",'Medium retrofit'!$AR$40,IF(F95="Scenario2PBT14",'Medium retrofit'!$AS$40,IF(F95="Scenario3PBT14",'Medium retrofit'!$AT$40,"")))&amp;IF(F95="Scenario1PBT15",'Medium retrofit'!$AU$40,IF(F95="Scenario2PBT15",'Medium retrofit'!$AV$40,IF(F95="Scenario3PBT15",'Medium retrofit'!$AW$40,"")))</f>
        <v/>
      </c>
      <c r="X95" s="155">
        <f t="shared" si="53"/>
        <v>0</v>
      </c>
      <c r="Y95" s="155" t="str">
        <f>IF(F95="Scenario1PBT1",'Medium retrofit'!$E$42,IF(F95="Scenario2PBT1",'Medium retrofit'!$F$42,IF(F95="Scenario3PBT1",'Medium retrofit'!$G$42,"")))&amp;IF(F95="Scenario1PBT2",'Medium retrofit'!$H$42,IF(F95="Scenario2PBT2",'Medium retrofit'!$I$42,IF(F95="Scenario3PBT2",'Medium retrofit'!$J$42,"")))&amp;IF(F95="Scenario1PBT3",'Medium retrofit'!$K$42,IF(F95="Scenario2PBT3",'Medium retrofit'!$L$42,IF(F95="Scenario3PBT3",'Medium retrofit'!$M$42,"")))&amp;IF(F95="Scenario1PBT4",'Medium retrofit'!$N$42,IF(F95="Scenario2PBT4",'Medium retrofit'!$O$42,IF(F95="Scenario3PBT4",'Medium retrofit'!$P$42,"")))&amp;IF(F95="Scenario1PBT5",'Medium retrofit'!$Q$42,IF(F95="Scenario2PBT5",'Medium retrofit'!$R$42,IF(F95="Scenario3PBT5",'Medium retrofit'!$S$42,"")))&amp;IF(F95="Scenario1PBT6",'Medium retrofit'!$T$42,IF(F95="Scenario2PBT6",'Medium retrofit'!$U$42,IF(F95="Scenario3PBT6",'Medium retrofit'!$V$42,"")))&amp;IF(F95="Scenario1PBT7",'Medium retrofit'!$W$42,IF(F95="Scenario2PBT7",'Medium retrofit'!$X$42,IF(F95="Scenario3PBT7",'Medium retrofit'!$Y$42,"")))&amp;IF(F95="Scenario1PBT8",'Medium retrofit'!$Z$42,IF(F95="Scenario2PBT8",'Medium retrofit'!$AA$42,IF(F95="Scenario3PBT8",'Medium retrofit'!$AB$42,"")))&amp;IF(F95="Scenario1PBT9",'Medium retrofit'!$AC$42,IF(F95="Scenario2PBT9",'Medium retrofit'!$AD$42,IF(F95="Scenario3PBT9",'Medium retrofit'!$AE$42,"")))&amp;IF(F95="Scenario1PBT10",'Medium retrofit'!$AF$42,IF(F95="Scenario2PBT10",'Medium retrofit'!$AG$42,IF(F95="Scenario3PBT10",'Medium retrofit'!$AH$42,"")))&amp;IF(F95="Scenario1PBT11",'Medium retrofit'!$AI$42,IF(F95="Scenario2PBT11",'Medium retrofit'!$AJ$42,IF(F95="Scenario3PBT11",'Medium retrofit'!$AK$42,"")))&amp;IF(F95="Scenario1PBT12",'Medium retrofit'!$AL$42,IF(F95="Scenario2PBT12",'Medium retrofit'!$AM$42,IF(F95="Scenario3PBT12",'Medium retrofit'!$AN$42,"")))&amp;IF(F95="Scenario1PBT13",'Medium retrofit'!$AO$42,IF(F95="Scenario2PBT13",'Medium retrofit'!$AP$42,IF(F95="Scenario3PBT13",'Medium retrofit'!$AQ$42,"")))&amp;IF(F95="Scenario1PBT14",'Medium retrofit'!$AR$42,IF(F95="Scenario2PBT14",'Medium retrofit'!$AS$42,IF(F95="Scenario3PBT14",'Medium retrofit'!$AT$42,"")))&amp;IF(F95="Scenario1PBT15",'Medium retrofit'!$AU$42,IF(F95="Scenario2PBT15",'Medium retrofit'!$AV$42,IF(F95="Scenario3PBT15",'Medium retrofit'!$AW$42,"")))</f>
        <v/>
      </c>
      <c r="Z95" s="155">
        <f t="shared" si="54"/>
        <v>0</v>
      </c>
      <c r="AA95" s="334" t="str">
        <f>IF(F95="Scenario1PBT1",'Medium retrofit'!$E$101,IF(F95="Scenario2PBT1",'Medium retrofit'!$F$101,IF(F95="Scenario3PBT1",'Medium retrofit'!$G$101,"")))&amp;IF(F95="Scenario1PBT2",'Medium retrofit'!$H$101,IF(F95="Scenario2PBT2",'Medium retrofit'!$I$101,IF(F95="Scenario3PBT2",'Medium retrofit'!$J$101,"")))&amp;IF(F95="Scenario1PBT3",'Medium retrofit'!$K$101,IF(F95="Scenario2PBT3",'Medium retrofit'!$L$101,IF(F95="Scenario3PBT3",'Medium retrofit'!$M$101,"")))&amp;IF(F95="Scenario1PBT4",'Medium retrofit'!$N$101,IF(F95="Scenario2PBT4",'Medium retrofit'!$O$101,IF(F95="Scenario3PBT4",'Medium retrofit'!$P$101,"")))&amp;IF(F95="Scenario1PBT5",'Medium retrofit'!$Q$101,IF(F95="Scenario2PBT5",'Medium retrofit'!$R$101,IF(F95="Scenario3PBT5",'Medium retrofit'!$S$101,"")))&amp;IF(F95="Scenario1PBT6",'Medium retrofit'!$T$101,IF(F95="Scenario2PBT6",'Medium retrofit'!$U$101,IF(F95="Scenario3PBT6",'Medium retrofit'!$V$101,"")))&amp;IF(F95="Scenario1PBT7",'Medium retrofit'!$W$101,IF(F95="Scenario2PBT7",'Medium retrofit'!$X$101,IF(F95="Scenario3PBT7",'Medium retrofit'!$Y$101,"")))&amp;IF(F95="Scenario1PBT8",'Medium retrofit'!$Z$101,IF(F95="Scenario2PBT8",'Medium retrofit'!$AA$101,IF(F95="Scenario3PBT8",'Medium retrofit'!$AB$101,"")))&amp;IF(F95="Scenario1PBT9",'Medium retrofit'!$AC$101,IF(F95="Scenario2PBT9",'Medium retrofit'!$AD$101,IF(F95="Scenario3PBT9",'Medium retrofit'!$AE$101,"")))&amp;IF(F95="Scenario1PBT10",'Medium retrofit'!$AF$101,IF(F95="Scenario2PBT10",'Medium retrofit'!$AG$101,IF(F95="Scenario3PBT10",'Medium retrofit'!$AH$101,"")))&amp;IF(F95="Scenario1PBT11",'Medium retrofit'!$AI$101,IF(F95="Scenario2PBT11",'Medium retrofit'!$AJ$101,IF(F95="Scenario3PBT11",'Medium retrofit'!$AK$101,"")))&amp;IF(F95="Scenario1PBT12",'Medium retrofit'!$AL$101,IF(F95="Scenario2PBT12",'Medium retrofit'!$AM$101,IF(F95="Scenario3PBT12",'Medium retrofit'!$AN$101,"")))&amp;IF(F95="Scenario1PBT13",'Medium retrofit'!$AO$101,IF(F95="Scenario2PBT13",'Medium retrofit'!$AP$101,IF(F95="Scenario3PBT13",'Medium retrofit'!$AQ$101,"")))&amp;IF(F95="Scenario1PBT14",'Medium retrofit'!$AR$101,IF(F95="Scenario2PBT14",'Medium retrofit'!$AS$101,IF(F95="Scenario3PBT14",'Medium retrofit'!$AT$101,"")))&amp;IF(F95="Scenario1PBT15",'Medium retrofit'!$AU$101,IF(F95="Scenario2PBT15",'Medium retrofit'!$AV$101,IF(F95="Scenario3PBT15",'Medium retrofit'!$AW$101,"")))</f>
        <v/>
      </c>
      <c r="AB95" s="321">
        <f t="shared" si="55"/>
        <v>0</v>
      </c>
      <c r="AC95" s="311">
        <f>IFERROR('Projection_Base-case'!G95-G95,0)</f>
        <v>0</v>
      </c>
      <c r="AD95" s="155">
        <f t="shared" si="34"/>
        <v>0</v>
      </c>
      <c r="AE95" s="155">
        <f>IFERROR(100*AC95/'Projection_Base-case'!G95,0)</f>
        <v>0</v>
      </c>
      <c r="AF95" s="155">
        <f>IFERROR('Projection_Base-case'!I95-I95,0)</f>
        <v>0</v>
      </c>
      <c r="AG95" s="155">
        <f t="shared" si="35"/>
        <v>0</v>
      </c>
      <c r="AH95" s="155">
        <f>IFERROR(100*AF95/'Projection_Base-case'!I95,0)</f>
        <v>0</v>
      </c>
      <c r="AI95" s="155">
        <f>IFERROR('Projection_Base-case'!K95-K95,0)</f>
        <v>0</v>
      </c>
      <c r="AJ95" s="155">
        <f t="shared" si="36"/>
        <v>0</v>
      </c>
      <c r="AK95" s="155">
        <f>IFERROR(100*AI95/'Projection_Base-case'!K95,0)</f>
        <v>0</v>
      </c>
      <c r="AL95" s="155">
        <f>IFERROR(M95-'Projection_Base-case'!M95,0)</f>
        <v>0</v>
      </c>
      <c r="AM95" s="155">
        <f t="shared" si="37"/>
        <v>0</v>
      </c>
      <c r="AN95" s="156">
        <f>IFERROR(100*AL95/'Projection_Base-case'!M95,0)</f>
        <v>0</v>
      </c>
      <c r="AO95" s="309">
        <f>IFERROR('Projection_Base-case'!O95-O95,0)</f>
        <v>0</v>
      </c>
      <c r="AP95" s="155">
        <f t="shared" si="38"/>
        <v>0</v>
      </c>
      <c r="AQ95" s="155">
        <f>IFERROR(100*AO95/'Projection_Base-case'!O95,0)</f>
        <v>0</v>
      </c>
      <c r="AR95" s="155">
        <f>IFERROR('Projection_Base-case'!Q95-Q95,0)</f>
        <v>0</v>
      </c>
      <c r="AS95" s="155">
        <f t="shared" si="39"/>
        <v>0</v>
      </c>
      <c r="AT95" s="155">
        <f>IFERROR(100*AR95/'Projection_Base-case'!Q95,0)</f>
        <v>0</v>
      </c>
      <c r="AU95" s="155">
        <f>IFERROR('Projection_Base-case'!S95-S95,0)</f>
        <v>0</v>
      </c>
      <c r="AV95" s="155">
        <f t="shared" si="40"/>
        <v>0</v>
      </c>
      <c r="AW95" s="156">
        <f>IFERROR(100*AU95/'Projection_Base-case'!S95,0)</f>
        <v>0</v>
      </c>
      <c r="AX95" s="309">
        <f>IFERROR('Projection_Base-case'!U95-U95,0)</f>
        <v>0</v>
      </c>
      <c r="AY95" s="155">
        <f t="shared" si="41"/>
        <v>0</v>
      </c>
      <c r="AZ95" s="155">
        <f>IFERROR(100*AX95/'Projection_Base-case'!U95,0)</f>
        <v>0</v>
      </c>
      <c r="BA95" s="155">
        <f>IFERROR('Projection_Base-case'!W95-W95,0)</f>
        <v>0</v>
      </c>
      <c r="BB95" s="155">
        <f t="shared" si="42"/>
        <v>0</v>
      </c>
      <c r="BC95" s="155">
        <f>IFERROR(100*BA95/'Projection_Base-case'!W95,0)</f>
        <v>0</v>
      </c>
      <c r="BD95" s="155">
        <f>IFERROR('Projection_Base-case'!Y95-Y95,0)</f>
        <v>0</v>
      </c>
      <c r="BE95" s="155">
        <f t="shared" si="43"/>
        <v>0</v>
      </c>
      <c r="BF95" s="155">
        <f>IFERROR(100*BD95/'Projection_Base-case'!Y95,0)</f>
        <v>0</v>
      </c>
      <c r="BG95" s="531">
        <f t="shared" si="56"/>
        <v>0</v>
      </c>
      <c r="BH95" s="532">
        <f t="shared" si="57"/>
        <v>0</v>
      </c>
    </row>
    <row r="96" spans="1:60" x14ac:dyDescent="0.25">
      <c r="G96" s="215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312"/>
      <c r="AB96" s="313"/>
      <c r="AC96" s="215"/>
      <c r="AD96" s="299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312"/>
    </row>
    <row r="97" spans="4:60" ht="15.75" thickBot="1" x14ac:dyDescent="0.3">
      <c r="G97" s="314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7"/>
      <c r="AB97" s="322"/>
      <c r="AC97" s="314"/>
      <c r="AD97" s="315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  <c r="BD97" s="316"/>
      <c r="BE97" s="316"/>
      <c r="BF97" s="316"/>
      <c r="BG97" s="316"/>
      <c r="BH97" s="317"/>
    </row>
    <row r="98" spans="4:60" ht="34.5" customHeight="1" thickBot="1" x14ac:dyDescent="0.3">
      <c r="D98" s="475" t="s">
        <v>208</v>
      </c>
      <c r="E98" s="476"/>
      <c r="F98" s="476"/>
      <c r="G98" s="476"/>
      <c r="H98" s="476"/>
      <c r="I98" s="476"/>
      <c r="J98" s="476"/>
      <c r="K98" s="476"/>
      <c r="L98" s="476"/>
      <c r="M98" s="476"/>
      <c r="N98" s="476"/>
      <c r="O98" s="476"/>
      <c r="P98" s="476"/>
      <c r="Q98" s="476"/>
      <c r="R98" s="476"/>
      <c r="S98" s="476"/>
      <c r="T98" s="476"/>
      <c r="U98" s="476"/>
      <c r="V98" s="476"/>
      <c r="W98" s="476"/>
      <c r="X98" s="476"/>
      <c r="Y98" s="476"/>
      <c r="Z98" s="476"/>
      <c r="AA98" s="476"/>
      <c r="AB98" s="476"/>
      <c r="AC98" s="476"/>
      <c r="AD98" s="476"/>
      <c r="AE98" s="476"/>
      <c r="AF98" s="476"/>
      <c r="AG98" s="476"/>
      <c r="AH98" s="476"/>
      <c r="AI98" s="476"/>
      <c r="AJ98" s="476"/>
      <c r="AK98" s="476"/>
      <c r="AL98" s="476"/>
      <c r="AM98" s="476"/>
      <c r="AN98" s="476"/>
      <c r="AO98" s="476"/>
      <c r="AP98" s="476"/>
      <c r="AQ98" s="476"/>
      <c r="AR98" s="476"/>
      <c r="AS98" s="476"/>
      <c r="AT98" s="476"/>
      <c r="AU98" s="476"/>
      <c r="AV98" s="476"/>
      <c r="AW98" s="476"/>
      <c r="AX98" s="476"/>
      <c r="AY98" s="476"/>
      <c r="AZ98" s="476"/>
      <c r="BA98" s="476"/>
      <c r="BB98" s="476"/>
      <c r="BC98" s="476"/>
      <c r="BD98" s="476"/>
      <c r="BE98" s="476"/>
      <c r="BF98" s="476"/>
      <c r="BG98" s="476"/>
      <c r="BH98" s="477"/>
    </row>
    <row r="99" spans="4:60" ht="21" x14ac:dyDescent="0.25">
      <c r="D99" s="250" t="s">
        <v>130</v>
      </c>
      <c r="E99" s="251"/>
      <c r="F99" s="252"/>
      <c r="G99" s="290"/>
      <c r="H99" s="286">
        <f>SUMIF($D$6:$D$95,"PBT1",H6:H95)</f>
        <v>0</v>
      </c>
      <c r="I99" s="287"/>
      <c r="J99" s="286">
        <f>SUMIF($D$6:$D$95,"PBT1",J6:J95)</f>
        <v>0</v>
      </c>
      <c r="K99" s="287"/>
      <c r="L99" s="286">
        <f>SUMIF($D$6:$D$95,"PBT1",L6:L95)</f>
        <v>0</v>
      </c>
      <c r="M99" s="287"/>
      <c r="N99" s="288">
        <f>SUMIF($D$6:$D$95,"PBT1",N6:N95)</f>
        <v>0</v>
      </c>
      <c r="O99" s="289"/>
      <c r="P99" s="286">
        <f>SUMIF($D$6:$D$95,"PBT1",P6:P95)</f>
        <v>0</v>
      </c>
      <c r="Q99" s="287"/>
      <c r="R99" s="286">
        <f>SUMIF($D$6:$D$95,"PBT1",R6:R95)</f>
        <v>0</v>
      </c>
      <c r="S99" s="287"/>
      <c r="T99" s="288">
        <f>SUMIF($D$6:$D$95,"PBT1",T6:T95)</f>
        <v>0</v>
      </c>
      <c r="U99" s="290"/>
      <c r="V99" s="286">
        <f>SUMIF($D$6:$D$95,"PBT1",V6:V95)</f>
        <v>0</v>
      </c>
      <c r="W99" s="287"/>
      <c r="X99" s="286">
        <f>SUMIF($D$6:$D$95,"PBT1",X6:X95)</f>
        <v>0</v>
      </c>
      <c r="Y99" s="287"/>
      <c r="Z99" s="286">
        <f>SUMIF($D$6:$D$95,"PBT1",Z6:Z95)</f>
        <v>0</v>
      </c>
      <c r="AA99" s="291"/>
      <c r="AB99" s="288">
        <f>SUMIF($D$6:$D$95,"PBT1",AB6:AB95)</f>
        <v>0</v>
      </c>
      <c r="AC99" s="290"/>
      <c r="AD99" s="286">
        <f>'Projection_Base-case'!H99-H99</f>
        <v>0</v>
      </c>
      <c r="AE99" s="286">
        <f>IFERROR(100*AD99/'Projection_Base-case'!H99,0)</f>
        <v>0</v>
      </c>
      <c r="AF99" s="287"/>
      <c r="AG99" s="286">
        <f>'Projection_Base-case'!J99-J99</f>
        <v>0</v>
      </c>
      <c r="AH99" s="286">
        <f>IFERROR(100*AG99/'Projection_Base-case'!J99,0)</f>
        <v>0</v>
      </c>
      <c r="AI99" s="287"/>
      <c r="AJ99" s="286">
        <f>'Projection_Base-case'!L99-L99</f>
        <v>0</v>
      </c>
      <c r="AK99" s="286">
        <f>IFERROR(100*AJ99/'Projection_Base-case'!L99,0)</f>
        <v>0</v>
      </c>
      <c r="AL99" s="287"/>
      <c r="AM99" s="286">
        <f>-('Projection_Base-case'!N99-N99)</f>
        <v>0</v>
      </c>
      <c r="AN99" s="288">
        <f>IFERROR(100*AM99/'Projection_Base-case'!N99,0)</f>
        <v>0</v>
      </c>
      <c r="AO99" s="290"/>
      <c r="AP99" s="286">
        <f>'Projection_Base-case'!P99-P99</f>
        <v>0</v>
      </c>
      <c r="AQ99" s="286">
        <f>IFERROR(100*AP99/'Projection_Base-case'!P99,0)</f>
        <v>0</v>
      </c>
      <c r="AR99" s="287"/>
      <c r="AS99" s="286">
        <f>'Projection_Base-case'!R99-R99</f>
        <v>0</v>
      </c>
      <c r="AT99" s="286">
        <f>IFERROR(100*AS99/'Projection_Base-case'!R99,0)</f>
        <v>0</v>
      </c>
      <c r="AU99" s="287"/>
      <c r="AV99" s="286">
        <f>'Projection_Base-case'!T99-T99</f>
        <v>0</v>
      </c>
      <c r="AW99" s="288">
        <f>IFERROR(100*AV99/'Projection_Base-case'!T99,0)</f>
        <v>0</v>
      </c>
      <c r="AX99" s="290"/>
      <c r="AY99" s="286">
        <f>'Projection_Base-case'!V99-V99</f>
        <v>0</v>
      </c>
      <c r="AZ99" s="286">
        <f>IFERROR(100*AY99/'Projection_Base-case'!V99,0)</f>
        <v>0</v>
      </c>
      <c r="BA99" s="287"/>
      <c r="BB99" s="286">
        <f>'Projection_Base-case'!X99-X99</f>
        <v>0</v>
      </c>
      <c r="BC99" s="286">
        <f>IFERROR(100*BB99/'Projection_Base-case'!X99,0)</f>
        <v>0</v>
      </c>
      <c r="BD99" s="287"/>
      <c r="BE99" s="286">
        <f>'Projection_Base-case'!Z99-Z99</f>
        <v>0</v>
      </c>
      <c r="BF99" s="286">
        <f>IFERROR(100*BE99/'Projection_Base-case'!Z99,0)</f>
        <v>0</v>
      </c>
      <c r="BG99" s="286">
        <f>IFERROR(AB99/AY99,0)</f>
        <v>0</v>
      </c>
      <c r="BH99" s="288">
        <f>IFERROR(AB99/AD99,0)</f>
        <v>0</v>
      </c>
    </row>
    <row r="100" spans="4:60" ht="21" x14ac:dyDescent="0.25">
      <c r="D100" s="224" t="s">
        <v>131</v>
      </c>
      <c r="E100" s="225"/>
      <c r="F100" s="226"/>
      <c r="G100" s="296"/>
      <c r="H100" s="292">
        <f>SUMIF($D$6:$D$95,"PBT2",H6:H95)</f>
        <v>0</v>
      </c>
      <c r="I100" s="293"/>
      <c r="J100" s="292">
        <f>SUMIF($D$6:$D$95,"PBT2",J6:J95)</f>
        <v>0</v>
      </c>
      <c r="K100" s="293"/>
      <c r="L100" s="292">
        <f>SUMIF($D$6:$D$95,"PBT2",L6:L95)</f>
        <v>0</v>
      </c>
      <c r="M100" s="293"/>
      <c r="N100" s="294">
        <f>SUMIF($D$6:$D$95,"PBT2",N6:N95)</f>
        <v>0</v>
      </c>
      <c r="O100" s="295"/>
      <c r="P100" s="292">
        <f>SUMIF($D$6:$D$95,"PBT2",P6:P95)</f>
        <v>0</v>
      </c>
      <c r="Q100" s="293"/>
      <c r="R100" s="292">
        <f>SUMIF($D$6:$D$95,"PBT2",R6:R95)</f>
        <v>0</v>
      </c>
      <c r="S100" s="293"/>
      <c r="T100" s="294">
        <f>SUMIF($D$6:$D$95,"PBT2",T6:T95)</f>
        <v>0</v>
      </c>
      <c r="U100" s="296"/>
      <c r="V100" s="292">
        <f>SUMIF($D$6:$D$95,"PBT2",V6:V95)</f>
        <v>0</v>
      </c>
      <c r="W100" s="293"/>
      <c r="X100" s="292">
        <f>SUMIF($D$6:$D$95,"PBT2",X6:X95)</f>
        <v>0</v>
      </c>
      <c r="Y100" s="293"/>
      <c r="Z100" s="292">
        <f>SUMIF($D$6:$D$95,"PBT2",Z6:Z95)</f>
        <v>0</v>
      </c>
      <c r="AA100" s="297"/>
      <c r="AB100" s="294">
        <f>SUMIF($D$6:$D$95,"PBT2",AB6:AB95)</f>
        <v>0</v>
      </c>
      <c r="AC100" s="296"/>
      <c r="AD100" s="292">
        <f>'Projection_Base-case'!H100-H100</f>
        <v>0</v>
      </c>
      <c r="AE100" s="292">
        <f>IFERROR(100*AD100/'Projection_Base-case'!H100,0)</f>
        <v>0</v>
      </c>
      <c r="AF100" s="293"/>
      <c r="AG100" s="292">
        <f>'Projection_Base-case'!J100-J100</f>
        <v>0</v>
      </c>
      <c r="AH100" s="292">
        <f>IFERROR(100*AG100/'Projection_Base-case'!J100,0)</f>
        <v>0</v>
      </c>
      <c r="AI100" s="293"/>
      <c r="AJ100" s="292">
        <f>'Projection_Base-case'!L100-L100</f>
        <v>0</v>
      </c>
      <c r="AK100" s="292">
        <f>IFERROR(100*AJ100/'Projection_Base-case'!L100,0)</f>
        <v>0</v>
      </c>
      <c r="AL100" s="293"/>
      <c r="AM100" s="292">
        <f>-('Projection_Base-case'!N100-N100)</f>
        <v>0</v>
      </c>
      <c r="AN100" s="294">
        <f>IFERROR(100*AM100/'Projection_Base-case'!N100,0)</f>
        <v>0</v>
      </c>
      <c r="AO100" s="296"/>
      <c r="AP100" s="292">
        <f>'Projection_Base-case'!P100-P100</f>
        <v>0</v>
      </c>
      <c r="AQ100" s="292">
        <f>IFERROR(100*AP100/'Projection_Base-case'!P100,0)</f>
        <v>0</v>
      </c>
      <c r="AR100" s="293"/>
      <c r="AS100" s="292">
        <f>'Projection_Base-case'!R100-R100</f>
        <v>0</v>
      </c>
      <c r="AT100" s="292">
        <f>IFERROR(100*AS100/'Projection_Base-case'!R100,0)</f>
        <v>0</v>
      </c>
      <c r="AU100" s="293"/>
      <c r="AV100" s="292">
        <f>'Projection_Base-case'!T100-T100</f>
        <v>0</v>
      </c>
      <c r="AW100" s="294">
        <f>IFERROR(100*AV100/'Projection_Base-case'!T100,0)</f>
        <v>0</v>
      </c>
      <c r="AX100" s="296"/>
      <c r="AY100" s="292">
        <f>'Projection_Base-case'!V100-V100</f>
        <v>0</v>
      </c>
      <c r="AZ100" s="292">
        <f>IFERROR(100*AY100/'Projection_Base-case'!V100,0)</f>
        <v>0</v>
      </c>
      <c r="BA100" s="293"/>
      <c r="BB100" s="292">
        <f>'Projection_Base-case'!X100-X100</f>
        <v>0</v>
      </c>
      <c r="BC100" s="292">
        <f>IFERROR(100*BB100/'Projection_Base-case'!X100,0)</f>
        <v>0</v>
      </c>
      <c r="BD100" s="293"/>
      <c r="BE100" s="292">
        <f>'Projection_Base-case'!Z100-Z100</f>
        <v>0</v>
      </c>
      <c r="BF100" s="292">
        <f>IFERROR(100*BE100/'Projection_Base-case'!Z100,0)</f>
        <v>0</v>
      </c>
      <c r="BG100" s="292">
        <f t="shared" ref="BG100:BG114" si="58">IFERROR(AB100/AY100,0)</f>
        <v>0</v>
      </c>
      <c r="BH100" s="294">
        <f t="shared" ref="BH100:BH114" si="59">IFERROR(AB100/AD100,0)</f>
        <v>0</v>
      </c>
    </row>
    <row r="101" spans="4:60" ht="21" x14ac:dyDescent="0.25">
      <c r="D101" s="224" t="s">
        <v>132</v>
      </c>
      <c r="E101" s="225"/>
      <c r="F101" s="226"/>
      <c r="G101" s="296"/>
      <c r="H101" s="292">
        <f>SUMIF($D$6:$D$95,"PBT3",H6:H95)</f>
        <v>0</v>
      </c>
      <c r="I101" s="293"/>
      <c r="J101" s="292">
        <f>SUMIF($D$6:$D$95,"PBT3",J6:J95)</f>
        <v>0</v>
      </c>
      <c r="K101" s="293"/>
      <c r="L101" s="292">
        <f>SUMIF($D$6:$D$95,"PBT3",L6:L95)</f>
        <v>0</v>
      </c>
      <c r="M101" s="293"/>
      <c r="N101" s="294">
        <f>SUMIF($D$6:$D$95,"PBT3",N6:N95)</f>
        <v>0</v>
      </c>
      <c r="O101" s="295"/>
      <c r="P101" s="292">
        <f>SUMIF($D$6:$D$95,"PBT3",P6:P95)</f>
        <v>0</v>
      </c>
      <c r="Q101" s="293"/>
      <c r="R101" s="292">
        <f>SUMIF($D$6:$D$95,"PBT3",R6:R95)</f>
        <v>0</v>
      </c>
      <c r="S101" s="293"/>
      <c r="T101" s="294">
        <f>SUMIF($D$6:$D$95,"PBT3",T6:T95)</f>
        <v>0</v>
      </c>
      <c r="U101" s="296"/>
      <c r="V101" s="292">
        <f>SUMIF($D$6:$D$95,"PBT3",V6:V95)</f>
        <v>0</v>
      </c>
      <c r="W101" s="293"/>
      <c r="X101" s="292">
        <f>SUMIF($D$6:$D$95,"PBT3",X6:X95)</f>
        <v>0</v>
      </c>
      <c r="Y101" s="293"/>
      <c r="Z101" s="292">
        <f>SUMIF($D$6:$D$95,"PBT3",Z6:Z95)</f>
        <v>0</v>
      </c>
      <c r="AA101" s="297"/>
      <c r="AB101" s="294">
        <f>SUMIF($D$6:$D$95,"PBT3",AB6:AB95)</f>
        <v>0</v>
      </c>
      <c r="AC101" s="296"/>
      <c r="AD101" s="292">
        <f>'Projection_Base-case'!H101-H101</f>
        <v>0</v>
      </c>
      <c r="AE101" s="292">
        <f>IFERROR(100*AD101/'Projection_Base-case'!H101,0)</f>
        <v>0</v>
      </c>
      <c r="AF101" s="293"/>
      <c r="AG101" s="292">
        <f>'Projection_Base-case'!J101-J101</f>
        <v>0</v>
      </c>
      <c r="AH101" s="292">
        <f>IFERROR(100*AG101/'Projection_Base-case'!J101,0)</f>
        <v>0</v>
      </c>
      <c r="AI101" s="293"/>
      <c r="AJ101" s="292">
        <f>'Projection_Base-case'!L101-L101</f>
        <v>0</v>
      </c>
      <c r="AK101" s="292">
        <f>IFERROR(100*AJ101/'Projection_Base-case'!L101,0)</f>
        <v>0</v>
      </c>
      <c r="AL101" s="293"/>
      <c r="AM101" s="292">
        <f>-('Projection_Base-case'!N101-N101)</f>
        <v>0</v>
      </c>
      <c r="AN101" s="294">
        <f>IFERROR(100*AM101/'Projection_Base-case'!N101,0)</f>
        <v>0</v>
      </c>
      <c r="AO101" s="296"/>
      <c r="AP101" s="292">
        <f>'Projection_Base-case'!P101-P101</f>
        <v>0</v>
      </c>
      <c r="AQ101" s="292">
        <f>IFERROR(100*AP101/'Projection_Base-case'!P101,0)</f>
        <v>0</v>
      </c>
      <c r="AR101" s="293"/>
      <c r="AS101" s="292">
        <f>'Projection_Base-case'!R101-R101</f>
        <v>0</v>
      </c>
      <c r="AT101" s="292">
        <f>IFERROR(100*AS101/'Projection_Base-case'!R101,0)</f>
        <v>0</v>
      </c>
      <c r="AU101" s="293"/>
      <c r="AV101" s="292">
        <f>'Projection_Base-case'!T101-T101</f>
        <v>0</v>
      </c>
      <c r="AW101" s="294">
        <f>IFERROR(100*AV101/'Projection_Base-case'!T101,0)</f>
        <v>0</v>
      </c>
      <c r="AX101" s="296"/>
      <c r="AY101" s="292">
        <f>'Projection_Base-case'!V101-V101</f>
        <v>0</v>
      </c>
      <c r="AZ101" s="292">
        <f>IFERROR(100*AY101/'Projection_Base-case'!V101,0)</f>
        <v>0</v>
      </c>
      <c r="BA101" s="293"/>
      <c r="BB101" s="292">
        <f>'Projection_Base-case'!X101-X101</f>
        <v>0</v>
      </c>
      <c r="BC101" s="292">
        <f>IFERROR(100*BB101/'Projection_Base-case'!X101,0)</f>
        <v>0</v>
      </c>
      <c r="BD101" s="293"/>
      <c r="BE101" s="292">
        <f>'Projection_Base-case'!Z101-Z101</f>
        <v>0</v>
      </c>
      <c r="BF101" s="292">
        <f>IFERROR(100*BE101/'Projection_Base-case'!Z101,0)</f>
        <v>0</v>
      </c>
      <c r="BG101" s="292">
        <f t="shared" si="58"/>
        <v>0</v>
      </c>
      <c r="BH101" s="294">
        <f t="shared" si="59"/>
        <v>0</v>
      </c>
    </row>
    <row r="102" spans="4:60" ht="21" x14ac:dyDescent="0.25">
      <c r="D102" s="224" t="s">
        <v>133</v>
      </c>
      <c r="E102" s="225"/>
      <c r="F102" s="226"/>
      <c r="G102" s="296"/>
      <c r="H102" s="292">
        <f>SUMIF($D$6:$D$95,"PBT4",H6:H95)</f>
        <v>0</v>
      </c>
      <c r="I102" s="293"/>
      <c r="J102" s="292">
        <f>SUMIF($D$6:$D$95,"PBT4",J6:J95)</f>
        <v>0</v>
      </c>
      <c r="K102" s="293"/>
      <c r="L102" s="292">
        <f>SUMIF($D$6:$D$95,"PBT4",L6:L95)</f>
        <v>0</v>
      </c>
      <c r="M102" s="293"/>
      <c r="N102" s="294">
        <f>SUMIF($D$6:$D$95,"PBT4",N6:N95)</f>
        <v>0</v>
      </c>
      <c r="O102" s="295"/>
      <c r="P102" s="292">
        <f>SUMIF($D$6:$D$95,"PBT4",P6:P95)</f>
        <v>0</v>
      </c>
      <c r="Q102" s="293"/>
      <c r="R102" s="292">
        <f>SUMIF($D$6:$D$95,"PBT4",R6:R95)</f>
        <v>0</v>
      </c>
      <c r="S102" s="293"/>
      <c r="T102" s="294">
        <f>SUMIF($D$6:$D$95,"PBT4",T6:T95)</f>
        <v>0</v>
      </c>
      <c r="U102" s="296"/>
      <c r="V102" s="292">
        <f>SUMIF($D$6:$D$95,"PBT4",V6:V95)</f>
        <v>0</v>
      </c>
      <c r="W102" s="293"/>
      <c r="X102" s="292">
        <f>SUMIF($D$6:$D$95,"PBT4",X6:X95)</f>
        <v>0</v>
      </c>
      <c r="Y102" s="293"/>
      <c r="Z102" s="292">
        <f>SUMIF($D$6:$D$95,"PBT4",Z6:Z95)</f>
        <v>0</v>
      </c>
      <c r="AA102" s="297"/>
      <c r="AB102" s="294">
        <f>SUMIF($D$6:$D$95,"PBT4",AB6:AB95)</f>
        <v>0</v>
      </c>
      <c r="AC102" s="296"/>
      <c r="AD102" s="292">
        <f>'Projection_Base-case'!H102-H102</f>
        <v>0</v>
      </c>
      <c r="AE102" s="292">
        <f>IFERROR(100*AD102/'Projection_Base-case'!H102,0)</f>
        <v>0</v>
      </c>
      <c r="AF102" s="293"/>
      <c r="AG102" s="292">
        <f>'Projection_Base-case'!J102-J102</f>
        <v>0</v>
      </c>
      <c r="AH102" s="292">
        <f>IFERROR(100*AG102/'Projection_Base-case'!J102,0)</f>
        <v>0</v>
      </c>
      <c r="AI102" s="293"/>
      <c r="AJ102" s="292">
        <f>'Projection_Base-case'!L102-L102</f>
        <v>0</v>
      </c>
      <c r="AK102" s="292">
        <f>IFERROR(100*AJ102/'Projection_Base-case'!L102,0)</f>
        <v>0</v>
      </c>
      <c r="AL102" s="293"/>
      <c r="AM102" s="292">
        <f>-('Projection_Base-case'!N102-N102)</f>
        <v>0</v>
      </c>
      <c r="AN102" s="294">
        <f>IFERROR(100*AM102/'Projection_Base-case'!N102,0)</f>
        <v>0</v>
      </c>
      <c r="AO102" s="296"/>
      <c r="AP102" s="292">
        <f>'Projection_Base-case'!P102-P102</f>
        <v>0</v>
      </c>
      <c r="AQ102" s="292">
        <f>IFERROR(100*AP102/'Projection_Base-case'!P102,0)</f>
        <v>0</v>
      </c>
      <c r="AR102" s="293"/>
      <c r="AS102" s="292">
        <f>'Projection_Base-case'!R102-R102</f>
        <v>0</v>
      </c>
      <c r="AT102" s="292">
        <f>IFERROR(100*AS102/'Projection_Base-case'!R102,0)</f>
        <v>0</v>
      </c>
      <c r="AU102" s="293"/>
      <c r="AV102" s="292">
        <f>'Projection_Base-case'!T102-T102</f>
        <v>0</v>
      </c>
      <c r="AW102" s="294">
        <f>IFERROR(100*AV102/'Projection_Base-case'!T102,0)</f>
        <v>0</v>
      </c>
      <c r="AX102" s="296"/>
      <c r="AY102" s="292">
        <f>'Projection_Base-case'!V102-V102</f>
        <v>0</v>
      </c>
      <c r="AZ102" s="292">
        <f>IFERROR(100*AY102/'Projection_Base-case'!V102,0)</f>
        <v>0</v>
      </c>
      <c r="BA102" s="293"/>
      <c r="BB102" s="292">
        <f>'Projection_Base-case'!X102-X102</f>
        <v>0</v>
      </c>
      <c r="BC102" s="292">
        <f>IFERROR(100*BB102/'Projection_Base-case'!X102,0)</f>
        <v>0</v>
      </c>
      <c r="BD102" s="293"/>
      <c r="BE102" s="292">
        <f>'Projection_Base-case'!Z102-Z102</f>
        <v>0</v>
      </c>
      <c r="BF102" s="292">
        <f>IFERROR(100*BE102/'Projection_Base-case'!Z102,0)</f>
        <v>0</v>
      </c>
      <c r="BG102" s="292">
        <f t="shared" si="58"/>
        <v>0</v>
      </c>
      <c r="BH102" s="294">
        <f t="shared" si="59"/>
        <v>0</v>
      </c>
    </row>
    <row r="103" spans="4:60" ht="21" x14ac:dyDescent="0.25">
      <c r="D103" s="224" t="s">
        <v>134</v>
      </c>
      <c r="E103" s="225"/>
      <c r="F103" s="226"/>
      <c r="G103" s="296"/>
      <c r="H103" s="292">
        <f>SUMIF($D$6:$D$95,"PBT5",H6:H95)</f>
        <v>0</v>
      </c>
      <c r="I103" s="293"/>
      <c r="J103" s="292">
        <f>SUMIF($D$6:$D$95,"PBT5",J6:J95)</f>
        <v>0</v>
      </c>
      <c r="K103" s="293"/>
      <c r="L103" s="292">
        <f>SUMIF($D$6:$D$95,"PBT5",L6:L95)</f>
        <v>0</v>
      </c>
      <c r="M103" s="293"/>
      <c r="N103" s="294">
        <f>SUMIF($D$6:$D$95,"PBT5",N6:N95)</f>
        <v>0</v>
      </c>
      <c r="O103" s="295"/>
      <c r="P103" s="292">
        <f>SUMIF($D$6:$D$95,"PBT5",P6:P95)</f>
        <v>0</v>
      </c>
      <c r="Q103" s="293"/>
      <c r="R103" s="292">
        <f>SUMIF($D$6:$D$95,"PBT5",R6:R95)</f>
        <v>0</v>
      </c>
      <c r="S103" s="293"/>
      <c r="T103" s="294">
        <f>SUMIF($D$6:$D$95,"PBT5",T6:T95)</f>
        <v>0</v>
      </c>
      <c r="U103" s="296"/>
      <c r="V103" s="292">
        <f>SUMIF($D$6:$D$95,"PBT5",V6:V95)</f>
        <v>0</v>
      </c>
      <c r="W103" s="293"/>
      <c r="X103" s="292">
        <f>SUMIF($D$6:$D$95,"PBT5",X6:X95)</f>
        <v>0</v>
      </c>
      <c r="Y103" s="293"/>
      <c r="Z103" s="292">
        <f>SUMIF($D$6:$D$95,"PBT5",Z6:Z95)</f>
        <v>0</v>
      </c>
      <c r="AA103" s="297"/>
      <c r="AB103" s="294">
        <f>SUMIF($D$6:$D$95,"PBT5",AB6:AB95)</f>
        <v>0</v>
      </c>
      <c r="AC103" s="296"/>
      <c r="AD103" s="292">
        <f>'Projection_Base-case'!H103-H103</f>
        <v>0</v>
      </c>
      <c r="AE103" s="292">
        <f>IFERROR(100*AD103/'Projection_Base-case'!H103,0)</f>
        <v>0</v>
      </c>
      <c r="AF103" s="293"/>
      <c r="AG103" s="292">
        <f>'Projection_Base-case'!J103-J103</f>
        <v>0</v>
      </c>
      <c r="AH103" s="292">
        <f>IFERROR(100*AG103/'Projection_Base-case'!J103,0)</f>
        <v>0</v>
      </c>
      <c r="AI103" s="293"/>
      <c r="AJ103" s="292">
        <f>'Projection_Base-case'!L103-L103</f>
        <v>0</v>
      </c>
      <c r="AK103" s="292">
        <f>IFERROR(100*AJ103/'Projection_Base-case'!L103,0)</f>
        <v>0</v>
      </c>
      <c r="AL103" s="293"/>
      <c r="AM103" s="292">
        <f>-('Projection_Base-case'!N103-N103)</f>
        <v>0</v>
      </c>
      <c r="AN103" s="294">
        <f>IFERROR(100*AM103/'Projection_Base-case'!N103,0)</f>
        <v>0</v>
      </c>
      <c r="AO103" s="296"/>
      <c r="AP103" s="292">
        <f>'Projection_Base-case'!P103-P103</f>
        <v>0</v>
      </c>
      <c r="AQ103" s="292">
        <f>IFERROR(100*AP103/'Projection_Base-case'!P103,0)</f>
        <v>0</v>
      </c>
      <c r="AR103" s="293"/>
      <c r="AS103" s="292">
        <f>'Projection_Base-case'!R103-R103</f>
        <v>0</v>
      </c>
      <c r="AT103" s="292">
        <f>IFERROR(100*AS103/'Projection_Base-case'!R103,0)</f>
        <v>0</v>
      </c>
      <c r="AU103" s="293"/>
      <c r="AV103" s="292">
        <f>'Projection_Base-case'!T103-T103</f>
        <v>0</v>
      </c>
      <c r="AW103" s="294">
        <f>IFERROR(100*AV103/'Projection_Base-case'!T103,0)</f>
        <v>0</v>
      </c>
      <c r="AX103" s="296"/>
      <c r="AY103" s="292">
        <f>'Projection_Base-case'!V103-V103</f>
        <v>0</v>
      </c>
      <c r="AZ103" s="292">
        <f>IFERROR(100*AY103/'Projection_Base-case'!V103,0)</f>
        <v>0</v>
      </c>
      <c r="BA103" s="293"/>
      <c r="BB103" s="292">
        <f>'Projection_Base-case'!X103-X103</f>
        <v>0</v>
      </c>
      <c r="BC103" s="292">
        <f>IFERROR(100*BB103/'Projection_Base-case'!X103,0)</f>
        <v>0</v>
      </c>
      <c r="BD103" s="293"/>
      <c r="BE103" s="292">
        <f>'Projection_Base-case'!Z103-Z103</f>
        <v>0</v>
      </c>
      <c r="BF103" s="292">
        <f>IFERROR(100*BE103/'Projection_Base-case'!Z103,0)</f>
        <v>0</v>
      </c>
      <c r="BG103" s="292">
        <f t="shared" si="58"/>
        <v>0</v>
      </c>
      <c r="BH103" s="294">
        <f t="shared" si="59"/>
        <v>0</v>
      </c>
    </row>
    <row r="104" spans="4:60" ht="21" x14ac:dyDescent="0.25">
      <c r="D104" s="224" t="s">
        <v>135</v>
      </c>
      <c r="E104" s="225"/>
      <c r="F104" s="226"/>
      <c r="G104" s="296"/>
      <c r="H104" s="292">
        <f>SUMIF($D$6:$D$95,"PBT6",H6:H95)</f>
        <v>0</v>
      </c>
      <c r="I104" s="293"/>
      <c r="J104" s="292">
        <f>SUMIF($D$6:$D$95,"PBT6",J6:J95)</f>
        <v>0</v>
      </c>
      <c r="K104" s="293"/>
      <c r="L104" s="292">
        <f>SUMIF($D$6:$D$95,"PBT6",L6:L95)</f>
        <v>0</v>
      </c>
      <c r="M104" s="293"/>
      <c r="N104" s="294">
        <f>SUMIF($D$6:$D$95,"PBT6",N6:N95)</f>
        <v>0</v>
      </c>
      <c r="O104" s="295"/>
      <c r="P104" s="292">
        <f>SUMIF($D$6:$D$95,"PBT6",P6:P95)</f>
        <v>0</v>
      </c>
      <c r="Q104" s="293"/>
      <c r="R104" s="292">
        <f>SUMIF($D$6:$D$95,"PBT6",R6:R95)</f>
        <v>0</v>
      </c>
      <c r="S104" s="293"/>
      <c r="T104" s="294">
        <f>SUMIF($D$6:$D$95,"PBT6",T6:T95)</f>
        <v>0</v>
      </c>
      <c r="U104" s="296"/>
      <c r="V104" s="292">
        <f>SUMIF($D$6:$D$95,"PBT6",V6:V95)</f>
        <v>0</v>
      </c>
      <c r="W104" s="293"/>
      <c r="X104" s="292">
        <f>SUMIF($D$6:$D$95,"PBT6",X6:X95)</f>
        <v>0</v>
      </c>
      <c r="Y104" s="293"/>
      <c r="Z104" s="292">
        <f>SUMIF($D$6:$D$95,"PBT6",Z6:Z95)</f>
        <v>0</v>
      </c>
      <c r="AA104" s="297"/>
      <c r="AB104" s="294">
        <f>SUMIF($D$6:$D$95,"PBT6",AB6:AB95)</f>
        <v>0</v>
      </c>
      <c r="AC104" s="296"/>
      <c r="AD104" s="292">
        <f>'Projection_Base-case'!H104-H104</f>
        <v>0</v>
      </c>
      <c r="AE104" s="292">
        <f>IFERROR(100*AD104/'Projection_Base-case'!H104,0)</f>
        <v>0</v>
      </c>
      <c r="AF104" s="293"/>
      <c r="AG104" s="292">
        <f>'Projection_Base-case'!J104-J104</f>
        <v>0</v>
      </c>
      <c r="AH104" s="292">
        <f>IFERROR(100*AG104/'Projection_Base-case'!J104,0)</f>
        <v>0</v>
      </c>
      <c r="AI104" s="293"/>
      <c r="AJ104" s="292">
        <f>'Projection_Base-case'!L104-L104</f>
        <v>0</v>
      </c>
      <c r="AK104" s="292">
        <f>IFERROR(100*AJ104/'Projection_Base-case'!L104,0)</f>
        <v>0</v>
      </c>
      <c r="AL104" s="293"/>
      <c r="AM104" s="292">
        <f>-('Projection_Base-case'!N104-N104)</f>
        <v>0</v>
      </c>
      <c r="AN104" s="294">
        <f>IFERROR(100*AM104/'Projection_Base-case'!N104,0)</f>
        <v>0</v>
      </c>
      <c r="AO104" s="296"/>
      <c r="AP104" s="292">
        <f>'Projection_Base-case'!P104-P104</f>
        <v>0</v>
      </c>
      <c r="AQ104" s="292">
        <f>IFERROR(100*AP104/'Projection_Base-case'!P104,0)</f>
        <v>0</v>
      </c>
      <c r="AR104" s="293"/>
      <c r="AS104" s="292">
        <f>'Projection_Base-case'!R104-R104</f>
        <v>0</v>
      </c>
      <c r="AT104" s="292">
        <f>IFERROR(100*AS104/'Projection_Base-case'!R104,0)</f>
        <v>0</v>
      </c>
      <c r="AU104" s="293"/>
      <c r="AV104" s="292">
        <f>'Projection_Base-case'!T104-T104</f>
        <v>0</v>
      </c>
      <c r="AW104" s="294">
        <f>IFERROR(100*AV104/'Projection_Base-case'!T104,0)</f>
        <v>0</v>
      </c>
      <c r="AX104" s="296"/>
      <c r="AY104" s="292">
        <f>'Projection_Base-case'!V104-V104</f>
        <v>0</v>
      </c>
      <c r="AZ104" s="292">
        <f>IFERROR(100*AY104/'Projection_Base-case'!V104,0)</f>
        <v>0</v>
      </c>
      <c r="BA104" s="293"/>
      <c r="BB104" s="292">
        <f>'Projection_Base-case'!X104-X104</f>
        <v>0</v>
      </c>
      <c r="BC104" s="292">
        <f>IFERROR(100*BB104/'Projection_Base-case'!X104,0)</f>
        <v>0</v>
      </c>
      <c r="BD104" s="293"/>
      <c r="BE104" s="292">
        <f>'Projection_Base-case'!Z104-Z104</f>
        <v>0</v>
      </c>
      <c r="BF104" s="292">
        <f>IFERROR(100*BE104/'Projection_Base-case'!Z104,0)</f>
        <v>0</v>
      </c>
      <c r="BG104" s="292">
        <f t="shared" si="58"/>
        <v>0</v>
      </c>
      <c r="BH104" s="294">
        <f t="shared" si="59"/>
        <v>0</v>
      </c>
    </row>
    <row r="105" spans="4:60" ht="21" x14ac:dyDescent="0.25">
      <c r="D105" s="224" t="s">
        <v>136</v>
      </c>
      <c r="E105" s="225"/>
      <c r="F105" s="226"/>
      <c r="G105" s="296"/>
      <c r="H105" s="292">
        <f>SUMIF($D$6:$D$95,"PBT7",H6:H95)</f>
        <v>0</v>
      </c>
      <c r="I105" s="293"/>
      <c r="J105" s="292">
        <f>SUMIF($D$6:$D$95,"PBT7",J6:J95)</f>
        <v>0</v>
      </c>
      <c r="K105" s="293"/>
      <c r="L105" s="292">
        <f>SUMIF($D$6:$D$95,"PBT7",L6:L95)</f>
        <v>0</v>
      </c>
      <c r="M105" s="293"/>
      <c r="N105" s="294">
        <f>SUMIF($D$6:$D$95,"PBT7",N6:N95)</f>
        <v>0</v>
      </c>
      <c r="O105" s="295"/>
      <c r="P105" s="292">
        <f>SUMIF($D$6:$D$95,"PBT7",P6:P95)</f>
        <v>0</v>
      </c>
      <c r="Q105" s="293"/>
      <c r="R105" s="292">
        <f>SUMIF($D$6:$D$95,"PBT7",R6:R95)</f>
        <v>0</v>
      </c>
      <c r="S105" s="293"/>
      <c r="T105" s="294">
        <f>SUMIF($D$6:$D$95,"PBT7",T6:T95)</f>
        <v>0</v>
      </c>
      <c r="U105" s="296"/>
      <c r="V105" s="292">
        <f>SUMIF($D$6:$D$95,"PBT7",V6:V95)</f>
        <v>0</v>
      </c>
      <c r="W105" s="293"/>
      <c r="X105" s="292">
        <f>SUMIF($D$6:$D$95,"PBT7",X6:X95)</f>
        <v>0</v>
      </c>
      <c r="Y105" s="293"/>
      <c r="Z105" s="292">
        <f>SUMIF($D$6:$D$95,"PBT7",Z6:Z95)</f>
        <v>0</v>
      </c>
      <c r="AA105" s="297"/>
      <c r="AB105" s="294">
        <f>SUMIF($D$6:$D$95,"PBT7",AB6:AB95)</f>
        <v>0</v>
      </c>
      <c r="AC105" s="296"/>
      <c r="AD105" s="292">
        <f>'Projection_Base-case'!H105-H105</f>
        <v>0</v>
      </c>
      <c r="AE105" s="292">
        <f>IFERROR(100*AD105/'Projection_Base-case'!H105,0)</f>
        <v>0</v>
      </c>
      <c r="AF105" s="293"/>
      <c r="AG105" s="292">
        <f>'Projection_Base-case'!J105-J105</f>
        <v>0</v>
      </c>
      <c r="AH105" s="292">
        <f>IFERROR(100*AG105/'Projection_Base-case'!J105,0)</f>
        <v>0</v>
      </c>
      <c r="AI105" s="293"/>
      <c r="AJ105" s="292">
        <f>'Projection_Base-case'!L105-L105</f>
        <v>0</v>
      </c>
      <c r="AK105" s="292">
        <f>IFERROR(100*AJ105/'Projection_Base-case'!L105,0)</f>
        <v>0</v>
      </c>
      <c r="AL105" s="293"/>
      <c r="AM105" s="292">
        <f>-('Projection_Base-case'!N105-N105)</f>
        <v>0</v>
      </c>
      <c r="AN105" s="294">
        <f>IFERROR(100*AM105/'Projection_Base-case'!N105,0)</f>
        <v>0</v>
      </c>
      <c r="AO105" s="296"/>
      <c r="AP105" s="292">
        <f>'Projection_Base-case'!P105-P105</f>
        <v>0</v>
      </c>
      <c r="AQ105" s="292">
        <f>IFERROR(100*AP105/'Projection_Base-case'!P105,0)</f>
        <v>0</v>
      </c>
      <c r="AR105" s="293"/>
      <c r="AS105" s="292">
        <f>'Projection_Base-case'!R105-R105</f>
        <v>0</v>
      </c>
      <c r="AT105" s="292">
        <f>IFERROR(100*AS105/'Projection_Base-case'!R105,0)</f>
        <v>0</v>
      </c>
      <c r="AU105" s="293"/>
      <c r="AV105" s="292">
        <f>'Projection_Base-case'!T105-T105</f>
        <v>0</v>
      </c>
      <c r="AW105" s="294">
        <f>IFERROR(100*AV105/'Projection_Base-case'!T105,0)</f>
        <v>0</v>
      </c>
      <c r="AX105" s="296"/>
      <c r="AY105" s="292">
        <f>'Projection_Base-case'!V105-V105</f>
        <v>0</v>
      </c>
      <c r="AZ105" s="292">
        <f>IFERROR(100*AY105/'Projection_Base-case'!V105,0)</f>
        <v>0</v>
      </c>
      <c r="BA105" s="293"/>
      <c r="BB105" s="292">
        <f>'Projection_Base-case'!X105-X105</f>
        <v>0</v>
      </c>
      <c r="BC105" s="292">
        <f>IFERROR(100*BB105/'Projection_Base-case'!X105,0)</f>
        <v>0</v>
      </c>
      <c r="BD105" s="293"/>
      <c r="BE105" s="292">
        <f>'Projection_Base-case'!Z105-Z105</f>
        <v>0</v>
      </c>
      <c r="BF105" s="292">
        <f>IFERROR(100*BE105/'Projection_Base-case'!Z105,0)</f>
        <v>0</v>
      </c>
      <c r="BG105" s="292">
        <f t="shared" si="58"/>
        <v>0</v>
      </c>
      <c r="BH105" s="294">
        <f t="shared" si="59"/>
        <v>0</v>
      </c>
    </row>
    <row r="106" spans="4:60" ht="21" x14ac:dyDescent="0.25">
      <c r="D106" s="224" t="s">
        <v>137</v>
      </c>
      <c r="E106" s="225"/>
      <c r="F106" s="226"/>
      <c r="G106" s="296"/>
      <c r="H106" s="292">
        <f>SUMIF($D$6:$D$95,"PBT8",H6:H95)</f>
        <v>0</v>
      </c>
      <c r="I106" s="293"/>
      <c r="J106" s="292">
        <f>SUMIF($D$6:$D$95,"PBT8",J6:J95)</f>
        <v>0</v>
      </c>
      <c r="K106" s="293"/>
      <c r="L106" s="292">
        <f>SUMIF($D$6:$D$95,"PBT8",L6:L95)</f>
        <v>0</v>
      </c>
      <c r="M106" s="293"/>
      <c r="N106" s="294">
        <f>SUMIF($D$6:$D$95,"PBT8",N6:N95)</f>
        <v>0</v>
      </c>
      <c r="O106" s="295"/>
      <c r="P106" s="292">
        <f>SUMIF($D$6:$D$95,"PBT8",P6:P95)</f>
        <v>0</v>
      </c>
      <c r="Q106" s="293"/>
      <c r="R106" s="292">
        <f>SUMIF($D$6:$D$95,"PBT8",R6:R95)</f>
        <v>0</v>
      </c>
      <c r="S106" s="293"/>
      <c r="T106" s="294">
        <f>SUMIF($D$6:$D$95,"PBT8",T6:T95)</f>
        <v>0</v>
      </c>
      <c r="U106" s="296"/>
      <c r="V106" s="292">
        <f>SUMIF($D$6:$D$95,"PBT8",V6:V95)</f>
        <v>0</v>
      </c>
      <c r="W106" s="293"/>
      <c r="X106" s="292">
        <f>SUMIF($D$6:$D$95,"PBT8",X6:X95)</f>
        <v>0</v>
      </c>
      <c r="Y106" s="293"/>
      <c r="Z106" s="292">
        <f>SUMIF($D$6:$D$95,"PBT8",Z6:Z95)</f>
        <v>0</v>
      </c>
      <c r="AA106" s="297"/>
      <c r="AB106" s="294">
        <f>SUMIF($D$6:$D$95,"PBT8",AB6:AB95)</f>
        <v>0</v>
      </c>
      <c r="AC106" s="296"/>
      <c r="AD106" s="292">
        <f>'Projection_Base-case'!H106-H106</f>
        <v>0</v>
      </c>
      <c r="AE106" s="292">
        <f>IFERROR(100*AD106/'Projection_Base-case'!H106,0)</f>
        <v>0</v>
      </c>
      <c r="AF106" s="293"/>
      <c r="AG106" s="292">
        <f>'Projection_Base-case'!J106-J106</f>
        <v>0</v>
      </c>
      <c r="AH106" s="292">
        <f>IFERROR(100*AG106/'Projection_Base-case'!J106,0)</f>
        <v>0</v>
      </c>
      <c r="AI106" s="293"/>
      <c r="AJ106" s="292">
        <f>'Projection_Base-case'!L106-L106</f>
        <v>0</v>
      </c>
      <c r="AK106" s="292">
        <f>IFERROR(100*AJ106/'Projection_Base-case'!L106,0)</f>
        <v>0</v>
      </c>
      <c r="AL106" s="293"/>
      <c r="AM106" s="292">
        <f>-('Projection_Base-case'!N106-N106)</f>
        <v>0</v>
      </c>
      <c r="AN106" s="294">
        <f>IFERROR(100*AM106/'Projection_Base-case'!N106,0)</f>
        <v>0</v>
      </c>
      <c r="AO106" s="296"/>
      <c r="AP106" s="292">
        <f>'Projection_Base-case'!P106-P106</f>
        <v>0</v>
      </c>
      <c r="AQ106" s="292">
        <f>IFERROR(100*AP106/'Projection_Base-case'!P106,0)</f>
        <v>0</v>
      </c>
      <c r="AR106" s="293"/>
      <c r="AS106" s="292">
        <f>'Projection_Base-case'!R106-R106</f>
        <v>0</v>
      </c>
      <c r="AT106" s="292">
        <f>IFERROR(100*AS106/'Projection_Base-case'!R106,0)</f>
        <v>0</v>
      </c>
      <c r="AU106" s="293"/>
      <c r="AV106" s="292">
        <f>'Projection_Base-case'!T106-T106</f>
        <v>0</v>
      </c>
      <c r="AW106" s="294">
        <f>IFERROR(100*AV106/'Projection_Base-case'!T106,0)</f>
        <v>0</v>
      </c>
      <c r="AX106" s="296"/>
      <c r="AY106" s="292">
        <f>'Projection_Base-case'!V106-V106</f>
        <v>0</v>
      </c>
      <c r="AZ106" s="292">
        <f>IFERROR(100*AY106/'Projection_Base-case'!V106,0)</f>
        <v>0</v>
      </c>
      <c r="BA106" s="293"/>
      <c r="BB106" s="292">
        <f>'Projection_Base-case'!X106-X106</f>
        <v>0</v>
      </c>
      <c r="BC106" s="292">
        <f>IFERROR(100*BB106/'Projection_Base-case'!X106,0)</f>
        <v>0</v>
      </c>
      <c r="BD106" s="293"/>
      <c r="BE106" s="292">
        <f>'Projection_Base-case'!Z106-Z106</f>
        <v>0</v>
      </c>
      <c r="BF106" s="292">
        <f>IFERROR(100*BE106/'Projection_Base-case'!Z106,0)</f>
        <v>0</v>
      </c>
      <c r="BG106" s="292">
        <f t="shared" si="58"/>
        <v>0</v>
      </c>
      <c r="BH106" s="294">
        <f t="shared" si="59"/>
        <v>0</v>
      </c>
    </row>
    <row r="107" spans="4:60" ht="21" x14ac:dyDescent="0.25">
      <c r="D107" s="224" t="s">
        <v>138</v>
      </c>
      <c r="E107" s="225"/>
      <c r="F107" s="226"/>
      <c r="G107" s="296"/>
      <c r="H107" s="292">
        <f>SUMIF($D$6:$D$95,"PBT9",H6:H95)</f>
        <v>0</v>
      </c>
      <c r="I107" s="293"/>
      <c r="J107" s="292">
        <f>SUMIF($D$6:$D$95,"PBT9",J6:J95)</f>
        <v>0</v>
      </c>
      <c r="K107" s="293"/>
      <c r="L107" s="292">
        <f>SUMIF($D$6:$D$95,"PBT9",L6:L95)</f>
        <v>0</v>
      </c>
      <c r="M107" s="293"/>
      <c r="N107" s="294">
        <f>SUMIF($D$6:$D$95,"PBT9",N6:N95)</f>
        <v>0</v>
      </c>
      <c r="O107" s="295"/>
      <c r="P107" s="292">
        <f>SUMIF($D$6:$D$95,"PBT9",P6:P95)</f>
        <v>0</v>
      </c>
      <c r="Q107" s="293"/>
      <c r="R107" s="292">
        <f>SUMIF($D$6:$D$95,"PBT9",R6:R95)</f>
        <v>0</v>
      </c>
      <c r="S107" s="293"/>
      <c r="T107" s="294">
        <f>SUMIF($D$6:$D$95,"PBT9",T6:T95)</f>
        <v>0</v>
      </c>
      <c r="U107" s="296"/>
      <c r="V107" s="292">
        <f>SUMIF($D$6:$D$95,"PBT9",V6:V95)</f>
        <v>0</v>
      </c>
      <c r="W107" s="293"/>
      <c r="X107" s="292">
        <f>SUMIF($D$6:$D$95,"PBT9",X6:X95)</f>
        <v>0</v>
      </c>
      <c r="Y107" s="293"/>
      <c r="Z107" s="292">
        <f>SUMIF($D$6:$D$95,"PBT9",Z6:Z95)</f>
        <v>0</v>
      </c>
      <c r="AA107" s="297"/>
      <c r="AB107" s="294">
        <f>SUMIF($D$6:$D$95,"PBT9",AB6:AB95)</f>
        <v>0</v>
      </c>
      <c r="AC107" s="296"/>
      <c r="AD107" s="292">
        <f>'Projection_Base-case'!H107-H107</f>
        <v>0</v>
      </c>
      <c r="AE107" s="292">
        <f>IFERROR(100*AD107/'Projection_Base-case'!H107,0)</f>
        <v>0</v>
      </c>
      <c r="AF107" s="293"/>
      <c r="AG107" s="292">
        <f>'Projection_Base-case'!J107-J107</f>
        <v>0</v>
      </c>
      <c r="AH107" s="292">
        <f>IFERROR(100*AG107/'Projection_Base-case'!J107,0)</f>
        <v>0</v>
      </c>
      <c r="AI107" s="293"/>
      <c r="AJ107" s="292">
        <f>'Projection_Base-case'!L107-L107</f>
        <v>0</v>
      </c>
      <c r="AK107" s="292">
        <f>IFERROR(100*AJ107/'Projection_Base-case'!L107,0)</f>
        <v>0</v>
      </c>
      <c r="AL107" s="293"/>
      <c r="AM107" s="292">
        <f>-('Projection_Base-case'!N107-N107)</f>
        <v>0</v>
      </c>
      <c r="AN107" s="294">
        <f>IFERROR(100*AM107/'Projection_Base-case'!N107,0)</f>
        <v>0</v>
      </c>
      <c r="AO107" s="296"/>
      <c r="AP107" s="292">
        <f>'Projection_Base-case'!P107-P107</f>
        <v>0</v>
      </c>
      <c r="AQ107" s="292">
        <f>IFERROR(100*AP107/'Projection_Base-case'!P107,0)</f>
        <v>0</v>
      </c>
      <c r="AR107" s="293"/>
      <c r="AS107" s="292">
        <f>'Projection_Base-case'!R107-R107</f>
        <v>0</v>
      </c>
      <c r="AT107" s="292">
        <f>IFERROR(100*AS107/'Projection_Base-case'!R107,0)</f>
        <v>0</v>
      </c>
      <c r="AU107" s="293"/>
      <c r="AV107" s="292">
        <f>'Projection_Base-case'!T107-T107</f>
        <v>0</v>
      </c>
      <c r="AW107" s="294">
        <f>IFERROR(100*AV107/'Projection_Base-case'!T107,0)</f>
        <v>0</v>
      </c>
      <c r="AX107" s="296"/>
      <c r="AY107" s="292">
        <f>'Projection_Base-case'!V107-V107</f>
        <v>0</v>
      </c>
      <c r="AZ107" s="292">
        <f>IFERROR(100*AY107/'Projection_Base-case'!V107,0)</f>
        <v>0</v>
      </c>
      <c r="BA107" s="293"/>
      <c r="BB107" s="292">
        <f>'Projection_Base-case'!X107-X107</f>
        <v>0</v>
      </c>
      <c r="BC107" s="292">
        <f>IFERROR(100*BB107/'Projection_Base-case'!X107,0)</f>
        <v>0</v>
      </c>
      <c r="BD107" s="293"/>
      <c r="BE107" s="292">
        <f>'Projection_Base-case'!Z107-Z107</f>
        <v>0</v>
      </c>
      <c r="BF107" s="292">
        <f>IFERROR(100*BE107/'Projection_Base-case'!Z107,0)</f>
        <v>0</v>
      </c>
      <c r="BG107" s="292">
        <f t="shared" si="58"/>
        <v>0</v>
      </c>
      <c r="BH107" s="294">
        <f t="shared" si="59"/>
        <v>0</v>
      </c>
    </row>
    <row r="108" spans="4:60" ht="21" x14ac:dyDescent="0.25">
      <c r="D108" s="224" t="s">
        <v>139</v>
      </c>
      <c r="E108" s="225"/>
      <c r="F108" s="226"/>
      <c r="G108" s="296"/>
      <c r="H108" s="292">
        <f>SUMIF($D$6:$D$95,"PBT10",H6:H95)</f>
        <v>0</v>
      </c>
      <c r="I108" s="293"/>
      <c r="J108" s="292">
        <f>SUMIF($D$6:$D$95,"PBT10",J6:J95)</f>
        <v>0</v>
      </c>
      <c r="K108" s="293"/>
      <c r="L108" s="292">
        <f>SUMIF($D$6:$D$95,"PBT10",L6:L95)</f>
        <v>0</v>
      </c>
      <c r="M108" s="293"/>
      <c r="N108" s="294">
        <f>SUMIF($D$6:$D$95,"PBT10",N6:N95)</f>
        <v>0</v>
      </c>
      <c r="O108" s="295"/>
      <c r="P108" s="292">
        <f>SUMIF($D$6:$D$95,"PBT10",P6:P95)</f>
        <v>0</v>
      </c>
      <c r="Q108" s="293"/>
      <c r="R108" s="292">
        <f>SUMIF($D$6:$D$95,"PBT10",R6:R95)</f>
        <v>0</v>
      </c>
      <c r="S108" s="293"/>
      <c r="T108" s="294">
        <f>SUMIF($D$6:$D$95,"PBT10",T6:T95)</f>
        <v>0</v>
      </c>
      <c r="U108" s="296"/>
      <c r="V108" s="292">
        <f>SUMIF($D$6:$D$95,"PBT10",V6:V95)</f>
        <v>0</v>
      </c>
      <c r="W108" s="293"/>
      <c r="X108" s="292">
        <f>SUMIF($D$6:$D$95,"PBT10",X6:X95)</f>
        <v>0</v>
      </c>
      <c r="Y108" s="293"/>
      <c r="Z108" s="292">
        <f>SUMIF($D$6:$D$95,"PBT10",Z6:Z95)</f>
        <v>0</v>
      </c>
      <c r="AA108" s="297"/>
      <c r="AB108" s="294">
        <f>SUMIF($D$6:$D$95,"PBT10",AB6:AB95)</f>
        <v>0</v>
      </c>
      <c r="AC108" s="296"/>
      <c r="AD108" s="292">
        <f>'Projection_Base-case'!H108-H108</f>
        <v>0</v>
      </c>
      <c r="AE108" s="292">
        <f>IFERROR(100*AD108/'Projection_Base-case'!H108,0)</f>
        <v>0</v>
      </c>
      <c r="AF108" s="293"/>
      <c r="AG108" s="292">
        <f>'Projection_Base-case'!J108-J108</f>
        <v>0</v>
      </c>
      <c r="AH108" s="292">
        <f>IFERROR(100*AG108/'Projection_Base-case'!J108,0)</f>
        <v>0</v>
      </c>
      <c r="AI108" s="293"/>
      <c r="AJ108" s="292">
        <f>'Projection_Base-case'!L108-L108</f>
        <v>0</v>
      </c>
      <c r="AK108" s="292">
        <f>IFERROR(100*AJ108/'Projection_Base-case'!L108,0)</f>
        <v>0</v>
      </c>
      <c r="AL108" s="293"/>
      <c r="AM108" s="292">
        <f>-('Projection_Base-case'!N108-N108)</f>
        <v>0</v>
      </c>
      <c r="AN108" s="294">
        <f>IFERROR(100*AM108/'Projection_Base-case'!N108,0)</f>
        <v>0</v>
      </c>
      <c r="AO108" s="296"/>
      <c r="AP108" s="292">
        <f>'Projection_Base-case'!P108-P108</f>
        <v>0</v>
      </c>
      <c r="AQ108" s="292">
        <f>IFERROR(100*AP108/'Projection_Base-case'!P108,0)</f>
        <v>0</v>
      </c>
      <c r="AR108" s="293"/>
      <c r="AS108" s="292">
        <f>'Projection_Base-case'!R108-R108</f>
        <v>0</v>
      </c>
      <c r="AT108" s="292">
        <f>IFERROR(100*AS108/'Projection_Base-case'!R108,0)</f>
        <v>0</v>
      </c>
      <c r="AU108" s="293"/>
      <c r="AV108" s="292">
        <f>'Projection_Base-case'!T108-T108</f>
        <v>0</v>
      </c>
      <c r="AW108" s="294">
        <f>IFERROR(100*AV108/'Projection_Base-case'!T108,0)</f>
        <v>0</v>
      </c>
      <c r="AX108" s="296"/>
      <c r="AY108" s="292">
        <f>'Projection_Base-case'!V108-V108</f>
        <v>0</v>
      </c>
      <c r="AZ108" s="292">
        <f>IFERROR(100*AY108/'Projection_Base-case'!V108,0)</f>
        <v>0</v>
      </c>
      <c r="BA108" s="293"/>
      <c r="BB108" s="292">
        <f>'Projection_Base-case'!X108-X108</f>
        <v>0</v>
      </c>
      <c r="BC108" s="292">
        <f>IFERROR(100*BB108/'Projection_Base-case'!X108,0)</f>
        <v>0</v>
      </c>
      <c r="BD108" s="293"/>
      <c r="BE108" s="292">
        <f>'Projection_Base-case'!Z108-Z108</f>
        <v>0</v>
      </c>
      <c r="BF108" s="292">
        <f>IFERROR(100*BE108/'Projection_Base-case'!Z108,0)</f>
        <v>0</v>
      </c>
      <c r="BG108" s="292">
        <f t="shared" si="58"/>
        <v>0</v>
      </c>
      <c r="BH108" s="294">
        <f t="shared" si="59"/>
        <v>0</v>
      </c>
    </row>
    <row r="109" spans="4:60" ht="21" x14ac:dyDescent="0.25">
      <c r="D109" s="224" t="s">
        <v>140</v>
      </c>
      <c r="E109" s="225"/>
      <c r="F109" s="226"/>
      <c r="G109" s="296"/>
      <c r="H109" s="292">
        <f>SUMIF($D$6:$D$95,"PBT11",H6:H95)</f>
        <v>0</v>
      </c>
      <c r="I109" s="293"/>
      <c r="J109" s="292">
        <f>SUMIF($D$6:$D$95,"PBT11",J6:J95)</f>
        <v>0</v>
      </c>
      <c r="K109" s="293"/>
      <c r="L109" s="292">
        <f>SUMIF($D$6:$D$95,"PBT11",L6:L95)</f>
        <v>0</v>
      </c>
      <c r="M109" s="293"/>
      <c r="N109" s="294">
        <f>SUMIF($D$6:$D$95,"PBT11",N6:N95)</f>
        <v>0</v>
      </c>
      <c r="O109" s="295"/>
      <c r="P109" s="292">
        <f>SUMIF($D$6:$D$95,"PBT11",P6:P95)</f>
        <v>0</v>
      </c>
      <c r="Q109" s="293"/>
      <c r="R109" s="292">
        <f>SUMIF($D$6:$D$95,"PBT11",R6:R95)</f>
        <v>0</v>
      </c>
      <c r="S109" s="293"/>
      <c r="T109" s="294">
        <f>SUMIF($D$6:$D$95,"PBT11",T6:T95)</f>
        <v>0</v>
      </c>
      <c r="U109" s="296"/>
      <c r="V109" s="292">
        <f>SUMIF($D$6:$D$95,"PBT11",V6:V95)</f>
        <v>0</v>
      </c>
      <c r="W109" s="293"/>
      <c r="X109" s="292">
        <f>SUMIF($D$6:$D$95,"PBT11",X6:X95)</f>
        <v>0</v>
      </c>
      <c r="Y109" s="293"/>
      <c r="Z109" s="292">
        <f>SUMIF($D$6:$D$95,"PBT11",Z6:Z95)</f>
        <v>0</v>
      </c>
      <c r="AA109" s="297"/>
      <c r="AB109" s="294">
        <f>SUMIF($D$6:$D$95,"PBT11",AB6:AB95)</f>
        <v>0</v>
      </c>
      <c r="AC109" s="296"/>
      <c r="AD109" s="292">
        <f>'Projection_Base-case'!H109-H109</f>
        <v>0</v>
      </c>
      <c r="AE109" s="292">
        <f>IFERROR(100*AD109/'Projection_Base-case'!H109,0)</f>
        <v>0</v>
      </c>
      <c r="AF109" s="293"/>
      <c r="AG109" s="292">
        <f>'Projection_Base-case'!J109-J109</f>
        <v>0</v>
      </c>
      <c r="AH109" s="292">
        <f>IFERROR(100*AG109/'Projection_Base-case'!J109,0)</f>
        <v>0</v>
      </c>
      <c r="AI109" s="293"/>
      <c r="AJ109" s="292">
        <f>'Projection_Base-case'!L109-L109</f>
        <v>0</v>
      </c>
      <c r="AK109" s="292">
        <f>IFERROR(100*AJ109/'Projection_Base-case'!L109,0)</f>
        <v>0</v>
      </c>
      <c r="AL109" s="293"/>
      <c r="AM109" s="292">
        <f>-('Projection_Base-case'!N109-N109)</f>
        <v>0</v>
      </c>
      <c r="AN109" s="294">
        <f>IFERROR(100*AM109/'Projection_Base-case'!N109,0)</f>
        <v>0</v>
      </c>
      <c r="AO109" s="296"/>
      <c r="AP109" s="292">
        <f>'Projection_Base-case'!P109-P109</f>
        <v>0</v>
      </c>
      <c r="AQ109" s="292">
        <f>IFERROR(100*AP109/'Projection_Base-case'!P109,0)</f>
        <v>0</v>
      </c>
      <c r="AR109" s="293"/>
      <c r="AS109" s="292">
        <f>'Projection_Base-case'!R109-R109</f>
        <v>0</v>
      </c>
      <c r="AT109" s="292">
        <f>IFERROR(100*AS109/'Projection_Base-case'!R109,0)</f>
        <v>0</v>
      </c>
      <c r="AU109" s="293"/>
      <c r="AV109" s="292">
        <f>'Projection_Base-case'!T109-T109</f>
        <v>0</v>
      </c>
      <c r="AW109" s="294">
        <f>IFERROR(100*AV109/'Projection_Base-case'!T109,0)</f>
        <v>0</v>
      </c>
      <c r="AX109" s="296"/>
      <c r="AY109" s="292">
        <f>'Projection_Base-case'!V109-V109</f>
        <v>0</v>
      </c>
      <c r="AZ109" s="292">
        <f>IFERROR(100*AY109/'Projection_Base-case'!V109,0)</f>
        <v>0</v>
      </c>
      <c r="BA109" s="293"/>
      <c r="BB109" s="292">
        <f>'Projection_Base-case'!X109-X109</f>
        <v>0</v>
      </c>
      <c r="BC109" s="292">
        <f>IFERROR(100*BB109/'Projection_Base-case'!X109,0)</f>
        <v>0</v>
      </c>
      <c r="BD109" s="293"/>
      <c r="BE109" s="292">
        <f>'Projection_Base-case'!Z109-Z109</f>
        <v>0</v>
      </c>
      <c r="BF109" s="292">
        <f>IFERROR(100*BE109/'Projection_Base-case'!Z109,0)</f>
        <v>0</v>
      </c>
      <c r="BG109" s="292">
        <f t="shared" si="58"/>
        <v>0</v>
      </c>
      <c r="BH109" s="294">
        <f t="shared" si="59"/>
        <v>0</v>
      </c>
    </row>
    <row r="110" spans="4:60" ht="21" x14ac:dyDescent="0.25">
      <c r="D110" s="224" t="s">
        <v>141</v>
      </c>
      <c r="E110" s="225"/>
      <c r="F110" s="226"/>
      <c r="G110" s="296"/>
      <c r="H110" s="292">
        <f>SUMIF($D$6:$D$95,"PBT12",H6:H95)</f>
        <v>0</v>
      </c>
      <c r="I110" s="293"/>
      <c r="J110" s="292">
        <f>SUMIF($D$6:$D$95,"PBT12",J6:J95)</f>
        <v>0</v>
      </c>
      <c r="K110" s="293"/>
      <c r="L110" s="292">
        <f>SUMIF($D$6:$D$95,"PBT12",L6:L95)</f>
        <v>0</v>
      </c>
      <c r="M110" s="293"/>
      <c r="N110" s="294">
        <f>SUMIF($D$6:$D$95,"PBT12",N6:N95)</f>
        <v>0</v>
      </c>
      <c r="O110" s="295"/>
      <c r="P110" s="292">
        <f>SUMIF($D$6:$D$95,"PBT12",P6:P95)</f>
        <v>0</v>
      </c>
      <c r="Q110" s="293"/>
      <c r="R110" s="292">
        <f>SUMIF($D$6:$D$95,"PBT12",R6:R95)</f>
        <v>0</v>
      </c>
      <c r="S110" s="293"/>
      <c r="T110" s="294">
        <f>SUMIF($D$6:$D$95,"PBT12",T6:T95)</f>
        <v>0</v>
      </c>
      <c r="U110" s="296"/>
      <c r="V110" s="292">
        <f>SUMIF($D$6:$D$95,"PBT12",V6:V95)</f>
        <v>0</v>
      </c>
      <c r="W110" s="293"/>
      <c r="X110" s="292">
        <f>SUMIF($D$6:$D$95,"PBT12",X6:X95)</f>
        <v>0</v>
      </c>
      <c r="Y110" s="293"/>
      <c r="Z110" s="292">
        <f>SUMIF($D$6:$D$95,"PBT12",Z6:Z95)</f>
        <v>0</v>
      </c>
      <c r="AA110" s="297"/>
      <c r="AB110" s="294">
        <f>SUMIF($D$6:$D$95,"PBT12",AB6:AB95)</f>
        <v>0</v>
      </c>
      <c r="AC110" s="296"/>
      <c r="AD110" s="292">
        <f>'Projection_Base-case'!H110-H110</f>
        <v>0</v>
      </c>
      <c r="AE110" s="292">
        <f>IFERROR(100*AD110/'Projection_Base-case'!H110,0)</f>
        <v>0</v>
      </c>
      <c r="AF110" s="293"/>
      <c r="AG110" s="292">
        <f>'Projection_Base-case'!J110-J110</f>
        <v>0</v>
      </c>
      <c r="AH110" s="292">
        <f>IFERROR(100*AG110/'Projection_Base-case'!J110,0)</f>
        <v>0</v>
      </c>
      <c r="AI110" s="293"/>
      <c r="AJ110" s="292">
        <f>'Projection_Base-case'!L110-L110</f>
        <v>0</v>
      </c>
      <c r="AK110" s="292">
        <f>IFERROR(100*AJ110/'Projection_Base-case'!L110,0)</f>
        <v>0</v>
      </c>
      <c r="AL110" s="293"/>
      <c r="AM110" s="292">
        <f>-('Projection_Base-case'!N110-N110)</f>
        <v>0</v>
      </c>
      <c r="AN110" s="294">
        <f>IFERROR(100*AM110/'Projection_Base-case'!N110,0)</f>
        <v>0</v>
      </c>
      <c r="AO110" s="296"/>
      <c r="AP110" s="292">
        <f>'Projection_Base-case'!P110-P110</f>
        <v>0</v>
      </c>
      <c r="AQ110" s="292">
        <f>IFERROR(100*AP110/'Projection_Base-case'!P110,0)</f>
        <v>0</v>
      </c>
      <c r="AR110" s="293"/>
      <c r="AS110" s="292">
        <f>'Projection_Base-case'!R110-R110</f>
        <v>0</v>
      </c>
      <c r="AT110" s="292">
        <f>IFERROR(100*AS110/'Projection_Base-case'!R110,0)</f>
        <v>0</v>
      </c>
      <c r="AU110" s="293"/>
      <c r="AV110" s="292">
        <f>'Projection_Base-case'!T110-T110</f>
        <v>0</v>
      </c>
      <c r="AW110" s="294">
        <f>IFERROR(100*AV110/'Projection_Base-case'!T110,0)</f>
        <v>0</v>
      </c>
      <c r="AX110" s="296"/>
      <c r="AY110" s="292">
        <f>'Projection_Base-case'!V110-V110</f>
        <v>0</v>
      </c>
      <c r="AZ110" s="292">
        <f>IFERROR(100*AY110/'Projection_Base-case'!V110,0)</f>
        <v>0</v>
      </c>
      <c r="BA110" s="293"/>
      <c r="BB110" s="292">
        <f>'Projection_Base-case'!X110-X110</f>
        <v>0</v>
      </c>
      <c r="BC110" s="292">
        <f>IFERROR(100*BB110/'Projection_Base-case'!X110,0)</f>
        <v>0</v>
      </c>
      <c r="BD110" s="293"/>
      <c r="BE110" s="292">
        <f>'Projection_Base-case'!Z110-Z110</f>
        <v>0</v>
      </c>
      <c r="BF110" s="292">
        <f>IFERROR(100*BE110/'Projection_Base-case'!Z110,0)</f>
        <v>0</v>
      </c>
      <c r="BG110" s="292">
        <f t="shared" si="58"/>
        <v>0</v>
      </c>
      <c r="BH110" s="294">
        <f t="shared" si="59"/>
        <v>0</v>
      </c>
    </row>
    <row r="111" spans="4:60" ht="21" x14ac:dyDescent="0.25">
      <c r="D111" s="224" t="s">
        <v>142</v>
      </c>
      <c r="E111" s="225"/>
      <c r="F111" s="226"/>
      <c r="G111" s="296"/>
      <c r="H111" s="292">
        <f>SUMIF($D$6:$D$95,"PBT13",H6:H95)</f>
        <v>0</v>
      </c>
      <c r="I111" s="293"/>
      <c r="J111" s="292">
        <f>SUMIF($D$6:$D$95,"PBT13",J6:J95)</f>
        <v>0</v>
      </c>
      <c r="K111" s="293"/>
      <c r="L111" s="292">
        <f>SUMIF($D$6:$D$95,"PBT13",L6:L95)</f>
        <v>0</v>
      </c>
      <c r="M111" s="293"/>
      <c r="N111" s="294">
        <f>SUMIF($D$6:$D$95,"PBT13",N6:N95)</f>
        <v>0</v>
      </c>
      <c r="O111" s="295"/>
      <c r="P111" s="292">
        <f>SUMIF($D$6:$D$95,"PBT13",P6:P95)</f>
        <v>0</v>
      </c>
      <c r="Q111" s="293"/>
      <c r="R111" s="292">
        <f>SUMIF($D$6:$D$95,"PBT13",R6:R95)</f>
        <v>0</v>
      </c>
      <c r="S111" s="293"/>
      <c r="T111" s="294">
        <f>SUMIF($D$6:$D$95,"PBT13",T6:T95)</f>
        <v>0</v>
      </c>
      <c r="U111" s="296"/>
      <c r="V111" s="292">
        <f>SUMIF($D$6:$D$95,"PBT13",V6:V95)</f>
        <v>0</v>
      </c>
      <c r="W111" s="293"/>
      <c r="X111" s="292">
        <f>SUMIF($D$6:$D$95,"PBT13",X6:X95)</f>
        <v>0</v>
      </c>
      <c r="Y111" s="293"/>
      <c r="Z111" s="292">
        <f>SUMIF($D$6:$D$95,"PBT13",Z6:Z95)</f>
        <v>0</v>
      </c>
      <c r="AA111" s="297"/>
      <c r="AB111" s="294">
        <f>SUMIF($D$6:$D$95,"PBT13",AB6:AB95)</f>
        <v>0</v>
      </c>
      <c r="AC111" s="296"/>
      <c r="AD111" s="292">
        <f>'Projection_Base-case'!H111-H111</f>
        <v>0</v>
      </c>
      <c r="AE111" s="292">
        <f>IFERROR(100*AD111/'Projection_Base-case'!H111,0)</f>
        <v>0</v>
      </c>
      <c r="AF111" s="293"/>
      <c r="AG111" s="292">
        <f>'Projection_Base-case'!J111-J111</f>
        <v>0</v>
      </c>
      <c r="AH111" s="292">
        <f>IFERROR(100*AG111/'Projection_Base-case'!J111,0)</f>
        <v>0</v>
      </c>
      <c r="AI111" s="293"/>
      <c r="AJ111" s="292">
        <f>'Projection_Base-case'!L111-L111</f>
        <v>0</v>
      </c>
      <c r="AK111" s="292">
        <f>IFERROR(100*AJ111/'Projection_Base-case'!L111,0)</f>
        <v>0</v>
      </c>
      <c r="AL111" s="293"/>
      <c r="AM111" s="292">
        <f>-('Projection_Base-case'!N111-N111)</f>
        <v>0</v>
      </c>
      <c r="AN111" s="294">
        <f>IFERROR(100*AM111/'Projection_Base-case'!N111,0)</f>
        <v>0</v>
      </c>
      <c r="AO111" s="296"/>
      <c r="AP111" s="292">
        <f>'Projection_Base-case'!P111-P111</f>
        <v>0</v>
      </c>
      <c r="AQ111" s="292">
        <f>IFERROR(100*AP111/'Projection_Base-case'!P111,0)</f>
        <v>0</v>
      </c>
      <c r="AR111" s="293"/>
      <c r="AS111" s="292">
        <f>'Projection_Base-case'!R111-R111</f>
        <v>0</v>
      </c>
      <c r="AT111" s="292">
        <f>IFERROR(100*AS111/'Projection_Base-case'!R111,0)</f>
        <v>0</v>
      </c>
      <c r="AU111" s="293"/>
      <c r="AV111" s="292">
        <f>'Projection_Base-case'!T111-T111</f>
        <v>0</v>
      </c>
      <c r="AW111" s="294">
        <f>IFERROR(100*AV111/'Projection_Base-case'!T111,0)</f>
        <v>0</v>
      </c>
      <c r="AX111" s="296"/>
      <c r="AY111" s="292">
        <f>'Projection_Base-case'!V111-V111</f>
        <v>0</v>
      </c>
      <c r="AZ111" s="292">
        <f>IFERROR(100*AY111/'Projection_Base-case'!V111,0)</f>
        <v>0</v>
      </c>
      <c r="BA111" s="293"/>
      <c r="BB111" s="292">
        <f>'Projection_Base-case'!X111-X111</f>
        <v>0</v>
      </c>
      <c r="BC111" s="292">
        <f>IFERROR(100*BB111/'Projection_Base-case'!X111,0)</f>
        <v>0</v>
      </c>
      <c r="BD111" s="293"/>
      <c r="BE111" s="292">
        <f>'Projection_Base-case'!Z111-Z111</f>
        <v>0</v>
      </c>
      <c r="BF111" s="292">
        <f>IFERROR(100*BE111/'Projection_Base-case'!Z111,0)</f>
        <v>0</v>
      </c>
      <c r="BG111" s="292">
        <f t="shared" si="58"/>
        <v>0</v>
      </c>
      <c r="BH111" s="294">
        <f t="shared" si="59"/>
        <v>0</v>
      </c>
    </row>
    <row r="112" spans="4:60" ht="21" x14ac:dyDescent="0.25">
      <c r="D112" s="224" t="s">
        <v>143</v>
      </c>
      <c r="E112" s="225"/>
      <c r="F112" s="226"/>
      <c r="G112" s="296"/>
      <c r="H112" s="292">
        <f>SUMIF($D$6:$D$95,"PBT14",H6:H95)</f>
        <v>0</v>
      </c>
      <c r="I112" s="293"/>
      <c r="J112" s="292">
        <f>SUMIF($D$6:$D$95,"PBT14",J6:J95)</f>
        <v>0</v>
      </c>
      <c r="K112" s="293"/>
      <c r="L112" s="292">
        <f>SUMIF($D$6:$D$95,"PBT14",L6:L95)</f>
        <v>0</v>
      </c>
      <c r="M112" s="293"/>
      <c r="N112" s="294">
        <f>SUMIF($D$6:$D$95,"PBT14",N6:N95)</f>
        <v>0</v>
      </c>
      <c r="O112" s="295"/>
      <c r="P112" s="292">
        <f>SUMIF($D$6:$D$95,"PBT14",P6:P95)</f>
        <v>0</v>
      </c>
      <c r="Q112" s="293"/>
      <c r="R112" s="292">
        <f>SUMIF($D$6:$D$95,"PBT14",R6:R95)</f>
        <v>0</v>
      </c>
      <c r="S112" s="293"/>
      <c r="T112" s="294">
        <f>SUMIF($D$6:$D$95,"PBT14",T6:T95)</f>
        <v>0</v>
      </c>
      <c r="U112" s="296"/>
      <c r="V112" s="292">
        <f>SUMIF($D$6:$D$95,"PBT14",V6:V95)</f>
        <v>0</v>
      </c>
      <c r="W112" s="293"/>
      <c r="X112" s="292">
        <f>SUMIF($D$6:$D$95,"PBT14",X6:X95)</f>
        <v>0</v>
      </c>
      <c r="Y112" s="293"/>
      <c r="Z112" s="292">
        <f>SUMIF($D$6:$D$95,"PBT14",Z6:Z95)</f>
        <v>0</v>
      </c>
      <c r="AA112" s="297"/>
      <c r="AB112" s="294">
        <f>SUMIF($D$6:$D$95,"PBT14",AB6:AB95)</f>
        <v>0</v>
      </c>
      <c r="AC112" s="296"/>
      <c r="AD112" s="292">
        <f>'Projection_Base-case'!H112-H112</f>
        <v>0</v>
      </c>
      <c r="AE112" s="292">
        <f>IFERROR(100*AD112/'Projection_Base-case'!H112,0)</f>
        <v>0</v>
      </c>
      <c r="AF112" s="293"/>
      <c r="AG112" s="292">
        <f>'Projection_Base-case'!J112-J112</f>
        <v>0</v>
      </c>
      <c r="AH112" s="292">
        <f>IFERROR(100*AG112/'Projection_Base-case'!J112,0)</f>
        <v>0</v>
      </c>
      <c r="AI112" s="293"/>
      <c r="AJ112" s="292">
        <f>'Projection_Base-case'!L112-L112</f>
        <v>0</v>
      </c>
      <c r="AK112" s="292">
        <f>IFERROR(100*AJ112/'Projection_Base-case'!L112,0)</f>
        <v>0</v>
      </c>
      <c r="AL112" s="293"/>
      <c r="AM112" s="292">
        <f>-('Projection_Base-case'!N112-N112)</f>
        <v>0</v>
      </c>
      <c r="AN112" s="294">
        <f>IFERROR(100*AM112/'Projection_Base-case'!N112,0)</f>
        <v>0</v>
      </c>
      <c r="AO112" s="296"/>
      <c r="AP112" s="292">
        <f>'Projection_Base-case'!P112-P112</f>
        <v>0</v>
      </c>
      <c r="AQ112" s="292">
        <f>IFERROR(100*AP112/'Projection_Base-case'!P112,0)</f>
        <v>0</v>
      </c>
      <c r="AR112" s="293"/>
      <c r="AS112" s="292">
        <f>'Projection_Base-case'!R112-R112</f>
        <v>0</v>
      </c>
      <c r="AT112" s="292">
        <f>IFERROR(100*AS112/'Projection_Base-case'!R112,0)</f>
        <v>0</v>
      </c>
      <c r="AU112" s="293"/>
      <c r="AV112" s="292">
        <f>'Projection_Base-case'!T112-T112</f>
        <v>0</v>
      </c>
      <c r="AW112" s="294">
        <f>IFERROR(100*AV112/'Projection_Base-case'!T112,0)</f>
        <v>0</v>
      </c>
      <c r="AX112" s="296"/>
      <c r="AY112" s="292">
        <f>'Projection_Base-case'!V112-V112</f>
        <v>0</v>
      </c>
      <c r="AZ112" s="292">
        <f>IFERROR(100*AY112/'Projection_Base-case'!V112,0)</f>
        <v>0</v>
      </c>
      <c r="BA112" s="293"/>
      <c r="BB112" s="292">
        <f>'Projection_Base-case'!X112-X112</f>
        <v>0</v>
      </c>
      <c r="BC112" s="292">
        <f>IFERROR(100*BB112/'Projection_Base-case'!X112,0)</f>
        <v>0</v>
      </c>
      <c r="BD112" s="293"/>
      <c r="BE112" s="292">
        <f>'Projection_Base-case'!Z112-Z112</f>
        <v>0</v>
      </c>
      <c r="BF112" s="292">
        <f>IFERROR(100*BE112/'Projection_Base-case'!Z112,0)</f>
        <v>0</v>
      </c>
      <c r="BG112" s="292">
        <f t="shared" si="58"/>
        <v>0</v>
      </c>
      <c r="BH112" s="294">
        <f t="shared" si="59"/>
        <v>0</v>
      </c>
    </row>
    <row r="113" spans="3:60" ht="21" x14ac:dyDescent="0.25">
      <c r="D113" s="224" t="s">
        <v>144</v>
      </c>
      <c r="E113" s="225"/>
      <c r="F113" s="226"/>
      <c r="G113" s="296"/>
      <c r="H113" s="292">
        <f>SUMIF($D$6:$D$95,"PBT15",H6:H95)</f>
        <v>0</v>
      </c>
      <c r="I113" s="293"/>
      <c r="J113" s="292">
        <f>SUMIF($D$6:$D$95,"PBT15",J6:J95)</f>
        <v>0</v>
      </c>
      <c r="K113" s="293"/>
      <c r="L113" s="292">
        <f>SUMIF($D$6:$D$95,"PBT15",L6:L95)</f>
        <v>0</v>
      </c>
      <c r="M113" s="293"/>
      <c r="N113" s="294">
        <f>SUMIF($D$6:$D$95,"PBT15",N6:N95)</f>
        <v>0</v>
      </c>
      <c r="O113" s="295"/>
      <c r="P113" s="292">
        <f>SUMIF($D$6:$D$95,"PBT15",P6:P95)</f>
        <v>0</v>
      </c>
      <c r="Q113" s="293"/>
      <c r="R113" s="292">
        <f>SUMIF($D$6:$D$95,"PBT15",R6:R95)</f>
        <v>0</v>
      </c>
      <c r="S113" s="293"/>
      <c r="T113" s="294">
        <f>SUMIF($D$6:$D$95,"PBT15",T6:T95)</f>
        <v>0</v>
      </c>
      <c r="U113" s="296"/>
      <c r="V113" s="292">
        <f>SUMIF($D$6:$D$95,"PBT15",V6:V95)</f>
        <v>0</v>
      </c>
      <c r="W113" s="293"/>
      <c r="X113" s="292">
        <f>SUMIF($D$6:$D$95,"PBT15",X6:X95)</f>
        <v>0</v>
      </c>
      <c r="Y113" s="293"/>
      <c r="Z113" s="292">
        <f>SUMIF($D$6:$D$95,"PBT15",Z6:Z95)</f>
        <v>0</v>
      </c>
      <c r="AA113" s="297"/>
      <c r="AB113" s="294">
        <f>SUMIF($D$6:$D$95,"PBT15",AB6:AB95)</f>
        <v>0</v>
      </c>
      <c r="AC113" s="296"/>
      <c r="AD113" s="292">
        <f>'Projection_Base-case'!H113-H113</f>
        <v>0</v>
      </c>
      <c r="AE113" s="292">
        <f>IFERROR(100*AD113/'Projection_Base-case'!H113,0)</f>
        <v>0</v>
      </c>
      <c r="AF113" s="293"/>
      <c r="AG113" s="292">
        <f>'Projection_Base-case'!J113-J113</f>
        <v>0</v>
      </c>
      <c r="AH113" s="292">
        <f>IFERROR(100*AG113/'Projection_Base-case'!J113,0)</f>
        <v>0</v>
      </c>
      <c r="AI113" s="293"/>
      <c r="AJ113" s="292">
        <f>'Projection_Base-case'!L113-L113</f>
        <v>0</v>
      </c>
      <c r="AK113" s="292">
        <f>IFERROR(100*AJ113/'Projection_Base-case'!L113,0)</f>
        <v>0</v>
      </c>
      <c r="AL113" s="293"/>
      <c r="AM113" s="292">
        <f>-('Projection_Base-case'!N113-N113)</f>
        <v>0</v>
      </c>
      <c r="AN113" s="294">
        <f>IFERROR(100*AM113/'Projection_Base-case'!N113,0)</f>
        <v>0</v>
      </c>
      <c r="AO113" s="296"/>
      <c r="AP113" s="292">
        <f>'Projection_Base-case'!P113-P113</f>
        <v>0</v>
      </c>
      <c r="AQ113" s="292">
        <f>IFERROR(100*AP113/'Projection_Base-case'!P113,0)</f>
        <v>0</v>
      </c>
      <c r="AR113" s="293"/>
      <c r="AS113" s="292">
        <f>'Projection_Base-case'!R113-R113</f>
        <v>0</v>
      </c>
      <c r="AT113" s="292">
        <f>IFERROR(100*AS113/'Projection_Base-case'!R113,0)</f>
        <v>0</v>
      </c>
      <c r="AU113" s="293"/>
      <c r="AV113" s="292">
        <f>'Projection_Base-case'!T113-T113</f>
        <v>0</v>
      </c>
      <c r="AW113" s="294">
        <f>IFERROR(100*AV113/'Projection_Base-case'!T113,0)</f>
        <v>0</v>
      </c>
      <c r="AX113" s="296"/>
      <c r="AY113" s="292">
        <f>'Projection_Base-case'!V113-V113</f>
        <v>0</v>
      </c>
      <c r="AZ113" s="292">
        <f>IFERROR(100*AY113/'Projection_Base-case'!V113,0)</f>
        <v>0</v>
      </c>
      <c r="BA113" s="293"/>
      <c r="BB113" s="292">
        <f>'Projection_Base-case'!X113-X113</f>
        <v>0</v>
      </c>
      <c r="BC113" s="292">
        <f>IFERROR(100*BB113/'Projection_Base-case'!X113,0)</f>
        <v>0</v>
      </c>
      <c r="BD113" s="293"/>
      <c r="BE113" s="292">
        <f>'Projection_Base-case'!Z113-Z113</f>
        <v>0</v>
      </c>
      <c r="BF113" s="292">
        <f>IFERROR(100*BE113/'Projection_Base-case'!Z113,0)</f>
        <v>0</v>
      </c>
      <c r="BG113" s="292">
        <f t="shared" si="58"/>
        <v>0</v>
      </c>
      <c r="BH113" s="294">
        <f t="shared" si="59"/>
        <v>0</v>
      </c>
    </row>
    <row r="114" spans="3:60" ht="52.5" customHeight="1" thickBot="1" x14ac:dyDescent="0.3">
      <c r="D114" s="478" t="s">
        <v>145</v>
      </c>
      <c r="E114" s="479"/>
      <c r="F114" s="479"/>
      <c r="G114" s="283"/>
      <c r="H114" s="279">
        <f>SUM(H99:H113)</f>
        <v>0</v>
      </c>
      <c r="I114" s="280"/>
      <c r="J114" s="279">
        <f>SUM(J99:J113)</f>
        <v>0</v>
      </c>
      <c r="K114" s="280"/>
      <c r="L114" s="279">
        <f>SUM(L99:L113)</f>
        <v>0</v>
      </c>
      <c r="M114" s="280"/>
      <c r="N114" s="281">
        <f>SUM(N99:N113)</f>
        <v>0</v>
      </c>
      <c r="O114" s="282"/>
      <c r="P114" s="279">
        <f>SUM(P99:P113)</f>
        <v>0</v>
      </c>
      <c r="Q114" s="280"/>
      <c r="R114" s="279">
        <f>SUM(R99:R113)</f>
        <v>0</v>
      </c>
      <c r="S114" s="280"/>
      <c r="T114" s="281">
        <f>SUM(T99:T113)</f>
        <v>0</v>
      </c>
      <c r="U114" s="283"/>
      <c r="V114" s="279">
        <f>SUM(V99:V113)</f>
        <v>0</v>
      </c>
      <c r="W114" s="280"/>
      <c r="X114" s="279">
        <f>SUM(X99:X113)</f>
        <v>0</v>
      </c>
      <c r="Y114" s="280"/>
      <c r="Z114" s="279">
        <f>SUM(Z99:Z113)</f>
        <v>0</v>
      </c>
      <c r="AA114" s="284"/>
      <c r="AB114" s="281">
        <f>SUM(AB99:AB113)</f>
        <v>0</v>
      </c>
      <c r="AC114" s="285"/>
      <c r="AD114" s="279">
        <f>'Projection_Base-case'!H114-H114</f>
        <v>0</v>
      </c>
      <c r="AE114" s="279">
        <f>IFERROR(100*AD114/'Projection_Base-case'!H114,0)</f>
        <v>0</v>
      </c>
      <c r="AF114" s="280"/>
      <c r="AG114" s="279">
        <f>'Projection_Base-case'!J114-J114</f>
        <v>0</v>
      </c>
      <c r="AH114" s="279">
        <f>IFERROR(100*AG114/'Projection_Base-case'!J114,0)</f>
        <v>0</v>
      </c>
      <c r="AI114" s="280"/>
      <c r="AJ114" s="279">
        <f>'Projection_Base-case'!L114-L114</f>
        <v>0</v>
      </c>
      <c r="AK114" s="279">
        <f>IFERROR(100*AJ114/'Projection_Base-case'!L114,0)</f>
        <v>0</v>
      </c>
      <c r="AL114" s="280"/>
      <c r="AM114" s="279">
        <f>-('Projection_Base-case'!N114-N114)</f>
        <v>0</v>
      </c>
      <c r="AN114" s="281">
        <f>IFERROR(100*AM114/'Projection_Base-case'!N114,0)</f>
        <v>0</v>
      </c>
      <c r="AO114" s="283"/>
      <c r="AP114" s="279">
        <f>'Projection_Base-case'!P114-P114</f>
        <v>0</v>
      </c>
      <c r="AQ114" s="279">
        <f>IFERROR(100*AP114/'Projection_Base-case'!P114,0)</f>
        <v>0</v>
      </c>
      <c r="AR114" s="280"/>
      <c r="AS114" s="279">
        <f>'Projection_Base-case'!R114-R114</f>
        <v>0</v>
      </c>
      <c r="AT114" s="279">
        <f>IFERROR(100*AS114/'Projection_Base-case'!R114,0)</f>
        <v>0</v>
      </c>
      <c r="AU114" s="280"/>
      <c r="AV114" s="279">
        <f>'Projection_Base-case'!T114-T114</f>
        <v>0</v>
      </c>
      <c r="AW114" s="281">
        <f>IFERROR(100*AV114/'Projection_Base-case'!T114,0)</f>
        <v>0</v>
      </c>
      <c r="AX114" s="283"/>
      <c r="AY114" s="279">
        <f>'Projection_Base-case'!V114-V114</f>
        <v>0</v>
      </c>
      <c r="AZ114" s="279">
        <f>IFERROR(100*AY114/'Projection_Base-case'!V114,0)</f>
        <v>0</v>
      </c>
      <c r="BA114" s="280"/>
      <c r="BB114" s="279">
        <f>'Projection_Base-case'!X114-X114</f>
        <v>0</v>
      </c>
      <c r="BC114" s="279">
        <f>IFERROR(100*BB114/'Projection_Base-case'!X114,0)</f>
        <v>0</v>
      </c>
      <c r="BD114" s="280"/>
      <c r="BE114" s="279">
        <f>'Projection_Base-case'!Z114-Z114</f>
        <v>0</v>
      </c>
      <c r="BF114" s="279">
        <f>IFERROR(100*BE114/'Projection_Base-case'!Z114,0)</f>
        <v>0</v>
      </c>
      <c r="BG114" s="279">
        <f t="shared" si="58"/>
        <v>0</v>
      </c>
      <c r="BH114" s="281">
        <f t="shared" si="59"/>
        <v>0</v>
      </c>
    </row>
    <row r="115" spans="3:60" x14ac:dyDescent="0.25">
      <c r="AD115" s="318"/>
    </row>
    <row r="116" spans="3:60" x14ac:dyDescent="0.25">
      <c r="AD116" s="318"/>
    </row>
    <row r="117" spans="3:60" x14ac:dyDescent="0.25">
      <c r="AD117" s="318"/>
    </row>
    <row r="118" spans="3:60" x14ac:dyDescent="0.25">
      <c r="C118" s="196"/>
      <c r="D118" s="196"/>
      <c r="E118" s="196"/>
      <c r="F118" s="196"/>
      <c r="G118" s="196"/>
      <c r="H118" s="196"/>
      <c r="I118" s="196"/>
      <c r="AD118" s="318"/>
    </row>
    <row r="119" spans="3:60" x14ac:dyDescent="0.25">
      <c r="C119" s="196"/>
      <c r="D119" s="196"/>
      <c r="E119" s="196"/>
      <c r="F119" s="196"/>
      <c r="G119" s="196"/>
      <c r="H119" s="196"/>
      <c r="I119" s="196"/>
      <c r="AD119" s="318"/>
    </row>
    <row r="120" spans="3:60" x14ac:dyDescent="0.25">
      <c r="C120" s="196"/>
      <c r="D120" s="196"/>
      <c r="E120" s="196"/>
      <c r="F120" s="196"/>
      <c r="G120" s="196"/>
      <c r="H120" s="196"/>
      <c r="I120" s="196"/>
      <c r="AD120" s="318"/>
    </row>
    <row r="121" spans="3:60" x14ac:dyDescent="0.25">
      <c r="C121" s="196"/>
      <c r="D121" s="196"/>
      <c r="E121" s="196"/>
      <c r="F121" s="196"/>
      <c r="G121" s="196"/>
      <c r="H121" s="196"/>
      <c r="I121" s="196"/>
      <c r="AD121" s="318"/>
    </row>
    <row r="122" spans="3:60" x14ac:dyDescent="0.25">
      <c r="C122" s="196"/>
      <c r="D122" s="196"/>
      <c r="E122" s="196"/>
      <c r="F122" s="196"/>
      <c r="G122" s="196"/>
      <c r="H122" s="196"/>
      <c r="I122" s="196"/>
      <c r="AD122" s="318"/>
    </row>
    <row r="123" spans="3:60" x14ac:dyDescent="0.25">
      <c r="C123" s="196"/>
      <c r="D123" s="196"/>
      <c r="E123" s="196"/>
      <c r="F123" s="196"/>
      <c r="G123" s="196"/>
      <c r="H123" s="196"/>
      <c r="I123" s="196"/>
      <c r="AD123" s="318"/>
    </row>
    <row r="124" spans="3:60" x14ac:dyDescent="0.25">
      <c r="C124" s="196"/>
      <c r="D124" s="196"/>
      <c r="E124" s="196"/>
      <c r="F124" s="196"/>
      <c r="G124" s="196"/>
      <c r="H124" s="196"/>
      <c r="I124" s="196"/>
      <c r="AD124" s="318"/>
    </row>
    <row r="125" spans="3:60" x14ac:dyDescent="0.25">
      <c r="C125" s="196"/>
      <c r="D125" s="196"/>
      <c r="E125" s="196"/>
      <c r="F125" s="196"/>
      <c r="G125" s="196"/>
      <c r="H125" s="196"/>
      <c r="I125" s="196"/>
      <c r="AD125" s="318"/>
    </row>
    <row r="126" spans="3:60" x14ac:dyDescent="0.25">
      <c r="AD126" s="318"/>
    </row>
    <row r="127" spans="3:60" x14ac:dyDescent="0.25">
      <c r="AD127" s="318"/>
    </row>
    <row r="128" spans="3:60" x14ac:dyDescent="0.25">
      <c r="AD128" s="318"/>
    </row>
    <row r="129" spans="30:30" x14ac:dyDescent="0.25">
      <c r="AD129" s="318"/>
    </row>
    <row r="130" spans="30:30" x14ac:dyDescent="0.25">
      <c r="AD130" s="318"/>
    </row>
    <row r="131" spans="30:30" x14ac:dyDescent="0.25">
      <c r="AD131" s="318"/>
    </row>
    <row r="132" spans="30:30" x14ac:dyDescent="0.25">
      <c r="AD132" s="318"/>
    </row>
    <row r="133" spans="30:30" x14ac:dyDescent="0.25">
      <c r="AD133" s="318"/>
    </row>
    <row r="134" spans="30:30" x14ac:dyDescent="0.25">
      <c r="AD134" s="318"/>
    </row>
    <row r="135" spans="30:30" x14ac:dyDescent="0.25">
      <c r="AD135" s="318"/>
    </row>
    <row r="136" spans="30:30" x14ac:dyDescent="0.25">
      <c r="AD136" s="318"/>
    </row>
    <row r="137" spans="30:30" x14ac:dyDescent="0.25">
      <c r="AD137" s="318"/>
    </row>
    <row r="138" spans="30:30" x14ac:dyDescent="0.25">
      <c r="AD138" s="318"/>
    </row>
    <row r="139" spans="30:30" x14ac:dyDescent="0.25">
      <c r="AD139" s="318"/>
    </row>
    <row r="140" spans="30:30" x14ac:dyDescent="0.25">
      <c r="AD140" s="318"/>
    </row>
    <row r="141" spans="30:30" x14ac:dyDescent="0.25">
      <c r="AD141" s="318"/>
    </row>
    <row r="142" spans="30:30" x14ac:dyDescent="0.25">
      <c r="AD142" s="318"/>
    </row>
    <row r="143" spans="30:30" x14ac:dyDescent="0.25">
      <c r="AD143" s="318"/>
    </row>
    <row r="144" spans="30:30" x14ac:dyDescent="0.25">
      <c r="AD144" s="318"/>
    </row>
    <row r="145" spans="30:30" x14ac:dyDescent="0.25">
      <c r="AD145" s="318"/>
    </row>
    <row r="146" spans="30:30" x14ac:dyDescent="0.25">
      <c r="AD146" s="318"/>
    </row>
    <row r="147" spans="30:30" x14ac:dyDescent="0.25">
      <c r="AD147" s="318"/>
    </row>
    <row r="148" spans="30:30" x14ac:dyDescent="0.25">
      <c r="AD148" s="318"/>
    </row>
    <row r="149" spans="30:30" x14ac:dyDescent="0.25">
      <c r="AD149" s="318"/>
    </row>
  </sheetData>
  <mergeCells count="38">
    <mergeCell ref="A2:F2"/>
    <mergeCell ref="G2:AB2"/>
    <mergeCell ref="AC2:BH2"/>
    <mergeCell ref="A3:A5"/>
    <mergeCell ref="B3:B5"/>
    <mergeCell ref="C3:C5"/>
    <mergeCell ref="D3:D5"/>
    <mergeCell ref="E3:E5"/>
    <mergeCell ref="F3:F5"/>
    <mergeCell ref="G3:N3"/>
    <mergeCell ref="AC3:AN3"/>
    <mergeCell ref="AO3:AW3"/>
    <mergeCell ref="AX3:BH3"/>
    <mergeCell ref="G4:H4"/>
    <mergeCell ref="I4:J4"/>
    <mergeCell ref="K4:L4"/>
    <mergeCell ref="D114:F114"/>
    <mergeCell ref="AU4:AW4"/>
    <mergeCell ref="AX4:AZ4"/>
    <mergeCell ref="M4:N4"/>
    <mergeCell ref="O4:P4"/>
    <mergeCell ref="W4:X4"/>
    <mergeCell ref="Y4:Z4"/>
    <mergeCell ref="AA4:AB4"/>
    <mergeCell ref="Q4:R4"/>
    <mergeCell ref="S4:T4"/>
    <mergeCell ref="U4:V4"/>
    <mergeCell ref="D98:BH98"/>
    <mergeCell ref="O3:T3"/>
    <mergeCell ref="U3:AB3"/>
    <mergeCell ref="BA4:BC4"/>
    <mergeCell ref="BD4:BF4"/>
    <mergeCell ref="AC4:AE4"/>
    <mergeCell ref="AF4:AH4"/>
    <mergeCell ref="AI4:AK4"/>
    <mergeCell ref="AL4:AN4"/>
    <mergeCell ref="AO4:AQ4"/>
    <mergeCell ref="AR4:AT4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'Drop-down lists'!$A$3:$A$17</xm:f>
          </x14:formula1>
          <xm:sqref>D6:D95 D121</xm:sqref>
        </x14:dataValidation>
        <x14:dataValidation type="list" allowBlank="1" showInputMessage="1" showErrorMessage="1">
          <x14:formula1>
            <xm:f>'Drop-down lists'!$B$3:$B$5</xm:f>
          </x14:formula1>
          <xm:sqref>E6:E95 E121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9"/>
  <sheetViews>
    <sheetView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:F2"/>
    </sheetView>
  </sheetViews>
  <sheetFormatPr defaultRowHeight="15" x14ac:dyDescent="0.25"/>
  <cols>
    <col min="1" max="1" width="11.28515625" style="230" customWidth="1"/>
    <col min="2" max="2" width="12.5703125" style="230" customWidth="1"/>
    <col min="3" max="3" width="13.5703125" style="230" customWidth="1"/>
    <col min="4" max="4" width="11.42578125" style="230" customWidth="1"/>
    <col min="5" max="5" width="12" style="230" customWidth="1"/>
    <col min="6" max="6" width="11.85546875" style="230" customWidth="1"/>
    <col min="7" max="7" width="13.28515625" style="230" customWidth="1"/>
    <col min="8" max="8" width="8.5703125" style="230" bestFit="1" customWidth="1"/>
    <col min="9" max="9" width="12.7109375" style="230" customWidth="1"/>
    <col min="10" max="10" width="8.5703125" style="230" bestFit="1" customWidth="1"/>
    <col min="11" max="11" width="13.140625" style="230" customWidth="1"/>
    <col min="12" max="12" width="8.5703125" style="230" bestFit="1" customWidth="1"/>
    <col min="13" max="13" width="13.85546875" style="230" customWidth="1"/>
    <col min="14" max="14" width="8.5703125" style="230" bestFit="1" customWidth="1"/>
    <col min="15" max="15" width="11.140625" style="230" customWidth="1"/>
    <col min="16" max="16" width="6.28515625" style="230" customWidth="1"/>
    <col min="17" max="18" width="11.28515625" style="230" customWidth="1"/>
    <col min="19" max="20" width="10.42578125" style="230" customWidth="1"/>
    <col min="21" max="21" width="16.7109375" style="230" customWidth="1"/>
    <col min="22" max="22" width="12.85546875" style="230" bestFit="1" customWidth="1"/>
    <col min="23" max="23" width="17.28515625" style="230" customWidth="1"/>
    <col min="24" max="24" width="12.85546875" style="230" bestFit="1" customWidth="1"/>
    <col min="25" max="25" width="16.7109375" style="230" customWidth="1"/>
    <col min="26" max="26" width="12.85546875" style="230" bestFit="1" customWidth="1"/>
    <col min="27" max="27" width="13.85546875" style="230" customWidth="1"/>
    <col min="28" max="28" width="10" style="230" bestFit="1" customWidth="1"/>
    <col min="29" max="29" width="13" style="230" bestFit="1" customWidth="1"/>
    <col min="30" max="30" width="8.5703125" style="230" bestFit="1" customWidth="1"/>
    <col min="31" max="31" width="3" style="230" bestFit="1" customWidth="1"/>
    <col min="32" max="32" width="13" style="230" bestFit="1" customWidth="1"/>
    <col min="33" max="33" width="8.5703125" style="230" bestFit="1" customWidth="1"/>
    <col min="34" max="34" width="3" style="230" bestFit="1" customWidth="1"/>
    <col min="35" max="35" width="13" style="230" bestFit="1" customWidth="1"/>
    <col min="36" max="36" width="8.5703125" style="230" bestFit="1" customWidth="1"/>
    <col min="37" max="37" width="3" style="230" bestFit="1" customWidth="1"/>
    <col min="38" max="38" width="13" style="230" bestFit="1" customWidth="1"/>
    <col min="39" max="39" width="8.5703125" style="230" bestFit="1" customWidth="1"/>
    <col min="40" max="40" width="3" style="230" bestFit="1" customWidth="1"/>
    <col min="41" max="41" width="12.7109375" style="230" bestFit="1" customWidth="1"/>
    <col min="42" max="42" width="6.28515625" style="230" bestFit="1" customWidth="1"/>
    <col min="43" max="43" width="3" style="230" bestFit="1" customWidth="1"/>
    <col min="44" max="44" width="10" style="230" bestFit="1" customWidth="1"/>
    <col min="45" max="46" width="8.140625" style="230" customWidth="1"/>
    <col min="47" max="47" width="10" style="230" bestFit="1" customWidth="1"/>
    <col min="48" max="49" width="8.140625" style="230" customWidth="1"/>
    <col min="50" max="50" width="17" style="230" customWidth="1"/>
    <col min="51" max="51" width="13.85546875" style="230" customWidth="1"/>
    <col min="52" max="52" width="3" style="230" bestFit="1" customWidth="1"/>
    <col min="53" max="53" width="16.7109375" style="230" customWidth="1"/>
    <col min="54" max="54" width="14.85546875" style="230" customWidth="1"/>
    <col min="55" max="55" width="3" style="230" bestFit="1" customWidth="1"/>
    <col min="56" max="56" width="17.42578125" style="230" customWidth="1"/>
    <col min="57" max="57" width="15.28515625" style="230" customWidth="1"/>
    <col min="58" max="58" width="3" style="230" bestFit="1" customWidth="1"/>
    <col min="59" max="59" width="12.28515625" style="230" customWidth="1"/>
    <col min="60" max="60" width="24.140625" style="230" customWidth="1"/>
  </cols>
  <sheetData>
    <row r="1" spans="1:66" s="107" customFormat="1" ht="30" customHeight="1" thickBot="1" x14ac:dyDescent="0.3">
      <c r="A1" s="227" t="s">
        <v>127</v>
      </c>
      <c r="B1" s="323"/>
      <c r="C1" s="323"/>
      <c r="D1" s="323"/>
      <c r="E1" s="323"/>
      <c r="F1" s="323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</row>
    <row r="2" spans="1:66" s="107" customFormat="1" ht="27.75" customHeight="1" thickBot="1" x14ac:dyDescent="0.3">
      <c r="A2" s="506" t="s">
        <v>109</v>
      </c>
      <c r="B2" s="507"/>
      <c r="C2" s="507"/>
      <c r="D2" s="507"/>
      <c r="E2" s="507"/>
      <c r="F2" s="508"/>
      <c r="G2" s="512" t="s">
        <v>123</v>
      </c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4"/>
      <c r="V2" s="514"/>
      <c r="W2" s="514"/>
      <c r="X2" s="514"/>
      <c r="Y2" s="514"/>
      <c r="Z2" s="514"/>
      <c r="AA2" s="514"/>
      <c r="AB2" s="515"/>
      <c r="AC2" s="509" t="s">
        <v>124</v>
      </c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510"/>
      <c r="AO2" s="510"/>
      <c r="AP2" s="510"/>
      <c r="AQ2" s="510"/>
      <c r="AR2" s="510"/>
      <c r="AS2" s="510"/>
      <c r="AT2" s="510"/>
      <c r="AU2" s="510"/>
      <c r="AV2" s="510"/>
      <c r="AW2" s="510"/>
      <c r="AX2" s="510"/>
      <c r="AY2" s="510"/>
      <c r="AZ2" s="510"/>
      <c r="BA2" s="510"/>
      <c r="BB2" s="510"/>
      <c r="BC2" s="510"/>
      <c r="BD2" s="510"/>
      <c r="BE2" s="510"/>
      <c r="BF2" s="510"/>
      <c r="BG2" s="510"/>
      <c r="BH2" s="511"/>
      <c r="BI2" s="198"/>
      <c r="BJ2" s="198"/>
      <c r="BK2" s="198"/>
      <c r="BL2" s="198"/>
      <c r="BM2" s="198"/>
      <c r="BN2" s="198"/>
    </row>
    <row r="3" spans="1:66" s="107" customFormat="1" ht="26.25" customHeight="1" x14ac:dyDescent="0.25">
      <c r="A3" s="503" t="s">
        <v>211</v>
      </c>
      <c r="B3" s="504" t="s">
        <v>1</v>
      </c>
      <c r="C3" s="504" t="s">
        <v>209</v>
      </c>
      <c r="D3" s="504" t="s">
        <v>210</v>
      </c>
      <c r="E3" s="504" t="s">
        <v>120</v>
      </c>
      <c r="F3" s="483" t="s">
        <v>126</v>
      </c>
      <c r="G3" s="497" t="s">
        <v>17</v>
      </c>
      <c r="H3" s="498"/>
      <c r="I3" s="498"/>
      <c r="J3" s="498"/>
      <c r="K3" s="498"/>
      <c r="L3" s="498"/>
      <c r="M3" s="498"/>
      <c r="N3" s="499"/>
      <c r="O3" s="497" t="s">
        <v>24</v>
      </c>
      <c r="P3" s="498"/>
      <c r="Q3" s="498"/>
      <c r="R3" s="498"/>
      <c r="S3" s="498"/>
      <c r="T3" s="400"/>
      <c r="U3" s="470" t="s">
        <v>28</v>
      </c>
      <c r="V3" s="471"/>
      <c r="W3" s="471"/>
      <c r="X3" s="471"/>
      <c r="Y3" s="471"/>
      <c r="Z3" s="471"/>
      <c r="AA3" s="471"/>
      <c r="AB3" s="472"/>
      <c r="AC3" s="489" t="s">
        <v>125</v>
      </c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8"/>
      <c r="AO3" s="489" t="s">
        <v>88</v>
      </c>
      <c r="AP3" s="487"/>
      <c r="AQ3" s="487"/>
      <c r="AR3" s="487"/>
      <c r="AS3" s="487"/>
      <c r="AT3" s="487"/>
      <c r="AU3" s="487"/>
      <c r="AV3" s="487"/>
      <c r="AW3" s="490"/>
      <c r="AX3" s="516" t="s">
        <v>89</v>
      </c>
      <c r="AY3" s="517"/>
      <c r="AZ3" s="517"/>
      <c r="BA3" s="517"/>
      <c r="BB3" s="517"/>
      <c r="BC3" s="517"/>
      <c r="BD3" s="517"/>
      <c r="BE3" s="517"/>
      <c r="BF3" s="517"/>
      <c r="BG3" s="517"/>
      <c r="BH3" s="518"/>
      <c r="BI3" s="198"/>
      <c r="BJ3" s="198"/>
      <c r="BK3" s="198"/>
      <c r="BL3" s="198"/>
      <c r="BM3" s="198"/>
      <c r="BN3" s="198"/>
    </row>
    <row r="4" spans="1:66" ht="57" customHeight="1" x14ac:dyDescent="0.25">
      <c r="A4" s="350"/>
      <c r="B4" s="481"/>
      <c r="C4" s="481"/>
      <c r="D4" s="481"/>
      <c r="E4" s="481"/>
      <c r="F4" s="482"/>
      <c r="G4" s="350" t="s">
        <v>18</v>
      </c>
      <c r="H4" s="481"/>
      <c r="I4" s="481" t="s">
        <v>22</v>
      </c>
      <c r="J4" s="481"/>
      <c r="K4" s="481" t="s">
        <v>23</v>
      </c>
      <c r="L4" s="481"/>
      <c r="M4" s="481" t="s">
        <v>155</v>
      </c>
      <c r="N4" s="485"/>
      <c r="O4" s="350" t="s">
        <v>157</v>
      </c>
      <c r="P4" s="481"/>
      <c r="Q4" s="481" t="s">
        <v>158</v>
      </c>
      <c r="R4" s="481"/>
      <c r="S4" s="481" t="s">
        <v>159</v>
      </c>
      <c r="T4" s="482"/>
      <c r="U4" s="350" t="s">
        <v>36</v>
      </c>
      <c r="V4" s="481"/>
      <c r="W4" s="481" t="s">
        <v>121</v>
      </c>
      <c r="X4" s="481"/>
      <c r="Y4" s="481" t="s">
        <v>122</v>
      </c>
      <c r="Z4" s="481"/>
      <c r="AA4" s="481" t="s">
        <v>148</v>
      </c>
      <c r="AB4" s="485"/>
      <c r="AC4" s="480" t="s">
        <v>91</v>
      </c>
      <c r="AD4" s="481"/>
      <c r="AE4" s="481"/>
      <c r="AF4" s="481" t="s">
        <v>96</v>
      </c>
      <c r="AG4" s="481"/>
      <c r="AH4" s="481"/>
      <c r="AI4" s="481" t="s">
        <v>97</v>
      </c>
      <c r="AJ4" s="481"/>
      <c r="AK4" s="481"/>
      <c r="AL4" s="481" t="s">
        <v>190</v>
      </c>
      <c r="AM4" s="481"/>
      <c r="AN4" s="485"/>
      <c r="AO4" s="480" t="s">
        <v>204</v>
      </c>
      <c r="AP4" s="481"/>
      <c r="AQ4" s="481"/>
      <c r="AR4" s="481" t="s">
        <v>205</v>
      </c>
      <c r="AS4" s="481"/>
      <c r="AT4" s="481"/>
      <c r="AU4" s="481" t="s">
        <v>206</v>
      </c>
      <c r="AV4" s="481"/>
      <c r="AW4" s="482"/>
      <c r="AX4" s="350" t="s">
        <v>100</v>
      </c>
      <c r="AY4" s="481"/>
      <c r="AZ4" s="481"/>
      <c r="BA4" s="481" t="s">
        <v>128</v>
      </c>
      <c r="BB4" s="481"/>
      <c r="BC4" s="481"/>
      <c r="BD4" s="481" t="s">
        <v>129</v>
      </c>
      <c r="BE4" s="481"/>
      <c r="BF4" s="481"/>
      <c r="BG4" s="19" t="s">
        <v>37</v>
      </c>
      <c r="BH4" s="16" t="s">
        <v>38</v>
      </c>
      <c r="BI4" s="7"/>
      <c r="BJ4" s="7"/>
      <c r="BK4" s="7"/>
      <c r="BL4" s="7"/>
      <c r="BM4" s="7"/>
      <c r="BN4" s="7"/>
    </row>
    <row r="5" spans="1:66" ht="34.5" thickBot="1" x14ac:dyDescent="0.3">
      <c r="A5" s="351"/>
      <c r="B5" s="505"/>
      <c r="C5" s="505"/>
      <c r="D5" s="505"/>
      <c r="E5" s="505"/>
      <c r="F5" s="484"/>
      <c r="G5" s="80" t="s">
        <v>202</v>
      </c>
      <c r="H5" s="23" t="s">
        <v>25</v>
      </c>
      <c r="I5" s="23" t="s">
        <v>202</v>
      </c>
      <c r="J5" s="23" t="s">
        <v>25</v>
      </c>
      <c r="K5" s="23" t="s">
        <v>202</v>
      </c>
      <c r="L5" s="23" t="s">
        <v>25</v>
      </c>
      <c r="M5" s="23" t="s">
        <v>202</v>
      </c>
      <c r="N5" s="55" t="s">
        <v>25</v>
      </c>
      <c r="O5" s="80" t="s">
        <v>203</v>
      </c>
      <c r="P5" s="23" t="s">
        <v>26</v>
      </c>
      <c r="Q5" s="23" t="s">
        <v>203</v>
      </c>
      <c r="R5" s="23" t="s">
        <v>26</v>
      </c>
      <c r="S5" s="23" t="s">
        <v>203</v>
      </c>
      <c r="T5" s="135" t="s">
        <v>26</v>
      </c>
      <c r="U5" s="80" t="s">
        <v>169</v>
      </c>
      <c r="V5" s="23" t="s">
        <v>29</v>
      </c>
      <c r="W5" s="23" t="s">
        <v>169</v>
      </c>
      <c r="X5" s="23" t="s">
        <v>29</v>
      </c>
      <c r="Y5" s="23" t="s">
        <v>169</v>
      </c>
      <c r="Z5" s="23" t="s">
        <v>29</v>
      </c>
      <c r="AA5" s="23" t="s">
        <v>188</v>
      </c>
      <c r="AB5" s="55" t="s">
        <v>33</v>
      </c>
      <c r="AC5" s="229" t="s">
        <v>202</v>
      </c>
      <c r="AD5" s="23" t="s">
        <v>25</v>
      </c>
      <c r="AE5" s="23" t="s">
        <v>92</v>
      </c>
      <c r="AF5" s="23" t="s">
        <v>202</v>
      </c>
      <c r="AG5" s="23" t="s">
        <v>25</v>
      </c>
      <c r="AH5" s="23" t="s">
        <v>92</v>
      </c>
      <c r="AI5" s="23" t="s">
        <v>202</v>
      </c>
      <c r="AJ5" s="23" t="s">
        <v>25</v>
      </c>
      <c r="AK5" s="23" t="s">
        <v>92</v>
      </c>
      <c r="AL5" s="23" t="s">
        <v>202</v>
      </c>
      <c r="AM5" s="23" t="s">
        <v>25</v>
      </c>
      <c r="AN5" s="55" t="s">
        <v>92</v>
      </c>
      <c r="AO5" s="229" t="s">
        <v>203</v>
      </c>
      <c r="AP5" s="23" t="s">
        <v>26</v>
      </c>
      <c r="AQ5" s="23" t="s">
        <v>92</v>
      </c>
      <c r="AR5" s="23" t="s">
        <v>203</v>
      </c>
      <c r="AS5" s="23" t="s">
        <v>26</v>
      </c>
      <c r="AT5" s="23" t="s">
        <v>92</v>
      </c>
      <c r="AU5" s="23" t="s">
        <v>203</v>
      </c>
      <c r="AV5" s="23" t="s">
        <v>26</v>
      </c>
      <c r="AW5" s="135" t="s">
        <v>92</v>
      </c>
      <c r="AX5" s="80" t="s">
        <v>169</v>
      </c>
      <c r="AY5" s="23" t="s">
        <v>29</v>
      </c>
      <c r="AZ5" s="23" t="s">
        <v>92</v>
      </c>
      <c r="BA5" s="23" t="s">
        <v>169</v>
      </c>
      <c r="BB5" s="23" t="s">
        <v>29</v>
      </c>
      <c r="BC5" s="23" t="s">
        <v>92</v>
      </c>
      <c r="BD5" s="23" t="s">
        <v>169</v>
      </c>
      <c r="BE5" s="23" t="s">
        <v>29</v>
      </c>
      <c r="BF5" s="23" t="s">
        <v>92</v>
      </c>
      <c r="BG5" s="23" t="s">
        <v>34</v>
      </c>
      <c r="BH5" s="55" t="s">
        <v>207</v>
      </c>
      <c r="BI5" s="7"/>
      <c r="BJ5" s="7"/>
      <c r="BK5" s="7"/>
      <c r="BL5" s="7"/>
      <c r="BM5" s="7"/>
      <c r="BN5" s="7"/>
    </row>
    <row r="6" spans="1:66" x14ac:dyDescent="0.25">
      <c r="A6" s="324">
        <v>1</v>
      </c>
      <c r="B6" s="145">
        <f>'Projection_Base-case'!B6</f>
        <v>0</v>
      </c>
      <c r="C6" s="145">
        <f>'Projection_Base-case'!C6</f>
        <v>0</v>
      </c>
      <c r="D6" s="145">
        <f>'Projection_Base-case'!D6</f>
        <v>0</v>
      </c>
      <c r="E6" s="325"/>
      <c r="F6" s="326" t="str">
        <f>E6&amp;D6</f>
        <v>0</v>
      </c>
      <c r="G6" s="244" t="str">
        <f>IF(F6="Scenario1PBT1",'Major retrofit'!$E$6,IF(F6="Scenario2PBT1",'Major retrofit'!$F$6,IF(F6="Scenario3PBT1",'Major retrofit'!$G$6,"")))&amp;IF(F6="Scenario1PBT2",'Major retrofit'!$H$6,IF(F6="Scenario2PBT2",'Major retrofit'!$I$6,IF(F6="Scenario3PBT2",'Major retrofit'!$J$6,"")))&amp;IF(F6="Scenario1PBT3",'Major retrofit'!$K$6,IF(F6="Scenario2PBT3",'Major retrofit'!$L$6,IF(F6="Scenario3PBT3",'Major retrofit'!$M$6,"")))&amp;IF(F6="Scenario1PBT4",'Major retrofit'!$N$6,IF(F6="Scenario2PBT4",'Major retrofit'!$O$6,IF(F6="Scenario3PBT4",'Major retrofit'!$P$6,"")))&amp;IF(F6="Scenario1PBT5",'Major retrofit'!$Q$6,IF(F6="Scenario2PBT5",'Major retrofit'!$R$6,IF(F6="Scenario3PBT5",'Major retrofit'!$S$6,"")))&amp;IF(F6="Scenario1PBT6",'Major retrofit'!$T$6,IF(F6="Scenario2PBT6",'Major retrofit'!$U$6,IF(F6="Scenario3PBT6",'Major retrofit'!$V$6,"")))&amp;IF(F6="Scenario1PBT7",'Major retrofit'!$W$6,IF(F6="Scenario2PBT7",'Major retrofit'!$X$6,IF(F6="Scenario3PBT7",'Major retrofit'!$Y$6,"")))&amp;IF(F6="Scenario1PBT8",'Major retrofit'!$Z$6,IF(F6="Scenario2PBT8",'Major retrofit'!$AA$6,IF(F6="Scenario3PBT8",'Major retrofit'!$AB$6,"")))&amp;IF(F6="Scenario1PBT9",'Major retrofit'!$AC$6,IF(F6="Scenario2PBT9",'Major retrofit'!$AD$6,IF(F6="Scenario3PBT9",'Major retrofit'!$AE$6,"")))&amp;IF(F6="Scenario1PBT10",'Major retrofit'!$AF$6,IF(F6="Scenario2PBT10",'Major retrofit'!$AG$6,IF(F6="Scenario3PBT10",'Major retrofit'!$AH$6,"")))&amp;IF(F6="Scenario1PBT11",'Major retrofit'!$AI$6,IF(F6="Scenario2PBT11",'Major retrofit'!$AJ$6,IF(F6="Scenario3PBT11",'Major retrofit'!$AK$6,"")))&amp;IF(F6="Scenario1PBT12",'Major retrofit'!$AL$6,IF(F6="Scenario2PBT12",'Major retrofit'!$AM$6,IF(F6="Scenario3PBT12",'Major retrofit'!$AN$6,"")))&amp;IF(F6="Scenario1PBT13",'Major retrofit'!$AO$6,IF(F6="Scenario2PBT13",'Major retrofit'!$AP$6,IF(F6="Scenario3PBT13",'Major retrofit'!$AQ$6,"")))&amp;IF(F6="Scenario1PBT14",'Major retrofit'!$AR$6,IF(F6="Scenario2PBT14",'Major retrofit'!$AS$6,IF(F6="Scenario3PBT14",'Major retrofit'!$AT$6,"")))&amp;IF(F6="Scenario1PBT15",'Major retrofit'!$AU$6,IF(F6="Scenario2PBT15",'Major retrofit'!$AV$6,IF(F6="Scenario3PBT15",'Major retrofit'!$AW$6,"")))</f>
        <v/>
      </c>
      <c r="H6" s="145">
        <f>IFERROR(G6*C6,0)</f>
        <v>0</v>
      </c>
      <c r="I6" s="145" t="str">
        <f>IF(F6="Scenario1PBT1",'Major retrofit'!$E$16,IF(F6="Scenario2PBT1",'Major retrofit'!$F$16,IF(F6="Scenario3PBT1",'Major retrofit'!$G$16,"")))&amp;IF(F6="Scenario1PBT2",'Major retrofit'!$H$16,IF(F6="Scenario2PBT2",'Major retrofit'!$I$16,IF(F6="Scenario3PBT2",'Major retrofit'!$J$16,"")))&amp;IF(F6="Scenario1PBT3",'Major retrofit'!$K$16,IF(F6="Scenario2PBT3",'Major retrofit'!$L$16,IF(F6="Scenario3PBT3",'Major retrofit'!$M$16,"")))&amp;IF(F6="Scenario1PBT4",'Major retrofit'!$N$16,IF(F6="Scenario2PBT4",'Major retrofit'!$O$16,IF(F6="Scenario3PBT4",'Major retrofit'!$P$16,"")))&amp;IF(F6="Scenario1PBT5",'Major retrofit'!$Q$16,IF(F6="Scenario2PBT5",'Major retrofit'!$R$16,IF(F6="Scenario3PBT5",'Major retrofit'!$S$16,"")))&amp;IF(F6="Scenario1PBT6",'Major retrofit'!$T$16,IF(F6="Scenario2PBT6",'Major retrofit'!$U$16,IF(F6="Scenario3PBT6",'Major retrofit'!$V$16,"")))&amp;IF(F6="Scenario1PBT7",'Major retrofit'!$W$16,IF(F6="Scenario2PBT7",'Major retrofit'!$X$16,IF(F6="Scenario3PBT7",'Major retrofit'!$Y$16,"")))&amp;IF(F6="Scenario1PBT8",'Major retrofit'!$Z$16,IF(F6="Scenario2PBT8",'Major retrofit'!$AA$16,IF(F6="Scenario3PBT8",'Major retrofit'!$AB$16,"")))&amp;IF(F6="Scenario1PBT9",'Major retrofit'!$AC$16,IF(F6="Scenario2PBT9",'Major retrofit'!$AD$16,IF(F6="Scenario3PBT9",'Major retrofit'!$AE$16,"")))&amp;IF(F6="Scenario1PBT10",'Major retrofit'!$AF$16,IF(F6="Scenario2PBT10",'Major retrofit'!$AG$16,IF(F6="Scenario3PBT10",'Major retrofit'!$AH$16,"")))&amp;IF(F6="Scenario1PBT11",'Major retrofit'!$AI$16,IF(F6="Scenario2PBT11",'Major retrofit'!$AJ$16,IF(F6="Scenario3PBT11",'Major retrofit'!$AK$16,"")))&amp;IF(F6="Scenario1PBT12",'Major retrofit'!$AL$16,IF(F6="Scenario2PBT12",'Major retrofit'!$AM$16,IF(F6="Scenario3PBT12",'Major retrofit'!$AN$16,"")))&amp;IF(F6="Scenario1PBT13",'Major retrofit'!$AO$16,IF(F6="Scenario2PBT13",'Major retrofit'!$AP$16,IF(F6="Scenario3PBT13",'Major retrofit'!$AQ$16,"")))&amp;IF(F6="Scenario1PBT14",'Major retrofit'!$AR$16,IF(F6="Scenario2PBT14",'Major retrofit'!$AS$16,IF(F6="Scenario3PBT14",'Major retrofit'!$AT$16,"")))&amp;IF(F6="Scenario1PBT15",'Major retrofit'!$AU$16,IF(F6="Scenario2PBT15",'Major retrofit'!$AV$16,IF(F6="Scenario3PBT15",'Major retrofit'!$AW$16,"")))</f>
        <v/>
      </c>
      <c r="J6" s="145">
        <f>IFERROR(I6*C6,0)</f>
        <v>0</v>
      </c>
      <c r="K6" s="145" t="str">
        <f>IF(F6="Scenario1PBT1",'Major retrofit'!$E$18,IF(F6="Scenario2PBT1",'Major retrofit'!$F$18,IF(F6="Scenario3PBT1",'Major retrofit'!$G$18,"")))&amp;IF(F6="Scenario1PBT2",'Major retrofit'!$H$18,IF(F6="Scenario2PBT2",'Major retrofit'!$I$18,IF(F6="Scenario3PBT2",'Major retrofit'!$J$18,"")))&amp;IF(F6="Scenario1PBT3",'Major retrofit'!$K$18,IF(F6="Scenario2PBT3",'Major retrofit'!$L$18,IF(F6="Scenario3PBT3",'Major retrofit'!$M$18,"")))&amp;IF(F6="Scenario1PBT4",'Major retrofit'!$N$18,IF(F6="Scenario2PBT4",'Major retrofit'!$O$18,IF(F6="Scenario3PBT4",'Major retrofit'!$P$18,"")))&amp;IF(F6="Scenario1PBT5",'Major retrofit'!$Q$18,IF(F6="Scenario2PBT5",'Major retrofit'!$R$18,IF(F6="Scenario3PBT5",'Major retrofit'!$S$18,"")))&amp;IF(F6="Scenario1PBT6",'Major retrofit'!$T$18,IF(F6="Scenario2PBT6",'Major retrofit'!$U$18,IF(F6="Scenario3PBT6",'Major retrofit'!$V$18,"")))&amp;IF(F6="Scenario1PBT7",'Major retrofit'!$W$18,IF(F6="Scenario2PBT7",'Major retrofit'!$X$18,IF(F6="Scenario3PBT7",'Major retrofit'!$Y$18,"")))&amp;IF(F6="Scenario1PBT8",'Major retrofit'!$Z$18,IF(F6="Scenario2PBT8",'Major retrofit'!$AA$18,IF(F6="Scenario3PBT8",'Major retrofit'!$AB$18,"")))&amp;IF(F6="Scenario1PBT9",'Major retrofit'!$AC$18,IF(F6="Scenario2PBT9",'Major retrofit'!$AD$18,IF(F6="Scenario3PBT9",'Major retrofit'!$AE$18,"")))&amp;IF(F6="Scenario1PBT10",'Major retrofit'!$AF$18,IF(F6="Scenario2PBT10",'Major retrofit'!$AG$18,IF(F6="Scenario3PBT10",'Major retrofit'!$AH$18,"")))&amp;IF(F6="Scenario1PBT11",'Major retrofit'!$AI$18,IF(F6="Scenario2PBT11",'Major retrofit'!$AJ$18,IF(F6="Scenario3PBT11",'Major retrofit'!$AK$18,"")))&amp;IF(F6="Scenario1PBT12",'Major retrofit'!$AL$18,IF(F6="Scenario2PBT12",'Major retrofit'!$AM$18,IF(F6="Scenario3PBT12",'Major retrofit'!$AN$18,"")))&amp;IF(F6="Scenario1PBT13",'Major retrofit'!$AO$18,IF(F6="Scenario2PBT13",'Major retrofit'!$AP$18,IF(F6="Scenario3PBT13",'Major retrofit'!$AQ$18,"")))&amp;IF(F6="Scenario1PBT14",'Major retrofit'!$AR$18,IF(F6="Scenario2PBT14",'Major retrofit'!$AS$18,IF(F6="Scenario3PBT14",'Major retrofit'!$AT$18,"")))&amp;IF(F6="Scenario1PBT15",'Major retrofit'!$AU$18,IF(F6="Scenario2PBT15",'Major retrofit'!$AV$18,IF(F6="Scenario3PBT15",'Major retrofit'!$AW$18,"")))</f>
        <v/>
      </c>
      <c r="L6" s="145">
        <f>IFERROR(K6*C6,0)</f>
        <v>0</v>
      </c>
      <c r="M6" s="145" t="str">
        <f>IF(F6="Scenario1PBT1",'Major retrofit'!$E$20,IF(F6="Scenario2PBT1",'Major retrofit'!$F$20,IF(F6="Scenario3PBT1",'Major retrofit'!$G$20,"")))&amp;IF(F6="Scenario1PBT2",'Major retrofit'!$H$20,IF(F6="Scenario2PBT2",'Major retrofit'!$I$20,IF(F6="Scenario3PBT2",'Major retrofit'!$J$20,"")))&amp;IF(F6="Scenario1PBT3",'Major retrofit'!$K$20,IF(F6="Scenario2PBT3",'Major retrofit'!$L$20,IF(F6="Scenario3PBT3",'Major retrofit'!$M$20,"")))&amp;IF(F6="Scenario1PBT4",'Major retrofit'!$N$20,IF(F6="Scenario2PBT4",'Major retrofit'!$O$20,IF(F6="Scenario3PBT4",'Major retrofit'!$P$20,"")))&amp;IF(F6="Scenario1PBT5",'Major retrofit'!$Q$20,IF(F6="Scenario2PBT5",'Major retrofit'!$R$20,IF(F6="Scenario3PBT5",'Major retrofit'!$S$20,"")))&amp;IF(F6="Scenario1PBT6",'Major retrofit'!$T$20,IF(F6="Scenario2PBT6",'Major retrofit'!$U$20,IF(F6="Scenario3PBT6",'Major retrofit'!$V$20,"")))&amp;IF(F6="Scenario1PBT7",'Major retrofit'!$W$20,IF(F6="Scenario2PBT7",'Major retrofit'!$X$20,IF(F6="Scenario3PBT7",'Major retrofit'!$Y$20,"")))&amp;IF(F6="Scenario1PBT8",'Major retrofit'!$Z$20,IF(F6="Scenario2PBT8",'Major retrofit'!$AA$20,IF(F6="Scenario3PBT8",'Major retrofit'!$AB$20,"")))&amp;IF(F6="Scenario1PBT9",'Major retrofit'!$AC$20,IF(F6="Scenario2PBT9",'Major retrofit'!$AD$20,IF(F6="Scenario3PBT9",'Major retrofit'!$AE$20,"")))&amp;IF(F6="Scenario1PBT10",'Major retrofit'!$AF$20,IF(F6="Scenario2PBT10",'Major retrofit'!$AG$20,IF(F6="Scenario3PBT10",'Major retrofit'!$AH$20,"")))&amp;IF(F6="Scenario1PBT11",'Major retrofit'!$AI$20,IF(F6="Scenario2PBT11",'Major retrofit'!$AJ$20,IF(F6="Scenario3PBT11",'Major retrofit'!$AK$20,"")))&amp;IF(F6="Scenario1PBT12",'Major retrofit'!$AL$20,IF(F6="Scenario2PBT12",'Major retrofit'!$AM$20,IF(F6="Scenario3PBT12",'Major retrofit'!$AN$20,"")))&amp;IF(F6="Scenario1PBT13",'Major retrofit'!$AO$20,IF(F6="Scenario2PBT13",'Major retrofit'!$AP$20,IF(F6="Scenario3PBT13",'Major retrofit'!$AQ$20,"")))&amp;IF(F6="Scenario1PBT14",'Major retrofit'!$AR$20,IF(F6="Scenario2PBT14",'Major retrofit'!$AS$20,IF(F6="Scenario3PBT14",'Major retrofit'!$AT$20,"")))&amp;IF(F6="Scenario1PBT15",'Major retrofit'!$AU$20,IF(F6="Scenario2PBT15",'Major retrofit'!$AV$20,IF(F6="Scenario3PBT15",'Major retrofit'!$AW$20,"")))</f>
        <v/>
      </c>
      <c r="N6" s="146">
        <f>IFERROR(M6*C6,0)</f>
        <v>0</v>
      </c>
      <c r="O6" s="244" t="str">
        <f>IF(F6="Scenario1PBT1",'Major retrofit'!$E$23,IF(F6="Scenario2PBT1",'Major retrofit'!$F$23,IF(F6="Scenario3PBT1",'Major retrofit'!$G$23,"")))&amp;IF(F6="Scenario1PBT2",'Major retrofit'!$H$23,IF(F6="Scenario2PBT2",'Major retrofit'!$I$23,IF(F6="Scenario3PBT2",'Major retrofit'!$J$23,"")))&amp;IF(F6="Scenario1PBT3",'Major retrofit'!$K$23,IF(F6="Scenario2PBT3",'Major retrofit'!$L$23,IF(F6="Scenario3PBT3",'Major retrofit'!$M$23,"")))&amp;IF(F6="Scenario1PBT4",'Major retrofit'!$N$23,IF(F6="Scenario2PBT4",'Major retrofit'!$O$23,IF(F6="Scenario3PBT4",'Major retrofit'!$P$23,"")))&amp;IF(F6="Scenario1PBT5",'Major retrofit'!$Q$23,IF(F6="Scenario2PBT5",'Major retrofit'!$R$23,IF(F6="Scenario3PBT5",'Major retrofit'!$S$23,"")))&amp;IF(F6="Scenario1PBT6",'Major retrofit'!$T$23,IF(F6="Scenario2PBT6",'Major retrofit'!$U$23,IF(F6="Scenario3PBT6",'Major retrofit'!$V$23,"")))&amp;IF(F6="Scenario1PBT7",'Major retrofit'!$W$23,IF(F6="Scenario2PBT7",'Major retrofit'!$X$23,IF(F6="Scenario3PBT7",'Major retrofit'!$Y$23,"")))&amp;IF(F6="Scenario1PBT8",'Major retrofit'!$Z$23,IF(F6="Scenario2PBT8",'Major retrofit'!$AA$23,IF(F6="Scenario3PBT8",'Major retrofit'!$AB$23,"")))&amp;IF(F6="Scenario1PBT9",'Major retrofit'!$AC$23,IF(F6="Scenario2PBT9",'Major retrofit'!$AD$23,IF(F6="Scenario3PBT9",'Major retrofit'!$AE$23,"")))&amp;IF(F6="Scenario1PBT10",'Major retrofit'!$AF$23,IF(F6="Scenario2PBT10",'Major retrofit'!$AG$23,IF(F6="Scenario3PBT10",'Major retrofit'!$AH$23,"")))&amp;IF(F6="Scenario1PBT11",'Major retrofit'!$AI$23,IF(F6="Scenario2PBT11",'Major retrofit'!$AJ$23,IF(F6="Scenario3PBT11",'Major retrofit'!$AK$23,"")))&amp;IF(F6="Scenario1PBT12",'Major retrofit'!$AL$23,IF(F6="Scenario2PBT12",'Major retrofit'!$AM$23,IF(F6="Scenario3PBT12",'Major retrofit'!$AN$23,"")))&amp;IF(F6="Scenario1PBT13",'Major retrofit'!$AO$23,IF(F6="Scenario2PBT13",'Major retrofit'!$AP$23,IF(F6="Scenario3PBT13",'Major retrofit'!$AQ$23,"")))&amp;IF(F6="Scenario1PBT14",'Major retrofit'!$AR$23,IF(F6="Scenario2PBT14",'Major retrofit'!$AS$23,IF(F6="Scenario3PBT14",'Major retrofit'!$AT$23,"")))&amp;IF(F6="Scenario1PBT15",'Major retrofit'!$AU$23,IF(F6="Scenario2PBT15",'Major retrofit'!$AV$23,IF(F6="Scenario3PBT15",'Major retrofit'!$AW$23,"")))</f>
        <v/>
      </c>
      <c r="P6" s="145">
        <f>IFERROR(O6*C6,0)</f>
        <v>0</v>
      </c>
      <c r="Q6" s="145" t="str">
        <f>IF(F6="Scenario1PBT1",'Major retrofit'!$E$25,IF(F6="Scenario2PBT1",'Major retrofit'!$F$25,IF(F6="Scenario3PBT1",'Major retrofit'!$G$25,"")))&amp;IF(F6="Scenario1PBT2",'Major retrofit'!$H$25,IF(F6="Scenario2PBT2",'Major retrofit'!$I$25,IF(F6="Scenario3PBT2",'Major retrofit'!$J$25,"")))&amp;IF(F6="Scenario1PBT3",'Major retrofit'!$K$25,IF(F6="Scenario2PBT3",'Major retrofit'!$L$25,IF(F6="Scenario3PBT3",'Major retrofit'!$M$25,"")))&amp;IF(F6="Scenario1PBT4",'Major retrofit'!$N$25,IF(F6="Scenario2PBT4",'Major retrofit'!$O$25,IF(F6="Scenario3PBT4",'Major retrofit'!$P$25,"")))&amp;IF(F6="Scenario1PBT5",'Major retrofit'!$Q$25,IF(F6="Scenario2PBT5",'Major retrofit'!$R$25,IF(F6="Scenario3PBT5",'Major retrofit'!$S$25,"")))&amp;IF(F6="Scenario1PBT6",'Major retrofit'!$T$25,IF(F6="Scenario2PBT6",'Major retrofit'!$U$25,IF(F6="Scenario3PBT6",'Major retrofit'!$V$25,"")))&amp;IF(F6="Scenario1PBT7",'Major retrofit'!$W$25,IF(F6="Scenario2PBT7",'Major retrofit'!$X$25,IF(F6="Scenario3PBT7",'Major retrofit'!$Y$25,"")))&amp;IF(F6="Scenario1PBT8",'Major retrofit'!$Z$25,IF(F6="Scenario2PBT8",'Major retrofit'!$AA$25,IF(F6="Scenario3PBT8",'Major retrofit'!$AB$25,"")))&amp;IF(F6="Scenario1PBT9",'Major retrofit'!$AC$25,IF(F6="Scenario2PBT9",'Major retrofit'!$AD$25,IF(F6="Scenario3PBT9",'Major retrofit'!$AE$25,"")))&amp;IF(F6="Scenario1PBT10",'Major retrofit'!$AF$25,IF(F6="Scenario2PBT10",'Major retrofit'!$AG$25,IF(F6="Scenario3PBT10",'Major retrofit'!$AH$25,"")))&amp;IF(F6="Scenario1PBT11",'Major retrofit'!$AI$25,IF(F6="Scenario2PBT11",'Major retrofit'!$AJ$25,IF(F6="Scenario3PBT11",'Major retrofit'!$AK$25,"")))&amp;IF(F6="Scenario1PBT12",'Major retrofit'!$AL$25,IF(F6="Scenario2PBT12",'Major retrofit'!$AM$25,IF(F6="Scenario3PBT12",'Major retrofit'!$AN$25,"")))&amp;IF(F6="Scenario1PBT13",'Major retrofit'!$AO$25,IF(F6="Scenario2PBT13",'Major retrofit'!$AP$25,IF(F6="Scenario3PBT13",'Major retrofit'!$AQ$25,"")))&amp;IF(F6="Scenario1PBT14",'Major retrofit'!$AR$25,IF(F6="Scenario2PBT14",'Major retrofit'!$AS$25,IF(F6="Scenario3PBT14",'Major retrofit'!$AT$25,"")))&amp;IF(F6="Scenario1PBT15",'Major retrofit'!$AU$25,IF(F6="Scenario2PBT15",'Major retrofit'!$AV$25,IF(F6="Scenario3PBT15",'Major retrofit'!$AW$25,"")))</f>
        <v/>
      </c>
      <c r="R6" s="145">
        <f>IFERROR(Q6*C6,0)</f>
        <v>0</v>
      </c>
      <c r="S6" s="145" t="str">
        <f>IF(F6="Scenario1PBT1",'Major retrofit'!$E$27,IF(F6="Scenario2PBT1",'Major retrofit'!$F$27,IF(F6="Scenario3PBT1",'Major retrofit'!$G$27,"")))&amp;IF(F6="Scenario1PBT2",'Major retrofit'!$H$27,IF(F6="Scenario2PBT2",'Major retrofit'!$I$27,IF(F6="Scenario3PBT2",'Major retrofit'!$J$27,"")))&amp;IF(F6="Scenario1PBT3",'Major retrofit'!$K$27,IF(F6="Scenario2PBT3",'Major retrofit'!$L$27,IF(F6="Scenario3PBT3",'Major retrofit'!$M$27,"")))&amp;IF(F6="Scenario1PBT4",'Major retrofit'!$N$27,IF(F6="Scenario2PBT4",'Major retrofit'!$O$27,IF(F6="Scenario3PBT4",'Major retrofit'!$P$27,"")))&amp;IF(F6="Scenario1PBT5",'Major retrofit'!$Q$27,IF(F6="Scenario2PBT5",'Major retrofit'!$R$27,IF(F6="Scenario3PBT5",'Major retrofit'!$S$27,"")))&amp;IF(F6="Scenario1PBT6",'Major retrofit'!$T$27,IF(F6="Scenario2PBT6",'Major retrofit'!$U$27,IF(F6="Scenario3PBT6",'Major retrofit'!$V$27,"")))&amp;IF(F6="Scenario1PBT7",'Major retrofit'!$W$27,IF(F6="Scenario2PBT7",'Major retrofit'!$X$27,IF(F6="Scenario3PBT7",'Major retrofit'!$Y$27,"")))&amp;IF(F6="Scenario1PBT8",'Major retrofit'!$Z$27,IF(F6="Scenario2PBT8",'Major retrofit'!$AA$27,IF(F6="Scenario3PBT8",'Major retrofit'!$AB$27,"")))&amp;IF(F6="Scenario1PBT9",'Major retrofit'!$AC$27,IF(F6="Scenario2PBT9",'Major retrofit'!$AD$27,IF(F6="Scenario3PBT9",'Major retrofit'!$AE$27,"")))&amp;IF(F6="Scenario1PBT10",'Major retrofit'!$AF$27,IF(F6="Scenario2PBT10",'Major retrofit'!$AG$27,IF(F6="Scenario3PBT10",'Major retrofit'!$AH$27,"")))&amp;IF(F6="Scenario1PBT11",'Major retrofit'!$AI$27,IF(F6="Scenario2PBT11",'Major retrofit'!$AJ$27,IF(F6="Scenario3PBT11",'Major retrofit'!$AK$27,"")))&amp;IF(F6="Scenario1PBT12",'Major retrofit'!$AL$27,IF(F6="Scenario2PBT12",'Major retrofit'!$AM$27,IF(F6="Scenario3PBT12",'Major retrofit'!$AN$27,"")))&amp;IF(F6="Scenario1PBT13",'Major retrofit'!$AO$27,IF(F6="Scenario2PBT13",'Major retrofit'!$AP$27,IF(F6="Scenario3PBT13",'Major retrofit'!$AQ$27,"")))&amp;IF(F6="Scenario1PBT14",'Major retrofit'!$AR$27,IF(F6="Scenario2PBT14",'Major retrofit'!$AS$27,IF(F6="Scenario3PBT14",'Major retrofit'!$AT$27,"")))&amp;IF(F6="Scenario1PBT15",'Major retrofit'!$AU$27,IF(F6="Scenario2PBT15",'Major retrofit'!$AV$27,IF(F6="Scenario3PBT15",'Major retrofit'!$AW$27,"")))</f>
        <v/>
      </c>
      <c r="T6" s="327">
        <f>IFERROR(S6*C6,0)</f>
        <v>0</v>
      </c>
      <c r="U6" s="244" t="str">
        <f>IF(F6="Scenario1PBT1",'Major retrofit'!$E$38,IF(F6="Scenario2PBT1",'Major retrofit'!$F$38,IF(F6="Scenario3PBT1",'Major retrofit'!$G$38,"")))&amp;IF(F6="Scenario1PBT2",'Major retrofit'!$H$38,IF(F6="Scenario2PBT2",'Major retrofit'!$I$38,IF(F6="Scenario3PBT2",'Major retrofit'!$J$38,"")))&amp;IF(F6="Scenario1PBT3",'Major retrofit'!$K$38,IF(F6="Scenario2PBT3",'Major retrofit'!$L$38,IF(F6="Scenario3PBT3",'Major retrofit'!$M$38,"")))&amp;IF(F6="Scenario1PBT4",'Major retrofit'!$N$38,IF(F6="Scenario2PBT4",'Major retrofit'!$O$38,IF(F6="Scenario3PBT4",'Major retrofit'!$P$38,"")))&amp;IF(F6="Scenario1PBT5",'Major retrofit'!$Q$38,IF(F6="Scenario2PBT5",'Major retrofit'!$R$38,IF(F6="Scenario3PBT5",'Major retrofit'!$S$38,"")))&amp;IF(F6="Scenario1PBT6",'Major retrofit'!$T$38,IF(F6="Scenario2PBT6",'Major retrofit'!$U$38,IF(F6="Scenario3PBT6",'Major retrofit'!$V$38,"")))&amp;IF(F6="Scenario1PBT7",'Major retrofit'!$W$38,IF(F6="Scenario2PBT7",'Major retrofit'!$X$38,IF(F6="Scenario3PBT7",'Major retrofit'!$Y$38,"")))&amp;IF(F6="Scenario1PBT8",'Major retrofit'!$Z$38,IF(F6="Scenario2PBT8",'Major retrofit'!$AA$38,IF(F6="Scenario3PBT8",'Major retrofit'!$AB$38,"")))&amp;IF(F6="Scenario1PBT9",'Major retrofit'!$AC$38,IF(F6="Scenario2PBT9",'Major retrofit'!$AD$38,IF(F6="Scenario3PBT9",'Major retrofit'!$AE$38,"")))&amp;IF(F6="Scenario1PBT10",'Major retrofit'!$AF$38,IF(F6="Scenario2PBT10",'Major retrofit'!$AG$38,IF(F6="Scenario3PBT10",'Major retrofit'!$AH$38,"")))&amp;IF(F6="Scenario1PBT11",'Major retrofit'!$AI$38,IF(F6="Scenario2PBT11",'Major retrofit'!$AJ$38,IF(F6="Scenario3PBT11",'Major retrofit'!$AK$38,"")))&amp;IF(F6="Scenario1PBT12",'Major retrofit'!$AL$38,IF(F6="Scenario2PBT12",'Major retrofit'!$AM$38,IF(F6="Scenario3PBT12",'Major retrofit'!$AN$38,"")))&amp;IF(F6="Scenario1PBT13",'Major retrofit'!$AO$38,IF(F6="Scenario2PBT13",'Major retrofit'!$AP$38,IF(F6="Scenario3PBT13",'Major retrofit'!$AQ$38,"")))&amp;IF(F6="Scenario1PBT14",'Major retrofit'!$AR$38,IF(F6="Scenario2PBT14",'Major retrofit'!$AS$38,IF(F6="Scenario3PBT14",'Major retrofit'!$AT$38,"")))&amp;IF(F6="Scenario1PBT15",'Major retrofit'!$AU$38,IF(F6="Scenario2PBT15",'Major retrofit'!$AV$38,IF(F6="Scenario3PBT15",'Major retrofit'!$AW$38,"")))</f>
        <v/>
      </c>
      <c r="V6" s="145">
        <f>IFERROR(U6*C6,0)</f>
        <v>0</v>
      </c>
      <c r="W6" s="145" t="str">
        <f>IF(F6="Scenario1PBT1",'Major retrofit'!$E$40,IF(F6="Scenario2PBT1",'Major retrofit'!$F$40,IF(F6="Scenario3PBT1",'Major retrofit'!$G$40,"")))&amp;IF(F6="Scenario1PBT2",'Major retrofit'!$H$40,IF(F6="Scenario2PBT2",'Major retrofit'!$I$40,IF(F6="Scenario3PBT2",'Major retrofit'!$J$40,"")))&amp;IF(F6="Scenario1PBT3",'Major retrofit'!$K$40,IF(F6="Scenario2PBT3",'Major retrofit'!$L$40,IF(F6="Scenario3PBT3",'Major retrofit'!$M$40,"")))&amp;IF(F6="Scenario1PBT4",'Major retrofit'!$N$40,IF(F6="Scenario2PBT4",'Major retrofit'!$O$40,IF(F6="Scenario3PBT4",'Major retrofit'!$P$40,"")))&amp;IF(F6="Scenario1PBT5",'Major retrofit'!$Q$40,IF(F6="Scenario2PBT5",'Major retrofit'!$R$40,IF(F6="Scenario3PBT5",'Major retrofit'!$S$40,"")))&amp;IF(F6="Scenario1PBT6",'Major retrofit'!$T$40,IF(F6="Scenario2PBT6",'Major retrofit'!$U$40,IF(F6="Scenario3PBT6",'Major retrofit'!$V$40,"")))&amp;IF(F6="Scenario1PBT7",'Major retrofit'!$W$40,IF(F6="Scenario2PBT7",'Major retrofit'!$X$40,IF(F6="Scenario3PBT7",'Major retrofit'!$Y$40,"")))&amp;IF(F6="Scenario1PBT8",'Major retrofit'!$Z$40,IF(F6="Scenario2PBT8",'Major retrofit'!$AA$40,IF(F6="Scenario3PBT8",'Major retrofit'!$AB$40,"")))&amp;IF(F6="Scenario1PBT9",'Major retrofit'!$AC$40,IF(F6="Scenario2PBT9",'Major retrofit'!$AD$40,IF(F6="Scenario3PBT9",'Major retrofit'!$AE$40,"")))&amp;IF(F6="Scenario1PBT10",'Major retrofit'!$AF$40,IF(F6="Scenario2PBT10",'Major retrofit'!$AG$40,IF(F6="Scenario3PBT10",'Major retrofit'!$AH$40,"")))&amp;IF(F6="Scenario1PBT11",'Major retrofit'!$AI$40,IF(F6="Scenario2PBT11",'Major retrofit'!$AJ$40,IF(F6="Scenario3PBT11",'Major retrofit'!$AK$40,"")))&amp;IF(F6="Scenario1PBT12",'Major retrofit'!$AL$40,IF(F6="Scenario2PBT12",'Major retrofit'!$AM$40,IF(F6="Scenario3PBT12",'Major retrofit'!$AN$40,"")))&amp;IF(F6="Scenario1PBT13",'Major retrofit'!$AO$40,IF(F6="Scenario2PBT13",'Major retrofit'!$AP$40,IF(F6="Scenario3PBT13",'Major retrofit'!$AQ$40,"")))&amp;IF(F6="Scenario1PBT14",'Major retrofit'!$AR$40,IF(F6="Scenario2PBT14",'Major retrofit'!$AS$40,IF(F6="Scenario3PBT14",'Major retrofit'!$AT$40,"")))&amp;IF(F6="Scenario1PBT15",'Major retrofit'!$AU$40,IF(F6="Scenario2PBT15",'Major retrofit'!$AV$40,IF(F6="Scenario3PBT15",'Major retrofit'!$AW$40,"")))</f>
        <v/>
      </c>
      <c r="X6" s="145">
        <f>IFERROR(W6*C6,0)</f>
        <v>0</v>
      </c>
      <c r="Y6" s="145" t="str">
        <f>IF(F6="Scenario1PBT1",'Major retrofit'!$E$42,IF(F6="Scenario2PBT1",'Major retrofit'!$F$42,IF(F6="Scenario3PBT1",'Major retrofit'!$G$42,"")))&amp;IF(F6="Scenario1PBT2",'Major retrofit'!$H$42,IF(F6="Scenario2PBT2",'Major retrofit'!$I$42,IF(F6="Scenario3PBT2",'Major retrofit'!$J$42,"")))&amp;IF(F6="Scenario1PBT3",'Major retrofit'!$K$42,IF(F6="Scenario2PBT3",'Major retrofit'!$L$42,IF(F6="Scenario3PBT3",'Major retrofit'!$M$42,"")))&amp;IF(F6="Scenario1PBT4",'Major retrofit'!$N$42,IF(F6="Scenario2PBT4",'Major retrofit'!$O$42,IF(F6="Scenario3PBT4",'Major retrofit'!$P$42,"")))&amp;IF(F6="Scenario1PBT5",'Major retrofit'!$Q$42,IF(F6="Scenario2PBT5",'Major retrofit'!$R$42,IF(F6="Scenario3PBT5",'Major retrofit'!$S$42,"")))&amp;IF(F6="Scenario1PBT6",'Major retrofit'!$T$42,IF(F6="Scenario2PBT6",'Major retrofit'!$U$42,IF(F6="Scenario3PBT6",'Major retrofit'!$V$42,"")))&amp;IF(F6="Scenario1PBT7",'Major retrofit'!$W$42,IF(F6="Scenario2PBT7",'Major retrofit'!$X$42,IF(F6="Scenario3PBT7",'Major retrofit'!$Y$42,"")))&amp;IF(F6="Scenario1PBT8",'Major retrofit'!$Z$42,IF(F6="Scenario2PBT8",'Major retrofit'!$AA$42,IF(F6="Scenario3PBT8",'Major retrofit'!$AB$42,"")))&amp;IF(F6="Scenario1PBT9",'Major retrofit'!$AC$42,IF(F6="Scenario2PBT9",'Major retrofit'!$AD$42,IF(F6="Scenario3PBT9",'Major retrofit'!$AE$42,"")))&amp;IF(F6="Scenario1PBT10",'Major retrofit'!$AF$42,IF(F6="Scenario2PBT10",'Major retrofit'!$AG$42,IF(F6="Scenario3PBT10",'Major retrofit'!$AH$42,"")))&amp;IF(F6="Scenario1PBT11",'Major retrofit'!$AI$42,IF(F6="Scenario2PBT11",'Major retrofit'!$AJ$42,IF(F6="Scenario3PBT11",'Major retrofit'!$AK$42,"")))&amp;IF(F6="Scenario1PBT12",'Major retrofit'!$AL$42,IF(F6="Scenario2PBT12",'Major retrofit'!$AM$42,IF(F6="Scenario3PBT12",'Major retrofit'!$AN$42,"")))&amp;IF(F6="Scenario1PBT13",'Major retrofit'!$AO$42,IF(F6="Scenario2PBT13",'Major retrofit'!$AP$42,IF(F6="Scenario3PBT13",'Major retrofit'!$AQ$42,"")))&amp;IF(F6="Scenario1PBT14",'Major retrofit'!$AR$42,IF(F6="Scenario2PBT14",'Major retrofit'!$AS$42,IF(F6="Scenario3PBT14",'Major retrofit'!$AT$42,"")))&amp;IF(F6="Scenario1PBT15",'Major retrofit'!$AU$42,IF(F6="Scenario2PBT15",'Major retrofit'!$AV$42,IF(F6="Scenario3PBT15",'Major retrofit'!$AW$42,"")))</f>
        <v/>
      </c>
      <c r="Z6" s="145">
        <f>IFERROR(Y6*C6,0)</f>
        <v>0</v>
      </c>
      <c r="AA6" s="335" t="str">
        <f>IF(F6="Scenario1PBT1",'Major retrofit'!$E$101,IF(F6="Scenario2PBT1",'Major retrofit'!$F$101,IF(F6="Scenario3PBT1",'Major retrofit'!$G$101,"")))&amp;IF(F6="Scenario1PBT2",'Major retrofit'!$H$101,IF(F6="Scenario2PBT2",'Major retrofit'!$I$101,IF(F6="Scenario3PBT2",'Major retrofit'!$J$101,"")))&amp;IF(F6="Scenario1PBT3",'Major retrofit'!$K$101,IF(F6="Scenario2PBT3",'Major retrofit'!$L$101,IF(F6="Scenario3PBT3",'Major retrofit'!$M$101,"")))&amp;IF(F6="Scenario1PBT4",'Major retrofit'!$N$101,IF(F6="Scenario2PBT4",'Major retrofit'!$O$101,IF(F6="Scenario3PBT4",'Major retrofit'!$P$101,"")))&amp;IF(F6="Scenario1PBT5",'Major retrofit'!$Q$101,IF(F6="Scenario2PBT5",'Major retrofit'!$R$101,IF(F6="Scenario3PBT5",'Major retrofit'!$S$101,"")))&amp;IF(F6="Scenario1PBT6",'Major retrofit'!$T$101,IF(F6="Scenario2PBT6",'Major retrofit'!$U$101,IF(F6="Scenario3PBT6",'Major retrofit'!$V$101,"")))&amp;IF(F6="Scenario1PBT7",'Major retrofit'!$W$101,IF(F6="Scenario2PBT7",'Major retrofit'!$X$101,IF(F6="Scenario3PBT7",'Major retrofit'!$Y$101,"")))&amp;IF(F6="Scenario1PBT8",'Major retrofit'!$Z$101,IF(F6="Scenario2PBT8",'Major retrofit'!$AA$101,IF(F6="Scenario3PBT8",'Major retrofit'!$AB$101,"")))&amp;IF(F6="Scenario1PBT9",'Major retrofit'!$AC$101,IF(F6="Scenario2PBT9",'Major retrofit'!$AD$101,IF(F6="Scenario3PBT9",'Major retrofit'!$AE$101,"")))&amp;IF(F6="Scenario1PBT10",'Major retrofit'!$AF$101,IF(F6="Scenario2PBT10",'Major retrofit'!$AG$101,IF(F6="Scenario3PBT10",'Major retrofit'!$AH$101,"")))&amp;IF(F6="Scenario1PBT11",'Major retrofit'!$AI$101,IF(F6="Scenario2PBT11",'Major retrofit'!$AJ$101,IF(F6="Scenario3PBT11",'Major retrofit'!$AK$101,"")))&amp;IF(F6="Scenario1PBT12",'Major retrofit'!$AL$101,IF(F6="Scenario2PBT12",'Major retrofit'!$AM$101,IF(F6="Scenario3PBT12",'Major retrofit'!$AN$101,"")))&amp;IF(F6="Scenario1PBT13",'Major retrofit'!$AO$101,IF(F6="Scenario2PBT13",'Major retrofit'!$AP$101,IF(F6="Scenario3PBT13",'Major retrofit'!$AQ$101,"")))&amp;IF(F6="Scenario1PBT14",'Major retrofit'!$AR$101,IF(F6="Scenario2PBT14",'Major retrofit'!$AS$101,IF(F6="Scenario3PBT14",'Major retrofit'!$AT$101,"")))&amp;IF(F6="Scenario1PBT15",'Major retrofit'!$AU$101,IF(F6="Scenario2PBT15",'Major retrofit'!$AV$101,IF(F6="Scenario3PBT15",'Major retrofit'!$AW$101,"")))</f>
        <v/>
      </c>
      <c r="AB6" s="146">
        <f>IFERROR(C6*AA6,0)</f>
        <v>0</v>
      </c>
      <c r="AC6" s="328">
        <f>IFERROR('Projection_Base-case'!G6-G6,0)</f>
        <v>0</v>
      </c>
      <c r="AD6" s="145">
        <f t="shared" ref="AD6:AD37" si="0">AC6*C6</f>
        <v>0</v>
      </c>
      <c r="AE6" s="145">
        <f>IFERROR(100*AC6/'Projection_Base-case'!G6,0)</f>
        <v>0</v>
      </c>
      <c r="AF6" s="145">
        <f>IFERROR('Projection_Base-case'!I6-I6,0)</f>
        <v>0</v>
      </c>
      <c r="AG6" s="145">
        <f t="shared" ref="AG6:AG37" si="1">AF6*C6</f>
        <v>0</v>
      </c>
      <c r="AH6" s="145">
        <f>IFERROR(100*AF6/'Projection_Base-case'!I6,0)</f>
        <v>0</v>
      </c>
      <c r="AI6" s="145">
        <f>IFERROR('Projection_Base-case'!K6-K6,0)</f>
        <v>0</v>
      </c>
      <c r="AJ6" s="145">
        <f t="shared" ref="AJ6:AJ37" si="2">AI6*C6</f>
        <v>0</v>
      </c>
      <c r="AK6" s="145">
        <f>IFERROR(100*AI6/'Projection_Base-case'!K6,0)</f>
        <v>0</v>
      </c>
      <c r="AL6" s="145">
        <f>IFERROR(M6-'Projection_Base-case'!M6,0)</f>
        <v>0</v>
      </c>
      <c r="AM6" s="145">
        <f t="shared" ref="AM6:AM37" si="3">AL6*C6</f>
        <v>0</v>
      </c>
      <c r="AN6" s="146">
        <f>IFERROR(100*AL6/'Projection_Base-case'!M6,0)</f>
        <v>0</v>
      </c>
      <c r="AO6" s="244">
        <f>IFERROR('Projection_Base-case'!O6-O6,0)</f>
        <v>0</v>
      </c>
      <c r="AP6" s="145">
        <f t="shared" ref="AP6:AP37" si="4">AO6*C6</f>
        <v>0</v>
      </c>
      <c r="AQ6" s="145">
        <f>IFERROR(100*AO6/'Projection_Base-case'!O6,0)</f>
        <v>0</v>
      </c>
      <c r="AR6" s="145">
        <f>IFERROR('Projection_Base-case'!Q6-Q6,0)</f>
        <v>0</v>
      </c>
      <c r="AS6" s="145">
        <f t="shared" ref="AS6:AS37" si="5">AR6*C6</f>
        <v>0</v>
      </c>
      <c r="AT6" s="145">
        <f>IFERROR(100*AR6/'Projection_Base-case'!Q6,0)</f>
        <v>0</v>
      </c>
      <c r="AU6" s="145">
        <f>IFERROR('Projection_Base-case'!S6-S6,0)</f>
        <v>0</v>
      </c>
      <c r="AV6" s="145">
        <f t="shared" ref="AV6:AV37" si="6">AU6*C6</f>
        <v>0</v>
      </c>
      <c r="AW6" s="146">
        <f>IFERROR(100*AU6/'Projection_Base-case'!S6,0)</f>
        <v>0</v>
      </c>
      <c r="AX6" s="244">
        <f>IFERROR('Projection_Base-case'!U6-U6,0)</f>
        <v>0</v>
      </c>
      <c r="AY6" s="145">
        <f t="shared" ref="AY6:AY37" si="7">AX6*C6</f>
        <v>0</v>
      </c>
      <c r="AZ6" s="145">
        <f>IFERROR(100*AX6/'Projection_Base-case'!U6,0)</f>
        <v>0</v>
      </c>
      <c r="BA6" s="145">
        <f>IFERROR('Projection_Base-case'!W6-W6,0)</f>
        <v>0</v>
      </c>
      <c r="BB6" s="145">
        <f t="shared" ref="BB6:BB37" si="8">BA6*C6</f>
        <v>0</v>
      </c>
      <c r="BC6" s="145">
        <f>IFERROR(100*BA6/'Projection_Base-case'!W6,0)</f>
        <v>0</v>
      </c>
      <c r="BD6" s="145">
        <f>IFERROR('Projection_Base-case'!Y6-Y6,0)</f>
        <v>0</v>
      </c>
      <c r="BE6" s="145">
        <f t="shared" ref="BE6:BE37" si="9">BD6*C6</f>
        <v>0</v>
      </c>
      <c r="BF6" s="145">
        <f>IFERROR(100*BD6/'Projection_Base-case'!Y6,0)</f>
        <v>0</v>
      </c>
      <c r="BG6" s="531">
        <f>IFERROR(AB6/AY6,0)</f>
        <v>0</v>
      </c>
      <c r="BH6" s="532">
        <f>IFERROR(AB6/AD6,0)</f>
        <v>0</v>
      </c>
    </row>
    <row r="7" spans="1:66" ht="15" customHeight="1" x14ac:dyDescent="0.25">
      <c r="A7" s="261">
        <v>2</v>
      </c>
      <c r="B7" s="142">
        <f>'Projection_Base-case'!B7</f>
        <v>0</v>
      </c>
      <c r="C7" s="142">
        <f>'Projection_Base-case'!C7</f>
        <v>0</v>
      </c>
      <c r="D7" s="142">
        <f>'Projection_Base-case'!D7</f>
        <v>0</v>
      </c>
      <c r="E7" s="149"/>
      <c r="F7" s="258" t="str">
        <f t="shared" ref="F7:F70" si="10">E7&amp;D7</f>
        <v>0</v>
      </c>
      <c r="G7" s="231" t="str">
        <f>IF(F7="Scenario1PBT1",'Major retrofit'!$E$6,IF(F7="Scenario2PBT1",'Major retrofit'!$F$6,IF(F7="Scenario3PBT1",'Major retrofit'!$G$6,"")))&amp;IF(F7="Scenario1PBT2",'Major retrofit'!$H$6,IF(F7="Scenario2PBT2",'Major retrofit'!$I$6,IF(F7="Scenario3PBT2",'Major retrofit'!$J$6,"")))&amp;IF(F7="Scenario1PBT3",'Major retrofit'!$K$6,IF(F7="Scenario2PBT3",'Major retrofit'!$L$6,IF(F7="Scenario3PBT3",'Major retrofit'!$M$6,"")))&amp;IF(F7="Scenario1PBT4",'Major retrofit'!$N$6,IF(F7="Scenario2PBT4",'Major retrofit'!$O$6,IF(F7="Scenario3PBT4",'Major retrofit'!$P$6,"")))&amp;IF(F7="Scenario1PBT5",'Major retrofit'!$Q$6,IF(F7="Scenario2PBT5",'Major retrofit'!$R$6,IF(F7="Scenario3PBT5",'Major retrofit'!$S$6,"")))&amp;IF(F7="Scenario1PBT6",'Major retrofit'!$T$6,IF(F7="Scenario2PBT6",'Major retrofit'!$U$6,IF(F7="Scenario3PBT6",'Major retrofit'!$V$6,"")))&amp;IF(F7="Scenario1PBT7",'Major retrofit'!$W$6,IF(F7="Scenario2PBT7",'Major retrofit'!$X$6,IF(F7="Scenario3PBT7",'Major retrofit'!$Y$6,"")))&amp;IF(F7="Scenario1PBT8",'Major retrofit'!$Z$6,IF(F7="Scenario2PBT8",'Major retrofit'!$AA$6,IF(F7="Scenario3PBT8",'Major retrofit'!$AB$6,"")))&amp;IF(F7="Scenario1PBT9",'Major retrofit'!$AC$6,IF(F7="Scenario2PBT9",'Major retrofit'!$AD$6,IF(F7="Scenario3PBT9",'Major retrofit'!$AE$6,"")))&amp;IF(F7="Scenario1PBT10",'Major retrofit'!$AF$6,IF(F7="Scenario2PBT10",'Major retrofit'!$AG$6,IF(F7="Scenario3PBT10",'Major retrofit'!$AH$6,"")))&amp;IF(F7="Scenario1PBT11",'Major retrofit'!$AI$6,IF(F7="Scenario2PBT11",'Major retrofit'!$AJ$6,IF(F7="Scenario3PBT11",'Major retrofit'!$AK$6,"")))&amp;IF(F7="Scenario1PBT12",'Major retrofit'!$AL$6,IF(F7="Scenario2PBT12",'Major retrofit'!$AM$6,IF(F7="Scenario3PBT12",'Major retrofit'!$AN$6,"")))&amp;IF(F7="Scenario1PBT13",'Major retrofit'!$AO$6,IF(F7="Scenario2PBT13",'Major retrofit'!$AP$6,IF(F7="Scenario3PBT13",'Major retrofit'!$AQ$6,"")))&amp;IF(F7="Scenario1PBT14",'Major retrofit'!$AR$6,IF(F7="Scenario2PBT14",'Major retrofit'!$AS$6,IF(F7="Scenario3PBT14",'Major retrofit'!$AT$6,"")))&amp;IF(F7="Scenario1PBT15",'Major retrofit'!$AU$6,IF(F7="Scenario2PBT15",'Major retrofit'!$AV$6,IF(F7="Scenario3PBT15",'Major retrofit'!$AW$6,"")))</f>
        <v/>
      </c>
      <c r="H7" s="142">
        <f t="shared" ref="H7:H70" si="11">IFERROR(G7*C7,0)</f>
        <v>0</v>
      </c>
      <c r="I7" s="232" t="str">
        <f>IF(F7="Scenario1PBT1",'Major retrofit'!$E$16,IF(F7="Scenario2PBT1",'Major retrofit'!$F$16,IF(F7="Scenario3PBT1",'Major retrofit'!$G$16,"")))&amp;IF(F7="Scenario1PBT2",'Major retrofit'!$H$16,IF(F7="Scenario2PBT2",'Major retrofit'!$I$16,IF(F7="Scenario3PBT2",'Major retrofit'!$J$16,"")))&amp;IF(F7="Scenario1PBT3",'Major retrofit'!$K$16,IF(F7="Scenario2PBT3",'Major retrofit'!$L$16,IF(F7="Scenario3PBT3",'Major retrofit'!$M$16,"")))&amp;IF(F7="Scenario1PBT4",'Major retrofit'!$N$16,IF(F7="Scenario2PBT4",'Major retrofit'!$O$16,IF(F7="Scenario3PBT4",'Major retrofit'!$P$16,"")))&amp;IF(F7="Scenario1PBT5",'Major retrofit'!$Q$16,IF(F7="Scenario2PBT5",'Major retrofit'!$R$16,IF(F7="Scenario3PBT5",'Major retrofit'!$S$16,"")))&amp;IF(F7="Scenario1PBT6",'Major retrofit'!$T$16,IF(F7="Scenario2PBT6",'Major retrofit'!$U$16,IF(F7="Scenario3PBT6",'Major retrofit'!$V$16,"")))&amp;IF(F7="Scenario1PBT7",'Major retrofit'!$W$16,IF(F7="Scenario2PBT7",'Major retrofit'!$X$16,IF(F7="Scenario3PBT7",'Major retrofit'!$Y$16,"")))&amp;IF(F7="Scenario1PBT8",'Major retrofit'!$Z$16,IF(F7="Scenario2PBT8",'Major retrofit'!$AA$16,IF(F7="Scenario3PBT8",'Major retrofit'!$AB$16,"")))&amp;IF(F7="Scenario1PBT9",'Major retrofit'!$AC$16,IF(F7="Scenario2PBT9",'Major retrofit'!$AD$16,IF(F7="Scenario3PBT9",'Major retrofit'!$AE$16,"")))&amp;IF(F7="Scenario1PBT10",'Major retrofit'!$AF$16,IF(F7="Scenario2PBT10",'Major retrofit'!$AG$16,IF(F7="Scenario3PBT10",'Major retrofit'!$AH$16,"")))&amp;IF(F7="Scenario1PBT11",'Major retrofit'!$AI$16,IF(F7="Scenario2PBT11",'Major retrofit'!$AJ$16,IF(F7="Scenario3PBT11",'Major retrofit'!$AK$16,"")))&amp;IF(F7="Scenario1PBT12",'Major retrofit'!$AL$16,IF(F7="Scenario2PBT12",'Major retrofit'!$AM$16,IF(F7="Scenario3PBT12",'Major retrofit'!$AN$16,"")))&amp;IF(F7="Scenario1PBT13",'Major retrofit'!$AO$16,IF(F7="Scenario2PBT13",'Major retrofit'!$AP$16,IF(F7="Scenario3PBT13",'Major retrofit'!$AQ$16,"")))&amp;IF(F7="Scenario1PBT14",'Major retrofit'!$AR$16,IF(F7="Scenario2PBT14",'Major retrofit'!$AS$16,IF(F7="Scenario3PBT14",'Major retrofit'!$AT$16,"")))&amp;IF(F7="Scenario1PBT15",'Major retrofit'!$AU$16,IF(F7="Scenario2PBT15",'Major retrofit'!$AV$16,IF(F7="Scenario3PBT15",'Major retrofit'!$AW$16,"")))</f>
        <v/>
      </c>
      <c r="J7" s="142">
        <f t="shared" ref="J7:J70" si="12">IFERROR(I7*C7,0)</f>
        <v>0</v>
      </c>
      <c r="K7" s="142" t="str">
        <f>IF(F7="Scenario1PBT1",'Major retrofit'!$E$18,IF(F7="Scenario2PBT1",'Major retrofit'!$F$18,IF(F7="Scenario3PBT1",'Major retrofit'!$G$18,"")))&amp;IF(F7="Scenario1PBT2",'Major retrofit'!$H$18,IF(F7="Scenario2PBT2",'Major retrofit'!$I$18,IF(F7="Scenario3PBT2",'Major retrofit'!$J$18,"")))&amp;IF(F7="Scenario1PBT3",'Major retrofit'!$K$18,IF(F7="Scenario2PBT3",'Major retrofit'!$L$18,IF(F7="Scenario3PBT3",'Major retrofit'!$M$18,"")))&amp;IF(F7="Scenario1PBT4",'Major retrofit'!$N$18,IF(F7="Scenario2PBT4",'Major retrofit'!$O$18,IF(F7="Scenario3PBT4",'Major retrofit'!$P$18,"")))&amp;IF(F7="Scenario1PBT5",'Major retrofit'!$Q$18,IF(F7="Scenario2PBT5",'Major retrofit'!$R$18,IF(F7="Scenario3PBT5",'Major retrofit'!$S$18,"")))&amp;IF(F7="Scenario1PBT6",'Major retrofit'!$T$18,IF(F7="Scenario2PBT6",'Major retrofit'!$U$18,IF(F7="Scenario3PBT6",'Major retrofit'!$V$18,"")))&amp;IF(F7="Scenario1PBT7",'Major retrofit'!$W$18,IF(F7="Scenario2PBT7",'Major retrofit'!$X$18,IF(F7="Scenario3PBT7",'Major retrofit'!$Y$18,"")))&amp;IF(F7="Scenario1PBT8",'Major retrofit'!$Z$18,IF(F7="Scenario2PBT8",'Major retrofit'!$AA$18,IF(F7="Scenario3PBT8",'Major retrofit'!$AB$18,"")))&amp;IF(F7="Scenario1PBT9",'Major retrofit'!$AC$18,IF(F7="Scenario2PBT9",'Major retrofit'!$AD$18,IF(F7="Scenario3PBT9",'Major retrofit'!$AE$18,"")))&amp;IF(F7="Scenario1PBT10",'Major retrofit'!$AF$18,IF(F7="Scenario2PBT10",'Major retrofit'!$AG$18,IF(F7="Scenario3PBT10",'Major retrofit'!$AH$18,"")))&amp;IF(F7="Scenario1PBT11",'Major retrofit'!$AI$18,IF(F7="Scenario2PBT11",'Major retrofit'!$AJ$18,IF(F7="Scenario3PBT11",'Major retrofit'!$AK$18,"")))&amp;IF(F7="Scenario1PBT12",'Major retrofit'!$AL$18,IF(F7="Scenario2PBT12",'Major retrofit'!$AM$18,IF(F7="Scenario3PBT12",'Major retrofit'!$AN$18,"")))&amp;IF(F7="Scenario1PBT13",'Major retrofit'!$AO$18,IF(F7="Scenario2PBT13",'Major retrofit'!$AP$18,IF(F7="Scenario3PBT13",'Major retrofit'!$AQ$18,"")))&amp;IF(F7="Scenario1PBT14",'Major retrofit'!$AR$18,IF(F7="Scenario2PBT14",'Major retrofit'!$AS$18,IF(F7="Scenario3PBT14",'Major retrofit'!$AT$18,"")))&amp;IF(F7="Scenario1PBT15",'Major retrofit'!$AU$18,IF(F7="Scenario2PBT15",'Major retrofit'!$AV$18,IF(F7="Scenario3PBT15",'Major retrofit'!$AW$18,"")))</f>
        <v/>
      </c>
      <c r="L7" s="142">
        <f t="shared" ref="L7:L70" si="13">IFERROR(K7*C7,0)</f>
        <v>0</v>
      </c>
      <c r="M7" s="142" t="str">
        <f>IF(F7="Scenario1PBT1",'Major retrofit'!$E$20,IF(F7="Scenario2PBT1",'Major retrofit'!$F$20,IF(F7="Scenario3PBT1",'Major retrofit'!$G$20,"")))&amp;IF(F7="Scenario1PBT2",'Major retrofit'!$H$20,IF(F7="Scenario2PBT2",'Major retrofit'!$I$20,IF(F7="Scenario3PBT2",'Major retrofit'!$J$20,"")))&amp;IF(F7="Scenario1PBT3",'Major retrofit'!$K$20,IF(F7="Scenario2PBT3",'Major retrofit'!$L$20,IF(F7="Scenario3PBT3",'Major retrofit'!$M$20,"")))&amp;IF(F7="Scenario1PBT4",'Major retrofit'!$N$20,IF(F7="Scenario2PBT4",'Major retrofit'!$O$20,IF(F7="Scenario3PBT4",'Major retrofit'!$P$20,"")))&amp;IF(F7="Scenario1PBT5",'Major retrofit'!$Q$20,IF(F7="Scenario2PBT5",'Major retrofit'!$R$20,IF(F7="Scenario3PBT5",'Major retrofit'!$S$20,"")))&amp;IF(F7="Scenario1PBT6",'Major retrofit'!$T$20,IF(F7="Scenario2PBT6",'Major retrofit'!$U$20,IF(F7="Scenario3PBT6",'Major retrofit'!$V$20,"")))&amp;IF(F7="Scenario1PBT7",'Major retrofit'!$W$20,IF(F7="Scenario2PBT7",'Major retrofit'!$X$20,IF(F7="Scenario3PBT7",'Major retrofit'!$Y$20,"")))&amp;IF(F7="Scenario1PBT8",'Major retrofit'!$Z$20,IF(F7="Scenario2PBT8",'Major retrofit'!$AA$20,IF(F7="Scenario3PBT8",'Major retrofit'!$AB$20,"")))&amp;IF(F7="Scenario1PBT9",'Major retrofit'!$AC$20,IF(F7="Scenario2PBT9",'Major retrofit'!$AD$20,IF(F7="Scenario3PBT9",'Major retrofit'!$AE$20,"")))&amp;IF(F7="Scenario1PBT10",'Major retrofit'!$AF$20,IF(F7="Scenario2PBT10",'Major retrofit'!$AG$20,IF(F7="Scenario3PBT10",'Major retrofit'!$AH$20,"")))&amp;IF(F7="Scenario1PBT11",'Major retrofit'!$AI$20,IF(F7="Scenario2PBT11",'Major retrofit'!$AJ$20,IF(F7="Scenario3PBT11",'Major retrofit'!$AK$20,"")))&amp;IF(F7="Scenario1PBT12",'Major retrofit'!$AL$20,IF(F7="Scenario2PBT12",'Major retrofit'!$AM$20,IF(F7="Scenario3PBT12",'Major retrofit'!$AN$20,"")))&amp;IF(F7="Scenario1PBT13",'Major retrofit'!$AO$20,IF(F7="Scenario2PBT13",'Major retrofit'!$AP$20,IF(F7="Scenario3PBT13",'Major retrofit'!$AQ$20,"")))&amp;IF(F7="Scenario1PBT14",'Major retrofit'!$AR$20,IF(F7="Scenario2PBT14",'Major retrofit'!$AS$20,IF(F7="Scenario3PBT14",'Major retrofit'!$AT$20,"")))&amp;IF(F7="Scenario1PBT15",'Major retrofit'!$AU$20,IF(F7="Scenario2PBT15",'Major retrofit'!$AV$20,IF(F7="Scenario3PBT15",'Major retrofit'!$AW$20,"")))</f>
        <v/>
      </c>
      <c r="N7" s="143">
        <f t="shared" ref="N7:N70" si="14">IFERROR(M7*C7,0)</f>
        <v>0</v>
      </c>
      <c r="O7" s="262" t="str">
        <f>IF(F7="Scenario1PBT1",'Major retrofit'!$E$23,IF(F7="Scenario2PBT1",'Major retrofit'!$F$23,IF(F7="Scenario3PBT1",'Major retrofit'!$G$23,"")))&amp;IF(F7="Scenario1PBT2",'Major retrofit'!$H$23,IF(F7="Scenario2PBT2",'Major retrofit'!$I$23,IF(F7="Scenario3PBT2",'Major retrofit'!$J$23,"")))&amp;IF(F7="Scenario1PBT3",'Major retrofit'!$K$23,IF(F7="Scenario2PBT3",'Major retrofit'!$L$23,IF(F7="Scenario3PBT3",'Major retrofit'!$M$23,"")))&amp;IF(F7="Scenario1PBT4",'Major retrofit'!$N$23,IF(F7="Scenario2PBT4",'Major retrofit'!$O$23,IF(F7="Scenario3PBT4",'Major retrofit'!$P$23,"")))&amp;IF(F7="Scenario1PBT5",'Major retrofit'!$Q$23,IF(F7="Scenario2PBT5",'Major retrofit'!$R$23,IF(F7="Scenario3PBT5",'Major retrofit'!$S$23,"")))&amp;IF(F7="Scenario1PBT6",'Major retrofit'!$T$23,IF(F7="Scenario2PBT6",'Major retrofit'!$U$23,IF(F7="Scenario3PBT6",'Major retrofit'!$V$23,"")))&amp;IF(F7="Scenario1PBT7",'Major retrofit'!$W$23,IF(F7="Scenario2PBT7",'Major retrofit'!$X$23,IF(F7="Scenario3PBT7",'Major retrofit'!$Y$23,"")))&amp;IF(F7="Scenario1PBT8",'Major retrofit'!$Z$23,IF(F7="Scenario2PBT8",'Major retrofit'!$AA$23,IF(F7="Scenario3PBT8",'Major retrofit'!$AB$23,"")))&amp;IF(F7="Scenario1PBT9",'Major retrofit'!$AC$23,IF(F7="Scenario2PBT9",'Major retrofit'!$AD$23,IF(F7="Scenario3PBT9",'Major retrofit'!$AE$23,"")))&amp;IF(F7="Scenario1PBT10",'Major retrofit'!$AF$23,IF(F7="Scenario2PBT10",'Major retrofit'!$AG$23,IF(F7="Scenario3PBT10",'Major retrofit'!$AH$23,"")))&amp;IF(F7="Scenario1PBT11",'Major retrofit'!$AI$23,IF(F7="Scenario2PBT11",'Major retrofit'!$AJ$23,IF(F7="Scenario3PBT11",'Major retrofit'!$AK$23,"")))&amp;IF(F7="Scenario1PBT12",'Major retrofit'!$AL$23,IF(F7="Scenario2PBT12",'Major retrofit'!$AM$23,IF(F7="Scenario3PBT12",'Major retrofit'!$AN$23,"")))&amp;IF(F7="Scenario1PBT13",'Major retrofit'!$AO$23,IF(F7="Scenario2PBT13",'Major retrofit'!$AP$23,IF(F7="Scenario3PBT13",'Major retrofit'!$AQ$23,"")))&amp;IF(F7="Scenario1PBT14",'Major retrofit'!$AR$23,IF(F7="Scenario2PBT14",'Major retrofit'!$AS$23,IF(F7="Scenario3PBT14",'Major retrofit'!$AT$23,"")))&amp;IF(F7="Scenario1PBT15",'Major retrofit'!$AU$23,IF(F7="Scenario2PBT15",'Major retrofit'!$AV$23,IF(F7="Scenario3PBT15",'Major retrofit'!$AW$23,"")))</f>
        <v/>
      </c>
      <c r="P7" s="142">
        <f t="shared" ref="P7:P70" si="15">IFERROR(O7*C7,0)</f>
        <v>0</v>
      </c>
      <c r="Q7" s="142" t="str">
        <f>IF(F7="Scenario1PBT1",'Major retrofit'!$E$25,IF(F7="Scenario2PBT1",'Major retrofit'!$F$25,IF(F7="Scenario3PBT1",'Major retrofit'!$G$25,"")))&amp;IF(F7="Scenario1PBT2",'Major retrofit'!$H$25,IF(F7="Scenario2PBT2",'Major retrofit'!$I$25,IF(F7="Scenario3PBT2",'Major retrofit'!$J$25,"")))&amp;IF(F7="Scenario1PBT3",'Major retrofit'!$K$25,IF(F7="Scenario2PBT3",'Major retrofit'!$L$25,IF(F7="Scenario3PBT3",'Major retrofit'!$M$25,"")))&amp;IF(F7="Scenario1PBT4",'Major retrofit'!$N$25,IF(F7="Scenario2PBT4",'Major retrofit'!$O$25,IF(F7="Scenario3PBT4",'Major retrofit'!$P$25,"")))&amp;IF(F7="Scenario1PBT5",'Major retrofit'!$Q$25,IF(F7="Scenario2PBT5",'Major retrofit'!$R$25,IF(F7="Scenario3PBT5",'Major retrofit'!$S$25,"")))&amp;IF(F7="Scenario1PBT6",'Major retrofit'!$T$25,IF(F7="Scenario2PBT6",'Major retrofit'!$U$25,IF(F7="Scenario3PBT6",'Major retrofit'!$V$25,"")))&amp;IF(F7="Scenario1PBT7",'Major retrofit'!$W$25,IF(F7="Scenario2PBT7",'Major retrofit'!$X$25,IF(F7="Scenario3PBT7",'Major retrofit'!$Y$25,"")))&amp;IF(F7="Scenario1PBT8",'Major retrofit'!$Z$25,IF(F7="Scenario2PBT8",'Major retrofit'!$AA$25,IF(F7="Scenario3PBT8",'Major retrofit'!$AB$25,"")))&amp;IF(F7="Scenario1PBT9",'Major retrofit'!$AC$25,IF(F7="Scenario2PBT9",'Major retrofit'!$AD$25,IF(F7="Scenario3PBT9",'Major retrofit'!$AE$25,"")))&amp;IF(F7="Scenario1PBT10",'Major retrofit'!$AF$25,IF(F7="Scenario2PBT10",'Major retrofit'!$AG$25,IF(F7="Scenario3PBT10",'Major retrofit'!$AH$25,"")))&amp;IF(F7="Scenario1PBT11",'Major retrofit'!$AI$25,IF(F7="Scenario2PBT11",'Major retrofit'!$AJ$25,IF(F7="Scenario3PBT11",'Major retrofit'!$AK$25,"")))&amp;IF(F7="Scenario1PBT12",'Major retrofit'!$AL$25,IF(F7="Scenario2PBT12",'Major retrofit'!$AM$25,IF(F7="Scenario3PBT12",'Major retrofit'!$AN$25,"")))&amp;IF(F7="Scenario1PBT13",'Major retrofit'!$AO$25,IF(F7="Scenario2PBT13",'Major retrofit'!$AP$25,IF(F7="Scenario3PBT13",'Major retrofit'!$AQ$25,"")))&amp;IF(F7="Scenario1PBT14",'Major retrofit'!$AR$25,IF(F7="Scenario2PBT14",'Major retrofit'!$AS$25,IF(F7="Scenario3PBT14",'Major retrofit'!$AT$25,"")))&amp;IF(F7="Scenario1PBT15",'Major retrofit'!$AU$25,IF(F7="Scenario2PBT15",'Major retrofit'!$AV$25,IF(F7="Scenario3PBT15",'Major retrofit'!$AW$25,"")))</f>
        <v/>
      </c>
      <c r="R7" s="142">
        <f t="shared" ref="R7:R70" si="16">IFERROR(Q7*C7,0)</f>
        <v>0</v>
      </c>
      <c r="S7" s="142" t="str">
        <f>IF(F7="Scenario1PBT1",'Major retrofit'!$E$27,IF(F7="Scenario2PBT1",'Major retrofit'!$F$27,IF(F7="Scenario3PBT1",'Major retrofit'!$G$27,"")))&amp;IF(F7="Scenario1PBT2",'Major retrofit'!$H$27,IF(F7="Scenario2PBT2",'Major retrofit'!$I$27,IF(F7="Scenario3PBT2",'Major retrofit'!$J$27,"")))&amp;IF(F7="Scenario1PBT3",'Major retrofit'!$K$27,IF(F7="Scenario2PBT3",'Major retrofit'!$L$27,IF(F7="Scenario3PBT3",'Major retrofit'!$M$27,"")))&amp;IF(F7="Scenario1PBT4",'Major retrofit'!$N$27,IF(F7="Scenario2PBT4",'Major retrofit'!$O$27,IF(F7="Scenario3PBT4",'Major retrofit'!$P$27,"")))&amp;IF(F7="Scenario1PBT5",'Major retrofit'!$Q$27,IF(F7="Scenario2PBT5",'Major retrofit'!$R$27,IF(F7="Scenario3PBT5",'Major retrofit'!$S$27,"")))&amp;IF(F7="Scenario1PBT6",'Major retrofit'!$T$27,IF(F7="Scenario2PBT6",'Major retrofit'!$U$27,IF(F7="Scenario3PBT6",'Major retrofit'!$V$27,"")))&amp;IF(F7="Scenario1PBT7",'Major retrofit'!$W$27,IF(F7="Scenario2PBT7",'Major retrofit'!$X$27,IF(F7="Scenario3PBT7",'Major retrofit'!$Y$27,"")))&amp;IF(F7="Scenario1PBT8",'Major retrofit'!$Z$27,IF(F7="Scenario2PBT8",'Major retrofit'!$AA$27,IF(F7="Scenario3PBT8",'Major retrofit'!$AB$27,"")))&amp;IF(F7="Scenario1PBT9",'Major retrofit'!$AC$27,IF(F7="Scenario2PBT9",'Major retrofit'!$AD$27,IF(F7="Scenario3PBT9",'Major retrofit'!$AE$27,"")))&amp;IF(F7="Scenario1PBT10",'Major retrofit'!$AF$27,IF(F7="Scenario2PBT10",'Major retrofit'!$AG$27,IF(F7="Scenario3PBT10",'Major retrofit'!$AH$27,"")))&amp;IF(F7="Scenario1PBT11",'Major retrofit'!$AI$27,IF(F7="Scenario2PBT11",'Major retrofit'!$AJ$27,IF(F7="Scenario3PBT11",'Major retrofit'!$AK$27,"")))&amp;IF(F7="Scenario1PBT12",'Major retrofit'!$AL$27,IF(F7="Scenario2PBT12",'Major retrofit'!$AM$27,IF(F7="Scenario3PBT12",'Major retrofit'!$AN$27,"")))&amp;IF(F7="Scenario1PBT13",'Major retrofit'!$AO$27,IF(F7="Scenario2PBT13",'Major retrofit'!$AP$27,IF(F7="Scenario3PBT13",'Major retrofit'!$AQ$27,"")))&amp;IF(F7="Scenario1PBT14",'Major retrofit'!$AR$27,IF(F7="Scenario2PBT14",'Major retrofit'!$AS$27,IF(F7="Scenario3PBT14",'Major retrofit'!$AT$27,"")))&amp;IF(F7="Scenario1PBT15",'Major retrofit'!$AU$27,IF(F7="Scenario2PBT15",'Major retrofit'!$AV$27,IF(F7="Scenario3PBT15",'Major retrofit'!$AW$27,"")))</f>
        <v/>
      </c>
      <c r="T7" s="263">
        <f t="shared" ref="T7:T70" si="17">IFERROR(S7*C7,0)</f>
        <v>0</v>
      </c>
      <c r="U7" s="262" t="str">
        <f>IF(F7="Scenario1PBT1",'Major retrofit'!$E$38,IF(F7="Scenario2PBT1",'Major retrofit'!$F$38,IF(F7="Scenario3PBT1",'Major retrofit'!$G$38,"")))&amp;IF(F7="Scenario1PBT2",'Major retrofit'!$H$38,IF(F7="Scenario2PBT2",'Major retrofit'!$I$38,IF(F7="Scenario3PBT2",'Major retrofit'!$J$38,"")))&amp;IF(F7="Scenario1PBT3",'Major retrofit'!$K$38,IF(F7="Scenario2PBT3",'Major retrofit'!$L$38,IF(F7="Scenario3PBT3",'Major retrofit'!$M$38,"")))&amp;IF(F7="Scenario1PBT4",'Major retrofit'!$N$38,IF(F7="Scenario2PBT4",'Major retrofit'!$O$38,IF(F7="Scenario3PBT4",'Major retrofit'!$P$38,"")))&amp;IF(F7="Scenario1PBT5",'Major retrofit'!$Q$38,IF(F7="Scenario2PBT5",'Major retrofit'!$R$38,IF(F7="Scenario3PBT5",'Major retrofit'!$S$38,"")))&amp;IF(F7="Scenario1PBT6",'Major retrofit'!$T$38,IF(F7="Scenario2PBT6",'Major retrofit'!$U$38,IF(F7="Scenario3PBT6",'Major retrofit'!$V$38,"")))&amp;IF(F7="Scenario1PBT7",'Major retrofit'!$W$38,IF(F7="Scenario2PBT7",'Major retrofit'!$X$38,IF(F7="Scenario3PBT7",'Major retrofit'!$Y$38,"")))&amp;IF(F7="Scenario1PBT8",'Major retrofit'!$Z$38,IF(F7="Scenario2PBT8",'Major retrofit'!$AA$38,IF(F7="Scenario3PBT8",'Major retrofit'!$AB$38,"")))&amp;IF(F7="Scenario1PBT9",'Major retrofit'!$AC$38,IF(F7="Scenario2PBT9",'Major retrofit'!$AD$38,IF(F7="Scenario3PBT9",'Major retrofit'!$AE$38,"")))&amp;IF(F7="Scenario1PBT10",'Major retrofit'!$AF$38,IF(F7="Scenario2PBT10",'Major retrofit'!$AG$38,IF(F7="Scenario3PBT10",'Major retrofit'!$AH$38,"")))&amp;IF(F7="Scenario1PBT11",'Major retrofit'!$AI$38,IF(F7="Scenario2PBT11",'Major retrofit'!$AJ$38,IF(F7="Scenario3PBT11",'Major retrofit'!$AK$38,"")))&amp;IF(F7="Scenario1PBT12",'Major retrofit'!$AL$38,IF(F7="Scenario2PBT12",'Major retrofit'!$AM$38,IF(F7="Scenario3PBT12",'Major retrofit'!$AN$38,"")))&amp;IF(F7="Scenario1PBT13",'Major retrofit'!$AO$38,IF(F7="Scenario2PBT13",'Major retrofit'!$AP$38,IF(F7="Scenario3PBT13",'Major retrofit'!$AQ$38,"")))&amp;IF(F7="Scenario1PBT14",'Major retrofit'!$AR$38,IF(F7="Scenario2PBT14",'Major retrofit'!$AS$38,IF(F7="Scenario3PBT14",'Major retrofit'!$AT$38,"")))&amp;IF(F7="Scenario1PBT15",'Major retrofit'!$AU$38,IF(F7="Scenario2PBT15",'Major retrofit'!$AV$38,IF(F7="Scenario3PBT15",'Major retrofit'!$AW$38,"")))</f>
        <v/>
      </c>
      <c r="V7" s="142">
        <f t="shared" ref="V7:V70" si="18">IFERROR(U7*C7,0)</f>
        <v>0</v>
      </c>
      <c r="W7" s="142" t="str">
        <f>IF(F7="Scenario1PBT1",'Major retrofit'!$E$40,IF(F7="Scenario2PBT1",'Major retrofit'!$F$40,IF(F7="Scenario3PBT1",'Major retrofit'!$G$40,"")))&amp;IF(F7="Scenario1PBT2",'Major retrofit'!$H$40,IF(F7="Scenario2PBT2",'Major retrofit'!$I$40,IF(F7="Scenario3PBT2",'Major retrofit'!$J$40,"")))&amp;IF(F7="Scenario1PBT3",'Major retrofit'!$K$40,IF(F7="Scenario2PBT3",'Major retrofit'!$L$40,IF(F7="Scenario3PBT3",'Major retrofit'!$M$40,"")))&amp;IF(F7="Scenario1PBT4",'Major retrofit'!$N$40,IF(F7="Scenario2PBT4",'Major retrofit'!$O$40,IF(F7="Scenario3PBT4",'Major retrofit'!$P$40,"")))&amp;IF(F7="Scenario1PBT5",'Major retrofit'!$Q$40,IF(F7="Scenario2PBT5",'Major retrofit'!$R$40,IF(F7="Scenario3PBT5",'Major retrofit'!$S$40,"")))&amp;IF(F7="Scenario1PBT6",'Major retrofit'!$T$40,IF(F7="Scenario2PBT6",'Major retrofit'!$U$40,IF(F7="Scenario3PBT6",'Major retrofit'!$V$40,"")))&amp;IF(F7="Scenario1PBT7",'Major retrofit'!$W$40,IF(F7="Scenario2PBT7",'Major retrofit'!$X$40,IF(F7="Scenario3PBT7",'Major retrofit'!$Y$40,"")))&amp;IF(F7="Scenario1PBT8",'Major retrofit'!$Z$40,IF(F7="Scenario2PBT8",'Major retrofit'!$AA$40,IF(F7="Scenario3PBT8",'Major retrofit'!$AB$40,"")))&amp;IF(F7="Scenario1PBT9",'Major retrofit'!$AC$40,IF(F7="Scenario2PBT9",'Major retrofit'!$AD$40,IF(F7="Scenario3PBT9",'Major retrofit'!$AE$40,"")))&amp;IF(F7="Scenario1PBT10",'Major retrofit'!$AF$40,IF(F7="Scenario2PBT10",'Major retrofit'!$AG$40,IF(F7="Scenario3PBT10",'Major retrofit'!$AH$40,"")))&amp;IF(F7="Scenario1PBT11",'Major retrofit'!$AI$40,IF(F7="Scenario2PBT11",'Major retrofit'!$AJ$40,IF(F7="Scenario3PBT11",'Major retrofit'!$AK$40,"")))&amp;IF(F7="Scenario1PBT12",'Major retrofit'!$AL$40,IF(F7="Scenario2PBT12",'Major retrofit'!$AM$40,IF(F7="Scenario3PBT12",'Major retrofit'!$AN$40,"")))&amp;IF(F7="Scenario1PBT13",'Major retrofit'!$AO$40,IF(F7="Scenario2PBT13",'Major retrofit'!$AP$40,IF(F7="Scenario3PBT13",'Major retrofit'!$AQ$40,"")))&amp;IF(F7="Scenario1PBT14",'Major retrofit'!$AR$40,IF(F7="Scenario2PBT14",'Major retrofit'!$AS$40,IF(F7="Scenario3PBT14",'Major retrofit'!$AT$40,"")))&amp;IF(F7="Scenario1PBT15",'Major retrofit'!$AU$40,IF(F7="Scenario2PBT15",'Major retrofit'!$AV$40,IF(F7="Scenario3PBT15",'Major retrofit'!$AW$40,"")))</f>
        <v/>
      </c>
      <c r="X7" s="142">
        <f t="shared" ref="X7:X70" si="19">IFERROR(W7*C7,0)</f>
        <v>0</v>
      </c>
      <c r="Y7" s="142" t="str">
        <f>IF(F7="Scenario1PBT1",'Major retrofit'!$E$42,IF(F7="Scenario2PBT1",'Major retrofit'!$F$42,IF(F7="Scenario3PBT1",'Major retrofit'!$G$42,"")))&amp;IF(F7="Scenario1PBT2",'Major retrofit'!$H$42,IF(F7="Scenario2PBT2",'Major retrofit'!$I$42,IF(F7="Scenario3PBT2",'Major retrofit'!$J$42,"")))&amp;IF(F7="Scenario1PBT3",'Major retrofit'!$K$42,IF(F7="Scenario2PBT3",'Major retrofit'!$L$42,IF(F7="Scenario3PBT3",'Major retrofit'!$M$42,"")))&amp;IF(F7="Scenario1PBT4",'Major retrofit'!$N$42,IF(F7="Scenario2PBT4",'Major retrofit'!$O$42,IF(F7="Scenario3PBT4",'Major retrofit'!$P$42,"")))&amp;IF(F7="Scenario1PBT5",'Major retrofit'!$Q$42,IF(F7="Scenario2PBT5",'Major retrofit'!$R$42,IF(F7="Scenario3PBT5",'Major retrofit'!$S$42,"")))&amp;IF(F7="Scenario1PBT6",'Major retrofit'!$T$42,IF(F7="Scenario2PBT6",'Major retrofit'!$U$42,IF(F7="Scenario3PBT6",'Major retrofit'!$V$42,"")))&amp;IF(F7="Scenario1PBT7",'Major retrofit'!$W$42,IF(F7="Scenario2PBT7",'Major retrofit'!$X$42,IF(F7="Scenario3PBT7",'Major retrofit'!$Y$42,"")))&amp;IF(F7="Scenario1PBT8",'Major retrofit'!$Z$42,IF(F7="Scenario2PBT8",'Major retrofit'!$AA$42,IF(F7="Scenario3PBT8",'Major retrofit'!$AB$42,"")))&amp;IF(F7="Scenario1PBT9",'Major retrofit'!$AC$42,IF(F7="Scenario2PBT9",'Major retrofit'!$AD$42,IF(F7="Scenario3PBT9",'Major retrofit'!$AE$42,"")))&amp;IF(F7="Scenario1PBT10",'Major retrofit'!$AF$42,IF(F7="Scenario2PBT10",'Major retrofit'!$AG$42,IF(F7="Scenario3PBT10",'Major retrofit'!$AH$42,"")))&amp;IF(F7="Scenario1PBT11",'Major retrofit'!$AI$42,IF(F7="Scenario2PBT11",'Major retrofit'!$AJ$42,IF(F7="Scenario3PBT11",'Major retrofit'!$AK$42,"")))&amp;IF(F7="Scenario1PBT12",'Major retrofit'!$AL$42,IF(F7="Scenario2PBT12",'Major retrofit'!$AM$42,IF(F7="Scenario3PBT12",'Major retrofit'!$AN$42,"")))&amp;IF(F7="Scenario1PBT13",'Major retrofit'!$AO$42,IF(F7="Scenario2PBT13",'Major retrofit'!$AP$42,IF(F7="Scenario3PBT13",'Major retrofit'!$AQ$42,"")))&amp;IF(F7="Scenario1PBT14",'Major retrofit'!$AR$42,IF(F7="Scenario2PBT14",'Major retrofit'!$AS$42,IF(F7="Scenario3PBT14",'Major retrofit'!$AT$42,"")))&amp;IF(F7="Scenario1PBT15",'Major retrofit'!$AU$42,IF(F7="Scenario2PBT15",'Major retrofit'!$AV$42,IF(F7="Scenario3PBT15",'Major retrofit'!$AW$42,"")))</f>
        <v/>
      </c>
      <c r="Z7" s="142">
        <f t="shared" ref="Z7:Z70" si="20">IFERROR(Y7*C7,0)</f>
        <v>0</v>
      </c>
      <c r="AA7" s="332" t="str">
        <f>IF(F7="Scenario1PBT1",'Major retrofit'!$E$101,IF(F7="Scenario2PBT1",'Major retrofit'!$F$101,IF(F7="Scenario3PBT1",'Major retrofit'!$G$101,"")))&amp;IF(F7="Scenario1PBT2",'Major retrofit'!$H$101,IF(F7="Scenario2PBT2",'Major retrofit'!$I$101,IF(F7="Scenario3PBT2",'Major retrofit'!$J$101,"")))&amp;IF(F7="Scenario1PBT3",'Major retrofit'!$K$101,IF(F7="Scenario2PBT3",'Major retrofit'!$L$101,IF(F7="Scenario3PBT3",'Major retrofit'!$M$101,"")))&amp;IF(F7="Scenario1PBT4",'Major retrofit'!$N$101,IF(F7="Scenario2PBT4",'Major retrofit'!$O$101,IF(F7="Scenario3PBT4",'Major retrofit'!$P$101,"")))&amp;IF(F7="Scenario1PBT5",'Major retrofit'!$Q$101,IF(F7="Scenario2PBT5",'Major retrofit'!$R$101,IF(F7="Scenario3PBT5",'Major retrofit'!$S$101,"")))&amp;IF(F7="Scenario1PBT6",'Major retrofit'!$T$101,IF(F7="Scenario2PBT6",'Major retrofit'!$U$101,IF(F7="Scenario3PBT6",'Major retrofit'!$V$101,"")))&amp;IF(F7="Scenario1PBT7",'Major retrofit'!$W$101,IF(F7="Scenario2PBT7",'Major retrofit'!$X$101,IF(F7="Scenario3PBT7",'Major retrofit'!$Y$101,"")))&amp;IF(F7="Scenario1PBT8",'Major retrofit'!$Z$101,IF(F7="Scenario2PBT8",'Major retrofit'!$AA$101,IF(F7="Scenario3PBT8",'Major retrofit'!$AB$101,"")))&amp;IF(F7="Scenario1PBT9",'Major retrofit'!$AC$101,IF(F7="Scenario2PBT9",'Major retrofit'!$AD$101,IF(F7="Scenario3PBT9",'Major retrofit'!$AE$101,"")))&amp;IF(F7="Scenario1PBT10",'Major retrofit'!$AF$101,IF(F7="Scenario2PBT10",'Major retrofit'!$AG$101,IF(F7="Scenario3PBT10",'Major retrofit'!$AH$101,"")))&amp;IF(F7="Scenario1PBT11",'Major retrofit'!$AI$101,IF(F7="Scenario2PBT11",'Major retrofit'!$AJ$101,IF(F7="Scenario3PBT11",'Major retrofit'!$AK$101,"")))&amp;IF(F7="Scenario1PBT12",'Major retrofit'!$AL$101,IF(F7="Scenario2PBT12",'Major retrofit'!$AM$101,IF(F7="Scenario3PBT12",'Major retrofit'!$AN$101,"")))&amp;IF(F7="Scenario1PBT13",'Major retrofit'!$AO$101,IF(F7="Scenario2PBT13",'Major retrofit'!$AP$101,IF(F7="Scenario3PBT13",'Major retrofit'!$AQ$101,"")))&amp;IF(F7="Scenario1PBT14",'Major retrofit'!$AR$101,IF(F7="Scenario2PBT14",'Major retrofit'!$AS$101,IF(F7="Scenario3PBT14",'Major retrofit'!$AT$101,"")))&amp;IF(F7="Scenario1PBT15",'Major retrofit'!$AU$101,IF(F7="Scenario2PBT15",'Major retrofit'!$AV$101,IF(F7="Scenario3PBT15",'Major retrofit'!$AW$101,"")))</f>
        <v/>
      </c>
      <c r="AB7" s="233">
        <f t="shared" ref="AB7:AB70" si="21">IFERROR(C7*AA7,0)</f>
        <v>0</v>
      </c>
      <c r="AC7" s="264">
        <f>IFERROR('Projection_Base-case'!G7-G7,0)</f>
        <v>0</v>
      </c>
      <c r="AD7" s="142">
        <f t="shared" si="0"/>
        <v>0</v>
      </c>
      <c r="AE7" s="142">
        <f>IFERROR(100*AC7/'Projection_Base-case'!G7,0)</f>
        <v>0</v>
      </c>
      <c r="AF7" s="142">
        <f>IFERROR('Projection_Base-case'!I7-I7,0)</f>
        <v>0</v>
      </c>
      <c r="AG7" s="142">
        <f t="shared" si="1"/>
        <v>0</v>
      </c>
      <c r="AH7" s="142">
        <f>IFERROR(100*AF7/'Projection_Base-case'!I7,0)</f>
        <v>0</v>
      </c>
      <c r="AI7" s="142">
        <f>IFERROR('Projection_Base-case'!K7-K7,0)</f>
        <v>0</v>
      </c>
      <c r="AJ7" s="142">
        <f t="shared" si="2"/>
        <v>0</v>
      </c>
      <c r="AK7" s="142">
        <f>IFERROR(100*AI7/'Projection_Base-case'!K7,0)</f>
        <v>0</v>
      </c>
      <c r="AL7" s="142">
        <f>IFERROR(M7-'Projection_Base-case'!M7,0)</f>
        <v>0</v>
      </c>
      <c r="AM7" s="142">
        <f t="shared" si="3"/>
        <v>0</v>
      </c>
      <c r="AN7" s="143">
        <f>IFERROR(100*AL7/'Projection_Base-case'!M7,0)</f>
        <v>0</v>
      </c>
      <c r="AO7" s="262">
        <f>IFERROR('Projection_Base-case'!O7-O7,0)</f>
        <v>0</v>
      </c>
      <c r="AP7" s="142">
        <f t="shared" si="4"/>
        <v>0</v>
      </c>
      <c r="AQ7" s="142">
        <f>IFERROR(100*AO7/'Projection_Base-case'!O7,0)</f>
        <v>0</v>
      </c>
      <c r="AR7" s="142">
        <f>IFERROR('Projection_Base-case'!Q7-Q7,0)</f>
        <v>0</v>
      </c>
      <c r="AS7" s="142">
        <f t="shared" si="5"/>
        <v>0</v>
      </c>
      <c r="AT7" s="142">
        <f>IFERROR(100*AR7/'Projection_Base-case'!Q7,0)</f>
        <v>0</v>
      </c>
      <c r="AU7" s="142">
        <f>IFERROR('Projection_Base-case'!S7-S7,0)</f>
        <v>0</v>
      </c>
      <c r="AV7" s="142">
        <f t="shared" si="6"/>
        <v>0</v>
      </c>
      <c r="AW7" s="143">
        <f>IFERROR(100*AU7/'Projection_Base-case'!S7,0)</f>
        <v>0</v>
      </c>
      <c r="AX7" s="262">
        <f>IFERROR('Projection_Base-case'!U7-U7,0)</f>
        <v>0</v>
      </c>
      <c r="AY7" s="142">
        <f t="shared" si="7"/>
        <v>0</v>
      </c>
      <c r="AZ7" s="142">
        <f>IFERROR(100*AX7/'Projection_Base-case'!U7,0)</f>
        <v>0</v>
      </c>
      <c r="BA7" s="142">
        <f>IFERROR('Projection_Base-case'!W7-W7,0)</f>
        <v>0</v>
      </c>
      <c r="BB7" s="142">
        <f t="shared" si="8"/>
        <v>0</v>
      </c>
      <c r="BC7" s="142">
        <f>IFERROR(100*BA7/'Projection_Base-case'!W7,0)</f>
        <v>0</v>
      </c>
      <c r="BD7" s="142">
        <f>IFERROR('Projection_Base-case'!Y7-Y7,0)</f>
        <v>0</v>
      </c>
      <c r="BE7" s="142">
        <f t="shared" si="9"/>
        <v>0</v>
      </c>
      <c r="BF7" s="142">
        <f>IFERROR(100*BD7/'Projection_Base-case'!Y7,0)</f>
        <v>0</v>
      </c>
      <c r="BG7" s="531">
        <f t="shared" ref="BG7:BG70" si="22">IFERROR(AB7/AY7,0)</f>
        <v>0</v>
      </c>
      <c r="BH7" s="532">
        <f t="shared" ref="BH7:BH70" si="23">IFERROR(AB7/AD7,0)</f>
        <v>0</v>
      </c>
    </row>
    <row r="8" spans="1:66" x14ac:dyDescent="0.25">
      <c r="A8" s="261">
        <v>3</v>
      </c>
      <c r="B8" s="142">
        <f>'Projection_Base-case'!B8</f>
        <v>0</v>
      </c>
      <c r="C8" s="142">
        <f>'Projection_Base-case'!C8</f>
        <v>0</v>
      </c>
      <c r="D8" s="142">
        <f>'Projection_Base-case'!D8</f>
        <v>0</v>
      </c>
      <c r="E8" s="149"/>
      <c r="F8" s="258" t="str">
        <f t="shared" si="10"/>
        <v>0</v>
      </c>
      <c r="G8" s="231" t="str">
        <f>IF(F8="Scenario1PBT1",'Major retrofit'!$E$6,IF(F8="Scenario2PBT1",'Major retrofit'!$F$6,IF(F8="Scenario3PBT1",'Major retrofit'!$G$6,"")))&amp;IF(F8="Scenario1PBT2",'Major retrofit'!$H$6,IF(F8="Scenario2PBT2",'Major retrofit'!$I$6,IF(F8="Scenario3PBT2",'Major retrofit'!$J$6,"")))&amp;IF(F8="Scenario1PBT3",'Major retrofit'!$K$6,IF(F8="Scenario2PBT3",'Major retrofit'!$L$6,IF(F8="Scenario3PBT3",'Major retrofit'!$M$6,"")))&amp;IF(F8="Scenario1PBT4",'Major retrofit'!$N$6,IF(F8="Scenario2PBT4",'Major retrofit'!$O$6,IF(F8="Scenario3PBT4",'Major retrofit'!$P$6,"")))&amp;IF(F8="Scenario1PBT5",'Major retrofit'!$Q$6,IF(F8="Scenario2PBT5",'Major retrofit'!$R$6,IF(F8="Scenario3PBT5",'Major retrofit'!$S$6,"")))&amp;IF(F8="Scenario1PBT6",'Major retrofit'!$T$6,IF(F8="Scenario2PBT6",'Major retrofit'!$U$6,IF(F8="Scenario3PBT6",'Major retrofit'!$V$6,"")))&amp;IF(F8="Scenario1PBT7",'Major retrofit'!$W$6,IF(F8="Scenario2PBT7",'Major retrofit'!$X$6,IF(F8="Scenario3PBT7",'Major retrofit'!$Y$6,"")))&amp;IF(F8="Scenario1PBT8",'Major retrofit'!$Z$6,IF(F8="Scenario2PBT8",'Major retrofit'!$AA$6,IF(F8="Scenario3PBT8",'Major retrofit'!$AB$6,"")))&amp;IF(F8="Scenario1PBT9",'Major retrofit'!$AC$6,IF(F8="Scenario2PBT9",'Major retrofit'!$AD$6,IF(F8="Scenario3PBT9",'Major retrofit'!$AE$6,"")))&amp;IF(F8="Scenario1PBT10",'Major retrofit'!$AF$6,IF(F8="Scenario2PBT10",'Major retrofit'!$AG$6,IF(F8="Scenario3PBT10",'Major retrofit'!$AH$6,"")))&amp;IF(F8="Scenario1PBT11",'Major retrofit'!$AI$6,IF(F8="Scenario2PBT11",'Major retrofit'!$AJ$6,IF(F8="Scenario3PBT11",'Major retrofit'!$AK$6,"")))&amp;IF(F8="Scenario1PBT12",'Major retrofit'!$AL$6,IF(F8="Scenario2PBT12",'Major retrofit'!$AM$6,IF(F8="Scenario3PBT12",'Major retrofit'!$AN$6,"")))&amp;IF(F8="Scenario1PBT13",'Major retrofit'!$AO$6,IF(F8="Scenario2PBT13",'Major retrofit'!$AP$6,IF(F8="Scenario3PBT13",'Major retrofit'!$AQ$6,"")))&amp;IF(F8="Scenario1PBT14",'Major retrofit'!$AR$6,IF(F8="Scenario2PBT14",'Major retrofit'!$AS$6,IF(F8="Scenario3PBT14",'Major retrofit'!$AT$6,"")))&amp;IF(F8="Scenario1PBT15",'Major retrofit'!$AU$6,IF(F8="Scenario2PBT15",'Major retrofit'!$AV$6,IF(F8="Scenario3PBT15",'Major retrofit'!$AW$6,"")))</f>
        <v/>
      </c>
      <c r="H8" s="142">
        <f t="shared" si="11"/>
        <v>0</v>
      </c>
      <c r="I8" s="232" t="str">
        <f>IF(F8="Scenario1PBT1",'Major retrofit'!$E$16,IF(F8="Scenario2PBT1",'Major retrofit'!$F$16,IF(F8="Scenario3PBT1",'Major retrofit'!$G$16,"")))&amp;IF(F8="Scenario1PBT2",'Major retrofit'!$H$16,IF(F8="Scenario2PBT2",'Major retrofit'!$I$16,IF(F8="Scenario3PBT2",'Major retrofit'!$J$16,"")))&amp;IF(F8="Scenario1PBT3",'Major retrofit'!$K$16,IF(F8="Scenario2PBT3",'Major retrofit'!$L$16,IF(F8="Scenario3PBT3",'Major retrofit'!$M$16,"")))&amp;IF(F8="Scenario1PBT4",'Major retrofit'!$N$16,IF(F8="Scenario2PBT4",'Major retrofit'!$O$16,IF(F8="Scenario3PBT4",'Major retrofit'!$P$16,"")))&amp;IF(F8="Scenario1PBT5",'Major retrofit'!$Q$16,IF(F8="Scenario2PBT5",'Major retrofit'!$R$16,IF(F8="Scenario3PBT5",'Major retrofit'!$S$16,"")))&amp;IF(F8="Scenario1PBT6",'Major retrofit'!$T$16,IF(F8="Scenario2PBT6",'Major retrofit'!$U$16,IF(F8="Scenario3PBT6",'Major retrofit'!$V$16,"")))&amp;IF(F8="Scenario1PBT7",'Major retrofit'!$W$16,IF(F8="Scenario2PBT7",'Major retrofit'!$X$16,IF(F8="Scenario3PBT7",'Major retrofit'!$Y$16,"")))&amp;IF(F8="Scenario1PBT8",'Major retrofit'!$Z$16,IF(F8="Scenario2PBT8",'Major retrofit'!$AA$16,IF(F8="Scenario3PBT8",'Major retrofit'!$AB$16,"")))&amp;IF(F8="Scenario1PBT9",'Major retrofit'!$AC$16,IF(F8="Scenario2PBT9",'Major retrofit'!$AD$16,IF(F8="Scenario3PBT9",'Major retrofit'!$AE$16,"")))&amp;IF(F8="Scenario1PBT10",'Major retrofit'!$AF$16,IF(F8="Scenario2PBT10",'Major retrofit'!$AG$16,IF(F8="Scenario3PBT10",'Major retrofit'!$AH$16,"")))&amp;IF(F8="Scenario1PBT11",'Major retrofit'!$AI$16,IF(F8="Scenario2PBT11",'Major retrofit'!$AJ$16,IF(F8="Scenario3PBT11",'Major retrofit'!$AK$16,"")))&amp;IF(F8="Scenario1PBT12",'Major retrofit'!$AL$16,IF(F8="Scenario2PBT12",'Major retrofit'!$AM$16,IF(F8="Scenario3PBT12",'Major retrofit'!$AN$16,"")))&amp;IF(F8="Scenario1PBT13",'Major retrofit'!$AO$16,IF(F8="Scenario2PBT13",'Major retrofit'!$AP$16,IF(F8="Scenario3PBT13",'Major retrofit'!$AQ$16,"")))&amp;IF(F8="Scenario1PBT14",'Major retrofit'!$AR$16,IF(F8="Scenario2PBT14",'Major retrofit'!$AS$16,IF(F8="Scenario3PBT14",'Major retrofit'!$AT$16,"")))&amp;IF(F8="Scenario1PBT15",'Major retrofit'!$AU$16,IF(F8="Scenario2PBT15",'Major retrofit'!$AV$16,IF(F8="Scenario3PBT15",'Major retrofit'!$AW$16,"")))</f>
        <v/>
      </c>
      <c r="J8" s="142">
        <f t="shared" si="12"/>
        <v>0</v>
      </c>
      <c r="K8" s="142" t="str">
        <f>IF(F8="Scenario1PBT1",'Major retrofit'!$E$18,IF(F8="Scenario2PBT1",'Major retrofit'!$F$18,IF(F8="Scenario3PBT1",'Major retrofit'!$G$18,"")))&amp;IF(F8="Scenario1PBT2",'Major retrofit'!$H$18,IF(F8="Scenario2PBT2",'Major retrofit'!$I$18,IF(F8="Scenario3PBT2",'Major retrofit'!$J$18,"")))&amp;IF(F8="Scenario1PBT3",'Major retrofit'!$K$18,IF(F8="Scenario2PBT3",'Major retrofit'!$L$18,IF(F8="Scenario3PBT3",'Major retrofit'!$M$18,"")))&amp;IF(F8="Scenario1PBT4",'Major retrofit'!$N$18,IF(F8="Scenario2PBT4",'Major retrofit'!$O$18,IF(F8="Scenario3PBT4",'Major retrofit'!$P$18,"")))&amp;IF(F8="Scenario1PBT5",'Major retrofit'!$Q$18,IF(F8="Scenario2PBT5",'Major retrofit'!$R$18,IF(F8="Scenario3PBT5",'Major retrofit'!$S$18,"")))&amp;IF(F8="Scenario1PBT6",'Major retrofit'!$T$18,IF(F8="Scenario2PBT6",'Major retrofit'!$U$18,IF(F8="Scenario3PBT6",'Major retrofit'!$V$18,"")))&amp;IF(F8="Scenario1PBT7",'Major retrofit'!$W$18,IF(F8="Scenario2PBT7",'Major retrofit'!$X$18,IF(F8="Scenario3PBT7",'Major retrofit'!$Y$18,"")))&amp;IF(F8="Scenario1PBT8",'Major retrofit'!$Z$18,IF(F8="Scenario2PBT8",'Major retrofit'!$AA$18,IF(F8="Scenario3PBT8",'Major retrofit'!$AB$18,"")))&amp;IF(F8="Scenario1PBT9",'Major retrofit'!$AC$18,IF(F8="Scenario2PBT9",'Major retrofit'!$AD$18,IF(F8="Scenario3PBT9",'Major retrofit'!$AE$18,"")))&amp;IF(F8="Scenario1PBT10",'Major retrofit'!$AF$18,IF(F8="Scenario2PBT10",'Major retrofit'!$AG$18,IF(F8="Scenario3PBT10",'Major retrofit'!$AH$18,"")))&amp;IF(F8="Scenario1PBT11",'Major retrofit'!$AI$18,IF(F8="Scenario2PBT11",'Major retrofit'!$AJ$18,IF(F8="Scenario3PBT11",'Major retrofit'!$AK$18,"")))&amp;IF(F8="Scenario1PBT12",'Major retrofit'!$AL$18,IF(F8="Scenario2PBT12",'Major retrofit'!$AM$18,IF(F8="Scenario3PBT12",'Major retrofit'!$AN$18,"")))&amp;IF(F8="Scenario1PBT13",'Major retrofit'!$AO$18,IF(F8="Scenario2PBT13",'Major retrofit'!$AP$18,IF(F8="Scenario3PBT13",'Major retrofit'!$AQ$18,"")))&amp;IF(F8="Scenario1PBT14",'Major retrofit'!$AR$18,IF(F8="Scenario2PBT14",'Major retrofit'!$AS$18,IF(F8="Scenario3PBT14",'Major retrofit'!$AT$18,"")))&amp;IF(F8="Scenario1PBT15",'Major retrofit'!$AU$18,IF(F8="Scenario2PBT15",'Major retrofit'!$AV$18,IF(F8="Scenario3PBT15",'Major retrofit'!$AW$18,"")))</f>
        <v/>
      </c>
      <c r="L8" s="142">
        <f t="shared" si="13"/>
        <v>0</v>
      </c>
      <c r="M8" s="142" t="str">
        <f>IF(F8="Scenario1PBT1",'Major retrofit'!$E$20,IF(F8="Scenario2PBT1",'Major retrofit'!$F$20,IF(F8="Scenario3PBT1",'Major retrofit'!$G$20,"")))&amp;IF(F8="Scenario1PBT2",'Major retrofit'!$H$20,IF(F8="Scenario2PBT2",'Major retrofit'!$I$20,IF(F8="Scenario3PBT2",'Major retrofit'!$J$20,"")))&amp;IF(F8="Scenario1PBT3",'Major retrofit'!$K$20,IF(F8="Scenario2PBT3",'Major retrofit'!$L$20,IF(F8="Scenario3PBT3",'Major retrofit'!$M$20,"")))&amp;IF(F8="Scenario1PBT4",'Major retrofit'!$N$20,IF(F8="Scenario2PBT4",'Major retrofit'!$O$20,IF(F8="Scenario3PBT4",'Major retrofit'!$P$20,"")))&amp;IF(F8="Scenario1PBT5",'Major retrofit'!$Q$20,IF(F8="Scenario2PBT5",'Major retrofit'!$R$20,IF(F8="Scenario3PBT5",'Major retrofit'!$S$20,"")))&amp;IF(F8="Scenario1PBT6",'Major retrofit'!$T$20,IF(F8="Scenario2PBT6",'Major retrofit'!$U$20,IF(F8="Scenario3PBT6",'Major retrofit'!$V$20,"")))&amp;IF(F8="Scenario1PBT7",'Major retrofit'!$W$20,IF(F8="Scenario2PBT7",'Major retrofit'!$X$20,IF(F8="Scenario3PBT7",'Major retrofit'!$Y$20,"")))&amp;IF(F8="Scenario1PBT8",'Major retrofit'!$Z$20,IF(F8="Scenario2PBT8",'Major retrofit'!$AA$20,IF(F8="Scenario3PBT8",'Major retrofit'!$AB$20,"")))&amp;IF(F8="Scenario1PBT9",'Major retrofit'!$AC$20,IF(F8="Scenario2PBT9",'Major retrofit'!$AD$20,IF(F8="Scenario3PBT9",'Major retrofit'!$AE$20,"")))&amp;IF(F8="Scenario1PBT10",'Major retrofit'!$AF$20,IF(F8="Scenario2PBT10",'Major retrofit'!$AG$20,IF(F8="Scenario3PBT10",'Major retrofit'!$AH$20,"")))&amp;IF(F8="Scenario1PBT11",'Major retrofit'!$AI$20,IF(F8="Scenario2PBT11",'Major retrofit'!$AJ$20,IF(F8="Scenario3PBT11",'Major retrofit'!$AK$20,"")))&amp;IF(F8="Scenario1PBT12",'Major retrofit'!$AL$20,IF(F8="Scenario2PBT12",'Major retrofit'!$AM$20,IF(F8="Scenario3PBT12",'Major retrofit'!$AN$20,"")))&amp;IF(F8="Scenario1PBT13",'Major retrofit'!$AO$20,IF(F8="Scenario2PBT13",'Major retrofit'!$AP$20,IF(F8="Scenario3PBT13",'Major retrofit'!$AQ$20,"")))&amp;IF(F8="Scenario1PBT14",'Major retrofit'!$AR$20,IF(F8="Scenario2PBT14",'Major retrofit'!$AS$20,IF(F8="Scenario3PBT14",'Major retrofit'!$AT$20,"")))&amp;IF(F8="Scenario1PBT15",'Major retrofit'!$AU$20,IF(F8="Scenario2PBT15",'Major retrofit'!$AV$20,IF(F8="Scenario3PBT15",'Major retrofit'!$AW$20,"")))</f>
        <v/>
      </c>
      <c r="N8" s="143">
        <f t="shared" si="14"/>
        <v>0</v>
      </c>
      <c r="O8" s="262" t="str">
        <f>IF(F8="Scenario1PBT1",'Major retrofit'!$E$23,IF(F8="Scenario2PBT1",'Major retrofit'!$F$23,IF(F8="Scenario3PBT1",'Major retrofit'!$G$23,"")))&amp;IF(F8="Scenario1PBT2",'Major retrofit'!$H$23,IF(F8="Scenario2PBT2",'Major retrofit'!$I$23,IF(F8="Scenario3PBT2",'Major retrofit'!$J$23,"")))&amp;IF(F8="Scenario1PBT3",'Major retrofit'!$K$23,IF(F8="Scenario2PBT3",'Major retrofit'!$L$23,IF(F8="Scenario3PBT3",'Major retrofit'!$M$23,"")))&amp;IF(F8="Scenario1PBT4",'Major retrofit'!$N$23,IF(F8="Scenario2PBT4",'Major retrofit'!$O$23,IF(F8="Scenario3PBT4",'Major retrofit'!$P$23,"")))&amp;IF(F8="Scenario1PBT5",'Major retrofit'!$Q$23,IF(F8="Scenario2PBT5",'Major retrofit'!$R$23,IF(F8="Scenario3PBT5",'Major retrofit'!$S$23,"")))&amp;IF(F8="Scenario1PBT6",'Major retrofit'!$T$23,IF(F8="Scenario2PBT6",'Major retrofit'!$U$23,IF(F8="Scenario3PBT6",'Major retrofit'!$V$23,"")))&amp;IF(F8="Scenario1PBT7",'Major retrofit'!$W$23,IF(F8="Scenario2PBT7",'Major retrofit'!$X$23,IF(F8="Scenario3PBT7",'Major retrofit'!$Y$23,"")))&amp;IF(F8="Scenario1PBT8",'Major retrofit'!$Z$23,IF(F8="Scenario2PBT8",'Major retrofit'!$AA$23,IF(F8="Scenario3PBT8",'Major retrofit'!$AB$23,"")))&amp;IF(F8="Scenario1PBT9",'Major retrofit'!$AC$23,IF(F8="Scenario2PBT9",'Major retrofit'!$AD$23,IF(F8="Scenario3PBT9",'Major retrofit'!$AE$23,"")))&amp;IF(F8="Scenario1PBT10",'Major retrofit'!$AF$23,IF(F8="Scenario2PBT10",'Major retrofit'!$AG$23,IF(F8="Scenario3PBT10",'Major retrofit'!$AH$23,"")))&amp;IF(F8="Scenario1PBT11",'Major retrofit'!$AI$23,IF(F8="Scenario2PBT11",'Major retrofit'!$AJ$23,IF(F8="Scenario3PBT11",'Major retrofit'!$AK$23,"")))&amp;IF(F8="Scenario1PBT12",'Major retrofit'!$AL$23,IF(F8="Scenario2PBT12",'Major retrofit'!$AM$23,IF(F8="Scenario3PBT12",'Major retrofit'!$AN$23,"")))&amp;IF(F8="Scenario1PBT13",'Major retrofit'!$AO$23,IF(F8="Scenario2PBT13",'Major retrofit'!$AP$23,IF(F8="Scenario3PBT13",'Major retrofit'!$AQ$23,"")))&amp;IF(F8="Scenario1PBT14",'Major retrofit'!$AR$23,IF(F8="Scenario2PBT14",'Major retrofit'!$AS$23,IF(F8="Scenario3PBT14",'Major retrofit'!$AT$23,"")))&amp;IF(F8="Scenario1PBT15",'Major retrofit'!$AU$23,IF(F8="Scenario2PBT15",'Major retrofit'!$AV$23,IF(F8="Scenario3PBT15",'Major retrofit'!$AW$23,"")))</f>
        <v/>
      </c>
      <c r="P8" s="142">
        <f t="shared" si="15"/>
        <v>0</v>
      </c>
      <c r="Q8" s="142" t="str">
        <f>IF(F8="Scenario1PBT1",'Major retrofit'!$E$25,IF(F8="Scenario2PBT1",'Major retrofit'!$F$25,IF(F8="Scenario3PBT1",'Major retrofit'!$G$25,"")))&amp;IF(F8="Scenario1PBT2",'Major retrofit'!$H$25,IF(F8="Scenario2PBT2",'Major retrofit'!$I$25,IF(F8="Scenario3PBT2",'Major retrofit'!$J$25,"")))&amp;IF(F8="Scenario1PBT3",'Major retrofit'!$K$25,IF(F8="Scenario2PBT3",'Major retrofit'!$L$25,IF(F8="Scenario3PBT3",'Major retrofit'!$M$25,"")))&amp;IF(F8="Scenario1PBT4",'Major retrofit'!$N$25,IF(F8="Scenario2PBT4",'Major retrofit'!$O$25,IF(F8="Scenario3PBT4",'Major retrofit'!$P$25,"")))&amp;IF(F8="Scenario1PBT5",'Major retrofit'!$Q$25,IF(F8="Scenario2PBT5",'Major retrofit'!$R$25,IF(F8="Scenario3PBT5",'Major retrofit'!$S$25,"")))&amp;IF(F8="Scenario1PBT6",'Major retrofit'!$T$25,IF(F8="Scenario2PBT6",'Major retrofit'!$U$25,IF(F8="Scenario3PBT6",'Major retrofit'!$V$25,"")))&amp;IF(F8="Scenario1PBT7",'Major retrofit'!$W$25,IF(F8="Scenario2PBT7",'Major retrofit'!$X$25,IF(F8="Scenario3PBT7",'Major retrofit'!$Y$25,"")))&amp;IF(F8="Scenario1PBT8",'Major retrofit'!$Z$25,IF(F8="Scenario2PBT8",'Major retrofit'!$AA$25,IF(F8="Scenario3PBT8",'Major retrofit'!$AB$25,"")))&amp;IF(F8="Scenario1PBT9",'Major retrofit'!$AC$25,IF(F8="Scenario2PBT9",'Major retrofit'!$AD$25,IF(F8="Scenario3PBT9",'Major retrofit'!$AE$25,"")))&amp;IF(F8="Scenario1PBT10",'Major retrofit'!$AF$25,IF(F8="Scenario2PBT10",'Major retrofit'!$AG$25,IF(F8="Scenario3PBT10",'Major retrofit'!$AH$25,"")))&amp;IF(F8="Scenario1PBT11",'Major retrofit'!$AI$25,IF(F8="Scenario2PBT11",'Major retrofit'!$AJ$25,IF(F8="Scenario3PBT11",'Major retrofit'!$AK$25,"")))&amp;IF(F8="Scenario1PBT12",'Major retrofit'!$AL$25,IF(F8="Scenario2PBT12",'Major retrofit'!$AM$25,IF(F8="Scenario3PBT12",'Major retrofit'!$AN$25,"")))&amp;IF(F8="Scenario1PBT13",'Major retrofit'!$AO$25,IF(F8="Scenario2PBT13",'Major retrofit'!$AP$25,IF(F8="Scenario3PBT13",'Major retrofit'!$AQ$25,"")))&amp;IF(F8="Scenario1PBT14",'Major retrofit'!$AR$25,IF(F8="Scenario2PBT14",'Major retrofit'!$AS$25,IF(F8="Scenario3PBT14",'Major retrofit'!$AT$25,"")))&amp;IF(F8="Scenario1PBT15",'Major retrofit'!$AU$25,IF(F8="Scenario2PBT15",'Major retrofit'!$AV$25,IF(F8="Scenario3PBT15",'Major retrofit'!$AW$25,"")))</f>
        <v/>
      </c>
      <c r="R8" s="142">
        <f t="shared" si="16"/>
        <v>0</v>
      </c>
      <c r="S8" s="142" t="str">
        <f>IF(F8="Scenario1PBT1",'Major retrofit'!$E$27,IF(F8="Scenario2PBT1",'Major retrofit'!$F$27,IF(F8="Scenario3PBT1",'Major retrofit'!$G$27,"")))&amp;IF(F8="Scenario1PBT2",'Major retrofit'!$H$27,IF(F8="Scenario2PBT2",'Major retrofit'!$I$27,IF(F8="Scenario3PBT2",'Major retrofit'!$J$27,"")))&amp;IF(F8="Scenario1PBT3",'Major retrofit'!$K$27,IF(F8="Scenario2PBT3",'Major retrofit'!$L$27,IF(F8="Scenario3PBT3",'Major retrofit'!$M$27,"")))&amp;IF(F8="Scenario1PBT4",'Major retrofit'!$N$27,IF(F8="Scenario2PBT4",'Major retrofit'!$O$27,IF(F8="Scenario3PBT4",'Major retrofit'!$P$27,"")))&amp;IF(F8="Scenario1PBT5",'Major retrofit'!$Q$27,IF(F8="Scenario2PBT5",'Major retrofit'!$R$27,IF(F8="Scenario3PBT5",'Major retrofit'!$S$27,"")))&amp;IF(F8="Scenario1PBT6",'Major retrofit'!$T$27,IF(F8="Scenario2PBT6",'Major retrofit'!$U$27,IF(F8="Scenario3PBT6",'Major retrofit'!$V$27,"")))&amp;IF(F8="Scenario1PBT7",'Major retrofit'!$W$27,IF(F8="Scenario2PBT7",'Major retrofit'!$X$27,IF(F8="Scenario3PBT7",'Major retrofit'!$Y$27,"")))&amp;IF(F8="Scenario1PBT8",'Major retrofit'!$Z$27,IF(F8="Scenario2PBT8",'Major retrofit'!$AA$27,IF(F8="Scenario3PBT8",'Major retrofit'!$AB$27,"")))&amp;IF(F8="Scenario1PBT9",'Major retrofit'!$AC$27,IF(F8="Scenario2PBT9",'Major retrofit'!$AD$27,IF(F8="Scenario3PBT9",'Major retrofit'!$AE$27,"")))&amp;IF(F8="Scenario1PBT10",'Major retrofit'!$AF$27,IF(F8="Scenario2PBT10",'Major retrofit'!$AG$27,IF(F8="Scenario3PBT10",'Major retrofit'!$AH$27,"")))&amp;IF(F8="Scenario1PBT11",'Major retrofit'!$AI$27,IF(F8="Scenario2PBT11",'Major retrofit'!$AJ$27,IF(F8="Scenario3PBT11",'Major retrofit'!$AK$27,"")))&amp;IF(F8="Scenario1PBT12",'Major retrofit'!$AL$27,IF(F8="Scenario2PBT12",'Major retrofit'!$AM$27,IF(F8="Scenario3PBT12",'Major retrofit'!$AN$27,"")))&amp;IF(F8="Scenario1PBT13",'Major retrofit'!$AO$27,IF(F8="Scenario2PBT13",'Major retrofit'!$AP$27,IF(F8="Scenario3PBT13",'Major retrofit'!$AQ$27,"")))&amp;IF(F8="Scenario1PBT14",'Major retrofit'!$AR$27,IF(F8="Scenario2PBT14",'Major retrofit'!$AS$27,IF(F8="Scenario3PBT14",'Major retrofit'!$AT$27,"")))&amp;IF(F8="Scenario1PBT15",'Major retrofit'!$AU$27,IF(F8="Scenario2PBT15",'Major retrofit'!$AV$27,IF(F8="Scenario3PBT15",'Major retrofit'!$AW$27,"")))</f>
        <v/>
      </c>
      <c r="T8" s="263">
        <f t="shared" si="17"/>
        <v>0</v>
      </c>
      <c r="U8" s="262" t="str">
        <f>IF(F8="Scenario1PBT1",'Major retrofit'!$E$38,IF(F8="Scenario2PBT1",'Major retrofit'!$F$38,IF(F8="Scenario3PBT1",'Major retrofit'!$G$38,"")))&amp;IF(F8="Scenario1PBT2",'Major retrofit'!$H$38,IF(F8="Scenario2PBT2",'Major retrofit'!$I$38,IF(F8="Scenario3PBT2",'Major retrofit'!$J$38,"")))&amp;IF(F8="Scenario1PBT3",'Major retrofit'!$K$38,IF(F8="Scenario2PBT3",'Major retrofit'!$L$38,IF(F8="Scenario3PBT3",'Major retrofit'!$M$38,"")))&amp;IF(F8="Scenario1PBT4",'Major retrofit'!$N$38,IF(F8="Scenario2PBT4",'Major retrofit'!$O$38,IF(F8="Scenario3PBT4",'Major retrofit'!$P$38,"")))&amp;IF(F8="Scenario1PBT5",'Major retrofit'!$Q$38,IF(F8="Scenario2PBT5",'Major retrofit'!$R$38,IF(F8="Scenario3PBT5",'Major retrofit'!$S$38,"")))&amp;IF(F8="Scenario1PBT6",'Major retrofit'!$T$38,IF(F8="Scenario2PBT6",'Major retrofit'!$U$38,IF(F8="Scenario3PBT6",'Major retrofit'!$V$38,"")))&amp;IF(F8="Scenario1PBT7",'Major retrofit'!$W$38,IF(F8="Scenario2PBT7",'Major retrofit'!$X$38,IF(F8="Scenario3PBT7",'Major retrofit'!$Y$38,"")))&amp;IF(F8="Scenario1PBT8",'Major retrofit'!$Z$38,IF(F8="Scenario2PBT8",'Major retrofit'!$AA$38,IF(F8="Scenario3PBT8",'Major retrofit'!$AB$38,"")))&amp;IF(F8="Scenario1PBT9",'Major retrofit'!$AC$38,IF(F8="Scenario2PBT9",'Major retrofit'!$AD$38,IF(F8="Scenario3PBT9",'Major retrofit'!$AE$38,"")))&amp;IF(F8="Scenario1PBT10",'Major retrofit'!$AF$38,IF(F8="Scenario2PBT10",'Major retrofit'!$AG$38,IF(F8="Scenario3PBT10",'Major retrofit'!$AH$38,"")))&amp;IF(F8="Scenario1PBT11",'Major retrofit'!$AI$38,IF(F8="Scenario2PBT11",'Major retrofit'!$AJ$38,IF(F8="Scenario3PBT11",'Major retrofit'!$AK$38,"")))&amp;IF(F8="Scenario1PBT12",'Major retrofit'!$AL$38,IF(F8="Scenario2PBT12",'Major retrofit'!$AM$38,IF(F8="Scenario3PBT12",'Major retrofit'!$AN$38,"")))&amp;IF(F8="Scenario1PBT13",'Major retrofit'!$AO$38,IF(F8="Scenario2PBT13",'Major retrofit'!$AP$38,IF(F8="Scenario3PBT13",'Major retrofit'!$AQ$38,"")))&amp;IF(F8="Scenario1PBT14",'Major retrofit'!$AR$38,IF(F8="Scenario2PBT14",'Major retrofit'!$AS$38,IF(F8="Scenario3PBT14",'Major retrofit'!$AT$38,"")))&amp;IF(F8="Scenario1PBT15",'Major retrofit'!$AU$38,IF(F8="Scenario2PBT15",'Major retrofit'!$AV$38,IF(F8="Scenario3PBT15",'Major retrofit'!$AW$38,"")))</f>
        <v/>
      </c>
      <c r="V8" s="142">
        <f t="shared" si="18"/>
        <v>0</v>
      </c>
      <c r="W8" s="142" t="str">
        <f>IF(F8="Scenario1PBT1",'Major retrofit'!$E$40,IF(F8="Scenario2PBT1",'Major retrofit'!$F$40,IF(F8="Scenario3PBT1",'Major retrofit'!$G$40,"")))&amp;IF(F8="Scenario1PBT2",'Major retrofit'!$H$40,IF(F8="Scenario2PBT2",'Major retrofit'!$I$40,IF(F8="Scenario3PBT2",'Major retrofit'!$J$40,"")))&amp;IF(F8="Scenario1PBT3",'Major retrofit'!$K$40,IF(F8="Scenario2PBT3",'Major retrofit'!$L$40,IF(F8="Scenario3PBT3",'Major retrofit'!$M$40,"")))&amp;IF(F8="Scenario1PBT4",'Major retrofit'!$N$40,IF(F8="Scenario2PBT4",'Major retrofit'!$O$40,IF(F8="Scenario3PBT4",'Major retrofit'!$P$40,"")))&amp;IF(F8="Scenario1PBT5",'Major retrofit'!$Q$40,IF(F8="Scenario2PBT5",'Major retrofit'!$R$40,IF(F8="Scenario3PBT5",'Major retrofit'!$S$40,"")))&amp;IF(F8="Scenario1PBT6",'Major retrofit'!$T$40,IF(F8="Scenario2PBT6",'Major retrofit'!$U$40,IF(F8="Scenario3PBT6",'Major retrofit'!$V$40,"")))&amp;IF(F8="Scenario1PBT7",'Major retrofit'!$W$40,IF(F8="Scenario2PBT7",'Major retrofit'!$X$40,IF(F8="Scenario3PBT7",'Major retrofit'!$Y$40,"")))&amp;IF(F8="Scenario1PBT8",'Major retrofit'!$Z$40,IF(F8="Scenario2PBT8",'Major retrofit'!$AA$40,IF(F8="Scenario3PBT8",'Major retrofit'!$AB$40,"")))&amp;IF(F8="Scenario1PBT9",'Major retrofit'!$AC$40,IF(F8="Scenario2PBT9",'Major retrofit'!$AD$40,IF(F8="Scenario3PBT9",'Major retrofit'!$AE$40,"")))&amp;IF(F8="Scenario1PBT10",'Major retrofit'!$AF$40,IF(F8="Scenario2PBT10",'Major retrofit'!$AG$40,IF(F8="Scenario3PBT10",'Major retrofit'!$AH$40,"")))&amp;IF(F8="Scenario1PBT11",'Major retrofit'!$AI$40,IF(F8="Scenario2PBT11",'Major retrofit'!$AJ$40,IF(F8="Scenario3PBT11",'Major retrofit'!$AK$40,"")))&amp;IF(F8="Scenario1PBT12",'Major retrofit'!$AL$40,IF(F8="Scenario2PBT12",'Major retrofit'!$AM$40,IF(F8="Scenario3PBT12",'Major retrofit'!$AN$40,"")))&amp;IF(F8="Scenario1PBT13",'Major retrofit'!$AO$40,IF(F8="Scenario2PBT13",'Major retrofit'!$AP$40,IF(F8="Scenario3PBT13",'Major retrofit'!$AQ$40,"")))&amp;IF(F8="Scenario1PBT14",'Major retrofit'!$AR$40,IF(F8="Scenario2PBT14",'Major retrofit'!$AS$40,IF(F8="Scenario3PBT14",'Major retrofit'!$AT$40,"")))&amp;IF(F8="Scenario1PBT15",'Major retrofit'!$AU$40,IF(F8="Scenario2PBT15",'Major retrofit'!$AV$40,IF(F8="Scenario3PBT15",'Major retrofit'!$AW$40,"")))</f>
        <v/>
      </c>
      <c r="X8" s="142">
        <f t="shared" si="19"/>
        <v>0</v>
      </c>
      <c r="Y8" s="142" t="str">
        <f>IF(F8="Scenario1PBT1",'Major retrofit'!$E$42,IF(F8="Scenario2PBT1",'Major retrofit'!$F$42,IF(F8="Scenario3PBT1",'Major retrofit'!$G$42,"")))&amp;IF(F8="Scenario1PBT2",'Major retrofit'!$H$42,IF(F8="Scenario2PBT2",'Major retrofit'!$I$42,IF(F8="Scenario3PBT2",'Major retrofit'!$J$42,"")))&amp;IF(F8="Scenario1PBT3",'Major retrofit'!$K$42,IF(F8="Scenario2PBT3",'Major retrofit'!$L$42,IF(F8="Scenario3PBT3",'Major retrofit'!$M$42,"")))&amp;IF(F8="Scenario1PBT4",'Major retrofit'!$N$42,IF(F8="Scenario2PBT4",'Major retrofit'!$O$42,IF(F8="Scenario3PBT4",'Major retrofit'!$P$42,"")))&amp;IF(F8="Scenario1PBT5",'Major retrofit'!$Q$42,IF(F8="Scenario2PBT5",'Major retrofit'!$R$42,IF(F8="Scenario3PBT5",'Major retrofit'!$S$42,"")))&amp;IF(F8="Scenario1PBT6",'Major retrofit'!$T$42,IF(F8="Scenario2PBT6",'Major retrofit'!$U$42,IF(F8="Scenario3PBT6",'Major retrofit'!$V$42,"")))&amp;IF(F8="Scenario1PBT7",'Major retrofit'!$W$42,IF(F8="Scenario2PBT7",'Major retrofit'!$X$42,IF(F8="Scenario3PBT7",'Major retrofit'!$Y$42,"")))&amp;IF(F8="Scenario1PBT8",'Major retrofit'!$Z$42,IF(F8="Scenario2PBT8",'Major retrofit'!$AA$42,IF(F8="Scenario3PBT8",'Major retrofit'!$AB$42,"")))&amp;IF(F8="Scenario1PBT9",'Major retrofit'!$AC$42,IF(F8="Scenario2PBT9",'Major retrofit'!$AD$42,IF(F8="Scenario3PBT9",'Major retrofit'!$AE$42,"")))&amp;IF(F8="Scenario1PBT10",'Major retrofit'!$AF$42,IF(F8="Scenario2PBT10",'Major retrofit'!$AG$42,IF(F8="Scenario3PBT10",'Major retrofit'!$AH$42,"")))&amp;IF(F8="Scenario1PBT11",'Major retrofit'!$AI$42,IF(F8="Scenario2PBT11",'Major retrofit'!$AJ$42,IF(F8="Scenario3PBT11",'Major retrofit'!$AK$42,"")))&amp;IF(F8="Scenario1PBT12",'Major retrofit'!$AL$42,IF(F8="Scenario2PBT12",'Major retrofit'!$AM$42,IF(F8="Scenario3PBT12",'Major retrofit'!$AN$42,"")))&amp;IF(F8="Scenario1PBT13",'Major retrofit'!$AO$42,IF(F8="Scenario2PBT13",'Major retrofit'!$AP$42,IF(F8="Scenario3PBT13",'Major retrofit'!$AQ$42,"")))&amp;IF(F8="Scenario1PBT14",'Major retrofit'!$AR$42,IF(F8="Scenario2PBT14",'Major retrofit'!$AS$42,IF(F8="Scenario3PBT14",'Major retrofit'!$AT$42,"")))&amp;IF(F8="Scenario1PBT15",'Major retrofit'!$AU$42,IF(F8="Scenario2PBT15",'Major retrofit'!$AV$42,IF(F8="Scenario3PBT15",'Major retrofit'!$AW$42,"")))</f>
        <v/>
      </c>
      <c r="Z8" s="142">
        <f t="shared" si="20"/>
        <v>0</v>
      </c>
      <c r="AA8" s="332" t="str">
        <f>IF(F8="Scenario1PBT1",'Major retrofit'!$E$101,IF(F8="Scenario2PBT1",'Major retrofit'!$F$101,IF(F8="Scenario3PBT1",'Major retrofit'!$G$101,"")))&amp;IF(F8="Scenario1PBT2",'Major retrofit'!$H$101,IF(F8="Scenario2PBT2",'Major retrofit'!$I$101,IF(F8="Scenario3PBT2",'Major retrofit'!$J$101,"")))&amp;IF(F8="Scenario1PBT3",'Major retrofit'!$K$101,IF(F8="Scenario2PBT3",'Major retrofit'!$L$101,IF(F8="Scenario3PBT3",'Major retrofit'!$M$101,"")))&amp;IF(F8="Scenario1PBT4",'Major retrofit'!$N$101,IF(F8="Scenario2PBT4",'Major retrofit'!$O$101,IF(F8="Scenario3PBT4",'Major retrofit'!$P$101,"")))&amp;IF(F8="Scenario1PBT5",'Major retrofit'!$Q$101,IF(F8="Scenario2PBT5",'Major retrofit'!$R$101,IF(F8="Scenario3PBT5",'Major retrofit'!$S$101,"")))&amp;IF(F8="Scenario1PBT6",'Major retrofit'!$T$101,IF(F8="Scenario2PBT6",'Major retrofit'!$U$101,IF(F8="Scenario3PBT6",'Major retrofit'!$V$101,"")))&amp;IF(F8="Scenario1PBT7",'Major retrofit'!$W$101,IF(F8="Scenario2PBT7",'Major retrofit'!$X$101,IF(F8="Scenario3PBT7",'Major retrofit'!$Y$101,"")))&amp;IF(F8="Scenario1PBT8",'Major retrofit'!$Z$101,IF(F8="Scenario2PBT8",'Major retrofit'!$AA$101,IF(F8="Scenario3PBT8",'Major retrofit'!$AB$101,"")))&amp;IF(F8="Scenario1PBT9",'Major retrofit'!$AC$101,IF(F8="Scenario2PBT9",'Major retrofit'!$AD$101,IF(F8="Scenario3PBT9",'Major retrofit'!$AE$101,"")))&amp;IF(F8="Scenario1PBT10",'Major retrofit'!$AF$101,IF(F8="Scenario2PBT10",'Major retrofit'!$AG$101,IF(F8="Scenario3PBT10",'Major retrofit'!$AH$101,"")))&amp;IF(F8="Scenario1PBT11",'Major retrofit'!$AI$101,IF(F8="Scenario2PBT11",'Major retrofit'!$AJ$101,IF(F8="Scenario3PBT11",'Major retrofit'!$AK$101,"")))&amp;IF(F8="Scenario1PBT12",'Major retrofit'!$AL$101,IF(F8="Scenario2PBT12",'Major retrofit'!$AM$101,IF(F8="Scenario3PBT12",'Major retrofit'!$AN$101,"")))&amp;IF(F8="Scenario1PBT13",'Major retrofit'!$AO$101,IF(F8="Scenario2PBT13",'Major retrofit'!$AP$101,IF(F8="Scenario3PBT13",'Major retrofit'!$AQ$101,"")))&amp;IF(F8="Scenario1PBT14",'Major retrofit'!$AR$101,IF(F8="Scenario2PBT14",'Major retrofit'!$AS$101,IF(F8="Scenario3PBT14",'Major retrofit'!$AT$101,"")))&amp;IF(F8="Scenario1PBT15",'Major retrofit'!$AU$101,IF(F8="Scenario2PBT15",'Major retrofit'!$AV$101,IF(F8="Scenario3PBT15",'Major retrofit'!$AW$101,"")))</f>
        <v/>
      </c>
      <c r="AB8" s="233">
        <f t="shared" si="21"/>
        <v>0</v>
      </c>
      <c r="AC8" s="264">
        <f>IFERROR('Projection_Base-case'!G8-G8,0)</f>
        <v>0</v>
      </c>
      <c r="AD8" s="142">
        <f t="shared" si="0"/>
        <v>0</v>
      </c>
      <c r="AE8" s="142">
        <f>IFERROR(100*AC8/'Projection_Base-case'!G8,0)</f>
        <v>0</v>
      </c>
      <c r="AF8" s="142">
        <f>IFERROR('Projection_Base-case'!I8-I8,0)</f>
        <v>0</v>
      </c>
      <c r="AG8" s="142">
        <f t="shared" si="1"/>
        <v>0</v>
      </c>
      <c r="AH8" s="142">
        <f>IFERROR(100*AF8/'Projection_Base-case'!I8,0)</f>
        <v>0</v>
      </c>
      <c r="AI8" s="142">
        <f>IFERROR('Projection_Base-case'!K8-K8,0)</f>
        <v>0</v>
      </c>
      <c r="AJ8" s="142">
        <f t="shared" si="2"/>
        <v>0</v>
      </c>
      <c r="AK8" s="142">
        <f>IFERROR(100*AI8/'Projection_Base-case'!K8,0)</f>
        <v>0</v>
      </c>
      <c r="AL8" s="142">
        <f>IFERROR(M8-'Projection_Base-case'!M8,0)</f>
        <v>0</v>
      </c>
      <c r="AM8" s="142">
        <f t="shared" si="3"/>
        <v>0</v>
      </c>
      <c r="AN8" s="143">
        <f>IFERROR(100*AL8/'Projection_Base-case'!M8,0)</f>
        <v>0</v>
      </c>
      <c r="AO8" s="262">
        <f>IFERROR('Projection_Base-case'!O8-O8,0)</f>
        <v>0</v>
      </c>
      <c r="AP8" s="142">
        <f t="shared" si="4"/>
        <v>0</v>
      </c>
      <c r="AQ8" s="142">
        <f>IFERROR(100*AO8/'Projection_Base-case'!O8,0)</f>
        <v>0</v>
      </c>
      <c r="AR8" s="142">
        <f>IFERROR('Projection_Base-case'!Q8-Q8,0)</f>
        <v>0</v>
      </c>
      <c r="AS8" s="142">
        <f t="shared" si="5"/>
        <v>0</v>
      </c>
      <c r="AT8" s="142">
        <f>IFERROR(100*AR8/'Projection_Base-case'!Q8,0)</f>
        <v>0</v>
      </c>
      <c r="AU8" s="142">
        <f>IFERROR('Projection_Base-case'!S8-S8,0)</f>
        <v>0</v>
      </c>
      <c r="AV8" s="142">
        <f t="shared" si="6"/>
        <v>0</v>
      </c>
      <c r="AW8" s="143">
        <f>IFERROR(100*AU8/'Projection_Base-case'!S8,0)</f>
        <v>0</v>
      </c>
      <c r="AX8" s="262">
        <f>IFERROR('Projection_Base-case'!U8-U8,0)</f>
        <v>0</v>
      </c>
      <c r="AY8" s="142">
        <f t="shared" si="7"/>
        <v>0</v>
      </c>
      <c r="AZ8" s="142">
        <f>IFERROR(100*AX8/'Projection_Base-case'!U8,0)</f>
        <v>0</v>
      </c>
      <c r="BA8" s="142">
        <f>IFERROR('Projection_Base-case'!W8-W8,0)</f>
        <v>0</v>
      </c>
      <c r="BB8" s="142">
        <f t="shared" si="8"/>
        <v>0</v>
      </c>
      <c r="BC8" s="142">
        <f>IFERROR(100*BA8/'Projection_Base-case'!W8,0)</f>
        <v>0</v>
      </c>
      <c r="BD8" s="142">
        <f>IFERROR('Projection_Base-case'!Y8-Y8,0)</f>
        <v>0</v>
      </c>
      <c r="BE8" s="142">
        <f t="shared" si="9"/>
        <v>0</v>
      </c>
      <c r="BF8" s="142">
        <f>IFERROR(100*BD8/'Projection_Base-case'!Y8,0)</f>
        <v>0</v>
      </c>
      <c r="BG8" s="531">
        <f t="shared" si="22"/>
        <v>0</v>
      </c>
      <c r="BH8" s="532">
        <f t="shared" si="23"/>
        <v>0</v>
      </c>
    </row>
    <row r="9" spans="1:66" x14ac:dyDescent="0.25">
      <c r="A9" s="261">
        <v>4</v>
      </c>
      <c r="B9" s="142">
        <f>'Projection_Base-case'!B9</f>
        <v>0</v>
      </c>
      <c r="C9" s="142">
        <f>'Projection_Base-case'!C9</f>
        <v>0</v>
      </c>
      <c r="D9" s="142">
        <f>'Projection_Base-case'!D9</f>
        <v>0</v>
      </c>
      <c r="E9" s="149"/>
      <c r="F9" s="258" t="str">
        <f t="shared" si="10"/>
        <v>0</v>
      </c>
      <c r="G9" s="231" t="str">
        <f>IF(F9="Scenario1PBT1",'Major retrofit'!$E$6,IF(F9="Scenario2PBT1",'Major retrofit'!$F$6,IF(F9="Scenario3PBT1",'Major retrofit'!$G$6,"")))&amp;IF(F9="Scenario1PBT2",'Major retrofit'!$H$6,IF(F9="Scenario2PBT2",'Major retrofit'!$I$6,IF(F9="Scenario3PBT2",'Major retrofit'!$J$6,"")))&amp;IF(F9="Scenario1PBT3",'Major retrofit'!$K$6,IF(F9="Scenario2PBT3",'Major retrofit'!$L$6,IF(F9="Scenario3PBT3",'Major retrofit'!$M$6,"")))&amp;IF(F9="Scenario1PBT4",'Major retrofit'!$N$6,IF(F9="Scenario2PBT4",'Major retrofit'!$O$6,IF(F9="Scenario3PBT4",'Major retrofit'!$P$6,"")))&amp;IF(F9="Scenario1PBT5",'Major retrofit'!$Q$6,IF(F9="Scenario2PBT5",'Major retrofit'!$R$6,IF(F9="Scenario3PBT5",'Major retrofit'!$S$6,"")))&amp;IF(F9="Scenario1PBT6",'Major retrofit'!$T$6,IF(F9="Scenario2PBT6",'Major retrofit'!$U$6,IF(F9="Scenario3PBT6",'Major retrofit'!$V$6,"")))&amp;IF(F9="Scenario1PBT7",'Major retrofit'!$W$6,IF(F9="Scenario2PBT7",'Major retrofit'!$X$6,IF(F9="Scenario3PBT7",'Major retrofit'!$Y$6,"")))&amp;IF(F9="Scenario1PBT8",'Major retrofit'!$Z$6,IF(F9="Scenario2PBT8",'Major retrofit'!$AA$6,IF(F9="Scenario3PBT8",'Major retrofit'!$AB$6,"")))&amp;IF(F9="Scenario1PBT9",'Major retrofit'!$AC$6,IF(F9="Scenario2PBT9",'Major retrofit'!$AD$6,IF(F9="Scenario3PBT9",'Major retrofit'!$AE$6,"")))&amp;IF(F9="Scenario1PBT10",'Major retrofit'!$AF$6,IF(F9="Scenario2PBT10",'Major retrofit'!$AG$6,IF(F9="Scenario3PBT10",'Major retrofit'!$AH$6,"")))&amp;IF(F9="Scenario1PBT11",'Major retrofit'!$AI$6,IF(F9="Scenario2PBT11",'Major retrofit'!$AJ$6,IF(F9="Scenario3PBT11",'Major retrofit'!$AK$6,"")))&amp;IF(F9="Scenario1PBT12",'Major retrofit'!$AL$6,IF(F9="Scenario2PBT12",'Major retrofit'!$AM$6,IF(F9="Scenario3PBT12",'Major retrofit'!$AN$6,"")))&amp;IF(F9="Scenario1PBT13",'Major retrofit'!$AO$6,IF(F9="Scenario2PBT13",'Major retrofit'!$AP$6,IF(F9="Scenario3PBT13",'Major retrofit'!$AQ$6,"")))&amp;IF(F9="Scenario1PBT14",'Major retrofit'!$AR$6,IF(F9="Scenario2PBT14",'Major retrofit'!$AS$6,IF(F9="Scenario3PBT14",'Major retrofit'!$AT$6,"")))&amp;IF(F9="Scenario1PBT15",'Major retrofit'!$AU$6,IF(F9="Scenario2PBT15",'Major retrofit'!$AV$6,IF(F9="Scenario3PBT15",'Major retrofit'!$AW$6,"")))</f>
        <v/>
      </c>
      <c r="H9" s="142">
        <f t="shared" si="11"/>
        <v>0</v>
      </c>
      <c r="I9" s="232" t="str">
        <f>IF(F9="Scenario1PBT1",'Major retrofit'!$E$16,IF(F9="Scenario2PBT1",'Major retrofit'!$F$16,IF(F9="Scenario3PBT1",'Major retrofit'!$G$16,"")))&amp;IF(F9="Scenario1PBT2",'Major retrofit'!$H$16,IF(F9="Scenario2PBT2",'Major retrofit'!$I$16,IF(F9="Scenario3PBT2",'Major retrofit'!$J$16,"")))&amp;IF(F9="Scenario1PBT3",'Major retrofit'!$K$16,IF(F9="Scenario2PBT3",'Major retrofit'!$L$16,IF(F9="Scenario3PBT3",'Major retrofit'!$M$16,"")))&amp;IF(F9="Scenario1PBT4",'Major retrofit'!$N$16,IF(F9="Scenario2PBT4",'Major retrofit'!$O$16,IF(F9="Scenario3PBT4",'Major retrofit'!$P$16,"")))&amp;IF(F9="Scenario1PBT5",'Major retrofit'!$Q$16,IF(F9="Scenario2PBT5",'Major retrofit'!$R$16,IF(F9="Scenario3PBT5",'Major retrofit'!$S$16,"")))&amp;IF(F9="Scenario1PBT6",'Major retrofit'!$T$16,IF(F9="Scenario2PBT6",'Major retrofit'!$U$16,IF(F9="Scenario3PBT6",'Major retrofit'!$V$16,"")))&amp;IF(F9="Scenario1PBT7",'Major retrofit'!$W$16,IF(F9="Scenario2PBT7",'Major retrofit'!$X$16,IF(F9="Scenario3PBT7",'Major retrofit'!$Y$16,"")))&amp;IF(F9="Scenario1PBT8",'Major retrofit'!$Z$16,IF(F9="Scenario2PBT8",'Major retrofit'!$AA$16,IF(F9="Scenario3PBT8",'Major retrofit'!$AB$16,"")))&amp;IF(F9="Scenario1PBT9",'Major retrofit'!$AC$16,IF(F9="Scenario2PBT9",'Major retrofit'!$AD$16,IF(F9="Scenario3PBT9",'Major retrofit'!$AE$16,"")))&amp;IF(F9="Scenario1PBT10",'Major retrofit'!$AF$16,IF(F9="Scenario2PBT10",'Major retrofit'!$AG$16,IF(F9="Scenario3PBT10",'Major retrofit'!$AH$16,"")))&amp;IF(F9="Scenario1PBT11",'Major retrofit'!$AI$16,IF(F9="Scenario2PBT11",'Major retrofit'!$AJ$16,IF(F9="Scenario3PBT11",'Major retrofit'!$AK$16,"")))&amp;IF(F9="Scenario1PBT12",'Major retrofit'!$AL$16,IF(F9="Scenario2PBT12",'Major retrofit'!$AM$16,IF(F9="Scenario3PBT12",'Major retrofit'!$AN$16,"")))&amp;IF(F9="Scenario1PBT13",'Major retrofit'!$AO$16,IF(F9="Scenario2PBT13",'Major retrofit'!$AP$16,IF(F9="Scenario3PBT13",'Major retrofit'!$AQ$16,"")))&amp;IF(F9="Scenario1PBT14",'Major retrofit'!$AR$16,IF(F9="Scenario2PBT14",'Major retrofit'!$AS$16,IF(F9="Scenario3PBT14",'Major retrofit'!$AT$16,"")))&amp;IF(F9="Scenario1PBT15",'Major retrofit'!$AU$16,IF(F9="Scenario2PBT15",'Major retrofit'!$AV$16,IF(F9="Scenario3PBT15",'Major retrofit'!$AW$16,"")))</f>
        <v/>
      </c>
      <c r="J9" s="142">
        <f t="shared" si="12"/>
        <v>0</v>
      </c>
      <c r="K9" s="142" t="str">
        <f>IF(F9="Scenario1PBT1",'Major retrofit'!$E$18,IF(F9="Scenario2PBT1",'Major retrofit'!$F$18,IF(F9="Scenario3PBT1",'Major retrofit'!$G$18,"")))&amp;IF(F9="Scenario1PBT2",'Major retrofit'!$H$18,IF(F9="Scenario2PBT2",'Major retrofit'!$I$18,IF(F9="Scenario3PBT2",'Major retrofit'!$J$18,"")))&amp;IF(F9="Scenario1PBT3",'Major retrofit'!$K$18,IF(F9="Scenario2PBT3",'Major retrofit'!$L$18,IF(F9="Scenario3PBT3",'Major retrofit'!$M$18,"")))&amp;IF(F9="Scenario1PBT4",'Major retrofit'!$N$18,IF(F9="Scenario2PBT4",'Major retrofit'!$O$18,IF(F9="Scenario3PBT4",'Major retrofit'!$P$18,"")))&amp;IF(F9="Scenario1PBT5",'Major retrofit'!$Q$18,IF(F9="Scenario2PBT5",'Major retrofit'!$R$18,IF(F9="Scenario3PBT5",'Major retrofit'!$S$18,"")))&amp;IF(F9="Scenario1PBT6",'Major retrofit'!$T$18,IF(F9="Scenario2PBT6",'Major retrofit'!$U$18,IF(F9="Scenario3PBT6",'Major retrofit'!$V$18,"")))&amp;IF(F9="Scenario1PBT7",'Major retrofit'!$W$18,IF(F9="Scenario2PBT7",'Major retrofit'!$X$18,IF(F9="Scenario3PBT7",'Major retrofit'!$Y$18,"")))&amp;IF(F9="Scenario1PBT8",'Major retrofit'!$Z$18,IF(F9="Scenario2PBT8",'Major retrofit'!$AA$18,IF(F9="Scenario3PBT8",'Major retrofit'!$AB$18,"")))&amp;IF(F9="Scenario1PBT9",'Major retrofit'!$AC$18,IF(F9="Scenario2PBT9",'Major retrofit'!$AD$18,IF(F9="Scenario3PBT9",'Major retrofit'!$AE$18,"")))&amp;IF(F9="Scenario1PBT10",'Major retrofit'!$AF$18,IF(F9="Scenario2PBT10",'Major retrofit'!$AG$18,IF(F9="Scenario3PBT10",'Major retrofit'!$AH$18,"")))&amp;IF(F9="Scenario1PBT11",'Major retrofit'!$AI$18,IF(F9="Scenario2PBT11",'Major retrofit'!$AJ$18,IF(F9="Scenario3PBT11",'Major retrofit'!$AK$18,"")))&amp;IF(F9="Scenario1PBT12",'Major retrofit'!$AL$18,IF(F9="Scenario2PBT12",'Major retrofit'!$AM$18,IF(F9="Scenario3PBT12",'Major retrofit'!$AN$18,"")))&amp;IF(F9="Scenario1PBT13",'Major retrofit'!$AO$18,IF(F9="Scenario2PBT13",'Major retrofit'!$AP$18,IF(F9="Scenario3PBT13",'Major retrofit'!$AQ$18,"")))&amp;IF(F9="Scenario1PBT14",'Major retrofit'!$AR$18,IF(F9="Scenario2PBT14",'Major retrofit'!$AS$18,IF(F9="Scenario3PBT14",'Major retrofit'!$AT$18,"")))&amp;IF(F9="Scenario1PBT15",'Major retrofit'!$AU$18,IF(F9="Scenario2PBT15",'Major retrofit'!$AV$18,IF(F9="Scenario3PBT15",'Major retrofit'!$AW$18,"")))</f>
        <v/>
      </c>
      <c r="L9" s="142">
        <f t="shared" si="13"/>
        <v>0</v>
      </c>
      <c r="M9" s="142" t="str">
        <f>IF(F9="Scenario1PBT1",'Major retrofit'!$E$20,IF(F9="Scenario2PBT1",'Major retrofit'!$F$20,IF(F9="Scenario3PBT1",'Major retrofit'!$G$20,"")))&amp;IF(F9="Scenario1PBT2",'Major retrofit'!$H$20,IF(F9="Scenario2PBT2",'Major retrofit'!$I$20,IF(F9="Scenario3PBT2",'Major retrofit'!$J$20,"")))&amp;IF(F9="Scenario1PBT3",'Major retrofit'!$K$20,IF(F9="Scenario2PBT3",'Major retrofit'!$L$20,IF(F9="Scenario3PBT3",'Major retrofit'!$M$20,"")))&amp;IF(F9="Scenario1PBT4",'Major retrofit'!$N$20,IF(F9="Scenario2PBT4",'Major retrofit'!$O$20,IF(F9="Scenario3PBT4",'Major retrofit'!$P$20,"")))&amp;IF(F9="Scenario1PBT5",'Major retrofit'!$Q$20,IF(F9="Scenario2PBT5",'Major retrofit'!$R$20,IF(F9="Scenario3PBT5",'Major retrofit'!$S$20,"")))&amp;IF(F9="Scenario1PBT6",'Major retrofit'!$T$20,IF(F9="Scenario2PBT6",'Major retrofit'!$U$20,IF(F9="Scenario3PBT6",'Major retrofit'!$V$20,"")))&amp;IF(F9="Scenario1PBT7",'Major retrofit'!$W$20,IF(F9="Scenario2PBT7",'Major retrofit'!$X$20,IF(F9="Scenario3PBT7",'Major retrofit'!$Y$20,"")))&amp;IF(F9="Scenario1PBT8",'Major retrofit'!$Z$20,IF(F9="Scenario2PBT8",'Major retrofit'!$AA$20,IF(F9="Scenario3PBT8",'Major retrofit'!$AB$20,"")))&amp;IF(F9="Scenario1PBT9",'Major retrofit'!$AC$20,IF(F9="Scenario2PBT9",'Major retrofit'!$AD$20,IF(F9="Scenario3PBT9",'Major retrofit'!$AE$20,"")))&amp;IF(F9="Scenario1PBT10",'Major retrofit'!$AF$20,IF(F9="Scenario2PBT10",'Major retrofit'!$AG$20,IF(F9="Scenario3PBT10",'Major retrofit'!$AH$20,"")))&amp;IF(F9="Scenario1PBT11",'Major retrofit'!$AI$20,IF(F9="Scenario2PBT11",'Major retrofit'!$AJ$20,IF(F9="Scenario3PBT11",'Major retrofit'!$AK$20,"")))&amp;IF(F9="Scenario1PBT12",'Major retrofit'!$AL$20,IF(F9="Scenario2PBT12",'Major retrofit'!$AM$20,IF(F9="Scenario3PBT12",'Major retrofit'!$AN$20,"")))&amp;IF(F9="Scenario1PBT13",'Major retrofit'!$AO$20,IF(F9="Scenario2PBT13",'Major retrofit'!$AP$20,IF(F9="Scenario3PBT13",'Major retrofit'!$AQ$20,"")))&amp;IF(F9="Scenario1PBT14",'Major retrofit'!$AR$20,IF(F9="Scenario2PBT14",'Major retrofit'!$AS$20,IF(F9="Scenario3PBT14",'Major retrofit'!$AT$20,"")))&amp;IF(F9="Scenario1PBT15",'Major retrofit'!$AU$20,IF(F9="Scenario2PBT15",'Major retrofit'!$AV$20,IF(F9="Scenario3PBT15",'Major retrofit'!$AW$20,"")))</f>
        <v/>
      </c>
      <c r="N9" s="143">
        <f t="shared" si="14"/>
        <v>0</v>
      </c>
      <c r="O9" s="262" t="str">
        <f>IF(F9="Scenario1PBT1",'Major retrofit'!$E$23,IF(F9="Scenario2PBT1",'Major retrofit'!$F$23,IF(F9="Scenario3PBT1",'Major retrofit'!$G$23,"")))&amp;IF(F9="Scenario1PBT2",'Major retrofit'!$H$23,IF(F9="Scenario2PBT2",'Major retrofit'!$I$23,IF(F9="Scenario3PBT2",'Major retrofit'!$J$23,"")))&amp;IF(F9="Scenario1PBT3",'Major retrofit'!$K$23,IF(F9="Scenario2PBT3",'Major retrofit'!$L$23,IF(F9="Scenario3PBT3",'Major retrofit'!$M$23,"")))&amp;IF(F9="Scenario1PBT4",'Major retrofit'!$N$23,IF(F9="Scenario2PBT4",'Major retrofit'!$O$23,IF(F9="Scenario3PBT4",'Major retrofit'!$P$23,"")))&amp;IF(F9="Scenario1PBT5",'Major retrofit'!$Q$23,IF(F9="Scenario2PBT5",'Major retrofit'!$R$23,IF(F9="Scenario3PBT5",'Major retrofit'!$S$23,"")))&amp;IF(F9="Scenario1PBT6",'Major retrofit'!$T$23,IF(F9="Scenario2PBT6",'Major retrofit'!$U$23,IF(F9="Scenario3PBT6",'Major retrofit'!$V$23,"")))&amp;IF(F9="Scenario1PBT7",'Major retrofit'!$W$23,IF(F9="Scenario2PBT7",'Major retrofit'!$X$23,IF(F9="Scenario3PBT7",'Major retrofit'!$Y$23,"")))&amp;IF(F9="Scenario1PBT8",'Major retrofit'!$Z$23,IF(F9="Scenario2PBT8",'Major retrofit'!$AA$23,IF(F9="Scenario3PBT8",'Major retrofit'!$AB$23,"")))&amp;IF(F9="Scenario1PBT9",'Major retrofit'!$AC$23,IF(F9="Scenario2PBT9",'Major retrofit'!$AD$23,IF(F9="Scenario3PBT9",'Major retrofit'!$AE$23,"")))&amp;IF(F9="Scenario1PBT10",'Major retrofit'!$AF$23,IF(F9="Scenario2PBT10",'Major retrofit'!$AG$23,IF(F9="Scenario3PBT10",'Major retrofit'!$AH$23,"")))&amp;IF(F9="Scenario1PBT11",'Major retrofit'!$AI$23,IF(F9="Scenario2PBT11",'Major retrofit'!$AJ$23,IF(F9="Scenario3PBT11",'Major retrofit'!$AK$23,"")))&amp;IF(F9="Scenario1PBT12",'Major retrofit'!$AL$23,IF(F9="Scenario2PBT12",'Major retrofit'!$AM$23,IF(F9="Scenario3PBT12",'Major retrofit'!$AN$23,"")))&amp;IF(F9="Scenario1PBT13",'Major retrofit'!$AO$23,IF(F9="Scenario2PBT13",'Major retrofit'!$AP$23,IF(F9="Scenario3PBT13",'Major retrofit'!$AQ$23,"")))&amp;IF(F9="Scenario1PBT14",'Major retrofit'!$AR$23,IF(F9="Scenario2PBT14",'Major retrofit'!$AS$23,IF(F9="Scenario3PBT14",'Major retrofit'!$AT$23,"")))&amp;IF(F9="Scenario1PBT15",'Major retrofit'!$AU$23,IF(F9="Scenario2PBT15",'Major retrofit'!$AV$23,IF(F9="Scenario3PBT15",'Major retrofit'!$AW$23,"")))</f>
        <v/>
      </c>
      <c r="P9" s="142">
        <f t="shared" si="15"/>
        <v>0</v>
      </c>
      <c r="Q9" s="142" t="str">
        <f>IF(F9="Scenario1PBT1",'Major retrofit'!$E$25,IF(F9="Scenario2PBT1",'Major retrofit'!$F$25,IF(F9="Scenario3PBT1",'Major retrofit'!$G$25,"")))&amp;IF(F9="Scenario1PBT2",'Major retrofit'!$H$25,IF(F9="Scenario2PBT2",'Major retrofit'!$I$25,IF(F9="Scenario3PBT2",'Major retrofit'!$J$25,"")))&amp;IF(F9="Scenario1PBT3",'Major retrofit'!$K$25,IF(F9="Scenario2PBT3",'Major retrofit'!$L$25,IF(F9="Scenario3PBT3",'Major retrofit'!$M$25,"")))&amp;IF(F9="Scenario1PBT4",'Major retrofit'!$N$25,IF(F9="Scenario2PBT4",'Major retrofit'!$O$25,IF(F9="Scenario3PBT4",'Major retrofit'!$P$25,"")))&amp;IF(F9="Scenario1PBT5",'Major retrofit'!$Q$25,IF(F9="Scenario2PBT5",'Major retrofit'!$R$25,IF(F9="Scenario3PBT5",'Major retrofit'!$S$25,"")))&amp;IF(F9="Scenario1PBT6",'Major retrofit'!$T$25,IF(F9="Scenario2PBT6",'Major retrofit'!$U$25,IF(F9="Scenario3PBT6",'Major retrofit'!$V$25,"")))&amp;IF(F9="Scenario1PBT7",'Major retrofit'!$W$25,IF(F9="Scenario2PBT7",'Major retrofit'!$X$25,IF(F9="Scenario3PBT7",'Major retrofit'!$Y$25,"")))&amp;IF(F9="Scenario1PBT8",'Major retrofit'!$Z$25,IF(F9="Scenario2PBT8",'Major retrofit'!$AA$25,IF(F9="Scenario3PBT8",'Major retrofit'!$AB$25,"")))&amp;IF(F9="Scenario1PBT9",'Major retrofit'!$AC$25,IF(F9="Scenario2PBT9",'Major retrofit'!$AD$25,IF(F9="Scenario3PBT9",'Major retrofit'!$AE$25,"")))&amp;IF(F9="Scenario1PBT10",'Major retrofit'!$AF$25,IF(F9="Scenario2PBT10",'Major retrofit'!$AG$25,IF(F9="Scenario3PBT10",'Major retrofit'!$AH$25,"")))&amp;IF(F9="Scenario1PBT11",'Major retrofit'!$AI$25,IF(F9="Scenario2PBT11",'Major retrofit'!$AJ$25,IF(F9="Scenario3PBT11",'Major retrofit'!$AK$25,"")))&amp;IF(F9="Scenario1PBT12",'Major retrofit'!$AL$25,IF(F9="Scenario2PBT12",'Major retrofit'!$AM$25,IF(F9="Scenario3PBT12",'Major retrofit'!$AN$25,"")))&amp;IF(F9="Scenario1PBT13",'Major retrofit'!$AO$25,IF(F9="Scenario2PBT13",'Major retrofit'!$AP$25,IF(F9="Scenario3PBT13",'Major retrofit'!$AQ$25,"")))&amp;IF(F9="Scenario1PBT14",'Major retrofit'!$AR$25,IF(F9="Scenario2PBT14",'Major retrofit'!$AS$25,IF(F9="Scenario3PBT14",'Major retrofit'!$AT$25,"")))&amp;IF(F9="Scenario1PBT15",'Major retrofit'!$AU$25,IF(F9="Scenario2PBT15",'Major retrofit'!$AV$25,IF(F9="Scenario3PBT15",'Major retrofit'!$AW$25,"")))</f>
        <v/>
      </c>
      <c r="R9" s="142">
        <f t="shared" si="16"/>
        <v>0</v>
      </c>
      <c r="S9" s="142" t="str">
        <f>IF(F9="Scenario1PBT1",'Major retrofit'!$E$27,IF(F9="Scenario2PBT1",'Major retrofit'!$F$27,IF(F9="Scenario3PBT1",'Major retrofit'!$G$27,"")))&amp;IF(F9="Scenario1PBT2",'Major retrofit'!$H$27,IF(F9="Scenario2PBT2",'Major retrofit'!$I$27,IF(F9="Scenario3PBT2",'Major retrofit'!$J$27,"")))&amp;IF(F9="Scenario1PBT3",'Major retrofit'!$K$27,IF(F9="Scenario2PBT3",'Major retrofit'!$L$27,IF(F9="Scenario3PBT3",'Major retrofit'!$M$27,"")))&amp;IF(F9="Scenario1PBT4",'Major retrofit'!$N$27,IF(F9="Scenario2PBT4",'Major retrofit'!$O$27,IF(F9="Scenario3PBT4",'Major retrofit'!$P$27,"")))&amp;IF(F9="Scenario1PBT5",'Major retrofit'!$Q$27,IF(F9="Scenario2PBT5",'Major retrofit'!$R$27,IF(F9="Scenario3PBT5",'Major retrofit'!$S$27,"")))&amp;IF(F9="Scenario1PBT6",'Major retrofit'!$T$27,IF(F9="Scenario2PBT6",'Major retrofit'!$U$27,IF(F9="Scenario3PBT6",'Major retrofit'!$V$27,"")))&amp;IF(F9="Scenario1PBT7",'Major retrofit'!$W$27,IF(F9="Scenario2PBT7",'Major retrofit'!$X$27,IF(F9="Scenario3PBT7",'Major retrofit'!$Y$27,"")))&amp;IF(F9="Scenario1PBT8",'Major retrofit'!$Z$27,IF(F9="Scenario2PBT8",'Major retrofit'!$AA$27,IF(F9="Scenario3PBT8",'Major retrofit'!$AB$27,"")))&amp;IF(F9="Scenario1PBT9",'Major retrofit'!$AC$27,IF(F9="Scenario2PBT9",'Major retrofit'!$AD$27,IF(F9="Scenario3PBT9",'Major retrofit'!$AE$27,"")))&amp;IF(F9="Scenario1PBT10",'Major retrofit'!$AF$27,IF(F9="Scenario2PBT10",'Major retrofit'!$AG$27,IF(F9="Scenario3PBT10",'Major retrofit'!$AH$27,"")))&amp;IF(F9="Scenario1PBT11",'Major retrofit'!$AI$27,IF(F9="Scenario2PBT11",'Major retrofit'!$AJ$27,IF(F9="Scenario3PBT11",'Major retrofit'!$AK$27,"")))&amp;IF(F9="Scenario1PBT12",'Major retrofit'!$AL$27,IF(F9="Scenario2PBT12",'Major retrofit'!$AM$27,IF(F9="Scenario3PBT12",'Major retrofit'!$AN$27,"")))&amp;IF(F9="Scenario1PBT13",'Major retrofit'!$AO$27,IF(F9="Scenario2PBT13",'Major retrofit'!$AP$27,IF(F9="Scenario3PBT13",'Major retrofit'!$AQ$27,"")))&amp;IF(F9="Scenario1PBT14",'Major retrofit'!$AR$27,IF(F9="Scenario2PBT14",'Major retrofit'!$AS$27,IF(F9="Scenario3PBT14",'Major retrofit'!$AT$27,"")))&amp;IF(F9="Scenario1PBT15",'Major retrofit'!$AU$27,IF(F9="Scenario2PBT15",'Major retrofit'!$AV$27,IF(F9="Scenario3PBT15",'Major retrofit'!$AW$27,"")))</f>
        <v/>
      </c>
      <c r="T9" s="263">
        <f t="shared" si="17"/>
        <v>0</v>
      </c>
      <c r="U9" s="262" t="str">
        <f>IF(F9="Scenario1PBT1",'Major retrofit'!$E$38,IF(F9="Scenario2PBT1",'Major retrofit'!$F$38,IF(F9="Scenario3PBT1",'Major retrofit'!$G$38,"")))&amp;IF(F9="Scenario1PBT2",'Major retrofit'!$H$38,IF(F9="Scenario2PBT2",'Major retrofit'!$I$38,IF(F9="Scenario3PBT2",'Major retrofit'!$J$38,"")))&amp;IF(F9="Scenario1PBT3",'Major retrofit'!$K$38,IF(F9="Scenario2PBT3",'Major retrofit'!$L$38,IF(F9="Scenario3PBT3",'Major retrofit'!$M$38,"")))&amp;IF(F9="Scenario1PBT4",'Major retrofit'!$N$38,IF(F9="Scenario2PBT4",'Major retrofit'!$O$38,IF(F9="Scenario3PBT4",'Major retrofit'!$P$38,"")))&amp;IF(F9="Scenario1PBT5",'Major retrofit'!$Q$38,IF(F9="Scenario2PBT5",'Major retrofit'!$R$38,IF(F9="Scenario3PBT5",'Major retrofit'!$S$38,"")))&amp;IF(F9="Scenario1PBT6",'Major retrofit'!$T$38,IF(F9="Scenario2PBT6",'Major retrofit'!$U$38,IF(F9="Scenario3PBT6",'Major retrofit'!$V$38,"")))&amp;IF(F9="Scenario1PBT7",'Major retrofit'!$W$38,IF(F9="Scenario2PBT7",'Major retrofit'!$X$38,IF(F9="Scenario3PBT7",'Major retrofit'!$Y$38,"")))&amp;IF(F9="Scenario1PBT8",'Major retrofit'!$Z$38,IF(F9="Scenario2PBT8",'Major retrofit'!$AA$38,IF(F9="Scenario3PBT8",'Major retrofit'!$AB$38,"")))&amp;IF(F9="Scenario1PBT9",'Major retrofit'!$AC$38,IF(F9="Scenario2PBT9",'Major retrofit'!$AD$38,IF(F9="Scenario3PBT9",'Major retrofit'!$AE$38,"")))&amp;IF(F9="Scenario1PBT10",'Major retrofit'!$AF$38,IF(F9="Scenario2PBT10",'Major retrofit'!$AG$38,IF(F9="Scenario3PBT10",'Major retrofit'!$AH$38,"")))&amp;IF(F9="Scenario1PBT11",'Major retrofit'!$AI$38,IF(F9="Scenario2PBT11",'Major retrofit'!$AJ$38,IF(F9="Scenario3PBT11",'Major retrofit'!$AK$38,"")))&amp;IF(F9="Scenario1PBT12",'Major retrofit'!$AL$38,IF(F9="Scenario2PBT12",'Major retrofit'!$AM$38,IF(F9="Scenario3PBT12",'Major retrofit'!$AN$38,"")))&amp;IF(F9="Scenario1PBT13",'Major retrofit'!$AO$38,IF(F9="Scenario2PBT13",'Major retrofit'!$AP$38,IF(F9="Scenario3PBT13",'Major retrofit'!$AQ$38,"")))&amp;IF(F9="Scenario1PBT14",'Major retrofit'!$AR$38,IF(F9="Scenario2PBT14",'Major retrofit'!$AS$38,IF(F9="Scenario3PBT14",'Major retrofit'!$AT$38,"")))&amp;IF(F9="Scenario1PBT15",'Major retrofit'!$AU$38,IF(F9="Scenario2PBT15",'Major retrofit'!$AV$38,IF(F9="Scenario3PBT15",'Major retrofit'!$AW$38,"")))</f>
        <v/>
      </c>
      <c r="V9" s="142">
        <f t="shared" si="18"/>
        <v>0</v>
      </c>
      <c r="W9" s="142" t="str">
        <f>IF(F9="Scenario1PBT1",'Major retrofit'!$E$40,IF(F9="Scenario2PBT1",'Major retrofit'!$F$40,IF(F9="Scenario3PBT1",'Major retrofit'!$G$40,"")))&amp;IF(F9="Scenario1PBT2",'Major retrofit'!$H$40,IF(F9="Scenario2PBT2",'Major retrofit'!$I$40,IF(F9="Scenario3PBT2",'Major retrofit'!$J$40,"")))&amp;IF(F9="Scenario1PBT3",'Major retrofit'!$K$40,IF(F9="Scenario2PBT3",'Major retrofit'!$L$40,IF(F9="Scenario3PBT3",'Major retrofit'!$M$40,"")))&amp;IF(F9="Scenario1PBT4",'Major retrofit'!$N$40,IF(F9="Scenario2PBT4",'Major retrofit'!$O$40,IF(F9="Scenario3PBT4",'Major retrofit'!$P$40,"")))&amp;IF(F9="Scenario1PBT5",'Major retrofit'!$Q$40,IF(F9="Scenario2PBT5",'Major retrofit'!$R$40,IF(F9="Scenario3PBT5",'Major retrofit'!$S$40,"")))&amp;IF(F9="Scenario1PBT6",'Major retrofit'!$T$40,IF(F9="Scenario2PBT6",'Major retrofit'!$U$40,IF(F9="Scenario3PBT6",'Major retrofit'!$V$40,"")))&amp;IF(F9="Scenario1PBT7",'Major retrofit'!$W$40,IF(F9="Scenario2PBT7",'Major retrofit'!$X$40,IF(F9="Scenario3PBT7",'Major retrofit'!$Y$40,"")))&amp;IF(F9="Scenario1PBT8",'Major retrofit'!$Z$40,IF(F9="Scenario2PBT8",'Major retrofit'!$AA$40,IF(F9="Scenario3PBT8",'Major retrofit'!$AB$40,"")))&amp;IF(F9="Scenario1PBT9",'Major retrofit'!$AC$40,IF(F9="Scenario2PBT9",'Major retrofit'!$AD$40,IF(F9="Scenario3PBT9",'Major retrofit'!$AE$40,"")))&amp;IF(F9="Scenario1PBT10",'Major retrofit'!$AF$40,IF(F9="Scenario2PBT10",'Major retrofit'!$AG$40,IF(F9="Scenario3PBT10",'Major retrofit'!$AH$40,"")))&amp;IF(F9="Scenario1PBT11",'Major retrofit'!$AI$40,IF(F9="Scenario2PBT11",'Major retrofit'!$AJ$40,IF(F9="Scenario3PBT11",'Major retrofit'!$AK$40,"")))&amp;IF(F9="Scenario1PBT12",'Major retrofit'!$AL$40,IF(F9="Scenario2PBT12",'Major retrofit'!$AM$40,IF(F9="Scenario3PBT12",'Major retrofit'!$AN$40,"")))&amp;IF(F9="Scenario1PBT13",'Major retrofit'!$AO$40,IF(F9="Scenario2PBT13",'Major retrofit'!$AP$40,IF(F9="Scenario3PBT13",'Major retrofit'!$AQ$40,"")))&amp;IF(F9="Scenario1PBT14",'Major retrofit'!$AR$40,IF(F9="Scenario2PBT14",'Major retrofit'!$AS$40,IF(F9="Scenario3PBT14",'Major retrofit'!$AT$40,"")))&amp;IF(F9="Scenario1PBT15",'Major retrofit'!$AU$40,IF(F9="Scenario2PBT15",'Major retrofit'!$AV$40,IF(F9="Scenario3PBT15",'Major retrofit'!$AW$40,"")))</f>
        <v/>
      </c>
      <c r="X9" s="142">
        <f t="shared" si="19"/>
        <v>0</v>
      </c>
      <c r="Y9" s="142" t="str">
        <f>IF(F9="Scenario1PBT1",'Major retrofit'!$E$42,IF(F9="Scenario2PBT1",'Major retrofit'!$F$42,IF(F9="Scenario3PBT1",'Major retrofit'!$G$42,"")))&amp;IF(F9="Scenario1PBT2",'Major retrofit'!$H$42,IF(F9="Scenario2PBT2",'Major retrofit'!$I$42,IF(F9="Scenario3PBT2",'Major retrofit'!$J$42,"")))&amp;IF(F9="Scenario1PBT3",'Major retrofit'!$K$42,IF(F9="Scenario2PBT3",'Major retrofit'!$L$42,IF(F9="Scenario3PBT3",'Major retrofit'!$M$42,"")))&amp;IF(F9="Scenario1PBT4",'Major retrofit'!$N$42,IF(F9="Scenario2PBT4",'Major retrofit'!$O$42,IF(F9="Scenario3PBT4",'Major retrofit'!$P$42,"")))&amp;IF(F9="Scenario1PBT5",'Major retrofit'!$Q$42,IF(F9="Scenario2PBT5",'Major retrofit'!$R$42,IF(F9="Scenario3PBT5",'Major retrofit'!$S$42,"")))&amp;IF(F9="Scenario1PBT6",'Major retrofit'!$T$42,IF(F9="Scenario2PBT6",'Major retrofit'!$U$42,IF(F9="Scenario3PBT6",'Major retrofit'!$V$42,"")))&amp;IF(F9="Scenario1PBT7",'Major retrofit'!$W$42,IF(F9="Scenario2PBT7",'Major retrofit'!$X$42,IF(F9="Scenario3PBT7",'Major retrofit'!$Y$42,"")))&amp;IF(F9="Scenario1PBT8",'Major retrofit'!$Z$42,IF(F9="Scenario2PBT8",'Major retrofit'!$AA$42,IF(F9="Scenario3PBT8",'Major retrofit'!$AB$42,"")))&amp;IF(F9="Scenario1PBT9",'Major retrofit'!$AC$42,IF(F9="Scenario2PBT9",'Major retrofit'!$AD$42,IF(F9="Scenario3PBT9",'Major retrofit'!$AE$42,"")))&amp;IF(F9="Scenario1PBT10",'Major retrofit'!$AF$42,IF(F9="Scenario2PBT10",'Major retrofit'!$AG$42,IF(F9="Scenario3PBT10",'Major retrofit'!$AH$42,"")))&amp;IF(F9="Scenario1PBT11",'Major retrofit'!$AI$42,IF(F9="Scenario2PBT11",'Major retrofit'!$AJ$42,IF(F9="Scenario3PBT11",'Major retrofit'!$AK$42,"")))&amp;IF(F9="Scenario1PBT12",'Major retrofit'!$AL$42,IF(F9="Scenario2PBT12",'Major retrofit'!$AM$42,IF(F9="Scenario3PBT12",'Major retrofit'!$AN$42,"")))&amp;IF(F9="Scenario1PBT13",'Major retrofit'!$AO$42,IF(F9="Scenario2PBT13",'Major retrofit'!$AP$42,IF(F9="Scenario3PBT13",'Major retrofit'!$AQ$42,"")))&amp;IF(F9="Scenario1PBT14",'Major retrofit'!$AR$42,IF(F9="Scenario2PBT14",'Major retrofit'!$AS$42,IF(F9="Scenario3PBT14",'Major retrofit'!$AT$42,"")))&amp;IF(F9="Scenario1PBT15",'Major retrofit'!$AU$42,IF(F9="Scenario2PBT15",'Major retrofit'!$AV$42,IF(F9="Scenario3PBT15",'Major retrofit'!$AW$42,"")))</f>
        <v/>
      </c>
      <c r="Z9" s="142">
        <f t="shared" si="20"/>
        <v>0</v>
      </c>
      <c r="AA9" s="332" t="str">
        <f>IF(F9="Scenario1PBT1",'Major retrofit'!$E$101,IF(F9="Scenario2PBT1",'Major retrofit'!$F$101,IF(F9="Scenario3PBT1",'Major retrofit'!$G$101,"")))&amp;IF(F9="Scenario1PBT2",'Major retrofit'!$H$101,IF(F9="Scenario2PBT2",'Major retrofit'!$I$101,IF(F9="Scenario3PBT2",'Major retrofit'!$J$101,"")))&amp;IF(F9="Scenario1PBT3",'Major retrofit'!$K$101,IF(F9="Scenario2PBT3",'Major retrofit'!$L$101,IF(F9="Scenario3PBT3",'Major retrofit'!$M$101,"")))&amp;IF(F9="Scenario1PBT4",'Major retrofit'!$N$101,IF(F9="Scenario2PBT4",'Major retrofit'!$O$101,IF(F9="Scenario3PBT4",'Major retrofit'!$P$101,"")))&amp;IF(F9="Scenario1PBT5",'Major retrofit'!$Q$101,IF(F9="Scenario2PBT5",'Major retrofit'!$R$101,IF(F9="Scenario3PBT5",'Major retrofit'!$S$101,"")))&amp;IF(F9="Scenario1PBT6",'Major retrofit'!$T$101,IF(F9="Scenario2PBT6",'Major retrofit'!$U$101,IF(F9="Scenario3PBT6",'Major retrofit'!$V$101,"")))&amp;IF(F9="Scenario1PBT7",'Major retrofit'!$W$101,IF(F9="Scenario2PBT7",'Major retrofit'!$X$101,IF(F9="Scenario3PBT7",'Major retrofit'!$Y$101,"")))&amp;IF(F9="Scenario1PBT8",'Major retrofit'!$Z$101,IF(F9="Scenario2PBT8",'Major retrofit'!$AA$101,IF(F9="Scenario3PBT8",'Major retrofit'!$AB$101,"")))&amp;IF(F9="Scenario1PBT9",'Major retrofit'!$AC$101,IF(F9="Scenario2PBT9",'Major retrofit'!$AD$101,IF(F9="Scenario3PBT9",'Major retrofit'!$AE$101,"")))&amp;IF(F9="Scenario1PBT10",'Major retrofit'!$AF$101,IF(F9="Scenario2PBT10",'Major retrofit'!$AG$101,IF(F9="Scenario3PBT10",'Major retrofit'!$AH$101,"")))&amp;IF(F9="Scenario1PBT11",'Major retrofit'!$AI$101,IF(F9="Scenario2PBT11",'Major retrofit'!$AJ$101,IF(F9="Scenario3PBT11",'Major retrofit'!$AK$101,"")))&amp;IF(F9="Scenario1PBT12",'Major retrofit'!$AL$101,IF(F9="Scenario2PBT12",'Major retrofit'!$AM$101,IF(F9="Scenario3PBT12",'Major retrofit'!$AN$101,"")))&amp;IF(F9="Scenario1PBT13",'Major retrofit'!$AO$101,IF(F9="Scenario2PBT13",'Major retrofit'!$AP$101,IF(F9="Scenario3PBT13",'Major retrofit'!$AQ$101,"")))&amp;IF(F9="Scenario1PBT14",'Major retrofit'!$AR$101,IF(F9="Scenario2PBT14",'Major retrofit'!$AS$101,IF(F9="Scenario3PBT14",'Major retrofit'!$AT$101,"")))&amp;IF(F9="Scenario1PBT15",'Major retrofit'!$AU$101,IF(F9="Scenario2PBT15",'Major retrofit'!$AV$101,IF(F9="Scenario3PBT15",'Major retrofit'!$AW$101,"")))</f>
        <v/>
      </c>
      <c r="AB9" s="233">
        <f t="shared" si="21"/>
        <v>0</v>
      </c>
      <c r="AC9" s="264">
        <f>IFERROR('Projection_Base-case'!G9-G9,0)</f>
        <v>0</v>
      </c>
      <c r="AD9" s="142">
        <f t="shared" si="0"/>
        <v>0</v>
      </c>
      <c r="AE9" s="142">
        <f>IFERROR(100*AC9/'Projection_Base-case'!G9,0)</f>
        <v>0</v>
      </c>
      <c r="AF9" s="142">
        <f>IFERROR('Projection_Base-case'!I9-I9,0)</f>
        <v>0</v>
      </c>
      <c r="AG9" s="142">
        <f t="shared" si="1"/>
        <v>0</v>
      </c>
      <c r="AH9" s="142">
        <f>IFERROR(100*AF9/'Projection_Base-case'!I9,0)</f>
        <v>0</v>
      </c>
      <c r="AI9" s="142">
        <f>IFERROR('Projection_Base-case'!K9-K9,0)</f>
        <v>0</v>
      </c>
      <c r="AJ9" s="142">
        <f t="shared" si="2"/>
        <v>0</v>
      </c>
      <c r="AK9" s="142">
        <f>IFERROR(100*AI9/'Projection_Base-case'!K9,0)</f>
        <v>0</v>
      </c>
      <c r="AL9" s="142">
        <f>IFERROR(M9-'Projection_Base-case'!M9,0)</f>
        <v>0</v>
      </c>
      <c r="AM9" s="142">
        <f t="shared" si="3"/>
        <v>0</v>
      </c>
      <c r="AN9" s="143">
        <f>IFERROR(100*AL9/'Projection_Base-case'!M9,0)</f>
        <v>0</v>
      </c>
      <c r="AO9" s="262">
        <f>IFERROR('Projection_Base-case'!O9-O9,0)</f>
        <v>0</v>
      </c>
      <c r="AP9" s="142">
        <f t="shared" si="4"/>
        <v>0</v>
      </c>
      <c r="AQ9" s="142">
        <f>IFERROR(100*AO9/'Projection_Base-case'!O9,0)</f>
        <v>0</v>
      </c>
      <c r="AR9" s="142">
        <f>IFERROR('Projection_Base-case'!Q9-Q9,0)</f>
        <v>0</v>
      </c>
      <c r="AS9" s="142">
        <f t="shared" si="5"/>
        <v>0</v>
      </c>
      <c r="AT9" s="142">
        <f>IFERROR(100*AR9/'Projection_Base-case'!Q9,0)</f>
        <v>0</v>
      </c>
      <c r="AU9" s="142">
        <f>IFERROR('Projection_Base-case'!S9-S9,0)</f>
        <v>0</v>
      </c>
      <c r="AV9" s="142">
        <f t="shared" si="6"/>
        <v>0</v>
      </c>
      <c r="AW9" s="143">
        <f>IFERROR(100*AU9/'Projection_Base-case'!S9,0)</f>
        <v>0</v>
      </c>
      <c r="AX9" s="262">
        <f>IFERROR('Projection_Base-case'!U9-U9,0)</f>
        <v>0</v>
      </c>
      <c r="AY9" s="142">
        <f t="shared" si="7"/>
        <v>0</v>
      </c>
      <c r="AZ9" s="142">
        <f>IFERROR(100*AX9/'Projection_Base-case'!U9,0)</f>
        <v>0</v>
      </c>
      <c r="BA9" s="142">
        <f>IFERROR('Projection_Base-case'!W9-W9,0)</f>
        <v>0</v>
      </c>
      <c r="BB9" s="142">
        <f t="shared" si="8"/>
        <v>0</v>
      </c>
      <c r="BC9" s="142">
        <f>IFERROR(100*BA9/'Projection_Base-case'!W9,0)</f>
        <v>0</v>
      </c>
      <c r="BD9" s="142">
        <f>IFERROR('Projection_Base-case'!Y9-Y9,0)</f>
        <v>0</v>
      </c>
      <c r="BE9" s="142">
        <f t="shared" si="9"/>
        <v>0</v>
      </c>
      <c r="BF9" s="142">
        <f>IFERROR(100*BD9/'Projection_Base-case'!Y9,0)</f>
        <v>0</v>
      </c>
      <c r="BG9" s="531">
        <f t="shared" si="22"/>
        <v>0</v>
      </c>
      <c r="BH9" s="532">
        <f t="shared" si="23"/>
        <v>0</v>
      </c>
    </row>
    <row r="10" spans="1:66" ht="15" customHeight="1" x14ac:dyDescent="0.25">
      <c r="A10" s="261">
        <v>5</v>
      </c>
      <c r="B10" s="142">
        <f>'Projection_Base-case'!B10</f>
        <v>0</v>
      </c>
      <c r="C10" s="142">
        <f>'Projection_Base-case'!C10</f>
        <v>0</v>
      </c>
      <c r="D10" s="142">
        <f>'Projection_Base-case'!D10</f>
        <v>0</v>
      </c>
      <c r="E10" s="149"/>
      <c r="F10" s="258" t="str">
        <f t="shared" si="10"/>
        <v>0</v>
      </c>
      <c r="G10" s="231" t="str">
        <f>IF(F10="Scenario1PBT1",'Major retrofit'!$E$6,IF(F10="Scenario2PBT1",'Major retrofit'!$F$6,IF(F10="Scenario3PBT1",'Major retrofit'!$G$6,"")))&amp;IF(F10="Scenario1PBT2",'Major retrofit'!$H$6,IF(F10="Scenario2PBT2",'Major retrofit'!$I$6,IF(F10="Scenario3PBT2",'Major retrofit'!$J$6,"")))&amp;IF(F10="Scenario1PBT3",'Major retrofit'!$K$6,IF(F10="Scenario2PBT3",'Major retrofit'!$L$6,IF(F10="Scenario3PBT3",'Major retrofit'!$M$6,"")))&amp;IF(F10="Scenario1PBT4",'Major retrofit'!$N$6,IF(F10="Scenario2PBT4",'Major retrofit'!$O$6,IF(F10="Scenario3PBT4",'Major retrofit'!$P$6,"")))&amp;IF(F10="Scenario1PBT5",'Major retrofit'!$Q$6,IF(F10="Scenario2PBT5",'Major retrofit'!$R$6,IF(F10="Scenario3PBT5",'Major retrofit'!$S$6,"")))&amp;IF(F10="Scenario1PBT6",'Major retrofit'!$T$6,IF(F10="Scenario2PBT6",'Major retrofit'!$U$6,IF(F10="Scenario3PBT6",'Major retrofit'!$V$6,"")))&amp;IF(F10="Scenario1PBT7",'Major retrofit'!$W$6,IF(F10="Scenario2PBT7",'Major retrofit'!$X$6,IF(F10="Scenario3PBT7",'Major retrofit'!$Y$6,"")))&amp;IF(F10="Scenario1PBT8",'Major retrofit'!$Z$6,IF(F10="Scenario2PBT8",'Major retrofit'!$AA$6,IF(F10="Scenario3PBT8",'Major retrofit'!$AB$6,"")))&amp;IF(F10="Scenario1PBT9",'Major retrofit'!$AC$6,IF(F10="Scenario2PBT9",'Major retrofit'!$AD$6,IF(F10="Scenario3PBT9",'Major retrofit'!$AE$6,"")))&amp;IF(F10="Scenario1PBT10",'Major retrofit'!$AF$6,IF(F10="Scenario2PBT10",'Major retrofit'!$AG$6,IF(F10="Scenario3PBT10",'Major retrofit'!$AH$6,"")))&amp;IF(F10="Scenario1PBT11",'Major retrofit'!$AI$6,IF(F10="Scenario2PBT11",'Major retrofit'!$AJ$6,IF(F10="Scenario3PBT11",'Major retrofit'!$AK$6,"")))&amp;IF(F10="Scenario1PBT12",'Major retrofit'!$AL$6,IF(F10="Scenario2PBT12",'Major retrofit'!$AM$6,IF(F10="Scenario3PBT12",'Major retrofit'!$AN$6,"")))&amp;IF(F10="Scenario1PBT13",'Major retrofit'!$AO$6,IF(F10="Scenario2PBT13",'Major retrofit'!$AP$6,IF(F10="Scenario3PBT13",'Major retrofit'!$AQ$6,"")))&amp;IF(F10="Scenario1PBT14",'Major retrofit'!$AR$6,IF(F10="Scenario2PBT14",'Major retrofit'!$AS$6,IF(F10="Scenario3PBT14",'Major retrofit'!$AT$6,"")))&amp;IF(F10="Scenario1PBT15",'Major retrofit'!$AU$6,IF(F10="Scenario2PBT15",'Major retrofit'!$AV$6,IF(F10="Scenario3PBT15",'Major retrofit'!$AW$6,"")))</f>
        <v/>
      </c>
      <c r="H10" s="142">
        <f t="shared" si="11"/>
        <v>0</v>
      </c>
      <c r="I10" s="232" t="str">
        <f>IF(F10="Scenario1PBT1",'Major retrofit'!$E$16,IF(F10="Scenario2PBT1",'Major retrofit'!$F$16,IF(F10="Scenario3PBT1",'Major retrofit'!$G$16,"")))&amp;IF(F10="Scenario1PBT2",'Major retrofit'!$H$16,IF(F10="Scenario2PBT2",'Major retrofit'!$I$16,IF(F10="Scenario3PBT2",'Major retrofit'!$J$16,"")))&amp;IF(F10="Scenario1PBT3",'Major retrofit'!$K$16,IF(F10="Scenario2PBT3",'Major retrofit'!$L$16,IF(F10="Scenario3PBT3",'Major retrofit'!$M$16,"")))&amp;IF(F10="Scenario1PBT4",'Major retrofit'!$N$16,IF(F10="Scenario2PBT4",'Major retrofit'!$O$16,IF(F10="Scenario3PBT4",'Major retrofit'!$P$16,"")))&amp;IF(F10="Scenario1PBT5",'Major retrofit'!$Q$16,IF(F10="Scenario2PBT5",'Major retrofit'!$R$16,IF(F10="Scenario3PBT5",'Major retrofit'!$S$16,"")))&amp;IF(F10="Scenario1PBT6",'Major retrofit'!$T$16,IF(F10="Scenario2PBT6",'Major retrofit'!$U$16,IF(F10="Scenario3PBT6",'Major retrofit'!$V$16,"")))&amp;IF(F10="Scenario1PBT7",'Major retrofit'!$W$16,IF(F10="Scenario2PBT7",'Major retrofit'!$X$16,IF(F10="Scenario3PBT7",'Major retrofit'!$Y$16,"")))&amp;IF(F10="Scenario1PBT8",'Major retrofit'!$Z$16,IF(F10="Scenario2PBT8",'Major retrofit'!$AA$16,IF(F10="Scenario3PBT8",'Major retrofit'!$AB$16,"")))&amp;IF(F10="Scenario1PBT9",'Major retrofit'!$AC$16,IF(F10="Scenario2PBT9",'Major retrofit'!$AD$16,IF(F10="Scenario3PBT9",'Major retrofit'!$AE$16,"")))&amp;IF(F10="Scenario1PBT10",'Major retrofit'!$AF$16,IF(F10="Scenario2PBT10",'Major retrofit'!$AG$16,IF(F10="Scenario3PBT10",'Major retrofit'!$AH$16,"")))&amp;IF(F10="Scenario1PBT11",'Major retrofit'!$AI$16,IF(F10="Scenario2PBT11",'Major retrofit'!$AJ$16,IF(F10="Scenario3PBT11",'Major retrofit'!$AK$16,"")))&amp;IF(F10="Scenario1PBT12",'Major retrofit'!$AL$16,IF(F10="Scenario2PBT12",'Major retrofit'!$AM$16,IF(F10="Scenario3PBT12",'Major retrofit'!$AN$16,"")))&amp;IF(F10="Scenario1PBT13",'Major retrofit'!$AO$16,IF(F10="Scenario2PBT13",'Major retrofit'!$AP$16,IF(F10="Scenario3PBT13",'Major retrofit'!$AQ$16,"")))&amp;IF(F10="Scenario1PBT14",'Major retrofit'!$AR$16,IF(F10="Scenario2PBT14",'Major retrofit'!$AS$16,IF(F10="Scenario3PBT14",'Major retrofit'!$AT$16,"")))&amp;IF(F10="Scenario1PBT15",'Major retrofit'!$AU$16,IF(F10="Scenario2PBT15",'Major retrofit'!$AV$16,IF(F10="Scenario3PBT15",'Major retrofit'!$AW$16,"")))</f>
        <v/>
      </c>
      <c r="J10" s="142">
        <f t="shared" si="12"/>
        <v>0</v>
      </c>
      <c r="K10" s="142" t="str">
        <f>IF(F10="Scenario1PBT1",'Major retrofit'!$E$18,IF(F10="Scenario2PBT1",'Major retrofit'!$F$18,IF(F10="Scenario3PBT1",'Major retrofit'!$G$18,"")))&amp;IF(F10="Scenario1PBT2",'Major retrofit'!$H$18,IF(F10="Scenario2PBT2",'Major retrofit'!$I$18,IF(F10="Scenario3PBT2",'Major retrofit'!$J$18,"")))&amp;IF(F10="Scenario1PBT3",'Major retrofit'!$K$18,IF(F10="Scenario2PBT3",'Major retrofit'!$L$18,IF(F10="Scenario3PBT3",'Major retrofit'!$M$18,"")))&amp;IF(F10="Scenario1PBT4",'Major retrofit'!$N$18,IF(F10="Scenario2PBT4",'Major retrofit'!$O$18,IF(F10="Scenario3PBT4",'Major retrofit'!$P$18,"")))&amp;IF(F10="Scenario1PBT5",'Major retrofit'!$Q$18,IF(F10="Scenario2PBT5",'Major retrofit'!$R$18,IF(F10="Scenario3PBT5",'Major retrofit'!$S$18,"")))&amp;IF(F10="Scenario1PBT6",'Major retrofit'!$T$18,IF(F10="Scenario2PBT6",'Major retrofit'!$U$18,IF(F10="Scenario3PBT6",'Major retrofit'!$V$18,"")))&amp;IF(F10="Scenario1PBT7",'Major retrofit'!$W$18,IF(F10="Scenario2PBT7",'Major retrofit'!$X$18,IF(F10="Scenario3PBT7",'Major retrofit'!$Y$18,"")))&amp;IF(F10="Scenario1PBT8",'Major retrofit'!$Z$18,IF(F10="Scenario2PBT8",'Major retrofit'!$AA$18,IF(F10="Scenario3PBT8",'Major retrofit'!$AB$18,"")))&amp;IF(F10="Scenario1PBT9",'Major retrofit'!$AC$18,IF(F10="Scenario2PBT9",'Major retrofit'!$AD$18,IF(F10="Scenario3PBT9",'Major retrofit'!$AE$18,"")))&amp;IF(F10="Scenario1PBT10",'Major retrofit'!$AF$18,IF(F10="Scenario2PBT10",'Major retrofit'!$AG$18,IF(F10="Scenario3PBT10",'Major retrofit'!$AH$18,"")))&amp;IF(F10="Scenario1PBT11",'Major retrofit'!$AI$18,IF(F10="Scenario2PBT11",'Major retrofit'!$AJ$18,IF(F10="Scenario3PBT11",'Major retrofit'!$AK$18,"")))&amp;IF(F10="Scenario1PBT12",'Major retrofit'!$AL$18,IF(F10="Scenario2PBT12",'Major retrofit'!$AM$18,IF(F10="Scenario3PBT12",'Major retrofit'!$AN$18,"")))&amp;IF(F10="Scenario1PBT13",'Major retrofit'!$AO$18,IF(F10="Scenario2PBT13",'Major retrofit'!$AP$18,IF(F10="Scenario3PBT13",'Major retrofit'!$AQ$18,"")))&amp;IF(F10="Scenario1PBT14",'Major retrofit'!$AR$18,IF(F10="Scenario2PBT14",'Major retrofit'!$AS$18,IF(F10="Scenario3PBT14",'Major retrofit'!$AT$18,"")))&amp;IF(F10="Scenario1PBT15",'Major retrofit'!$AU$18,IF(F10="Scenario2PBT15",'Major retrofit'!$AV$18,IF(F10="Scenario3PBT15",'Major retrofit'!$AW$18,"")))</f>
        <v/>
      </c>
      <c r="L10" s="142">
        <f t="shared" si="13"/>
        <v>0</v>
      </c>
      <c r="M10" s="142" t="str">
        <f>IF(F10="Scenario1PBT1",'Major retrofit'!$E$20,IF(F10="Scenario2PBT1",'Major retrofit'!$F$20,IF(F10="Scenario3PBT1",'Major retrofit'!$G$20,"")))&amp;IF(F10="Scenario1PBT2",'Major retrofit'!$H$20,IF(F10="Scenario2PBT2",'Major retrofit'!$I$20,IF(F10="Scenario3PBT2",'Major retrofit'!$J$20,"")))&amp;IF(F10="Scenario1PBT3",'Major retrofit'!$K$20,IF(F10="Scenario2PBT3",'Major retrofit'!$L$20,IF(F10="Scenario3PBT3",'Major retrofit'!$M$20,"")))&amp;IF(F10="Scenario1PBT4",'Major retrofit'!$N$20,IF(F10="Scenario2PBT4",'Major retrofit'!$O$20,IF(F10="Scenario3PBT4",'Major retrofit'!$P$20,"")))&amp;IF(F10="Scenario1PBT5",'Major retrofit'!$Q$20,IF(F10="Scenario2PBT5",'Major retrofit'!$R$20,IF(F10="Scenario3PBT5",'Major retrofit'!$S$20,"")))&amp;IF(F10="Scenario1PBT6",'Major retrofit'!$T$20,IF(F10="Scenario2PBT6",'Major retrofit'!$U$20,IF(F10="Scenario3PBT6",'Major retrofit'!$V$20,"")))&amp;IF(F10="Scenario1PBT7",'Major retrofit'!$W$20,IF(F10="Scenario2PBT7",'Major retrofit'!$X$20,IF(F10="Scenario3PBT7",'Major retrofit'!$Y$20,"")))&amp;IF(F10="Scenario1PBT8",'Major retrofit'!$Z$20,IF(F10="Scenario2PBT8",'Major retrofit'!$AA$20,IF(F10="Scenario3PBT8",'Major retrofit'!$AB$20,"")))&amp;IF(F10="Scenario1PBT9",'Major retrofit'!$AC$20,IF(F10="Scenario2PBT9",'Major retrofit'!$AD$20,IF(F10="Scenario3PBT9",'Major retrofit'!$AE$20,"")))&amp;IF(F10="Scenario1PBT10",'Major retrofit'!$AF$20,IF(F10="Scenario2PBT10",'Major retrofit'!$AG$20,IF(F10="Scenario3PBT10",'Major retrofit'!$AH$20,"")))&amp;IF(F10="Scenario1PBT11",'Major retrofit'!$AI$20,IF(F10="Scenario2PBT11",'Major retrofit'!$AJ$20,IF(F10="Scenario3PBT11",'Major retrofit'!$AK$20,"")))&amp;IF(F10="Scenario1PBT12",'Major retrofit'!$AL$20,IF(F10="Scenario2PBT12",'Major retrofit'!$AM$20,IF(F10="Scenario3PBT12",'Major retrofit'!$AN$20,"")))&amp;IF(F10="Scenario1PBT13",'Major retrofit'!$AO$20,IF(F10="Scenario2PBT13",'Major retrofit'!$AP$20,IF(F10="Scenario3PBT13",'Major retrofit'!$AQ$20,"")))&amp;IF(F10="Scenario1PBT14",'Major retrofit'!$AR$20,IF(F10="Scenario2PBT14",'Major retrofit'!$AS$20,IF(F10="Scenario3PBT14",'Major retrofit'!$AT$20,"")))&amp;IF(F10="Scenario1PBT15",'Major retrofit'!$AU$20,IF(F10="Scenario2PBT15",'Major retrofit'!$AV$20,IF(F10="Scenario3PBT15",'Major retrofit'!$AW$20,"")))</f>
        <v/>
      </c>
      <c r="N10" s="143">
        <f t="shared" si="14"/>
        <v>0</v>
      </c>
      <c r="O10" s="262" t="str">
        <f>IF(F10="Scenario1PBT1",'Major retrofit'!$E$23,IF(F10="Scenario2PBT1",'Major retrofit'!$F$23,IF(F10="Scenario3PBT1",'Major retrofit'!$G$23,"")))&amp;IF(F10="Scenario1PBT2",'Major retrofit'!$H$23,IF(F10="Scenario2PBT2",'Major retrofit'!$I$23,IF(F10="Scenario3PBT2",'Major retrofit'!$J$23,"")))&amp;IF(F10="Scenario1PBT3",'Major retrofit'!$K$23,IF(F10="Scenario2PBT3",'Major retrofit'!$L$23,IF(F10="Scenario3PBT3",'Major retrofit'!$M$23,"")))&amp;IF(F10="Scenario1PBT4",'Major retrofit'!$N$23,IF(F10="Scenario2PBT4",'Major retrofit'!$O$23,IF(F10="Scenario3PBT4",'Major retrofit'!$P$23,"")))&amp;IF(F10="Scenario1PBT5",'Major retrofit'!$Q$23,IF(F10="Scenario2PBT5",'Major retrofit'!$R$23,IF(F10="Scenario3PBT5",'Major retrofit'!$S$23,"")))&amp;IF(F10="Scenario1PBT6",'Major retrofit'!$T$23,IF(F10="Scenario2PBT6",'Major retrofit'!$U$23,IF(F10="Scenario3PBT6",'Major retrofit'!$V$23,"")))&amp;IF(F10="Scenario1PBT7",'Major retrofit'!$W$23,IF(F10="Scenario2PBT7",'Major retrofit'!$X$23,IF(F10="Scenario3PBT7",'Major retrofit'!$Y$23,"")))&amp;IF(F10="Scenario1PBT8",'Major retrofit'!$Z$23,IF(F10="Scenario2PBT8",'Major retrofit'!$AA$23,IF(F10="Scenario3PBT8",'Major retrofit'!$AB$23,"")))&amp;IF(F10="Scenario1PBT9",'Major retrofit'!$AC$23,IF(F10="Scenario2PBT9",'Major retrofit'!$AD$23,IF(F10="Scenario3PBT9",'Major retrofit'!$AE$23,"")))&amp;IF(F10="Scenario1PBT10",'Major retrofit'!$AF$23,IF(F10="Scenario2PBT10",'Major retrofit'!$AG$23,IF(F10="Scenario3PBT10",'Major retrofit'!$AH$23,"")))&amp;IF(F10="Scenario1PBT11",'Major retrofit'!$AI$23,IF(F10="Scenario2PBT11",'Major retrofit'!$AJ$23,IF(F10="Scenario3PBT11",'Major retrofit'!$AK$23,"")))&amp;IF(F10="Scenario1PBT12",'Major retrofit'!$AL$23,IF(F10="Scenario2PBT12",'Major retrofit'!$AM$23,IF(F10="Scenario3PBT12",'Major retrofit'!$AN$23,"")))&amp;IF(F10="Scenario1PBT13",'Major retrofit'!$AO$23,IF(F10="Scenario2PBT13",'Major retrofit'!$AP$23,IF(F10="Scenario3PBT13",'Major retrofit'!$AQ$23,"")))&amp;IF(F10="Scenario1PBT14",'Major retrofit'!$AR$23,IF(F10="Scenario2PBT14",'Major retrofit'!$AS$23,IF(F10="Scenario3PBT14",'Major retrofit'!$AT$23,"")))&amp;IF(F10="Scenario1PBT15",'Major retrofit'!$AU$23,IF(F10="Scenario2PBT15",'Major retrofit'!$AV$23,IF(F10="Scenario3PBT15",'Major retrofit'!$AW$23,"")))</f>
        <v/>
      </c>
      <c r="P10" s="142">
        <f t="shared" si="15"/>
        <v>0</v>
      </c>
      <c r="Q10" s="142" t="str">
        <f>IF(F10="Scenario1PBT1",'Major retrofit'!$E$25,IF(F10="Scenario2PBT1",'Major retrofit'!$F$25,IF(F10="Scenario3PBT1",'Major retrofit'!$G$25,"")))&amp;IF(F10="Scenario1PBT2",'Major retrofit'!$H$25,IF(F10="Scenario2PBT2",'Major retrofit'!$I$25,IF(F10="Scenario3PBT2",'Major retrofit'!$J$25,"")))&amp;IF(F10="Scenario1PBT3",'Major retrofit'!$K$25,IF(F10="Scenario2PBT3",'Major retrofit'!$L$25,IF(F10="Scenario3PBT3",'Major retrofit'!$M$25,"")))&amp;IF(F10="Scenario1PBT4",'Major retrofit'!$N$25,IF(F10="Scenario2PBT4",'Major retrofit'!$O$25,IF(F10="Scenario3PBT4",'Major retrofit'!$P$25,"")))&amp;IF(F10="Scenario1PBT5",'Major retrofit'!$Q$25,IF(F10="Scenario2PBT5",'Major retrofit'!$R$25,IF(F10="Scenario3PBT5",'Major retrofit'!$S$25,"")))&amp;IF(F10="Scenario1PBT6",'Major retrofit'!$T$25,IF(F10="Scenario2PBT6",'Major retrofit'!$U$25,IF(F10="Scenario3PBT6",'Major retrofit'!$V$25,"")))&amp;IF(F10="Scenario1PBT7",'Major retrofit'!$W$25,IF(F10="Scenario2PBT7",'Major retrofit'!$X$25,IF(F10="Scenario3PBT7",'Major retrofit'!$Y$25,"")))&amp;IF(F10="Scenario1PBT8",'Major retrofit'!$Z$25,IF(F10="Scenario2PBT8",'Major retrofit'!$AA$25,IF(F10="Scenario3PBT8",'Major retrofit'!$AB$25,"")))&amp;IF(F10="Scenario1PBT9",'Major retrofit'!$AC$25,IF(F10="Scenario2PBT9",'Major retrofit'!$AD$25,IF(F10="Scenario3PBT9",'Major retrofit'!$AE$25,"")))&amp;IF(F10="Scenario1PBT10",'Major retrofit'!$AF$25,IF(F10="Scenario2PBT10",'Major retrofit'!$AG$25,IF(F10="Scenario3PBT10",'Major retrofit'!$AH$25,"")))&amp;IF(F10="Scenario1PBT11",'Major retrofit'!$AI$25,IF(F10="Scenario2PBT11",'Major retrofit'!$AJ$25,IF(F10="Scenario3PBT11",'Major retrofit'!$AK$25,"")))&amp;IF(F10="Scenario1PBT12",'Major retrofit'!$AL$25,IF(F10="Scenario2PBT12",'Major retrofit'!$AM$25,IF(F10="Scenario3PBT12",'Major retrofit'!$AN$25,"")))&amp;IF(F10="Scenario1PBT13",'Major retrofit'!$AO$25,IF(F10="Scenario2PBT13",'Major retrofit'!$AP$25,IF(F10="Scenario3PBT13",'Major retrofit'!$AQ$25,"")))&amp;IF(F10="Scenario1PBT14",'Major retrofit'!$AR$25,IF(F10="Scenario2PBT14",'Major retrofit'!$AS$25,IF(F10="Scenario3PBT14",'Major retrofit'!$AT$25,"")))&amp;IF(F10="Scenario1PBT15",'Major retrofit'!$AU$25,IF(F10="Scenario2PBT15",'Major retrofit'!$AV$25,IF(F10="Scenario3PBT15",'Major retrofit'!$AW$25,"")))</f>
        <v/>
      </c>
      <c r="R10" s="142">
        <f t="shared" si="16"/>
        <v>0</v>
      </c>
      <c r="S10" s="142" t="str">
        <f>IF(F10="Scenario1PBT1",'Major retrofit'!$E$27,IF(F10="Scenario2PBT1",'Major retrofit'!$F$27,IF(F10="Scenario3PBT1",'Major retrofit'!$G$27,"")))&amp;IF(F10="Scenario1PBT2",'Major retrofit'!$H$27,IF(F10="Scenario2PBT2",'Major retrofit'!$I$27,IF(F10="Scenario3PBT2",'Major retrofit'!$J$27,"")))&amp;IF(F10="Scenario1PBT3",'Major retrofit'!$K$27,IF(F10="Scenario2PBT3",'Major retrofit'!$L$27,IF(F10="Scenario3PBT3",'Major retrofit'!$M$27,"")))&amp;IF(F10="Scenario1PBT4",'Major retrofit'!$N$27,IF(F10="Scenario2PBT4",'Major retrofit'!$O$27,IF(F10="Scenario3PBT4",'Major retrofit'!$P$27,"")))&amp;IF(F10="Scenario1PBT5",'Major retrofit'!$Q$27,IF(F10="Scenario2PBT5",'Major retrofit'!$R$27,IF(F10="Scenario3PBT5",'Major retrofit'!$S$27,"")))&amp;IF(F10="Scenario1PBT6",'Major retrofit'!$T$27,IF(F10="Scenario2PBT6",'Major retrofit'!$U$27,IF(F10="Scenario3PBT6",'Major retrofit'!$V$27,"")))&amp;IF(F10="Scenario1PBT7",'Major retrofit'!$W$27,IF(F10="Scenario2PBT7",'Major retrofit'!$X$27,IF(F10="Scenario3PBT7",'Major retrofit'!$Y$27,"")))&amp;IF(F10="Scenario1PBT8",'Major retrofit'!$Z$27,IF(F10="Scenario2PBT8",'Major retrofit'!$AA$27,IF(F10="Scenario3PBT8",'Major retrofit'!$AB$27,"")))&amp;IF(F10="Scenario1PBT9",'Major retrofit'!$AC$27,IF(F10="Scenario2PBT9",'Major retrofit'!$AD$27,IF(F10="Scenario3PBT9",'Major retrofit'!$AE$27,"")))&amp;IF(F10="Scenario1PBT10",'Major retrofit'!$AF$27,IF(F10="Scenario2PBT10",'Major retrofit'!$AG$27,IF(F10="Scenario3PBT10",'Major retrofit'!$AH$27,"")))&amp;IF(F10="Scenario1PBT11",'Major retrofit'!$AI$27,IF(F10="Scenario2PBT11",'Major retrofit'!$AJ$27,IF(F10="Scenario3PBT11",'Major retrofit'!$AK$27,"")))&amp;IF(F10="Scenario1PBT12",'Major retrofit'!$AL$27,IF(F10="Scenario2PBT12",'Major retrofit'!$AM$27,IF(F10="Scenario3PBT12",'Major retrofit'!$AN$27,"")))&amp;IF(F10="Scenario1PBT13",'Major retrofit'!$AO$27,IF(F10="Scenario2PBT13",'Major retrofit'!$AP$27,IF(F10="Scenario3PBT13",'Major retrofit'!$AQ$27,"")))&amp;IF(F10="Scenario1PBT14",'Major retrofit'!$AR$27,IF(F10="Scenario2PBT14",'Major retrofit'!$AS$27,IF(F10="Scenario3PBT14",'Major retrofit'!$AT$27,"")))&amp;IF(F10="Scenario1PBT15",'Major retrofit'!$AU$27,IF(F10="Scenario2PBT15",'Major retrofit'!$AV$27,IF(F10="Scenario3PBT15",'Major retrofit'!$AW$27,"")))</f>
        <v/>
      </c>
      <c r="T10" s="263">
        <f t="shared" si="17"/>
        <v>0</v>
      </c>
      <c r="U10" s="262" t="str">
        <f>IF(F10="Scenario1PBT1",'Major retrofit'!$E$38,IF(F10="Scenario2PBT1",'Major retrofit'!$F$38,IF(F10="Scenario3PBT1",'Major retrofit'!$G$38,"")))&amp;IF(F10="Scenario1PBT2",'Major retrofit'!$H$38,IF(F10="Scenario2PBT2",'Major retrofit'!$I$38,IF(F10="Scenario3PBT2",'Major retrofit'!$J$38,"")))&amp;IF(F10="Scenario1PBT3",'Major retrofit'!$K$38,IF(F10="Scenario2PBT3",'Major retrofit'!$L$38,IF(F10="Scenario3PBT3",'Major retrofit'!$M$38,"")))&amp;IF(F10="Scenario1PBT4",'Major retrofit'!$N$38,IF(F10="Scenario2PBT4",'Major retrofit'!$O$38,IF(F10="Scenario3PBT4",'Major retrofit'!$P$38,"")))&amp;IF(F10="Scenario1PBT5",'Major retrofit'!$Q$38,IF(F10="Scenario2PBT5",'Major retrofit'!$R$38,IF(F10="Scenario3PBT5",'Major retrofit'!$S$38,"")))&amp;IF(F10="Scenario1PBT6",'Major retrofit'!$T$38,IF(F10="Scenario2PBT6",'Major retrofit'!$U$38,IF(F10="Scenario3PBT6",'Major retrofit'!$V$38,"")))&amp;IF(F10="Scenario1PBT7",'Major retrofit'!$W$38,IF(F10="Scenario2PBT7",'Major retrofit'!$X$38,IF(F10="Scenario3PBT7",'Major retrofit'!$Y$38,"")))&amp;IF(F10="Scenario1PBT8",'Major retrofit'!$Z$38,IF(F10="Scenario2PBT8",'Major retrofit'!$AA$38,IF(F10="Scenario3PBT8",'Major retrofit'!$AB$38,"")))&amp;IF(F10="Scenario1PBT9",'Major retrofit'!$AC$38,IF(F10="Scenario2PBT9",'Major retrofit'!$AD$38,IF(F10="Scenario3PBT9",'Major retrofit'!$AE$38,"")))&amp;IF(F10="Scenario1PBT10",'Major retrofit'!$AF$38,IF(F10="Scenario2PBT10",'Major retrofit'!$AG$38,IF(F10="Scenario3PBT10",'Major retrofit'!$AH$38,"")))&amp;IF(F10="Scenario1PBT11",'Major retrofit'!$AI$38,IF(F10="Scenario2PBT11",'Major retrofit'!$AJ$38,IF(F10="Scenario3PBT11",'Major retrofit'!$AK$38,"")))&amp;IF(F10="Scenario1PBT12",'Major retrofit'!$AL$38,IF(F10="Scenario2PBT12",'Major retrofit'!$AM$38,IF(F10="Scenario3PBT12",'Major retrofit'!$AN$38,"")))&amp;IF(F10="Scenario1PBT13",'Major retrofit'!$AO$38,IF(F10="Scenario2PBT13",'Major retrofit'!$AP$38,IF(F10="Scenario3PBT13",'Major retrofit'!$AQ$38,"")))&amp;IF(F10="Scenario1PBT14",'Major retrofit'!$AR$38,IF(F10="Scenario2PBT14",'Major retrofit'!$AS$38,IF(F10="Scenario3PBT14",'Major retrofit'!$AT$38,"")))&amp;IF(F10="Scenario1PBT15",'Major retrofit'!$AU$38,IF(F10="Scenario2PBT15",'Major retrofit'!$AV$38,IF(F10="Scenario3PBT15",'Major retrofit'!$AW$38,"")))</f>
        <v/>
      </c>
      <c r="V10" s="142">
        <f t="shared" si="18"/>
        <v>0</v>
      </c>
      <c r="W10" s="142" t="str">
        <f>IF(F10="Scenario1PBT1",'Major retrofit'!$E$40,IF(F10="Scenario2PBT1",'Major retrofit'!$F$40,IF(F10="Scenario3PBT1",'Major retrofit'!$G$40,"")))&amp;IF(F10="Scenario1PBT2",'Major retrofit'!$H$40,IF(F10="Scenario2PBT2",'Major retrofit'!$I$40,IF(F10="Scenario3PBT2",'Major retrofit'!$J$40,"")))&amp;IF(F10="Scenario1PBT3",'Major retrofit'!$K$40,IF(F10="Scenario2PBT3",'Major retrofit'!$L$40,IF(F10="Scenario3PBT3",'Major retrofit'!$M$40,"")))&amp;IF(F10="Scenario1PBT4",'Major retrofit'!$N$40,IF(F10="Scenario2PBT4",'Major retrofit'!$O$40,IF(F10="Scenario3PBT4",'Major retrofit'!$P$40,"")))&amp;IF(F10="Scenario1PBT5",'Major retrofit'!$Q$40,IF(F10="Scenario2PBT5",'Major retrofit'!$R$40,IF(F10="Scenario3PBT5",'Major retrofit'!$S$40,"")))&amp;IF(F10="Scenario1PBT6",'Major retrofit'!$T$40,IF(F10="Scenario2PBT6",'Major retrofit'!$U$40,IF(F10="Scenario3PBT6",'Major retrofit'!$V$40,"")))&amp;IF(F10="Scenario1PBT7",'Major retrofit'!$W$40,IF(F10="Scenario2PBT7",'Major retrofit'!$X$40,IF(F10="Scenario3PBT7",'Major retrofit'!$Y$40,"")))&amp;IF(F10="Scenario1PBT8",'Major retrofit'!$Z$40,IF(F10="Scenario2PBT8",'Major retrofit'!$AA$40,IF(F10="Scenario3PBT8",'Major retrofit'!$AB$40,"")))&amp;IF(F10="Scenario1PBT9",'Major retrofit'!$AC$40,IF(F10="Scenario2PBT9",'Major retrofit'!$AD$40,IF(F10="Scenario3PBT9",'Major retrofit'!$AE$40,"")))&amp;IF(F10="Scenario1PBT10",'Major retrofit'!$AF$40,IF(F10="Scenario2PBT10",'Major retrofit'!$AG$40,IF(F10="Scenario3PBT10",'Major retrofit'!$AH$40,"")))&amp;IF(F10="Scenario1PBT11",'Major retrofit'!$AI$40,IF(F10="Scenario2PBT11",'Major retrofit'!$AJ$40,IF(F10="Scenario3PBT11",'Major retrofit'!$AK$40,"")))&amp;IF(F10="Scenario1PBT12",'Major retrofit'!$AL$40,IF(F10="Scenario2PBT12",'Major retrofit'!$AM$40,IF(F10="Scenario3PBT12",'Major retrofit'!$AN$40,"")))&amp;IF(F10="Scenario1PBT13",'Major retrofit'!$AO$40,IF(F10="Scenario2PBT13",'Major retrofit'!$AP$40,IF(F10="Scenario3PBT13",'Major retrofit'!$AQ$40,"")))&amp;IF(F10="Scenario1PBT14",'Major retrofit'!$AR$40,IF(F10="Scenario2PBT14",'Major retrofit'!$AS$40,IF(F10="Scenario3PBT14",'Major retrofit'!$AT$40,"")))&amp;IF(F10="Scenario1PBT15",'Major retrofit'!$AU$40,IF(F10="Scenario2PBT15",'Major retrofit'!$AV$40,IF(F10="Scenario3PBT15",'Major retrofit'!$AW$40,"")))</f>
        <v/>
      </c>
      <c r="X10" s="142">
        <f t="shared" si="19"/>
        <v>0</v>
      </c>
      <c r="Y10" s="142" t="str">
        <f>IF(F10="Scenario1PBT1",'Major retrofit'!$E$42,IF(F10="Scenario2PBT1",'Major retrofit'!$F$42,IF(F10="Scenario3PBT1",'Major retrofit'!$G$42,"")))&amp;IF(F10="Scenario1PBT2",'Major retrofit'!$H$42,IF(F10="Scenario2PBT2",'Major retrofit'!$I$42,IF(F10="Scenario3PBT2",'Major retrofit'!$J$42,"")))&amp;IF(F10="Scenario1PBT3",'Major retrofit'!$K$42,IF(F10="Scenario2PBT3",'Major retrofit'!$L$42,IF(F10="Scenario3PBT3",'Major retrofit'!$M$42,"")))&amp;IF(F10="Scenario1PBT4",'Major retrofit'!$N$42,IF(F10="Scenario2PBT4",'Major retrofit'!$O$42,IF(F10="Scenario3PBT4",'Major retrofit'!$P$42,"")))&amp;IF(F10="Scenario1PBT5",'Major retrofit'!$Q$42,IF(F10="Scenario2PBT5",'Major retrofit'!$R$42,IF(F10="Scenario3PBT5",'Major retrofit'!$S$42,"")))&amp;IF(F10="Scenario1PBT6",'Major retrofit'!$T$42,IF(F10="Scenario2PBT6",'Major retrofit'!$U$42,IF(F10="Scenario3PBT6",'Major retrofit'!$V$42,"")))&amp;IF(F10="Scenario1PBT7",'Major retrofit'!$W$42,IF(F10="Scenario2PBT7",'Major retrofit'!$X$42,IF(F10="Scenario3PBT7",'Major retrofit'!$Y$42,"")))&amp;IF(F10="Scenario1PBT8",'Major retrofit'!$Z$42,IF(F10="Scenario2PBT8",'Major retrofit'!$AA$42,IF(F10="Scenario3PBT8",'Major retrofit'!$AB$42,"")))&amp;IF(F10="Scenario1PBT9",'Major retrofit'!$AC$42,IF(F10="Scenario2PBT9",'Major retrofit'!$AD$42,IF(F10="Scenario3PBT9",'Major retrofit'!$AE$42,"")))&amp;IF(F10="Scenario1PBT10",'Major retrofit'!$AF$42,IF(F10="Scenario2PBT10",'Major retrofit'!$AG$42,IF(F10="Scenario3PBT10",'Major retrofit'!$AH$42,"")))&amp;IF(F10="Scenario1PBT11",'Major retrofit'!$AI$42,IF(F10="Scenario2PBT11",'Major retrofit'!$AJ$42,IF(F10="Scenario3PBT11",'Major retrofit'!$AK$42,"")))&amp;IF(F10="Scenario1PBT12",'Major retrofit'!$AL$42,IF(F10="Scenario2PBT12",'Major retrofit'!$AM$42,IF(F10="Scenario3PBT12",'Major retrofit'!$AN$42,"")))&amp;IF(F10="Scenario1PBT13",'Major retrofit'!$AO$42,IF(F10="Scenario2PBT13",'Major retrofit'!$AP$42,IF(F10="Scenario3PBT13",'Major retrofit'!$AQ$42,"")))&amp;IF(F10="Scenario1PBT14",'Major retrofit'!$AR$42,IF(F10="Scenario2PBT14",'Major retrofit'!$AS$42,IF(F10="Scenario3PBT14",'Major retrofit'!$AT$42,"")))&amp;IF(F10="Scenario1PBT15",'Major retrofit'!$AU$42,IF(F10="Scenario2PBT15",'Major retrofit'!$AV$42,IF(F10="Scenario3PBT15",'Major retrofit'!$AW$42,"")))</f>
        <v/>
      </c>
      <c r="Z10" s="142">
        <f t="shared" si="20"/>
        <v>0</v>
      </c>
      <c r="AA10" s="332" t="str">
        <f>IF(F10="Scenario1PBT1",'Major retrofit'!$E$101,IF(F10="Scenario2PBT1",'Major retrofit'!$F$101,IF(F10="Scenario3PBT1",'Major retrofit'!$G$101,"")))&amp;IF(F10="Scenario1PBT2",'Major retrofit'!$H$101,IF(F10="Scenario2PBT2",'Major retrofit'!$I$101,IF(F10="Scenario3PBT2",'Major retrofit'!$J$101,"")))&amp;IF(F10="Scenario1PBT3",'Major retrofit'!$K$101,IF(F10="Scenario2PBT3",'Major retrofit'!$L$101,IF(F10="Scenario3PBT3",'Major retrofit'!$M$101,"")))&amp;IF(F10="Scenario1PBT4",'Major retrofit'!$N$101,IF(F10="Scenario2PBT4",'Major retrofit'!$O$101,IF(F10="Scenario3PBT4",'Major retrofit'!$P$101,"")))&amp;IF(F10="Scenario1PBT5",'Major retrofit'!$Q$101,IF(F10="Scenario2PBT5",'Major retrofit'!$R$101,IF(F10="Scenario3PBT5",'Major retrofit'!$S$101,"")))&amp;IF(F10="Scenario1PBT6",'Major retrofit'!$T$101,IF(F10="Scenario2PBT6",'Major retrofit'!$U$101,IF(F10="Scenario3PBT6",'Major retrofit'!$V$101,"")))&amp;IF(F10="Scenario1PBT7",'Major retrofit'!$W$101,IF(F10="Scenario2PBT7",'Major retrofit'!$X$101,IF(F10="Scenario3PBT7",'Major retrofit'!$Y$101,"")))&amp;IF(F10="Scenario1PBT8",'Major retrofit'!$Z$101,IF(F10="Scenario2PBT8",'Major retrofit'!$AA$101,IF(F10="Scenario3PBT8",'Major retrofit'!$AB$101,"")))&amp;IF(F10="Scenario1PBT9",'Major retrofit'!$AC$101,IF(F10="Scenario2PBT9",'Major retrofit'!$AD$101,IF(F10="Scenario3PBT9",'Major retrofit'!$AE$101,"")))&amp;IF(F10="Scenario1PBT10",'Major retrofit'!$AF$101,IF(F10="Scenario2PBT10",'Major retrofit'!$AG$101,IF(F10="Scenario3PBT10",'Major retrofit'!$AH$101,"")))&amp;IF(F10="Scenario1PBT11",'Major retrofit'!$AI$101,IF(F10="Scenario2PBT11",'Major retrofit'!$AJ$101,IF(F10="Scenario3PBT11",'Major retrofit'!$AK$101,"")))&amp;IF(F10="Scenario1PBT12",'Major retrofit'!$AL$101,IF(F10="Scenario2PBT12",'Major retrofit'!$AM$101,IF(F10="Scenario3PBT12",'Major retrofit'!$AN$101,"")))&amp;IF(F10="Scenario1PBT13",'Major retrofit'!$AO$101,IF(F10="Scenario2PBT13",'Major retrofit'!$AP$101,IF(F10="Scenario3PBT13",'Major retrofit'!$AQ$101,"")))&amp;IF(F10="Scenario1PBT14",'Major retrofit'!$AR$101,IF(F10="Scenario2PBT14",'Major retrofit'!$AS$101,IF(F10="Scenario3PBT14",'Major retrofit'!$AT$101,"")))&amp;IF(F10="Scenario1PBT15",'Major retrofit'!$AU$101,IF(F10="Scenario2PBT15",'Major retrofit'!$AV$101,IF(F10="Scenario3PBT15",'Major retrofit'!$AW$101,"")))</f>
        <v/>
      </c>
      <c r="AB10" s="233">
        <f t="shared" si="21"/>
        <v>0</v>
      </c>
      <c r="AC10" s="264">
        <f>IFERROR('Projection_Base-case'!G10-G10,0)</f>
        <v>0</v>
      </c>
      <c r="AD10" s="142">
        <f t="shared" si="0"/>
        <v>0</v>
      </c>
      <c r="AE10" s="142">
        <f>IFERROR(100*AC10/'Projection_Base-case'!G10,0)</f>
        <v>0</v>
      </c>
      <c r="AF10" s="142">
        <f>IFERROR('Projection_Base-case'!I10-I10,0)</f>
        <v>0</v>
      </c>
      <c r="AG10" s="142">
        <f t="shared" si="1"/>
        <v>0</v>
      </c>
      <c r="AH10" s="142">
        <f>IFERROR(100*AF10/'Projection_Base-case'!I10,0)</f>
        <v>0</v>
      </c>
      <c r="AI10" s="142">
        <f>IFERROR('Projection_Base-case'!K10-K10,0)</f>
        <v>0</v>
      </c>
      <c r="AJ10" s="142">
        <f t="shared" si="2"/>
        <v>0</v>
      </c>
      <c r="AK10" s="142">
        <f>IFERROR(100*AI10/'Projection_Base-case'!K10,0)</f>
        <v>0</v>
      </c>
      <c r="AL10" s="142">
        <f>IFERROR(M10-'Projection_Base-case'!M10,0)</f>
        <v>0</v>
      </c>
      <c r="AM10" s="142">
        <f t="shared" si="3"/>
        <v>0</v>
      </c>
      <c r="AN10" s="143">
        <f>IFERROR(100*AL10/'Projection_Base-case'!M10,0)</f>
        <v>0</v>
      </c>
      <c r="AO10" s="262">
        <f>IFERROR('Projection_Base-case'!O10-O10,0)</f>
        <v>0</v>
      </c>
      <c r="AP10" s="142">
        <f t="shared" si="4"/>
        <v>0</v>
      </c>
      <c r="AQ10" s="142">
        <f>IFERROR(100*AO10/'Projection_Base-case'!O10,0)</f>
        <v>0</v>
      </c>
      <c r="AR10" s="142">
        <f>IFERROR('Projection_Base-case'!Q10-Q10,0)</f>
        <v>0</v>
      </c>
      <c r="AS10" s="142">
        <f t="shared" si="5"/>
        <v>0</v>
      </c>
      <c r="AT10" s="142">
        <f>IFERROR(100*AR10/'Projection_Base-case'!Q10,0)</f>
        <v>0</v>
      </c>
      <c r="AU10" s="142">
        <f>IFERROR('Projection_Base-case'!S10-S10,0)</f>
        <v>0</v>
      </c>
      <c r="AV10" s="142">
        <f t="shared" si="6"/>
        <v>0</v>
      </c>
      <c r="AW10" s="143">
        <f>IFERROR(100*AU10/'Projection_Base-case'!S10,0)</f>
        <v>0</v>
      </c>
      <c r="AX10" s="262">
        <f>IFERROR('Projection_Base-case'!U10-U10,0)</f>
        <v>0</v>
      </c>
      <c r="AY10" s="142">
        <f t="shared" si="7"/>
        <v>0</v>
      </c>
      <c r="AZ10" s="142">
        <f>IFERROR(100*AX10/'Projection_Base-case'!U10,0)</f>
        <v>0</v>
      </c>
      <c r="BA10" s="142">
        <f>IFERROR('Projection_Base-case'!W10-W10,0)</f>
        <v>0</v>
      </c>
      <c r="BB10" s="142">
        <f t="shared" si="8"/>
        <v>0</v>
      </c>
      <c r="BC10" s="142">
        <f>IFERROR(100*BA10/'Projection_Base-case'!W10,0)</f>
        <v>0</v>
      </c>
      <c r="BD10" s="142">
        <f>IFERROR('Projection_Base-case'!Y10-Y10,0)</f>
        <v>0</v>
      </c>
      <c r="BE10" s="142">
        <f t="shared" si="9"/>
        <v>0</v>
      </c>
      <c r="BF10" s="142">
        <f>IFERROR(100*BD10/'Projection_Base-case'!Y10,0)</f>
        <v>0</v>
      </c>
      <c r="BG10" s="531">
        <f t="shared" si="22"/>
        <v>0</v>
      </c>
      <c r="BH10" s="532">
        <f t="shared" si="23"/>
        <v>0</v>
      </c>
    </row>
    <row r="11" spans="1:66" x14ac:dyDescent="0.25">
      <c r="A11" s="261">
        <v>6</v>
      </c>
      <c r="B11" s="142">
        <f>'Projection_Base-case'!B11</f>
        <v>0</v>
      </c>
      <c r="C11" s="142">
        <f>'Projection_Base-case'!C11</f>
        <v>0</v>
      </c>
      <c r="D11" s="142">
        <f>'Projection_Base-case'!D11</f>
        <v>0</v>
      </c>
      <c r="E11" s="149"/>
      <c r="F11" s="258" t="str">
        <f t="shared" si="10"/>
        <v>0</v>
      </c>
      <c r="G11" s="231" t="str">
        <f>IF(F11="Scenario1PBT1",'Major retrofit'!$E$6,IF(F11="Scenario2PBT1",'Major retrofit'!$F$6,IF(F11="Scenario3PBT1",'Major retrofit'!$G$6,"")))&amp;IF(F11="Scenario1PBT2",'Major retrofit'!$H$6,IF(F11="Scenario2PBT2",'Major retrofit'!$I$6,IF(F11="Scenario3PBT2",'Major retrofit'!$J$6,"")))&amp;IF(F11="Scenario1PBT3",'Major retrofit'!$K$6,IF(F11="Scenario2PBT3",'Major retrofit'!$L$6,IF(F11="Scenario3PBT3",'Major retrofit'!$M$6,"")))&amp;IF(F11="Scenario1PBT4",'Major retrofit'!$N$6,IF(F11="Scenario2PBT4",'Major retrofit'!$O$6,IF(F11="Scenario3PBT4",'Major retrofit'!$P$6,"")))&amp;IF(F11="Scenario1PBT5",'Major retrofit'!$Q$6,IF(F11="Scenario2PBT5",'Major retrofit'!$R$6,IF(F11="Scenario3PBT5",'Major retrofit'!$S$6,"")))&amp;IF(F11="Scenario1PBT6",'Major retrofit'!$T$6,IF(F11="Scenario2PBT6",'Major retrofit'!$U$6,IF(F11="Scenario3PBT6",'Major retrofit'!$V$6,"")))&amp;IF(F11="Scenario1PBT7",'Major retrofit'!$W$6,IF(F11="Scenario2PBT7",'Major retrofit'!$X$6,IF(F11="Scenario3PBT7",'Major retrofit'!$Y$6,"")))&amp;IF(F11="Scenario1PBT8",'Major retrofit'!$Z$6,IF(F11="Scenario2PBT8",'Major retrofit'!$AA$6,IF(F11="Scenario3PBT8",'Major retrofit'!$AB$6,"")))&amp;IF(F11="Scenario1PBT9",'Major retrofit'!$AC$6,IF(F11="Scenario2PBT9",'Major retrofit'!$AD$6,IF(F11="Scenario3PBT9",'Major retrofit'!$AE$6,"")))&amp;IF(F11="Scenario1PBT10",'Major retrofit'!$AF$6,IF(F11="Scenario2PBT10",'Major retrofit'!$AG$6,IF(F11="Scenario3PBT10",'Major retrofit'!$AH$6,"")))&amp;IF(F11="Scenario1PBT11",'Major retrofit'!$AI$6,IF(F11="Scenario2PBT11",'Major retrofit'!$AJ$6,IF(F11="Scenario3PBT11",'Major retrofit'!$AK$6,"")))&amp;IF(F11="Scenario1PBT12",'Major retrofit'!$AL$6,IF(F11="Scenario2PBT12",'Major retrofit'!$AM$6,IF(F11="Scenario3PBT12",'Major retrofit'!$AN$6,"")))&amp;IF(F11="Scenario1PBT13",'Major retrofit'!$AO$6,IF(F11="Scenario2PBT13",'Major retrofit'!$AP$6,IF(F11="Scenario3PBT13",'Major retrofit'!$AQ$6,"")))&amp;IF(F11="Scenario1PBT14",'Major retrofit'!$AR$6,IF(F11="Scenario2PBT14",'Major retrofit'!$AS$6,IF(F11="Scenario3PBT14",'Major retrofit'!$AT$6,"")))&amp;IF(F11="Scenario1PBT15",'Major retrofit'!$AU$6,IF(F11="Scenario2PBT15",'Major retrofit'!$AV$6,IF(F11="Scenario3PBT15",'Major retrofit'!$AW$6,"")))</f>
        <v/>
      </c>
      <c r="H11" s="142">
        <f t="shared" si="11"/>
        <v>0</v>
      </c>
      <c r="I11" s="232" t="str">
        <f>IF(F11="Scenario1PBT1",'Major retrofit'!$E$16,IF(F11="Scenario2PBT1",'Major retrofit'!$F$16,IF(F11="Scenario3PBT1",'Major retrofit'!$G$16,"")))&amp;IF(F11="Scenario1PBT2",'Major retrofit'!$H$16,IF(F11="Scenario2PBT2",'Major retrofit'!$I$16,IF(F11="Scenario3PBT2",'Major retrofit'!$J$16,"")))&amp;IF(F11="Scenario1PBT3",'Major retrofit'!$K$16,IF(F11="Scenario2PBT3",'Major retrofit'!$L$16,IF(F11="Scenario3PBT3",'Major retrofit'!$M$16,"")))&amp;IF(F11="Scenario1PBT4",'Major retrofit'!$N$16,IF(F11="Scenario2PBT4",'Major retrofit'!$O$16,IF(F11="Scenario3PBT4",'Major retrofit'!$P$16,"")))&amp;IF(F11="Scenario1PBT5",'Major retrofit'!$Q$16,IF(F11="Scenario2PBT5",'Major retrofit'!$R$16,IF(F11="Scenario3PBT5",'Major retrofit'!$S$16,"")))&amp;IF(F11="Scenario1PBT6",'Major retrofit'!$T$16,IF(F11="Scenario2PBT6",'Major retrofit'!$U$16,IF(F11="Scenario3PBT6",'Major retrofit'!$V$16,"")))&amp;IF(F11="Scenario1PBT7",'Major retrofit'!$W$16,IF(F11="Scenario2PBT7",'Major retrofit'!$X$16,IF(F11="Scenario3PBT7",'Major retrofit'!$Y$16,"")))&amp;IF(F11="Scenario1PBT8",'Major retrofit'!$Z$16,IF(F11="Scenario2PBT8",'Major retrofit'!$AA$16,IF(F11="Scenario3PBT8",'Major retrofit'!$AB$16,"")))&amp;IF(F11="Scenario1PBT9",'Major retrofit'!$AC$16,IF(F11="Scenario2PBT9",'Major retrofit'!$AD$16,IF(F11="Scenario3PBT9",'Major retrofit'!$AE$16,"")))&amp;IF(F11="Scenario1PBT10",'Major retrofit'!$AF$16,IF(F11="Scenario2PBT10",'Major retrofit'!$AG$16,IF(F11="Scenario3PBT10",'Major retrofit'!$AH$16,"")))&amp;IF(F11="Scenario1PBT11",'Major retrofit'!$AI$16,IF(F11="Scenario2PBT11",'Major retrofit'!$AJ$16,IF(F11="Scenario3PBT11",'Major retrofit'!$AK$16,"")))&amp;IF(F11="Scenario1PBT12",'Major retrofit'!$AL$16,IF(F11="Scenario2PBT12",'Major retrofit'!$AM$16,IF(F11="Scenario3PBT12",'Major retrofit'!$AN$16,"")))&amp;IF(F11="Scenario1PBT13",'Major retrofit'!$AO$16,IF(F11="Scenario2PBT13",'Major retrofit'!$AP$16,IF(F11="Scenario3PBT13",'Major retrofit'!$AQ$16,"")))&amp;IF(F11="Scenario1PBT14",'Major retrofit'!$AR$16,IF(F11="Scenario2PBT14",'Major retrofit'!$AS$16,IF(F11="Scenario3PBT14",'Major retrofit'!$AT$16,"")))&amp;IF(F11="Scenario1PBT15",'Major retrofit'!$AU$16,IF(F11="Scenario2PBT15",'Major retrofit'!$AV$16,IF(F11="Scenario3PBT15",'Major retrofit'!$AW$16,"")))</f>
        <v/>
      </c>
      <c r="J11" s="142">
        <f t="shared" si="12"/>
        <v>0</v>
      </c>
      <c r="K11" s="142" t="str">
        <f>IF(F11="Scenario1PBT1",'Major retrofit'!$E$18,IF(F11="Scenario2PBT1",'Major retrofit'!$F$18,IF(F11="Scenario3PBT1",'Major retrofit'!$G$18,"")))&amp;IF(F11="Scenario1PBT2",'Major retrofit'!$H$18,IF(F11="Scenario2PBT2",'Major retrofit'!$I$18,IF(F11="Scenario3PBT2",'Major retrofit'!$J$18,"")))&amp;IF(F11="Scenario1PBT3",'Major retrofit'!$K$18,IF(F11="Scenario2PBT3",'Major retrofit'!$L$18,IF(F11="Scenario3PBT3",'Major retrofit'!$M$18,"")))&amp;IF(F11="Scenario1PBT4",'Major retrofit'!$N$18,IF(F11="Scenario2PBT4",'Major retrofit'!$O$18,IF(F11="Scenario3PBT4",'Major retrofit'!$P$18,"")))&amp;IF(F11="Scenario1PBT5",'Major retrofit'!$Q$18,IF(F11="Scenario2PBT5",'Major retrofit'!$R$18,IF(F11="Scenario3PBT5",'Major retrofit'!$S$18,"")))&amp;IF(F11="Scenario1PBT6",'Major retrofit'!$T$18,IF(F11="Scenario2PBT6",'Major retrofit'!$U$18,IF(F11="Scenario3PBT6",'Major retrofit'!$V$18,"")))&amp;IF(F11="Scenario1PBT7",'Major retrofit'!$W$18,IF(F11="Scenario2PBT7",'Major retrofit'!$X$18,IF(F11="Scenario3PBT7",'Major retrofit'!$Y$18,"")))&amp;IF(F11="Scenario1PBT8",'Major retrofit'!$Z$18,IF(F11="Scenario2PBT8",'Major retrofit'!$AA$18,IF(F11="Scenario3PBT8",'Major retrofit'!$AB$18,"")))&amp;IF(F11="Scenario1PBT9",'Major retrofit'!$AC$18,IF(F11="Scenario2PBT9",'Major retrofit'!$AD$18,IF(F11="Scenario3PBT9",'Major retrofit'!$AE$18,"")))&amp;IF(F11="Scenario1PBT10",'Major retrofit'!$AF$18,IF(F11="Scenario2PBT10",'Major retrofit'!$AG$18,IF(F11="Scenario3PBT10",'Major retrofit'!$AH$18,"")))&amp;IF(F11="Scenario1PBT11",'Major retrofit'!$AI$18,IF(F11="Scenario2PBT11",'Major retrofit'!$AJ$18,IF(F11="Scenario3PBT11",'Major retrofit'!$AK$18,"")))&amp;IF(F11="Scenario1PBT12",'Major retrofit'!$AL$18,IF(F11="Scenario2PBT12",'Major retrofit'!$AM$18,IF(F11="Scenario3PBT12",'Major retrofit'!$AN$18,"")))&amp;IF(F11="Scenario1PBT13",'Major retrofit'!$AO$18,IF(F11="Scenario2PBT13",'Major retrofit'!$AP$18,IF(F11="Scenario3PBT13",'Major retrofit'!$AQ$18,"")))&amp;IF(F11="Scenario1PBT14",'Major retrofit'!$AR$18,IF(F11="Scenario2PBT14",'Major retrofit'!$AS$18,IF(F11="Scenario3PBT14",'Major retrofit'!$AT$18,"")))&amp;IF(F11="Scenario1PBT15",'Major retrofit'!$AU$18,IF(F11="Scenario2PBT15",'Major retrofit'!$AV$18,IF(F11="Scenario3PBT15",'Major retrofit'!$AW$18,"")))</f>
        <v/>
      </c>
      <c r="L11" s="142">
        <f t="shared" si="13"/>
        <v>0</v>
      </c>
      <c r="M11" s="142" t="str">
        <f>IF(F11="Scenario1PBT1",'Major retrofit'!$E$20,IF(F11="Scenario2PBT1",'Major retrofit'!$F$20,IF(F11="Scenario3PBT1",'Major retrofit'!$G$20,"")))&amp;IF(F11="Scenario1PBT2",'Major retrofit'!$H$20,IF(F11="Scenario2PBT2",'Major retrofit'!$I$20,IF(F11="Scenario3PBT2",'Major retrofit'!$J$20,"")))&amp;IF(F11="Scenario1PBT3",'Major retrofit'!$K$20,IF(F11="Scenario2PBT3",'Major retrofit'!$L$20,IF(F11="Scenario3PBT3",'Major retrofit'!$M$20,"")))&amp;IF(F11="Scenario1PBT4",'Major retrofit'!$N$20,IF(F11="Scenario2PBT4",'Major retrofit'!$O$20,IF(F11="Scenario3PBT4",'Major retrofit'!$P$20,"")))&amp;IF(F11="Scenario1PBT5",'Major retrofit'!$Q$20,IF(F11="Scenario2PBT5",'Major retrofit'!$R$20,IF(F11="Scenario3PBT5",'Major retrofit'!$S$20,"")))&amp;IF(F11="Scenario1PBT6",'Major retrofit'!$T$20,IF(F11="Scenario2PBT6",'Major retrofit'!$U$20,IF(F11="Scenario3PBT6",'Major retrofit'!$V$20,"")))&amp;IF(F11="Scenario1PBT7",'Major retrofit'!$W$20,IF(F11="Scenario2PBT7",'Major retrofit'!$X$20,IF(F11="Scenario3PBT7",'Major retrofit'!$Y$20,"")))&amp;IF(F11="Scenario1PBT8",'Major retrofit'!$Z$20,IF(F11="Scenario2PBT8",'Major retrofit'!$AA$20,IF(F11="Scenario3PBT8",'Major retrofit'!$AB$20,"")))&amp;IF(F11="Scenario1PBT9",'Major retrofit'!$AC$20,IF(F11="Scenario2PBT9",'Major retrofit'!$AD$20,IF(F11="Scenario3PBT9",'Major retrofit'!$AE$20,"")))&amp;IF(F11="Scenario1PBT10",'Major retrofit'!$AF$20,IF(F11="Scenario2PBT10",'Major retrofit'!$AG$20,IF(F11="Scenario3PBT10",'Major retrofit'!$AH$20,"")))&amp;IF(F11="Scenario1PBT11",'Major retrofit'!$AI$20,IF(F11="Scenario2PBT11",'Major retrofit'!$AJ$20,IF(F11="Scenario3PBT11",'Major retrofit'!$AK$20,"")))&amp;IF(F11="Scenario1PBT12",'Major retrofit'!$AL$20,IF(F11="Scenario2PBT12",'Major retrofit'!$AM$20,IF(F11="Scenario3PBT12",'Major retrofit'!$AN$20,"")))&amp;IF(F11="Scenario1PBT13",'Major retrofit'!$AO$20,IF(F11="Scenario2PBT13",'Major retrofit'!$AP$20,IF(F11="Scenario3PBT13",'Major retrofit'!$AQ$20,"")))&amp;IF(F11="Scenario1PBT14",'Major retrofit'!$AR$20,IF(F11="Scenario2PBT14",'Major retrofit'!$AS$20,IF(F11="Scenario3PBT14",'Major retrofit'!$AT$20,"")))&amp;IF(F11="Scenario1PBT15",'Major retrofit'!$AU$20,IF(F11="Scenario2PBT15",'Major retrofit'!$AV$20,IF(F11="Scenario3PBT15",'Major retrofit'!$AW$20,"")))</f>
        <v/>
      </c>
      <c r="N11" s="143">
        <f t="shared" si="14"/>
        <v>0</v>
      </c>
      <c r="O11" s="262" t="str">
        <f>IF(F11="Scenario1PBT1",'Major retrofit'!$E$23,IF(F11="Scenario2PBT1",'Major retrofit'!$F$23,IF(F11="Scenario3PBT1",'Major retrofit'!$G$23,"")))&amp;IF(F11="Scenario1PBT2",'Major retrofit'!$H$23,IF(F11="Scenario2PBT2",'Major retrofit'!$I$23,IF(F11="Scenario3PBT2",'Major retrofit'!$J$23,"")))&amp;IF(F11="Scenario1PBT3",'Major retrofit'!$K$23,IF(F11="Scenario2PBT3",'Major retrofit'!$L$23,IF(F11="Scenario3PBT3",'Major retrofit'!$M$23,"")))&amp;IF(F11="Scenario1PBT4",'Major retrofit'!$N$23,IF(F11="Scenario2PBT4",'Major retrofit'!$O$23,IF(F11="Scenario3PBT4",'Major retrofit'!$P$23,"")))&amp;IF(F11="Scenario1PBT5",'Major retrofit'!$Q$23,IF(F11="Scenario2PBT5",'Major retrofit'!$R$23,IF(F11="Scenario3PBT5",'Major retrofit'!$S$23,"")))&amp;IF(F11="Scenario1PBT6",'Major retrofit'!$T$23,IF(F11="Scenario2PBT6",'Major retrofit'!$U$23,IF(F11="Scenario3PBT6",'Major retrofit'!$V$23,"")))&amp;IF(F11="Scenario1PBT7",'Major retrofit'!$W$23,IF(F11="Scenario2PBT7",'Major retrofit'!$X$23,IF(F11="Scenario3PBT7",'Major retrofit'!$Y$23,"")))&amp;IF(F11="Scenario1PBT8",'Major retrofit'!$Z$23,IF(F11="Scenario2PBT8",'Major retrofit'!$AA$23,IF(F11="Scenario3PBT8",'Major retrofit'!$AB$23,"")))&amp;IF(F11="Scenario1PBT9",'Major retrofit'!$AC$23,IF(F11="Scenario2PBT9",'Major retrofit'!$AD$23,IF(F11="Scenario3PBT9",'Major retrofit'!$AE$23,"")))&amp;IF(F11="Scenario1PBT10",'Major retrofit'!$AF$23,IF(F11="Scenario2PBT10",'Major retrofit'!$AG$23,IF(F11="Scenario3PBT10",'Major retrofit'!$AH$23,"")))&amp;IF(F11="Scenario1PBT11",'Major retrofit'!$AI$23,IF(F11="Scenario2PBT11",'Major retrofit'!$AJ$23,IF(F11="Scenario3PBT11",'Major retrofit'!$AK$23,"")))&amp;IF(F11="Scenario1PBT12",'Major retrofit'!$AL$23,IF(F11="Scenario2PBT12",'Major retrofit'!$AM$23,IF(F11="Scenario3PBT12",'Major retrofit'!$AN$23,"")))&amp;IF(F11="Scenario1PBT13",'Major retrofit'!$AO$23,IF(F11="Scenario2PBT13",'Major retrofit'!$AP$23,IF(F11="Scenario3PBT13",'Major retrofit'!$AQ$23,"")))&amp;IF(F11="Scenario1PBT14",'Major retrofit'!$AR$23,IF(F11="Scenario2PBT14",'Major retrofit'!$AS$23,IF(F11="Scenario3PBT14",'Major retrofit'!$AT$23,"")))&amp;IF(F11="Scenario1PBT15",'Major retrofit'!$AU$23,IF(F11="Scenario2PBT15",'Major retrofit'!$AV$23,IF(F11="Scenario3PBT15",'Major retrofit'!$AW$23,"")))</f>
        <v/>
      </c>
      <c r="P11" s="142">
        <f t="shared" si="15"/>
        <v>0</v>
      </c>
      <c r="Q11" s="142" t="str">
        <f>IF(F11="Scenario1PBT1",'Major retrofit'!$E$25,IF(F11="Scenario2PBT1",'Major retrofit'!$F$25,IF(F11="Scenario3PBT1",'Major retrofit'!$G$25,"")))&amp;IF(F11="Scenario1PBT2",'Major retrofit'!$H$25,IF(F11="Scenario2PBT2",'Major retrofit'!$I$25,IF(F11="Scenario3PBT2",'Major retrofit'!$J$25,"")))&amp;IF(F11="Scenario1PBT3",'Major retrofit'!$K$25,IF(F11="Scenario2PBT3",'Major retrofit'!$L$25,IF(F11="Scenario3PBT3",'Major retrofit'!$M$25,"")))&amp;IF(F11="Scenario1PBT4",'Major retrofit'!$N$25,IF(F11="Scenario2PBT4",'Major retrofit'!$O$25,IF(F11="Scenario3PBT4",'Major retrofit'!$P$25,"")))&amp;IF(F11="Scenario1PBT5",'Major retrofit'!$Q$25,IF(F11="Scenario2PBT5",'Major retrofit'!$R$25,IF(F11="Scenario3PBT5",'Major retrofit'!$S$25,"")))&amp;IF(F11="Scenario1PBT6",'Major retrofit'!$T$25,IF(F11="Scenario2PBT6",'Major retrofit'!$U$25,IF(F11="Scenario3PBT6",'Major retrofit'!$V$25,"")))&amp;IF(F11="Scenario1PBT7",'Major retrofit'!$W$25,IF(F11="Scenario2PBT7",'Major retrofit'!$X$25,IF(F11="Scenario3PBT7",'Major retrofit'!$Y$25,"")))&amp;IF(F11="Scenario1PBT8",'Major retrofit'!$Z$25,IF(F11="Scenario2PBT8",'Major retrofit'!$AA$25,IF(F11="Scenario3PBT8",'Major retrofit'!$AB$25,"")))&amp;IF(F11="Scenario1PBT9",'Major retrofit'!$AC$25,IF(F11="Scenario2PBT9",'Major retrofit'!$AD$25,IF(F11="Scenario3PBT9",'Major retrofit'!$AE$25,"")))&amp;IF(F11="Scenario1PBT10",'Major retrofit'!$AF$25,IF(F11="Scenario2PBT10",'Major retrofit'!$AG$25,IF(F11="Scenario3PBT10",'Major retrofit'!$AH$25,"")))&amp;IF(F11="Scenario1PBT11",'Major retrofit'!$AI$25,IF(F11="Scenario2PBT11",'Major retrofit'!$AJ$25,IF(F11="Scenario3PBT11",'Major retrofit'!$AK$25,"")))&amp;IF(F11="Scenario1PBT12",'Major retrofit'!$AL$25,IF(F11="Scenario2PBT12",'Major retrofit'!$AM$25,IF(F11="Scenario3PBT12",'Major retrofit'!$AN$25,"")))&amp;IF(F11="Scenario1PBT13",'Major retrofit'!$AO$25,IF(F11="Scenario2PBT13",'Major retrofit'!$AP$25,IF(F11="Scenario3PBT13",'Major retrofit'!$AQ$25,"")))&amp;IF(F11="Scenario1PBT14",'Major retrofit'!$AR$25,IF(F11="Scenario2PBT14",'Major retrofit'!$AS$25,IF(F11="Scenario3PBT14",'Major retrofit'!$AT$25,"")))&amp;IF(F11="Scenario1PBT15",'Major retrofit'!$AU$25,IF(F11="Scenario2PBT15",'Major retrofit'!$AV$25,IF(F11="Scenario3PBT15",'Major retrofit'!$AW$25,"")))</f>
        <v/>
      </c>
      <c r="R11" s="142">
        <f t="shared" si="16"/>
        <v>0</v>
      </c>
      <c r="S11" s="142" t="str">
        <f>IF(F11="Scenario1PBT1",'Major retrofit'!$E$27,IF(F11="Scenario2PBT1",'Major retrofit'!$F$27,IF(F11="Scenario3PBT1",'Major retrofit'!$G$27,"")))&amp;IF(F11="Scenario1PBT2",'Major retrofit'!$H$27,IF(F11="Scenario2PBT2",'Major retrofit'!$I$27,IF(F11="Scenario3PBT2",'Major retrofit'!$J$27,"")))&amp;IF(F11="Scenario1PBT3",'Major retrofit'!$K$27,IF(F11="Scenario2PBT3",'Major retrofit'!$L$27,IF(F11="Scenario3PBT3",'Major retrofit'!$M$27,"")))&amp;IF(F11="Scenario1PBT4",'Major retrofit'!$N$27,IF(F11="Scenario2PBT4",'Major retrofit'!$O$27,IF(F11="Scenario3PBT4",'Major retrofit'!$P$27,"")))&amp;IF(F11="Scenario1PBT5",'Major retrofit'!$Q$27,IF(F11="Scenario2PBT5",'Major retrofit'!$R$27,IF(F11="Scenario3PBT5",'Major retrofit'!$S$27,"")))&amp;IF(F11="Scenario1PBT6",'Major retrofit'!$T$27,IF(F11="Scenario2PBT6",'Major retrofit'!$U$27,IF(F11="Scenario3PBT6",'Major retrofit'!$V$27,"")))&amp;IF(F11="Scenario1PBT7",'Major retrofit'!$W$27,IF(F11="Scenario2PBT7",'Major retrofit'!$X$27,IF(F11="Scenario3PBT7",'Major retrofit'!$Y$27,"")))&amp;IF(F11="Scenario1PBT8",'Major retrofit'!$Z$27,IF(F11="Scenario2PBT8",'Major retrofit'!$AA$27,IF(F11="Scenario3PBT8",'Major retrofit'!$AB$27,"")))&amp;IF(F11="Scenario1PBT9",'Major retrofit'!$AC$27,IF(F11="Scenario2PBT9",'Major retrofit'!$AD$27,IF(F11="Scenario3PBT9",'Major retrofit'!$AE$27,"")))&amp;IF(F11="Scenario1PBT10",'Major retrofit'!$AF$27,IF(F11="Scenario2PBT10",'Major retrofit'!$AG$27,IF(F11="Scenario3PBT10",'Major retrofit'!$AH$27,"")))&amp;IF(F11="Scenario1PBT11",'Major retrofit'!$AI$27,IF(F11="Scenario2PBT11",'Major retrofit'!$AJ$27,IF(F11="Scenario3PBT11",'Major retrofit'!$AK$27,"")))&amp;IF(F11="Scenario1PBT12",'Major retrofit'!$AL$27,IF(F11="Scenario2PBT12",'Major retrofit'!$AM$27,IF(F11="Scenario3PBT12",'Major retrofit'!$AN$27,"")))&amp;IF(F11="Scenario1PBT13",'Major retrofit'!$AO$27,IF(F11="Scenario2PBT13",'Major retrofit'!$AP$27,IF(F11="Scenario3PBT13",'Major retrofit'!$AQ$27,"")))&amp;IF(F11="Scenario1PBT14",'Major retrofit'!$AR$27,IF(F11="Scenario2PBT14",'Major retrofit'!$AS$27,IF(F11="Scenario3PBT14",'Major retrofit'!$AT$27,"")))&amp;IF(F11="Scenario1PBT15",'Major retrofit'!$AU$27,IF(F11="Scenario2PBT15",'Major retrofit'!$AV$27,IF(F11="Scenario3PBT15",'Major retrofit'!$AW$27,"")))</f>
        <v/>
      </c>
      <c r="T11" s="263">
        <f t="shared" si="17"/>
        <v>0</v>
      </c>
      <c r="U11" s="262" t="str">
        <f>IF(F11="Scenario1PBT1",'Major retrofit'!$E$38,IF(F11="Scenario2PBT1",'Major retrofit'!$F$38,IF(F11="Scenario3PBT1",'Major retrofit'!$G$38,"")))&amp;IF(F11="Scenario1PBT2",'Major retrofit'!$H$38,IF(F11="Scenario2PBT2",'Major retrofit'!$I$38,IF(F11="Scenario3PBT2",'Major retrofit'!$J$38,"")))&amp;IF(F11="Scenario1PBT3",'Major retrofit'!$K$38,IF(F11="Scenario2PBT3",'Major retrofit'!$L$38,IF(F11="Scenario3PBT3",'Major retrofit'!$M$38,"")))&amp;IF(F11="Scenario1PBT4",'Major retrofit'!$N$38,IF(F11="Scenario2PBT4",'Major retrofit'!$O$38,IF(F11="Scenario3PBT4",'Major retrofit'!$P$38,"")))&amp;IF(F11="Scenario1PBT5",'Major retrofit'!$Q$38,IF(F11="Scenario2PBT5",'Major retrofit'!$R$38,IF(F11="Scenario3PBT5",'Major retrofit'!$S$38,"")))&amp;IF(F11="Scenario1PBT6",'Major retrofit'!$T$38,IF(F11="Scenario2PBT6",'Major retrofit'!$U$38,IF(F11="Scenario3PBT6",'Major retrofit'!$V$38,"")))&amp;IF(F11="Scenario1PBT7",'Major retrofit'!$W$38,IF(F11="Scenario2PBT7",'Major retrofit'!$X$38,IF(F11="Scenario3PBT7",'Major retrofit'!$Y$38,"")))&amp;IF(F11="Scenario1PBT8",'Major retrofit'!$Z$38,IF(F11="Scenario2PBT8",'Major retrofit'!$AA$38,IF(F11="Scenario3PBT8",'Major retrofit'!$AB$38,"")))&amp;IF(F11="Scenario1PBT9",'Major retrofit'!$AC$38,IF(F11="Scenario2PBT9",'Major retrofit'!$AD$38,IF(F11="Scenario3PBT9",'Major retrofit'!$AE$38,"")))&amp;IF(F11="Scenario1PBT10",'Major retrofit'!$AF$38,IF(F11="Scenario2PBT10",'Major retrofit'!$AG$38,IF(F11="Scenario3PBT10",'Major retrofit'!$AH$38,"")))&amp;IF(F11="Scenario1PBT11",'Major retrofit'!$AI$38,IF(F11="Scenario2PBT11",'Major retrofit'!$AJ$38,IF(F11="Scenario3PBT11",'Major retrofit'!$AK$38,"")))&amp;IF(F11="Scenario1PBT12",'Major retrofit'!$AL$38,IF(F11="Scenario2PBT12",'Major retrofit'!$AM$38,IF(F11="Scenario3PBT12",'Major retrofit'!$AN$38,"")))&amp;IF(F11="Scenario1PBT13",'Major retrofit'!$AO$38,IF(F11="Scenario2PBT13",'Major retrofit'!$AP$38,IF(F11="Scenario3PBT13",'Major retrofit'!$AQ$38,"")))&amp;IF(F11="Scenario1PBT14",'Major retrofit'!$AR$38,IF(F11="Scenario2PBT14",'Major retrofit'!$AS$38,IF(F11="Scenario3PBT14",'Major retrofit'!$AT$38,"")))&amp;IF(F11="Scenario1PBT15",'Major retrofit'!$AU$38,IF(F11="Scenario2PBT15",'Major retrofit'!$AV$38,IF(F11="Scenario3PBT15",'Major retrofit'!$AW$38,"")))</f>
        <v/>
      </c>
      <c r="V11" s="142">
        <f t="shared" si="18"/>
        <v>0</v>
      </c>
      <c r="W11" s="142" t="str">
        <f>IF(F11="Scenario1PBT1",'Major retrofit'!$E$40,IF(F11="Scenario2PBT1",'Major retrofit'!$F$40,IF(F11="Scenario3PBT1",'Major retrofit'!$G$40,"")))&amp;IF(F11="Scenario1PBT2",'Major retrofit'!$H$40,IF(F11="Scenario2PBT2",'Major retrofit'!$I$40,IF(F11="Scenario3PBT2",'Major retrofit'!$J$40,"")))&amp;IF(F11="Scenario1PBT3",'Major retrofit'!$K$40,IF(F11="Scenario2PBT3",'Major retrofit'!$L$40,IF(F11="Scenario3PBT3",'Major retrofit'!$M$40,"")))&amp;IF(F11="Scenario1PBT4",'Major retrofit'!$N$40,IF(F11="Scenario2PBT4",'Major retrofit'!$O$40,IF(F11="Scenario3PBT4",'Major retrofit'!$P$40,"")))&amp;IF(F11="Scenario1PBT5",'Major retrofit'!$Q$40,IF(F11="Scenario2PBT5",'Major retrofit'!$R$40,IF(F11="Scenario3PBT5",'Major retrofit'!$S$40,"")))&amp;IF(F11="Scenario1PBT6",'Major retrofit'!$T$40,IF(F11="Scenario2PBT6",'Major retrofit'!$U$40,IF(F11="Scenario3PBT6",'Major retrofit'!$V$40,"")))&amp;IF(F11="Scenario1PBT7",'Major retrofit'!$W$40,IF(F11="Scenario2PBT7",'Major retrofit'!$X$40,IF(F11="Scenario3PBT7",'Major retrofit'!$Y$40,"")))&amp;IF(F11="Scenario1PBT8",'Major retrofit'!$Z$40,IF(F11="Scenario2PBT8",'Major retrofit'!$AA$40,IF(F11="Scenario3PBT8",'Major retrofit'!$AB$40,"")))&amp;IF(F11="Scenario1PBT9",'Major retrofit'!$AC$40,IF(F11="Scenario2PBT9",'Major retrofit'!$AD$40,IF(F11="Scenario3PBT9",'Major retrofit'!$AE$40,"")))&amp;IF(F11="Scenario1PBT10",'Major retrofit'!$AF$40,IF(F11="Scenario2PBT10",'Major retrofit'!$AG$40,IF(F11="Scenario3PBT10",'Major retrofit'!$AH$40,"")))&amp;IF(F11="Scenario1PBT11",'Major retrofit'!$AI$40,IF(F11="Scenario2PBT11",'Major retrofit'!$AJ$40,IF(F11="Scenario3PBT11",'Major retrofit'!$AK$40,"")))&amp;IF(F11="Scenario1PBT12",'Major retrofit'!$AL$40,IF(F11="Scenario2PBT12",'Major retrofit'!$AM$40,IF(F11="Scenario3PBT12",'Major retrofit'!$AN$40,"")))&amp;IF(F11="Scenario1PBT13",'Major retrofit'!$AO$40,IF(F11="Scenario2PBT13",'Major retrofit'!$AP$40,IF(F11="Scenario3PBT13",'Major retrofit'!$AQ$40,"")))&amp;IF(F11="Scenario1PBT14",'Major retrofit'!$AR$40,IF(F11="Scenario2PBT14",'Major retrofit'!$AS$40,IF(F11="Scenario3PBT14",'Major retrofit'!$AT$40,"")))&amp;IF(F11="Scenario1PBT15",'Major retrofit'!$AU$40,IF(F11="Scenario2PBT15",'Major retrofit'!$AV$40,IF(F11="Scenario3PBT15",'Major retrofit'!$AW$40,"")))</f>
        <v/>
      </c>
      <c r="X11" s="142">
        <f t="shared" si="19"/>
        <v>0</v>
      </c>
      <c r="Y11" s="142" t="str">
        <f>IF(F11="Scenario1PBT1",'Major retrofit'!$E$42,IF(F11="Scenario2PBT1",'Major retrofit'!$F$42,IF(F11="Scenario3PBT1",'Major retrofit'!$G$42,"")))&amp;IF(F11="Scenario1PBT2",'Major retrofit'!$H$42,IF(F11="Scenario2PBT2",'Major retrofit'!$I$42,IF(F11="Scenario3PBT2",'Major retrofit'!$J$42,"")))&amp;IF(F11="Scenario1PBT3",'Major retrofit'!$K$42,IF(F11="Scenario2PBT3",'Major retrofit'!$L$42,IF(F11="Scenario3PBT3",'Major retrofit'!$M$42,"")))&amp;IF(F11="Scenario1PBT4",'Major retrofit'!$N$42,IF(F11="Scenario2PBT4",'Major retrofit'!$O$42,IF(F11="Scenario3PBT4",'Major retrofit'!$P$42,"")))&amp;IF(F11="Scenario1PBT5",'Major retrofit'!$Q$42,IF(F11="Scenario2PBT5",'Major retrofit'!$R$42,IF(F11="Scenario3PBT5",'Major retrofit'!$S$42,"")))&amp;IF(F11="Scenario1PBT6",'Major retrofit'!$T$42,IF(F11="Scenario2PBT6",'Major retrofit'!$U$42,IF(F11="Scenario3PBT6",'Major retrofit'!$V$42,"")))&amp;IF(F11="Scenario1PBT7",'Major retrofit'!$W$42,IF(F11="Scenario2PBT7",'Major retrofit'!$X$42,IF(F11="Scenario3PBT7",'Major retrofit'!$Y$42,"")))&amp;IF(F11="Scenario1PBT8",'Major retrofit'!$Z$42,IF(F11="Scenario2PBT8",'Major retrofit'!$AA$42,IF(F11="Scenario3PBT8",'Major retrofit'!$AB$42,"")))&amp;IF(F11="Scenario1PBT9",'Major retrofit'!$AC$42,IF(F11="Scenario2PBT9",'Major retrofit'!$AD$42,IF(F11="Scenario3PBT9",'Major retrofit'!$AE$42,"")))&amp;IF(F11="Scenario1PBT10",'Major retrofit'!$AF$42,IF(F11="Scenario2PBT10",'Major retrofit'!$AG$42,IF(F11="Scenario3PBT10",'Major retrofit'!$AH$42,"")))&amp;IF(F11="Scenario1PBT11",'Major retrofit'!$AI$42,IF(F11="Scenario2PBT11",'Major retrofit'!$AJ$42,IF(F11="Scenario3PBT11",'Major retrofit'!$AK$42,"")))&amp;IF(F11="Scenario1PBT12",'Major retrofit'!$AL$42,IF(F11="Scenario2PBT12",'Major retrofit'!$AM$42,IF(F11="Scenario3PBT12",'Major retrofit'!$AN$42,"")))&amp;IF(F11="Scenario1PBT13",'Major retrofit'!$AO$42,IF(F11="Scenario2PBT13",'Major retrofit'!$AP$42,IF(F11="Scenario3PBT13",'Major retrofit'!$AQ$42,"")))&amp;IF(F11="Scenario1PBT14",'Major retrofit'!$AR$42,IF(F11="Scenario2PBT14",'Major retrofit'!$AS$42,IF(F11="Scenario3PBT14",'Major retrofit'!$AT$42,"")))&amp;IF(F11="Scenario1PBT15",'Major retrofit'!$AU$42,IF(F11="Scenario2PBT15",'Major retrofit'!$AV$42,IF(F11="Scenario3PBT15",'Major retrofit'!$AW$42,"")))</f>
        <v/>
      </c>
      <c r="Z11" s="142">
        <f t="shared" si="20"/>
        <v>0</v>
      </c>
      <c r="AA11" s="332" t="str">
        <f>IF(F11="Scenario1PBT1",'Major retrofit'!$E$101,IF(F11="Scenario2PBT1",'Major retrofit'!$F$101,IF(F11="Scenario3PBT1",'Major retrofit'!$G$101,"")))&amp;IF(F11="Scenario1PBT2",'Major retrofit'!$H$101,IF(F11="Scenario2PBT2",'Major retrofit'!$I$101,IF(F11="Scenario3PBT2",'Major retrofit'!$J$101,"")))&amp;IF(F11="Scenario1PBT3",'Major retrofit'!$K$101,IF(F11="Scenario2PBT3",'Major retrofit'!$L$101,IF(F11="Scenario3PBT3",'Major retrofit'!$M$101,"")))&amp;IF(F11="Scenario1PBT4",'Major retrofit'!$N$101,IF(F11="Scenario2PBT4",'Major retrofit'!$O$101,IF(F11="Scenario3PBT4",'Major retrofit'!$P$101,"")))&amp;IF(F11="Scenario1PBT5",'Major retrofit'!$Q$101,IF(F11="Scenario2PBT5",'Major retrofit'!$R$101,IF(F11="Scenario3PBT5",'Major retrofit'!$S$101,"")))&amp;IF(F11="Scenario1PBT6",'Major retrofit'!$T$101,IF(F11="Scenario2PBT6",'Major retrofit'!$U$101,IF(F11="Scenario3PBT6",'Major retrofit'!$V$101,"")))&amp;IF(F11="Scenario1PBT7",'Major retrofit'!$W$101,IF(F11="Scenario2PBT7",'Major retrofit'!$X$101,IF(F11="Scenario3PBT7",'Major retrofit'!$Y$101,"")))&amp;IF(F11="Scenario1PBT8",'Major retrofit'!$Z$101,IF(F11="Scenario2PBT8",'Major retrofit'!$AA$101,IF(F11="Scenario3PBT8",'Major retrofit'!$AB$101,"")))&amp;IF(F11="Scenario1PBT9",'Major retrofit'!$AC$101,IF(F11="Scenario2PBT9",'Major retrofit'!$AD$101,IF(F11="Scenario3PBT9",'Major retrofit'!$AE$101,"")))&amp;IF(F11="Scenario1PBT10",'Major retrofit'!$AF$101,IF(F11="Scenario2PBT10",'Major retrofit'!$AG$101,IF(F11="Scenario3PBT10",'Major retrofit'!$AH$101,"")))&amp;IF(F11="Scenario1PBT11",'Major retrofit'!$AI$101,IF(F11="Scenario2PBT11",'Major retrofit'!$AJ$101,IF(F11="Scenario3PBT11",'Major retrofit'!$AK$101,"")))&amp;IF(F11="Scenario1PBT12",'Major retrofit'!$AL$101,IF(F11="Scenario2PBT12",'Major retrofit'!$AM$101,IF(F11="Scenario3PBT12",'Major retrofit'!$AN$101,"")))&amp;IF(F11="Scenario1PBT13",'Major retrofit'!$AO$101,IF(F11="Scenario2PBT13",'Major retrofit'!$AP$101,IF(F11="Scenario3PBT13",'Major retrofit'!$AQ$101,"")))&amp;IF(F11="Scenario1PBT14",'Major retrofit'!$AR$101,IF(F11="Scenario2PBT14",'Major retrofit'!$AS$101,IF(F11="Scenario3PBT14",'Major retrofit'!$AT$101,"")))&amp;IF(F11="Scenario1PBT15",'Major retrofit'!$AU$101,IF(F11="Scenario2PBT15",'Major retrofit'!$AV$101,IF(F11="Scenario3PBT15",'Major retrofit'!$AW$101,"")))</f>
        <v/>
      </c>
      <c r="AB11" s="233">
        <f t="shared" si="21"/>
        <v>0</v>
      </c>
      <c r="AC11" s="264">
        <f>IFERROR('Projection_Base-case'!G11-G11,0)</f>
        <v>0</v>
      </c>
      <c r="AD11" s="142">
        <f t="shared" si="0"/>
        <v>0</v>
      </c>
      <c r="AE11" s="142">
        <f>IFERROR(100*AC11/'Projection_Base-case'!G11,0)</f>
        <v>0</v>
      </c>
      <c r="AF11" s="142">
        <f>IFERROR('Projection_Base-case'!I11-I11,0)</f>
        <v>0</v>
      </c>
      <c r="AG11" s="142">
        <f t="shared" si="1"/>
        <v>0</v>
      </c>
      <c r="AH11" s="142">
        <f>IFERROR(100*AF11/'Projection_Base-case'!I11,0)</f>
        <v>0</v>
      </c>
      <c r="AI11" s="142">
        <f>IFERROR('Projection_Base-case'!K11-K11,0)</f>
        <v>0</v>
      </c>
      <c r="AJ11" s="142">
        <f t="shared" si="2"/>
        <v>0</v>
      </c>
      <c r="AK11" s="142">
        <f>IFERROR(100*AI11/'Projection_Base-case'!K11,0)</f>
        <v>0</v>
      </c>
      <c r="AL11" s="142">
        <f>IFERROR(M11-'Projection_Base-case'!M11,0)</f>
        <v>0</v>
      </c>
      <c r="AM11" s="142">
        <f t="shared" si="3"/>
        <v>0</v>
      </c>
      <c r="AN11" s="143">
        <f>IFERROR(100*AL11/'Projection_Base-case'!M11,0)</f>
        <v>0</v>
      </c>
      <c r="AO11" s="262">
        <f>IFERROR('Projection_Base-case'!O11-O11,0)</f>
        <v>0</v>
      </c>
      <c r="AP11" s="142">
        <f t="shared" si="4"/>
        <v>0</v>
      </c>
      <c r="AQ11" s="142">
        <f>IFERROR(100*AO11/'Projection_Base-case'!O11,0)</f>
        <v>0</v>
      </c>
      <c r="AR11" s="142">
        <f>IFERROR('Projection_Base-case'!Q11-Q11,0)</f>
        <v>0</v>
      </c>
      <c r="AS11" s="142">
        <f t="shared" si="5"/>
        <v>0</v>
      </c>
      <c r="AT11" s="142">
        <f>IFERROR(100*AR11/'Projection_Base-case'!Q11,0)</f>
        <v>0</v>
      </c>
      <c r="AU11" s="142">
        <f>IFERROR('Projection_Base-case'!S11-S11,0)</f>
        <v>0</v>
      </c>
      <c r="AV11" s="142">
        <f t="shared" si="6"/>
        <v>0</v>
      </c>
      <c r="AW11" s="143">
        <f>IFERROR(100*AU11/'Projection_Base-case'!S11,0)</f>
        <v>0</v>
      </c>
      <c r="AX11" s="262">
        <f>IFERROR('Projection_Base-case'!U11-U11,0)</f>
        <v>0</v>
      </c>
      <c r="AY11" s="142">
        <f t="shared" si="7"/>
        <v>0</v>
      </c>
      <c r="AZ11" s="142">
        <f>IFERROR(100*AX11/'Projection_Base-case'!U11,0)</f>
        <v>0</v>
      </c>
      <c r="BA11" s="142">
        <f>IFERROR('Projection_Base-case'!W11-W11,0)</f>
        <v>0</v>
      </c>
      <c r="BB11" s="142">
        <f t="shared" si="8"/>
        <v>0</v>
      </c>
      <c r="BC11" s="142">
        <f>IFERROR(100*BA11/'Projection_Base-case'!W11,0)</f>
        <v>0</v>
      </c>
      <c r="BD11" s="142">
        <f>IFERROR('Projection_Base-case'!Y11-Y11,0)</f>
        <v>0</v>
      </c>
      <c r="BE11" s="142">
        <f t="shared" si="9"/>
        <v>0</v>
      </c>
      <c r="BF11" s="142">
        <f>IFERROR(100*BD11/'Projection_Base-case'!Y11,0)</f>
        <v>0</v>
      </c>
      <c r="BG11" s="531">
        <f t="shared" si="22"/>
        <v>0</v>
      </c>
      <c r="BH11" s="532">
        <f t="shared" si="23"/>
        <v>0</v>
      </c>
    </row>
    <row r="12" spans="1:66" ht="15" customHeight="1" x14ac:dyDescent="0.25">
      <c r="A12" s="261">
        <v>7</v>
      </c>
      <c r="B12" s="142">
        <f>'Projection_Base-case'!B12</f>
        <v>0</v>
      </c>
      <c r="C12" s="142">
        <f>'Projection_Base-case'!C12</f>
        <v>0</v>
      </c>
      <c r="D12" s="142">
        <f>'Projection_Base-case'!D12</f>
        <v>0</v>
      </c>
      <c r="E12" s="149"/>
      <c r="F12" s="258" t="str">
        <f t="shared" si="10"/>
        <v>0</v>
      </c>
      <c r="G12" s="231" t="str">
        <f>IF(F12="Scenario1PBT1",'Major retrofit'!$E$6,IF(F12="Scenario2PBT1",'Major retrofit'!$F$6,IF(F12="Scenario3PBT1",'Major retrofit'!$G$6,"")))&amp;IF(F12="Scenario1PBT2",'Major retrofit'!$H$6,IF(F12="Scenario2PBT2",'Major retrofit'!$I$6,IF(F12="Scenario3PBT2",'Major retrofit'!$J$6,"")))&amp;IF(F12="Scenario1PBT3",'Major retrofit'!$K$6,IF(F12="Scenario2PBT3",'Major retrofit'!$L$6,IF(F12="Scenario3PBT3",'Major retrofit'!$M$6,"")))&amp;IF(F12="Scenario1PBT4",'Major retrofit'!$N$6,IF(F12="Scenario2PBT4",'Major retrofit'!$O$6,IF(F12="Scenario3PBT4",'Major retrofit'!$P$6,"")))&amp;IF(F12="Scenario1PBT5",'Major retrofit'!$Q$6,IF(F12="Scenario2PBT5",'Major retrofit'!$R$6,IF(F12="Scenario3PBT5",'Major retrofit'!$S$6,"")))&amp;IF(F12="Scenario1PBT6",'Major retrofit'!$T$6,IF(F12="Scenario2PBT6",'Major retrofit'!$U$6,IF(F12="Scenario3PBT6",'Major retrofit'!$V$6,"")))&amp;IF(F12="Scenario1PBT7",'Major retrofit'!$W$6,IF(F12="Scenario2PBT7",'Major retrofit'!$X$6,IF(F12="Scenario3PBT7",'Major retrofit'!$Y$6,"")))&amp;IF(F12="Scenario1PBT8",'Major retrofit'!$Z$6,IF(F12="Scenario2PBT8",'Major retrofit'!$AA$6,IF(F12="Scenario3PBT8",'Major retrofit'!$AB$6,"")))&amp;IF(F12="Scenario1PBT9",'Major retrofit'!$AC$6,IF(F12="Scenario2PBT9",'Major retrofit'!$AD$6,IF(F12="Scenario3PBT9",'Major retrofit'!$AE$6,"")))&amp;IF(F12="Scenario1PBT10",'Major retrofit'!$AF$6,IF(F12="Scenario2PBT10",'Major retrofit'!$AG$6,IF(F12="Scenario3PBT10",'Major retrofit'!$AH$6,"")))&amp;IF(F12="Scenario1PBT11",'Major retrofit'!$AI$6,IF(F12="Scenario2PBT11",'Major retrofit'!$AJ$6,IF(F12="Scenario3PBT11",'Major retrofit'!$AK$6,"")))&amp;IF(F12="Scenario1PBT12",'Major retrofit'!$AL$6,IF(F12="Scenario2PBT12",'Major retrofit'!$AM$6,IF(F12="Scenario3PBT12",'Major retrofit'!$AN$6,"")))&amp;IF(F12="Scenario1PBT13",'Major retrofit'!$AO$6,IF(F12="Scenario2PBT13",'Major retrofit'!$AP$6,IF(F12="Scenario3PBT13",'Major retrofit'!$AQ$6,"")))&amp;IF(F12="Scenario1PBT14",'Major retrofit'!$AR$6,IF(F12="Scenario2PBT14",'Major retrofit'!$AS$6,IF(F12="Scenario3PBT14",'Major retrofit'!$AT$6,"")))&amp;IF(F12="Scenario1PBT15",'Major retrofit'!$AU$6,IF(F12="Scenario2PBT15",'Major retrofit'!$AV$6,IF(F12="Scenario3PBT15",'Major retrofit'!$AW$6,"")))</f>
        <v/>
      </c>
      <c r="H12" s="142">
        <f t="shared" si="11"/>
        <v>0</v>
      </c>
      <c r="I12" s="232" t="str">
        <f>IF(F12="Scenario1PBT1",'Major retrofit'!$E$16,IF(F12="Scenario2PBT1",'Major retrofit'!$F$16,IF(F12="Scenario3PBT1",'Major retrofit'!$G$16,"")))&amp;IF(F12="Scenario1PBT2",'Major retrofit'!$H$16,IF(F12="Scenario2PBT2",'Major retrofit'!$I$16,IF(F12="Scenario3PBT2",'Major retrofit'!$J$16,"")))&amp;IF(F12="Scenario1PBT3",'Major retrofit'!$K$16,IF(F12="Scenario2PBT3",'Major retrofit'!$L$16,IF(F12="Scenario3PBT3",'Major retrofit'!$M$16,"")))&amp;IF(F12="Scenario1PBT4",'Major retrofit'!$N$16,IF(F12="Scenario2PBT4",'Major retrofit'!$O$16,IF(F12="Scenario3PBT4",'Major retrofit'!$P$16,"")))&amp;IF(F12="Scenario1PBT5",'Major retrofit'!$Q$16,IF(F12="Scenario2PBT5",'Major retrofit'!$R$16,IF(F12="Scenario3PBT5",'Major retrofit'!$S$16,"")))&amp;IF(F12="Scenario1PBT6",'Major retrofit'!$T$16,IF(F12="Scenario2PBT6",'Major retrofit'!$U$16,IF(F12="Scenario3PBT6",'Major retrofit'!$V$16,"")))&amp;IF(F12="Scenario1PBT7",'Major retrofit'!$W$16,IF(F12="Scenario2PBT7",'Major retrofit'!$X$16,IF(F12="Scenario3PBT7",'Major retrofit'!$Y$16,"")))&amp;IF(F12="Scenario1PBT8",'Major retrofit'!$Z$16,IF(F12="Scenario2PBT8",'Major retrofit'!$AA$16,IF(F12="Scenario3PBT8",'Major retrofit'!$AB$16,"")))&amp;IF(F12="Scenario1PBT9",'Major retrofit'!$AC$16,IF(F12="Scenario2PBT9",'Major retrofit'!$AD$16,IF(F12="Scenario3PBT9",'Major retrofit'!$AE$16,"")))&amp;IF(F12="Scenario1PBT10",'Major retrofit'!$AF$16,IF(F12="Scenario2PBT10",'Major retrofit'!$AG$16,IF(F12="Scenario3PBT10",'Major retrofit'!$AH$16,"")))&amp;IF(F12="Scenario1PBT11",'Major retrofit'!$AI$16,IF(F12="Scenario2PBT11",'Major retrofit'!$AJ$16,IF(F12="Scenario3PBT11",'Major retrofit'!$AK$16,"")))&amp;IF(F12="Scenario1PBT12",'Major retrofit'!$AL$16,IF(F12="Scenario2PBT12",'Major retrofit'!$AM$16,IF(F12="Scenario3PBT12",'Major retrofit'!$AN$16,"")))&amp;IF(F12="Scenario1PBT13",'Major retrofit'!$AO$16,IF(F12="Scenario2PBT13",'Major retrofit'!$AP$16,IF(F12="Scenario3PBT13",'Major retrofit'!$AQ$16,"")))&amp;IF(F12="Scenario1PBT14",'Major retrofit'!$AR$16,IF(F12="Scenario2PBT14",'Major retrofit'!$AS$16,IF(F12="Scenario3PBT14",'Major retrofit'!$AT$16,"")))&amp;IF(F12="Scenario1PBT15",'Major retrofit'!$AU$16,IF(F12="Scenario2PBT15",'Major retrofit'!$AV$16,IF(F12="Scenario3PBT15",'Major retrofit'!$AW$16,"")))</f>
        <v/>
      </c>
      <c r="J12" s="142">
        <f t="shared" si="12"/>
        <v>0</v>
      </c>
      <c r="K12" s="142" t="str">
        <f>IF(F12="Scenario1PBT1",'Major retrofit'!$E$18,IF(F12="Scenario2PBT1",'Major retrofit'!$F$18,IF(F12="Scenario3PBT1",'Major retrofit'!$G$18,"")))&amp;IF(F12="Scenario1PBT2",'Major retrofit'!$H$18,IF(F12="Scenario2PBT2",'Major retrofit'!$I$18,IF(F12="Scenario3PBT2",'Major retrofit'!$J$18,"")))&amp;IF(F12="Scenario1PBT3",'Major retrofit'!$K$18,IF(F12="Scenario2PBT3",'Major retrofit'!$L$18,IF(F12="Scenario3PBT3",'Major retrofit'!$M$18,"")))&amp;IF(F12="Scenario1PBT4",'Major retrofit'!$N$18,IF(F12="Scenario2PBT4",'Major retrofit'!$O$18,IF(F12="Scenario3PBT4",'Major retrofit'!$P$18,"")))&amp;IF(F12="Scenario1PBT5",'Major retrofit'!$Q$18,IF(F12="Scenario2PBT5",'Major retrofit'!$R$18,IF(F12="Scenario3PBT5",'Major retrofit'!$S$18,"")))&amp;IF(F12="Scenario1PBT6",'Major retrofit'!$T$18,IF(F12="Scenario2PBT6",'Major retrofit'!$U$18,IF(F12="Scenario3PBT6",'Major retrofit'!$V$18,"")))&amp;IF(F12="Scenario1PBT7",'Major retrofit'!$W$18,IF(F12="Scenario2PBT7",'Major retrofit'!$X$18,IF(F12="Scenario3PBT7",'Major retrofit'!$Y$18,"")))&amp;IF(F12="Scenario1PBT8",'Major retrofit'!$Z$18,IF(F12="Scenario2PBT8",'Major retrofit'!$AA$18,IF(F12="Scenario3PBT8",'Major retrofit'!$AB$18,"")))&amp;IF(F12="Scenario1PBT9",'Major retrofit'!$AC$18,IF(F12="Scenario2PBT9",'Major retrofit'!$AD$18,IF(F12="Scenario3PBT9",'Major retrofit'!$AE$18,"")))&amp;IF(F12="Scenario1PBT10",'Major retrofit'!$AF$18,IF(F12="Scenario2PBT10",'Major retrofit'!$AG$18,IF(F12="Scenario3PBT10",'Major retrofit'!$AH$18,"")))&amp;IF(F12="Scenario1PBT11",'Major retrofit'!$AI$18,IF(F12="Scenario2PBT11",'Major retrofit'!$AJ$18,IF(F12="Scenario3PBT11",'Major retrofit'!$AK$18,"")))&amp;IF(F12="Scenario1PBT12",'Major retrofit'!$AL$18,IF(F12="Scenario2PBT12",'Major retrofit'!$AM$18,IF(F12="Scenario3PBT12",'Major retrofit'!$AN$18,"")))&amp;IF(F12="Scenario1PBT13",'Major retrofit'!$AO$18,IF(F12="Scenario2PBT13",'Major retrofit'!$AP$18,IF(F12="Scenario3PBT13",'Major retrofit'!$AQ$18,"")))&amp;IF(F12="Scenario1PBT14",'Major retrofit'!$AR$18,IF(F12="Scenario2PBT14",'Major retrofit'!$AS$18,IF(F12="Scenario3PBT14",'Major retrofit'!$AT$18,"")))&amp;IF(F12="Scenario1PBT15",'Major retrofit'!$AU$18,IF(F12="Scenario2PBT15",'Major retrofit'!$AV$18,IF(F12="Scenario3PBT15",'Major retrofit'!$AW$18,"")))</f>
        <v/>
      </c>
      <c r="L12" s="142">
        <f t="shared" si="13"/>
        <v>0</v>
      </c>
      <c r="M12" s="142" t="str">
        <f>IF(F12="Scenario1PBT1",'Major retrofit'!$E$20,IF(F12="Scenario2PBT1",'Major retrofit'!$F$20,IF(F12="Scenario3PBT1",'Major retrofit'!$G$20,"")))&amp;IF(F12="Scenario1PBT2",'Major retrofit'!$H$20,IF(F12="Scenario2PBT2",'Major retrofit'!$I$20,IF(F12="Scenario3PBT2",'Major retrofit'!$J$20,"")))&amp;IF(F12="Scenario1PBT3",'Major retrofit'!$K$20,IF(F12="Scenario2PBT3",'Major retrofit'!$L$20,IF(F12="Scenario3PBT3",'Major retrofit'!$M$20,"")))&amp;IF(F12="Scenario1PBT4",'Major retrofit'!$N$20,IF(F12="Scenario2PBT4",'Major retrofit'!$O$20,IF(F12="Scenario3PBT4",'Major retrofit'!$P$20,"")))&amp;IF(F12="Scenario1PBT5",'Major retrofit'!$Q$20,IF(F12="Scenario2PBT5",'Major retrofit'!$R$20,IF(F12="Scenario3PBT5",'Major retrofit'!$S$20,"")))&amp;IF(F12="Scenario1PBT6",'Major retrofit'!$T$20,IF(F12="Scenario2PBT6",'Major retrofit'!$U$20,IF(F12="Scenario3PBT6",'Major retrofit'!$V$20,"")))&amp;IF(F12="Scenario1PBT7",'Major retrofit'!$W$20,IF(F12="Scenario2PBT7",'Major retrofit'!$X$20,IF(F12="Scenario3PBT7",'Major retrofit'!$Y$20,"")))&amp;IF(F12="Scenario1PBT8",'Major retrofit'!$Z$20,IF(F12="Scenario2PBT8",'Major retrofit'!$AA$20,IF(F12="Scenario3PBT8",'Major retrofit'!$AB$20,"")))&amp;IF(F12="Scenario1PBT9",'Major retrofit'!$AC$20,IF(F12="Scenario2PBT9",'Major retrofit'!$AD$20,IF(F12="Scenario3PBT9",'Major retrofit'!$AE$20,"")))&amp;IF(F12="Scenario1PBT10",'Major retrofit'!$AF$20,IF(F12="Scenario2PBT10",'Major retrofit'!$AG$20,IF(F12="Scenario3PBT10",'Major retrofit'!$AH$20,"")))&amp;IF(F12="Scenario1PBT11",'Major retrofit'!$AI$20,IF(F12="Scenario2PBT11",'Major retrofit'!$AJ$20,IF(F12="Scenario3PBT11",'Major retrofit'!$AK$20,"")))&amp;IF(F12="Scenario1PBT12",'Major retrofit'!$AL$20,IF(F12="Scenario2PBT12",'Major retrofit'!$AM$20,IF(F12="Scenario3PBT12",'Major retrofit'!$AN$20,"")))&amp;IF(F12="Scenario1PBT13",'Major retrofit'!$AO$20,IF(F12="Scenario2PBT13",'Major retrofit'!$AP$20,IF(F12="Scenario3PBT13",'Major retrofit'!$AQ$20,"")))&amp;IF(F12="Scenario1PBT14",'Major retrofit'!$AR$20,IF(F12="Scenario2PBT14",'Major retrofit'!$AS$20,IF(F12="Scenario3PBT14",'Major retrofit'!$AT$20,"")))&amp;IF(F12="Scenario1PBT15",'Major retrofit'!$AU$20,IF(F12="Scenario2PBT15",'Major retrofit'!$AV$20,IF(F12="Scenario3PBT15",'Major retrofit'!$AW$20,"")))</f>
        <v/>
      </c>
      <c r="N12" s="143">
        <f t="shared" si="14"/>
        <v>0</v>
      </c>
      <c r="O12" s="262" t="str">
        <f>IF(F12="Scenario1PBT1",'Major retrofit'!$E$23,IF(F12="Scenario2PBT1",'Major retrofit'!$F$23,IF(F12="Scenario3PBT1",'Major retrofit'!$G$23,"")))&amp;IF(F12="Scenario1PBT2",'Major retrofit'!$H$23,IF(F12="Scenario2PBT2",'Major retrofit'!$I$23,IF(F12="Scenario3PBT2",'Major retrofit'!$J$23,"")))&amp;IF(F12="Scenario1PBT3",'Major retrofit'!$K$23,IF(F12="Scenario2PBT3",'Major retrofit'!$L$23,IF(F12="Scenario3PBT3",'Major retrofit'!$M$23,"")))&amp;IF(F12="Scenario1PBT4",'Major retrofit'!$N$23,IF(F12="Scenario2PBT4",'Major retrofit'!$O$23,IF(F12="Scenario3PBT4",'Major retrofit'!$P$23,"")))&amp;IF(F12="Scenario1PBT5",'Major retrofit'!$Q$23,IF(F12="Scenario2PBT5",'Major retrofit'!$R$23,IF(F12="Scenario3PBT5",'Major retrofit'!$S$23,"")))&amp;IF(F12="Scenario1PBT6",'Major retrofit'!$T$23,IF(F12="Scenario2PBT6",'Major retrofit'!$U$23,IF(F12="Scenario3PBT6",'Major retrofit'!$V$23,"")))&amp;IF(F12="Scenario1PBT7",'Major retrofit'!$W$23,IF(F12="Scenario2PBT7",'Major retrofit'!$X$23,IF(F12="Scenario3PBT7",'Major retrofit'!$Y$23,"")))&amp;IF(F12="Scenario1PBT8",'Major retrofit'!$Z$23,IF(F12="Scenario2PBT8",'Major retrofit'!$AA$23,IF(F12="Scenario3PBT8",'Major retrofit'!$AB$23,"")))&amp;IF(F12="Scenario1PBT9",'Major retrofit'!$AC$23,IF(F12="Scenario2PBT9",'Major retrofit'!$AD$23,IF(F12="Scenario3PBT9",'Major retrofit'!$AE$23,"")))&amp;IF(F12="Scenario1PBT10",'Major retrofit'!$AF$23,IF(F12="Scenario2PBT10",'Major retrofit'!$AG$23,IF(F12="Scenario3PBT10",'Major retrofit'!$AH$23,"")))&amp;IF(F12="Scenario1PBT11",'Major retrofit'!$AI$23,IF(F12="Scenario2PBT11",'Major retrofit'!$AJ$23,IF(F12="Scenario3PBT11",'Major retrofit'!$AK$23,"")))&amp;IF(F12="Scenario1PBT12",'Major retrofit'!$AL$23,IF(F12="Scenario2PBT12",'Major retrofit'!$AM$23,IF(F12="Scenario3PBT12",'Major retrofit'!$AN$23,"")))&amp;IF(F12="Scenario1PBT13",'Major retrofit'!$AO$23,IF(F12="Scenario2PBT13",'Major retrofit'!$AP$23,IF(F12="Scenario3PBT13",'Major retrofit'!$AQ$23,"")))&amp;IF(F12="Scenario1PBT14",'Major retrofit'!$AR$23,IF(F12="Scenario2PBT14",'Major retrofit'!$AS$23,IF(F12="Scenario3PBT14",'Major retrofit'!$AT$23,"")))&amp;IF(F12="Scenario1PBT15",'Major retrofit'!$AU$23,IF(F12="Scenario2PBT15",'Major retrofit'!$AV$23,IF(F12="Scenario3PBT15",'Major retrofit'!$AW$23,"")))</f>
        <v/>
      </c>
      <c r="P12" s="142">
        <f t="shared" si="15"/>
        <v>0</v>
      </c>
      <c r="Q12" s="142" t="str">
        <f>IF(F12="Scenario1PBT1",'Major retrofit'!$E$25,IF(F12="Scenario2PBT1",'Major retrofit'!$F$25,IF(F12="Scenario3PBT1",'Major retrofit'!$G$25,"")))&amp;IF(F12="Scenario1PBT2",'Major retrofit'!$H$25,IF(F12="Scenario2PBT2",'Major retrofit'!$I$25,IF(F12="Scenario3PBT2",'Major retrofit'!$J$25,"")))&amp;IF(F12="Scenario1PBT3",'Major retrofit'!$K$25,IF(F12="Scenario2PBT3",'Major retrofit'!$L$25,IF(F12="Scenario3PBT3",'Major retrofit'!$M$25,"")))&amp;IF(F12="Scenario1PBT4",'Major retrofit'!$N$25,IF(F12="Scenario2PBT4",'Major retrofit'!$O$25,IF(F12="Scenario3PBT4",'Major retrofit'!$P$25,"")))&amp;IF(F12="Scenario1PBT5",'Major retrofit'!$Q$25,IF(F12="Scenario2PBT5",'Major retrofit'!$R$25,IF(F12="Scenario3PBT5",'Major retrofit'!$S$25,"")))&amp;IF(F12="Scenario1PBT6",'Major retrofit'!$T$25,IF(F12="Scenario2PBT6",'Major retrofit'!$U$25,IF(F12="Scenario3PBT6",'Major retrofit'!$V$25,"")))&amp;IF(F12="Scenario1PBT7",'Major retrofit'!$W$25,IF(F12="Scenario2PBT7",'Major retrofit'!$X$25,IF(F12="Scenario3PBT7",'Major retrofit'!$Y$25,"")))&amp;IF(F12="Scenario1PBT8",'Major retrofit'!$Z$25,IF(F12="Scenario2PBT8",'Major retrofit'!$AA$25,IF(F12="Scenario3PBT8",'Major retrofit'!$AB$25,"")))&amp;IF(F12="Scenario1PBT9",'Major retrofit'!$AC$25,IF(F12="Scenario2PBT9",'Major retrofit'!$AD$25,IF(F12="Scenario3PBT9",'Major retrofit'!$AE$25,"")))&amp;IF(F12="Scenario1PBT10",'Major retrofit'!$AF$25,IF(F12="Scenario2PBT10",'Major retrofit'!$AG$25,IF(F12="Scenario3PBT10",'Major retrofit'!$AH$25,"")))&amp;IF(F12="Scenario1PBT11",'Major retrofit'!$AI$25,IF(F12="Scenario2PBT11",'Major retrofit'!$AJ$25,IF(F12="Scenario3PBT11",'Major retrofit'!$AK$25,"")))&amp;IF(F12="Scenario1PBT12",'Major retrofit'!$AL$25,IF(F12="Scenario2PBT12",'Major retrofit'!$AM$25,IF(F12="Scenario3PBT12",'Major retrofit'!$AN$25,"")))&amp;IF(F12="Scenario1PBT13",'Major retrofit'!$AO$25,IF(F12="Scenario2PBT13",'Major retrofit'!$AP$25,IF(F12="Scenario3PBT13",'Major retrofit'!$AQ$25,"")))&amp;IF(F12="Scenario1PBT14",'Major retrofit'!$AR$25,IF(F12="Scenario2PBT14",'Major retrofit'!$AS$25,IF(F12="Scenario3PBT14",'Major retrofit'!$AT$25,"")))&amp;IF(F12="Scenario1PBT15",'Major retrofit'!$AU$25,IF(F12="Scenario2PBT15",'Major retrofit'!$AV$25,IF(F12="Scenario3PBT15",'Major retrofit'!$AW$25,"")))</f>
        <v/>
      </c>
      <c r="R12" s="142">
        <f t="shared" si="16"/>
        <v>0</v>
      </c>
      <c r="S12" s="142" t="str">
        <f>IF(F12="Scenario1PBT1",'Major retrofit'!$E$27,IF(F12="Scenario2PBT1",'Major retrofit'!$F$27,IF(F12="Scenario3PBT1",'Major retrofit'!$G$27,"")))&amp;IF(F12="Scenario1PBT2",'Major retrofit'!$H$27,IF(F12="Scenario2PBT2",'Major retrofit'!$I$27,IF(F12="Scenario3PBT2",'Major retrofit'!$J$27,"")))&amp;IF(F12="Scenario1PBT3",'Major retrofit'!$K$27,IF(F12="Scenario2PBT3",'Major retrofit'!$L$27,IF(F12="Scenario3PBT3",'Major retrofit'!$M$27,"")))&amp;IF(F12="Scenario1PBT4",'Major retrofit'!$N$27,IF(F12="Scenario2PBT4",'Major retrofit'!$O$27,IF(F12="Scenario3PBT4",'Major retrofit'!$P$27,"")))&amp;IF(F12="Scenario1PBT5",'Major retrofit'!$Q$27,IF(F12="Scenario2PBT5",'Major retrofit'!$R$27,IF(F12="Scenario3PBT5",'Major retrofit'!$S$27,"")))&amp;IF(F12="Scenario1PBT6",'Major retrofit'!$T$27,IF(F12="Scenario2PBT6",'Major retrofit'!$U$27,IF(F12="Scenario3PBT6",'Major retrofit'!$V$27,"")))&amp;IF(F12="Scenario1PBT7",'Major retrofit'!$W$27,IF(F12="Scenario2PBT7",'Major retrofit'!$X$27,IF(F12="Scenario3PBT7",'Major retrofit'!$Y$27,"")))&amp;IF(F12="Scenario1PBT8",'Major retrofit'!$Z$27,IF(F12="Scenario2PBT8",'Major retrofit'!$AA$27,IF(F12="Scenario3PBT8",'Major retrofit'!$AB$27,"")))&amp;IF(F12="Scenario1PBT9",'Major retrofit'!$AC$27,IF(F12="Scenario2PBT9",'Major retrofit'!$AD$27,IF(F12="Scenario3PBT9",'Major retrofit'!$AE$27,"")))&amp;IF(F12="Scenario1PBT10",'Major retrofit'!$AF$27,IF(F12="Scenario2PBT10",'Major retrofit'!$AG$27,IF(F12="Scenario3PBT10",'Major retrofit'!$AH$27,"")))&amp;IF(F12="Scenario1PBT11",'Major retrofit'!$AI$27,IF(F12="Scenario2PBT11",'Major retrofit'!$AJ$27,IF(F12="Scenario3PBT11",'Major retrofit'!$AK$27,"")))&amp;IF(F12="Scenario1PBT12",'Major retrofit'!$AL$27,IF(F12="Scenario2PBT12",'Major retrofit'!$AM$27,IF(F12="Scenario3PBT12",'Major retrofit'!$AN$27,"")))&amp;IF(F12="Scenario1PBT13",'Major retrofit'!$AO$27,IF(F12="Scenario2PBT13",'Major retrofit'!$AP$27,IF(F12="Scenario3PBT13",'Major retrofit'!$AQ$27,"")))&amp;IF(F12="Scenario1PBT14",'Major retrofit'!$AR$27,IF(F12="Scenario2PBT14",'Major retrofit'!$AS$27,IF(F12="Scenario3PBT14",'Major retrofit'!$AT$27,"")))&amp;IF(F12="Scenario1PBT15",'Major retrofit'!$AU$27,IF(F12="Scenario2PBT15",'Major retrofit'!$AV$27,IF(F12="Scenario3PBT15",'Major retrofit'!$AW$27,"")))</f>
        <v/>
      </c>
      <c r="T12" s="263">
        <f t="shared" si="17"/>
        <v>0</v>
      </c>
      <c r="U12" s="262" t="str">
        <f>IF(F12="Scenario1PBT1",'Major retrofit'!$E$38,IF(F12="Scenario2PBT1",'Major retrofit'!$F$38,IF(F12="Scenario3PBT1",'Major retrofit'!$G$38,"")))&amp;IF(F12="Scenario1PBT2",'Major retrofit'!$H$38,IF(F12="Scenario2PBT2",'Major retrofit'!$I$38,IF(F12="Scenario3PBT2",'Major retrofit'!$J$38,"")))&amp;IF(F12="Scenario1PBT3",'Major retrofit'!$K$38,IF(F12="Scenario2PBT3",'Major retrofit'!$L$38,IF(F12="Scenario3PBT3",'Major retrofit'!$M$38,"")))&amp;IF(F12="Scenario1PBT4",'Major retrofit'!$N$38,IF(F12="Scenario2PBT4",'Major retrofit'!$O$38,IF(F12="Scenario3PBT4",'Major retrofit'!$P$38,"")))&amp;IF(F12="Scenario1PBT5",'Major retrofit'!$Q$38,IF(F12="Scenario2PBT5",'Major retrofit'!$R$38,IF(F12="Scenario3PBT5",'Major retrofit'!$S$38,"")))&amp;IF(F12="Scenario1PBT6",'Major retrofit'!$T$38,IF(F12="Scenario2PBT6",'Major retrofit'!$U$38,IF(F12="Scenario3PBT6",'Major retrofit'!$V$38,"")))&amp;IF(F12="Scenario1PBT7",'Major retrofit'!$W$38,IF(F12="Scenario2PBT7",'Major retrofit'!$X$38,IF(F12="Scenario3PBT7",'Major retrofit'!$Y$38,"")))&amp;IF(F12="Scenario1PBT8",'Major retrofit'!$Z$38,IF(F12="Scenario2PBT8",'Major retrofit'!$AA$38,IF(F12="Scenario3PBT8",'Major retrofit'!$AB$38,"")))&amp;IF(F12="Scenario1PBT9",'Major retrofit'!$AC$38,IF(F12="Scenario2PBT9",'Major retrofit'!$AD$38,IF(F12="Scenario3PBT9",'Major retrofit'!$AE$38,"")))&amp;IF(F12="Scenario1PBT10",'Major retrofit'!$AF$38,IF(F12="Scenario2PBT10",'Major retrofit'!$AG$38,IF(F12="Scenario3PBT10",'Major retrofit'!$AH$38,"")))&amp;IF(F12="Scenario1PBT11",'Major retrofit'!$AI$38,IF(F12="Scenario2PBT11",'Major retrofit'!$AJ$38,IF(F12="Scenario3PBT11",'Major retrofit'!$AK$38,"")))&amp;IF(F12="Scenario1PBT12",'Major retrofit'!$AL$38,IF(F12="Scenario2PBT12",'Major retrofit'!$AM$38,IF(F12="Scenario3PBT12",'Major retrofit'!$AN$38,"")))&amp;IF(F12="Scenario1PBT13",'Major retrofit'!$AO$38,IF(F12="Scenario2PBT13",'Major retrofit'!$AP$38,IF(F12="Scenario3PBT13",'Major retrofit'!$AQ$38,"")))&amp;IF(F12="Scenario1PBT14",'Major retrofit'!$AR$38,IF(F12="Scenario2PBT14",'Major retrofit'!$AS$38,IF(F12="Scenario3PBT14",'Major retrofit'!$AT$38,"")))&amp;IF(F12="Scenario1PBT15",'Major retrofit'!$AU$38,IF(F12="Scenario2PBT15",'Major retrofit'!$AV$38,IF(F12="Scenario3PBT15",'Major retrofit'!$AW$38,"")))</f>
        <v/>
      </c>
      <c r="V12" s="142">
        <f t="shared" si="18"/>
        <v>0</v>
      </c>
      <c r="W12" s="142" t="str">
        <f>IF(F12="Scenario1PBT1",'Major retrofit'!$E$40,IF(F12="Scenario2PBT1",'Major retrofit'!$F$40,IF(F12="Scenario3PBT1",'Major retrofit'!$G$40,"")))&amp;IF(F12="Scenario1PBT2",'Major retrofit'!$H$40,IF(F12="Scenario2PBT2",'Major retrofit'!$I$40,IF(F12="Scenario3PBT2",'Major retrofit'!$J$40,"")))&amp;IF(F12="Scenario1PBT3",'Major retrofit'!$K$40,IF(F12="Scenario2PBT3",'Major retrofit'!$L$40,IF(F12="Scenario3PBT3",'Major retrofit'!$M$40,"")))&amp;IF(F12="Scenario1PBT4",'Major retrofit'!$N$40,IF(F12="Scenario2PBT4",'Major retrofit'!$O$40,IF(F12="Scenario3PBT4",'Major retrofit'!$P$40,"")))&amp;IF(F12="Scenario1PBT5",'Major retrofit'!$Q$40,IF(F12="Scenario2PBT5",'Major retrofit'!$R$40,IF(F12="Scenario3PBT5",'Major retrofit'!$S$40,"")))&amp;IF(F12="Scenario1PBT6",'Major retrofit'!$T$40,IF(F12="Scenario2PBT6",'Major retrofit'!$U$40,IF(F12="Scenario3PBT6",'Major retrofit'!$V$40,"")))&amp;IF(F12="Scenario1PBT7",'Major retrofit'!$W$40,IF(F12="Scenario2PBT7",'Major retrofit'!$X$40,IF(F12="Scenario3PBT7",'Major retrofit'!$Y$40,"")))&amp;IF(F12="Scenario1PBT8",'Major retrofit'!$Z$40,IF(F12="Scenario2PBT8",'Major retrofit'!$AA$40,IF(F12="Scenario3PBT8",'Major retrofit'!$AB$40,"")))&amp;IF(F12="Scenario1PBT9",'Major retrofit'!$AC$40,IF(F12="Scenario2PBT9",'Major retrofit'!$AD$40,IF(F12="Scenario3PBT9",'Major retrofit'!$AE$40,"")))&amp;IF(F12="Scenario1PBT10",'Major retrofit'!$AF$40,IF(F12="Scenario2PBT10",'Major retrofit'!$AG$40,IF(F12="Scenario3PBT10",'Major retrofit'!$AH$40,"")))&amp;IF(F12="Scenario1PBT11",'Major retrofit'!$AI$40,IF(F12="Scenario2PBT11",'Major retrofit'!$AJ$40,IF(F12="Scenario3PBT11",'Major retrofit'!$AK$40,"")))&amp;IF(F12="Scenario1PBT12",'Major retrofit'!$AL$40,IF(F12="Scenario2PBT12",'Major retrofit'!$AM$40,IF(F12="Scenario3PBT12",'Major retrofit'!$AN$40,"")))&amp;IF(F12="Scenario1PBT13",'Major retrofit'!$AO$40,IF(F12="Scenario2PBT13",'Major retrofit'!$AP$40,IF(F12="Scenario3PBT13",'Major retrofit'!$AQ$40,"")))&amp;IF(F12="Scenario1PBT14",'Major retrofit'!$AR$40,IF(F12="Scenario2PBT14",'Major retrofit'!$AS$40,IF(F12="Scenario3PBT14",'Major retrofit'!$AT$40,"")))&amp;IF(F12="Scenario1PBT15",'Major retrofit'!$AU$40,IF(F12="Scenario2PBT15",'Major retrofit'!$AV$40,IF(F12="Scenario3PBT15",'Major retrofit'!$AW$40,"")))</f>
        <v/>
      </c>
      <c r="X12" s="142">
        <f t="shared" si="19"/>
        <v>0</v>
      </c>
      <c r="Y12" s="142" t="str">
        <f>IF(F12="Scenario1PBT1",'Major retrofit'!$E$42,IF(F12="Scenario2PBT1",'Major retrofit'!$F$42,IF(F12="Scenario3PBT1",'Major retrofit'!$G$42,"")))&amp;IF(F12="Scenario1PBT2",'Major retrofit'!$H$42,IF(F12="Scenario2PBT2",'Major retrofit'!$I$42,IF(F12="Scenario3PBT2",'Major retrofit'!$J$42,"")))&amp;IF(F12="Scenario1PBT3",'Major retrofit'!$K$42,IF(F12="Scenario2PBT3",'Major retrofit'!$L$42,IF(F12="Scenario3PBT3",'Major retrofit'!$M$42,"")))&amp;IF(F12="Scenario1PBT4",'Major retrofit'!$N$42,IF(F12="Scenario2PBT4",'Major retrofit'!$O$42,IF(F12="Scenario3PBT4",'Major retrofit'!$P$42,"")))&amp;IF(F12="Scenario1PBT5",'Major retrofit'!$Q$42,IF(F12="Scenario2PBT5",'Major retrofit'!$R$42,IF(F12="Scenario3PBT5",'Major retrofit'!$S$42,"")))&amp;IF(F12="Scenario1PBT6",'Major retrofit'!$T$42,IF(F12="Scenario2PBT6",'Major retrofit'!$U$42,IF(F12="Scenario3PBT6",'Major retrofit'!$V$42,"")))&amp;IF(F12="Scenario1PBT7",'Major retrofit'!$W$42,IF(F12="Scenario2PBT7",'Major retrofit'!$X$42,IF(F12="Scenario3PBT7",'Major retrofit'!$Y$42,"")))&amp;IF(F12="Scenario1PBT8",'Major retrofit'!$Z$42,IF(F12="Scenario2PBT8",'Major retrofit'!$AA$42,IF(F12="Scenario3PBT8",'Major retrofit'!$AB$42,"")))&amp;IF(F12="Scenario1PBT9",'Major retrofit'!$AC$42,IF(F12="Scenario2PBT9",'Major retrofit'!$AD$42,IF(F12="Scenario3PBT9",'Major retrofit'!$AE$42,"")))&amp;IF(F12="Scenario1PBT10",'Major retrofit'!$AF$42,IF(F12="Scenario2PBT10",'Major retrofit'!$AG$42,IF(F12="Scenario3PBT10",'Major retrofit'!$AH$42,"")))&amp;IF(F12="Scenario1PBT11",'Major retrofit'!$AI$42,IF(F12="Scenario2PBT11",'Major retrofit'!$AJ$42,IF(F12="Scenario3PBT11",'Major retrofit'!$AK$42,"")))&amp;IF(F12="Scenario1PBT12",'Major retrofit'!$AL$42,IF(F12="Scenario2PBT12",'Major retrofit'!$AM$42,IF(F12="Scenario3PBT12",'Major retrofit'!$AN$42,"")))&amp;IF(F12="Scenario1PBT13",'Major retrofit'!$AO$42,IF(F12="Scenario2PBT13",'Major retrofit'!$AP$42,IF(F12="Scenario3PBT13",'Major retrofit'!$AQ$42,"")))&amp;IF(F12="Scenario1PBT14",'Major retrofit'!$AR$42,IF(F12="Scenario2PBT14",'Major retrofit'!$AS$42,IF(F12="Scenario3PBT14",'Major retrofit'!$AT$42,"")))&amp;IF(F12="Scenario1PBT15",'Major retrofit'!$AU$42,IF(F12="Scenario2PBT15",'Major retrofit'!$AV$42,IF(F12="Scenario3PBT15",'Major retrofit'!$AW$42,"")))</f>
        <v/>
      </c>
      <c r="Z12" s="142">
        <f t="shared" si="20"/>
        <v>0</v>
      </c>
      <c r="AA12" s="332" t="str">
        <f>IF(F12="Scenario1PBT1",'Major retrofit'!$E$101,IF(F12="Scenario2PBT1",'Major retrofit'!$F$101,IF(F12="Scenario3PBT1",'Major retrofit'!$G$101,"")))&amp;IF(F12="Scenario1PBT2",'Major retrofit'!$H$101,IF(F12="Scenario2PBT2",'Major retrofit'!$I$101,IF(F12="Scenario3PBT2",'Major retrofit'!$J$101,"")))&amp;IF(F12="Scenario1PBT3",'Major retrofit'!$K$101,IF(F12="Scenario2PBT3",'Major retrofit'!$L$101,IF(F12="Scenario3PBT3",'Major retrofit'!$M$101,"")))&amp;IF(F12="Scenario1PBT4",'Major retrofit'!$N$101,IF(F12="Scenario2PBT4",'Major retrofit'!$O$101,IF(F12="Scenario3PBT4",'Major retrofit'!$P$101,"")))&amp;IF(F12="Scenario1PBT5",'Major retrofit'!$Q$101,IF(F12="Scenario2PBT5",'Major retrofit'!$R$101,IF(F12="Scenario3PBT5",'Major retrofit'!$S$101,"")))&amp;IF(F12="Scenario1PBT6",'Major retrofit'!$T$101,IF(F12="Scenario2PBT6",'Major retrofit'!$U$101,IF(F12="Scenario3PBT6",'Major retrofit'!$V$101,"")))&amp;IF(F12="Scenario1PBT7",'Major retrofit'!$W$101,IF(F12="Scenario2PBT7",'Major retrofit'!$X$101,IF(F12="Scenario3PBT7",'Major retrofit'!$Y$101,"")))&amp;IF(F12="Scenario1PBT8",'Major retrofit'!$Z$101,IF(F12="Scenario2PBT8",'Major retrofit'!$AA$101,IF(F12="Scenario3PBT8",'Major retrofit'!$AB$101,"")))&amp;IF(F12="Scenario1PBT9",'Major retrofit'!$AC$101,IF(F12="Scenario2PBT9",'Major retrofit'!$AD$101,IF(F12="Scenario3PBT9",'Major retrofit'!$AE$101,"")))&amp;IF(F12="Scenario1PBT10",'Major retrofit'!$AF$101,IF(F12="Scenario2PBT10",'Major retrofit'!$AG$101,IF(F12="Scenario3PBT10",'Major retrofit'!$AH$101,"")))&amp;IF(F12="Scenario1PBT11",'Major retrofit'!$AI$101,IF(F12="Scenario2PBT11",'Major retrofit'!$AJ$101,IF(F12="Scenario3PBT11",'Major retrofit'!$AK$101,"")))&amp;IF(F12="Scenario1PBT12",'Major retrofit'!$AL$101,IF(F12="Scenario2PBT12",'Major retrofit'!$AM$101,IF(F12="Scenario3PBT12",'Major retrofit'!$AN$101,"")))&amp;IF(F12="Scenario1PBT13",'Major retrofit'!$AO$101,IF(F12="Scenario2PBT13",'Major retrofit'!$AP$101,IF(F12="Scenario3PBT13",'Major retrofit'!$AQ$101,"")))&amp;IF(F12="Scenario1PBT14",'Major retrofit'!$AR$101,IF(F12="Scenario2PBT14",'Major retrofit'!$AS$101,IF(F12="Scenario3PBT14",'Major retrofit'!$AT$101,"")))&amp;IF(F12="Scenario1PBT15",'Major retrofit'!$AU$101,IF(F12="Scenario2PBT15",'Major retrofit'!$AV$101,IF(F12="Scenario3PBT15",'Major retrofit'!$AW$101,"")))</f>
        <v/>
      </c>
      <c r="AB12" s="233">
        <f t="shared" si="21"/>
        <v>0</v>
      </c>
      <c r="AC12" s="264">
        <f>IFERROR('Projection_Base-case'!G12-G12,0)</f>
        <v>0</v>
      </c>
      <c r="AD12" s="142">
        <f t="shared" si="0"/>
        <v>0</v>
      </c>
      <c r="AE12" s="142">
        <f>IFERROR(100*AC12/'Projection_Base-case'!G12,0)</f>
        <v>0</v>
      </c>
      <c r="AF12" s="142">
        <f>IFERROR('Projection_Base-case'!I12-I12,0)</f>
        <v>0</v>
      </c>
      <c r="AG12" s="142">
        <f t="shared" si="1"/>
        <v>0</v>
      </c>
      <c r="AH12" s="142">
        <f>IFERROR(100*AF12/'Projection_Base-case'!I12,0)</f>
        <v>0</v>
      </c>
      <c r="AI12" s="142">
        <f>IFERROR('Projection_Base-case'!K12-K12,0)</f>
        <v>0</v>
      </c>
      <c r="AJ12" s="142">
        <f t="shared" si="2"/>
        <v>0</v>
      </c>
      <c r="AK12" s="142">
        <f>IFERROR(100*AI12/'Projection_Base-case'!K12,0)</f>
        <v>0</v>
      </c>
      <c r="AL12" s="142">
        <f>IFERROR(M12-'Projection_Base-case'!M12,0)</f>
        <v>0</v>
      </c>
      <c r="AM12" s="142">
        <f t="shared" si="3"/>
        <v>0</v>
      </c>
      <c r="AN12" s="143">
        <f>IFERROR(100*AL12/'Projection_Base-case'!M12,0)</f>
        <v>0</v>
      </c>
      <c r="AO12" s="262">
        <f>IFERROR('Projection_Base-case'!O12-O12,0)</f>
        <v>0</v>
      </c>
      <c r="AP12" s="142">
        <f t="shared" si="4"/>
        <v>0</v>
      </c>
      <c r="AQ12" s="142">
        <f>IFERROR(100*AO12/'Projection_Base-case'!O12,0)</f>
        <v>0</v>
      </c>
      <c r="AR12" s="142">
        <f>IFERROR('Projection_Base-case'!Q12-Q12,0)</f>
        <v>0</v>
      </c>
      <c r="AS12" s="142">
        <f t="shared" si="5"/>
        <v>0</v>
      </c>
      <c r="AT12" s="142">
        <f>IFERROR(100*AR12/'Projection_Base-case'!Q12,0)</f>
        <v>0</v>
      </c>
      <c r="AU12" s="142">
        <f>IFERROR('Projection_Base-case'!S12-S12,0)</f>
        <v>0</v>
      </c>
      <c r="AV12" s="142">
        <f t="shared" si="6"/>
        <v>0</v>
      </c>
      <c r="AW12" s="143">
        <f>IFERROR(100*AU12/'Projection_Base-case'!S12,0)</f>
        <v>0</v>
      </c>
      <c r="AX12" s="262">
        <f>IFERROR('Projection_Base-case'!U12-U12,0)</f>
        <v>0</v>
      </c>
      <c r="AY12" s="142">
        <f t="shared" si="7"/>
        <v>0</v>
      </c>
      <c r="AZ12" s="142">
        <f>IFERROR(100*AX12/'Projection_Base-case'!U12,0)</f>
        <v>0</v>
      </c>
      <c r="BA12" s="142">
        <f>IFERROR('Projection_Base-case'!W12-W12,0)</f>
        <v>0</v>
      </c>
      <c r="BB12" s="142">
        <f t="shared" si="8"/>
        <v>0</v>
      </c>
      <c r="BC12" s="142">
        <f>IFERROR(100*BA12/'Projection_Base-case'!W12,0)</f>
        <v>0</v>
      </c>
      <c r="BD12" s="142">
        <f>IFERROR('Projection_Base-case'!Y12-Y12,0)</f>
        <v>0</v>
      </c>
      <c r="BE12" s="142">
        <f t="shared" si="9"/>
        <v>0</v>
      </c>
      <c r="BF12" s="142">
        <f>IFERROR(100*BD12/'Projection_Base-case'!Y12,0)</f>
        <v>0</v>
      </c>
      <c r="BG12" s="531">
        <f t="shared" si="22"/>
        <v>0</v>
      </c>
      <c r="BH12" s="532">
        <f t="shared" si="23"/>
        <v>0</v>
      </c>
    </row>
    <row r="13" spans="1:66" x14ac:dyDescent="0.25">
      <c r="A13" s="261">
        <v>8</v>
      </c>
      <c r="B13" s="142">
        <f>'Projection_Base-case'!B13</f>
        <v>0</v>
      </c>
      <c r="C13" s="142">
        <f>'Projection_Base-case'!C13</f>
        <v>0</v>
      </c>
      <c r="D13" s="142">
        <f>'Projection_Base-case'!D13</f>
        <v>0</v>
      </c>
      <c r="E13" s="149"/>
      <c r="F13" s="258" t="str">
        <f t="shared" si="10"/>
        <v>0</v>
      </c>
      <c r="G13" s="231" t="str">
        <f>IF(F13="Scenario1PBT1",'Major retrofit'!$E$6,IF(F13="Scenario2PBT1",'Major retrofit'!$F$6,IF(F13="Scenario3PBT1",'Major retrofit'!$G$6,"")))&amp;IF(F13="Scenario1PBT2",'Major retrofit'!$H$6,IF(F13="Scenario2PBT2",'Major retrofit'!$I$6,IF(F13="Scenario3PBT2",'Major retrofit'!$J$6,"")))&amp;IF(F13="Scenario1PBT3",'Major retrofit'!$K$6,IF(F13="Scenario2PBT3",'Major retrofit'!$L$6,IF(F13="Scenario3PBT3",'Major retrofit'!$M$6,"")))&amp;IF(F13="Scenario1PBT4",'Major retrofit'!$N$6,IF(F13="Scenario2PBT4",'Major retrofit'!$O$6,IF(F13="Scenario3PBT4",'Major retrofit'!$P$6,"")))&amp;IF(F13="Scenario1PBT5",'Major retrofit'!$Q$6,IF(F13="Scenario2PBT5",'Major retrofit'!$R$6,IF(F13="Scenario3PBT5",'Major retrofit'!$S$6,"")))&amp;IF(F13="Scenario1PBT6",'Major retrofit'!$T$6,IF(F13="Scenario2PBT6",'Major retrofit'!$U$6,IF(F13="Scenario3PBT6",'Major retrofit'!$V$6,"")))&amp;IF(F13="Scenario1PBT7",'Major retrofit'!$W$6,IF(F13="Scenario2PBT7",'Major retrofit'!$X$6,IF(F13="Scenario3PBT7",'Major retrofit'!$Y$6,"")))&amp;IF(F13="Scenario1PBT8",'Major retrofit'!$Z$6,IF(F13="Scenario2PBT8",'Major retrofit'!$AA$6,IF(F13="Scenario3PBT8",'Major retrofit'!$AB$6,"")))&amp;IF(F13="Scenario1PBT9",'Major retrofit'!$AC$6,IF(F13="Scenario2PBT9",'Major retrofit'!$AD$6,IF(F13="Scenario3PBT9",'Major retrofit'!$AE$6,"")))&amp;IF(F13="Scenario1PBT10",'Major retrofit'!$AF$6,IF(F13="Scenario2PBT10",'Major retrofit'!$AG$6,IF(F13="Scenario3PBT10",'Major retrofit'!$AH$6,"")))&amp;IF(F13="Scenario1PBT11",'Major retrofit'!$AI$6,IF(F13="Scenario2PBT11",'Major retrofit'!$AJ$6,IF(F13="Scenario3PBT11",'Major retrofit'!$AK$6,"")))&amp;IF(F13="Scenario1PBT12",'Major retrofit'!$AL$6,IF(F13="Scenario2PBT12",'Major retrofit'!$AM$6,IF(F13="Scenario3PBT12",'Major retrofit'!$AN$6,"")))&amp;IF(F13="Scenario1PBT13",'Major retrofit'!$AO$6,IF(F13="Scenario2PBT13",'Major retrofit'!$AP$6,IF(F13="Scenario3PBT13",'Major retrofit'!$AQ$6,"")))&amp;IF(F13="Scenario1PBT14",'Major retrofit'!$AR$6,IF(F13="Scenario2PBT14",'Major retrofit'!$AS$6,IF(F13="Scenario3PBT14",'Major retrofit'!$AT$6,"")))&amp;IF(F13="Scenario1PBT15",'Major retrofit'!$AU$6,IF(F13="Scenario2PBT15",'Major retrofit'!$AV$6,IF(F13="Scenario3PBT15",'Major retrofit'!$AW$6,"")))</f>
        <v/>
      </c>
      <c r="H13" s="142">
        <f t="shared" si="11"/>
        <v>0</v>
      </c>
      <c r="I13" s="232" t="str">
        <f>IF(F13="Scenario1PBT1",'Major retrofit'!$E$16,IF(F13="Scenario2PBT1",'Major retrofit'!$F$16,IF(F13="Scenario3PBT1",'Major retrofit'!$G$16,"")))&amp;IF(F13="Scenario1PBT2",'Major retrofit'!$H$16,IF(F13="Scenario2PBT2",'Major retrofit'!$I$16,IF(F13="Scenario3PBT2",'Major retrofit'!$J$16,"")))&amp;IF(F13="Scenario1PBT3",'Major retrofit'!$K$16,IF(F13="Scenario2PBT3",'Major retrofit'!$L$16,IF(F13="Scenario3PBT3",'Major retrofit'!$M$16,"")))&amp;IF(F13="Scenario1PBT4",'Major retrofit'!$N$16,IF(F13="Scenario2PBT4",'Major retrofit'!$O$16,IF(F13="Scenario3PBT4",'Major retrofit'!$P$16,"")))&amp;IF(F13="Scenario1PBT5",'Major retrofit'!$Q$16,IF(F13="Scenario2PBT5",'Major retrofit'!$R$16,IF(F13="Scenario3PBT5",'Major retrofit'!$S$16,"")))&amp;IF(F13="Scenario1PBT6",'Major retrofit'!$T$16,IF(F13="Scenario2PBT6",'Major retrofit'!$U$16,IF(F13="Scenario3PBT6",'Major retrofit'!$V$16,"")))&amp;IF(F13="Scenario1PBT7",'Major retrofit'!$W$16,IF(F13="Scenario2PBT7",'Major retrofit'!$X$16,IF(F13="Scenario3PBT7",'Major retrofit'!$Y$16,"")))&amp;IF(F13="Scenario1PBT8",'Major retrofit'!$Z$16,IF(F13="Scenario2PBT8",'Major retrofit'!$AA$16,IF(F13="Scenario3PBT8",'Major retrofit'!$AB$16,"")))&amp;IF(F13="Scenario1PBT9",'Major retrofit'!$AC$16,IF(F13="Scenario2PBT9",'Major retrofit'!$AD$16,IF(F13="Scenario3PBT9",'Major retrofit'!$AE$16,"")))&amp;IF(F13="Scenario1PBT10",'Major retrofit'!$AF$16,IF(F13="Scenario2PBT10",'Major retrofit'!$AG$16,IF(F13="Scenario3PBT10",'Major retrofit'!$AH$16,"")))&amp;IF(F13="Scenario1PBT11",'Major retrofit'!$AI$16,IF(F13="Scenario2PBT11",'Major retrofit'!$AJ$16,IF(F13="Scenario3PBT11",'Major retrofit'!$AK$16,"")))&amp;IF(F13="Scenario1PBT12",'Major retrofit'!$AL$16,IF(F13="Scenario2PBT12",'Major retrofit'!$AM$16,IF(F13="Scenario3PBT12",'Major retrofit'!$AN$16,"")))&amp;IF(F13="Scenario1PBT13",'Major retrofit'!$AO$16,IF(F13="Scenario2PBT13",'Major retrofit'!$AP$16,IF(F13="Scenario3PBT13",'Major retrofit'!$AQ$16,"")))&amp;IF(F13="Scenario1PBT14",'Major retrofit'!$AR$16,IF(F13="Scenario2PBT14",'Major retrofit'!$AS$16,IF(F13="Scenario3PBT14",'Major retrofit'!$AT$16,"")))&amp;IF(F13="Scenario1PBT15",'Major retrofit'!$AU$16,IF(F13="Scenario2PBT15",'Major retrofit'!$AV$16,IF(F13="Scenario3PBT15",'Major retrofit'!$AW$16,"")))</f>
        <v/>
      </c>
      <c r="J13" s="142">
        <f t="shared" si="12"/>
        <v>0</v>
      </c>
      <c r="K13" s="142" t="str">
        <f>IF(F13="Scenario1PBT1",'Major retrofit'!$E$18,IF(F13="Scenario2PBT1",'Major retrofit'!$F$18,IF(F13="Scenario3PBT1",'Major retrofit'!$G$18,"")))&amp;IF(F13="Scenario1PBT2",'Major retrofit'!$H$18,IF(F13="Scenario2PBT2",'Major retrofit'!$I$18,IF(F13="Scenario3PBT2",'Major retrofit'!$J$18,"")))&amp;IF(F13="Scenario1PBT3",'Major retrofit'!$K$18,IF(F13="Scenario2PBT3",'Major retrofit'!$L$18,IF(F13="Scenario3PBT3",'Major retrofit'!$M$18,"")))&amp;IF(F13="Scenario1PBT4",'Major retrofit'!$N$18,IF(F13="Scenario2PBT4",'Major retrofit'!$O$18,IF(F13="Scenario3PBT4",'Major retrofit'!$P$18,"")))&amp;IF(F13="Scenario1PBT5",'Major retrofit'!$Q$18,IF(F13="Scenario2PBT5",'Major retrofit'!$R$18,IF(F13="Scenario3PBT5",'Major retrofit'!$S$18,"")))&amp;IF(F13="Scenario1PBT6",'Major retrofit'!$T$18,IF(F13="Scenario2PBT6",'Major retrofit'!$U$18,IF(F13="Scenario3PBT6",'Major retrofit'!$V$18,"")))&amp;IF(F13="Scenario1PBT7",'Major retrofit'!$W$18,IF(F13="Scenario2PBT7",'Major retrofit'!$X$18,IF(F13="Scenario3PBT7",'Major retrofit'!$Y$18,"")))&amp;IF(F13="Scenario1PBT8",'Major retrofit'!$Z$18,IF(F13="Scenario2PBT8",'Major retrofit'!$AA$18,IF(F13="Scenario3PBT8",'Major retrofit'!$AB$18,"")))&amp;IF(F13="Scenario1PBT9",'Major retrofit'!$AC$18,IF(F13="Scenario2PBT9",'Major retrofit'!$AD$18,IF(F13="Scenario3PBT9",'Major retrofit'!$AE$18,"")))&amp;IF(F13="Scenario1PBT10",'Major retrofit'!$AF$18,IF(F13="Scenario2PBT10",'Major retrofit'!$AG$18,IF(F13="Scenario3PBT10",'Major retrofit'!$AH$18,"")))&amp;IF(F13="Scenario1PBT11",'Major retrofit'!$AI$18,IF(F13="Scenario2PBT11",'Major retrofit'!$AJ$18,IF(F13="Scenario3PBT11",'Major retrofit'!$AK$18,"")))&amp;IF(F13="Scenario1PBT12",'Major retrofit'!$AL$18,IF(F13="Scenario2PBT12",'Major retrofit'!$AM$18,IF(F13="Scenario3PBT12",'Major retrofit'!$AN$18,"")))&amp;IF(F13="Scenario1PBT13",'Major retrofit'!$AO$18,IF(F13="Scenario2PBT13",'Major retrofit'!$AP$18,IF(F13="Scenario3PBT13",'Major retrofit'!$AQ$18,"")))&amp;IF(F13="Scenario1PBT14",'Major retrofit'!$AR$18,IF(F13="Scenario2PBT14",'Major retrofit'!$AS$18,IF(F13="Scenario3PBT14",'Major retrofit'!$AT$18,"")))&amp;IF(F13="Scenario1PBT15",'Major retrofit'!$AU$18,IF(F13="Scenario2PBT15",'Major retrofit'!$AV$18,IF(F13="Scenario3PBT15",'Major retrofit'!$AW$18,"")))</f>
        <v/>
      </c>
      <c r="L13" s="142">
        <f t="shared" si="13"/>
        <v>0</v>
      </c>
      <c r="M13" s="142" t="str">
        <f>IF(F13="Scenario1PBT1",'Major retrofit'!$E$20,IF(F13="Scenario2PBT1",'Major retrofit'!$F$20,IF(F13="Scenario3PBT1",'Major retrofit'!$G$20,"")))&amp;IF(F13="Scenario1PBT2",'Major retrofit'!$H$20,IF(F13="Scenario2PBT2",'Major retrofit'!$I$20,IF(F13="Scenario3PBT2",'Major retrofit'!$J$20,"")))&amp;IF(F13="Scenario1PBT3",'Major retrofit'!$K$20,IF(F13="Scenario2PBT3",'Major retrofit'!$L$20,IF(F13="Scenario3PBT3",'Major retrofit'!$M$20,"")))&amp;IF(F13="Scenario1PBT4",'Major retrofit'!$N$20,IF(F13="Scenario2PBT4",'Major retrofit'!$O$20,IF(F13="Scenario3PBT4",'Major retrofit'!$P$20,"")))&amp;IF(F13="Scenario1PBT5",'Major retrofit'!$Q$20,IF(F13="Scenario2PBT5",'Major retrofit'!$R$20,IF(F13="Scenario3PBT5",'Major retrofit'!$S$20,"")))&amp;IF(F13="Scenario1PBT6",'Major retrofit'!$T$20,IF(F13="Scenario2PBT6",'Major retrofit'!$U$20,IF(F13="Scenario3PBT6",'Major retrofit'!$V$20,"")))&amp;IF(F13="Scenario1PBT7",'Major retrofit'!$W$20,IF(F13="Scenario2PBT7",'Major retrofit'!$X$20,IF(F13="Scenario3PBT7",'Major retrofit'!$Y$20,"")))&amp;IF(F13="Scenario1PBT8",'Major retrofit'!$Z$20,IF(F13="Scenario2PBT8",'Major retrofit'!$AA$20,IF(F13="Scenario3PBT8",'Major retrofit'!$AB$20,"")))&amp;IF(F13="Scenario1PBT9",'Major retrofit'!$AC$20,IF(F13="Scenario2PBT9",'Major retrofit'!$AD$20,IF(F13="Scenario3PBT9",'Major retrofit'!$AE$20,"")))&amp;IF(F13="Scenario1PBT10",'Major retrofit'!$AF$20,IF(F13="Scenario2PBT10",'Major retrofit'!$AG$20,IF(F13="Scenario3PBT10",'Major retrofit'!$AH$20,"")))&amp;IF(F13="Scenario1PBT11",'Major retrofit'!$AI$20,IF(F13="Scenario2PBT11",'Major retrofit'!$AJ$20,IF(F13="Scenario3PBT11",'Major retrofit'!$AK$20,"")))&amp;IF(F13="Scenario1PBT12",'Major retrofit'!$AL$20,IF(F13="Scenario2PBT12",'Major retrofit'!$AM$20,IF(F13="Scenario3PBT12",'Major retrofit'!$AN$20,"")))&amp;IF(F13="Scenario1PBT13",'Major retrofit'!$AO$20,IF(F13="Scenario2PBT13",'Major retrofit'!$AP$20,IF(F13="Scenario3PBT13",'Major retrofit'!$AQ$20,"")))&amp;IF(F13="Scenario1PBT14",'Major retrofit'!$AR$20,IF(F13="Scenario2PBT14",'Major retrofit'!$AS$20,IF(F13="Scenario3PBT14",'Major retrofit'!$AT$20,"")))&amp;IF(F13="Scenario1PBT15",'Major retrofit'!$AU$20,IF(F13="Scenario2PBT15",'Major retrofit'!$AV$20,IF(F13="Scenario3PBT15",'Major retrofit'!$AW$20,"")))</f>
        <v/>
      </c>
      <c r="N13" s="143">
        <f t="shared" si="14"/>
        <v>0</v>
      </c>
      <c r="O13" s="262" t="str">
        <f>IF(F13="Scenario1PBT1",'Major retrofit'!$E$23,IF(F13="Scenario2PBT1",'Major retrofit'!$F$23,IF(F13="Scenario3PBT1",'Major retrofit'!$G$23,"")))&amp;IF(F13="Scenario1PBT2",'Major retrofit'!$H$23,IF(F13="Scenario2PBT2",'Major retrofit'!$I$23,IF(F13="Scenario3PBT2",'Major retrofit'!$J$23,"")))&amp;IF(F13="Scenario1PBT3",'Major retrofit'!$K$23,IF(F13="Scenario2PBT3",'Major retrofit'!$L$23,IF(F13="Scenario3PBT3",'Major retrofit'!$M$23,"")))&amp;IF(F13="Scenario1PBT4",'Major retrofit'!$N$23,IF(F13="Scenario2PBT4",'Major retrofit'!$O$23,IF(F13="Scenario3PBT4",'Major retrofit'!$P$23,"")))&amp;IF(F13="Scenario1PBT5",'Major retrofit'!$Q$23,IF(F13="Scenario2PBT5",'Major retrofit'!$R$23,IF(F13="Scenario3PBT5",'Major retrofit'!$S$23,"")))&amp;IF(F13="Scenario1PBT6",'Major retrofit'!$T$23,IF(F13="Scenario2PBT6",'Major retrofit'!$U$23,IF(F13="Scenario3PBT6",'Major retrofit'!$V$23,"")))&amp;IF(F13="Scenario1PBT7",'Major retrofit'!$W$23,IF(F13="Scenario2PBT7",'Major retrofit'!$X$23,IF(F13="Scenario3PBT7",'Major retrofit'!$Y$23,"")))&amp;IF(F13="Scenario1PBT8",'Major retrofit'!$Z$23,IF(F13="Scenario2PBT8",'Major retrofit'!$AA$23,IF(F13="Scenario3PBT8",'Major retrofit'!$AB$23,"")))&amp;IF(F13="Scenario1PBT9",'Major retrofit'!$AC$23,IF(F13="Scenario2PBT9",'Major retrofit'!$AD$23,IF(F13="Scenario3PBT9",'Major retrofit'!$AE$23,"")))&amp;IF(F13="Scenario1PBT10",'Major retrofit'!$AF$23,IF(F13="Scenario2PBT10",'Major retrofit'!$AG$23,IF(F13="Scenario3PBT10",'Major retrofit'!$AH$23,"")))&amp;IF(F13="Scenario1PBT11",'Major retrofit'!$AI$23,IF(F13="Scenario2PBT11",'Major retrofit'!$AJ$23,IF(F13="Scenario3PBT11",'Major retrofit'!$AK$23,"")))&amp;IF(F13="Scenario1PBT12",'Major retrofit'!$AL$23,IF(F13="Scenario2PBT12",'Major retrofit'!$AM$23,IF(F13="Scenario3PBT12",'Major retrofit'!$AN$23,"")))&amp;IF(F13="Scenario1PBT13",'Major retrofit'!$AO$23,IF(F13="Scenario2PBT13",'Major retrofit'!$AP$23,IF(F13="Scenario3PBT13",'Major retrofit'!$AQ$23,"")))&amp;IF(F13="Scenario1PBT14",'Major retrofit'!$AR$23,IF(F13="Scenario2PBT14",'Major retrofit'!$AS$23,IF(F13="Scenario3PBT14",'Major retrofit'!$AT$23,"")))&amp;IF(F13="Scenario1PBT15",'Major retrofit'!$AU$23,IF(F13="Scenario2PBT15",'Major retrofit'!$AV$23,IF(F13="Scenario3PBT15",'Major retrofit'!$AW$23,"")))</f>
        <v/>
      </c>
      <c r="P13" s="142">
        <f t="shared" si="15"/>
        <v>0</v>
      </c>
      <c r="Q13" s="142" t="str">
        <f>IF(F13="Scenario1PBT1",'Major retrofit'!$E$25,IF(F13="Scenario2PBT1",'Major retrofit'!$F$25,IF(F13="Scenario3PBT1",'Major retrofit'!$G$25,"")))&amp;IF(F13="Scenario1PBT2",'Major retrofit'!$H$25,IF(F13="Scenario2PBT2",'Major retrofit'!$I$25,IF(F13="Scenario3PBT2",'Major retrofit'!$J$25,"")))&amp;IF(F13="Scenario1PBT3",'Major retrofit'!$K$25,IF(F13="Scenario2PBT3",'Major retrofit'!$L$25,IF(F13="Scenario3PBT3",'Major retrofit'!$M$25,"")))&amp;IF(F13="Scenario1PBT4",'Major retrofit'!$N$25,IF(F13="Scenario2PBT4",'Major retrofit'!$O$25,IF(F13="Scenario3PBT4",'Major retrofit'!$P$25,"")))&amp;IF(F13="Scenario1PBT5",'Major retrofit'!$Q$25,IF(F13="Scenario2PBT5",'Major retrofit'!$R$25,IF(F13="Scenario3PBT5",'Major retrofit'!$S$25,"")))&amp;IF(F13="Scenario1PBT6",'Major retrofit'!$T$25,IF(F13="Scenario2PBT6",'Major retrofit'!$U$25,IF(F13="Scenario3PBT6",'Major retrofit'!$V$25,"")))&amp;IF(F13="Scenario1PBT7",'Major retrofit'!$W$25,IF(F13="Scenario2PBT7",'Major retrofit'!$X$25,IF(F13="Scenario3PBT7",'Major retrofit'!$Y$25,"")))&amp;IF(F13="Scenario1PBT8",'Major retrofit'!$Z$25,IF(F13="Scenario2PBT8",'Major retrofit'!$AA$25,IF(F13="Scenario3PBT8",'Major retrofit'!$AB$25,"")))&amp;IF(F13="Scenario1PBT9",'Major retrofit'!$AC$25,IF(F13="Scenario2PBT9",'Major retrofit'!$AD$25,IF(F13="Scenario3PBT9",'Major retrofit'!$AE$25,"")))&amp;IF(F13="Scenario1PBT10",'Major retrofit'!$AF$25,IF(F13="Scenario2PBT10",'Major retrofit'!$AG$25,IF(F13="Scenario3PBT10",'Major retrofit'!$AH$25,"")))&amp;IF(F13="Scenario1PBT11",'Major retrofit'!$AI$25,IF(F13="Scenario2PBT11",'Major retrofit'!$AJ$25,IF(F13="Scenario3PBT11",'Major retrofit'!$AK$25,"")))&amp;IF(F13="Scenario1PBT12",'Major retrofit'!$AL$25,IF(F13="Scenario2PBT12",'Major retrofit'!$AM$25,IF(F13="Scenario3PBT12",'Major retrofit'!$AN$25,"")))&amp;IF(F13="Scenario1PBT13",'Major retrofit'!$AO$25,IF(F13="Scenario2PBT13",'Major retrofit'!$AP$25,IF(F13="Scenario3PBT13",'Major retrofit'!$AQ$25,"")))&amp;IF(F13="Scenario1PBT14",'Major retrofit'!$AR$25,IF(F13="Scenario2PBT14",'Major retrofit'!$AS$25,IF(F13="Scenario3PBT14",'Major retrofit'!$AT$25,"")))&amp;IF(F13="Scenario1PBT15",'Major retrofit'!$AU$25,IF(F13="Scenario2PBT15",'Major retrofit'!$AV$25,IF(F13="Scenario3PBT15",'Major retrofit'!$AW$25,"")))</f>
        <v/>
      </c>
      <c r="R13" s="142">
        <f t="shared" si="16"/>
        <v>0</v>
      </c>
      <c r="S13" s="142" t="str">
        <f>IF(F13="Scenario1PBT1",'Major retrofit'!$E$27,IF(F13="Scenario2PBT1",'Major retrofit'!$F$27,IF(F13="Scenario3PBT1",'Major retrofit'!$G$27,"")))&amp;IF(F13="Scenario1PBT2",'Major retrofit'!$H$27,IF(F13="Scenario2PBT2",'Major retrofit'!$I$27,IF(F13="Scenario3PBT2",'Major retrofit'!$J$27,"")))&amp;IF(F13="Scenario1PBT3",'Major retrofit'!$K$27,IF(F13="Scenario2PBT3",'Major retrofit'!$L$27,IF(F13="Scenario3PBT3",'Major retrofit'!$M$27,"")))&amp;IF(F13="Scenario1PBT4",'Major retrofit'!$N$27,IF(F13="Scenario2PBT4",'Major retrofit'!$O$27,IF(F13="Scenario3PBT4",'Major retrofit'!$P$27,"")))&amp;IF(F13="Scenario1PBT5",'Major retrofit'!$Q$27,IF(F13="Scenario2PBT5",'Major retrofit'!$R$27,IF(F13="Scenario3PBT5",'Major retrofit'!$S$27,"")))&amp;IF(F13="Scenario1PBT6",'Major retrofit'!$T$27,IF(F13="Scenario2PBT6",'Major retrofit'!$U$27,IF(F13="Scenario3PBT6",'Major retrofit'!$V$27,"")))&amp;IF(F13="Scenario1PBT7",'Major retrofit'!$W$27,IF(F13="Scenario2PBT7",'Major retrofit'!$X$27,IF(F13="Scenario3PBT7",'Major retrofit'!$Y$27,"")))&amp;IF(F13="Scenario1PBT8",'Major retrofit'!$Z$27,IF(F13="Scenario2PBT8",'Major retrofit'!$AA$27,IF(F13="Scenario3PBT8",'Major retrofit'!$AB$27,"")))&amp;IF(F13="Scenario1PBT9",'Major retrofit'!$AC$27,IF(F13="Scenario2PBT9",'Major retrofit'!$AD$27,IF(F13="Scenario3PBT9",'Major retrofit'!$AE$27,"")))&amp;IF(F13="Scenario1PBT10",'Major retrofit'!$AF$27,IF(F13="Scenario2PBT10",'Major retrofit'!$AG$27,IF(F13="Scenario3PBT10",'Major retrofit'!$AH$27,"")))&amp;IF(F13="Scenario1PBT11",'Major retrofit'!$AI$27,IF(F13="Scenario2PBT11",'Major retrofit'!$AJ$27,IF(F13="Scenario3PBT11",'Major retrofit'!$AK$27,"")))&amp;IF(F13="Scenario1PBT12",'Major retrofit'!$AL$27,IF(F13="Scenario2PBT12",'Major retrofit'!$AM$27,IF(F13="Scenario3PBT12",'Major retrofit'!$AN$27,"")))&amp;IF(F13="Scenario1PBT13",'Major retrofit'!$AO$27,IF(F13="Scenario2PBT13",'Major retrofit'!$AP$27,IF(F13="Scenario3PBT13",'Major retrofit'!$AQ$27,"")))&amp;IF(F13="Scenario1PBT14",'Major retrofit'!$AR$27,IF(F13="Scenario2PBT14",'Major retrofit'!$AS$27,IF(F13="Scenario3PBT14",'Major retrofit'!$AT$27,"")))&amp;IF(F13="Scenario1PBT15",'Major retrofit'!$AU$27,IF(F13="Scenario2PBT15",'Major retrofit'!$AV$27,IF(F13="Scenario3PBT15",'Major retrofit'!$AW$27,"")))</f>
        <v/>
      </c>
      <c r="T13" s="263">
        <f t="shared" si="17"/>
        <v>0</v>
      </c>
      <c r="U13" s="231" t="str">
        <f>IF(F13="Scenario1PBT1",'Major retrofit'!$E$38,IF(F13="Scenario2PBT1",'Major retrofit'!$F$38,IF(F13="Scenario3PBT1",'Major retrofit'!$G$38,"")))&amp;IF(F13="Scenario1PBT2",'Major retrofit'!$H$38,IF(F13="Scenario2PBT2",'Major retrofit'!$I$38,IF(F13="Scenario3PBT2",'Major retrofit'!$J$38,"")))&amp;IF(F13="Scenario1PBT3",'Major retrofit'!$K$38,IF(F13="Scenario2PBT3",'Major retrofit'!$L$38,IF(F13="Scenario3PBT3",'Major retrofit'!$M$38,"")))&amp;IF(F13="Scenario1PBT4",'Major retrofit'!$N$38,IF(F13="Scenario2PBT4",'Major retrofit'!$O$38,IF(F13="Scenario3PBT4",'Major retrofit'!$P$38,"")))&amp;IF(F13="Scenario1PBT5",'Major retrofit'!$Q$38,IF(F13="Scenario2PBT5",'Major retrofit'!$R$38,IF(F13="Scenario3PBT5",'Major retrofit'!$S$38,"")))&amp;IF(F13="Scenario1PBT6",'Major retrofit'!$T$38,IF(F13="Scenario2PBT6",'Major retrofit'!$U$38,IF(F13="Scenario3PBT6",'Major retrofit'!$V$38,"")))&amp;IF(F13="Scenario1PBT7",'Major retrofit'!$W$38,IF(F13="Scenario2PBT7",'Major retrofit'!$X$38,IF(F13="Scenario3PBT7",'Major retrofit'!$Y$38,"")))&amp;IF(F13="Scenario1PBT8",'Major retrofit'!$Z$38,IF(F13="Scenario2PBT8",'Major retrofit'!$AA$38,IF(F13="Scenario3PBT8",'Major retrofit'!$AB$38,"")))&amp;IF(F13="Scenario1PBT9",'Major retrofit'!$AC$38,IF(F13="Scenario2PBT9",'Major retrofit'!$AD$38,IF(F13="Scenario3PBT9",'Major retrofit'!$AE$38,"")))&amp;IF(F13="Scenario1PBT10",'Major retrofit'!$AF$38,IF(F13="Scenario2PBT10",'Major retrofit'!$AG$38,IF(F13="Scenario3PBT10",'Major retrofit'!$AH$38,"")))&amp;IF(F13="Scenario1PBT11",'Major retrofit'!$AI$38,IF(F13="Scenario2PBT11",'Major retrofit'!$AJ$38,IF(F13="Scenario3PBT11",'Major retrofit'!$AK$38,"")))&amp;IF(F13="Scenario1PBT12",'Major retrofit'!$AL$38,IF(F13="Scenario2PBT12",'Major retrofit'!$AM$38,IF(F13="Scenario3PBT12",'Major retrofit'!$AN$38,"")))&amp;IF(F13="Scenario1PBT13",'Major retrofit'!$AO$38,IF(F13="Scenario2PBT13",'Major retrofit'!$AP$38,IF(F13="Scenario3PBT13",'Major retrofit'!$AQ$38,"")))&amp;IF(F13="Scenario1PBT14",'Major retrofit'!$AR$38,IF(F13="Scenario2PBT14",'Major retrofit'!$AS$38,IF(F13="Scenario3PBT14",'Major retrofit'!$AT$38,"")))&amp;IF(F13="Scenario1PBT15",'Major retrofit'!$AU$38,IF(F13="Scenario2PBT15",'Major retrofit'!$AV$38,IF(F13="Scenario3PBT15",'Major retrofit'!$AW$38,"")))</f>
        <v/>
      </c>
      <c r="V13" s="232">
        <f t="shared" si="18"/>
        <v>0</v>
      </c>
      <c r="W13" s="232" t="str">
        <f>IF(F13="Scenario1PBT1",'Major retrofit'!$E$40,IF(F13="Scenario2PBT1",'Major retrofit'!$F$40,IF(F13="Scenario3PBT1",'Major retrofit'!$G$40,"")))&amp;IF(F13="Scenario1PBT2",'Major retrofit'!$H$40,IF(F13="Scenario2PBT2",'Major retrofit'!$I$40,IF(F13="Scenario3PBT2",'Major retrofit'!$J$40,"")))&amp;IF(F13="Scenario1PBT3",'Major retrofit'!$K$40,IF(F13="Scenario2PBT3",'Major retrofit'!$L$40,IF(F13="Scenario3PBT3",'Major retrofit'!$M$40,"")))&amp;IF(F13="Scenario1PBT4",'Major retrofit'!$N$40,IF(F13="Scenario2PBT4",'Major retrofit'!$O$40,IF(F13="Scenario3PBT4",'Major retrofit'!$P$40,"")))&amp;IF(F13="Scenario1PBT5",'Major retrofit'!$Q$40,IF(F13="Scenario2PBT5",'Major retrofit'!$R$40,IF(F13="Scenario3PBT5",'Major retrofit'!$S$40,"")))&amp;IF(F13="Scenario1PBT6",'Major retrofit'!$T$40,IF(F13="Scenario2PBT6",'Major retrofit'!$U$40,IF(F13="Scenario3PBT6",'Major retrofit'!$V$40,"")))&amp;IF(F13="Scenario1PBT7",'Major retrofit'!$W$40,IF(F13="Scenario2PBT7",'Major retrofit'!$X$40,IF(F13="Scenario3PBT7",'Major retrofit'!$Y$40,"")))&amp;IF(F13="Scenario1PBT8",'Major retrofit'!$Z$40,IF(F13="Scenario2PBT8",'Major retrofit'!$AA$40,IF(F13="Scenario3PBT8",'Major retrofit'!$AB$40,"")))&amp;IF(F13="Scenario1PBT9",'Major retrofit'!$AC$40,IF(F13="Scenario2PBT9",'Major retrofit'!$AD$40,IF(F13="Scenario3PBT9",'Major retrofit'!$AE$40,"")))&amp;IF(F13="Scenario1PBT10",'Major retrofit'!$AF$40,IF(F13="Scenario2PBT10",'Major retrofit'!$AG$40,IF(F13="Scenario3PBT10",'Major retrofit'!$AH$40,"")))&amp;IF(F13="Scenario1PBT11",'Major retrofit'!$AI$40,IF(F13="Scenario2PBT11",'Major retrofit'!$AJ$40,IF(F13="Scenario3PBT11",'Major retrofit'!$AK$40,"")))&amp;IF(F13="Scenario1PBT12",'Major retrofit'!$AL$40,IF(F13="Scenario2PBT12",'Major retrofit'!$AM$40,IF(F13="Scenario3PBT12",'Major retrofit'!$AN$40,"")))&amp;IF(F13="Scenario1PBT13",'Major retrofit'!$AO$40,IF(F13="Scenario2PBT13",'Major retrofit'!$AP$40,IF(F13="Scenario3PBT13",'Major retrofit'!$AQ$40,"")))&amp;IF(F13="Scenario1PBT14",'Major retrofit'!$AR$40,IF(F13="Scenario2PBT14",'Major retrofit'!$AS$40,IF(F13="Scenario3PBT14",'Major retrofit'!$AT$40,"")))&amp;IF(F13="Scenario1PBT15",'Major retrofit'!$AU$40,IF(F13="Scenario2PBT15",'Major retrofit'!$AV$40,IF(F13="Scenario3PBT15",'Major retrofit'!$AW$40,"")))</f>
        <v/>
      </c>
      <c r="X13" s="232">
        <f t="shared" si="19"/>
        <v>0</v>
      </c>
      <c r="Y13" s="232" t="str">
        <f>IF(F13="Scenario1PBT1",'Major retrofit'!$E$42,IF(F13="Scenario2PBT1",'Major retrofit'!$F$42,IF(F13="Scenario3PBT1",'Major retrofit'!$G$42,"")))&amp;IF(F13="Scenario1PBT2",'Major retrofit'!$H$42,IF(F13="Scenario2PBT2",'Major retrofit'!$I$42,IF(F13="Scenario3PBT2",'Major retrofit'!$J$42,"")))&amp;IF(F13="Scenario1PBT3",'Major retrofit'!$K$42,IF(F13="Scenario2PBT3",'Major retrofit'!$L$42,IF(F13="Scenario3PBT3",'Major retrofit'!$M$42,"")))&amp;IF(F13="Scenario1PBT4",'Major retrofit'!$N$42,IF(F13="Scenario2PBT4",'Major retrofit'!$O$42,IF(F13="Scenario3PBT4",'Major retrofit'!$P$42,"")))&amp;IF(F13="Scenario1PBT5",'Major retrofit'!$Q$42,IF(F13="Scenario2PBT5",'Major retrofit'!$R$42,IF(F13="Scenario3PBT5",'Major retrofit'!$S$42,"")))&amp;IF(F13="Scenario1PBT6",'Major retrofit'!$T$42,IF(F13="Scenario2PBT6",'Major retrofit'!$U$42,IF(F13="Scenario3PBT6",'Major retrofit'!$V$42,"")))&amp;IF(F13="Scenario1PBT7",'Major retrofit'!$W$42,IF(F13="Scenario2PBT7",'Major retrofit'!$X$42,IF(F13="Scenario3PBT7",'Major retrofit'!$Y$42,"")))&amp;IF(F13="Scenario1PBT8",'Major retrofit'!$Z$42,IF(F13="Scenario2PBT8",'Major retrofit'!$AA$42,IF(F13="Scenario3PBT8",'Major retrofit'!$AB$42,"")))&amp;IF(F13="Scenario1PBT9",'Major retrofit'!$AC$42,IF(F13="Scenario2PBT9",'Major retrofit'!$AD$42,IF(F13="Scenario3PBT9",'Major retrofit'!$AE$42,"")))&amp;IF(F13="Scenario1PBT10",'Major retrofit'!$AF$42,IF(F13="Scenario2PBT10",'Major retrofit'!$AG$42,IF(F13="Scenario3PBT10",'Major retrofit'!$AH$42,"")))&amp;IF(F13="Scenario1PBT11",'Major retrofit'!$AI$42,IF(F13="Scenario2PBT11",'Major retrofit'!$AJ$42,IF(F13="Scenario3PBT11",'Major retrofit'!$AK$42,"")))&amp;IF(F13="Scenario1PBT12",'Major retrofit'!$AL$42,IF(F13="Scenario2PBT12",'Major retrofit'!$AM$42,IF(F13="Scenario3PBT12",'Major retrofit'!$AN$42,"")))&amp;IF(F13="Scenario1PBT13",'Major retrofit'!$AO$42,IF(F13="Scenario2PBT13",'Major retrofit'!$AP$42,IF(F13="Scenario3PBT13",'Major retrofit'!$AQ$42,"")))&amp;IF(F13="Scenario1PBT14",'Major retrofit'!$AR$42,IF(F13="Scenario2PBT14",'Major retrofit'!$AS$42,IF(F13="Scenario3PBT14",'Major retrofit'!$AT$42,"")))&amp;IF(F13="Scenario1PBT15",'Major retrofit'!$AU$42,IF(F13="Scenario2PBT15",'Major retrofit'!$AV$42,IF(F13="Scenario3PBT15",'Major retrofit'!$AW$42,"")))</f>
        <v/>
      </c>
      <c r="Z13" s="232">
        <f t="shared" si="20"/>
        <v>0</v>
      </c>
      <c r="AA13" s="332" t="str">
        <f>IF(F13="Scenario1PBT1",'Major retrofit'!$E$101,IF(F13="Scenario2PBT1",'Major retrofit'!$F$101,IF(F13="Scenario3PBT1",'Major retrofit'!$G$101,"")))&amp;IF(F13="Scenario1PBT2",'Major retrofit'!$H$101,IF(F13="Scenario2PBT2",'Major retrofit'!$I$101,IF(F13="Scenario3PBT2",'Major retrofit'!$J$101,"")))&amp;IF(F13="Scenario1PBT3",'Major retrofit'!$K$101,IF(F13="Scenario2PBT3",'Major retrofit'!$L$101,IF(F13="Scenario3PBT3",'Major retrofit'!$M$101,"")))&amp;IF(F13="Scenario1PBT4",'Major retrofit'!$N$101,IF(F13="Scenario2PBT4",'Major retrofit'!$O$101,IF(F13="Scenario3PBT4",'Major retrofit'!$P$101,"")))&amp;IF(F13="Scenario1PBT5",'Major retrofit'!$Q$101,IF(F13="Scenario2PBT5",'Major retrofit'!$R$101,IF(F13="Scenario3PBT5",'Major retrofit'!$S$101,"")))&amp;IF(F13="Scenario1PBT6",'Major retrofit'!$T$101,IF(F13="Scenario2PBT6",'Major retrofit'!$U$101,IF(F13="Scenario3PBT6",'Major retrofit'!$V$101,"")))&amp;IF(F13="Scenario1PBT7",'Major retrofit'!$W$101,IF(F13="Scenario2PBT7",'Major retrofit'!$X$101,IF(F13="Scenario3PBT7",'Major retrofit'!$Y$101,"")))&amp;IF(F13="Scenario1PBT8",'Major retrofit'!$Z$101,IF(F13="Scenario2PBT8",'Major retrofit'!$AA$101,IF(F13="Scenario3PBT8",'Major retrofit'!$AB$101,"")))&amp;IF(F13="Scenario1PBT9",'Major retrofit'!$AC$101,IF(F13="Scenario2PBT9",'Major retrofit'!$AD$101,IF(F13="Scenario3PBT9",'Major retrofit'!$AE$101,"")))&amp;IF(F13="Scenario1PBT10",'Major retrofit'!$AF$101,IF(F13="Scenario2PBT10",'Major retrofit'!$AG$101,IF(F13="Scenario3PBT10",'Major retrofit'!$AH$101,"")))&amp;IF(F13="Scenario1PBT11",'Major retrofit'!$AI$101,IF(F13="Scenario2PBT11",'Major retrofit'!$AJ$101,IF(F13="Scenario3PBT11",'Major retrofit'!$AK$101,"")))&amp;IF(F13="Scenario1PBT12",'Major retrofit'!$AL$101,IF(F13="Scenario2PBT12",'Major retrofit'!$AM$101,IF(F13="Scenario3PBT12",'Major retrofit'!$AN$101,"")))&amp;IF(F13="Scenario1PBT13",'Major retrofit'!$AO$101,IF(F13="Scenario2PBT13",'Major retrofit'!$AP$101,IF(F13="Scenario3PBT13",'Major retrofit'!$AQ$101,"")))&amp;IF(F13="Scenario1PBT14",'Major retrofit'!$AR$101,IF(F13="Scenario2PBT14",'Major retrofit'!$AS$101,IF(F13="Scenario3PBT14",'Major retrofit'!$AT$101,"")))&amp;IF(F13="Scenario1PBT15",'Major retrofit'!$AU$101,IF(F13="Scenario2PBT15",'Major retrofit'!$AV$101,IF(F13="Scenario3PBT15",'Major retrofit'!$AW$101,"")))</f>
        <v/>
      </c>
      <c r="AB13" s="233">
        <f t="shared" si="21"/>
        <v>0</v>
      </c>
      <c r="AC13" s="264">
        <f>IFERROR('Projection_Base-case'!G13-G13,0)</f>
        <v>0</v>
      </c>
      <c r="AD13" s="142">
        <f t="shared" si="0"/>
        <v>0</v>
      </c>
      <c r="AE13" s="142">
        <f>IFERROR(100*AC13/'Projection_Base-case'!G13,0)</f>
        <v>0</v>
      </c>
      <c r="AF13" s="142">
        <f>IFERROR('Projection_Base-case'!I13-I13,0)</f>
        <v>0</v>
      </c>
      <c r="AG13" s="142">
        <f t="shared" si="1"/>
        <v>0</v>
      </c>
      <c r="AH13" s="142">
        <f>IFERROR(100*AF13/'Projection_Base-case'!I13,0)</f>
        <v>0</v>
      </c>
      <c r="AI13" s="142">
        <f>IFERROR('Projection_Base-case'!K13-K13,0)</f>
        <v>0</v>
      </c>
      <c r="AJ13" s="142">
        <f t="shared" si="2"/>
        <v>0</v>
      </c>
      <c r="AK13" s="142">
        <f>IFERROR(100*AI13/'Projection_Base-case'!K13,0)</f>
        <v>0</v>
      </c>
      <c r="AL13" s="142">
        <f>IFERROR(M13-'Projection_Base-case'!M13,0)</f>
        <v>0</v>
      </c>
      <c r="AM13" s="142">
        <f t="shared" si="3"/>
        <v>0</v>
      </c>
      <c r="AN13" s="143">
        <f>IFERROR(100*AL13/'Projection_Base-case'!M13,0)</f>
        <v>0</v>
      </c>
      <c r="AO13" s="262">
        <f>IFERROR('Projection_Base-case'!O13-O13,0)</f>
        <v>0</v>
      </c>
      <c r="AP13" s="142">
        <f t="shared" si="4"/>
        <v>0</v>
      </c>
      <c r="AQ13" s="142">
        <f>IFERROR(100*AO13/'Projection_Base-case'!O13,0)</f>
        <v>0</v>
      </c>
      <c r="AR13" s="142">
        <f>IFERROR('Projection_Base-case'!Q13-Q13,0)</f>
        <v>0</v>
      </c>
      <c r="AS13" s="142">
        <f t="shared" si="5"/>
        <v>0</v>
      </c>
      <c r="AT13" s="142">
        <f>IFERROR(100*AR13/'Projection_Base-case'!Q13,0)</f>
        <v>0</v>
      </c>
      <c r="AU13" s="142">
        <f>IFERROR('Projection_Base-case'!S13-S13,0)</f>
        <v>0</v>
      </c>
      <c r="AV13" s="142">
        <f t="shared" si="6"/>
        <v>0</v>
      </c>
      <c r="AW13" s="143">
        <f>IFERROR(100*AU13/'Projection_Base-case'!S13,0)</f>
        <v>0</v>
      </c>
      <c r="AX13" s="262">
        <f>IFERROR('Projection_Base-case'!U13-U13,0)</f>
        <v>0</v>
      </c>
      <c r="AY13" s="142">
        <f t="shared" si="7"/>
        <v>0</v>
      </c>
      <c r="AZ13" s="142">
        <f>IFERROR(100*AX13/'Projection_Base-case'!U13,0)</f>
        <v>0</v>
      </c>
      <c r="BA13" s="142">
        <f>IFERROR('Projection_Base-case'!W13-W13,0)</f>
        <v>0</v>
      </c>
      <c r="BB13" s="142">
        <f t="shared" si="8"/>
        <v>0</v>
      </c>
      <c r="BC13" s="142">
        <f>IFERROR(100*BA13/'Projection_Base-case'!W13,0)</f>
        <v>0</v>
      </c>
      <c r="BD13" s="142">
        <f>IFERROR('Projection_Base-case'!Y13-Y13,0)</f>
        <v>0</v>
      </c>
      <c r="BE13" s="142">
        <f t="shared" si="9"/>
        <v>0</v>
      </c>
      <c r="BF13" s="142">
        <f>IFERROR(100*BD13/'Projection_Base-case'!Y13,0)</f>
        <v>0</v>
      </c>
      <c r="BG13" s="531">
        <f t="shared" si="22"/>
        <v>0</v>
      </c>
      <c r="BH13" s="532">
        <f t="shared" si="23"/>
        <v>0</v>
      </c>
    </row>
    <row r="14" spans="1:66" ht="15" customHeight="1" x14ac:dyDescent="0.25">
      <c r="A14" s="261">
        <v>9</v>
      </c>
      <c r="B14" s="142">
        <f>'Projection_Base-case'!B14</f>
        <v>0</v>
      </c>
      <c r="C14" s="142">
        <f>'Projection_Base-case'!C14</f>
        <v>0</v>
      </c>
      <c r="D14" s="142">
        <f>'Projection_Base-case'!D14</f>
        <v>0</v>
      </c>
      <c r="E14" s="149"/>
      <c r="F14" s="258" t="str">
        <f t="shared" si="10"/>
        <v>0</v>
      </c>
      <c r="G14" s="231" t="str">
        <f>IF(F14="Scenario1PBT1",'Major retrofit'!$E$6,IF(F14="Scenario2PBT1",'Major retrofit'!$F$6,IF(F14="Scenario3PBT1",'Major retrofit'!$G$6,"")))&amp;IF(F14="Scenario1PBT2",'Major retrofit'!$H$6,IF(F14="Scenario2PBT2",'Major retrofit'!$I$6,IF(F14="Scenario3PBT2",'Major retrofit'!$J$6,"")))&amp;IF(F14="Scenario1PBT3",'Major retrofit'!$K$6,IF(F14="Scenario2PBT3",'Major retrofit'!$L$6,IF(F14="Scenario3PBT3",'Major retrofit'!$M$6,"")))&amp;IF(F14="Scenario1PBT4",'Major retrofit'!$N$6,IF(F14="Scenario2PBT4",'Major retrofit'!$O$6,IF(F14="Scenario3PBT4",'Major retrofit'!$P$6,"")))&amp;IF(F14="Scenario1PBT5",'Major retrofit'!$Q$6,IF(F14="Scenario2PBT5",'Major retrofit'!$R$6,IF(F14="Scenario3PBT5",'Major retrofit'!$S$6,"")))&amp;IF(F14="Scenario1PBT6",'Major retrofit'!$T$6,IF(F14="Scenario2PBT6",'Major retrofit'!$U$6,IF(F14="Scenario3PBT6",'Major retrofit'!$V$6,"")))&amp;IF(F14="Scenario1PBT7",'Major retrofit'!$W$6,IF(F14="Scenario2PBT7",'Major retrofit'!$X$6,IF(F14="Scenario3PBT7",'Major retrofit'!$Y$6,"")))&amp;IF(F14="Scenario1PBT8",'Major retrofit'!$Z$6,IF(F14="Scenario2PBT8",'Major retrofit'!$AA$6,IF(F14="Scenario3PBT8",'Major retrofit'!$AB$6,"")))&amp;IF(F14="Scenario1PBT9",'Major retrofit'!$AC$6,IF(F14="Scenario2PBT9",'Major retrofit'!$AD$6,IF(F14="Scenario3PBT9",'Major retrofit'!$AE$6,"")))&amp;IF(F14="Scenario1PBT10",'Major retrofit'!$AF$6,IF(F14="Scenario2PBT10",'Major retrofit'!$AG$6,IF(F14="Scenario3PBT10",'Major retrofit'!$AH$6,"")))&amp;IF(F14="Scenario1PBT11",'Major retrofit'!$AI$6,IF(F14="Scenario2PBT11",'Major retrofit'!$AJ$6,IF(F14="Scenario3PBT11",'Major retrofit'!$AK$6,"")))&amp;IF(F14="Scenario1PBT12",'Major retrofit'!$AL$6,IF(F14="Scenario2PBT12",'Major retrofit'!$AM$6,IF(F14="Scenario3PBT12",'Major retrofit'!$AN$6,"")))&amp;IF(F14="Scenario1PBT13",'Major retrofit'!$AO$6,IF(F14="Scenario2PBT13",'Major retrofit'!$AP$6,IF(F14="Scenario3PBT13",'Major retrofit'!$AQ$6,"")))&amp;IF(F14="Scenario1PBT14",'Major retrofit'!$AR$6,IF(F14="Scenario2PBT14",'Major retrofit'!$AS$6,IF(F14="Scenario3PBT14",'Major retrofit'!$AT$6,"")))&amp;IF(F14="Scenario1PBT15",'Major retrofit'!$AU$6,IF(F14="Scenario2PBT15",'Major retrofit'!$AV$6,IF(F14="Scenario3PBT15",'Major retrofit'!$AW$6,"")))</f>
        <v/>
      </c>
      <c r="H14" s="142">
        <f t="shared" si="11"/>
        <v>0</v>
      </c>
      <c r="I14" s="232" t="str">
        <f>IF(F14="Scenario1PBT1",'Major retrofit'!$E$16,IF(F14="Scenario2PBT1",'Major retrofit'!$F$16,IF(F14="Scenario3PBT1",'Major retrofit'!$G$16,"")))&amp;IF(F14="Scenario1PBT2",'Major retrofit'!$H$16,IF(F14="Scenario2PBT2",'Major retrofit'!$I$16,IF(F14="Scenario3PBT2",'Major retrofit'!$J$16,"")))&amp;IF(F14="Scenario1PBT3",'Major retrofit'!$K$16,IF(F14="Scenario2PBT3",'Major retrofit'!$L$16,IF(F14="Scenario3PBT3",'Major retrofit'!$M$16,"")))&amp;IF(F14="Scenario1PBT4",'Major retrofit'!$N$16,IF(F14="Scenario2PBT4",'Major retrofit'!$O$16,IF(F14="Scenario3PBT4",'Major retrofit'!$P$16,"")))&amp;IF(F14="Scenario1PBT5",'Major retrofit'!$Q$16,IF(F14="Scenario2PBT5",'Major retrofit'!$R$16,IF(F14="Scenario3PBT5",'Major retrofit'!$S$16,"")))&amp;IF(F14="Scenario1PBT6",'Major retrofit'!$T$16,IF(F14="Scenario2PBT6",'Major retrofit'!$U$16,IF(F14="Scenario3PBT6",'Major retrofit'!$V$16,"")))&amp;IF(F14="Scenario1PBT7",'Major retrofit'!$W$16,IF(F14="Scenario2PBT7",'Major retrofit'!$X$16,IF(F14="Scenario3PBT7",'Major retrofit'!$Y$16,"")))&amp;IF(F14="Scenario1PBT8",'Major retrofit'!$Z$16,IF(F14="Scenario2PBT8",'Major retrofit'!$AA$16,IF(F14="Scenario3PBT8",'Major retrofit'!$AB$16,"")))&amp;IF(F14="Scenario1PBT9",'Major retrofit'!$AC$16,IF(F14="Scenario2PBT9",'Major retrofit'!$AD$16,IF(F14="Scenario3PBT9",'Major retrofit'!$AE$16,"")))&amp;IF(F14="Scenario1PBT10",'Major retrofit'!$AF$16,IF(F14="Scenario2PBT10",'Major retrofit'!$AG$16,IF(F14="Scenario3PBT10",'Major retrofit'!$AH$16,"")))&amp;IF(F14="Scenario1PBT11",'Major retrofit'!$AI$16,IF(F14="Scenario2PBT11",'Major retrofit'!$AJ$16,IF(F14="Scenario3PBT11",'Major retrofit'!$AK$16,"")))&amp;IF(F14="Scenario1PBT12",'Major retrofit'!$AL$16,IF(F14="Scenario2PBT12",'Major retrofit'!$AM$16,IF(F14="Scenario3PBT12",'Major retrofit'!$AN$16,"")))&amp;IF(F14="Scenario1PBT13",'Major retrofit'!$AO$16,IF(F14="Scenario2PBT13",'Major retrofit'!$AP$16,IF(F14="Scenario3PBT13",'Major retrofit'!$AQ$16,"")))&amp;IF(F14="Scenario1PBT14",'Major retrofit'!$AR$16,IF(F14="Scenario2PBT14",'Major retrofit'!$AS$16,IF(F14="Scenario3PBT14",'Major retrofit'!$AT$16,"")))&amp;IF(F14="Scenario1PBT15",'Major retrofit'!$AU$16,IF(F14="Scenario2PBT15",'Major retrofit'!$AV$16,IF(F14="Scenario3PBT15",'Major retrofit'!$AW$16,"")))</f>
        <v/>
      </c>
      <c r="J14" s="142">
        <f t="shared" si="12"/>
        <v>0</v>
      </c>
      <c r="K14" s="142" t="str">
        <f>IF(F14="Scenario1PBT1",'Major retrofit'!$E$18,IF(F14="Scenario2PBT1",'Major retrofit'!$F$18,IF(F14="Scenario3PBT1",'Major retrofit'!$G$18,"")))&amp;IF(F14="Scenario1PBT2",'Major retrofit'!$H$18,IF(F14="Scenario2PBT2",'Major retrofit'!$I$18,IF(F14="Scenario3PBT2",'Major retrofit'!$J$18,"")))&amp;IF(F14="Scenario1PBT3",'Major retrofit'!$K$18,IF(F14="Scenario2PBT3",'Major retrofit'!$L$18,IF(F14="Scenario3PBT3",'Major retrofit'!$M$18,"")))&amp;IF(F14="Scenario1PBT4",'Major retrofit'!$N$18,IF(F14="Scenario2PBT4",'Major retrofit'!$O$18,IF(F14="Scenario3PBT4",'Major retrofit'!$P$18,"")))&amp;IF(F14="Scenario1PBT5",'Major retrofit'!$Q$18,IF(F14="Scenario2PBT5",'Major retrofit'!$R$18,IF(F14="Scenario3PBT5",'Major retrofit'!$S$18,"")))&amp;IF(F14="Scenario1PBT6",'Major retrofit'!$T$18,IF(F14="Scenario2PBT6",'Major retrofit'!$U$18,IF(F14="Scenario3PBT6",'Major retrofit'!$V$18,"")))&amp;IF(F14="Scenario1PBT7",'Major retrofit'!$W$18,IF(F14="Scenario2PBT7",'Major retrofit'!$X$18,IF(F14="Scenario3PBT7",'Major retrofit'!$Y$18,"")))&amp;IF(F14="Scenario1PBT8",'Major retrofit'!$Z$18,IF(F14="Scenario2PBT8",'Major retrofit'!$AA$18,IF(F14="Scenario3PBT8",'Major retrofit'!$AB$18,"")))&amp;IF(F14="Scenario1PBT9",'Major retrofit'!$AC$18,IF(F14="Scenario2PBT9",'Major retrofit'!$AD$18,IF(F14="Scenario3PBT9",'Major retrofit'!$AE$18,"")))&amp;IF(F14="Scenario1PBT10",'Major retrofit'!$AF$18,IF(F14="Scenario2PBT10",'Major retrofit'!$AG$18,IF(F14="Scenario3PBT10",'Major retrofit'!$AH$18,"")))&amp;IF(F14="Scenario1PBT11",'Major retrofit'!$AI$18,IF(F14="Scenario2PBT11",'Major retrofit'!$AJ$18,IF(F14="Scenario3PBT11",'Major retrofit'!$AK$18,"")))&amp;IF(F14="Scenario1PBT12",'Major retrofit'!$AL$18,IF(F14="Scenario2PBT12",'Major retrofit'!$AM$18,IF(F14="Scenario3PBT12",'Major retrofit'!$AN$18,"")))&amp;IF(F14="Scenario1PBT13",'Major retrofit'!$AO$18,IF(F14="Scenario2PBT13",'Major retrofit'!$AP$18,IF(F14="Scenario3PBT13",'Major retrofit'!$AQ$18,"")))&amp;IF(F14="Scenario1PBT14",'Major retrofit'!$AR$18,IF(F14="Scenario2PBT14",'Major retrofit'!$AS$18,IF(F14="Scenario3PBT14",'Major retrofit'!$AT$18,"")))&amp;IF(F14="Scenario1PBT15",'Major retrofit'!$AU$18,IF(F14="Scenario2PBT15",'Major retrofit'!$AV$18,IF(F14="Scenario3PBT15",'Major retrofit'!$AW$18,"")))</f>
        <v/>
      </c>
      <c r="L14" s="142">
        <f t="shared" si="13"/>
        <v>0</v>
      </c>
      <c r="M14" s="142" t="str">
        <f>IF(F14="Scenario1PBT1",'Major retrofit'!$E$20,IF(F14="Scenario2PBT1",'Major retrofit'!$F$20,IF(F14="Scenario3PBT1",'Major retrofit'!$G$20,"")))&amp;IF(F14="Scenario1PBT2",'Major retrofit'!$H$20,IF(F14="Scenario2PBT2",'Major retrofit'!$I$20,IF(F14="Scenario3PBT2",'Major retrofit'!$J$20,"")))&amp;IF(F14="Scenario1PBT3",'Major retrofit'!$K$20,IF(F14="Scenario2PBT3",'Major retrofit'!$L$20,IF(F14="Scenario3PBT3",'Major retrofit'!$M$20,"")))&amp;IF(F14="Scenario1PBT4",'Major retrofit'!$N$20,IF(F14="Scenario2PBT4",'Major retrofit'!$O$20,IF(F14="Scenario3PBT4",'Major retrofit'!$P$20,"")))&amp;IF(F14="Scenario1PBT5",'Major retrofit'!$Q$20,IF(F14="Scenario2PBT5",'Major retrofit'!$R$20,IF(F14="Scenario3PBT5",'Major retrofit'!$S$20,"")))&amp;IF(F14="Scenario1PBT6",'Major retrofit'!$T$20,IF(F14="Scenario2PBT6",'Major retrofit'!$U$20,IF(F14="Scenario3PBT6",'Major retrofit'!$V$20,"")))&amp;IF(F14="Scenario1PBT7",'Major retrofit'!$W$20,IF(F14="Scenario2PBT7",'Major retrofit'!$X$20,IF(F14="Scenario3PBT7",'Major retrofit'!$Y$20,"")))&amp;IF(F14="Scenario1PBT8",'Major retrofit'!$Z$20,IF(F14="Scenario2PBT8",'Major retrofit'!$AA$20,IF(F14="Scenario3PBT8",'Major retrofit'!$AB$20,"")))&amp;IF(F14="Scenario1PBT9",'Major retrofit'!$AC$20,IF(F14="Scenario2PBT9",'Major retrofit'!$AD$20,IF(F14="Scenario3PBT9",'Major retrofit'!$AE$20,"")))&amp;IF(F14="Scenario1PBT10",'Major retrofit'!$AF$20,IF(F14="Scenario2PBT10",'Major retrofit'!$AG$20,IF(F14="Scenario3PBT10",'Major retrofit'!$AH$20,"")))&amp;IF(F14="Scenario1PBT11",'Major retrofit'!$AI$20,IF(F14="Scenario2PBT11",'Major retrofit'!$AJ$20,IF(F14="Scenario3PBT11",'Major retrofit'!$AK$20,"")))&amp;IF(F14="Scenario1PBT12",'Major retrofit'!$AL$20,IF(F14="Scenario2PBT12",'Major retrofit'!$AM$20,IF(F14="Scenario3PBT12",'Major retrofit'!$AN$20,"")))&amp;IF(F14="Scenario1PBT13",'Major retrofit'!$AO$20,IF(F14="Scenario2PBT13",'Major retrofit'!$AP$20,IF(F14="Scenario3PBT13",'Major retrofit'!$AQ$20,"")))&amp;IF(F14="Scenario1PBT14",'Major retrofit'!$AR$20,IF(F14="Scenario2PBT14",'Major retrofit'!$AS$20,IF(F14="Scenario3PBT14",'Major retrofit'!$AT$20,"")))&amp;IF(F14="Scenario1PBT15",'Major retrofit'!$AU$20,IF(F14="Scenario2PBT15",'Major retrofit'!$AV$20,IF(F14="Scenario3PBT15",'Major retrofit'!$AW$20,"")))</f>
        <v/>
      </c>
      <c r="N14" s="143">
        <f t="shared" si="14"/>
        <v>0</v>
      </c>
      <c r="O14" s="262" t="str">
        <f>IF(F14="Scenario1PBT1",'Major retrofit'!$E$23,IF(F14="Scenario2PBT1",'Major retrofit'!$F$23,IF(F14="Scenario3PBT1",'Major retrofit'!$G$23,"")))&amp;IF(F14="Scenario1PBT2",'Major retrofit'!$H$23,IF(F14="Scenario2PBT2",'Major retrofit'!$I$23,IF(F14="Scenario3PBT2",'Major retrofit'!$J$23,"")))&amp;IF(F14="Scenario1PBT3",'Major retrofit'!$K$23,IF(F14="Scenario2PBT3",'Major retrofit'!$L$23,IF(F14="Scenario3PBT3",'Major retrofit'!$M$23,"")))&amp;IF(F14="Scenario1PBT4",'Major retrofit'!$N$23,IF(F14="Scenario2PBT4",'Major retrofit'!$O$23,IF(F14="Scenario3PBT4",'Major retrofit'!$P$23,"")))&amp;IF(F14="Scenario1PBT5",'Major retrofit'!$Q$23,IF(F14="Scenario2PBT5",'Major retrofit'!$R$23,IF(F14="Scenario3PBT5",'Major retrofit'!$S$23,"")))&amp;IF(F14="Scenario1PBT6",'Major retrofit'!$T$23,IF(F14="Scenario2PBT6",'Major retrofit'!$U$23,IF(F14="Scenario3PBT6",'Major retrofit'!$V$23,"")))&amp;IF(F14="Scenario1PBT7",'Major retrofit'!$W$23,IF(F14="Scenario2PBT7",'Major retrofit'!$X$23,IF(F14="Scenario3PBT7",'Major retrofit'!$Y$23,"")))&amp;IF(F14="Scenario1PBT8",'Major retrofit'!$Z$23,IF(F14="Scenario2PBT8",'Major retrofit'!$AA$23,IF(F14="Scenario3PBT8",'Major retrofit'!$AB$23,"")))&amp;IF(F14="Scenario1PBT9",'Major retrofit'!$AC$23,IF(F14="Scenario2PBT9",'Major retrofit'!$AD$23,IF(F14="Scenario3PBT9",'Major retrofit'!$AE$23,"")))&amp;IF(F14="Scenario1PBT10",'Major retrofit'!$AF$23,IF(F14="Scenario2PBT10",'Major retrofit'!$AG$23,IF(F14="Scenario3PBT10",'Major retrofit'!$AH$23,"")))&amp;IF(F14="Scenario1PBT11",'Major retrofit'!$AI$23,IF(F14="Scenario2PBT11",'Major retrofit'!$AJ$23,IF(F14="Scenario3PBT11",'Major retrofit'!$AK$23,"")))&amp;IF(F14="Scenario1PBT12",'Major retrofit'!$AL$23,IF(F14="Scenario2PBT12",'Major retrofit'!$AM$23,IF(F14="Scenario3PBT12",'Major retrofit'!$AN$23,"")))&amp;IF(F14="Scenario1PBT13",'Major retrofit'!$AO$23,IF(F14="Scenario2PBT13",'Major retrofit'!$AP$23,IF(F14="Scenario3PBT13",'Major retrofit'!$AQ$23,"")))&amp;IF(F14="Scenario1PBT14",'Major retrofit'!$AR$23,IF(F14="Scenario2PBT14",'Major retrofit'!$AS$23,IF(F14="Scenario3PBT14",'Major retrofit'!$AT$23,"")))&amp;IF(F14="Scenario1PBT15",'Major retrofit'!$AU$23,IF(F14="Scenario2PBT15",'Major retrofit'!$AV$23,IF(F14="Scenario3PBT15",'Major retrofit'!$AW$23,"")))</f>
        <v/>
      </c>
      <c r="P14" s="142">
        <f t="shared" si="15"/>
        <v>0</v>
      </c>
      <c r="Q14" s="142" t="str">
        <f>IF(F14="Scenario1PBT1",'Major retrofit'!$E$25,IF(F14="Scenario2PBT1",'Major retrofit'!$F$25,IF(F14="Scenario3PBT1",'Major retrofit'!$G$25,"")))&amp;IF(F14="Scenario1PBT2",'Major retrofit'!$H$25,IF(F14="Scenario2PBT2",'Major retrofit'!$I$25,IF(F14="Scenario3PBT2",'Major retrofit'!$J$25,"")))&amp;IF(F14="Scenario1PBT3",'Major retrofit'!$K$25,IF(F14="Scenario2PBT3",'Major retrofit'!$L$25,IF(F14="Scenario3PBT3",'Major retrofit'!$M$25,"")))&amp;IF(F14="Scenario1PBT4",'Major retrofit'!$N$25,IF(F14="Scenario2PBT4",'Major retrofit'!$O$25,IF(F14="Scenario3PBT4",'Major retrofit'!$P$25,"")))&amp;IF(F14="Scenario1PBT5",'Major retrofit'!$Q$25,IF(F14="Scenario2PBT5",'Major retrofit'!$R$25,IF(F14="Scenario3PBT5",'Major retrofit'!$S$25,"")))&amp;IF(F14="Scenario1PBT6",'Major retrofit'!$T$25,IF(F14="Scenario2PBT6",'Major retrofit'!$U$25,IF(F14="Scenario3PBT6",'Major retrofit'!$V$25,"")))&amp;IF(F14="Scenario1PBT7",'Major retrofit'!$W$25,IF(F14="Scenario2PBT7",'Major retrofit'!$X$25,IF(F14="Scenario3PBT7",'Major retrofit'!$Y$25,"")))&amp;IF(F14="Scenario1PBT8",'Major retrofit'!$Z$25,IF(F14="Scenario2PBT8",'Major retrofit'!$AA$25,IF(F14="Scenario3PBT8",'Major retrofit'!$AB$25,"")))&amp;IF(F14="Scenario1PBT9",'Major retrofit'!$AC$25,IF(F14="Scenario2PBT9",'Major retrofit'!$AD$25,IF(F14="Scenario3PBT9",'Major retrofit'!$AE$25,"")))&amp;IF(F14="Scenario1PBT10",'Major retrofit'!$AF$25,IF(F14="Scenario2PBT10",'Major retrofit'!$AG$25,IF(F14="Scenario3PBT10",'Major retrofit'!$AH$25,"")))&amp;IF(F14="Scenario1PBT11",'Major retrofit'!$AI$25,IF(F14="Scenario2PBT11",'Major retrofit'!$AJ$25,IF(F14="Scenario3PBT11",'Major retrofit'!$AK$25,"")))&amp;IF(F14="Scenario1PBT12",'Major retrofit'!$AL$25,IF(F14="Scenario2PBT12",'Major retrofit'!$AM$25,IF(F14="Scenario3PBT12",'Major retrofit'!$AN$25,"")))&amp;IF(F14="Scenario1PBT13",'Major retrofit'!$AO$25,IF(F14="Scenario2PBT13",'Major retrofit'!$AP$25,IF(F14="Scenario3PBT13",'Major retrofit'!$AQ$25,"")))&amp;IF(F14="Scenario1PBT14",'Major retrofit'!$AR$25,IF(F14="Scenario2PBT14",'Major retrofit'!$AS$25,IF(F14="Scenario3PBT14",'Major retrofit'!$AT$25,"")))&amp;IF(F14="Scenario1PBT15",'Major retrofit'!$AU$25,IF(F14="Scenario2PBT15",'Major retrofit'!$AV$25,IF(F14="Scenario3PBT15",'Major retrofit'!$AW$25,"")))</f>
        <v/>
      </c>
      <c r="R14" s="142">
        <f t="shared" si="16"/>
        <v>0</v>
      </c>
      <c r="S14" s="142" t="str">
        <f>IF(F14="Scenario1PBT1",'Major retrofit'!$E$27,IF(F14="Scenario2PBT1",'Major retrofit'!$F$27,IF(F14="Scenario3PBT1",'Major retrofit'!$G$27,"")))&amp;IF(F14="Scenario1PBT2",'Major retrofit'!$H$27,IF(F14="Scenario2PBT2",'Major retrofit'!$I$27,IF(F14="Scenario3PBT2",'Major retrofit'!$J$27,"")))&amp;IF(F14="Scenario1PBT3",'Major retrofit'!$K$27,IF(F14="Scenario2PBT3",'Major retrofit'!$L$27,IF(F14="Scenario3PBT3",'Major retrofit'!$M$27,"")))&amp;IF(F14="Scenario1PBT4",'Major retrofit'!$N$27,IF(F14="Scenario2PBT4",'Major retrofit'!$O$27,IF(F14="Scenario3PBT4",'Major retrofit'!$P$27,"")))&amp;IF(F14="Scenario1PBT5",'Major retrofit'!$Q$27,IF(F14="Scenario2PBT5",'Major retrofit'!$R$27,IF(F14="Scenario3PBT5",'Major retrofit'!$S$27,"")))&amp;IF(F14="Scenario1PBT6",'Major retrofit'!$T$27,IF(F14="Scenario2PBT6",'Major retrofit'!$U$27,IF(F14="Scenario3PBT6",'Major retrofit'!$V$27,"")))&amp;IF(F14="Scenario1PBT7",'Major retrofit'!$W$27,IF(F14="Scenario2PBT7",'Major retrofit'!$X$27,IF(F14="Scenario3PBT7",'Major retrofit'!$Y$27,"")))&amp;IF(F14="Scenario1PBT8",'Major retrofit'!$Z$27,IF(F14="Scenario2PBT8",'Major retrofit'!$AA$27,IF(F14="Scenario3PBT8",'Major retrofit'!$AB$27,"")))&amp;IF(F14="Scenario1PBT9",'Major retrofit'!$AC$27,IF(F14="Scenario2PBT9",'Major retrofit'!$AD$27,IF(F14="Scenario3PBT9",'Major retrofit'!$AE$27,"")))&amp;IF(F14="Scenario1PBT10",'Major retrofit'!$AF$27,IF(F14="Scenario2PBT10",'Major retrofit'!$AG$27,IF(F14="Scenario3PBT10",'Major retrofit'!$AH$27,"")))&amp;IF(F14="Scenario1PBT11",'Major retrofit'!$AI$27,IF(F14="Scenario2PBT11",'Major retrofit'!$AJ$27,IF(F14="Scenario3PBT11",'Major retrofit'!$AK$27,"")))&amp;IF(F14="Scenario1PBT12",'Major retrofit'!$AL$27,IF(F14="Scenario2PBT12",'Major retrofit'!$AM$27,IF(F14="Scenario3PBT12",'Major retrofit'!$AN$27,"")))&amp;IF(F14="Scenario1PBT13",'Major retrofit'!$AO$27,IF(F14="Scenario2PBT13",'Major retrofit'!$AP$27,IF(F14="Scenario3PBT13",'Major retrofit'!$AQ$27,"")))&amp;IF(F14="Scenario1PBT14",'Major retrofit'!$AR$27,IF(F14="Scenario2PBT14",'Major retrofit'!$AS$27,IF(F14="Scenario3PBT14",'Major retrofit'!$AT$27,"")))&amp;IF(F14="Scenario1PBT15",'Major retrofit'!$AU$27,IF(F14="Scenario2PBT15",'Major retrofit'!$AV$27,IF(F14="Scenario3PBT15",'Major retrofit'!$AW$27,"")))</f>
        <v/>
      </c>
      <c r="T14" s="263">
        <f t="shared" si="17"/>
        <v>0</v>
      </c>
      <c r="U14" s="262" t="str">
        <f>IF(F14="Scenario1PBT1",'Major retrofit'!$E$38,IF(F14="Scenario2PBT1",'Major retrofit'!$F$38,IF(F14="Scenario3PBT1",'Major retrofit'!$G$38,"")))&amp;IF(F14="Scenario1PBT2",'Major retrofit'!$H$38,IF(F14="Scenario2PBT2",'Major retrofit'!$I$38,IF(F14="Scenario3PBT2",'Major retrofit'!$J$38,"")))&amp;IF(F14="Scenario1PBT3",'Major retrofit'!$K$38,IF(F14="Scenario2PBT3",'Major retrofit'!$L$38,IF(F14="Scenario3PBT3",'Major retrofit'!$M$38,"")))&amp;IF(F14="Scenario1PBT4",'Major retrofit'!$N$38,IF(F14="Scenario2PBT4",'Major retrofit'!$O$38,IF(F14="Scenario3PBT4",'Major retrofit'!$P$38,"")))&amp;IF(F14="Scenario1PBT5",'Major retrofit'!$Q$38,IF(F14="Scenario2PBT5",'Major retrofit'!$R$38,IF(F14="Scenario3PBT5",'Major retrofit'!$S$38,"")))&amp;IF(F14="Scenario1PBT6",'Major retrofit'!$T$38,IF(F14="Scenario2PBT6",'Major retrofit'!$U$38,IF(F14="Scenario3PBT6",'Major retrofit'!$V$38,"")))&amp;IF(F14="Scenario1PBT7",'Major retrofit'!$W$38,IF(F14="Scenario2PBT7",'Major retrofit'!$X$38,IF(F14="Scenario3PBT7",'Major retrofit'!$Y$38,"")))&amp;IF(F14="Scenario1PBT8",'Major retrofit'!$Z$38,IF(F14="Scenario2PBT8",'Major retrofit'!$AA$38,IF(F14="Scenario3PBT8",'Major retrofit'!$AB$38,"")))&amp;IF(F14="Scenario1PBT9",'Major retrofit'!$AC$38,IF(F14="Scenario2PBT9",'Major retrofit'!$AD$38,IF(F14="Scenario3PBT9",'Major retrofit'!$AE$38,"")))&amp;IF(F14="Scenario1PBT10",'Major retrofit'!$AF$38,IF(F14="Scenario2PBT10",'Major retrofit'!$AG$38,IF(F14="Scenario3PBT10",'Major retrofit'!$AH$38,"")))&amp;IF(F14="Scenario1PBT11",'Major retrofit'!$AI$38,IF(F14="Scenario2PBT11",'Major retrofit'!$AJ$38,IF(F14="Scenario3PBT11",'Major retrofit'!$AK$38,"")))&amp;IF(F14="Scenario1PBT12",'Major retrofit'!$AL$38,IF(F14="Scenario2PBT12",'Major retrofit'!$AM$38,IF(F14="Scenario3PBT12",'Major retrofit'!$AN$38,"")))&amp;IF(F14="Scenario1PBT13",'Major retrofit'!$AO$38,IF(F14="Scenario2PBT13",'Major retrofit'!$AP$38,IF(F14="Scenario3PBT13",'Major retrofit'!$AQ$38,"")))&amp;IF(F14="Scenario1PBT14",'Major retrofit'!$AR$38,IF(F14="Scenario2PBT14",'Major retrofit'!$AS$38,IF(F14="Scenario3PBT14",'Major retrofit'!$AT$38,"")))&amp;IF(F14="Scenario1PBT15",'Major retrofit'!$AU$38,IF(F14="Scenario2PBT15",'Major retrofit'!$AV$38,IF(F14="Scenario3PBT15",'Major retrofit'!$AW$38,"")))</f>
        <v/>
      </c>
      <c r="V14" s="142">
        <f t="shared" si="18"/>
        <v>0</v>
      </c>
      <c r="W14" s="142" t="str">
        <f>IF(F14="Scenario1PBT1",'Major retrofit'!$E$40,IF(F14="Scenario2PBT1",'Major retrofit'!$F$40,IF(F14="Scenario3PBT1",'Major retrofit'!$G$40,"")))&amp;IF(F14="Scenario1PBT2",'Major retrofit'!$H$40,IF(F14="Scenario2PBT2",'Major retrofit'!$I$40,IF(F14="Scenario3PBT2",'Major retrofit'!$J$40,"")))&amp;IF(F14="Scenario1PBT3",'Major retrofit'!$K$40,IF(F14="Scenario2PBT3",'Major retrofit'!$L$40,IF(F14="Scenario3PBT3",'Major retrofit'!$M$40,"")))&amp;IF(F14="Scenario1PBT4",'Major retrofit'!$N$40,IF(F14="Scenario2PBT4",'Major retrofit'!$O$40,IF(F14="Scenario3PBT4",'Major retrofit'!$P$40,"")))&amp;IF(F14="Scenario1PBT5",'Major retrofit'!$Q$40,IF(F14="Scenario2PBT5",'Major retrofit'!$R$40,IF(F14="Scenario3PBT5",'Major retrofit'!$S$40,"")))&amp;IF(F14="Scenario1PBT6",'Major retrofit'!$T$40,IF(F14="Scenario2PBT6",'Major retrofit'!$U$40,IF(F14="Scenario3PBT6",'Major retrofit'!$V$40,"")))&amp;IF(F14="Scenario1PBT7",'Major retrofit'!$W$40,IF(F14="Scenario2PBT7",'Major retrofit'!$X$40,IF(F14="Scenario3PBT7",'Major retrofit'!$Y$40,"")))&amp;IF(F14="Scenario1PBT8",'Major retrofit'!$Z$40,IF(F14="Scenario2PBT8",'Major retrofit'!$AA$40,IF(F14="Scenario3PBT8",'Major retrofit'!$AB$40,"")))&amp;IF(F14="Scenario1PBT9",'Major retrofit'!$AC$40,IF(F14="Scenario2PBT9",'Major retrofit'!$AD$40,IF(F14="Scenario3PBT9",'Major retrofit'!$AE$40,"")))&amp;IF(F14="Scenario1PBT10",'Major retrofit'!$AF$40,IF(F14="Scenario2PBT10",'Major retrofit'!$AG$40,IF(F14="Scenario3PBT10",'Major retrofit'!$AH$40,"")))&amp;IF(F14="Scenario1PBT11",'Major retrofit'!$AI$40,IF(F14="Scenario2PBT11",'Major retrofit'!$AJ$40,IF(F14="Scenario3PBT11",'Major retrofit'!$AK$40,"")))&amp;IF(F14="Scenario1PBT12",'Major retrofit'!$AL$40,IF(F14="Scenario2PBT12",'Major retrofit'!$AM$40,IF(F14="Scenario3PBT12",'Major retrofit'!$AN$40,"")))&amp;IF(F14="Scenario1PBT13",'Major retrofit'!$AO$40,IF(F14="Scenario2PBT13",'Major retrofit'!$AP$40,IF(F14="Scenario3PBT13",'Major retrofit'!$AQ$40,"")))&amp;IF(F14="Scenario1PBT14",'Major retrofit'!$AR$40,IF(F14="Scenario2PBT14",'Major retrofit'!$AS$40,IF(F14="Scenario3PBT14",'Major retrofit'!$AT$40,"")))&amp;IF(F14="Scenario1PBT15",'Major retrofit'!$AU$40,IF(F14="Scenario2PBT15",'Major retrofit'!$AV$40,IF(F14="Scenario3PBT15",'Major retrofit'!$AW$40,"")))</f>
        <v/>
      </c>
      <c r="X14" s="142">
        <f t="shared" si="19"/>
        <v>0</v>
      </c>
      <c r="Y14" s="142" t="str">
        <f>IF(F14="Scenario1PBT1",'Major retrofit'!$E$42,IF(F14="Scenario2PBT1",'Major retrofit'!$F$42,IF(F14="Scenario3PBT1",'Major retrofit'!$G$42,"")))&amp;IF(F14="Scenario1PBT2",'Major retrofit'!$H$42,IF(F14="Scenario2PBT2",'Major retrofit'!$I$42,IF(F14="Scenario3PBT2",'Major retrofit'!$J$42,"")))&amp;IF(F14="Scenario1PBT3",'Major retrofit'!$K$42,IF(F14="Scenario2PBT3",'Major retrofit'!$L$42,IF(F14="Scenario3PBT3",'Major retrofit'!$M$42,"")))&amp;IF(F14="Scenario1PBT4",'Major retrofit'!$N$42,IF(F14="Scenario2PBT4",'Major retrofit'!$O$42,IF(F14="Scenario3PBT4",'Major retrofit'!$P$42,"")))&amp;IF(F14="Scenario1PBT5",'Major retrofit'!$Q$42,IF(F14="Scenario2PBT5",'Major retrofit'!$R$42,IF(F14="Scenario3PBT5",'Major retrofit'!$S$42,"")))&amp;IF(F14="Scenario1PBT6",'Major retrofit'!$T$42,IF(F14="Scenario2PBT6",'Major retrofit'!$U$42,IF(F14="Scenario3PBT6",'Major retrofit'!$V$42,"")))&amp;IF(F14="Scenario1PBT7",'Major retrofit'!$W$42,IF(F14="Scenario2PBT7",'Major retrofit'!$X$42,IF(F14="Scenario3PBT7",'Major retrofit'!$Y$42,"")))&amp;IF(F14="Scenario1PBT8",'Major retrofit'!$Z$42,IF(F14="Scenario2PBT8",'Major retrofit'!$AA$42,IF(F14="Scenario3PBT8",'Major retrofit'!$AB$42,"")))&amp;IF(F14="Scenario1PBT9",'Major retrofit'!$AC$42,IF(F14="Scenario2PBT9",'Major retrofit'!$AD$42,IF(F14="Scenario3PBT9",'Major retrofit'!$AE$42,"")))&amp;IF(F14="Scenario1PBT10",'Major retrofit'!$AF$42,IF(F14="Scenario2PBT10",'Major retrofit'!$AG$42,IF(F14="Scenario3PBT10",'Major retrofit'!$AH$42,"")))&amp;IF(F14="Scenario1PBT11",'Major retrofit'!$AI$42,IF(F14="Scenario2PBT11",'Major retrofit'!$AJ$42,IF(F14="Scenario3PBT11",'Major retrofit'!$AK$42,"")))&amp;IF(F14="Scenario1PBT12",'Major retrofit'!$AL$42,IF(F14="Scenario2PBT12",'Major retrofit'!$AM$42,IF(F14="Scenario3PBT12",'Major retrofit'!$AN$42,"")))&amp;IF(F14="Scenario1PBT13",'Major retrofit'!$AO$42,IF(F14="Scenario2PBT13",'Major retrofit'!$AP$42,IF(F14="Scenario3PBT13",'Major retrofit'!$AQ$42,"")))&amp;IF(F14="Scenario1PBT14",'Major retrofit'!$AR$42,IF(F14="Scenario2PBT14",'Major retrofit'!$AS$42,IF(F14="Scenario3PBT14",'Major retrofit'!$AT$42,"")))&amp;IF(F14="Scenario1PBT15",'Major retrofit'!$AU$42,IF(F14="Scenario2PBT15",'Major retrofit'!$AV$42,IF(F14="Scenario3PBT15",'Major retrofit'!$AW$42,"")))</f>
        <v/>
      </c>
      <c r="Z14" s="142">
        <f t="shared" si="20"/>
        <v>0</v>
      </c>
      <c r="AA14" s="332" t="str">
        <f>IF(F14="Scenario1PBT1",'Major retrofit'!$E$101,IF(F14="Scenario2PBT1",'Major retrofit'!$F$101,IF(F14="Scenario3PBT1",'Major retrofit'!$G$101,"")))&amp;IF(F14="Scenario1PBT2",'Major retrofit'!$H$101,IF(F14="Scenario2PBT2",'Major retrofit'!$I$101,IF(F14="Scenario3PBT2",'Major retrofit'!$J$101,"")))&amp;IF(F14="Scenario1PBT3",'Major retrofit'!$K$101,IF(F14="Scenario2PBT3",'Major retrofit'!$L$101,IF(F14="Scenario3PBT3",'Major retrofit'!$M$101,"")))&amp;IF(F14="Scenario1PBT4",'Major retrofit'!$N$101,IF(F14="Scenario2PBT4",'Major retrofit'!$O$101,IF(F14="Scenario3PBT4",'Major retrofit'!$P$101,"")))&amp;IF(F14="Scenario1PBT5",'Major retrofit'!$Q$101,IF(F14="Scenario2PBT5",'Major retrofit'!$R$101,IF(F14="Scenario3PBT5",'Major retrofit'!$S$101,"")))&amp;IF(F14="Scenario1PBT6",'Major retrofit'!$T$101,IF(F14="Scenario2PBT6",'Major retrofit'!$U$101,IF(F14="Scenario3PBT6",'Major retrofit'!$V$101,"")))&amp;IF(F14="Scenario1PBT7",'Major retrofit'!$W$101,IF(F14="Scenario2PBT7",'Major retrofit'!$X$101,IF(F14="Scenario3PBT7",'Major retrofit'!$Y$101,"")))&amp;IF(F14="Scenario1PBT8",'Major retrofit'!$Z$101,IF(F14="Scenario2PBT8",'Major retrofit'!$AA$101,IF(F14="Scenario3PBT8",'Major retrofit'!$AB$101,"")))&amp;IF(F14="Scenario1PBT9",'Major retrofit'!$AC$101,IF(F14="Scenario2PBT9",'Major retrofit'!$AD$101,IF(F14="Scenario3PBT9",'Major retrofit'!$AE$101,"")))&amp;IF(F14="Scenario1PBT10",'Major retrofit'!$AF$101,IF(F14="Scenario2PBT10",'Major retrofit'!$AG$101,IF(F14="Scenario3PBT10",'Major retrofit'!$AH$101,"")))&amp;IF(F14="Scenario1PBT11",'Major retrofit'!$AI$101,IF(F14="Scenario2PBT11",'Major retrofit'!$AJ$101,IF(F14="Scenario3PBT11",'Major retrofit'!$AK$101,"")))&amp;IF(F14="Scenario1PBT12",'Major retrofit'!$AL$101,IF(F14="Scenario2PBT12",'Major retrofit'!$AM$101,IF(F14="Scenario3PBT12",'Major retrofit'!$AN$101,"")))&amp;IF(F14="Scenario1PBT13",'Major retrofit'!$AO$101,IF(F14="Scenario2PBT13",'Major retrofit'!$AP$101,IF(F14="Scenario3PBT13",'Major retrofit'!$AQ$101,"")))&amp;IF(F14="Scenario1PBT14",'Major retrofit'!$AR$101,IF(F14="Scenario2PBT14",'Major retrofit'!$AS$101,IF(F14="Scenario3PBT14",'Major retrofit'!$AT$101,"")))&amp;IF(F14="Scenario1PBT15",'Major retrofit'!$AU$101,IF(F14="Scenario2PBT15",'Major retrofit'!$AV$101,IF(F14="Scenario3PBT15",'Major retrofit'!$AW$101,"")))</f>
        <v/>
      </c>
      <c r="AB14" s="233">
        <f t="shared" si="21"/>
        <v>0</v>
      </c>
      <c r="AC14" s="264">
        <f>IFERROR('Projection_Base-case'!G14-G14,0)</f>
        <v>0</v>
      </c>
      <c r="AD14" s="142">
        <f t="shared" si="0"/>
        <v>0</v>
      </c>
      <c r="AE14" s="142">
        <f>IFERROR(100*AC14/'Projection_Base-case'!G14,0)</f>
        <v>0</v>
      </c>
      <c r="AF14" s="142">
        <f>IFERROR('Projection_Base-case'!I14-I14,0)</f>
        <v>0</v>
      </c>
      <c r="AG14" s="142">
        <f t="shared" si="1"/>
        <v>0</v>
      </c>
      <c r="AH14" s="142">
        <f>IFERROR(100*AF14/'Projection_Base-case'!I14,0)</f>
        <v>0</v>
      </c>
      <c r="AI14" s="142">
        <f>IFERROR('Projection_Base-case'!K14-K14,0)</f>
        <v>0</v>
      </c>
      <c r="AJ14" s="142">
        <f t="shared" si="2"/>
        <v>0</v>
      </c>
      <c r="AK14" s="142">
        <f>IFERROR(100*AI14/'Projection_Base-case'!K14,0)</f>
        <v>0</v>
      </c>
      <c r="AL14" s="142">
        <f>IFERROR(M14-'Projection_Base-case'!M14,0)</f>
        <v>0</v>
      </c>
      <c r="AM14" s="142">
        <f t="shared" si="3"/>
        <v>0</v>
      </c>
      <c r="AN14" s="143">
        <f>IFERROR(100*AL14/'Projection_Base-case'!M14,0)</f>
        <v>0</v>
      </c>
      <c r="AO14" s="262">
        <f>IFERROR('Projection_Base-case'!O14-O14,0)</f>
        <v>0</v>
      </c>
      <c r="AP14" s="142">
        <f t="shared" si="4"/>
        <v>0</v>
      </c>
      <c r="AQ14" s="142">
        <f>IFERROR(100*AO14/'Projection_Base-case'!O14,0)</f>
        <v>0</v>
      </c>
      <c r="AR14" s="142">
        <f>IFERROR('Projection_Base-case'!Q14-Q14,0)</f>
        <v>0</v>
      </c>
      <c r="AS14" s="142">
        <f t="shared" si="5"/>
        <v>0</v>
      </c>
      <c r="AT14" s="142">
        <f>IFERROR(100*AR14/'Projection_Base-case'!Q14,0)</f>
        <v>0</v>
      </c>
      <c r="AU14" s="142">
        <f>IFERROR('Projection_Base-case'!S14-S14,0)</f>
        <v>0</v>
      </c>
      <c r="AV14" s="142">
        <f t="shared" si="6"/>
        <v>0</v>
      </c>
      <c r="AW14" s="143">
        <f>IFERROR(100*AU14/'Projection_Base-case'!S14,0)</f>
        <v>0</v>
      </c>
      <c r="AX14" s="262">
        <f>IFERROR('Projection_Base-case'!U14-U14,0)</f>
        <v>0</v>
      </c>
      <c r="AY14" s="142">
        <f t="shared" si="7"/>
        <v>0</v>
      </c>
      <c r="AZ14" s="142">
        <f>IFERROR(100*AX14/'Projection_Base-case'!U14,0)</f>
        <v>0</v>
      </c>
      <c r="BA14" s="142">
        <f>IFERROR('Projection_Base-case'!W14-W14,0)</f>
        <v>0</v>
      </c>
      <c r="BB14" s="142">
        <f t="shared" si="8"/>
        <v>0</v>
      </c>
      <c r="BC14" s="142">
        <f>IFERROR(100*BA14/'Projection_Base-case'!W14,0)</f>
        <v>0</v>
      </c>
      <c r="BD14" s="142">
        <f>IFERROR('Projection_Base-case'!Y14-Y14,0)</f>
        <v>0</v>
      </c>
      <c r="BE14" s="142">
        <f t="shared" si="9"/>
        <v>0</v>
      </c>
      <c r="BF14" s="142">
        <f>IFERROR(100*BD14/'Projection_Base-case'!Y14,0)</f>
        <v>0</v>
      </c>
      <c r="BG14" s="531">
        <f t="shared" si="22"/>
        <v>0</v>
      </c>
      <c r="BH14" s="532">
        <f t="shared" si="23"/>
        <v>0</v>
      </c>
    </row>
    <row r="15" spans="1:66" x14ac:dyDescent="0.25">
      <c r="A15" s="261">
        <v>10</v>
      </c>
      <c r="B15" s="142">
        <f>'Projection_Base-case'!B15</f>
        <v>0</v>
      </c>
      <c r="C15" s="142">
        <f>'Projection_Base-case'!C15</f>
        <v>0</v>
      </c>
      <c r="D15" s="142">
        <f>'Projection_Base-case'!D15</f>
        <v>0</v>
      </c>
      <c r="E15" s="149"/>
      <c r="F15" s="258" t="str">
        <f t="shared" si="10"/>
        <v>0</v>
      </c>
      <c r="G15" s="231" t="str">
        <f>IF(F15="Scenario1PBT1",'Major retrofit'!$E$6,IF(F15="Scenario2PBT1",'Major retrofit'!$F$6,IF(F15="Scenario3PBT1",'Major retrofit'!$G$6,"")))&amp;IF(F15="Scenario1PBT2",'Major retrofit'!$H$6,IF(F15="Scenario2PBT2",'Major retrofit'!$I$6,IF(F15="Scenario3PBT2",'Major retrofit'!$J$6,"")))&amp;IF(F15="Scenario1PBT3",'Major retrofit'!$K$6,IF(F15="Scenario2PBT3",'Major retrofit'!$L$6,IF(F15="Scenario3PBT3",'Major retrofit'!$M$6,"")))&amp;IF(F15="Scenario1PBT4",'Major retrofit'!$N$6,IF(F15="Scenario2PBT4",'Major retrofit'!$O$6,IF(F15="Scenario3PBT4",'Major retrofit'!$P$6,"")))&amp;IF(F15="Scenario1PBT5",'Major retrofit'!$Q$6,IF(F15="Scenario2PBT5",'Major retrofit'!$R$6,IF(F15="Scenario3PBT5",'Major retrofit'!$S$6,"")))&amp;IF(F15="Scenario1PBT6",'Major retrofit'!$T$6,IF(F15="Scenario2PBT6",'Major retrofit'!$U$6,IF(F15="Scenario3PBT6",'Major retrofit'!$V$6,"")))&amp;IF(F15="Scenario1PBT7",'Major retrofit'!$W$6,IF(F15="Scenario2PBT7",'Major retrofit'!$X$6,IF(F15="Scenario3PBT7",'Major retrofit'!$Y$6,"")))&amp;IF(F15="Scenario1PBT8",'Major retrofit'!$Z$6,IF(F15="Scenario2PBT8",'Major retrofit'!$AA$6,IF(F15="Scenario3PBT8",'Major retrofit'!$AB$6,"")))&amp;IF(F15="Scenario1PBT9",'Major retrofit'!$AC$6,IF(F15="Scenario2PBT9",'Major retrofit'!$AD$6,IF(F15="Scenario3PBT9",'Major retrofit'!$AE$6,"")))&amp;IF(F15="Scenario1PBT10",'Major retrofit'!$AF$6,IF(F15="Scenario2PBT10",'Major retrofit'!$AG$6,IF(F15="Scenario3PBT10",'Major retrofit'!$AH$6,"")))&amp;IF(F15="Scenario1PBT11",'Major retrofit'!$AI$6,IF(F15="Scenario2PBT11",'Major retrofit'!$AJ$6,IF(F15="Scenario3PBT11",'Major retrofit'!$AK$6,"")))&amp;IF(F15="Scenario1PBT12",'Major retrofit'!$AL$6,IF(F15="Scenario2PBT12",'Major retrofit'!$AM$6,IF(F15="Scenario3PBT12",'Major retrofit'!$AN$6,"")))&amp;IF(F15="Scenario1PBT13",'Major retrofit'!$AO$6,IF(F15="Scenario2PBT13",'Major retrofit'!$AP$6,IF(F15="Scenario3PBT13",'Major retrofit'!$AQ$6,"")))&amp;IF(F15="Scenario1PBT14",'Major retrofit'!$AR$6,IF(F15="Scenario2PBT14",'Major retrofit'!$AS$6,IF(F15="Scenario3PBT14",'Major retrofit'!$AT$6,"")))&amp;IF(F15="Scenario1PBT15",'Major retrofit'!$AU$6,IF(F15="Scenario2PBT15",'Major retrofit'!$AV$6,IF(F15="Scenario3PBT15",'Major retrofit'!$AW$6,"")))</f>
        <v/>
      </c>
      <c r="H15" s="142">
        <f t="shared" si="11"/>
        <v>0</v>
      </c>
      <c r="I15" s="232" t="str">
        <f>IF(F15="Scenario1PBT1",'Major retrofit'!$E$16,IF(F15="Scenario2PBT1",'Major retrofit'!$F$16,IF(F15="Scenario3PBT1",'Major retrofit'!$G$16,"")))&amp;IF(F15="Scenario1PBT2",'Major retrofit'!$H$16,IF(F15="Scenario2PBT2",'Major retrofit'!$I$16,IF(F15="Scenario3PBT2",'Major retrofit'!$J$16,"")))&amp;IF(F15="Scenario1PBT3",'Major retrofit'!$K$16,IF(F15="Scenario2PBT3",'Major retrofit'!$L$16,IF(F15="Scenario3PBT3",'Major retrofit'!$M$16,"")))&amp;IF(F15="Scenario1PBT4",'Major retrofit'!$N$16,IF(F15="Scenario2PBT4",'Major retrofit'!$O$16,IF(F15="Scenario3PBT4",'Major retrofit'!$P$16,"")))&amp;IF(F15="Scenario1PBT5",'Major retrofit'!$Q$16,IF(F15="Scenario2PBT5",'Major retrofit'!$R$16,IF(F15="Scenario3PBT5",'Major retrofit'!$S$16,"")))&amp;IF(F15="Scenario1PBT6",'Major retrofit'!$T$16,IF(F15="Scenario2PBT6",'Major retrofit'!$U$16,IF(F15="Scenario3PBT6",'Major retrofit'!$V$16,"")))&amp;IF(F15="Scenario1PBT7",'Major retrofit'!$W$16,IF(F15="Scenario2PBT7",'Major retrofit'!$X$16,IF(F15="Scenario3PBT7",'Major retrofit'!$Y$16,"")))&amp;IF(F15="Scenario1PBT8",'Major retrofit'!$Z$16,IF(F15="Scenario2PBT8",'Major retrofit'!$AA$16,IF(F15="Scenario3PBT8",'Major retrofit'!$AB$16,"")))&amp;IF(F15="Scenario1PBT9",'Major retrofit'!$AC$16,IF(F15="Scenario2PBT9",'Major retrofit'!$AD$16,IF(F15="Scenario3PBT9",'Major retrofit'!$AE$16,"")))&amp;IF(F15="Scenario1PBT10",'Major retrofit'!$AF$16,IF(F15="Scenario2PBT10",'Major retrofit'!$AG$16,IF(F15="Scenario3PBT10",'Major retrofit'!$AH$16,"")))&amp;IF(F15="Scenario1PBT11",'Major retrofit'!$AI$16,IF(F15="Scenario2PBT11",'Major retrofit'!$AJ$16,IF(F15="Scenario3PBT11",'Major retrofit'!$AK$16,"")))&amp;IF(F15="Scenario1PBT12",'Major retrofit'!$AL$16,IF(F15="Scenario2PBT12",'Major retrofit'!$AM$16,IF(F15="Scenario3PBT12",'Major retrofit'!$AN$16,"")))&amp;IF(F15="Scenario1PBT13",'Major retrofit'!$AO$16,IF(F15="Scenario2PBT13",'Major retrofit'!$AP$16,IF(F15="Scenario3PBT13",'Major retrofit'!$AQ$16,"")))&amp;IF(F15="Scenario1PBT14",'Major retrofit'!$AR$16,IF(F15="Scenario2PBT14",'Major retrofit'!$AS$16,IF(F15="Scenario3PBT14",'Major retrofit'!$AT$16,"")))&amp;IF(F15="Scenario1PBT15",'Major retrofit'!$AU$16,IF(F15="Scenario2PBT15",'Major retrofit'!$AV$16,IF(F15="Scenario3PBT15",'Major retrofit'!$AW$16,"")))</f>
        <v/>
      </c>
      <c r="J15" s="142">
        <f t="shared" si="12"/>
        <v>0</v>
      </c>
      <c r="K15" s="142" t="str">
        <f>IF(F15="Scenario1PBT1",'Major retrofit'!$E$18,IF(F15="Scenario2PBT1",'Major retrofit'!$F$18,IF(F15="Scenario3PBT1",'Major retrofit'!$G$18,"")))&amp;IF(F15="Scenario1PBT2",'Major retrofit'!$H$18,IF(F15="Scenario2PBT2",'Major retrofit'!$I$18,IF(F15="Scenario3PBT2",'Major retrofit'!$J$18,"")))&amp;IF(F15="Scenario1PBT3",'Major retrofit'!$K$18,IF(F15="Scenario2PBT3",'Major retrofit'!$L$18,IF(F15="Scenario3PBT3",'Major retrofit'!$M$18,"")))&amp;IF(F15="Scenario1PBT4",'Major retrofit'!$N$18,IF(F15="Scenario2PBT4",'Major retrofit'!$O$18,IF(F15="Scenario3PBT4",'Major retrofit'!$P$18,"")))&amp;IF(F15="Scenario1PBT5",'Major retrofit'!$Q$18,IF(F15="Scenario2PBT5",'Major retrofit'!$R$18,IF(F15="Scenario3PBT5",'Major retrofit'!$S$18,"")))&amp;IF(F15="Scenario1PBT6",'Major retrofit'!$T$18,IF(F15="Scenario2PBT6",'Major retrofit'!$U$18,IF(F15="Scenario3PBT6",'Major retrofit'!$V$18,"")))&amp;IF(F15="Scenario1PBT7",'Major retrofit'!$W$18,IF(F15="Scenario2PBT7",'Major retrofit'!$X$18,IF(F15="Scenario3PBT7",'Major retrofit'!$Y$18,"")))&amp;IF(F15="Scenario1PBT8",'Major retrofit'!$Z$18,IF(F15="Scenario2PBT8",'Major retrofit'!$AA$18,IF(F15="Scenario3PBT8",'Major retrofit'!$AB$18,"")))&amp;IF(F15="Scenario1PBT9",'Major retrofit'!$AC$18,IF(F15="Scenario2PBT9",'Major retrofit'!$AD$18,IF(F15="Scenario3PBT9",'Major retrofit'!$AE$18,"")))&amp;IF(F15="Scenario1PBT10",'Major retrofit'!$AF$18,IF(F15="Scenario2PBT10",'Major retrofit'!$AG$18,IF(F15="Scenario3PBT10",'Major retrofit'!$AH$18,"")))&amp;IF(F15="Scenario1PBT11",'Major retrofit'!$AI$18,IF(F15="Scenario2PBT11",'Major retrofit'!$AJ$18,IF(F15="Scenario3PBT11",'Major retrofit'!$AK$18,"")))&amp;IF(F15="Scenario1PBT12",'Major retrofit'!$AL$18,IF(F15="Scenario2PBT12",'Major retrofit'!$AM$18,IF(F15="Scenario3PBT12",'Major retrofit'!$AN$18,"")))&amp;IF(F15="Scenario1PBT13",'Major retrofit'!$AO$18,IF(F15="Scenario2PBT13",'Major retrofit'!$AP$18,IF(F15="Scenario3PBT13",'Major retrofit'!$AQ$18,"")))&amp;IF(F15="Scenario1PBT14",'Major retrofit'!$AR$18,IF(F15="Scenario2PBT14",'Major retrofit'!$AS$18,IF(F15="Scenario3PBT14",'Major retrofit'!$AT$18,"")))&amp;IF(F15="Scenario1PBT15",'Major retrofit'!$AU$18,IF(F15="Scenario2PBT15",'Major retrofit'!$AV$18,IF(F15="Scenario3PBT15",'Major retrofit'!$AW$18,"")))</f>
        <v/>
      </c>
      <c r="L15" s="142">
        <f t="shared" si="13"/>
        <v>0</v>
      </c>
      <c r="M15" s="142" t="str">
        <f>IF(F15="Scenario1PBT1",'Major retrofit'!$E$20,IF(F15="Scenario2PBT1",'Major retrofit'!$F$20,IF(F15="Scenario3PBT1",'Major retrofit'!$G$20,"")))&amp;IF(F15="Scenario1PBT2",'Major retrofit'!$H$20,IF(F15="Scenario2PBT2",'Major retrofit'!$I$20,IF(F15="Scenario3PBT2",'Major retrofit'!$J$20,"")))&amp;IF(F15="Scenario1PBT3",'Major retrofit'!$K$20,IF(F15="Scenario2PBT3",'Major retrofit'!$L$20,IF(F15="Scenario3PBT3",'Major retrofit'!$M$20,"")))&amp;IF(F15="Scenario1PBT4",'Major retrofit'!$N$20,IF(F15="Scenario2PBT4",'Major retrofit'!$O$20,IF(F15="Scenario3PBT4",'Major retrofit'!$P$20,"")))&amp;IF(F15="Scenario1PBT5",'Major retrofit'!$Q$20,IF(F15="Scenario2PBT5",'Major retrofit'!$R$20,IF(F15="Scenario3PBT5",'Major retrofit'!$S$20,"")))&amp;IF(F15="Scenario1PBT6",'Major retrofit'!$T$20,IF(F15="Scenario2PBT6",'Major retrofit'!$U$20,IF(F15="Scenario3PBT6",'Major retrofit'!$V$20,"")))&amp;IF(F15="Scenario1PBT7",'Major retrofit'!$W$20,IF(F15="Scenario2PBT7",'Major retrofit'!$X$20,IF(F15="Scenario3PBT7",'Major retrofit'!$Y$20,"")))&amp;IF(F15="Scenario1PBT8",'Major retrofit'!$Z$20,IF(F15="Scenario2PBT8",'Major retrofit'!$AA$20,IF(F15="Scenario3PBT8",'Major retrofit'!$AB$20,"")))&amp;IF(F15="Scenario1PBT9",'Major retrofit'!$AC$20,IF(F15="Scenario2PBT9",'Major retrofit'!$AD$20,IF(F15="Scenario3PBT9",'Major retrofit'!$AE$20,"")))&amp;IF(F15="Scenario1PBT10",'Major retrofit'!$AF$20,IF(F15="Scenario2PBT10",'Major retrofit'!$AG$20,IF(F15="Scenario3PBT10",'Major retrofit'!$AH$20,"")))&amp;IF(F15="Scenario1PBT11",'Major retrofit'!$AI$20,IF(F15="Scenario2PBT11",'Major retrofit'!$AJ$20,IF(F15="Scenario3PBT11",'Major retrofit'!$AK$20,"")))&amp;IF(F15="Scenario1PBT12",'Major retrofit'!$AL$20,IF(F15="Scenario2PBT12",'Major retrofit'!$AM$20,IF(F15="Scenario3PBT12",'Major retrofit'!$AN$20,"")))&amp;IF(F15="Scenario1PBT13",'Major retrofit'!$AO$20,IF(F15="Scenario2PBT13",'Major retrofit'!$AP$20,IF(F15="Scenario3PBT13",'Major retrofit'!$AQ$20,"")))&amp;IF(F15="Scenario1PBT14",'Major retrofit'!$AR$20,IF(F15="Scenario2PBT14",'Major retrofit'!$AS$20,IF(F15="Scenario3PBT14",'Major retrofit'!$AT$20,"")))&amp;IF(F15="Scenario1PBT15",'Major retrofit'!$AU$20,IF(F15="Scenario2PBT15",'Major retrofit'!$AV$20,IF(F15="Scenario3PBT15",'Major retrofit'!$AW$20,"")))</f>
        <v/>
      </c>
      <c r="N15" s="143">
        <f t="shared" si="14"/>
        <v>0</v>
      </c>
      <c r="O15" s="262" t="str">
        <f>IF(F15="Scenario1PBT1",'Major retrofit'!$E$23,IF(F15="Scenario2PBT1",'Major retrofit'!$F$23,IF(F15="Scenario3PBT1",'Major retrofit'!$G$23,"")))&amp;IF(F15="Scenario1PBT2",'Major retrofit'!$H$23,IF(F15="Scenario2PBT2",'Major retrofit'!$I$23,IF(F15="Scenario3PBT2",'Major retrofit'!$J$23,"")))&amp;IF(F15="Scenario1PBT3",'Major retrofit'!$K$23,IF(F15="Scenario2PBT3",'Major retrofit'!$L$23,IF(F15="Scenario3PBT3",'Major retrofit'!$M$23,"")))&amp;IF(F15="Scenario1PBT4",'Major retrofit'!$N$23,IF(F15="Scenario2PBT4",'Major retrofit'!$O$23,IF(F15="Scenario3PBT4",'Major retrofit'!$P$23,"")))&amp;IF(F15="Scenario1PBT5",'Major retrofit'!$Q$23,IF(F15="Scenario2PBT5",'Major retrofit'!$R$23,IF(F15="Scenario3PBT5",'Major retrofit'!$S$23,"")))&amp;IF(F15="Scenario1PBT6",'Major retrofit'!$T$23,IF(F15="Scenario2PBT6",'Major retrofit'!$U$23,IF(F15="Scenario3PBT6",'Major retrofit'!$V$23,"")))&amp;IF(F15="Scenario1PBT7",'Major retrofit'!$W$23,IF(F15="Scenario2PBT7",'Major retrofit'!$X$23,IF(F15="Scenario3PBT7",'Major retrofit'!$Y$23,"")))&amp;IF(F15="Scenario1PBT8",'Major retrofit'!$Z$23,IF(F15="Scenario2PBT8",'Major retrofit'!$AA$23,IF(F15="Scenario3PBT8",'Major retrofit'!$AB$23,"")))&amp;IF(F15="Scenario1PBT9",'Major retrofit'!$AC$23,IF(F15="Scenario2PBT9",'Major retrofit'!$AD$23,IF(F15="Scenario3PBT9",'Major retrofit'!$AE$23,"")))&amp;IF(F15="Scenario1PBT10",'Major retrofit'!$AF$23,IF(F15="Scenario2PBT10",'Major retrofit'!$AG$23,IF(F15="Scenario3PBT10",'Major retrofit'!$AH$23,"")))&amp;IF(F15="Scenario1PBT11",'Major retrofit'!$AI$23,IF(F15="Scenario2PBT11",'Major retrofit'!$AJ$23,IF(F15="Scenario3PBT11",'Major retrofit'!$AK$23,"")))&amp;IF(F15="Scenario1PBT12",'Major retrofit'!$AL$23,IF(F15="Scenario2PBT12",'Major retrofit'!$AM$23,IF(F15="Scenario3PBT12",'Major retrofit'!$AN$23,"")))&amp;IF(F15="Scenario1PBT13",'Major retrofit'!$AO$23,IF(F15="Scenario2PBT13",'Major retrofit'!$AP$23,IF(F15="Scenario3PBT13",'Major retrofit'!$AQ$23,"")))&amp;IF(F15="Scenario1PBT14",'Major retrofit'!$AR$23,IF(F15="Scenario2PBT14",'Major retrofit'!$AS$23,IF(F15="Scenario3PBT14",'Major retrofit'!$AT$23,"")))&amp;IF(F15="Scenario1PBT15",'Major retrofit'!$AU$23,IF(F15="Scenario2PBT15",'Major retrofit'!$AV$23,IF(F15="Scenario3PBT15",'Major retrofit'!$AW$23,"")))</f>
        <v/>
      </c>
      <c r="P15" s="142">
        <f t="shared" si="15"/>
        <v>0</v>
      </c>
      <c r="Q15" s="142" t="str">
        <f>IF(F15="Scenario1PBT1",'Major retrofit'!$E$25,IF(F15="Scenario2PBT1",'Major retrofit'!$F$25,IF(F15="Scenario3PBT1",'Major retrofit'!$G$25,"")))&amp;IF(F15="Scenario1PBT2",'Major retrofit'!$H$25,IF(F15="Scenario2PBT2",'Major retrofit'!$I$25,IF(F15="Scenario3PBT2",'Major retrofit'!$J$25,"")))&amp;IF(F15="Scenario1PBT3",'Major retrofit'!$K$25,IF(F15="Scenario2PBT3",'Major retrofit'!$L$25,IF(F15="Scenario3PBT3",'Major retrofit'!$M$25,"")))&amp;IF(F15="Scenario1PBT4",'Major retrofit'!$N$25,IF(F15="Scenario2PBT4",'Major retrofit'!$O$25,IF(F15="Scenario3PBT4",'Major retrofit'!$P$25,"")))&amp;IF(F15="Scenario1PBT5",'Major retrofit'!$Q$25,IF(F15="Scenario2PBT5",'Major retrofit'!$R$25,IF(F15="Scenario3PBT5",'Major retrofit'!$S$25,"")))&amp;IF(F15="Scenario1PBT6",'Major retrofit'!$T$25,IF(F15="Scenario2PBT6",'Major retrofit'!$U$25,IF(F15="Scenario3PBT6",'Major retrofit'!$V$25,"")))&amp;IF(F15="Scenario1PBT7",'Major retrofit'!$W$25,IF(F15="Scenario2PBT7",'Major retrofit'!$X$25,IF(F15="Scenario3PBT7",'Major retrofit'!$Y$25,"")))&amp;IF(F15="Scenario1PBT8",'Major retrofit'!$Z$25,IF(F15="Scenario2PBT8",'Major retrofit'!$AA$25,IF(F15="Scenario3PBT8",'Major retrofit'!$AB$25,"")))&amp;IF(F15="Scenario1PBT9",'Major retrofit'!$AC$25,IF(F15="Scenario2PBT9",'Major retrofit'!$AD$25,IF(F15="Scenario3PBT9",'Major retrofit'!$AE$25,"")))&amp;IF(F15="Scenario1PBT10",'Major retrofit'!$AF$25,IF(F15="Scenario2PBT10",'Major retrofit'!$AG$25,IF(F15="Scenario3PBT10",'Major retrofit'!$AH$25,"")))&amp;IF(F15="Scenario1PBT11",'Major retrofit'!$AI$25,IF(F15="Scenario2PBT11",'Major retrofit'!$AJ$25,IF(F15="Scenario3PBT11",'Major retrofit'!$AK$25,"")))&amp;IF(F15="Scenario1PBT12",'Major retrofit'!$AL$25,IF(F15="Scenario2PBT12",'Major retrofit'!$AM$25,IF(F15="Scenario3PBT12",'Major retrofit'!$AN$25,"")))&amp;IF(F15="Scenario1PBT13",'Major retrofit'!$AO$25,IF(F15="Scenario2PBT13",'Major retrofit'!$AP$25,IF(F15="Scenario3PBT13",'Major retrofit'!$AQ$25,"")))&amp;IF(F15="Scenario1PBT14",'Major retrofit'!$AR$25,IF(F15="Scenario2PBT14",'Major retrofit'!$AS$25,IF(F15="Scenario3PBT14",'Major retrofit'!$AT$25,"")))&amp;IF(F15="Scenario1PBT15",'Major retrofit'!$AU$25,IF(F15="Scenario2PBT15",'Major retrofit'!$AV$25,IF(F15="Scenario3PBT15",'Major retrofit'!$AW$25,"")))</f>
        <v/>
      </c>
      <c r="R15" s="142">
        <f t="shared" si="16"/>
        <v>0</v>
      </c>
      <c r="S15" s="142" t="str">
        <f>IF(F15="Scenario1PBT1",'Major retrofit'!$E$27,IF(F15="Scenario2PBT1",'Major retrofit'!$F$27,IF(F15="Scenario3PBT1",'Major retrofit'!$G$27,"")))&amp;IF(F15="Scenario1PBT2",'Major retrofit'!$H$27,IF(F15="Scenario2PBT2",'Major retrofit'!$I$27,IF(F15="Scenario3PBT2",'Major retrofit'!$J$27,"")))&amp;IF(F15="Scenario1PBT3",'Major retrofit'!$K$27,IF(F15="Scenario2PBT3",'Major retrofit'!$L$27,IF(F15="Scenario3PBT3",'Major retrofit'!$M$27,"")))&amp;IF(F15="Scenario1PBT4",'Major retrofit'!$N$27,IF(F15="Scenario2PBT4",'Major retrofit'!$O$27,IF(F15="Scenario3PBT4",'Major retrofit'!$P$27,"")))&amp;IF(F15="Scenario1PBT5",'Major retrofit'!$Q$27,IF(F15="Scenario2PBT5",'Major retrofit'!$R$27,IF(F15="Scenario3PBT5",'Major retrofit'!$S$27,"")))&amp;IF(F15="Scenario1PBT6",'Major retrofit'!$T$27,IF(F15="Scenario2PBT6",'Major retrofit'!$U$27,IF(F15="Scenario3PBT6",'Major retrofit'!$V$27,"")))&amp;IF(F15="Scenario1PBT7",'Major retrofit'!$W$27,IF(F15="Scenario2PBT7",'Major retrofit'!$X$27,IF(F15="Scenario3PBT7",'Major retrofit'!$Y$27,"")))&amp;IF(F15="Scenario1PBT8",'Major retrofit'!$Z$27,IF(F15="Scenario2PBT8",'Major retrofit'!$AA$27,IF(F15="Scenario3PBT8",'Major retrofit'!$AB$27,"")))&amp;IF(F15="Scenario1PBT9",'Major retrofit'!$AC$27,IF(F15="Scenario2PBT9",'Major retrofit'!$AD$27,IF(F15="Scenario3PBT9",'Major retrofit'!$AE$27,"")))&amp;IF(F15="Scenario1PBT10",'Major retrofit'!$AF$27,IF(F15="Scenario2PBT10",'Major retrofit'!$AG$27,IF(F15="Scenario3PBT10",'Major retrofit'!$AH$27,"")))&amp;IF(F15="Scenario1PBT11",'Major retrofit'!$AI$27,IF(F15="Scenario2PBT11",'Major retrofit'!$AJ$27,IF(F15="Scenario3PBT11",'Major retrofit'!$AK$27,"")))&amp;IF(F15="Scenario1PBT12",'Major retrofit'!$AL$27,IF(F15="Scenario2PBT12",'Major retrofit'!$AM$27,IF(F15="Scenario3PBT12",'Major retrofit'!$AN$27,"")))&amp;IF(F15="Scenario1PBT13",'Major retrofit'!$AO$27,IF(F15="Scenario2PBT13",'Major retrofit'!$AP$27,IF(F15="Scenario3PBT13",'Major retrofit'!$AQ$27,"")))&amp;IF(F15="Scenario1PBT14",'Major retrofit'!$AR$27,IF(F15="Scenario2PBT14",'Major retrofit'!$AS$27,IF(F15="Scenario3PBT14",'Major retrofit'!$AT$27,"")))&amp;IF(F15="Scenario1PBT15",'Major retrofit'!$AU$27,IF(F15="Scenario2PBT15",'Major retrofit'!$AV$27,IF(F15="Scenario3PBT15",'Major retrofit'!$AW$27,"")))</f>
        <v/>
      </c>
      <c r="T15" s="263">
        <f t="shared" si="17"/>
        <v>0</v>
      </c>
      <c r="U15" s="262" t="str">
        <f>IF(F15="Scenario1PBT1",'Major retrofit'!$E$38,IF(F15="Scenario2PBT1",'Major retrofit'!$F$38,IF(F15="Scenario3PBT1",'Major retrofit'!$G$38,"")))&amp;IF(F15="Scenario1PBT2",'Major retrofit'!$H$38,IF(F15="Scenario2PBT2",'Major retrofit'!$I$38,IF(F15="Scenario3PBT2",'Major retrofit'!$J$38,"")))&amp;IF(F15="Scenario1PBT3",'Major retrofit'!$K$38,IF(F15="Scenario2PBT3",'Major retrofit'!$L$38,IF(F15="Scenario3PBT3",'Major retrofit'!$M$38,"")))&amp;IF(F15="Scenario1PBT4",'Major retrofit'!$N$38,IF(F15="Scenario2PBT4",'Major retrofit'!$O$38,IF(F15="Scenario3PBT4",'Major retrofit'!$P$38,"")))&amp;IF(F15="Scenario1PBT5",'Major retrofit'!$Q$38,IF(F15="Scenario2PBT5",'Major retrofit'!$R$38,IF(F15="Scenario3PBT5",'Major retrofit'!$S$38,"")))&amp;IF(F15="Scenario1PBT6",'Major retrofit'!$T$38,IF(F15="Scenario2PBT6",'Major retrofit'!$U$38,IF(F15="Scenario3PBT6",'Major retrofit'!$V$38,"")))&amp;IF(F15="Scenario1PBT7",'Major retrofit'!$W$38,IF(F15="Scenario2PBT7",'Major retrofit'!$X$38,IF(F15="Scenario3PBT7",'Major retrofit'!$Y$38,"")))&amp;IF(F15="Scenario1PBT8",'Major retrofit'!$Z$38,IF(F15="Scenario2PBT8",'Major retrofit'!$AA$38,IF(F15="Scenario3PBT8",'Major retrofit'!$AB$38,"")))&amp;IF(F15="Scenario1PBT9",'Major retrofit'!$AC$38,IF(F15="Scenario2PBT9",'Major retrofit'!$AD$38,IF(F15="Scenario3PBT9",'Major retrofit'!$AE$38,"")))&amp;IF(F15="Scenario1PBT10",'Major retrofit'!$AF$38,IF(F15="Scenario2PBT10",'Major retrofit'!$AG$38,IF(F15="Scenario3PBT10",'Major retrofit'!$AH$38,"")))&amp;IF(F15="Scenario1PBT11",'Major retrofit'!$AI$38,IF(F15="Scenario2PBT11",'Major retrofit'!$AJ$38,IF(F15="Scenario3PBT11",'Major retrofit'!$AK$38,"")))&amp;IF(F15="Scenario1PBT12",'Major retrofit'!$AL$38,IF(F15="Scenario2PBT12",'Major retrofit'!$AM$38,IF(F15="Scenario3PBT12",'Major retrofit'!$AN$38,"")))&amp;IF(F15="Scenario1PBT13",'Major retrofit'!$AO$38,IF(F15="Scenario2PBT13",'Major retrofit'!$AP$38,IF(F15="Scenario3PBT13",'Major retrofit'!$AQ$38,"")))&amp;IF(F15="Scenario1PBT14",'Major retrofit'!$AR$38,IF(F15="Scenario2PBT14",'Major retrofit'!$AS$38,IF(F15="Scenario3PBT14",'Major retrofit'!$AT$38,"")))&amp;IF(F15="Scenario1PBT15",'Major retrofit'!$AU$38,IF(F15="Scenario2PBT15",'Major retrofit'!$AV$38,IF(F15="Scenario3PBT15",'Major retrofit'!$AW$38,"")))</f>
        <v/>
      </c>
      <c r="V15" s="142">
        <f t="shared" si="18"/>
        <v>0</v>
      </c>
      <c r="W15" s="142" t="str">
        <f>IF(F15="Scenario1PBT1",'Major retrofit'!$E$40,IF(F15="Scenario2PBT1",'Major retrofit'!$F$40,IF(F15="Scenario3PBT1",'Major retrofit'!$G$40,"")))&amp;IF(F15="Scenario1PBT2",'Major retrofit'!$H$40,IF(F15="Scenario2PBT2",'Major retrofit'!$I$40,IF(F15="Scenario3PBT2",'Major retrofit'!$J$40,"")))&amp;IF(F15="Scenario1PBT3",'Major retrofit'!$K$40,IF(F15="Scenario2PBT3",'Major retrofit'!$L$40,IF(F15="Scenario3PBT3",'Major retrofit'!$M$40,"")))&amp;IF(F15="Scenario1PBT4",'Major retrofit'!$N$40,IF(F15="Scenario2PBT4",'Major retrofit'!$O$40,IF(F15="Scenario3PBT4",'Major retrofit'!$P$40,"")))&amp;IF(F15="Scenario1PBT5",'Major retrofit'!$Q$40,IF(F15="Scenario2PBT5",'Major retrofit'!$R$40,IF(F15="Scenario3PBT5",'Major retrofit'!$S$40,"")))&amp;IF(F15="Scenario1PBT6",'Major retrofit'!$T$40,IF(F15="Scenario2PBT6",'Major retrofit'!$U$40,IF(F15="Scenario3PBT6",'Major retrofit'!$V$40,"")))&amp;IF(F15="Scenario1PBT7",'Major retrofit'!$W$40,IF(F15="Scenario2PBT7",'Major retrofit'!$X$40,IF(F15="Scenario3PBT7",'Major retrofit'!$Y$40,"")))&amp;IF(F15="Scenario1PBT8",'Major retrofit'!$Z$40,IF(F15="Scenario2PBT8",'Major retrofit'!$AA$40,IF(F15="Scenario3PBT8",'Major retrofit'!$AB$40,"")))&amp;IF(F15="Scenario1PBT9",'Major retrofit'!$AC$40,IF(F15="Scenario2PBT9",'Major retrofit'!$AD$40,IF(F15="Scenario3PBT9",'Major retrofit'!$AE$40,"")))&amp;IF(F15="Scenario1PBT10",'Major retrofit'!$AF$40,IF(F15="Scenario2PBT10",'Major retrofit'!$AG$40,IF(F15="Scenario3PBT10",'Major retrofit'!$AH$40,"")))&amp;IF(F15="Scenario1PBT11",'Major retrofit'!$AI$40,IF(F15="Scenario2PBT11",'Major retrofit'!$AJ$40,IF(F15="Scenario3PBT11",'Major retrofit'!$AK$40,"")))&amp;IF(F15="Scenario1PBT12",'Major retrofit'!$AL$40,IF(F15="Scenario2PBT12",'Major retrofit'!$AM$40,IF(F15="Scenario3PBT12",'Major retrofit'!$AN$40,"")))&amp;IF(F15="Scenario1PBT13",'Major retrofit'!$AO$40,IF(F15="Scenario2PBT13",'Major retrofit'!$AP$40,IF(F15="Scenario3PBT13",'Major retrofit'!$AQ$40,"")))&amp;IF(F15="Scenario1PBT14",'Major retrofit'!$AR$40,IF(F15="Scenario2PBT14",'Major retrofit'!$AS$40,IF(F15="Scenario3PBT14",'Major retrofit'!$AT$40,"")))&amp;IF(F15="Scenario1PBT15",'Major retrofit'!$AU$40,IF(F15="Scenario2PBT15",'Major retrofit'!$AV$40,IF(F15="Scenario3PBT15",'Major retrofit'!$AW$40,"")))</f>
        <v/>
      </c>
      <c r="X15" s="142">
        <f t="shared" si="19"/>
        <v>0</v>
      </c>
      <c r="Y15" s="142" t="str">
        <f>IF(F15="Scenario1PBT1",'Major retrofit'!$E$42,IF(F15="Scenario2PBT1",'Major retrofit'!$F$42,IF(F15="Scenario3PBT1",'Major retrofit'!$G$42,"")))&amp;IF(F15="Scenario1PBT2",'Major retrofit'!$H$42,IF(F15="Scenario2PBT2",'Major retrofit'!$I$42,IF(F15="Scenario3PBT2",'Major retrofit'!$J$42,"")))&amp;IF(F15="Scenario1PBT3",'Major retrofit'!$K$42,IF(F15="Scenario2PBT3",'Major retrofit'!$L$42,IF(F15="Scenario3PBT3",'Major retrofit'!$M$42,"")))&amp;IF(F15="Scenario1PBT4",'Major retrofit'!$N$42,IF(F15="Scenario2PBT4",'Major retrofit'!$O$42,IF(F15="Scenario3PBT4",'Major retrofit'!$P$42,"")))&amp;IF(F15="Scenario1PBT5",'Major retrofit'!$Q$42,IF(F15="Scenario2PBT5",'Major retrofit'!$R$42,IF(F15="Scenario3PBT5",'Major retrofit'!$S$42,"")))&amp;IF(F15="Scenario1PBT6",'Major retrofit'!$T$42,IF(F15="Scenario2PBT6",'Major retrofit'!$U$42,IF(F15="Scenario3PBT6",'Major retrofit'!$V$42,"")))&amp;IF(F15="Scenario1PBT7",'Major retrofit'!$W$42,IF(F15="Scenario2PBT7",'Major retrofit'!$X$42,IF(F15="Scenario3PBT7",'Major retrofit'!$Y$42,"")))&amp;IF(F15="Scenario1PBT8",'Major retrofit'!$Z$42,IF(F15="Scenario2PBT8",'Major retrofit'!$AA$42,IF(F15="Scenario3PBT8",'Major retrofit'!$AB$42,"")))&amp;IF(F15="Scenario1PBT9",'Major retrofit'!$AC$42,IF(F15="Scenario2PBT9",'Major retrofit'!$AD$42,IF(F15="Scenario3PBT9",'Major retrofit'!$AE$42,"")))&amp;IF(F15="Scenario1PBT10",'Major retrofit'!$AF$42,IF(F15="Scenario2PBT10",'Major retrofit'!$AG$42,IF(F15="Scenario3PBT10",'Major retrofit'!$AH$42,"")))&amp;IF(F15="Scenario1PBT11",'Major retrofit'!$AI$42,IF(F15="Scenario2PBT11",'Major retrofit'!$AJ$42,IF(F15="Scenario3PBT11",'Major retrofit'!$AK$42,"")))&amp;IF(F15="Scenario1PBT12",'Major retrofit'!$AL$42,IF(F15="Scenario2PBT12",'Major retrofit'!$AM$42,IF(F15="Scenario3PBT12",'Major retrofit'!$AN$42,"")))&amp;IF(F15="Scenario1PBT13",'Major retrofit'!$AO$42,IF(F15="Scenario2PBT13",'Major retrofit'!$AP$42,IF(F15="Scenario3PBT13",'Major retrofit'!$AQ$42,"")))&amp;IF(F15="Scenario1PBT14",'Major retrofit'!$AR$42,IF(F15="Scenario2PBT14",'Major retrofit'!$AS$42,IF(F15="Scenario3PBT14",'Major retrofit'!$AT$42,"")))&amp;IF(F15="Scenario1PBT15",'Major retrofit'!$AU$42,IF(F15="Scenario2PBT15",'Major retrofit'!$AV$42,IF(F15="Scenario3PBT15",'Major retrofit'!$AW$42,"")))</f>
        <v/>
      </c>
      <c r="Z15" s="142">
        <f t="shared" si="20"/>
        <v>0</v>
      </c>
      <c r="AA15" s="332" t="str">
        <f>IF(F15="Scenario1PBT1",'Major retrofit'!$E$101,IF(F15="Scenario2PBT1",'Major retrofit'!$F$101,IF(F15="Scenario3PBT1",'Major retrofit'!$G$101,"")))&amp;IF(F15="Scenario1PBT2",'Major retrofit'!$H$101,IF(F15="Scenario2PBT2",'Major retrofit'!$I$101,IF(F15="Scenario3PBT2",'Major retrofit'!$J$101,"")))&amp;IF(F15="Scenario1PBT3",'Major retrofit'!$K$101,IF(F15="Scenario2PBT3",'Major retrofit'!$L$101,IF(F15="Scenario3PBT3",'Major retrofit'!$M$101,"")))&amp;IF(F15="Scenario1PBT4",'Major retrofit'!$N$101,IF(F15="Scenario2PBT4",'Major retrofit'!$O$101,IF(F15="Scenario3PBT4",'Major retrofit'!$P$101,"")))&amp;IF(F15="Scenario1PBT5",'Major retrofit'!$Q$101,IF(F15="Scenario2PBT5",'Major retrofit'!$R$101,IF(F15="Scenario3PBT5",'Major retrofit'!$S$101,"")))&amp;IF(F15="Scenario1PBT6",'Major retrofit'!$T$101,IF(F15="Scenario2PBT6",'Major retrofit'!$U$101,IF(F15="Scenario3PBT6",'Major retrofit'!$V$101,"")))&amp;IF(F15="Scenario1PBT7",'Major retrofit'!$W$101,IF(F15="Scenario2PBT7",'Major retrofit'!$X$101,IF(F15="Scenario3PBT7",'Major retrofit'!$Y$101,"")))&amp;IF(F15="Scenario1PBT8",'Major retrofit'!$Z$101,IF(F15="Scenario2PBT8",'Major retrofit'!$AA$101,IF(F15="Scenario3PBT8",'Major retrofit'!$AB$101,"")))&amp;IF(F15="Scenario1PBT9",'Major retrofit'!$AC$101,IF(F15="Scenario2PBT9",'Major retrofit'!$AD$101,IF(F15="Scenario3PBT9",'Major retrofit'!$AE$101,"")))&amp;IF(F15="Scenario1PBT10",'Major retrofit'!$AF$101,IF(F15="Scenario2PBT10",'Major retrofit'!$AG$101,IF(F15="Scenario3PBT10",'Major retrofit'!$AH$101,"")))&amp;IF(F15="Scenario1PBT11",'Major retrofit'!$AI$101,IF(F15="Scenario2PBT11",'Major retrofit'!$AJ$101,IF(F15="Scenario3PBT11",'Major retrofit'!$AK$101,"")))&amp;IF(F15="Scenario1PBT12",'Major retrofit'!$AL$101,IF(F15="Scenario2PBT12",'Major retrofit'!$AM$101,IF(F15="Scenario3PBT12",'Major retrofit'!$AN$101,"")))&amp;IF(F15="Scenario1PBT13",'Major retrofit'!$AO$101,IF(F15="Scenario2PBT13",'Major retrofit'!$AP$101,IF(F15="Scenario3PBT13",'Major retrofit'!$AQ$101,"")))&amp;IF(F15="Scenario1PBT14",'Major retrofit'!$AR$101,IF(F15="Scenario2PBT14",'Major retrofit'!$AS$101,IF(F15="Scenario3PBT14",'Major retrofit'!$AT$101,"")))&amp;IF(F15="Scenario1PBT15",'Major retrofit'!$AU$101,IF(F15="Scenario2PBT15",'Major retrofit'!$AV$101,IF(F15="Scenario3PBT15",'Major retrofit'!$AW$101,"")))</f>
        <v/>
      </c>
      <c r="AB15" s="233">
        <f t="shared" si="21"/>
        <v>0</v>
      </c>
      <c r="AC15" s="264">
        <f>IFERROR('Projection_Base-case'!G15-G15,0)</f>
        <v>0</v>
      </c>
      <c r="AD15" s="142">
        <f t="shared" si="0"/>
        <v>0</v>
      </c>
      <c r="AE15" s="142">
        <f>IFERROR(100*AC15/'Projection_Base-case'!G15,0)</f>
        <v>0</v>
      </c>
      <c r="AF15" s="142">
        <f>IFERROR('Projection_Base-case'!I15-I15,0)</f>
        <v>0</v>
      </c>
      <c r="AG15" s="142">
        <f t="shared" si="1"/>
        <v>0</v>
      </c>
      <c r="AH15" s="142">
        <f>IFERROR(100*AF15/'Projection_Base-case'!I15,0)</f>
        <v>0</v>
      </c>
      <c r="AI15" s="142">
        <f>IFERROR('Projection_Base-case'!K15-K15,0)</f>
        <v>0</v>
      </c>
      <c r="AJ15" s="142">
        <f t="shared" si="2"/>
        <v>0</v>
      </c>
      <c r="AK15" s="142">
        <f>IFERROR(100*AI15/'Projection_Base-case'!K15,0)</f>
        <v>0</v>
      </c>
      <c r="AL15" s="142">
        <f>IFERROR(M15-'Projection_Base-case'!M15,0)</f>
        <v>0</v>
      </c>
      <c r="AM15" s="142">
        <f t="shared" si="3"/>
        <v>0</v>
      </c>
      <c r="AN15" s="143">
        <f>IFERROR(100*AL15/'Projection_Base-case'!M15,0)</f>
        <v>0</v>
      </c>
      <c r="AO15" s="262">
        <f>IFERROR('Projection_Base-case'!O15-O15,0)</f>
        <v>0</v>
      </c>
      <c r="AP15" s="142">
        <f t="shared" si="4"/>
        <v>0</v>
      </c>
      <c r="AQ15" s="142">
        <f>IFERROR(100*AO15/'Projection_Base-case'!O15,0)</f>
        <v>0</v>
      </c>
      <c r="AR15" s="142">
        <f>IFERROR('Projection_Base-case'!Q15-Q15,0)</f>
        <v>0</v>
      </c>
      <c r="AS15" s="142">
        <f t="shared" si="5"/>
        <v>0</v>
      </c>
      <c r="AT15" s="142">
        <f>IFERROR(100*AR15/'Projection_Base-case'!Q15,0)</f>
        <v>0</v>
      </c>
      <c r="AU15" s="142">
        <f>IFERROR('Projection_Base-case'!S15-S15,0)</f>
        <v>0</v>
      </c>
      <c r="AV15" s="142">
        <f t="shared" si="6"/>
        <v>0</v>
      </c>
      <c r="AW15" s="143">
        <f>IFERROR(100*AU15/'Projection_Base-case'!S15,0)</f>
        <v>0</v>
      </c>
      <c r="AX15" s="262">
        <f>IFERROR('Projection_Base-case'!U15-U15,0)</f>
        <v>0</v>
      </c>
      <c r="AY15" s="142">
        <f t="shared" si="7"/>
        <v>0</v>
      </c>
      <c r="AZ15" s="142">
        <f>IFERROR(100*AX15/'Projection_Base-case'!U15,0)</f>
        <v>0</v>
      </c>
      <c r="BA15" s="142">
        <f>IFERROR('Projection_Base-case'!W15-W15,0)</f>
        <v>0</v>
      </c>
      <c r="BB15" s="142">
        <f t="shared" si="8"/>
        <v>0</v>
      </c>
      <c r="BC15" s="142">
        <f>IFERROR(100*BA15/'Projection_Base-case'!W15,0)</f>
        <v>0</v>
      </c>
      <c r="BD15" s="142">
        <f>IFERROR('Projection_Base-case'!Y15-Y15,0)</f>
        <v>0</v>
      </c>
      <c r="BE15" s="142">
        <f t="shared" si="9"/>
        <v>0</v>
      </c>
      <c r="BF15" s="142">
        <f>IFERROR(100*BD15/'Projection_Base-case'!Y15,0)</f>
        <v>0</v>
      </c>
      <c r="BG15" s="531">
        <f t="shared" si="22"/>
        <v>0</v>
      </c>
      <c r="BH15" s="532">
        <f t="shared" si="23"/>
        <v>0</v>
      </c>
    </row>
    <row r="16" spans="1:66" ht="15" customHeight="1" x14ac:dyDescent="0.25">
      <c r="A16" s="261">
        <v>11</v>
      </c>
      <c r="B16" s="142">
        <f>'Projection_Base-case'!B16</f>
        <v>0</v>
      </c>
      <c r="C16" s="142">
        <f>'Projection_Base-case'!C16</f>
        <v>0</v>
      </c>
      <c r="D16" s="142">
        <f>'Projection_Base-case'!D16</f>
        <v>0</v>
      </c>
      <c r="E16" s="149"/>
      <c r="F16" s="258" t="str">
        <f t="shared" si="10"/>
        <v>0</v>
      </c>
      <c r="G16" s="231" t="str">
        <f>IF(F16="Scenario1PBT1",'Major retrofit'!$E$6,IF(F16="Scenario2PBT1",'Major retrofit'!$F$6,IF(F16="Scenario3PBT1",'Major retrofit'!$G$6,"")))&amp;IF(F16="Scenario1PBT2",'Major retrofit'!$H$6,IF(F16="Scenario2PBT2",'Major retrofit'!$I$6,IF(F16="Scenario3PBT2",'Major retrofit'!$J$6,"")))&amp;IF(F16="Scenario1PBT3",'Major retrofit'!$K$6,IF(F16="Scenario2PBT3",'Major retrofit'!$L$6,IF(F16="Scenario3PBT3",'Major retrofit'!$M$6,"")))&amp;IF(F16="Scenario1PBT4",'Major retrofit'!$N$6,IF(F16="Scenario2PBT4",'Major retrofit'!$O$6,IF(F16="Scenario3PBT4",'Major retrofit'!$P$6,"")))&amp;IF(F16="Scenario1PBT5",'Major retrofit'!$Q$6,IF(F16="Scenario2PBT5",'Major retrofit'!$R$6,IF(F16="Scenario3PBT5",'Major retrofit'!$S$6,"")))&amp;IF(F16="Scenario1PBT6",'Major retrofit'!$T$6,IF(F16="Scenario2PBT6",'Major retrofit'!$U$6,IF(F16="Scenario3PBT6",'Major retrofit'!$V$6,"")))&amp;IF(F16="Scenario1PBT7",'Major retrofit'!$W$6,IF(F16="Scenario2PBT7",'Major retrofit'!$X$6,IF(F16="Scenario3PBT7",'Major retrofit'!$Y$6,"")))&amp;IF(F16="Scenario1PBT8",'Major retrofit'!$Z$6,IF(F16="Scenario2PBT8",'Major retrofit'!$AA$6,IF(F16="Scenario3PBT8",'Major retrofit'!$AB$6,"")))&amp;IF(F16="Scenario1PBT9",'Major retrofit'!$AC$6,IF(F16="Scenario2PBT9",'Major retrofit'!$AD$6,IF(F16="Scenario3PBT9",'Major retrofit'!$AE$6,"")))&amp;IF(F16="Scenario1PBT10",'Major retrofit'!$AF$6,IF(F16="Scenario2PBT10",'Major retrofit'!$AG$6,IF(F16="Scenario3PBT10",'Major retrofit'!$AH$6,"")))&amp;IF(F16="Scenario1PBT11",'Major retrofit'!$AI$6,IF(F16="Scenario2PBT11",'Major retrofit'!$AJ$6,IF(F16="Scenario3PBT11",'Major retrofit'!$AK$6,"")))&amp;IF(F16="Scenario1PBT12",'Major retrofit'!$AL$6,IF(F16="Scenario2PBT12",'Major retrofit'!$AM$6,IF(F16="Scenario3PBT12",'Major retrofit'!$AN$6,"")))&amp;IF(F16="Scenario1PBT13",'Major retrofit'!$AO$6,IF(F16="Scenario2PBT13",'Major retrofit'!$AP$6,IF(F16="Scenario3PBT13",'Major retrofit'!$AQ$6,"")))&amp;IF(F16="Scenario1PBT14",'Major retrofit'!$AR$6,IF(F16="Scenario2PBT14",'Major retrofit'!$AS$6,IF(F16="Scenario3PBT14",'Major retrofit'!$AT$6,"")))&amp;IF(F16="Scenario1PBT15",'Major retrofit'!$AU$6,IF(F16="Scenario2PBT15",'Major retrofit'!$AV$6,IF(F16="Scenario3PBT15",'Major retrofit'!$AW$6,"")))</f>
        <v/>
      </c>
      <c r="H16" s="142">
        <f t="shared" si="11"/>
        <v>0</v>
      </c>
      <c r="I16" s="232" t="str">
        <f>IF(F16="Scenario1PBT1",'Major retrofit'!$E$16,IF(F16="Scenario2PBT1",'Major retrofit'!$F$16,IF(F16="Scenario3PBT1",'Major retrofit'!$G$16,"")))&amp;IF(F16="Scenario1PBT2",'Major retrofit'!$H$16,IF(F16="Scenario2PBT2",'Major retrofit'!$I$16,IF(F16="Scenario3PBT2",'Major retrofit'!$J$16,"")))&amp;IF(F16="Scenario1PBT3",'Major retrofit'!$K$16,IF(F16="Scenario2PBT3",'Major retrofit'!$L$16,IF(F16="Scenario3PBT3",'Major retrofit'!$M$16,"")))&amp;IF(F16="Scenario1PBT4",'Major retrofit'!$N$16,IF(F16="Scenario2PBT4",'Major retrofit'!$O$16,IF(F16="Scenario3PBT4",'Major retrofit'!$P$16,"")))&amp;IF(F16="Scenario1PBT5",'Major retrofit'!$Q$16,IF(F16="Scenario2PBT5",'Major retrofit'!$R$16,IF(F16="Scenario3PBT5",'Major retrofit'!$S$16,"")))&amp;IF(F16="Scenario1PBT6",'Major retrofit'!$T$16,IF(F16="Scenario2PBT6",'Major retrofit'!$U$16,IF(F16="Scenario3PBT6",'Major retrofit'!$V$16,"")))&amp;IF(F16="Scenario1PBT7",'Major retrofit'!$W$16,IF(F16="Scenario2PBT7",'Major retrofit'!$X$16,IF(F16="Scenario3PBT7",'Major retrofit'!$Y$16,"")))&amp;IF(F16="Scenario1PBT8",'Major retrofit'!$Z$16,IF(F16="Scenario2PBT8",'Major retrofit'!$AA$16,IF(F16="Scenario3PBT8",'Major retrofit'!$AB$16,"")))&amp;IF(F16="Scenario1PBT9",'Major retrofit'!$AC$16,IF(F16="Scenario2PBT9",'Major retrofit'!$AD$16,IF(F16="Scenario3PBT9",'Major retrofit'!$AE$16,"")))&amp;IF(F16="Scenario1PBT10",'Major retrofit'!$AF$16,IF(F16="Scenario2PBT10",'Major retrofit'!$AG$16,IF(F16="Scenario3PBT10",'Major retrofit'!$AH$16,"")))&amp;IF(F16="Scenario1PBT11",'Major retrofit'!$AI$16,IF(F16="Scenario2PBT11",'Major retrofit'!$AJ$16,IF(F16="Scenario3PBT11",'Major retrofit'!$AK$16,"")))&amp;IF(F16="Scenario1PBT12",'Major retrofit'!$AL$16,IF(F16="Scenario2PBT12",'Major retrofit'!$AM$16,IF(F16="Scenario3PBT12",'Major retrofit'!$AN$16,"")))&amp;IF(F16="Scenario1PBT13",'Major retrofit'!$AO$16,IF(F16="Scenario2PBT13",'Major retrofit'!$AP$16,IF(F16="Scenario3PBT13",'Major retrofit'!$AQ$16,"")))&amp;IF(F16="Scenario1PBT14",'Major retrofit'!$AR$16,IF(F16="Scenario2PBT14",'Major retrofit'!$AS$16,IF(F16="Scenario3PBT14",'Major retrofit'!$AT$16,"")))&amp;IF(F16="Scenario1PBT15",'Major retrofit'!$AU$16,IF(F16="Scenario2PBT15",'Major retrofit'!$AV$16,IF(F16="Scenario3PBT15",'Major retrofit'!$AW$16,"")))</f>
        <v/>
      </c>
      <c r="J16" s="142">
        <f t="shared" si="12"/>
        <v>0</v>
      </c>
      <c r="K16" s="142" t="str">
        <f>IF(F16="Scenario1PBT1",'Major retrofit'!$E$18,IF(F16="Scenario2PBT1",'Major retrofit'!$F$18,IF(F16="Scenario3PBT1",'Major retrofit'!$G$18,"")))&amp;IF(F16="Scenario1PBT2",'Major retrofit'!$H$18,IF(F16="Scenario2PBT2",'Major retrofit'!$I$18,IF(F16="Scenario3PBT2",'Major retrofit'!$J$18,"")))&amp;IF(F16="Scenario1PBT3",'Major retrofit'!$K$18,IF(F16="Scenario2PBT3",'Major retrofit'!$L$18,IF(F16="Scenario3PBT3",'Major retrofit'!$M$18,"")))&amp;IF(F16="Scenario1PBT4",'Major retrofit'!$N$18,IF(F16="Scenario2PBT4",'Major retrofit'!$O$18,IF(F16="Scenario3PBT4",'Major retrofit'!$P$18,"")))&amp;IF(F16="Scenario1PBT5",'Major retrofit'!$Q$18,IF(F16="Scenario2PBT5",'Major retrofit'!$R$18,IF(F16="Scenario3PBT5",'Major retrofit'!$S$18,"")))&amp;IF(F16="Scenario1PBT6",'Major retrofit'!$T$18,IF(F16="Scenario2PBT6",'Major retrofit'!$U$18,IF(F16="Scenario3PBT6",'Major retrofit'!$V$18,"")))&amp;IF(F16="Scenario1PBT7",'Major retrofit'!$W$18,IF(F16="Scenario2PBT7",'Major retrofit'!$X$18,IF(F16="Scenario3PBT7",'Major retrofit'!$Y$18,"")))&amp;IF(F16="Scenario1PBT8",'Major retrofit'!$Z$18,IF(F16="Scenario2PBT8",'Major retrofit'!$AA$18,IF(F16="Scenario3PBT8",'Major retrofit'!$AB$18,"")))&amp;IF(F16="Scenario1PBT9",'Major retrofit'!$AC$18,IF(F16="Scenario2PBT9",'Major retrofit'!$AD$18,IF(F16="Scenario3PBT9",'Major retrofit'!$AE$18,"")))&amp;IF(F16="Scenario1PBT10",'Major retrofit'!$AF$18,IF(F16="Scenario2PBT10",'Major retrofit'!$AG$18,IF(F16="Scenario3PBT10",'Major retrofit'!$AH$18,"")))&amp;IF(F16="Scenario1PBT11",'Major retrofit'!$AI$18,IF(F16="Scenario2PBT11",'Major retrofit'!$AJ$18,IF(F16="Scenario3PBT11",'Major retrofit'!$AK$18,"")))&amp;IF(F16="Scenario1PBT12",'Major retrofit'!$AL$18,IF(F16="Scenario2PBT12",'Major retrofit'!$AM$18,IF(F16="Scenario3PBT12",'Major retrofit'!$AN$18,"")))&amp;IF(F16="Scenario1PBT13",'Major retrofit'!$AO$18,IF(F16="Scenario2PBT13",'Major retrofit'!$AP$18,IF(F16="Scenario3PBT13",'Major retrofit'!$AQ$18,"")))&amp;IF(F16="Scenario1PBT14",'Major retrofit'!$AR$18,IF(F16="Scenario2PBT14",'Major retrofit'!$AS$18,IF(F16="Scenario3PBT14",'Major retrofit'!$AT$18,"")))&amp;IF(F16="Scenario1PBT15",'Major retrofit'!$AU$18,IF(F16="Scenario2PBT15",'Major retrofit'!$AV$18,IF(F16="Scenario3PBT15",'Major retrofit'!$AW$18,"")))</f>
        <v/>
      </c>
      <c r="L16" s="142">
        <f t="shared" si="13"/>
        <v>0</v>
      </c>
      <c r="M16" s="142" t="str">
        <f>IF(F16="Scenario1PBT1",'Major retrofit'!$E$20,IF(F16="Scenario2PBT1",'Major retrofit'!$F$20,IF(F16="Scenario3PBT1",'Major retrofit'!$G$20,"")))&amp;IF(F16="Scenario1PBT2",'Major retrofit'!$H$20,IF(F16="Scenario2PBT2",'Major retrofit'!$I$20,IF(F16="Scenario3PBT2",'Major retrofit'!$J$20,"")))&amp;IF(F16="Scenario1PBT3",'Major retrofit'!$K$20,IF(F16="Scenario2PBT3",'Major retrofit'!$L$20,IF(F16="Scenario3PBT3",'Major retrofit'!$M$20,"")))&amp;IF(F16="Scenario1PBT4",'Major retrofit'!$N$20,IF(F16="Scenario2PBT4",'Major retrofit'!$O$20,IF(F16="Scenario3PBT4",'Major retrofit'!$P$20,"")))&amp;IF(F16="Scenario1PBT5",'Major retrofit'!$Q$20,IF(F16="Scenario2PBT5",'Major retrofit'!$R$20,IF(F16="Scenario3PBT5",'Major retrofit'!$S$20,"")))&amp;IF(F16="Scenario1PBT6",'Major retrofit'!$T$20,IF(F16="Scenario2PBT6",'Major retrofit'!$U$20,IF(F16="Scenario3PBT6",'Major retrofit'!$V$20,"")))&amp;IF(F16="Scenario1PBT7",'Major retrofit'!$W$20,IF(F16="Scenario2PBT7",'Major retrofit'!$X$20,IF(F16="Scenario3PBT7",'Major retrofit'!$Y$20,"")))&amp;IF(F16="Scenario1PBT8",'Major retrofit'!$Z$20,IF(F16="Scenario2PBT8",'Major retrofit'!$AA$20,IF(F16="Scenario3PBT8",'Major retrofit'!$AB$20,"")))&amp;IF(F16="Scenario1PBT9",'Major retrofit'!$AC$20,IF(F16="Scenario2PBT9",'Major retrofit'!$AD$20,IF(F16="Scenario3PBT9",'Major retrofit'!$AE$20,"")))&amp;IF(F16="Scenario1PBT10",'Major retrofit'!$AF$20,IF(F16="Scenario2PBT10",'Major retrofit'!$AG$20,IF(F16="Scenario3PBT10",'Major retrofit'!$AH$20,"")))&amp;IF(F16="Scenario1PBT11",'Major retrofit'!$AI$20,IF(F16="Scenario2PBT11",'Major retrofit'!$AJ$20,IF(F16="Scenario3PBT11",'Major retrofit'!$AK$20,"")))&amp;IF(F16="Scenario1PBT12",'Major retrofit'!$AL$20,IF(F16="Scenario2PBT12",'Major retrofit'!$AM$20,IF(F16="Scenario3PBT12",'Major retrofit'!$AN$20,"")))&amp;IF(F16="Scenario1PBT13",'Major retrofit'!$AO$20,IF(F16="Scenario2PBT13",'Major retrofit'!$AP$20,IF(F16="Scenario3PBT13",'Major retrofit'!$AQ$20,"")))&amp;IF(F16="Scenario1PBT14",'Major retrofit'!$AR$20,IF(F16="Scenario2PBT14",'Major retrofit'!$AS$20,IF(F16="Scenario3PBT14",'Major retrofit'!$AT$20,"")))&amp;IF(F16="Scenario1PBT15",'Major retrofit'!$AU$20,IF(F16="Scenario2PBT15",'Major retrofit'!$AV$20,IF(F16="Scenario3PBT15",'Major retrofit'!$AW$20,"")))</f>
        <v/>
      </c>
      <c r="N16" s="143">
        <f t="shared" si="14"/>
        <v>0</v>
      </c>
      <c r="O16" s="262" t="str">
        <f>IF(F16="Scenario1PBT1",'Major retrofit'!$E$23,IF(F16="Scenario2PBT1",'Major retrofit'!$F$23,IF(F16="Scenario3PBT1",'Major retrofit'!$G$23,"")))&amp;IF(F16="Scenario1PBT2",'Major retrofit'!$H$23,IF(F16="Scenario2PBT2",'Major retrofit'!$I$23,IF(F16="Scenario3PBT2",'Major retrofit'!$J$23,"")))&amp;IF(F16="Scenario1PBT3",'Major retrofit'!$K$23,IF(F16="Scenario2PBT3",'Major retrofit'!$L$23,IF(F16="Scenario3PBT3",'Major retrofit'!$M$23,"")))&amp;IF(F16="Scenario1PBT4",'Major retrofit'!$N$23,IF(F16="Scenario2PBT4",'Major retrofit'!$O$23,IF(F16="Scenario3PBT4",'Major retrofit'!$P$23,"")))&amp;IF(F16="Scenario1PBT5",'Major retrofit'!$Q$23,IF(F16="Scenario2PBT5",'Major retrofit'!$R$23,IF(F16="Scenario3PBT5",'Major retrofit'!$S$23,"")))&amp;IF(F16="Scenario1PBT6",'Major retrofit'!$T$23,IF(F16="Scenario2PBT6",'Major retrofit'!$U$23,IF(F16="Scenario3PBT6",'Major retrofit'!$V$23,"")))&amp;IF(F16="Scenario1PBT7",'Major retrofit'!$W$23,IF(F16="Scenario2PBT7",'Major retrofit'!$X$23,IF(F16="Scenario3PBT7",'Major retrofit'!$Y$23,"")))&amp;IF(F16="Scenario1PBT8",'Major retrofit'!$Z$23,IF(F16="Scenario2PBT8",'Major retrofit'!$AA$23,IF(F16="Scenario3PBT8",'Major retrofit'!$AB$23,"")))&amp;IF(F16="Scenario1PBT9",'Major retrofit'!$AC$23,IF(F16="Scenario2PBT9",'Major retrofit'!$AD$23,IF(F16="Scenario3PBT9",'Major retrofit'!$AE$23,"")))&amp;IF(F16="Scenario1PBT10",'Major retrofit'!$AF$23,IF(F16="Scenario2PBT10",'Major retrofit'!$AG$23,IF(F16="Scenario3PBT10",'Major retrofit'!$AH$23,"")))&amp;IF(F16="Scenario1PBT11",'Major retrofit'!$AI$23,IF(F16="Scenario2PBT11",'Major retrofit'!$AJ$23,IF(F16="Scenario3PBT11",'Major retrofit'!$AK$23,"")))&amp;IF(F16="Scenario1PBT12",'Major retrofit'!$AL$23,IF(F16="Scenario2PBT12",'Major retrofit'!$AM$23,IF(F16="Scenario3PBT12",'Major retrofit'!$AN$23,"")))&amp;IF(F16="Scenario1PBT13",'Major retrofit'!$AO$23,IF(F16="Scenario2PBT13",'Major retrofit'!$AP$23,IF(F16="Scenario3PBT13",'Major retrofit'!$AQ$23,"")))&amp;IF(F16="Scenario1PBT14",'Major retrofit'!$AR$23,IF(F16="Scenario2PBT14",'Major retrofit'!$AS$23,IF(F16="Scenario3PBT14",'Major retrofit'!$AT$23,"")))&amp;IF(F16="Scenario1PBT15",'Major retrofit'!$AU$23,IF(F16="Scenario2PBT15",'Major retrofit'!$AV$23,IF(F16="Scenario3PBT15",'Major retrofit'!$AW$23,"")))</f>
        <v/>
      </c>
      <c r="P16" s="142">
        <f t="shared" si="15"/>
        <v>0</v>
      </c>
      <c r="Q16" s="142" t="str">
        <f>IF(F16="Scenario1PBT1",'Major retrofit'!$E$25,IF(F16="Scenario2PBT1",'Major retrofit'!$F$25,IF(F16="Scenario3PBT1",'Major retrofit'!$G$25,"")))&amp;IF(F16="Scenario1PBT2",'Major retrofit'!$H$25,IF(F16="Scenario2PBT2",'Major retrofit'!$I$25,IF(F16="Scenario3PBT2",'Major retrofit'!$J$25,"")))&amp;IF(F16="Scenario1PBT3",'Major retrofit'!$K$25,IF(F16="Scenario2PBT3",'Major retrofit'!$L$25,IF(F16="Scenario3PBT3",'Major retrofit'!$M$25,"")))&amp;IF(F16="Scenario1PBT4",'Major retrofit'!$N$25,IF(F16="Scenario2PBT4",'Major retrofit'!$O$25,IF(F16="Scenario3PBT4",'Major retrofit'!$P$25,"")))&amp;IF(F16="Scenario1PBT5",'Major retrofit'!$Q$25,IF(F16="Scenario2PBT5",'Major retrofit'!$R$25,IF(F16="Scenario3PBT5",'Major retrofit'!$S$25,"")))&amp;IF(F16="Scenario1PBT6",'Major retrofit'!$T$25,IF(F16="Scenario2PBT6",'Major retrofit'!$U$25,IF(F16="Scenario3PBT6",'Major retrofit'!$V$25,"")))&amp;IF(F16="Scenario1PBT7",'Major retrofit'!$W$25,IF(F16="Scenario2PBT7",'Major retrofit'!$X$25,IF(F16="Scenario3PBT7",'Major retrofit'!$Y$25,"")))&amp;IF(F16="Scenario1PBT8",'Major retrofit'!$Z$25,IF(F16="Scenario2PBT8",'Major retrofit'!$AA$25,IF(F16="Scenario3PBT8",'Major retrofit'!$AB$25,"")))&amp;IF(F16="Scenario1PBT9",'Major retrofit'!$AC$25,IF(F16="Scenario2PBT9",'Major retrofit'!$AD$25,IF(F16="Scenario3PBT9",'Major retrofit'!$AE$25,"")))&amp;IF(F16="Scenario1PBT10",'Major retrofit'!$AF$25,IF(F16="Scenario2PBT10",'Major retrofit'!$AG$25,IF(F16="Scenario3PBT10",'Major retrofit'!$AH$25,"")))&amp;IF(F16="Scenario1PBT11",'Major retrofit'!$AI$25,IF(F16="Scenario2PBT11",'Major retrofit'!$AJ$25,IF(F16="Scenario3PBT11",'Major retrofit'!$AK$25,"")))&amp;IF(F16="Scenario1PBT12",'Major retrofit'!$AL$25,IF(F16="Scenario2PBT12",'Major retrofit'!$AM$25,IF(F16="Scenario3PBT12",'Major retrofit'!$AN$25,"")))&amp;IF(F16="Scenario1PBT13",'Major retrofit'!$AO$25,IF(F16="Scenario2PBT13",'Major retrofit'!$AP$25,IF(F16="Scenario3PBT13",'Major retrofit'!$AQ$25,"")))&amp;IF(F16="Scenario1PBT14",'Major retrofit'!$AR$25,IF(F16="Scenario2PBT14",'Major retrofit'!$AS$25,IF(F16="Scenario3PBT14",'Major retrofit'!$AT$25,"")))&amp;IF(F16="Scenario1PBT15",'Major retrofit'!$AU$25,IF(F16="Scenario2PBT15",'Major retrofit'!$AV$25,IF(F16="Scenario3PBT15",'Major retrofit'!$AW$25,"")))</f>
        <v/>
      </c>
      <c r="R16" s="142">
        <f t="shared" si="16"/>
        <v>0</v>
      </c>
      <c r="S16" s="142" t="str">
        <f>IF(F16="Scenario1PBT1",'Major retrofit'!$E$27,IF(F16="Scenario2PBT1",'Major retrofit'!$F$27,IF(F16="Scenario3PBT1",'Major retrofit'!$G$27,"")))&amp;IF(F16="Scenario1PBT2",'Major retrofit'!$H$27,IF(F16="Scenario2PBT2",'Major retrofit'!$I$27,IF(F16="Scenario3PBT2",'Major retrofit'!$J$27,"")))&amp;IF(F16="Scenario1PBT3",'Major retrofit'!$K$27,IF(F16="Scenario2PBT3",'Major retrofit'!$L$27,IF(F16="Scenario3PBT3",'Major retrofit'!$M$27,"")))&amp;IF(F16="Scenario1PBT4",'Major retrofit'!$N$27,IF(F16="Scenario2PBT4",'Major retrofit'!$O$27,IF(F16="Scenario3PBT4",'Major retrofit'!$P$27,"")))&amp;IF(F16="Scenario1PBT5",'Major retrofit'!$Q$27,IF(F16="Scenario2PBT5",'Major retrofit'!$R$27,IF(F16="Scenario3PBT5",'Major retrofit'!$S$27,"")))&amp;IF(F16="Scenario1PBT6",'Major retrofit'!$T$27,IF(F16="Scenario2PBT6",'Major retrofit'!$U$27,IF(F16="Scenario3PBT6",'Major retrofit'!$V$27,"")))&amp;IF(F16="Scenario1PBT7",'Major retrofit'!$W$27,IF(F16="Scenario2PBT7",'Major retrofit'!$X$27,IF(F16="Scenario3PBT7",'Major retrofit'!$Y$27,"")))&amp;IF(F16="Scenario1PBT8",'Major retrofit'!$Z$27,IF(F16="Scenario2PBT8",'Major retrofit'!$AA$27,IF(F16="Scenario3PBT8",'Major retrofit'!$AB$27,"")))&amp;IF(F16="Scenario1PBT9",'Major retrofit'!$AC$27,IF(F16="Scenario2PBT9",'Major retrofit'!$AD$27,IF(F16="Scenario3PBT9",'Major retrofit'!$AE$27,"")))&amp;IF(F16="Scenario1PBT10",'Major retrofit'!$AF$27,IF(F16="Scenario2PBT10",'Major retrofit'!$AG$27,IF(F16="Scenario3PBT10",'Major retrofit'!$AH$27,"")))&amp;IF(F16="Scenario1PBT11",'Major retrofit'!$AI$27,IF(F16="Scenario2PBT11",'Major retrofit'!$AJ$27,IF(F16="Scenario3PBT11",'Major retrofit'!$AK$27,"")))&amp;IF(F16="Scenario1PBT12",'Major retrofit'!$AL$27,IF(F16="Scenario2PBT12",'Major retrofit'!$AM$27,IF(F16="Scenario3PBT12",'Major retrofit'!$AN$27,"")))&amp;IF(F16="Scenario1PBT13",'Major retrofit'!$AO$27,IF(F16="Scenario2PBT13",'Major retrofit'!$AP$27,IF(F16="Scenario3PBT13",'Major retrofit'!$AQ$27,"")))&amp;IF(F16="Scenario1PBT14",'Major retrofit'!$AR$27,IF(F16="Scenario2PBT14",'Major retrofit'!$AS$27,IF(F16="Scenario3PBT14",'Major retrofit'!$AT$27,"")))&amp;IF(F16="Scenario1PBT15",'Major retrofit'!$AU$27,IF(F16="Scenario2PBT15",'Major retrofit'!$AV$27,IF(F16="Scenario3PBT15",'Major retrofit'!$AW$27,"")))</f>
        <v/>
      </c>
      <c r="T16" s="263">
        <f t="shared" si="17"/>
        <v>0</v>
      </c>
      <c r="U16" s="262" t="str">
        <f>IF(F16="Scenario1PBT1",'Major retrofit'!$E$38,IF(F16="Scenario2PBT1",'Major retrofit'!$F$38,IF(F16="Scenario3PBT1",'Major retrofit'!$G$38,"")))&amp;IF(F16="Scenario1PBT2",'Major retrofit'!$H$38,IF(F16="Scenario2PBT2",'Major retrofit'!$I$38,IF(F16="Scenario3PBT2",'Major retrofit'!$J$38,"")))&amp;IF(F16="Scenario1PBT3",'Major retrofit'!$K$38,IF(F16="Scenario2PBT3",'Major retrofit'!$L$38,IF(F16="Scenario3PBT3",'Major retrofit'!$M$38,"")))&amp;IF(F16="Scenario1PBT4",'Major retrofit'!$N$38,IF(F16="Scenario2PBT4",'Major retrofit'!$O$38,IF(F16="Scenario3PBT4",'Major retrofit'!$P$38,"")))&amp;IF(F16="Scenario1PBT5",'Major retrofit'!$Q$38,IF(F16="Scenario2PBT5",'Major retrofit'!$R$38,IF(F16="Scenario3PBT5",'Major retrofit'!$S$38,"")))&amp;IF(F16="Scenario1PBT6",'Major retrofit'!$T$38,IF(F16="Scenario2PBT6",'Major retrofit'!$U$38,IF(F16="Scenario3PBT6",'Major retrofit'!$V$38,"")))&amp;IF(F16="Scenario1PBT7",'Major retrofit'!$W$38,IF(F16="Scenario2PBT7",'Major retrofit'!$X$38,IF(F16="Scenario3PBT7",'Major retrofit'!$Y$38,"")))&amp;IF(F16="Scenario1PBT8",'Major retrofit'!$Z$38,IF(F16="Scenario2PBT8",'Major retrofit'!$AA$38,IF(F16="Scenario3PBT8",'Major retrofit'!$AB$38,"")))&amp;IF(F16="Scenario1PBT9",'Major retrofit'!$AC$38,IF(F16="Scenario2PBT9",'Major retrofit'!$AD$38,IF(F16="Scenario3PBT9",'Major retrofit'!$AE$38,"")))&amp;IF(F16="Scenario1PBT10",'Major retrofit'!$AF$38,IF(F16="Scenario2PBT10",'Major retrofit'!$AG$38,IF(F16="Scenario3PBT10",'Major retrofit'!$AH$38,"")))&amp;IF(F16="Scenario1PBT11",'Major retrofit'!$AI$38,IF(F16="Scenario2PBT11",'Major retrofit'!$AJ$38,IF(F16="Scenario3PBT11",'Major retrofit'!$AK$38,"")))&amp;IF(F16="Scenario1PBT12",'Major retrofit'!$AL$38,IF(F16="Scenario2PBT12",'Major retrofit'!$AM$38,IF(F16="Scenario3PBT12",'Major retrofit'!$AN$38,"")))&amp;IF(F16="Scenario1PBT13",'Major retrofit'!$AO$38,IF(F16="Scenario2PBT13",'Major retrofit'!$AP$38,IF(F16="Scenario3PBT13",'Major retrofit'!$AQ$38,"")))&amp;IF(F16="Scenario1PBT14",'Major retrofit'!$AR$38,IF(F16="Scenario2PBT14",'Major retrofit'!$AS$38,IF(F16="Scenario3PBT14",'Major retrofit'!$AT$38,"")))&amp;IF(F16="Scenario1PBT15",'Major retrofit'!$AU$38,IF(F16="Scenario2PBT15",'Major retrofit'!$AV$38,IF(F16="Scenario3PBT15",'Major retrofit'!$AW$38,"")))</f>
        <v/>
      </c>
      <c r="V16" s="142">
        <f t="shared" si="18"/>
        <v>0</v>
      </c>
      <c r="W16" s="142" t="str">
        <f>IF(F16="Scenario1PBT1",'Major retrofit'!$E$40,IF(F16="Scenario2PBT1",'Major retrofit'!$F$40,IF(F16="Scenario3PBT1",'Major retrofit'!$G$40,"")))&amp;IF(F16="Scenario1PBT2",'Major retrofit'!$H$40,IF(F16="Scenario2PBT2",'Major retrofit'!$I$40,IF(F16="Scenario3PBT2",'Major retrofit'!$J$40,"")))&amp;IF(F16="Scenario1PBT3",'Major retrofit'!$K$40,IF(F16="Scenario2PBT3",'Major retrofit'!$L$40,IF(F16="Scenario3PBT3",'Major retrofit'!$M$40,"")))&amp;IF(F16="Scenario1PBT4",'Major retrofit'!$N$40,IF(F16="Scenario2PBT4",'Major retrofit'!$O$40,IF(F16="Scenario3PBT4",'Major retrofit'!$P$40,"")))&amp;IF(F16="Scenario1PBT5",'Major retrofit'!$Q$40,IF(F16="Scenario2PBT5",'Major retrofit'!$R$40,IF(F16="Scenario3PBT5",'Major retrofit'!$S$40,"")))&amp;IF(F16="Scenario1PBT6",'Major retrofit'!$T$40,IF(F16="Scenario2PBT6",'Major retrofit'!$U$40,IF(F16="Scenario3PBT6",'Major retrofit'!$V$40,"")))&amp;IF(F16="Scenario1PBT7",'Major retrofit'!$W$40,IF(F16="Scenario2PBT7",'Major retrofit'!$X$40,IF(F16="Scenario3PBT7",'Major retrofit'!$Y$40,"")))&amp;IF(F16="Scenario1PBT8",'Major retrofit'!$Z$40,IF(F16="Scenario2PBT8",'Major retrofit'!$AA$40,IF(F16="Scenario3PBT8",'Major retrofit'!$AB$40,"")))&amp;IF(F16="Scenario1PBT9",'Major retrofit'!$AC$40,IF(F16="Scenario2PBT9",'Major retrofit'!$AD$40,IF(F16="Scenario3PBT9",'Major retrofit'!$AE$40,"")))&amp;IF(F16="Scenario1PBT10",'Major retrofit'!$AF$40,IF(F16="Scenario2PBT10",'Major retrofit'!$AG$40,IF(F16="Scenario3PBT10",'Major retrofit'!$AH$40,"")))&amp;IF(F16="Scenario1PBT11",'Major retrofit'!$AI$40,IF(F16="Scenario2PBT11",'Major retrofit'!$AJ$40,IF(F16="Scenario3PBT11",'Major retrofit'!$AK$40,"")))&amp;IF(F16="Scenario1PBT12",'Major retrofit'!$AL$40,IF(F16="Scenario2PBT12",'Major retrofit'!$AM$40,IF(F16="Scenario3PBT12",'Major retrofit'!$AN$40,"")))&amp;IF(F16="Scenario1PBT13",'Major retrofit'!$AO$40,IF(F16="Scenario2PBT13",'Major retrofit'!$AP$40,IF(F16="Scenario3PBT13",'Major retrofit'!$AQ$40,"")))&amp;IF(F16="Scenario1PBT14",'Major retrofit'!$AR$40,IF(F16="Scenario2PBT14",'Major retrofit'!$AS$40,IF(F16="Scenario3PBT14",'Major retrofit'!$AT$40,"")))&amp;IF(F16="Scenario1PBT15",'Major retrofit'!$AU$40,IF(F16="Scenario2PBT15",'Major retrofit'!$AV$40,IF(F16="Scenario3PBT15",'Major retrofit'!$AW$40,"")))</f>
        <v/>
      </c>
      <c r="X16" s="142">
        <f t="shared" si="19"/>
        <v>0</v>
      </c>
      <c r="Y16" s="142" t="str">
        <f>IF(F16="Scenario1PBT1",'Major retrofit'!$E$42,IF(F16="Scenario2PBT1",'Major retrofit'!$F$42,IF(F16="Scenario3PBT1",'Major retrofit'!$G$42,"")))&amp;IF(F16="Scenario1PBT2",'Major retrofit'!$H$42,IF(F16="Scenario2PBT2",'Major retrofit'!$I$42,IF(F16="Scenario3PBT2",'Major retrofit'!$J$42,"")))&amp;IF(F16="Scenario1PBT3",'Major retrofit'!$K$42,IF(F16="Scenario2PBT3",'Major retrofit'!$L$42,IF(F16="Scenario3PBT3",'Major retrofit'!$M$42,"")))&amp;IF(F16="Scenario1PBT4",'Major retrofit'!$N$42,IF(F16="Scenario2PBT4",'Major retrofit'!$O$42,IF(F16="Scenario3PBT4",'Major retrofit'!$P$42,"")))&amp;IF(F16="Scenario1PBT5",'Major retrofit'!$Q$42,IF(F16="Scenario2PBT5",'Major retrofit'!$R$42,IF(F16="Scenario3PBT5",'Major retrofit'!$S$42,"")))&amp;IF(F16="Scenario1PBT6",'Major retrofit'!$T$42,IF(F16="Scenario2PBT6",'Major retrofit'!$U$42,IF(F16="Scenario3PBT6",'Major retrofit'!$V$42,"")))&amp;IF(F16="Scenario1PBT7",'Major retrofit'!$W$42,IF(F16="Scenario2PBT7",'Major retrofit'!$X$42,IF(F16="Scenario3PBT7",'Major retrofit'!$Y$42,"")))&amp;IF(F16="Scenario1PBT8",'Major retrofit'!$Z$42,IF(F16="Scenario2PBT8",'Major retrofit'!$AA$42,IF(F16="Scenario3PBT8",'Major retrofit'!$AB$42,"")))&amp;IF(F16="Scenario1PBT9",'Major retrofit'!$AC$42,IF(F16="Scenario2PBT9",'Major retrofit'!$AD$42,IF(F16="Scenario3PBT9",'Major retrofit'!$AE$42,"")))&amp;IF(F16="Scenario1PBT10",'Major retrofit'!$AF$42,IF(F16="Scenario2PBT10",'Major retrofit'!$AG$42,IF(F16="Scenario3PBT10",'Major retrofit'!$AH$42,"")))&amp;IF(F16="Scenario1PBT11",'Major retrofit'!$AI$42,IF(F16="Scenario2PBT11",'Major retrofit'!$AJ$42,IF(F16="Scenario3PBT11",'Major retrofit'!$AK$42,"")))&amp;IF(F16="Scenario1PBT12",'Major retrofit'!$AL$42,IF(F16="Scenario2PBT12",'Major retrofit'!$AM$42,IF(F16="Scenario3PBT12",'Major retrofit'!$AN$42,"")))&amp;IF(F16="Scenario1PBT13",'Major retrofit'!$AO$42,IF(F16="Scenario2PBT13",'Major retrofit'!$AP$42,IF(F16="Scenario3PBT13",'Major retrofit'!$AQ$42,"")))&amp;IF(F16="Scenario1PBT14",'Major retrofit'!$AR$42,IF(F16="Scenario2PBT14",'Major retrofit'!$AS$42,IF(F16="Scenario3PBT14",'Major retrofit'!$AT$42,"")))&amp;IF(F16="Scenario1PBT15",'Major retrofit'!$AU$42,IF(F16="Scenario2PBT15",'Major retrofit'!$AV$42,IF(F16="Scenario3PBT15",'Major retrofit'!$AW$42,"")))</f>
        <v/>
      </c>
      <c r="Z16" s="142">
        <f t="shared" si="20"/>
        <v>0</v>
      </c>
      <c r="AA16" s="332" t="str">
        <f>IF(F16="Scenario1PBT1",'Major retrofit'!$E$101,IF(F16="Scenario2PBT1",'Major retrofit'!$F$101,IF(F16="Scenario3PBT1",'Major retrofit'!$G$101,"")))&amp;IF(F16="Scenario1PBT2",'Major retrofit'!$H$101,IF(F16="Scenario2PBT2",'Major retrofit'!$I$101,IF(F16="Scenario3PBT2",'Major retrofit'!$J$101,"")))&amp;IF(F16="Scenario1PBT3",'Major retrofit'!$K$101,IF(F16="Scenario2PBT3",'Major retrofit'!$L$101,IF(F16="Scenario3PBT3",'Major retrofit'!$M$101,"")))&amp;IF(F16="Scenario1PBT4",'Major retrofit'!$N$101,IF(F16="Scenario2PBT4",'Major retrofit'!$O$101,IF(F16="Scenario3PBT4",'Major retrofit'!$P$101,"")))&amp;IF(F16="Scenario1PBT5",'Major retrofit'!$Q$101,IF(F16="Scenario2PBT5",'Major retrofit'!$R$101,IF(F16="Scenario3PBT5",'Major retrofit'!$S$101,"")))&amp;IF(F16="Scenario1PBT6",'Major retrofit'!$T$101,IF(F16="Scenario2PBT6",'Major retrofit'!$U$101,IF(F16="Scenario3PBT6",'Major retrofit'!$V$101,"")))&amp;IF(F16="Scenario1PBT7",'Major retrofit'!$W$101,IF(F16="Scenario2PBT7",'Major retrofit'!$X$101,IF(F16="Scenario3PBT7",'Major retrofit'!$Y$101,"")))&amp;IF(F16="Scenario1PBT8",'Major retrofit'!$Z$101,IF(F16="Scenario2PBT8",'Major retrofit'!$AA$101,IF(F16="Scenario3PBT8",'Major retrofit'!$AB$101,"")))&amp;IF(F16="Scenario1PBT9",'Major retrofit'!$AC$101,IF(F16="Scenario2PBT9",'Major retrofit'!$AD$101,IF(F16="Scenario3PBT9",'Major retrofit'!$AE$101,"")))&amp;IF(F16="Scenario1PBT10",'Major retrofit'!$AF$101,IF(F16="Scenario2PBT10",'Major retrofit'!$AG$101,IF(F16="Scenario3PBT10",'Major retrofit'!$AH$101,"")))&amp;IF(F16="Scenario1PBT11",'Major retrofit'!$AI$101,IF(F16="Scenario2PBT11",'Major retrofit'!$AJ$101,IF(F16="Scenario3PBT11",'Major retrofit'!$AK$101,"")))&amp;IF(F16="Scenario1PBT12",'Major retrofit'!$AL$101,IF(F16="Scenario2PBT12",'Major retrofit'!$AM$101,IF(F16="Scenario3PBT12",'Major retrofit'!$AN$101,"")))&amp;IF(F16="Scenario1PBT13",'Major retrofit'!$AO$101,IF(F16="Scenario2PBT13",'Major retrofit'!$AP$101,IF(F16="Scenario3PBT13",'Major retrofit'!$AQ$101,"")))&amp;IF(F16="Scenario1PBT14",'Major retrofit'!$AR$101,IF(F16="Scenario2PBT14",'Major retrofit'!$AS$101,IF(F16="Scenario3PBT14",'Major retrofit'!$AT$101,"")))&amp;IF(F16="Scenario1PBT15",'Major retrofit'!$AU$101,IF(F16="Scenario2PBT15",'Major retrofit'!$AV$101,IF(F16="Scenario3PBT15",'Major retrofit'!$AW$101,"")))</f>
        <v/>
      </c>
      <c r="AB16" s="233">
        <f t="shared" si="21"/>
        <v>0</v>
      </c>
      <c r="AC16" s="264">
        <f>IFERROR('Projection_Base-case'!G16-G16,0)</f>
        <v>0</v>
      </c>
      <c r="AD16" s="142">
        <f t="shared" si="0"/>
        <v>0</v>
      </c>
      <c r="AE16" s="142">
        <f>IFERROR(100*AC16/'Projection_Base-case'!G16,0)</f>
        <v>0</v>
      </c>
      <c r="AF16" s="142">
        <f>IFERROR('Projection_Base-case'!I16-I16,0)</f>
        <v>0</v>
      </c>
      <c r="AG16" s="142">
        <f t="shared" si="1"/>
        <v>0</v>
      </c>
      <c r="AH16" s="142">
        <f>IFERROR(100*AF16/'Projection_Base-case'!I16,0)</f>
        <v>0</v>
      </c>
      <c r="AI16" s="142">
        <f>IFERROR('Projection_Base-case'!K16-K16,0)</f>
        <v>0</v>
      </c>
      <c r="AJ16" s="142">
        <f t="shared" si="2"/>
        <v>0</v>
      </c>
      <c r="AK16" s="142">
        <f>IFERROR(100*AI16/'Projection_Base-case'!K16,0)</f>
        <v>0</v>
      </c>
      <c r="AL16" s="142">
        <f>IFERROR(M16-'Projection_Base-case'!M16,0)</f>
        <v>0</v>
      </c>
      <c r="AM16" s="142">
        <f t="shared" si="3"/>
        <v>0</v>
      </c>
      <c r="AN16" s="143">
        <f>IFERROR(100*AL16/'Projection_Base-case'!M16,0)</f>
        <v>0</v>
      </c>
      <c r="AO16" s="262">
        <f>IFERROR('Projection_Base-case'!O16-O16,0)</f>
        <v>0</v>
      </c>
      <c r="AP16" s="142">
        <f t="shared" si="4"/>
        <v>0</v>
      </c>
      <c r="AQ16" s="142">
        <f>IFERROR(100*AO16/'Projection_Base-case'!O16,0)</f>
        <v>0</v>
      </c>
      <c r="AR16" s="142">
        <f>IFERROR('Projection_Base-case'!Q16-Q16,0)</f>
        <v>0</v>
      </c>
      <c r="AS16" s="142">
        <f t="shared" si="5"/>
        <v>0</v>
      </c>
      <c r="AT16" s="142">
        <f>IFERROR(100*AR16/'Projection_Base-case'!Q16,0)</f>
        <v>0</v>
      </c>
      <c r="AU16" s="142">
        <f>IFERROR('Projection_Base-case'!S16-S16,0)</f>
        <v>0</v>
      </c>
      <c r="AV16" s="142">
        <f t="shared" si="6"/>
        <v>0</v>
      </c>
      <c r="AW16" s="143">
        <f>IFERROR(100*AU16/'Projection_Base-case'!S16,0)</f>
        <v>0</v>
      </c>
      <c r="AX16" s="262">
        <f>IFERROR('Projection_Base-case'!U16-U16,0)</f>
        <v>0</v>
      </c>
      <c r="AY16" s="142">
        <f t="shared" si="7"/>
        <v>0</v>
      </c>
      <c r="AZ16" s="142">
        <f>IFERROR(100*AX16/'Projection_Base-case'!U16,0)</f>
        <v>0</v>
      </c>
      <c r="BA16" s="142">
        <f>IFERROR('Projection_Base-case'!W16-W16,0)</f>
        <v>0</v>
      </c>
      <c r="BB16" s="142">
        <f t="shared" si="8"/>
        <v>0</v>
      </c>
      <c r="BC16" s="142">
        <f>IFERROR(100*BA16/'Projection_Base-case'!W16,0)</f>
        <v>0</v>
      </c>
      <c r="BD16" s="142">
        <f>IFERROR('Projection_Base-case'!Y16-Y16,0)</f>
        <v>0</v>
      </c>
      <c r="BE16" s="142">
        <f t="shared" si="9"/>
        <v>0</v>
      </c>
      <c r="BF16" s="142">
        <f>IFERROR(100*BD16/'Projection_Base-case'!Y16,0)</f>
        <v>0</v>
      </c>
      <c r="BG16" s="531">
        <f t="shared" si="22"/>
        <v>0</v>
      </c>
      <c r="BH16" s="532">
        <f t="shared" si="23"/>
        <v>0</v>
      </c>
    </row>
    <row r="17" spans="1:60" x14ac:dyDescent="0.25">
      <c r="A17" s="261">
        <v>12</v>
      </c>
      <c r="B17" s="142">
        <f>'Projection_Base-case'!B17</f>
        <v>0</v>
      </c>
      <c r="C17" s="142">
        <f>'Projection_Base-case'!C17</f>
        <v>0</v>
      </c>
      <c r="D17" s="142">
        <f>'Projection_Base-case'!D17</f>
        <v>0</v>
      </c>
      <c r="E17" s="149"/>
      <c r="F17" s="258" t="str">
        <f t="shared" si="10"/>
        <v>0</v>
      </c>
      <c r="G17" s="231" t="str">
        <f>IF(F17="Scenario1PBT1",'Major retrofit'!$E$6,IF(F17="Scenario2PBT1",'Major retrofit'!$F$6,IF(F17="Scenario3PBT1",'Major retrofit'!$G$6,"")))&amp;IF(F17="Scenario1PBT2",'Major retrofit'!$H$6,IF(F17="Scenario2PBT2",'Major retrofit'!$I$6,IF(F17="Scenario3PBT2",'Major retrofit'!$J$6,"")))&amp;IF(F17="Scenario1PBT3",'Major retrofit'!$K$6,IF(F17="Scenario2PBT3",'Major retrofit'!$L$6,IF(F17="Scenario3PBT3",'Major retrofit'!$M$6,"")))&amp;IF(F17="Scenario1PBT4",'Major retrofit'!$N$6,IF(F17="Scenario2PBT4",'Major retrofit'!$O$6,IF(F17="Scenario3PBT4",'Major retrofit'!$P$6,"")))&amp;IF(F17="Scenario1PBT5",'Major retrofit'!$Q$6,IF(F17="Scenario2PBT5",'Major retrofit'!$R$6,IF(F17="Scenario3PBT5",'Major retrofit'!$S$6,"")))&amp;IF(F17="Scenario1PBT6",'Major retrofit'!$T$6,IF(F17="Scenario2PBT6",'Major retrofit'!$U$6,IF(F17="Scenario3PBT6",'Major retrofit'!$V$6,"")))&amp;IF(F17="Scenario1PBT7",'Major retrofit'!$W$6,IF(F17="Scenario2PBT7",'Major retrofit'!$X$6,IF(F17="Scenario3PBT7",'Major retrofit'!$Y$6,"")))&amp;IF(F17="Scenario1PBT8",'Major retrofit'!$Z$6,IF(F17="Scenario2PBT8",'Major retrofit'!$AA$6,IF(F17="Scenario3PBT8",'Major retrofit'!$AB$6,"")))&amp;IF(F17="Scenario1PBT9",'Major retrofit'!$AC$6,IF(F17="Scenario2PBT9",'Major retrofit'!$AD$6,IF(F17="Scenario3PBT9",'Major retrofit'!$AE$6,"")))&amp;IF(F17="Scenario1PBT10",'Major retrofit'!$AF$6,IF(F17="Scenario2PBT10",'Major retrofit'!$AG$6,IF(F17="Scenario3PBT10",'Major retrofit'!$AH$6,"")))&amp;IF(F17="Scenario1PBT11",'Major retrofit'!$AI$6,IF(F17="Scenario2PBT11",'Major retrofit'!$AJ$6,IF(F17="Scenario3PBT11",'Major retrofit'!$AK$6,"")))&amp;IF(F17="Scenario1PBT12",'Major retrofit'!$AL$6,IF(F17="Scenario2PBT12",'Major retrofit'!$AM$6,IF(F17="Scenario3PBT12",'Major retrofit'!$AN$6,"")))&amp;IF(F17="Scenario1PBT13",'Major retrofit'!$AO$6,IF(F17="Scenario2PBT13",'Major retrofit'!$AP$6,IF(F17="Scenario3PBT13",'Major retrofit'!$AQ$6,"")))&amp;IF(F17="Scenario1PBT14",'Major retrofit'!$AR$6,IF(F17="Scenario2PBT14",'Major retrofit'!$AS$6,IF(F17="Scenario3PBT14",'Major retrofit'!$AT$6,"")))&amp;IF(F17="Scenario1PBT15",'Major retrofit'!$AU$6,IF(F17="Scenario2PBT15",'Major retrofit'!$AV$6,IF(F17="Scenario3PBT15",'Major retrofit'!$AW$6,"")))</f>
        <v/>
      </c>
      <c r="H17" s="142">
        <f t="shared" si="11"/>
        <v>0</v>
      </c>
      <c r="I17" s="232" t="str">
        <f>IF(F17="Scenario1PBT1",'Major retrofit'!$E$16,IF(F17="Scenario2PBT1",'Major retrofit'!$F$16,IF(F17="Scenario3PBT1",'Major retrofit'!$G$16,"")))&amp;IF(F17="Scenario1PBT2",'Major retrofit'!$H$16,IF(F17="Scenario2PBT2",'Major retrofit'!$I$16,IF(F17="Scenario3PBT2",'Major retrofit'!$J$16,"")))&amp;IF(F17="Scenario1PBT3",'Major retrofit'!$K$16,IF(F17="Scenario2PBT3",'Major retrofit'!$L$16,IF(F17="Scenario3PBT3",'Major retrofit'!$M$16,"")))&amp;IF(F17="Scenario1PBT4",'Major retrofit'!$N$16,IF(F17="Scenario2PBT4",'Major retrofit'!$O$16,IF(F17="Scenario3PBT4",'Major retrofit'!$P$16,"")))&amp;IF(F17="Scenario1PBT5",'Major retrofit'!$Q$16,IF(F17="Scenario2PBT5",'Major retrofit'!$R$16,IF(F17="Scenario3PBT5",'Major retrofit'!$S$16,"")))&amp;IF(F17="Scenario1PBT6",'Major retrofit'!$T$16,IF(F17="Scenario2PBT6",'Major retrofit'!$U$16,IF(F17="Scenario3PBT6",'Major retrofit'!$V$16,"")))&amp;IF(F17="Scenario1PBT7",'Major retrofit'!$W$16,IF(F17="Scenario2PBT7",'Major retrofit'!$X$16,IF(F17="Scenario3PBT7",'Major retrofit'!$Y$16,"")))&amp;IF(F17="Scenario1PBT8",'Major retrofit'!$Z$16,IF(F17="Scenario2PBT8",'Major retrofit'!$AA$16,IF(F17="Scenario3PBT8",'Major retrofit'!$AB$16,"")))&amp;IF(F17="Scenario1PBT9",'Major retrofit'!$AC$16,IF(F17="Scenario2PBT9",'Major retrofit'!$AD$16,IF(F17="Scenario3PBT9",'Major retrofit'!$AE$16,"")))&amp;IF(F17="Scenario1PBT10",'Major retrofit'!$AF$16,IF(F17="Scenario2PBT10",'Major retrofit'!$AG$16,IF(F17="Scenario3PBT10",'Major retrofit'!$AH$16,"")))&amp;IF(F17="Scenario1PBT11",'Major retrofit'!$AI$16,IF(F17="Scenario2PBT11",'Major retrofit'!$AJ$16,IF(F17="Scenario3PBT11",'Major retrofit'!$AK$16,"")))&amp;IF(F17="Scenario1PBT12",'Major retrofit'!$AL$16,IF(F17="Scenario2PBT12",'Major retrofit'!$AM$16,IF(F17="Scenario3PBT12",'Major retrofit'!$AN$16,"")))&amp;IF(F17="Scenario1PBT13",'Major retrofit'!$AO$16,IF(F17="Scenario2PBT13",'Major retrofit'!$AP$16,IF(F17="Scenario3PBT13",'Major retrofit'!$AQ$16,"")))&amp;IF(F17="Scenario1PBT14",'Major retrofit'!$AR$16,IF(F17="Scenario2PBT14",'Major retrofit'!$AS$16,IF(F17="Scenario3PBT14",'Major retrofit'!$AT$16,"")))&amp;IF(F17="Scenario1PBT15",'Major retrofit'!$AU$16,IF(F17="Scenario2PBT15",'Major retrofit'!$AV$16,IF(F17="Scenario3PBT15",'Major retrofit'!$AW$16,"")))</f>
        <v/>
      </c>
      <c r="J17" s="142">
        <f t="shared" si="12"/>
        <v>0</v>
      </c>
      <c r="K17" s="142" t="str">
        <f>IF(F17="Scenario1PBT1",'Major retrofit'!$E$18,IF(F17="Scenario2PBT1",'Major retrofit'!$F$18,IF(F17="Scenario3PBT1",'Major retrofit'!$G$18,"")))&amp;IF(F17="Scenario1PBT2",'Major retrofit'!$H$18,IF(F17="Scenario2PBT2",'Major retrofit'!$I$18,IF(F17="Scenario3PBT2",'Major retrofit'!$J$18,"")))&amp;IF(F17="Scenario1PBT3",'Major retrofit'!$K$18,IF(F17="Scenario2PBT3",'Major retrofit'!$L$18,IF(F17="Scenario3PBT3",'Major retrofit'!$M$18,"")))&amp;IF(F17="Scenario1PBT4",'Major retrofit'!$N$18,IF(F17="Scenario2PBT4",'Major retrofit'!$O$18,IF(F17="Scenario3PBT4",'Major retrofit'!$P$18,"")))&amp;IF(F17="Scenario1PBT5",'Major retrofit'!$Q$18,IF(F17="Scenario2PBT5",'Major retrofit'!$R$18,IF(F17="Scenario3PBT5",'Major retrofit'!$S$18,"")))&amp;IF(F17="Scenario1PBT6",'Major retrofit'!$T$18,IF(F17="Scenario2PBT6",'Major retrofit'!$U$18,IF(F17="Scenario3PBT6",'Major retrofit'!$V$18,"")))&amp;IF(F17="Scenario1PBT7",'Major retrofit'!$W$18,IF(F17="Scenario2PBT7",'Major retrofit'!$X$18,IF(F17="Scenario3PBT7",'Major retrofit'!$Y$18,"")))&amp;IF(F17="Scenario1PBT8",'Major retrofit'!$Z$18,IF(F17="Scenario2PBT8",'Major retrofit'!$AA$18,IF(F17="Scenario3PBT8",'Major retrofit'!$AB$18,"")))&amp;IF(F17="Scenario1PBT9",'Major retrofit'!$AC$18,IF(F17="Scenario2PBT9",'Major retrofit'!$AD$18,IF(F17="Scenario3PBT9",'Major retrofit'!$AE$18,"")))&amp;IF(F17="Scenario1PBT10",'Major retrofit'!$AF$18,IF(F17="Scenario2PBT10",'Major retrofit'!$AG$18,IF(F17="Scenario3PBT10",'Major retrofit'!$AH$18,"")))&amp;IF(F17="Scenario1PBT11",'Major retrofit'!$AI$18,IF(F17="Scenario2PBT11",'Major retrofit'!$AJ$18,IF(F17="Scenario3PBT11",'Major retrofit'!$AK$18,"")))&amp;IF(F17="Scenario1PBT12",'Major retrofit'!$AL$18,IF(F17="Scenario2PBT12",'Major retrofit'!$AM$18,IF(F17="Scenario3PBT12",'Major retrofit'!$AN$18,"")))&amp;IF(F17="Scenario1PBT13",'Major retrofit'!$AO$18,IF(F17="Scenario2PBT13",'Major retrofit'!$AP$18,IF(F17="Scenario3PBT13",'Major retrofit'!$AQ$18,"")))&amp;IF(F17="Scenario1PBT14",'Major retrofit'!$AR$18,IF(F17="Scenario2PBT14",'Major retrofit'!$AS$18,IF(F17="Scenario3PBT14",'Major retrofit'!$AT$18,"")))&amp;IF(F17="Scenario1PBT15",'Major retrofit'!$AU$18,IF(F17="Scenario2PBT15",'Major retrofit'!$AV$18,IF(F17="Scenario3PBT15",'Major retrofit'!$AW$18,"")))</f>
        <v/>
      </c>
      <c r="L17" s="142">
        <f t="shared" si="13"/>
        <v>0</v>
      </c>
      <c r="M17" s="142" t="str">
        <f>IF(F17="Scenario1PBT1",'Major retrofit'!$E$20,IF(F17="Scenario2PBT1",'Major retrofit'!$F$20,IF(F17="Scenario3PBT1",'Major retrofit'!$G$20,"")))&amp;IF(F17="Scenario1PBT2",'Major retrofit'!$H$20,IF(F17="Scenario2PBT2",'Major retrofit'!$I$20,IF(F17="Scenario3PBT2",'Major retrofit'!$J$20,"")))&amp;IF(F17="Scenario1PBT3",'Major retrofit'!$K$20,IF(F17="Scenario2PBT3",'Major retrofit'!$L$20,IF(F17="Scenario3PBT3",'Major retrofit'!$M$20,"")))&amp;IF(F17="Scenario1PBT4",'Major retrofit'!$N$20,IF(F17="Scenario2PBT4",'Major retrofit'!$O$20,IF(F17="Scenario3PBT4",'Major retrofit'!$P$20,"")))&amp;IF(F17="Scenario1PBT5",'Major retrofit'!$Q$20,IF(F17="Scenario2PBT5",'Major retrofit'!$R$20,IF(F17="Scenario3PBT5",'Major retrofit'!$S$20,"")))&amp;IF(F17="Scenario1PBT6",'Major retrofit'!$T$20,IF(F17="Scenario2PBT6",'Major retrofit'!$U$20,IF(F17="Scenario3PBT6",'Major retrofit'!$V$20,"")))&amp;IF(F17="Scenario1PBT7",'Major retrofit'!$W$20,IF(F17="Scenario2PBT7",'Major retrofit'!$X$20,IF(F17="Scenario3PBT7",'Major retrofit'!$Y$20,"")))&amp;IF(F17="Scenario1PBT8",'Major retrofit'!$Z$20,IF(F17="Scenario2PBT8",'Major retrofit'!$AA$20,IF(F17="Scenario3PBT8",'Major retrofit'!$AB$20,"")))&amp;IF(F17="Scenario1PBT9",'Major retrofit'!$AC$20,IF(F17="Scenario2PBT9",'Major retrofit'!$AD$20,IF(F17="Scenario3PBT9",'Major retrofit'!$AE$20,"")))&amp;IF(F17="Scenario1PBT10",'Major retrofit'!$AF$20,IF(F17="Scenario2PBT10",'Major retrofit'!$AG$20,IF(F17="Scenario3PBT10",'Major retrofit'!$AH$20,"")))&amp;IF(F17="Scenario1PBT11",'Major retrofit'!$AI$20,IF(F17="Scenario2PBT11",'Major retrofit'!$AJ$20,IF(F17="Scenario3PBT11",'Major retrofit'!$AK$20,"")))&amp;IF(F17="Scenario1PBT12",'Major retrofit'!$AL$20,IF(F17="Scenario2PBT12",'Major retrofit'!$AM$20,IF(F17="Scenario3PBT12",'Major retrofit'!$AN$20,"")))&amp;IF(F17="Scenario1PBT13",'Major retrofit'!$AO$20,IF(F17="Scenario2PBT13",'Major retrofit'!$AP$20,IF(F17="Scenario3PBT13",'Major retrofit'!$AQ$20,"")))&amp;IF(F17="Scenario1PBT14",'Major retrofit'!$AR$20,IF(F17="Scenario2PBT14",'Major retrofit'!$AS$20,IF(F17="Scenario3PBT14",'Major retrofit'!$AT$20,"")))&amp;IF(F17="Scenario1PBT15",'Major retrofit'!$AU$20,IF(F17="Scenario2PBT15",'Major retrofit'!$AV$20,IF(F17="Scenario3PBT15",'Major retrofit'!$AW$20,"")))</f>
        <v/>
      </c>
      <c r="N17" s="143">
        <f t="shared" si="14"/>
        <v>0</v>
      </c>
      <c r="O17" s="262" t="str">
        <f>IF(F17="Scenario1PBT1",'Major retrofit'!$E$23,IF(F17="Scenario2PBT1",'Major retrofit'!$F$23,IF(F17="Scenario3PBT1",'Major retrofit'!$G$23,"")))&amp;IF(F17="Scenario1PBT2",'Major retrofit'!$H$23,IF(F17="Scenario2PBT2",'Major retrofit'!$I$23,IF(F17="Scenario3PBT2",'Major retrofit'!$J$23,"")))&amp;IF(F17="Scenario1PBT3",'Major retrofit'!$K$23,IF(F17="Scenario2PBT3",'Major retrofit'!$L$23,IF(F17="Scenario3PBT3",'Major retrofit'!$M$23,"")))&amp;IF(F17="Scenario1PBT4",'Major retrofit'!$N$23,IF(F17="Scenario2PBT4",'Major retrofit'!$O$23,IF(F17="Scenario3PBT4",'Major retrofit'!$P$23,"")))&amp;IF(F17="Scenario1PBT5",'Major retrofit'!$Q$23,IF(F17="Scenario2PBT5",'Major retrofit'!$R$23,IF(F17="Scenario3PBT5",'Major retrofit'!$S$23,"")))&amp;IF(F17="Scenario1PBT6",'Major retrofit'!$T$23,IF(F17="Scenario2PBT6",'Major retrofit'!$U$23,IF(F17="Scenario3PBT6",'Major retrofit'!$V$23,"")))&amp;IF(F17="Scenario1PBT7",'Major retrofit'!$W$23,IF(F17="Scenario2PBT7",'Major retrofit'!$X$23,IF(F17="Scenario3PBT7",'Major retrofit'!$Y$23,"")))&amp;IF(F17="Scenario1PBT8",'Major retrofit'!$Z$23,IF(F17="Scenario2PBT8",'Major retrofit'!$AA$23,IF(F17="Scenario3PBT8",'Major retrofit'!$AB$23,"")))&amp;IF(F17="Scenario1PBT9",'Major retrofit'!$AC$23,IF(F17="Scenario2PBT9",'Major retrofit'!$AD$23,IF(F17="Scenario3PBT9",'Major retrofit'!$AE$23,"")))&amp;IF(F17="Scenario1PBT10",'Major retrofit'!$AF$23,IF(F17="Scenario2PBT10",'Major retrofit'!$AG$23,IF(F17="Scenario3PBT10",'Major retrofit'!$AH$23,"")))&amp;IF(F17="Scenario1PBT11",'Major retrofit'!$AI$23,IF(F17="Scenario2PBT11",'Major retrofit'!$AJ$23,IF(F17="Scenario3PBT11",'Major retrofit'!$AK$23,"")))&amp;IF(F17="Scenario1PBT12",'Major retrofit'!$AL$23,IF(F17="Scenario2PBT12",'Major retrofit'!$AM$23,IF(F17="Scenario3PBT12",'Major retrofit'!$AN$23,"")))&amp;IF(F17="Scenario1PBT13",'Major retrofit'!$AO$23,IF(F17="Scenario2PBT13",'Major retrofit'!$AP$23,IF(F17="Scenario3PBT13",'Major retrofit'!$AQ$23,"")))&amp;IF(F17="Scenario1PBT14",'Major retrofit'!$AR$23,IF(F17="Scenario2PBT14",'Major retrofit'!$AS$23,IF(F17="Scenario3PBT14",'Major retrofit'!$AT$23,"")))&amp;IF(F17="Scenario1PBT15",'Major retrofit'!$AU$23,IF(F17="Scenario2PBT15",'Major retrofit'!$AV$23,IF(F17="Scenario3PBT15",'Major retrofit'!$AW$23,"")))</f>
        <v/>
      </c>
      <c r="P17" s="142">
        <f t="shared" si="15"/>
        <v>0</v>
      </c>
      <c r="Q17" s="142" t="str">
        <f>IF(F17="Scenario1PBT1",'Major retrofit'!$E$25,IF(F17="Scenario2PBT1",'Major retrofit'!$F$25,IF(F17="Scenario3PBT1",'Major retrofit'!$G$25,"")))&amp;IF(F17="Scenario1PBT2",'Major retrofit'!$H$25,IF(F17="Scenario2PBT2",'Major retrofit'!$I$25,IF(F17="Scenario3PBT2",'Major retrofit'!$J$25,"")))&amp;IF(F17="Scenario1PBT3",'Major retrofit'!$K$25,IF(F17="Scenario2PBT3",'Major retrofit'!$L$25,IF(F17="Scenario3PBT3",'Major retrofit'!$M$25,"")))&amp;IF(F17="Scenario1PBT4",'Major retrofit'!$N$25,IF(F17="Scenario2PBT4",'Major retrofit'!$O$25,IF(F17="Scenario3PBT4",'Major retrofit'!$P$25,"")))&amp;IF(F17="Scenario1PBT5",'Major retrofit'!$Q$25,IF(F17="Scenario2PBT5",'Major retrofit'!$R$25,IF(F17="Scenario3PBT5",'Major retrofit'!$S$25,"")))&amp;IF(F17="Scenario1PBT6",'Major retrofit'!$T$25,IF(F17="Scenario2PBT6",'Major retrofit'!$U$25,IF(F17="Scenario3PBT6",'Major retrofit'!$V$25,"")))&amp;IF(F17="Scenario1PBT7",'Major retrofit'!$W$25,IF(F17="Scenario2PBT7",'Major retrofit'!$X$25,IF(F17="Scenario3PBT7",'Major retrofit'!$Y$25,"")))&amp;IF(F17="Scenario1PBT8",'Major retrofit'!$Z$25,IF(F17="Scenario2PBT8",'Major retrofit'!$AA$25,IF(F17="Scenario3PBT8",'Major retrofit'!$AB$25,"")))&amp;IF(F17="Scenario1PBT9",'Major retrofit'!$AC$25,IF(F17="Scenario2PBT9",'Major retrofit'!$AD$25,IF(F17="Scenario3PBT9",'Major retrofit'!$AE$25,"")))&amp;IF(F17="Scenario1PBT10",'Major retrofit'!$AF$25,IF(F17="Scenario2PBT10",'Major retrofit'!$AG$25,IF(F17="Scenario3PBT10",'Major retrofit'!$AH$25,"")))&amp;IF(F17="Scenario1PBT11",'Major retrofit'!$AI$25,IF(F17="Scenario2PBT11",'Major retrofit'!$AJ$25,IF(F17="Scenario3PBT11",'Major retrofit'!$AK$25,"")))&amp;IF(F17="Scenario1PBT12",'Major retrofit'!$AL$25,IF(F17="Scenario2PBT12",'Major retrofit'!$AM$25,IF(F17="Scenario3PBT12",'Major retrofit'!$AN$25,"")))&amp;IF(F17="Scenario1PBT13",'Major retrofit'!$AO$25,IF(F17="Scenario2PBT13",'Major retrofit'!$AP$25,IF(F17="Scenario3PBT13",'Major retrofit'!$AQ$25,"")))&amp;IF(F17="Scenario1PBT14",'Major retrofit'!$AR$25,IF(F17="Scenario2PBT14",'Major retrofit'!$AS$25,IF(F17="Scenario3PBT14",'Major retrofit'!$AT$25,"")))&amp;IF(F17="Scenario1PBT15",'Major retrofit'!$AU$25,IF(F17="Scenario2PBT15",'Major retrofit'!$AV$25,IF(F17="Scenario3PBT15",'Major retrofit'!$AW$25,"")))</f>
        <v/>
      </c>
      <c r="R17" s="142">
        <f t="shared" si="16"/>
        <v>0</v>
      </c>
      <c r="S17" s="142" t="str">
        <f>IF(F17="Scenario1PBT1",'Major retrofit'!$E$27,IF(F17="Scenario2PBT1",'Major retrofit'!$F$27,IF(F17="Scenario3PBT1",'Major retrofit'!$G$27,"")))&amp;IF(F17="Scenario1PBT2",'Major retrofit'!$H$27,IF(F17="Scenario2PBT2",'Major retrofit'!$I$27,IF(F17="Scenario3PBT2",'Major retrofit'!$J$27,"")))&amp;IF(F17="Scenario1PBT3",'Major retrofit'!$K$27,IF(F17="Scenario2PBT3",'Major retrofit'!$L$27,IF(F17="Scenario3PBT3",'Major retrofit'!$M$27,"")))&amp;IF(F17="Scenario1PBT4",'Major retrofit'!$N$27,IF(F17="Scenario2PBT4",'Major retrofit'!$O$27,IF(F17="Scenario3PBT4",'Major retrofit'!$P$27,"")))&amp;IF(F17="Scenario1PBT5",'Major retrofit'!$Q$27,IF(F17="Scenario2PBT5",'Major retrofit'!$R$27,IF(F17="Scenario3PBT5",'Major retrofit'!$S$27,"")))&amp;IF(F17="Scenario1PBT6",'Major retrofit'!$T$27,IF(F17="Scenario2PBT6",'Major retrofit'!$U$27,IF(F17="Scenario3PBT6",'Major retrofit'!$V$27,"")))&amp;IF(F17="Scenario1PBT7",'Major retrofit'!$W$27,IF(F17="Scenario2PBT7",'Major retrofit'!$X$27,IF(F17="Scenario3PBT7",'Major retrofit'!$Y$27,"")))&amp;IF(F17="Scenario1PBT8",'Major retrofit'!$Z$27,IF(F17="Scenario2PBT8",'Major retrofit'!$AA$27,IF(F17="Scenario3PBT8",'Major retrofit'!$AB$27,"")))&amp;IF(F17="Scenario1PBT9",'Major retrofit'!$AC$27,IF(F17="Scenario2PBT9",'Major retrofit'!$AD$27,IF(F17="Scenario3PBT9",'Major retrofit'!$AE$27,"")))&amp;IF(F17="Scenario1PBT10",'Major retrofit'!$AF$27,IF(F17="Scenario2PBT10",'Major retrofit'!$AG$27,IF(F17="Scenario3PBT10",'Major retrofit'!$AH$27,"")))&amp;IF(F17="Scenario1PBT11",'Major retrofit'!$AI$27,IF(F17="Scenario2PBT11",'Major retrofit'!$AJ$27,IF(F17="Scenario3PBT11",'Major retrofit'!$AK$27,"")))&amp;IF(F17="Scenario1PBT12",'Major retrofit'!$AL$27,IF(F17="Scenario2PBT12",'Major retrofit'!$AM$27,IF(F17="Scenario3PBT12",'Major retrofit'!$AN$27,"")))&amp;IF(F17="Scenario1PBT13",'Major retrofit'!$AO$27,IF(F17="Scenario2PBT13",'Major retrofit'!$AP$27,IF(F17="Scenario3PBT13",'Major retrofit'!$AQ$27,"")))&amp;IF(F17="Scenario1PBT14",'Major retrofit'!$AR$27,IF(F17="Scenario2PBT14",'Major retrofit'!$AS$27,IF(F17="Scenario3PBT14",'Major retrofit'!$AT$27,"")))&amp;IF(F17="Scenario1PBT15",'Major retrofit'!$AU$27,IF(F17="Scenario2PBT15",'Major retrofit'!$AV$27,IF(F17="Scenario3PBT15",'Major retrofit'!$AW$27,"")))</f>
        <v/>
      </c>
      <c r="T17" s="263">
        <f t="shared" si="17"/>
        <v>0</v>
      </c>
      <c r="U17" s="262" t="str">
        <f>IF(F17="Scenario1PBT1",'Major retrofit'!$E$38,IF(F17="Scenario2PBT1",'Major retrofit'!$F$38,IF(F17="Scenario3PBT1",'Major retrofit'!$G$38,"")))&amp;IF(F17="Scenario1PBT2",'Major retrofit'!$H$38,IF(F17="Scenario2PBT2",'Major retrofit'!$I$38,IF(F17="Scenario3PBT2",'Major retrofit'!$J$38,"")))&amp;IF(F17="Scenario1PBT3",'Major retrofit'!$K$38,IF(F17="Scenario2PBT3",'Major retrofit'!$L$38,IF(F17="Scenario3PBT3",'Major retrofit'!$M$38,"")))&amp;IF(F17="Scenario1PBT4",'Major retrofit'!$N$38,IF(F17="Scenario2PBT4",'Major retrofit'!$O$38,IF(F17="Scenario3PBT4",'Major retrofit'!$P$38,"")))&amp;IF(F17="Scenario1PBT5",'Major retrofit'!$Q$38,IF(F17="Scenario2PBT5",'Major retrofit'!$R$38,IF(F17="Scenario3PBT5",'Major retrofit'!$S$38,"")))&amp;IF(F17="Scenario1PBT6",'Major retrofit'!$T$38,IF(F17="Scenario2PBT6",'Major retrofit'!$U$38,IF(F17="Scenario3PBT6",'Major retrofit'!$V$38,"")))&amp;IF(F17="Scenario1PBT7",'Major retrofit'!$W$38,IF(F17="Scenario2PBT7",'Major retrofit'!$X$38,IF(F17="Scenario3PBT7",'Major retrofit'!$Y$38,"")))&amp;IF(F17="Scenario1PBT8",'Major retrofit'!$Z$38,IF(F17="Scenario2PBT8",'Major retrofit'!$AA$38,IF(F17="Scenario3PBT8",'Major retrofit'!$AB$38,"")))&amp;IF(F17="Scenario1PBT9",'Major retrofit'!$AC$38,IF(F17="Scenario2PBT9",'Major retrofit'!$AD$38,IF(F17="Scenario3PBT9",'Major retrofit'!$AE$38,"")))&amp;IF(F17="Scenario1PBT10",'Major retrofit'!$AF$38,IF(F17="Scenario2PBT10",'Major retrofit'!$AG$38,IF(F17="Scenario3PBT10",'Major retrofit'!$AH$38,"")))&amp;IF(F17="Scenario1PBT11",'Major retrofit'!$AI$38,IF(F17="Scenario2PBT11",'Major retrofit'!$AJ$38,IF(F17="Scenario3PBT11",'Major retrofit'!$AK$38,"")))&amp;IF(F17="Scenario1PBT12",'Major retrofit'!$AL$38,IF(F17="Scenario2PBT12",'Major retrofit'!$AM$38,IF(F17="Scenario3PBT12",'Major retrofit'!$AN$38,"")))&amp;IF(F17="Scenario1PBT13",'Major retrofit'!$AO$38,IF(F17="Scenario2PBT13",'Major retrofit'!$AP$38,IF(F17="Scenario3PBT13",'Major retrofit'!$AQ$38,"")))&amp;IF(F17="Scenario1PBT14",'Major retrofit'!$AR$38,IF(F17="Scenario2PBT14",'Major retrofit'!$AS$38,IF(F17="Scenario3PBT14",'Major retrofit'!$AT$38,"")))&amp;IF(F17="Scenario1PBT15",'Major retrofit'!$AU$38,IF(F17="Scenario2PBT15",'Major retrofit'!$AV$38,IF(F17="Scenario3PBT15",'Major retrofit'!$AW$38,"")))</f>
        <v/>
      </c>
      <c r="V17" s="142">
        <f t="shared" si="18"/>
        <v>0</v>
      </c>
      <c r="W17" s="142" t="str">
        <f>IF(F17="Scenario1PBT1",'Major retrofit'!$E$40,IF(F17="Scenario2PBT1",'Major retrofit'!$F$40,IF(F17="Scenario3PBT1",'Major retrofit'!$G$40,"")))&amp;IF(F17="Scenario1PBT2",'Major retrofit'!$H$40,IF(F17="Scenario2PBT2",'Major retrofit'!$I$40,IF(F17="Scenario3PBT2",'Major retrofit'!$J$40,"")))&amp;IF(F17="Scenario1PBT3",'Major retrofit'!$K$40,IF(F17="Scenario2PBT3",'Major retrofit'!$L$40,IF(F17="Scenario3PBT3",'Major retrofit'!$M$40,"")))&amp;IF(F17="Scenario1PBT4",'Major retrofit'!$N$40,IF(F17="Scenario2PBT4",'Major retrofit'!$O$40,IF(F17="Scenario3PBT4",'Major retrofit'!$P$40,"")))&amp;IF(F17="Scenario1PBT5",'Major retrofit'!$Q$40,IF(F17="Scenario2PBT5",'Major retrofit'!$R$40,IF(F17="Scenario3PBT5",'Major retrofit'!$S$40,"")))&amp;IF(F17="Scenario1PBT6",'Major retrofit'!$T$40,IF(F17="Scenario2PBT6",'Major retrofit'!$U$40,IF(F17="Scenario3PBT6",'Major retrofit'!$V$40,"")))&amp;IF(F17="Scenario1PBT7",'Major retrofit'!$W$40,IF(F17="Scenario2PBT7",'Major retrofit'!$X$40,IF(F17="Scenario3PBT7",'Major retrofit'!$Y$40,"")))&amp;IF(F17="Scenario1PBT8",'Major retrofit'!$Z$40,IF(F17="Scenario2PBT8",'Major retrofit'!$AA$40,IF(F17="Scenario3PBT8",'Major retrofit'!$AB$40,"")))&amp;IF(F17="Scenario1PBT9",'Major retrofit'!$AC$40,IF(F17="Scenario2PBT9",'Major retrofit'!$AD$40,IF(F17="Scenario3PBT9",'Major retrofit'!$AE$40,"")))&amp;IF(F17="Scenario1PBT10",'Major retrofit'!$AF$40,IF(F17="Scenario2PBT10",'Major retrofit'!$AG$40,IF(F17="Scenario3PBT10",'Major retrofit'!$AH$40,"")))&amp;IF(F17="Scenario1PBT11",'Major retrofit'!$AI$40,IF(F17="Scenario2PBT11",'Major retrofit'!$AJ$40,IF(F17="Scenario3PBT11",'Major retrofit'!$AK$40,"")))&amp;IF(F17="Scenario1PBT12",'Major retrofit'!$AL$40,IF(F17="Scenario2PBT12",'Major retrofit'!$AM$40,IF(F17="Scenario3PBT12",'Major retrofit'!$AN$40,"")))&amp;IF(F17="Scenario1PBT13",'Major retrofit'!$AO$40,IF(F17="Scenario2PBT13",'Major retrofit'!$AP$40,IF(F17="Scenario3PBT13",'Major retrofit'!$AQ$40,"")))&amp;IF(F17="Scenario1PBT14",'Major retrofit'!$AR$40,IF(F17="Scenario2PBT14",'Major retrofit'!$AS$40,IF(F17="Scenario3PBT14",'Major retrofit'!$AT$40,"")))&amp;IF(F17="Scenario1PBT15",'Major retrofit'!$AU$40,IF(F17="Scenario2PBT15",'Major retrofit'!$AV$40,IF(F17="Scenario3PBT15",'Major retrofit'!$AW$40,"")))</f>
        <v/>
      </c>
      <c r="X17" s="142">
        <f t="shared" si="19"/>
        <v>0</v>
      </c>
      <c r="Y17" s="142" t="str">
        <f>IF(F17="Scenario1PBT1",'Major retrofit'!$E$42,IF(F17="Scenario2PBT1",'Major retrofit'!$F$42,IF(F17="Scenario3PBT1",'Major retrofit'!$G$42,"")))&amp;IF(F17="Scenario1PBT2",'Major retrofit'!$H$42,IF(F17="Scenario2PBT2",'Major retrofit'!$I$42,IF(F17="Scenario3PBT2",'Major retrofit'!$J$42,"")))&amp;IF(F17="Scenario1PBT3",'Major retrofit'!$K$42,IF(F17="Scenario2PBT3",'Major retrofit'!$L$42,IF(F17="Scenario3PBT3",'Major retrofit'!$M$42,"")))&amp;IF(F17="Scenario1PBT4",'Major retrofit'!$N$42,IF(F17="Scenario2PBT4",'Major retrofit'!$O$42,IF(F17="Scenario3PBT4",'Major retrofit'!$P$42,"")))&amp;IF(F17="Scenario1PBT5",'Major retrofit'!$Q$42,IF(F17="Scenario2PBT5",'Major retrofit'!$R$42,IF(F17="Scenario3PBT5",'Major retrofit'!$S$42,"")))&amp;IF(F17="Scenario1PBT6",'Major retrofit'!$T$42,IF(F17="Scenario2PBT6",'Major retrofit'!$U$42,IF(F17="Scenario3PBT6",'Major retrofit'!$V$42,"")))&amp;IF(F17="Scenario1PBT7",'Major retrofit'!$W$42,IF(F17="Scenario2PBT7",'Major retrofit'!$X$42,IF(F17="Scenario3PBT7",'Major retrofit'!$Y$42,"")))&amp;IF(F17="Scenario1PBT8",'Major retrofit'!$Z$42,IF(F17="Scenario2PBT8",'Major retrofit'!$AA$42,IF(F17="Scenario3PBT8",'Major retrofit'!$AB$42,"")))&amp;IF(F17="Scenario1PBT9",'Major retrofit'!$AC$42,IF(F17="Scenario2PBT9",'Major retrofit'!$AD$42,IF(F17="Scenario3PBT9",'Major retrofit'!$AE$42,"")))&amp;IF(F17="Scenario1PBT10",'Major retrofit'!$AF$42,IF(F17="Scenario2PBT10",'Major retrofit'!$AG$42,IF(F17="Scenario3PBT10",'Major retrofit'!$AH$42,"")))&amp;IF(F17="Scenario1PBT11",'Major retrofit'!$AI$42,IF(F17="Scenario2PBT11",'Major retrofit'!$AJ$42,IF(F17="Scenario3PBT11",'Major retrofit'!$AK$42,"")))&amp;IF(F17="Scenario1PBT12",'Major retrofit'!$AL$42,IF(F17="Scenario2PBT12",'Major retrofit'!$AM$42,IF(F17="Scenario3PBT12",'Major retrofit'!$AN$42,"")))&amp;IF(F17="Scenario1PBT13",'Major retrofit'!$AO$42,IF(F17="Scenario2PBT13",'Major retrofit'!$AP$42,IF(F17="Scenario3PBT13",'Major retrofit'!$AQ$42,"")))&amp;IF(F17="Scenario1PBT14",'Major retrofit'!$AR$42,IF(F17="Scenario2PBT14",'Major retrofit'!$AS$42,IF(F17="Scenario3PBT14",'Major retrofit'!$AT$42,"")))&amp;IF(F17="Scenario1PBT15",'Major retrofit'!$AU$42,IF(F17="Scenario2PBT15",'Major retrofit'!$AV$42,IF(F17="Scenario3PBT15",'Major retrofit'!$AW$42,"")))</f>
        <v/>
      </c>
      <c r="Z17" s="142">
        <f t="shared" si="20"/>
        <v>0</v>
      </c>
      <c r="AA17" s="332" t="str">
        <f>IF(F17="Scenario1PBT1",'Major retrofit'!$E$101,IF(F17="Scenario2PBT1",'Major retrofit'!$F$101,IF(F17="Scenario3PBT1",'Major retrofit'!$G$101,"")))&amp;IF(F17="Scenario1PBT2",'Major retrofit'!$H$101,IF(F17="Scenario2PBT2",'Major retrofit'!$I$101,IF(F17="Scenario3PBT2",'Major retrofit'!$J$101,"")))&amp;IF(F17="Scenario1PBT3",'Major retrofit'!$K$101,IF(F17="Scenario2PBT3",'Major retrofit'!$L$101,IF(F17="Scenario3PBT3",'Major retrofit'!$M$101,"")))&amp;IF(F17="Scenario1PBT4",'Major retrofit'!$N$101,IF(F17="Scenario2PBT4",'Major retrofit'!$O$101,IF(F17="Scenario3PBT4",'Major retrofit'!$P$101,"")))&amp;IF(F17="Scenario1PBT5",'Major retrofit'!$Q$101,IF(F17="Scenario2PBT5",'Major retrofit'!$R$101,IF(F17="Scenario3PBT5",'Major retrofit'!$S$101,"")))&amp;IF(F17="Scenario1PBT6",'Major retrofit'!$T$101,IF(F17="Scenario2PBT6",'Major retrofit'!$U$101,IF(F17="Scenario3PBT6",'Major retrofit'!$V$101,"")))&amp;IF(F17="Scenario1PBT7",'Major retrofit'!$W$101,IF(F17="Scenario2PBT7",'Major retrofit'!$X$101,IF(F17="Scenario3PBT7",'Major retrofit'!$Y$101,"")))&amp;IF(F17="Scenario1PBT8",'Major retrofit'!$Z$101,IF(F17="Scenario2PBT8",'Major retrofit'!$AA$101,IF(F17="Scenario3PBT8",'Major retrofit'!$AB$101,"")))&amp;IF(F17="Scenario1PBT9",'Major retrofit'!$AC$101,IF(F17="Scenario2PBT9",'Major retrofit'!$AD$101,IF(F17="Scenario3PBT9",'Major retrofit'!$AE$101,"")))&amp;IF(F17="Scenario1PBT10",'Major retrofit'!$AF$101,IF(F17="Scenario2PBT10",'Major retrofit'!$AG$101,IF(F17="Scenario3PBT10",'Major retrofit'!$AH$101,"")))&amp;IF(F17="Scenario1PBT11",'Major retrofit'!$AI$101,IF(F17="Scenario2PBT11",'Major retrofit'!$AJ$101,IF(F17="Scenario3PBT11",'Major retrofit'!$AK$101,"")))&amp;IF(F17="Scenario1PBT12",'Major retrofit'!$AL$101,IF(F17="Scenario2PBT12",'Major retrofit'!$AM$101,IF(F17="Scenario3PBT12",'Major retrofit'!$AN$101,"")))&amp;IF(F17="Scenario1PBT13",'Major retrofit'!$AO$101,IF(F17="Scenario2PBT13",'Major retrofit'!$AP$101,IF(F17="Scenario3PBT13",'Major retrofit'!$AQ$101,"")))&amp;IF(F17="Scenario1PBT14",'Major retrofit'!$AR$101,IF(F17="Scenario2PBT14",'Major retrofit'!$AS$101,IF(F17="Scenario3PBT14",'Major retrofit'!$AT$101,"")))&amp;IF(F17="Scenario1PBT15",'Major retrofit'!$AU$101,IF(F17="Scenario2PBT15",'Major retrofit'!$AV$101,IF(F17="Scenario3PBT15",'Major retrofit'!$AW$101,"")))</f>
        <v/>
      </c>
      <c r="AB17" s="233">
        <f t="shared" si="21"/>
        <v>0</v>
      </c>
      <c r="AC17" s="264">
        <f>IFERROR('Projection_Base-case'!G17-G17,0)</f>
        <v>0</v>
      </c>
      <c r="AD17" s="142">
        <f t="shared" si="0"/>
        <v>0</v>
      </c>
      <c r="AE17" s="142">
        <f>IFERROR(100*AC17/'Projection_Base-case'!G17,0)</f>
        <v>0</v>
      </c>
      <c r="AF17" s="142">
        <f>IFERROR('Projection_Base-case'!I17-I17,0)</f>
        <v>0</v>
      </c>
      <c r="AG17" s="142">
        <f t="shared" si="1"/>
        <v>0</v>
      </c>
      <c r="AH17" s="142">
        <f>IFERROR(100*AF17/'Projection_Base-case'!I17,0)</f>
        <v>0</v>
      </c>
      <c r="AI17" s="142">
        <f>IFERROR('Projection_Base-case'!K17-K17,0)</f>
        <v>0</v>
      </c>
      <c r="AJ17" s="142">
        <f t="shared" si="2"/>
        <v>0</v>
      </c>
      <c r="AK17" s="142">
        <f>IFERROR(100*AI17/'Projection_Base-case'!K17,0)</f>
        <v>0</v>
      </c>
      <c r="AL17" s="142">
        <f>IFERROR(M17-'Projection_Base-case'!M17,0)</f>
        <v>0</v>
      </c>
      <c r="AM17" s="142">
        <f t="shared" si="3"/>
        <v>0</v>
      </c>
      <c r="AN17" s="143">
        <f>IFERROR(100*AL17/'Projection_Base-case'!M17,0)</f>
        <v>0</v>
      </c>
      <c r="AO17" s="262">
        <f>IFERROR('Projection_Base-case'!O17-O17,0)</f>
        <v>0</v>
      </c>
      <c r="AP17" s="142">
        <f t="shared" si="4"/>
        <v>0</v>
      </c>
      <c r="AQ17" s="142">
        <f>IFERROR(100*AO17/'Projection_Base-case'!O17,0)</f>
        <v>0</v>
      </c>
      <c r="AR17" s="142">
        <f>IFERROR('Projection_Base-case'!Q17-Q17,0)</f>
        <v>0</v>
      </c>
      <c r="AS17" s="142">
        <f t="shared" si="5"/>
        <v>0</v>
      </c>
      <c r="AT17" s="142">
        <f>IFERROR(100*AR17/'Projection_Base-case'!Q17,0)</f>
        <v>0</v>
      </c>
      <c r="AU17" s="142">
        <f>IFERROR('Projection_Base-case'!S17-S17,0)</f>
        <v>0</v>
      </c>
      <c r="AV17" s="142">
        <f t="shared" si="6"/>
        <v>0</v>
      </c>
      <c r="AW17" s="143">
        <f>IFERROR(100*AU17/'Projection_Base-case'!S17,0)</f>
        <v>0</v>
      </c>
      <c r="AX17" s="262">
        <f>IFERROR('Projection_Base-case'!U17-U17,0)</f>
        <v>0</v>
      </c>
      <c r="AY17" s="142">
        <f t="shared" si="7"/>
        <v>0</v>
      </c>
      <c r="AZ17" s="142">
        <f>IFERROR(100*AX17/'Projection_Base-case'!U17,0)</f>
        <v>0</v>
      </c>
      <c r="BA17" s="142">
        <f>IFERROR('Projection_Base-case'!W17-W17,0)</f>
        <v>0</v>
      </c>
      <c r="BB17" s="142">
        <f t="shared" si="8"/>
        <v>0</v>
      </c>
      <c r="BC17" s="142">
        <f>IFERROR(100*BA17/'Projection_Base-case'!W17,0)</f>
        <v>0</v>
      </c>
      <c r="BD17" s="142">
        <f>IFERROR('Projection_Base-case'!Y17-Y17,0)</f>
        <v>0</v>
      </c>
      <c r="BE17" s="142">
        <f t="shared" si="9"/>
        <v>0</v>
      </c>
      <c r="BF17" s="142">
        <f>IFERROR(100*BD17/'Projection_Base-case'!Y17,0)</f>
        <v>0</v>
      </c>
      <c r="BG17" s="531">
        <f t="shared" si="22"/>
        <v>0</v>
      </c>
      <c r="BH17" s="532">
        <f t="shared" si="23"/>
        <v>0</v>
      </c>
    </row>
    <row r="18" spans="1:60" x14ac:dyDescent="0.25">
      <c r="A18" s="261">
        <v>13</v>
      </c>
      <c r="B18" s="142">
        <f>'Projection_Base-case'!B18</f>
        <v>0</v>
      </c>
      <c r="C18" s="142">
        <f>'Projection_Base-case'!C18</f>
        <v>0</v>
      </c>
      <c r="D18" s="142">
        <f>'Projection_Base-case'!D18</f>
        <v>0</v>
      </c>
      <c r="E18" s="149"/>
      <c r="F18" s="258" t="str">
        <f t="shared" si="10"/>
        <v>0</v>
      </c>
      <c r="G18" s="231" t="str">
        <f>IF(F18="Scenario1PBT1",'Major retrofit'!$E$6,IF(F18="Scenario2PBT1",'Major retrofit'!$F$6,IF(F18="Scenario3PBT1",'Major retrofit'!$G$6,"")))&amp;IF(F18="Scenario1PBT2",'Major retrofit'!$H$6,IF(F18="Scenario2PBT2",'Major retrofit'!$I$6,IF(F18="Scenario3PBT2",'Major retrofit'!$J$6,"")))&amp;IF(F18="Scenario1PBT3",'Major retrofit'!$K$6,IF(F18="Scenario2PBT3",'Major retrofit'!$L$6,IF(F18="Scenario3PBT3",'Major retrofit'!$M$6,"")))&amp;IF(F18="Scenario1PBT4",'Major retrofit'!$N$6,IF(F18="Scenario2PBT4",'Major retrofit'!$O$6,IF(F18="Scenario3PBT4",'Major retrofit'!$P$6,"")))&amp;IF(F18="Scenario1PBT5",'Major retrofit'!$Q$6,IF(F18="Scenario2PBT5",'Major retrofit'!$R$6,IF(F18="Scenario3PBT5",'Major retrofit'!$S$6,"")))&amp;IF(F18="Scenario1PBT6",'Major retrofit'!$T$6,IF(F18="Scenario2PBT6",'Major retrofit'!$U$6,IF(F18="Scenario3PBT6",'Major retrofit'!$V$6,"")))&amp;IF(F18="Scenario1PBT7",'Major retrofit'!$W$6,IF(F18="Scenario2PBT7",'Major retrofit'!$X$6,IF(F18="Scenario3PBT7",'Major retrofit'!$Y$6,"")))&amp;IF(F18="Scenario1PBT8",'Major retrofit'!$Z$6,IF(F18="Scenario2PBT8",'Major retrofit'!$AA$6,IF(F18="Scenario3PBT8",'Major retrofit'!$AB$6,"")))&amp;IF(F18="Scenario1PBT9",'Major retrofit'!$AC$6,IF(F18="Scenario2PBT9",'Major retrofit'!$AD$6,IF(F18="Scenario3PBT9",'Major retrofit'!$AE$6,"")))&amp;IF(F18="Scenario1PBT10",'Major retrofit'!$AF$6,IF(F18="Scenario2PBT10",'Major retrofit'!$AG$6,IF(F18="Scenario3PBT10",'Major retrofit'!$AH$6,"")))&amp;IF(F18="Scenario1PBT11",'Major retrofit'!$AI$6,IF(F18="Scenario2PBT11",'Major retrofit'!$AJ$6,IF(F18="Scenario3PBT11",'Major retrofit'!$AK$6,"")))&amp;IF(F18="Scenario1PBT12",'Major retrofit'!$AL$6,IF(F18="Scenario2PBT12",'Major retrofit'!$AM$6,IF(F18="Scenario3PBT12",'Major retrofit'!$AN$6,"")))&amp;IF(F18="Scenario1PBT13",'Major retrofit'!$AO$6,IF(F18="Scenario2PBT13",'Major retrofit'!$AP$6,IF(F18="Scenario3PBT13",'Major retrofit'!$AQ$6,"")))&amp;IF(F18="Scenario1PBT14",'Major retrofit'!$AR$6,IF(F18="Scenario2PBT14",'Major retrofit'!$AS$6,IF(F18="Scenario3PBT14",'Major retrofit'!$AT$6,"")))&amp;IF(F18="Scenario1PBT15",'Major retrofit'!$AU$6,IF(F18="Scenario2PBT15",'Major retrofit'!$AV$6,IF(F18="Scenario3PBT15",'Major retrofit'!$AW$6,"")))</f>
        <v/>
      </c>
      <c r="H18" s="142">
        <f t="shared" si="11"/>
        <v>0</v>
      </c>
      <c r="I18" s="232" t="str">
        <f>IF(F18="Scenario1PBT1",'Major retrofit'!$E$16,IF(F18="Scenario2PBT1",'Major retrofit'!$F$16,IF(F18="Scenario3PBT1",'Major retrofit'!$G$16,"")))&amp;IF(F18="Scenario1PBT2",'Major retrofit'!$H$16,IF(F18="Scenario2PBT2",'Major retrofit'!$I$16,IF(F18="Scenario3PBT2",'Major retrofit'!$J$16,"")))&amp;IF(F18="Scenario1PBT3",'Major retrofit'!$K$16,IF(F18="Scenario2PBT3",'Major retrofit'!$L$16,IF(F18="Scenario3PBT3",'Major retrofit'!$M$16,"")))&amp;IF(F18="Scenario1PBT4",'Major retrofit'!$N$16,IF(F18="Scenario2PBT4",'Major retrofit'!$O$16,IF(F18="Scenario3PBT4",'Major retrofit'!$P$16,"")))&amp;IF(F18="Scenario1PBT5",'Major retrofit'!$Q$16,IF(F18="Scenario2PBT5",'Major retrofit'!$R$16,IF(F18="Scenario3PBT5",'Major retrofit'!$S$16,"")))&amp;IF(F18="Scenario1PBT6",'Major retrofit'!$T$16,IF(F18="Scenario2PBT6",'Major retrofit'!$U$16,IF(F18="Scenario3PBT6",'Major retrofit'!$V$16,"")))&amp;IF(F18="Scenario1PBT7",'Major retrofit'!$W$16,IF(F18="Scenario2PBT7",'Major retrofit'!$X$16,IF(F18="Scenario3PBT7",'Major retrofit'!$Y$16,"")))&amp;IF(F18="Scenario1PBT8",'Major retrofit'!$Z$16,IF(F18="Scenario2PBT8",'Major retrofit'!$AA$16,IF(F18="Scenario3PBT8",'Major retrofit'!$AB$16,"")))&amp;IF(F18="Scenario1PBT9",'Major retrofit'!$AC$16,IF(F18="Scenario2PBT9",'Major retrofit'!$AD$16,IF(F18="Scenario3PBT9",'Major retrofit'!$AE$16,"")))&amp;IF(F18="Scenario1PBT10",'Major retrofit'!$AF$16,IF(F18="Scenario2PBT10",'Major retrofit'!$AG$16,IF(F18="Scenario3PBT10",'Major retrofit'!$AH$16,"")))&amp;IF(F18="Scenario1PBT11",'Major retrofit'!$AI$16,IF(F18="Scenario2PBT11",'Major retrofit'!$AJ$16,IF(F18="Scenario3PBT11",'Major retrofit'!$AK$16,"")))&amp;IF(F18="Scenario1PBT12",'Major retrofit'!$AL$16,IF(F18="Scenario2PBT12",'Major retrofit'!$AM$16,IF(F18="Scenario3PBT12",'Major retrofit'!$AN$16,"")))&amp;IF(F18="Scenario1PBT13",'Major retrofit'!$AO$16,IF(F18="Scenario2PBT13",'Major retrofit'!$AP$16,IF(F18="Scenario3PBT13",'Major retrofit'!$AQ$16,"")))&amp;IF(F18="Scenario1PBT14",'Major retrofit'!$AR$16,IF(F18="Scenario2PBT14",'Major retrofit'!$AS$16,IF(F18="Scenario3PBT14",'Major retrofit'!$AT$16,"")))&amp;IF(F18="Scenario1PBT15",'Major retrofit'!$AU$16,IF(F18="Scenario2PBT15",'Major retrofit'!$AV$16,IF(F18="Scenario3PBT15",'Major retrofit'!$AW$16,"")))</f>
        <v/>
      </c>
      <c r="J18" s="142">
        <f t="shared" si="12"/>
        <v>0</v>
      </c>
      <c r="K18" s="142" t="str">
        <f>IF(F18="Scenario1PBT1",'Major retrofit'!$E$18,IF(F18="Scenario2PBT1",'Major retrofit'!$F$18,IF(F18="Scenario3PBT1",'Major retrofit'!$G$18,"")))&amp;IF(F18="Scenario1PBT2",'Major retrofit'!$H$18,IF(F18="Scenario2PBT2",'Major retrofit'!$I$18,IF(F18="Scenario3PBT2",'Major retrofit'!$J$18,"")))&amp;IF(F18="Scenario1PBT3",'Major retrofit'!$K$18,IF(F18="Scenario2PBT3",'Major retrofit'!$L$18,IF(F18="Scenario3PBT3",'Major retrofit'!$M$18,"")))&amp;IF(F18="Scenario1PBT4",'Major retrofit'!$N$18,IF(F18="Scenario2PBT4",'Major retrofit'!$O$18,IF(F18="Scenario3PBT4",'Major retrofit'!$P$18,"")))&amp;IF(F18="Scenario1PBT5",'Major retrofit'!$Q$18,IF(F18="Scenario2PBT5",'Major retrofit'!$R$18,IF(F18="Scenario3PBT5",'Major retrofit'!$S$18,"")))&amp;IF(F18="Scenario1PBT6",'Major retrofit'!$T$18,IF(F18="Scenario2PBT6",'Major retrofit'!$U$18,IF(F18="Scenario3PBT6",'Major retrofit'!$V$18,"")))&amp;IF(F18="Scenario1PBT7",'Major retrofit'!$W$18,IF(F18="Scenario2PBT7",'Major retrofit'!$X$18,IF(F18="Scenario3PBT7",'Major retrofit'!$Y$18,"")))&amp;IF(F18="Scenario1PBT8",'Major retrofit'!$Z$18,IF(F18="Scenario2PBT8",'Major retrofit'!$AA$18,IF(F18="Scenario3PBT8",'Major retrofit'!$AB$18,"")))&amp;IF(F18="Scenario1PBT9",'Major retrofit'!$AC$18,IF(F18="Scenario2PBT9",'Major retrofit'!$AD$18,IF(F18="Scenario3PBT9",'Major retrofit'!$AE$18,"")))&amp;IF(F18="Scenario1PBT10",'Major retrofit'!$AF$18,IF(F18="Scenario2PBT10",'Major retrofit'!$AG$18,IF(F18="Scenario3PBT10",'Major retrofit'!$AH$18,"")))&amp;IF(F18="Scenario1PBT11",'Major retrofit'!$AI$18,IF(F18="Scenario2PBT11",'Major retrofit'!$AJ$18,IF(F18="Scenario3PBT11",'Major retrofit'!$AK$18,"")))&amp;IF(F18="Scenario1PBT12",'Major retrofit'!$AL$18,IF(F18="Scenario2PBT12",'Major retrofit'!$AM$18,IF(F18="Scenario3PBT12",'Major retrofit'!$AN$18,"")))&amp;IF(F18="Scenario1PBT13",'Major retrofit'!$AO$18,IF(F18="Scenario2PBT13",'Major retrofit'!$AP$18,IF(F18="Scenario3PBT13",'Major retrofit'!$AQ$18,"")))&amp;IF(F18="Scenario1PBT14",'Major retrofit'!$AR$18,IF(F18="Scenario2PBT14",'Major retrofit'!$AS$18,IF(F18="Scenario3PBT14",'Major retrofit'!$AT$18,"")))&amp;IF(F18="Scenario1PBT15",'Major retrofit'!$AU$18,IF(F18="Scenario2PBT15",'Major retrofit'!$AV$18,IF(F18="Scenario3PBT15",'Major retrofit'!$AW$18,"")))</f>
        <v/>
      </c>
      <c r="L18" s="142">
        <f t="shared" si="13"/>
        <v>0</v>
      </c>
      <c r="M18" s="142" t="str">
        <f>IF(F18="Scenario1PBT1",'Major retrofit'!$E$20,IF(F18="Scenario2PBT1",'Major retrofit'!$F$20,IF(F18="Scenario3PBT1",'Major retrofit'!$G$20,"")))&amp;IF(F18="Scenario1PBT2",'Major retrofit'!$H$20,IF(F18="Scenario2PBT2",'Major retrofit'!$I$20,IF(F18="Scenario3PBT2",'Major retrofit'!$J$20,"")))&amp;IF(F18="Scenario1PBT3",'Major retrofit'!$K$20,IF(F18="Scenario2PBT3",'Major retrofit'!$L$20,IF(F18="Scenario3PBT3",'Major retrofit'!$M$20,"")))&amp;IF(F18="Scenario1PBT4",'Major retrofit'!$N$20,IF(F18="Scenario2PBT4",'Major retrofit'!$O$20,IF(F18="Scenario3PBT4",'Major retrofit'!$P$20,"")))&amp;IF(F18="Scenario1PBT5",'Major retrofit'!$Q$20,IF(F18="Scenario2PBT5",'Major retrofit'!$R$20,IF(F18="Scenario3PBT5",'Major retrofit'!$S$20,"")))&amp;IF(F18="Scenario1PBT6",'Major retrofit'!$T$20,IF(F18="Scenario2PBT6",'Major retrofit'!$U$20,IF(F18="Scenario3PBT6",'Major retrofit'!$V$20,"")))&amp;IF(F18="Scenario1PBT7",'Major retrofit'!$W$20,IF(F18="Scenario2PBT7",'Major retrofit'!$X$20,IF(F18="Scenario3PBT7",'Major retrofit'!$Y$20,"")))&amp;IF(F18="Scenario1PBT8",'Major retrofit'!$Z$20,IF(F18="Scenario2PBT8",'Major retrofit'!$AA$20,IF(F18="Scenario3PBT8",'Major retrofit'!$AB$20,"")))&amp;IF(F18="Scenario1PBT9",'Major retrofit'!$AC$20,IF(F18="Scenario2PBT9",'Major retrofit'!$AD$20,IF(F18="Scenario3PBT9",'Major retrofit'!$AE$20,"")))&amp;IF(F18="Scenario1PBT10",'Major retrofit'!$AF$20,IF(F18="Scenario2PBT10",'Major retrofit'!$AG$20,IF(F18="Scenario3PBT10",'Major retrofit'!$AH$20,"")))&amp;IF(F18="Scenario1PBT11",'Major retrofit'!$AI$20,IF(F18="Scenario2PBT11",'Major retrofit'!$AJ$20,IF(F18="Scenario3PBT11",'Major retrofit'!$AK$20,"")))&amp;IF(F18="Scenario1PBT12",'Major retrofit'!$AL$20,IF(F18="Scenario2PBT12",'Major retrofit'!$AM$20,IF(F18="Scenario3PBT12",'Major retrofit'!$AN$20,"")))&amp;IF(F18="Scenario1PBT13",'Major retrofit'!$AO$20,IF(F18="Scenario2PBT13",'Major retrofit'!$AP$20,IF(F18="Scenario3PBT13",'Major retrofit'!$AQ$20,"")))&amp;IF(F18="Scenario1PBT14",'Major retrofit'!$AR$20,IF(F18="Scenario2PBT14",'Major retrofit'!$AS$20,IF(F18="Scenario3PBT14",'Major retrofit'!$AT$20,"")))&amp;IF(F18="Scenario1PBT15",'Major retrofit'!$AU$20,IF(F18="Scenario2PBT15",'Major retrofit'!$AV$20,IF(F18="Scenario3PBT15",'Major retrofit'!$AW$20,"")))</f>
        <v/>
      </c>
      <c r="N18" s="143">
        <f t="shared" si="14"/>
        <v>0</v>
      </c>
      <c r="O18" s="262" t="str">
        <f>IF(F18="Scenario1PBT1",'Major retrofit'!$E$23,IF(F18="Scenario2PBT1",'Major retrofit'!$F$23,IF(F18="Scenario3PBT1",'Major retrofit'!$G$23,"")))&amp;IF(F18="Scenario1PBT2",'Major retrofit'!$H$23,IF(F18="Scenario2PBT2",'Major retrofit'!$I$23,IF(F18="Scenario3PBT2",'Major retrofit'!$J$23,"")))&amp;IF(F18="Scenario1PBT3",'Major retrofit'!$K$23,IF(F18="Scenario2PBT3",'Major retrofit'!$L$23,IF(F18="Scenario3PBT3",'Major retrofit'!$M$23,"")))&amp;IF(F18="Scenario1PBT4",'Major retrofit'!$N$23,IF(F18="Scenario2PBT4",'Major retrofit'!$O$23,IF(F18="Scenario3PBT4",'Major retrofit'!$P$23,"")))&amp;IF(F18="Scenario1PBT5",'Major retrofit'!$Q$23,IF(F18="Scenario2PBT5",'Major retrofit'!$R$23,IF(F18="Scenario3PBT5",'Major retrofit'!$S$23,"")))&amp;IF(F18="Scenario1PBT6",'Major retrofit'!$T$23,IF(F18="Scenario2PBT6",'Major retrofit'!$U$23,IF(F18="Scenario3PBT6",'Major retrofit'!$V$23,"")))&amp;IF(F18="Scenario1PBT7",'Major retrofit'!$W$23,IF(F18="Scenario2PBT7",'Major retrofit'!$X$23,IF(F18="Scenario3PBT7",'Major retrofit'!$Y$23,"")))&amp;IF(F18="Scenario1PBT8",'Major retrofit'!$Z$23,IF(F18="Scenario2PBT8",'Major retrofit'!$AA$23,IF(F18="Scenario3PBT8",'Major retrofit'!$AB$23,"")))&amp;IF(F18="Scenario1PBT9",'Major retrofit'!$AC$23,IF(F18="Scenario2PBT9",'Major retrofit'!$AD$23,IF(F18="Scenario3PBT9",'Major retrofit'!$AE$23,"")))&amp;IF(F18="Scenario1PBT10",'Major retrofit'!$AF$23,IF(F18="Scenario2PBT10",'Major retrofit'!$AG$23,IF(F18="Scenario3PBT10",'Major retrofit'!$AH$23,"")))&amp;IF(F18="Scenario1PBT11",'Major retrofit'!$AI$23,IF(F18="Scenario2PBT11",'Major retrofit'!$AJ$23,IF(F18="Scenario3PBT11",'Major retrofit'!$AK$23,"")))&amp;IF(F18="Scenario1PBT12",'Major retrofit'!$AL$23,IF(F18="Scenario2PBT12",'Major retrofit'!$AM$23,IF(F18="Scenario3PBT12",'Major retrofit'!$AN$23,"")))&amp;IF(F18="Scenario1PBT13",'Major retrofit'!$AO$23,IF(F18="Scenario2PBT13",'Major retrofit'!$AP$23,IF(F18="Scenario3PBT13",'Major retrofit'!$AQ$23,"")))&amp;IF(F18="Scenario1PBT14",'Major retrofit'!$AR$23,IF(F18="Scenario2PBT14",'Major retrofit'!$AS$23,IF(F18="Scenario3PBT14",'Major retrofit'!$AT$23,"")))&amp;IF(F18="Scenario1PBT15",'Major retrofit'!$AU$23,IF(F18="Scenario2PBT15",'Major retrofit'!$AV$23,IF(F18="Scenario3PBT15",'Major retrofit'!$AW$23,"")))</f>
        <v/>
      </c>
      <c r="P18" s="142">
        <f t="shared" si="15"/>
        <v>0</v>
      </c>
      <c r="Q18" s="142" t="str">
        <f>IF(F18="Scenario1PBT1",'Major retrofit'!$E$25,IF(F18="Scenario2PBT1",'Major retrofit'!$F$25,IF(F18="Scenario3PBT1",'Major retrofit'!$G$25,"")))&amp;IF(F18="Scenario1PBT2",'Major retrofit'!$H$25,IF(F18="Scenario2PBT2",'Major retrofit'!$I$25,IF(F18="Scenario3PBT2",'Major retrofit'!$J$25,"")))&amp;IF(F18="Scenario1PBT3",'Major retrofit'!$K$25,IF(F18="Scenario2PBT3",'Major retrofit'!$L$25,IF(F18="Scenario3PBT3",'Major retrofit'!$M$25,"")))&amp;IF(F18="Scenario1PBT4",'Major retrofit'!$N$25,IF(F18="Scenario2PBT4",'Major retrofit'!$O$25,IF(F18="Scenario3PBT4",'Major retrofit'!$P$25,"")))&amp;IF(F18="Scenario1PBT5",'Major retrofit'!$Q$25,IF(F18="Scenario2PBT5",'Major retrofit'!$R$25,IF(F18="Scenario3PBT5",'Major retrofit'!$S$25,"")))&amp;IF(F18="Scenario1PBT6",'Major retrofit'!$T$25,IF(F18="Scenario2PBT6",'Major retrofit'!$U$25,IF(F18="Scenario3PBT6",'Major retrofit'!$V$25,"")))&amp;IF(F18="Scenario1PBT7",'Major retrofit'!$W$25,IF(F18="Scenario2PBT7",'Major retrofit'!$X$25,IF(F18="Scenario3PBT7",'Major retrofit'!$Y$25,"")))&amp;IF(F18="Scenario1PBT8",'Major retrofit'!$Z$25,IF(F18="Scenario2PBT8",'Major retrofit'!$AA$25,IF(F18="Scenario3PBT8",'Major retrofit'!$AB$25,"")))&amp;IF(F18="Scenario1PBT9",'Major retrofit'!$AC$25,IF(F18="Scenario2PBT9",'Major retrofit'!$AD$25,IF(F18="Scenario3PBT9",'Major retrofit'!$AE$25,"")))&amp;IF(F18="Scenario1PBT10",'Major retrofit'!$AF$25,IF(F18="Scenario2PBT10",'Major retrofit'!$AG$25,IF(F18="Scenario3PBT10",'Major retrofit'!$AH$25,"")))&amp;IF(F18="Scenario1PBT11",'Major retrofit'!$AI$25,IF(F18="Scenario2PBT11",'Major retrofit'!$AJ$25,IF(F18="Scenario3PBT11",'Major retrofit'!$AK$25,"")))&amp;IF(F18="Scenario1PBT12",'Major retrofit'!$AL$25,IF(F18="Scenario2PBT12",'Major retrofit'!$AM$25,IF(F18="Scenario3PBT12",'Major retrofit'!$AN$25,"")))&amp;IF(F18="Scenario1PBT13",'Major retrofit'!$AO$25,IF(F18="Scenario2PBT13",'Major retrofit'!$AP$25,IF(F18="Scenario3PBT13",'Major retrofit'!$AQ$25,"")))&amp;IF(F18="Scenario1PBT14",'Major retrofit'!$AR$25,IF(F18="Scenario2PBT14",'Major retrofit'!$AS$25,IF(F18="Scenario3PBT14",'Major retrofit'!$AT$25,"")))&amp;IF(F18="Scenario1PBT15",'Major retrofit'!$AU$25,IF(F18="Scenario2PBT15",'Major retrofit'!$AV$25,IF(F18="Scenario3PBT15",'Major retrofit'!$AW$25,"")))</f>
        <v/>
      </c>
      <c r="R18" s="142">
        <f t="shared" si="16"/>
        <v>0</v>
      </c>
      <c r="S18" s="142" t="str">
        <f>IF(F18="Scenario1PBT1",'Major retrofit'!$E$27,IF(F18="Scenario2PBT1",'Major retrofit'!$F$27,IF(F18="Scenario3PBT1",'Major retrofit'!$G$27,"")))&amp;IF(F18="Scenario1PBT2",'Major retrofit'!$H$27,IF(F18="Scenario2PBT2",'Major retrofit'!$I$27,IF(F18="Scenario3PBT2",'Major retrofit'!$J$27,"")))&amp;IF(F18="Scenario1PBT3",'Major retrofit'!$K$27,IF(F18="Scenario2PBT3",'Major retrofit'!$L$27,IF(F18="Scenario3PBT3",'Major retrofit'!$M$27,"")))&amp;IF(F18="Scenario1PBT4",'Major retrofit'!$N$27,IF(F18="Scenario2PBT4",'Major retrofit'!$O$27,IF(F18="Scenario3PBT4",'Major retrofit'!$P$27,"")))&amp;IF(F18="Scenario1PBT5",'Major retrofit'!$Q$27,IF(F18="Scenario2PBT5",'Major retrofit'!$R$27,IF(F18="Scenario3PBT5",'Major retrofit'!$S$27,"")))&amp;IF(F18="Scenario1PBT6",'Major retrofit'!$T$27,IF(F18="Scenario2PBT6",'Major retrofit'!$U$27,IF(F18="Scenario3PBT6",'Major retrofit'!$V$27,"")))&amp;IF(F18="Scenario1PBT7",'Major retrofit'!$W$27,IF(F18="Scenario2PBT7",'Major retrofit'!$X$27,IF(F18="Scenario3PBT7",'Major retrofit'!$Y$27,"")))&amp;IF(F18="Scenario1PBT8",'Major retrofit'!$Z$27,IF(F18="Scenario2PBT8",'Major retrofit'!$AA$27,IF(F18="Scenario3PBT8",'Major retrofit'!$AB$27,"")))&amp;IF(F18="Scenario1PBT9",'Major retrofit'!$AC$27,IF(F18="Scenario2PBT9",'Major retrofit'!$AD$27,IF(F18="Scenario3PBT9",'Major retrofit'!$AE$27,"")))&amp;IF(F18="Scenario1PBT10",'Major retrofit'!$AF$27,IF(F18="Scenario2PBT10",'Major retrofit'!$AG$27,IF(F18="Scenario3PBT10",'Major retrofit'!$AH$27,"")))&amp;IF(F18="Scenario1PBT11",'Major retrofit'!$AI$27,IF(F18="Scenario2PBT11",'Major retrofit'!$AJ$27,IF(F18="Scenario3PBT11",'Major retrofit'!$AK$27,"")))&amp;IF(F18="Scenario1PBT12",'Major retrofit'!$AL$27,IF(F18="Scenario2PBT12",'Major retrofit'!$AM$27,IF(F18="Scenario3PBT12",'Major retrofit'!$AN$27,"")))&amp;IF(F18="Scenario1PBT13",'Major retrofit'!$AO$27,IF(F18="Scenario2PBT13",'Major retrofit'!$AP$27,IF(F18="Scenario3PBT13",'Major retrofit'!$AQ$27,"")))&amp;IF(F18="Scenario1PBT14",'Major retrofit'!$AR$27,IF(F18="Scenario2PBT14",'Major retrofit'!$AS$27,IF(F18="Scenario3PBT14",'Major retrofit'!$AT$27,"")))&amp;IF(F18="Scenario1PBT15",'Major retrofit'!$AU$27,IF(F18="Scenario2PBT15",'Major retrofit'!$AV$27,IF(F18="Scenario3PBT15",'Major retrofit'!$AW$27,"")))</f>
        <v/>
      </c>
      <c r="T18" s="263">
        <f t="shared" si="17"/>
        <v>0</v>
      </c>
      <c r="U18" s="262" t="str">
        <f>IF(F18="Scenario1PBT1",'Major retrofit'!$E$38,IF(F18="Scenario2PBT1",'Major retrofit'!$F$38,IF(F18="Scenario3PBT1",'Major retrofit'!$G$38,"")))&amp;IF(F18="Scenario1PBT2",'Major retrofit'!$H$38,IF(F18="Scenario2PBT2",'Major retrofit'!$I$38,IF(F18="Scenario3PBT2",'Major retrofit'!$J$38,"")))&amp;IF(F18="Scenario1PBT3",'Major retrofit'!$K$38,IF(F18="Scenario2PBT3",'Major retrofit'!$L$38,IF(F18="Scenario3PBT3",'Major retrofit'!$M$38,"")))&amp;IF(F18="Scenario1PBT4",'Major retrofit'!$N$38,IF(F18="Scenario2PBT4",'Major retrofit'!$O$38,IF(F18="Scenario3PBT4",'Major retrofit'!$P$38,"")))&amp;IF(F18="Scenario1PBT5",'Major retrofit'!$Q$38,IF(F18="Scenario2PBT5",'Major retrofit'!$R$38,IF(F18="Scenario3PBT5",'Major retrofit'!$S$38,"")))&amp;IF(F18="Scenario1PBT6",'Major retrofit'!$T$38,IF(F18="Scenario2PBT6",'Major retrofit'!$U$38,IF(F18="Scenario3PBT6",'Major retrofit'!$V$38,"")))&amp;IF(F18="Scenario1PBT7",'Major retrofit'!$W$38,IF(F18="Scenario2PBT7",'Major retrofit'!$X$38,IF(F18="Scenario3PBT7",'Major retrofit'!$Y$38,"")))&amp;IF(F18="Scenario1PBT8",'Major retrofit'!$Z$38,IF(F18="Scenario2PBT8",'Major retrofit'!$AA$38,IF(F18="Scenario3PBT8",'Major retrofit'!$AB$38,"")))&amp;IF(F18="Scenario1PBT9",'Major retrofit'!$AC$38,IF(F18="Scenario2PBT9",'Major retrofit'!$AD$38,IF(F18="Scenario3PBT9",'Major retrofit'!$AE$38,"")))&amp;IF(F18="Scenario1PBT10",'Major retrofit'!$AF$38,IF(F18="Scenario2PBT10",'Major retrofit'!$AG$38,IF(F18="Scenario3PBT10",'Major retrofit'!$AH$38,"")))&amp;IF(F18="Scenario1PBT11",'Major retrofit'!$AI$38,IF(F18="Scenario2PBT11",'Major retrofit'!$AJ$38,IF(F18="Scenario3PBT11",'Major retrofit'!$AK$38,"")))&amp;IF(F18="Scenario1PBT12",'Major retrofit'!$AL$38,IF(F18="Scenario2PBT12",'Major retrofit'!$AM$38,IF(F18="Scenario3PBT12",'Major retrofit'!$AN$38,"")))&amp;IF(F18="Scenario1PBT13",'Major retrofit'!$AO$38,IF(F18="Scenario2PBT13",'Major retrofit'!$AP$38,IF(F18="Scenario3PBT13",'Major retrofit'!$AQ$38,"")))&amp;IF(F18="Scenario1PBT14",'Major retrofit'!$AR$38,IF(F18="Scenario2PBT14",'Major retrofit'!$AS$38,IF(F18="Scenario3PBT14",'Major retrofit'!$AT$38,"")))&amp;IF(F18="Scenario1PBT15",'Major retrofit'!$AU$38,IF(F18="Scenario2PBT15",'Major retrofit'!$AV$38,IF(F18="Scenario3PBT15",'Major retrofit'!$AW$38,"")))</f>
        <v/>
      </c>
      <c r="V18" s="142">
        <f t="shared" si="18"/>
        <v>0</v>
      </c>
      <c r="W18" s="142" t="str">
        <f>IF(F18="Scenario1PBT1",'Major retrofit'!$E$40,IF(F18="Scenario2PBT1",'Major retrofit'!$F$40,IF(F18="Scenario3PBT1",'Major retrofit'!$G$40,"")))&amp;IF(F18="Scenario1PBT2",'Major retrofit'!$H$40,IF(F18="Scenario2PBT2",'Major retrofit'!$I$40,IF(F18="Scenario3PBT2",'Major retrofit'!$J$40,"")))&amp;IF(F18="Scenario1PBT3",'Major retrofit'!$K$40,IF(F18="Scenario2PBT3",'Major retrofit'!$L$40,IF(F18="Scenario3PBT3",'Major retrofit'!$M$40,"")))&amp;IF(F18="Scenario1PBT4",'Major retrofit'!$N$40,IF(F18="Scenario2PBT4",'Major retrofit'!$O$40,IF(F18="Scenario3PBT4",'Major retrofit'!$P$40,"")))&amp;IF(F18="Scenario1PBT5",'Major retrofit'!$Q$40,IF(F18="Scenario2PBT5",'Major retrofit'!$R$40,IF(F18="Scenario3PBT5",'Major retrofit'!$S$40,"")))&amp;IF(F18="Scenario1PBT6",'Major retrofit'!$T$40,IF(F18="Scenario2PBT6",'Major retrofit'!$U$40,IF(F18="Scenario3PBT6",'Major retrofit'!$V$40,"")))&amp;IF(F18="Scenario1PBT7",'Major retrofit'!$W$40,IF(F18="Scenario2PBT7",'Major retrofit'!$X$40,IF(F18="Scenario3PBT7",'Major retrofit'!$Y$40,"")))&amp;IF(F18="Scenario1PBT8",'Major retrofit'!$Z$40,IF(F18="Scenario2PBT8",'Major retrofit'!$AA$40,IF(F18="Scenario3PBT8",'Major retrofit'!$AB$40,"")))&amp;IF(F18="Scenario1PBT9",'Major retrofit'!$AC$40,IF(F18="Scenario2PBT9",'Major retrofit'!$AD$40,IF(F18="Scenario3PBT9",'Major retrofit'!$AE$40,"")))&amp;IF(F18="Scenario1PBT10",'Major retrofit'!$AF$40,IF(F18="Scenario2PBT10",'Major retrofit'!$AG$40,IF(F18="Scenario3PBT10",'Major retrofit'!$AH$40,"")))&amp;IF(F18="Scenario1PBT11",'Major retrofit'!$AI$40,IF(F18="Scenario2PBT11",'Major retrofit'!$AJ$40,IF(F18="Scenario3PBT11",'Major retrofit'!$AK$40,"")))&amp;IF(F18="Scenario1PBT12",'Major retrofit'!$AL$40,IF(F18="Scenario2PBT12",'Major retrofit'!$AM$40,IF(F18="Scenario3PBT12",'Major retrofit'!$AN$40,"")))&amp;IF(F18="Scenario1PBT13",'Major retrofit'!$AO$40,IF(F18="Scenario2PBT13",'Major retrofit'!$AP$40,IF(F18="Scenario3PBT13",'Major retrofit'!$AQ$40,"")))&amp;IF(F18="Scenario1PBT14",'Major retrofit'!$AR$40,IF(F18="Scenario2PBT14",'Major retrofit'!$AS$40,IF(F18="Scenario3PBT14",'Major retrofit'!$AT$40,"")))&amp;IF(F18="Scenario1PBT15",'Major retrofit'!$AU$40,IF(F18="Scenario2PBT15",'Major retrofit'!$AV$40,IF(F18="Scenario3PBT15",'Major retrofit'!$AW$40,"")))</f>
        <v/>
      </c>
      <c r="X18" s="142">
        <f t="shared" si="19"/>
        <v>0</v>
      </c>
      <c r="Y18" s="142" t="str">
        <f>IF(F18="Scenario1PBT1",'Major retrofit'!$E$42,IF(F18="Scenario2PBT1",'Major retrofit'!$F$42,IF(F18="Scenario3PBT1",'Major retrofit'!$G$42,"")))&amp;IF(F18="Scenario1PBT2",'Major retrofit'!$H$42,IF(F18="Scenario2PBT2",'Major retrofit'!$I$42,IF(F18="Scenario3PBT2",'Major retrofit'!$J$42,"")))&amp;IF(F18="Scenario1PBT3",'Major retrofit'!$K$42,IF(F18="Scenario2PBT3",'Major retrofit'!$L$42,IF(F18="Scenario3PBT3",'Major retrofit'!$M$42,"")))&amp;IF(F18="Scenario1PBT4",'Major retrofit'!$N$42,IF(F18="Scenario2PBT4",'Major retrofit'!$O$42,IF(F18="Scenario3PBT4",'Major retrofit'!$P$42,"")))&amp;IF(F18="Scenario1PBT5",'Major retrofit'!$Q$42,IF(F18="Scenario2PBT5",'Major retrofit'!$R$42,IF(F18="Scenario3PBT5",'Major retrofit'!$S$42,"")))&amp;IF(F18="Scenario1PBT6",'Major retrofit'!$T$42,IF(F18="Scenario2PBT6",'Major retrofit'!$U$42,IF(F18="Scenario3PBT6",'Major retrofit'!$V$42,"")))&amp;IF(F18="Scenario1PBT7",'Major retrofit'!$W$42,IF(F18="Scenario2PBT7",'Major retrofit'!$X$42,IF(F18="Scenario3PBT7",'Major retrofit'!$Y$42,"")))&amp;IF(F18="Scenario1PBT8",'Major retrofit'!$Z$42,IF(F18="Scenario2PBT8",'Major retrofit'!$AA$42,IF(F18="Scenario3PBT8",'Major retrofit'!$AB$42,"")))&amp;IF(F18="Scenario1PBT9",'Major retrofit'!$AC$42,IF(F18="Scenario2PBT9",'Major retrofit'!$AD$42,IF(F18="Scenario3PBT9",'Major retrofit'!$AE$42,"")))&amp;IF(F18="Scenario1PBT10",'Major retrofit'!$AF$42,IF(F18="Scenario2PBT10",'Major retrofit'!$AG$42,IF(F18="Scenario3PBT10",'Major retrofit'!$AH$42,"")))&amp;IF(F18="Scenario1PBT11",'Major retrofit'!$AI$42,IF(F18="Scenario2PBT11",'Major retrofit'!$AJ$42,IF(F18="Scenario3PBT11",'Major retrofit'!$AK$42,"")))&amp;IF(F18="Scenario1PBT12",'Major retrofit'!$AL$42,IF(F18="Scenario2PBT12",'Major retrofit'!$AM$42,IF(F18="Scenario3PBT12",'Major retrofit'!$AN$42,"")))&amp;IF(F18="Scenario1PBT13",'Major retrofit'!$AO$42,IF(F18="Scenario2PBT13",'Major retrofit'!$AP$42,IF(F18="Scenario3PBT13",'Major retrofit'!$AQ$42,"")))&amp;IF(F18="Scenario1PBT14",'Major retrofit'!$AR$42,IF(F18="Scenario2PBT14",'Major retrofit'!$AS$42,IF(F18="Scenario3PBT14",'Major retrofit'!$AT$42,"")))&amp;IF(F18="Scenario1PBT15",'Major retrofit'!$AU$42,IF(F18="Scenario2PBT15",'Major retrofit'!$AV$42,IF(F18="Scenario3PBT15",'Major retrofit'!$AW$42,"")))</f>
        <v/>
      </c>
      <c r="Z18" s="142">
        <f t="shared" si="20"/>
        <v>0</v>
      </c>
      <c r="AA18" s="332" t="str">
        <f>IF(F18="Scenario1PBT1",'Major retrofit'!$E$101,IF(F18="Scenario2PBT1",'Major retrofit'!$F$101,IF(F18="Scenario3PBT1",'Major retrofit'!$G$101,"")))&amp;IF(F18="Scenario1PBT2",'Major retrofit'!$H$101,IF(F18="Scenario2PBT2",'Major retrofit'!$I$101,IF(F18="Scenario3PBT2",'Major retrofit'!$J$101,"")))&amp;IF(F18="Scenario1PBT3",'Major retrofit'!$K$101,IF(F18="Scenario2PBT3",'Major retrofit'!$L$101,IF(F18="Scenario3PBT3",'Major retrofit'!$M$101,"")))&amp;IF(F18="Scenario1PBT4",'Major retrofit'!$N$101,IF(F18="Scenario2PBT4",'Major retrofit'!$O$101,IF(F18="Scenario3PBT4",'Major retrofit'!$P$101,"")))&amp;IF(F18="Scenario1PBT5",'Major retrofit'!$Q$101,IF(F18="Scenario2PBT5",'Major retrofit'!$R$101,IF(F18="Scenario3PBT5",'Major retrofit'!$S$101,"")))&amp;IF(F18="Scenario1PBT6",'Major retrofit'!$T$101,IF(F18="Scenario2PBT6",'Major retrofit'!$U$101,IF(F18="Scenario3PBT6",'Major retrofit'!$V$101,"")))&amp;IF(F18="Scenario1PBT7",'Major retrofit'!$W$101,IF(F18="Scenario2PBT7",'Major retrofit'!$X$101,IF(F18="Scenario3PBT7",'Major retrofit'!$Y$101,"")))&amp;IF(F18="Scenario1PBT8",'Major retrofit'!$Z$101,IF(F18="Scenario2PBT8",'Major retrofit'!$AA$101,IF(F18="Scenario3PBT8",'Major retrofit'!$AB$101,"")))&amp;IF(F18="Scenario1PBT9",'Major retrofit'!$AC$101,IF(F18="Scenario2PBT9",'Major retrofit'!$AD$101,IF(F18="Scenario3PBT9",'Major retrofit'!$AE$101,"")))&amp;IF(F18="Scenario1PBT10",'Major retrofit'!$AF$101,IF(F18="Scenario2PBT10",'Major retrofit'!$AG$101,IF(F18="Scenario3PBT10",'Major retrofit'!$AH$101,"")))&amp;IF(F18="Scenario1PBT11",'Major retrofit'!$AI$101,IF(F18="Scenario2PBT11",'Major retrofit'!$AJ$101,IF(F18="Scenario3PBT11",'Major retrofit'!$AK$101,"")))&amp;IF(F18="Scenario1PBT12",'Major retrofit'!$AL$101,IF(F18="Scenario2PBT12",'Major retrofit'!$AM$101,IF(F18="Scenario3PBT12",'Major retrofit'!$AN$101,"")))&amp;IF(F18="Scenario1PBT13",'Major retrofit'!$AO$101,IF(F18="Scenario2PBT13",'Major retrofit'!$AP$101,IF(F18="Scenario3PBT13",'Major retrofit'!$AQ$101,"")))&amp;IF(F18="Scenario1PBT14",'Major retrofit'!$AR$101,IF(F18="Scenario2PBT14",'Major retrofit'!$AS$101,IF(F18="Scenario3PBT14",'Major retrofit'!$AT$101,"")))&amp;IF(F18="Scenario1PBT15",'Major retrofit'!$AU$101,IF(F18="Scenario2PBT15",'Major retrofit'!$AV$101,IF(F18="Scenario3PBT15",'Major retrofit'!$AW$101,"")))</f>
        <v/>
      </c>
      <c r="AB18" s="233">
        <f t="shared" si="21"/>
        <v>0</v>
      </c>
      <c r="AC18" s="264">
        <f>IFERROR('Projection_Base-case'!G18-G18,0)</f>
        <v>0</v>
      </c>
      <c r="AD18" s="142">
        <f t="shared" si="0"/>
        <v>0</v>
      </c>
      <c r="AE18" s="142">
        <f>IFERROR(100*AC18/'Projection_Base-case'!G18,0)</f>
        <v>0</v>
      </c>
      <c r="AF18" s="142">
        <f>IFERROR('Projection_Base-case'!I18-I18,0)</f>
        <v>0</v>
      </c>
      <c r="AG18" s="142">
        <f t="shared" si="1"/>
        <v>0</v>
      </c>
      <c r="AH18" s="142">
        <f>IFERROR(100*AF18/'Projection_Base-case'!I18,0)</f>
        <v>0</v>
      </c>
      <c r="AI18" s="142">
        <f>IFERROR('Projection_Base-case'!K18-K18,0)</f>
        <v>0</v>
      </c>
      <c r="AJ18" s="142">
        <f t="shared" si="2"/>
        <v>0</v>
      </c>
      <c r="AK18" s="142">
        <f>IFERROR(100*AI18/'Projection_Base-case'!K18,0)</f>
        <v>0</v>
      </c>
      <c r="AL18" s="142">
        <f>IFERROR(M18-'Projection_Base-case'!M18,0)</f>
        <v>0</v>
      </c>
      <c r="AM18" s="142">
        <f t="shared" si="3"/>
        <v>0</v>
      </c>
      <c r="AN18" s="143">
        <f>IFERROR(100*AL18/'Projection_Base-case'!M18,0)</f>
        <v>0</v>
      </c>
      <c r="AO18" s="262">
        <f>IFERROR('Projection_Base-case'!O18-O18,0)</f>
        <v>0</v>
      </c>
      <c r="AP18" s="142">
        <f t="shared" si="4"/>
        <v>0</v>
      </c>
      <c r="AQ18" s="142">
        <f>IFERROR(100*AO18/'Projection_Base-case'!O18,0)</f>
        <v>0</v>
      </c>
      <c r="AR18" s="142">
        <f>IFERROR('Projection_Base-case'!Q18-Q18,0)</f>
        <v>0</v>
      </c>
      <c r="AS18" s="142">
        <f t="shared" si="5"/>
        <v>0</v>
      </c>
      <c r="AT18" s="142">
        <f>IFERROR(100*AR18/'Projection_Base-case'!Q18,0)</f>
        <v>0</v>
      </c>
      <c r="AU18" s="142">
        <f>IFERROR('Projection_Base-case'!S18-S18,0)</f>
        <v>0</v>
      </c>
      <c r="AV18" s="142">
        <f t="shared" si="6"/>
        <v>0</v>
      </c>
      <c r="AW18" s="143">
        <f>IFERROR(100*AU18/'Projection_Base-case'!S18,0)</f>
        <v>0</v>
      </c>
      <c r="AX18" s="262">
        <f>IFERROR('Projection_Base-case'!U18-U18,0)</f>
        <v>0</v>
      </c>
      <c r="AY18" s="142">
        <f t="shared" si="7"/>
        <v>0</v>
      </c>
      <c r="AZ18" s="142">
        <f>IFERROR(100*AX18/'Projection_Base-case'!U18,0)</f>
        <v>0</v>
      </c>
      <c r="BA18" s="142">
        <f>IFERROR('Projection_Base-case'!W18-W18,0)</f>
        <v>0</v>
      </c>
      <c r="BB18" s="142">
        <f t="shared" si="8"/>
        <v>0</v>
      </c>
      <c r="BC18" s="142">
        <f>IFERROR(100*BA18/'Projection_Base-case'!W18,0)</f>
        <v>0</v>
      </c>
      <c r="BD18" s="142">
        <f>IFERROR('Projection_Base-case'!Y18-Y18,0)</f>
        <v>0</v>
      </c>
      <c r="BE18" s="142">
        <f t="shared" si="9"/>
        <v>0</v>
      </c>
      <c r="BF18" s="142">
        <f>IFERROR(100*BD18/'Projection_Base-case'!Y18,0)</f>
        <v>0</v>
      </c>
      <c r="BG18" s="531">
        <f t="shared" si="22"/>
        <v>0</v>
      </c>
      <c r="BH18" s="532">
        <f t="shared" si="23"/>
        <v>0</v>
      </c>
    </row>
    <row r="19" spans="1:60" x14ac:dyDescent="0.25">
      <c r="A19" s="261">
        <v>14</v>
      </c>
      <c r="B19" s="142">
        <f>'Projection_Base-case'!B19</f>
        <v>0</v>
      </c>
      <c r="C19" s="142">
        <f>'Projection_Base-case'!C19</f>
        <v>0</v>
      </c>
      <c r="D19" s="142">
        <f>'Projection_Base-case'!D19</f>
        <v>0</v>
      </c>
      <c r="E19" s="149"/>
      <c r="F19" s="258" t="str">
        <f t="shared" si="10"/>
        <v>0</v>
      </c>
      <c r="G19" s="231" t="str">
        <f>IF(F19="Scenario1PBT1",'Major retrofit'!$E$6,IF(F19="Scenario2PBT1",'Major retrofit'!$F$6,IF(F19="Scenario3PBT1",'Major retrofit'!$G$6,"")))&amp;IF(F19="Scenario1PBT2",'Major retrofit'!$H$6,IF(F19="Scenario2PBT2",'Major retrofit'!$I$6,IF(F19="Scenario3PBT2",'Major retrofit'!$J$6,"")))&amp;IF(F19="Scenario1PBT3",'Major retrofit'!$K$6,IF(F19="Scenario2PBT3",'Major retrofit'!$L$6,IF(F19="Scenario3PBT3",'Major retrofit'!$M$6,"")))&amp;IF(F19="Scenario1PBT4",'Major retrofit'!$N$6,IF(F19="Scenario2PBT4",'Major retrofit'!$O$6,IF(F19="Scenario3PBT4",'Major retrofit'!$P$6,"")))&amp;IF(F19="Scenario1PBT5",'Major retrofit'!$Q$6,IF(F19="Scenario2PBT5",'Major retrofit'!$R$6,IF(F19="Scenario3PBT5",'Major retrofit'!$S$6,"")))&amp;IF(F19="Scenario1PBT6",'Major retrofit'!$T$6,IF(F19="Scenario2PBT6",'Major retrofit'!$U$6,IF(F19="Scenario3PBT6",'Major retrofit'!$V$6,"")))&amp;IF(F19="Scenario1PBT7",'Major retrofit'!$W$6,IF(F19="Scenario2PBT7",'Major retrofit'!$X$6,IF(F19="Scenario3PBT7",'Major retrofit'!$Y$6,"")))&amp;IF(F19="Scenario1PBT8",'Major retrofit'!$Z$6,IF(F19="Scenario2PBT8",'Major retrofit'!$AA$6,IF(F19="Scenario3PBT8",'Major retrofit'!$AB$6,"")))&amp;IF(F19="Scenario1PBT9",'Major retrofit'!$AC$6,IF(F19="Scenario2PBT9",'Major retrofit'!$AD$6,IF(F19="Scenario3PBT9",'Major retrofit'!$AE$6,"")))&amp;IF(F19="Scenario1PBT10",'Major retrofit'!$AF$6,IF(F19="Scenario2PBT10",'Major retrofit'!$AG$6,IF(F19="Scenario3PBT10",'Major retrofit'!$AH$6,"")))&amp;IF(F19="Scenario1PBT11",'Major retrofit'!$AI$6,IF(F19="Scenario2PBT11",'Major retrofit'!$AJ$6,IF(F19="Scenario3PBT11",'Major retrofit'!$AK$6,"")))&amp;IF(F19="Scenario1PBT12",'Major retrofit'!$AL$6,IF(F19="Scenario2PBT12",'Major retrofit'!$AM$6,IF(F19="Scenario3PBT12",'Major retrofit'!$AN$6,"")))&amp;IF(F19="Scenario1PBT13",'Major retrofit'!$AO$6,IF(F19="Scenario2PBT13",'Major retrofit'!$AP$6,IF(F19="Scenario3PBT13",'Major retrofit'!$AQ$6,"")))&amp;IF(F19="Scenario1PBT14",'Major retrofit'!$AR$6,IF(F19="Scenario2PBT14",'Major retrofit'!$AS$6,IF(F19="Scenario3PBT14",'Major retrofit'!$AT$6,"")))&amp;IF(F19="Scenario1PBT15",'Major retrofit'!$AU$6,IF(F19="Scenario2PBT15",'Major retrofit'!$AV$6,IF(F19="Scenario3PBT15",'Major retrofit'!$AW$6,"")))</f>
        <v/>
      </c>
      <c r="H19" s="142">
        <f t="shared" si="11"/>
        <v>0</v>
      </c>
      <c r="I19" s="232" t="str">
        <f>IF(F19="Scenario1PBT1",'Major retrofit'!$E$16,IF(F19="Scenario2PBT1",'Major retrofit'!$F$16,IF(F19="Scenario3PBT1",'Major retrofit'!$G$16,"")))&amp;IF(F19="Scenario1PBT2",'Major retrofit'!$H$16,IF(F19="Scenario2PBT2",'Major retrofit'!$I$16,IF(F19="Scenario3PBT2",'Major retrofit'!$J$16,"")))&amp;IF(F19="Scenario1PBT3",'Major retrofit'!$K$16,IF(F19="Scenario2PBT3",'Major retrofit'!$L$16,IF(F19="Scenario3PBT3",'Major retrofit'!$M$16,"")))&amp;IF(F19="Scenario1PBT4",'Major retrofit'!$N$16,IF(F19="Scenario2PBT4",'Major retrofit'!$O$16,IF(F19="Scenario3PBT4",'Major retrofit'!$P$16,"")))&amp;IF(F19="Scenario1PBT5",'Major retrofit'!$Q$16,IF(F19="Scenario2PBT5",'Major retrofit'!$R$16,IF(F19="Scenario3PBT5",'Major retrofit'!$S$16,"")))&amp;IF(F19="Scenario1PBT6",'Major retrofit'!$T$16,IF(F19="Scenario2PBT6",'Major retrofit'!$U$16,IF(F19="Scenario3PBT6",'Major retrofit'!$V$16,"")))&amp;IF(F19="Scenario1PBT7",'Major retrofit'!$W$16,IF(F19="Scenario2PBT7",'Major retrofit'!$X$16,IF(F19="Scenario3PBT7",'Major retrofit'!$Y$16,"")))&amp;IF(F19="Scenario1PBT8",'Major retrofit'!$Z$16,IF(F19="Scenario2PBT8",'Major retrofit'!$AA$16,IF(F19="Scenario3PBT8",'Major retrofit'!$AB$16,"")))&amp;IF(F19="Scenario1PBT9",'Major retrofit'!$AC$16,IF(F19="Scenario2PBT9",'Major retrofit'!$AD$16,IF(F19="Scenario3PBT9",'Major retrofit'!$AE$16,"")))&amp;IF(F19="Scenario1PBT10",'Major retrofit'!$AF$16,IF(F19="Scenario2PBT10",'Major retrofit'!$AG$16,IF(F19="Scenario3PBT10",'Major retrofit'!$AH$16,"")))&amp;IF(F19="Scenario1PBT11",'Major retrofit'!$AI$16,IF(F19="Scenario2PBT11",'Major retrofit'!$AJ$16,IF(F19="Scenario3PBT11",'Major retrofit'!$AK$16,"")))&amp;IF(F19="Scenario1PBT12",'Major retrofit'!$AL$16,IF(F19="Scenario2PBT12",'Major retrofit'!$AM$16,IF(F19="Scenario3PBT12",'Major retrofit'!$AN$16,"")))&amp;IF(F19="Scenario1PBT13",'Major retrofit'!$AO$16,IF(F19="Scenario2PBT13",'Major retrofit'!$AP$16,IF(F19="Scenario3PBT13",'Major retrofit'!$AQ$16,"")))&amp;IF(F19="Scenario1PBT14",'Major retrofit'!$AR$16,IF(F19="Scenario2PBT14",'Major retrofit'!$AS$16,IF(F19="Scenario3PBT14",'Major retrofit'!$AT$16,"")))&amp;IF(F19="Scenario1PBT15",'Major retrofit'!$AU$16,IF(F19="Scenario2PBT15",'Major retrofit'!$AV$16,IF(F19="Scenario3PBT15",'Major retrofit'!$AW$16,"")))</f>
        <v/>
      </c>
      <c r="J19" s="142">
        <f t="shared" si="12"/>
        <v>0</v>
      </c>
      <c r="K19" s="142" t="str">
        <f>IF(F19="Scenario1PBT1",'Major retrofit'!$E$18,IF(F19="Scenario2PBT1",'Major retrofit'!$F$18,IF(F19="Scenario3PBT1",'Major retrofit'!$G$18,"")))&amp;IF(F19="Scenario1PBT2",'Major retrofit'!$H$18,IF(F19="Scenario2PBT2",'Major retrofit'!$I$18,IF(F19="Scenario3PBT2",'Major retrofit'!$J$18,"")))&amp;IF(F19="Scenario1PBT3",'Major retrofit'!$K$18,IF(F19="Scenario2PBT3",'Major retrofit'!$L$18,IF(F19="Scenario3PBT3",'Major retrofit'!$M$18,"")))&amp;IF(F19="Scenario1PBT4",'Major retrofit'!$N$18,IF(F19="Scenario2PBT4",'Major retrofit'!$O$18,IF(F19="Scenario3PBT4",'Major retrofit'!$P$18,"")))&amp;IF(F19="Scenario1PBT5",'Major retrofit'!$Q$18,IF(F19="Scenario2PBT5",'Major retrofit'!$R$18,IF(F19="Scenario3PBT5",'Major retrofit'!$S$18,"")))&amp;IF(F19="Scenario1PBT6",'Major retrofit'!$T$18,IF(F19="Scenario2PBT6",'Major retrofit'!$U$18,IF(F19="Scenario3PBT6",'Major retrofit'!$V$18,"")))&amp;IF(F19="Scenario1PBT7",'Major retrofit'!$W$18,IF(F19="Scenario2PBT7",'Major retrofit'!$X$18,IF(F19="Scenario3PBT7",'Major retrofit'!$Y$18,"")))&amp;IF(F19="Scenario1PBT8",'Major retrofit'!$Z$18,IF(F19="Scenario2PBT8",'Major retrofit'!$AA$18,IF(F19="Scenario3PBT8",'Major retrofit'!$AB$18,"")))&amp;IF(F19="Scenario1PBT9",'Major retrofit'!$AC$18,IF(F19="Scenario2PBT9",'Major retrofit'!$AD$18,IF(F19="Scenario3PBT9",'Major retrofit'!$AE$18,"")))&amp;IF(F19="Scenario1PBT10",'Major retrofit'!$AF$18,IF(F19="Scenario2PBT10",'Major retrofit'!$AG$18,IF(F19="Scenario3PBT10",'Major retrofit'!$AH$18,"")))&amp;IF(F19="Scenario1PBT11",'Major retrofit'!$AI$18,IF(F19="Scenario2PBT11",'Major retrofit'!$AJ$18,IF(F19="Scenario3PBT11",'Major retrofit'!$AK$18,"")))&amp;IF(F19="Scenario1PBT12",'Major retrofit'!$AL$18,IF(F19="Scenario2PBT12",'Major retrofit'!$AM$18,IF(F19="Scenario3PBT12",'Major retrofit'!$AN$18,"")))&amp;IF(F19="Scenario1PBT13",'Major retrofit'!$AO$18,IF(F19="Scenario2PBT13",'Major retrofit'!$AP$18,IF(F19="Scenario3PBT13",'Major retrofit'!$AQ$18,"")))&amp;IF(F19="Scenario1PBT14",'Major retrofit'!$AR$18,IF(F19="Scenario2PBT14",'Major retrofit'!$AS$18,IF(F19="Scenario3PBT14",'Major retrofit'!$AT$18,"")))&amp;IF(F19="Scenario1PBT15",'Major retrofit'!$AU$18,IF(F19="Scenario2PBT15",'Major retrofit'!$AV$18,IF(F19="Scenario3PBT15",'Major retrofit'!$AW$18,"")))</f>
        <v/>
      </c>
      <c r="L19" s="142">
        <f t="shared" si="13"/>
        <v>0</v>
      </c>
      <c r="M19" s="142" t="str">
        <f>IF(F19="Scenario1PBT1",'Major retrofit'!$E$20,IF(F19="Scenario2PBT1",'Major retrofit'!$F$20,IF(F19="Scenario3PBT1",'Major retrofit'!$G$20,"")))&amp;IF(F19="Scenario1PBT2",'Major retrofit'!$H$20,IF(F19="Scenario2PBT2",'Major retrofit'!$I$20,IF(F19="Scenario3PBT2",'Major retrofit'!$J$20,"")))&amp;IF(F19="Scenario1PBT3",'Major retrofit'!$K$20,IF(F19="Scenario2PBT3",'Major retrofit'!$L$20,IF(F19="Scenario3PBT3",'Major retrofit'!$M$20,"")))&amp;IF(F19="Scenario1PBT4",'Major retrofit'!$N$20,IF(F19="Scenario2PBT4",'Major retrofit'!$O$20,IF(F19="Scenario3PBT4",'Major retrofit'!$P$20,"")))&amp;IF(F19="Scenario1PBT5",'Major retrofit'!$Q$20,IF(F19="Scenario2PBT5",'Major retrofit'!$R$20,IF(F19="Scenario3PBT5",'Major retrofit'!$S$20,"")))&amp;IF(F19="Scenario1PBT6",'Major retrofit'!$T$20,IF(F19="Scenario2PBT6",'Major retrofit'!$U$20,IF(F19="Scenario3PBT6",'Major retrofit'!$V$20,"")))&amp;IF(F19="Scenario1PBT7",'Major retrofit'!$W$20,IF(F19="Scenario2PBT7",'Major retrofit'!$X$20,IF(F19="Scenario3PBT7",'Major retrofit'!$Y$20,"")))&amp;IF(F19="Scenario1PBT8",'Major retrofit'!$Z$20,IF(F19="Scenario2PBT8",'Major retrofit'!$AA$20,IF(F19="Scenario3PBT8",'Major retrofit'!$AB$20,"")))&amp;IF(F19="Scenario1PBT9",'Major retrofit'!$AC$20,IF(F19="Scenario2PBT9",'Major retrofit'!$AD$20,IF(F19="Scenario3PBT9",'Major retrofit'!$AE$20,"")))&amp;IF(F19="Scenario1PBT10",'Major retrofit'!$AF$20,IF(F19="Scenario2PBT10",'Major retrofit'!$AG$20,IF(F19="Scenario3PBT10",'Major retrofit'!$AH$20,"")))&amp;IF(F19="Scenario1PBT11",'Major retrofit'!$AI$20,IF(F19="Scenario2PBT11",'Major retrofit'!$AJ$20,IF(F19="Scenario3PBT11",'Major retrofit'!$AK$20,"")))&amp;IF(F19="Scenario1PBT12",'Major retrofit'!$AL$20,IF(F19="Scenario2PBT12",'Major retrofit'!$AM$20,IF(F19="Scenario3PBT12",'Major retrofit'!$AN$20,"")))&amp;IF(F19="Scenario1PBT13",'Major retrofit'!$AO$20,IF(F19="Scenario2PBT13",'Major retrofit'!$AP$20,IF(F19="Scenario3PBT13",'Major retrofit'!$AQ$20,"")))&amp;IF(F19="Scenario1PBT14",'Major retrofit'!$AR$20,IF(F19="Scenario2PBT14",'Major retrofit'!$AS$20,IF(F19="Scenario3PBT14",'Major retrofit'!$AT$20,"")))&amp;IF(F19="Scenario1PBT15",'Major retrofit'!$AU$20,IF(F19="Scenario2PBT15",'Major retrofit'!$AV$20,IF(F19="Scenario3PBT15",'Major retrofit'!$AW$20,"")))</f>
        <v/>
      </c>
      <c r="N19" s="143">
        <f t="shared" si="14"/>
        <v>0</v>
      </c>
      <c r="O19" s="262" t="str">
        <f>IF(F19="Scenario1PBT1",'Major retrofit'!$E$23,IF(F19="Scenario2PBT1",'Major retrofit'!$F$23,IF(F19="Scenario3PBT1",'Major retrofit'!$G$23,"")))&amp;IF(F19="Scenario1PBT2",'Major retrofit'!$H$23,IF(F19="Scenario2PBT2",'Major retrofit'!$I$23,IF(F19="Scenario3PBT2",'Major retrofit'!$J$23,"")))&amp;IF(F19="Scenario1PBT3",'Major retrofit'!$K$23,IF(F19="Scenario2PBT3",'Major retrofit'!$L$23,IF(F19="Scenario3PBT3",'Major retrofit'!$M$23,"")))&amp;IF(F19="Scenario1PBT4",'Major retrofit'!$N$23,IF(F19="Scenario2PBT4",'Major retrofit'!$O$23,IF(F19="Scenario3PBT4",'Major retrofit'!$P$23,"")))&amp;IF(F19="Scenario1PBT5",'Major retrofit'!$Q$23,IF(F19="Scenario2PBT5",'Major retrofit'!$R$23,IF(F19="Scenario3PBT5",'Major retrofit'!$S$23,"")))&amp;IF(F19="Scenario1PBT6",'Major retrofit'!$T$23,IF(F19="Scenario2PBT6",'Major retrofit'!$U$23,IF(F19="Scenario3PBT6",'Major retrofit'!$V$23,"")))&amp;IF(F19="Scenario1PBT7",'Major retrofit'!$W$23,IF(F19="Scenario2PBT7",'Major retrofit'!$X$23,IF(F19="Scenario3PBT7",'Major retrofit'!$Y$23,"")))&amp;IF(F19="Scenario1PBT8",'Major retrofit'!$Z$23,IF(F19="Scenario2PBT8",'Major retrofit'!$AA$23,IF(F19="Scenario3PBT8",'Major retrofit'!$AB$23,"")))&amp;IF(F19="Scenario1PBT9",'Major retrofit'!$AC$23,IF(F19="Scenario2PBT9",'Major retrofit'!$AD$23,IF(F19="Scenario3PBT9",'Major retrofit'!$AE$23,"")))&amp;IF(F19="Scenario1PBT10",'Major retrofit'!$AF$23,IF(F19="Scenario2PBT10",'Major retrofit'!$AG$23,IF(F19="Scenario3PBT10",'Major retrofit'!$AH$23,"")))&amp;IF(F19="Scenario1PBT11",'Major retrofit'!$AI$23,IF(F19="Scenario2PBT11",'Major retrofit'!$AJ$23,IF(F19="Scenario3PBT11",'Major retrofit'!$AK$23,"")))&amp;IF(F19="Scenario1PBT12",'Major retrofit'!$AL$23,IF(F19="Scenario2PBT12",'Major retrofit'!$AM$23,IF(F19="Scenario3PBT12",'Major retrofit'!$AN$23,"")))&amp;IF(F19="Scenario1PBT13",'Major retrofit'!$AO$23,IF(F19="Scenario2PBT13",'Major retrofit'!$AP$23,IF(F19="Scenario3PBT13",'Major retrofit'!$AQ$23,"")))&amp;IF(F19="Scenario1PBT14",'Major retrofit'!$AR$23,IF(F19="Scenario2PBT14",'Major retrofit'!$AS$23,IF(F19="Scenario3PBT14",'Major retrofit'!$AT$23,"")))&amp;IF(F19="Scenario1PBT15",'Major retrofit'!$AU$23,IF(F19="Scenario2PBT15",'Major retrofit'!$AV$23,IF(F19="Scenario3PBT15",'Major retrofit'!$AW$23,"")))</f>
        <v/>
      </c>
      <c r="P19" s="142">
        <f t="shared" si="15"/>
        <v>0</v>
      </c>
      <c r="Q19" s="142" t="str">
        <f>IF(F19="Scenario1PBT1",'Major retrofit'!$E$25,IF(F19="Scenario2PBT1",'Major retrofit'!$F$25,IF(F19="Scenario3PBT1",'Major retrofit'!$G$25,"")))&amp;IF(F19="Scenario1PBT2",'Major retrofit'!$H$25,IF(F19="Scenario2PBT2",'Major retrofit'!$I$25,IF(F19="Scenario3PBT2",'Major retrofit'!$J$25,"")))&amp;IF(F19="Scenario1PBT3",'Major retrofit'!$K$25,IF(F19="Scenario2PBT3",'Major retrofit'!$L$25,IF(F19="Scenario3PBT3",'Major retrofit'!$M$25,"")))&amp;IF(F19="Scenario1PBT4",'Major retrofit'!$N$25,IF(F19="Scenario2PBT4",'Major retrofit'!$O$25,IF(F19="Scenario3PBT4",'Major retrofit'!$P$25,"")))&amp;IF(F19="Scenario1PBT5",'Major retrofit'!$Q$25,IF(F19="Scenario2PBT5",'Major retrofit'!$R$25,IF(F19="Scenario3PBT5",'Major retrofit'!$S$25,"")))&amp;IF(F19="Scenario1PBT6",'Major retrofit'!$T$25,IF(F19="Scenario2PBT6",'Major retrofit'!$U$25,IF(F19="Scenario3PBT6",'Major retrofit'!$V$25,"")))&amp;IF(F19="Scenario1PBT7",'Major retrofit'!$W$25,IF(F19="Scenario2PBT7",'Major retrofit'!$X$25,IF(F19="Scenario3PBT7",'Major retrofit'!$Y$25,"")))&amp;IF(F19="Scenario1PBT8",'Major retrofit'!$Z$25,IF(F19="Scenario2PBT8",'Major retrofit'!$AA$25,IF(F19="Scenario3PBT8",'Major retrofit'!$AB$25,"")))&amp;IF(F19="Scenario1PBT9",'Major retrofit'!$AC$25,IF(F19="Scenario2PBT9",'Major retrofit'!$AD$25,IF(F19="Scenario3PBT9",'Major retrofit'!$AE$25,"")))&amp;IF(F19="Scenario1PBT10",'Major retrofit'!$AF$25,IF(F19="Scenario2PBT10",'Major retrofit'!$AG$25,IF(F19="Scenario3PBT10",'Major retrofit'!$AH$25,"")))&amp;IF(F19="Scenario1PBT11",'Major retrofit'!$AI$25,IF(F19="Scenario2PBT11",'Major retrofit'!$AJ$25,IF(F19="Scenario3PBT11",'Major retrofit'!$AK$25,"")))&amp;IF(F19="Scenario1PBT12",'Major retrofit'!$AL$25,IF(F19="Scenario2PBT12",'Major retrofit'!$AM$25,IF(F19="Scenario3PBT12",'Major retrofit'!$AN$25,"")))&amp;IF(F19="Scenario1PBT13",'Major retrofit'!$AO$25,IF(F19="Scenario2PBT13",'Major retrofit'!$AP$25,IF(F19="Scenario3PBT13",'Major retrofit'!$AQ$25,"")))&amp;IF(F19="Scenario1PBT14",'Major retrofit'!$AR$25,IF(F19="Scenario2PBT14",'Major retrofit'!$AS$25,IF(F19="Scenario3PBT14",'Major retrofit'!$AT$25,"")))&amp;IF(F19="Scenario1PBT15",'Major retrofit'!$AU$25,IF(F19="Scenario2PBT15",'Major retrofit'!$AV$25,IF(F19="Scenario3PBT15",'Major retrofit'!$AW$25,"")))</f>
        <v/>
      </c>
      <c r="R19" s="142">
        <f t="shared" si="16"/>
        <v>0</v>
      </c>
      <c r="S19" s="142" t="str">
        <f>IF(F19="Scenario1PBT1",'Major retrofit'!$E$27,IF(F19="Scenario2PBT1",'Major retrofit'!$F$27,IF(F19="Scenario3PBT1",'Major retrofit'!$G$27,"")))&amp;IF(F19="Scenario1PBT2",'Major retrofit'!$H$27,IF(F19="Scenario2PBT2",'Major retrofit'!$I$27,IF(F19="Scenario3PBT2",'Major retrofit'!$J$27,"")))&amp;IF(F19="Scenario1PBT3",'Major retrofit'!$K$27,IF(F19="Scenario2PBT3",'Major retrofit'!$L$27,IF(F19="Scenario3PBT3",'Major retrofit'!$M$27,"")))&amp;IF(F19="Scenario1PBT4",'Major retrofit'!$N$27,IF(F19="Scenario2PBT4",'Major retrofit'!$O$27,IF(F19="Scenario3PBT4",'Major retrofit'!$P$27,"")))&amp;IF(F19="Scenario1PBT5",'Major retrofit'!$Q$27,IF(F19="Scenario2PBT5",'Major retrofit'!$R$27,IF(F19="Scenario3PBT5",'Major retrofit'!$S$27,"")))&amp;IF(F19="Scenario1PBT6",'Major retrofit'!$T$27,IF(F19="Scenario2PBT6",'Major retrofit'!$U$27,IF(F19="Scenario3PBT6",'Major retrofit'!$V$27,"")))&amp;IF(F19="Scenario1PBT7",'Major retrofit'!$W$27,IF(F19="Scenario2PBT7",'Major retrofit'!$X$27,IF(F19="Scenario3PBT7",'Major retrofit'!$Y$27,"")))&amp;IF(F19="Scenario1PBT8",'Major retrofit'!$Z$27,IF(F19="Scenario2PBT8",'Major retrofit'!$AA$27,IF(F19="Scenario3PBT8",'Major retrofit'!$AB$27,"")))&amp;IF(F19="Scenario1PBT9",'Major retrofit'!$AC$27,IF(F19="Scenario2PBT9",'Major retrofit'!$AD$27,IF(F19="Scenario3PBT9",'Major retrofit'!$AE$27,"")))&amp;IF(F19="Scenario1PBT10",'Major retrofit'!$AF$27,IF(F19="Scenario2PBT10",'Major retrofit'!$AG$27,IF(F19="Scenario3PBT10",'Major retrofit'!$AH$27,"")))&amp;IF(F19="Scenario1PBT11",'Major retrofit'!$AI$27,IF(F19="Scenario2PBT11",'Major retrofit'!$AJ$27,IF(F19="Scenario3PBT11",'Major retrofit'!$AK$27,"")))&amp;IF(F19="Scenario1PBT12",'Major retrofit'!$AL$27,IF(F19="Scenario2PBT12",'Major retrofit'!$AM$27,IF(F19="Scenario3PBT12",'Major retrofit'!$AN$27,"")))&amp;IF(F19="Scenario1PBT13",'Major retrofit'!$AO$27,IF(F19="Scenario2PBT13",'Major retrofit'!$AP$27,IF(F19="Scenario3PBT13",'Major retrofit'!$AQ$27,"")))&amp;IF(F19="Scenario1PBT14",'Major retrofit'!$AR$27,IF(F19="Scenario2PBT14",'Major retrofit'!$AS$27,IF(F19="Scenario3PBT14",'Major retrofit'!$AT$27,"")))&amp;IF(F19="Scenario1PBT15",'Major retrofit'!$AU$27,IF(F19="Scenario2PBT15",'Major retrofit'!$AV$27,IF(F19="Scenario3PBT15",'Major retrofit'!$AW$27,"")))</f>
        <v/>
      </c>
      <c r="T19" s="263">
        <f t="shared" si="17"/>
        <v>0</v>
      </c>
      <c r="U19" s="262" t="str">
        <f>IF(F19="Scenario1PBT1",'Major retrofit'!$E$38,IF(F19="Scenario2PBT1",'Major retrofit'!$F$38,IF(F19="Scenario3PBT1",'Major retrofit'!$G$38,"")))&amp;IF(F19="Scenario1PBT2",'Major retrofit'!$H$38,IF(F19="Scenario2PBT2",'Major retrofit'!$I$38,IF(F19="Scenario3PBT2",'Major retrofit'!$J$38,"")))&amp;IF(F19="Scenario1PBT3",'Major retrofit'!$K$38,IF(F19="Scenario2PBT3",'Major retrofit'!$L$38,IF(F19="Scenario3PBT3",'Major retrofit'!$M$38,"")))&amp;IF(F19="Scenario1PBT4",'Major retrofit'!$N$38,IF(F19="Scenario2PBT4",'Major retrofit'!$O$38,IF(F19="Scenario3PBT4",'Major retrofit'!$P$38,"")))&amp;IF(F19="Scenario1PBT5",'Major retrofit'!$Q$38,IF(F19="Scenario2PBT5",'Major retrofit'!$R$38,IF(F19="Scenario3PBT5",'Major retrofit'!$S$38,"")))&amp;IF(F19="Scenario1PBT6",'Major retrofit'!$T$38,IF(F19="Scenario2PBT6",'Major retrofit'!$U$38,IF(F19="Scenario3PBT6",'Major retrofit'!$V$38,"")))&amp;IF(F19="Scenario1PBT7",'Major retrofit'!$W$38,IF(F19="Scenario2PBT7",'Major retrofit'!$X$38,IF(F19="Scenario3PBT7",'Major retrofit'!$Y$38,"")))&amp;IF(F19="Scenario1PBT8",'Major retrofit'!$Z$38,IF(F19="Scenario2PBT8",'Major retrofit'!$AA$38,IF(F19="Scenario3PBT8",'Major retrofit'!$AB$38,"")))&amp;IF(F19="Scenario1PBT9",'Major retrofit'!$AC$38,IF(F19="Scenario2PBT9",'Major retrofit'!$AD$38,IF(F19="Scenario3PBT9",'Major retrofit'!$AE$38,"")))&amp;IF(F19="Scenario1PBT10",'Major retrofit'!$AF$38,IF(F19="Scenario2PBT10",'Major retrofit'!$AG$38,IF(F19="Scenario3PBT10",'Major retrofit'!$AH$38,"")))&amp;IF(F19="Scenario1PBT11",'Major retrofit'!$AI$38,IF(F19="Scenario2PBT11",'Major retrofit'!$AJ$38,IF(F19="Scenario3PBT11",'Major retrofit'!$AK$38,"")))&amp;IF(F19="Scenario1PBT12",'Major retrofit'!$AL$38,IF(F19="Scenario2PBT12",'Major retrofit'!$AM$38,IF(F19="Scenario3PBT12",'Major retrofit'!$AN$38,"")))&amp;IF(F19="Scenario1PBT13",'Major retrofit'!$AO$38,IF(F19="Scenario2PBT13",'Major retrofit'!$AP$38,IF(F19="Scenario3PBT13",'Major retrofit'!$AQ$38,"")))&amp;IF(F19="Scenario1PBT14",'Major retrofit'!$AR$38,IF(F19="Scenario2PBT14",'Major retrofit'!$AS$38,IF(F19="Scenario3PBT14",'Major retrofit'!$AT$38,"")))&amp;IF(F19="Scenario1PBT15",'Major retrofit'!$AU$38,IF(F19="Scenario2PBT15",'Major retrofit'!$AV$38,IF(F19="Scenario3PBT15",'Major retrofit'!$AW$38,"")))</f>
        <v/>
      </c>
      <c r="V19" s="142">
        <f t="shared" si="18"/>
        <v>0</v>
      </c>
      <c r="W19" s="142" t="str">
        <f>IF(F19="Scenario1PBT1",'Major retrofit'!$E$40,IF(F19="Scenario2PBT1",'Major retrofit'!$F$40,IF(F19="Scenario3PBT1",'Major retrofit'!$G$40,"")))&amp;IF(F19="Scenario1PBT2",'Major retrofit'!$H$40,IF(F19="Scenario2PBT2",'Major retrofit'!$I$40,IF(F19="Scenario3PBT2",'Major retrofit'!$J$40,"")))&amp;IF(F19="Scenario1PBT3",'Major retrofit'!$K$40,IF(F19="Scenario2PBT3",'Major retrofit'!$L$40,IF(F19="Scenario3PBT3",'Major retrofit'!$M$40,"")))&amp;IF(F19="Scenario1PBT4",'Major retrofit'!$N$40,IF(F19="Scenario2PBT4",'Major retrofit'!$O$40,IF(F19="Scenario3PBT4",'Major retrofit'!$P$40,"")))&amp;IF(F19="Scenario1PBT5",'Major retrofit'!$Q$40,IF(F19="Scenario2PBT5",'Major retrofit'!$R$40,IF(F19="Scenario3PBT5",'Major retrofit'!$S$40,"")))&amp;IF(F19="Scenario1PBT6",'Major retrofit'!$T$40,IF(F19="Scenario2PBT6",'Major retrofit'!$U$40,IF(F19="Scenario3PBT6",'Major retrofit'!$V$40,"")))&amp;IF(F19="Scenario1PBT7",'Major retrofit'!$W$40,IF(F19="Scenario2PBT7",'Major retrofit'!$X$40,IF(F19="Scenario3PBT7",'Major retrofit'!$Y$40,"")))&amp;IF(F19="Scenario1PBT8",'Major retrofit'!$Z$40,IF(F19="Scenario2PBT8",'Major retrofit'!$AA$40,IF(F19="Scenario3PBT8",'Major retrofit'!$AB$40,"")))&amp;IF(F19="Scenario1PBT9",'Major retrofit'!$AC$40,IF(F19="Scenario2PBT9",'Major retrofit'!$AD$40,IF(F19="Scenario3PBT9",'Major retrofit'!$AE$40,"")))&amp;IF(F19="Scenario1PBT10",'Major retrofit'!$AF$40,IF(F19="Scenario2PBT10",'Major retrofit'!$AG$40,IF(F19="Scenario3PBT10",'Major retrofit'!$AH$40,"")))&amp;IF(F19="Scenario1PBT11",'Major retrofit'!$AI$40,IF(F19="Scenario2PBT11",'Major retrofit'!$AJ$40,IF(F19="Scenario3PBT11",'Major retrofit'!$AK$40,"")))&amp;IF(F19="Scenario1PBT12",'Major retrofit'!$AL$40,IF(F19="Scenario2PBT12",'Major retrofit'!$AM$40,IF(F19="Scenario3PBT12",'Major retrofit'!$AN$40,"")))&amp;IF(F19="Scenario1PBT13",'Major retrofit'!$AO$40,IF(F19="Scenario2PBT13",'Major retrofit'!$AP$40,IF(F19="Scenario3PBT13",'Major retrofit'!$AQ$40,"")))&amp;IF(F19="Scenario1PBT14",'Major retrofit'!$AR$40,IF(F19="Scenario2PBT14",'Major retrofit'!$AS$40,IF(F19="Scenario3PBT14",'Major retrofit'!$AT$40,"")))&amp;IF(F19="Scenario1PBT15",'Major retrofit'!$AU$40,IF(F19="Scenario2PBT15",'Major retrofit'!$AV$40,IF(F19="Scenario3PBT15",'Major retrofit'!$AW$40,"")))</f>
        <v/>
      </c>
      <c r="X19" s="142">
        <f t="shared" si="19"/>
        <v>0</v>
      </c>
      <c r="Y19" s="142" t="str">
        <f>IF(F19="Scenario1PBT1",'Major retrofit'!$E$42,IF(F19="Scenario2PBT1",'Major retrofit'!$F$42,IF(F19="Scenario3PBT1",'Major retrofit'!$G$42,"")))&amp;IF(F19="Scenario1PBT2",'Major retrofit'!$H$42,IF(F19="Scenario2PBT2",'Major retrofit'!$I$42,IF(F19="Scenario3PBT2",'Major retrofit'!$J$42,"")))&amp;IF(F19="Scenario1PBT3",'Major retrofit'!$K$42,IF(F19="Scenario2PBT3",'Major retrofit'!$L$42,IF(F19="Scenario3PBT3",'Major retrofit'!$M$42,"")))&amp;IF(F19="Scenario1PBT4",'Major retrofit'!$N$42,IF(F19="Scenario2PBT4",'Major retrofit'!$O$42,IF(F19="Scenario3PBT4",'Major retrofit'!$P$42,"")))&amp;IF(F19="Scenario1PBT5",'Major retrofit'!$Q$42,IF(F19="Scenario2PBT5",'Major retrofit'!$R$42,IF(F19="Scenario3PBT5",'Major retrofit'!$S$42,"")))&amp;IF(F19="Scenario1PBT6",'Major retrofit'!$T$42,IF(F19="Scenario2PBT6",'Major retrofit'!$U$42,IF(F19="Scenario3PBT6",'Major retrofit'!$V$42,"")))&amp;IF(F19="Scenario1PBT7",'Major retrofit'!$W$42,IF(F19="Scenario2PBT7",'Major retrofit'!$X$42,IF(F19="Scenario3PBT7",'Major retrofit'!$Y$42,"")))&amp;IF(F19="Scenario1PBT8",'Major retrofit'!$Z$42,IF(F19="Scenario2PBT8",'Major retrofit'!$AA$42,IF(F19="Scenario3PBT8",'Major retrofit'!$AB$42,"")))&amp;IF(F19="Scenario1PBT9",'Major retrofit'!$AC$42,IF(F19="Scenario2PBT9",'Major retrofit'!$AD$42,IF(F19="Scenario3PBT9",'Major retrofit'!$AE$42,"")))&amp;IF(F19="Scenario1PBT10",'Major retrofit'!$AF$42,IF(F19="Scenario2PBT10",'Major retrofit'!$AG$42,IF(F19="Scenario3PBT10",'Major retrofit'!$AH$42,"")))&amp;IF(F19="Scenario1PBT11",'Major retrofit'!$AI$42,IF(F19="Scenario2PBT11",'Major retrofit'!$AJ$42,IF(F19="Scenario3PBT11",'Major retrofit'!$AK$42,"")))&amp;IF(F19="Scenario1PBT12",'Major retrofit'!$AL$42,IF(F19="Scenario2PBT12",'Major retrofit'!$AM$42,IF(F19="Scenario3PBT12",'Major retrofit'!$AN$42,"")))&amp;IF(F19="Scenario1PBT13",'Major retrofit'!$AO$42,IF(F19="Scenario2PBT13",'Major retrofit'!$AP$42,IF(F19="Scenario3PBT13",'Major retrofit'!$AQ$42,"")))&amp;IF(F19="Scenario1PBT14",'Major retrofit'!$AR$42,IF(F19="Scenario2PBT14",'Major retrofit'!$AS$42,IF(F19="Scenario3PBT14",'Major retrofit'!$AT$42,"")))&amp;IF(F19="Scenario1PBT15",'Major retrofit'!$AU$42,IF(F19="Scenario2PBT15",'Major retrofit'!$AV$42,IF(F19="Scenario3PBT15",'Major retrofit'!$AW$42,"")))</f>
        <v/>
      </c>
      <c r="Z19" s="142">
        <f t="shared" si="20"/>
        <v>0</v>
      </c>
      <c r="AA19" s="332" t="str">
        <f>IF(F19="Scenario1PBT1",'Major retrofit'!$E$101,IF(F19="Scenario2PBT1",'Major retrofit'!$F$101,IF(F19="Scenario3PBT1",'Major retrofit'!$G$101,"")))&amp;IF(F19="Scenario1PBT2",'Major retrofit'!$H$101,IF(F19="Scenario2PBT2",'Major retrofit'!$I$101,IF(F19="Scenario3PBT2",'Major retrofit'!$J$101,"")))&amp;IF(F19="Scenario1PBT3",'Major retrofit'!$K$101,IF(F19="Scenario2PBT3",'Major retrofit'!$L$101,IF(F19="Scenario3PBT3",'Major retrofit'!$M$101,"")))&amp;IF(F19="Scenario1PBT4",'Major retrofit'!$N$101,IF(F19="Scenario2PBT4",'Major retrofit'!$O$101,IF(F19="Scenario3PBT4",'Major retrofit'!$P$101,"")))&amp;IF(F19="Scenario1PBT5",'Major retrofit'!$Q$101,IF(F19="Scenario2PBT5",'Major retrofit'!$R$101,IF(F19="Scenario3PBT5",'Major retrofit'!$S$101,"")))&amp;IF(F19="Scenario1PBT6",'Major retrofit'!$T$101,IF(F19="Scenario2PBT6",'Major retrofit'!$U$101,IF(F19="Scenario3PBT6",'Major retrofit'!$V$101,"")))&amp;IF(F19="Scenario1PBT7",'Major retrofit'!$W$101,IF(F19="Scenario2PBT7",'Major retrofit'!$X$101,IF(F19="Scenario3PBT7",'Major retrofit'!$Y$101,"")))&amp;IF(F19="Scenario1PBT8",'Major retrofit'!$Z$101,IF(F19="Scenario2PBT8",'Major retrofit'!$AA$101,IF(F19="Scenario3PBT8",'Major retrofit'!$AB$101,"")))&amp;IF(F19="Scenario1PBT9",'Major retrofit'!$AC$101,IF(F19="Scenario2PBT9",'Major retrofit'!$AD$101,IF(F19="Scenario3PBT9",'Major retrofit'!$AE$101,"")))&amp;IF(F19="Scenario1PBT10",'Major retrofit'!$AF$101,IF(F19="Scenario2PBT10",'Major retrofit'!$AG$101,IF(F19="Scenario3PBT10",'Major retrofit'!$AH$101,"")))&amp;IF(F19="Scenario1PBT11",'Major retrofit'!$AI$101,IF(F19="Scenario2PBT11",'Major retrofit'!$AJ$101,IF(F19="Scenario3PBT11",'Major retrofit'!$AK$101,"")))&amp;IF(F19="Scenario1PBT12",'Major retrofit'!$AL$101,IF(F19="Scenario2PBT12",'Major retrofit'!$AM$101,IF(F19="Scenario3PBT12",'Major retrofit'!$AN$101,"")))&amp;IF(F19="Scenario1PBT13",'Major retrofit'!$AO$101,IF(F19="Scenario2PBT13",'Major retrofit'!$AP$101,IF(F19="Scenario3PBT13",'Major retrofit'!$AQ$101,"")))&amp;IF(F19="Scenario1PBT14",'Major retrofit'!$AR$101,IF(F19="Scenario2PBT14",'Major retrofit'!$AS$101,IF(F19="Scenario3PBT14",'Major retrofit'!$AT$101,"")))&amp;IF(F19="Scenario1PBT15",'Major retrofit'!$AU$101,IF(F19="Scenario2PBT15",'Major retrofit'!$AV$101,IF(F19="Scenario3PBT15",'Major retrofit'!$AW$101,"")))</f>
        <v/>
      </c>
      <c r="AB19" s="233">
        <f t="shared" si="21"/>
        <v>0</v>
      </c>
      <c r="AC19" s="264">
        <f>IFERROR('Projection_Base-case'!G19-G19,0)</f>
        <v>0</v>
      </c>
      <c r="AD19" s="142">
        <f t="shared" si="0"/>
        <v>0</v>
      </c>
      <c r="AE19" s="142">
        <f>IFERROR(100*AC19/'Projection_Base-case'!G19,0)</f>
        <v>0</v>
      </c>
      <c r="AF19" s="142">
        <f>IFERROR('Projection_Base-case'!I19-I19,0)</f>
        <v>0</v>
      </c>
      <c r="AG19" s="142">
        <f t="shared" si="1"/>
        <v>0</v>
      </c>
      <c r="AH19" s="142">
        <f>IFERROR(100*AF19/'Projection_Base-case'!I19,0)</f>
        <v>0</v>
      </c>
      <c r="AI19" s="142">
        <f>IFERROR('Projection_Base-case'!K19-K19,0)</f>
        <v>0</v>
      </c>
      <c r="AJ19" s="142">
        <f t="shared" si="2"/>
        <v>0</v>
      </c>
      <c r="AK19" s="142">
        <f>IFERROR(100*AI19/'Projection_Base-case'!K19,0)</f>
        <v>0</v>
      </c>
      <c r="AL19" s="142">
        <f>IFERROR(M19-'Projection_Base-case'!M19,0)</f>
        <v>0</v>
      </c>
      <c r="AM19" s="142">
        <f t="shared" si="3"/>
        <v>0</v>
      </c>
      <c r="AN19" s="143">
        <f>IFERROR(100*AL19/'Projection_Base-case'!M19,0)</f>
        <v>0</v>
      </c>
      <c r="AO19" s="262">
        <f>IFERROR('Projection_Base-case'!O19-O19,0)</f>
        <v>0</v>
      </c>
      <c r="AP19" s="142">
        <f t="shared" si="4"/>
        <v>0</v>
      </c>
      <c r="AQ19" s="142">
        <f>IFERROR(100*AO19/'Projection_Base-case'!O19,0)</f>
        <v>0</v>
      </c>
      <c r="AR19" s="142">
        <f>IFERROR('Projection_Base-case'!Q19-Q19,0)</f>
        <v>0</v>
      </c>
      <c r="AS19" s="142">
        <f t="shared" si="5"/>
        <v>0</v>
      </c>
      <c r="AT19" s="142">
        <f>IFERROR(100*AR19/'Projection_Base-case'!Q19,0)</f>
        <v>0</v>
      </c>
      <c r="AU19" s="142">
        <f>IFERROR('Projection_Base-case'!S19-S19,0)</f>
        <v>0</v>
      </c>
      <c r="AV19" s="142">
        <f t="shared" si="6"/>
        <v>0</v>
      </c>
      <c r="AW19" s="143">
        <f>IFERROR(100*AU19/'Projection_Base-case'!S19,0)</f>
        <v>0</v>
      </c>
      <c r="AX19" s="262">
        <f>IFERROR('Projection_Base-case'!U19-U19,0)</f>
        <v>0</v>
      </c>
      <c r="AY19" s="142">
        <f t="shared" si="7"/>
        <v>0</v>
      </c>
      <c r="AZ19" s="142">
        <f>IFERROR(100*AX19/'Projection_Base-case'!U19,0)</f>
        <v>0</v>
      </c>
      <c r="BA19" s="142">
        <f>IFERROR('Projection_Base-case'!W19-W19,0)</f>
        <v>0</v>
      </c>
      <c r="BB19" s="142">
        <f t="shared" si="8"/>
        <v>0</v>
      </c>
      <c r="BC19" s="142">
        <f>IFERROR(100*BA19/'Projection_Base-case'!W19,0)</f>
        <v>0</v>
      </c>
      <c r="BD19" s="142">
        <f>IFERROR('Projection_Base-case'!Y19-Y19,0)</f>
        <v>0</v>
      </c>
      <c r="BE19" s="142">
        <f t="shared" si="9"/>
        <v>0</v>
      </c>
      <c r="BF19" s="142">
        <f>IFERROR(100*BD19/'Projection_Base-case'!Y19,0)</f>
        <v>0</v>
      </c>
      <c r="BG19" s="531">
        <f t="shared" si="22"/>
        <v>0</v>
      </c>
      <c r="BH19" s="532">
        <f t="shared" si="23"/>
        <v>0</v>
      </c>
    </row>
    <row r="20" spans="1:60" x14ac:dyDescent="0.25">
      <c r="A20" s="261">
        <v>15</v>
      </c>
      <c r="B20" s="142">
        <f>'Projection_Base-case'!B20</f>
        <v>0</v>
      </c>
      <c r="C20" s="142">
        <f>'Projection_Base-case'!C20</f>
        <v>0</v>
      </c>
      <c r="D20" s="142">
        <f>'Projection_Base-case'!D20</f>
        <v>0</v>
      </c>
      <c r="E20" s="149"/>
      <c r="F20" s="258" t="str">
        <f t="shared" si="10"/>
        <v>0</v>
      </c>
      <c r="G20" s="231" t="str">
        <f>IF(F20="Scenario1PBT1",'Major retrofit'!$E$6,IF(F20="Scenario2PBT1",'Major retrofit'!$F$6,IF(F20="Scenario3PBT1",'Major retrofit'!$G$6,"")))&amp;IF(F20="Scenario1PBT2",'Major retrofit'!$H$6,IF(F20="Scenario2PBT2",'Major retrofit'!$I$6,IF(F20="Scenario3PBT2",'Major retrofit'!$J$6,"")))&amp;IF(F20="Scenario1PBT3",'Major retrofit'!$K$6,IF(F20="Scenario2PBT3",'Major retrofit'!$L$6,IF(F20="Scenario3PBT3",'Major retrofit'!$M$6,"")))&amp;IF(F20="Scenario1PBT4",'Major retrofit'!$N$6,IF(F20="Scenario2PBT4",'Major retrofit'!$O$6,IF(F20="Scenario3PBT4",'Major retrofit'!$P$6,"")))&amp;IF(F20="Scenario1PBT5",'Major retrofit'!$Q$6,IF(F20="Scenario2PBT5",'Major retrofit'!$R$6,IF(F20="Scenario3PBT5",'Major retrofit'!$S$6,"")))&amp;IF(F20="Scenario1PBT6",'Major retrofit'!$T$6,IF(F20="Scenario2PBT6",'Major retrofit'!$U$6,IF(F20="Scenario3PBT6",'Major retrofit'!$V$6,"")))&amp;IF(F20="Scenario1PBT7",'Major retrofit'!$W$6,IF(F20="Scenario2PBT7",'Major retrofit'!$X$6,IF(F20="Scenario3PBT7",'Major retrofit'!$Y$6,"")))&amp;IF(F20="Scenario1PBT8",'Major retrofit'!$Z$6,IF(F20="Scenario2PBT8",'Major retrofit'!$AA$6,IF(F20="Scenario3PBT8",'Major retrofit'!$AB$6,"")))&amp;IF(F20="Scenario1PBT9",'Major retrofit'!$AC$6,IF(F20="Scenario2PBT9",'Major retrofit'!$AD$6,IF(F20="Scenario3PBT9",'Major retrofit'!$AE$6,"")))&amp;IF(F20="Scenario1PBT10",'Major retrofit'!$AF$6,IF(F20="Scenario2PBT10",'Major retrofit'!$AG$6,IF(F20="Scenario3PBT10",'Major retrofit'!$AH$6,"")))&amp;IF(F20="Scenario1PBT11",'Major retrofit'!$AI$6,IF(F20="Scenario2PBT11",'Major retrofit'!$AJ$6,IF(F20="Scenario3PBT11",'Major retrofit'!$AK$6,"")))&amp;IF(F20="Scenario1PBT12",'Major retrofit'!$AL$6,IF(F20="Scenario2PBT12",'Major retrofit'!$AM$6,IF(F20="Scenario3PBT12",'Major retrofit'!$AN$6,"")))&amp;IF(F20="Scenario1PBT13",'Major retrofit'!$AO$6,IF(F20="Scenario2PBT13",'Major retrofit'!$AP$6,IF(F20="Scenario3PBT13",'Major retrofit'!$AQ$6,"")))&amp;IF(F20="Scenario1PBT14",'Major retrofit'!$AR$6,IF(F20="Scenario2PBT14",'Major retrofit'!$AS$6,IF(F20="Scenario3PBT14",'Major retrofit'!$AT$6,"")))&amp;IF(F20="Scenario1PBT15",'Major retrofit'!$AU$6,IF(F20="Scenario2PBT15",'Major retrofit'!$AV$6,IF(F20="Scenario3PBT15",'Major retrofit'!$AW$6,"")))</f>
        <v/>
      </c>
      <c r="H20" s="142">
        <f t="shared" si="11"/>
        <v>0</v>
      </c>
      <c r="I20" s="232" t="str">
        <f>IF(F20="Scenario1PBT1",'Major retrofit'!$E$16,IF(F20="Scenario2PBT1",'Major retrofit'!$F$16,IF(F20="Scenario3PBT1",'Major retrofit'!$G$16,"")))&amp;IF(F20="Scenario1PBT2",'Major retrofit'!$H$16,IF(F20="Scenario2PBT2",'Major retrofit'!$I$16,IF(F20="Scenario3PBT2",'Major retrofit'!$J$16,"")))&amp;IF(F20="Scenario1PBT3",'Major retrofit'!$K$16,IF(F20="Scenario2PBT3",'Major retrofit'!$L$16,IF(F20="Scenario3PBT3",'Major retrofit'!$M$16,"")))&amp;IF(F20="Scenario1PBT4",'Major retrofit'!$N$16,IF(F20="Scenario2PBT4",'Major retrofit'!$O$16,IF(F20="Scenario3PBT4",'Major retrofit'!$P$16,"")))&amp;IF(F20="Scenario1PBT5",'Major retrofit'!$Q$16,IF(F20="Scenario2PBT5",'Major retrofit'!$R$16,IF(F20="Scenario3PBT5",'Major retrofit'!$S$16,"")))&amp;IF(F20="Scenario1PBT6",'Major retrofit'!$T$16,IF(F20="Scenario2PBT6",'Major retrofit'!$U$16,IF(F20="Scenario3PBT6",'Major retrofit'!$V$16,"")))&amp;IF(F20="Scenario1PBT7",'Major retrofit'!$W$16,IF(F20="Scenario2PBT7",'Major retrofit'!$X$16,IF(F20="Scenario3PBT7",'Major retrofit'!$Y$16,"")))&amp;IF(F20="Scenario1PBT8",'Major retrofit'!$Z$16,IF(F20="Scenario2PBT8",'Major retrofit'!$AA$16,IF(F20="Scenario3PBT8",'Major retrofit'!$AB$16,"")))&amp;IF(F20="Scenario1PBT9",'Major retrofit'!$AC$16,IF(F20="Scenario2PBT9",'Major retrofit'!$AD$16,IF(F20="Scenario3PBT9",'Major retrofit'!$AE$16,"")))&amp;IF(F20="Scenario1PBT10",'Major retrofit'!$AF$16,IF(F20="Scenario2PBT10",'Major retrofit'!$AG$16,IF(F20="Scenario3PBT10",'Major retrofit'!$AH$16,"")))&amp;IF(F20="Scenario1PBT11",'Major retrofit'!$AI$16,IF(F20="Scenario2PBT11",'Major retrofit'!$AJ$16,IF(F20="Scenario3PBT11",'Major retrofit'!$AK$16,"")))&amp;IF(F20="Scenario1PBT12",'Major retrofit'!$AL$16,IF(F20="Scenario2PBT12",'Major retrofit'!$AM$16,IF(F20="Scenario3PBT12",'Major retrofit'!$AN$16,"")))&amp;IF(F20="Scenario1PBT13",'Major retrofit'!$AO$16,IF(F20="Scenario2PBT13",'Major retrofit'!$AP$16,IF(F20="Scenario3PBT13",'Major retrofit'!$AQ$16,"")))&amp;IF(F20="Scenario1PBT14",'Major retrofit'!$AR$16,IF(F20="Scenario2PBT14",'Major retrofit'!$AS$16,IF(F20="Scenario3PBT14",'Major retrofit'!$AT$16,"")))&amp;IF(F20="Scenario1PBT15",'Major retrofit'!$AU$16,IF(F20="Scenario2PBT15",'Major retrofit'!$AV$16,IF(F20="Scenario3PBT15",'Major retrofit'!$AW$16,"")))</f>
        <v/>
      </c>
      <c r="J20" s="142">
        <f t="shared" si="12"/>
        <v>0</v>
      </c>
      <c r="K20" s="142" t="str">
        <f>IF(F20="Scenario1PBT1",'Major retrofit'!$E$18,IF(F20="Scenario2PBT1",'Major retrofit'!$F$18,IF(F20="Scenario3PBT1",'Major retrofit'!$G$18,"")))&amp;IF(F20="Scenario1PBT2",'Major retrofit'!$H$18,IF(F20="Scenario2PBT2",'Major retrofit'!$I$18,IF(F20="Scenario3PBT2",'Major retrofit'!$J$18,"")))&amp;IF(F20="Scenario1PBT3",'Major retrofit'!$K$18,IF(F20="Scenario2PBT3",'Major retrofit'!$L$18,IF(F20="Scenario3PBT3",'Major retrofit'!$M$18,"")))&amp;IF(F20="Scenario1PBT4",'Major retrofit'!$N$18,IF(F20="Scenario2PBT4",'Major retrofit'!$O$18,IF(F20="Scenario3PBT4",'Major retrofit'!$P$18,"")))&amp;IF(F20="Scenario1PBT5",'Major retrofit'!$Q$18,IF(F20="Scenario2PBT5",'Major retrofit'!$R$18,IF(F20="Scenario3PBT5",'Major retrofit'!$S$18,"")))&amp;IF(F20="Scenario1PBT6",'Major retrofit'!$T$18,IF(F20="Scenario2PBT6",'Major retrofit'!$U$18,IF(F20="Scenario3PBT6",'Major retrofit'!$V$18,"")))&amp;IF(F20="Scenario1PBT7",'Major retrofit'!$W$18,IF(F20="Scenario2PBT7",'Major retrofit'!$X$18,IF(F20="Scenario3PBT7",'Major retrofit'!$Y$18,"")))&amp;IF(F20="Scenario1PBT8",'Major retrofit'!$Z$18,IF(F20="Scenario2PBT8",'Major retrofit'!$AA$18,IF(F20="Scenario3PBT8",'Major retrofit'!$AB$18,"")))&amp;IF(F20="Scenario1PBT9",'Major retrofit'!$AC$18,IF(F20="Scenario2PBT9",'Major retrofit'!$AD$18,IF(F20="Scenario3PBT9",'Major retrofit'!$AE$18,"")))&amp;IF(F20="Scenario1PBT10",'Major retrofit'!$AF$18,IF(F20="Scenario2PBT10",'Major retrofit'!$AG$18,IF(F20="Scenario3PBT10",'Major retrofit'!$AH$18,"")))&amp;IF(F20="Scenario1PBT11",'Major retrofit'!$AI$18,IF(F20="Scenario2PBT11",'Major retrofit'!$AJ$18,IF(F20="Scenario3PBT11",'Major retrofit'!$AK$18,"")))&amp;IF(F20="Scenario1PBT12",'Major retrofit'!$AL$18,IF(F20="Scenario2PBT12",'Major retrofit'!$AM$18,IF(F20="Scenario3PBT12",'Major retrofit'!$AN$18,"")))&amp;IF(F20="Scenario1PBT13",'Major retrofit'!$AO$18,IF(F20="Scenario2PBT13",'Major retrofit'!$AP$18,IF(F20="Scenario3PBT13",'Major retrofit'!$AQ$18,"")))&amp;IF(F20="Scenario1PBT14",'Major retrofit'!$AR$18,IF(F20="Scenario2PBT14",'Major retrofit'!$AS$18,IF(F20="Scenario3PBT14",'Major retrofit'!$AT$18,"")))&amp;IF(F20="Scenario1PBT15",'Major retrofit'!$AU$18,IF(F20="Scenario2PBT15",'Major retrofit'!$AV$18,IF(F20="Scenario3PBT15",'Major retrofit'!$AW$18,"")))</f>
        <v/>
      </c>
      <c r="L20" s="142">
        <f t="shared" si="13"/>
        <v>0</v>
      </c>
      <c r="M20" s="142" t="str">
        <f>IF(F20="Scenario1PBT1",'Major retrofit'!$E$20,IF(F20="Scenario2PBT1",'Major retrofit'!$F$20,IF(F20="Scenario3PBT1",'Major retrofit'!$G$20,"")))&amp;IF(F20="Scenario1PBT2",'Major retrofit'!$H$20,IF(F20="Scenario2PBT2",'Major retrofit'!$I$20,IF(F20="Scenario3PBT2",'Major retrofit'!$J$20,"")))&amp;IF(F20="Scenario1PBT3",'Major retrofit'!$K$20,IF(F20="Scenario2PBT3",'Major retrofit'!$L$20,IF(F20="Scenario3PBT3",'Major retrofit'!$M$20,"")))&amp;IF(F20="Scenario1PBT4",'Major retrofit'!$N$20,IF(F20="Scenario2PBT4",'Major retrofit'!$O$20,IF(F20="Scenario3PBT4",'Major retrofit'!$P$20,"")))&amp;IF(F20="Scenario1PBT5",'Major retrofit'!$Q$20,IF(F20="Scenario2PBT5",'Major retrofit'!$R$20,IF(F20="Scenario3PBT5",'Major retrofit'!$S$20,"")))&amp;IF(F20="Scenario1PBT6",'Major retrofit'!$T$20,IF(F20="Scenario2PBT6",'Major retrofit'!$U$20,IF(F20="Scenario3PBT6",'Major retrofit'!$V$20,"")))&amp;IF(F20="Scenario1PBT7",'Major retrofit'!$W$20,IF(F20="Scenario2PBT7",'Major retrofit'!$X$20,IF(F20="Scenario3PBT7",'Major retrofit'!$Y$20,"")))&amp;IF(F20="Scenario1PBT8",'Major retrofit'!$Z$20,IF(F20="Scenario2PBT8",'Major retrofit'!$AA$20,IF(F20="Scenario3PBT8",'Major retrofit'!$AB$20,"")))&amp;IF(F20="Scenario1PBT9",'Major retrofit'!$AC$20,IF(F20="Scenario2PBT9",'Major retrofit'!$AD$20,IF(F20="Scenario3PBT9",'Major retrofit'!$AE$20,"")))&amp;IF(F20="Scenario1PBT10",'Major retrofit'!$AF$20,IF(F20="Scenario2PBT10",'Major retrofit'!$AG$20,IF(F20="Scenario3PBT10",'Major retrofit'!$AH$20,"")))&amp;IF(F20="Scenario1PBT11",'Major retrofit'!$AI$20,IF(F20="Scenario2PBT11",'Major retrofit'!$AJ$20,IF(F20="Scenario3PBT11",'Major retrofit'!$AK$20,"")))&amp;IF(F20="Scenario1PBT12",'Major retrofit'!$AL$20,IF(F20="Scenario2PBT12",'Major retrofit'!$AM$20,IF(F20="Scenario3PBT12",'Major retrofit'!$AN$20,"")))&amp;IF(F20="Scenario1PBT13",'Major retrofit'!$AO$20,IF(F20="Scenario2PBT13",'Major retrofit'!$AP$20,IF(F20="Scenario3PBT13",'Major retrofit'!$AQ$20,"")))&amp;IF(F20="Scenario1PBT14",'Major retrofit'!$AR$20,IF(F20="Scenario2PBT14",'Major retrofit'!$AS$20,IF(F20="Scenario3PBT14",'Major retrofit'!$AT$20,"")))&amp;IF(F20="Scenario1PBT15",'Major retrofit'!$AU$20,IF(F20="Scenario2PBT15",'Major retrofit'!$AV$20,IF(F20="Scenario3PBT15",'Major retrofit'!$AW$20,"")))</f>
        <v/>
      </c>
      <c r="N20" s="143">
        <f t="shared" si="14"/>
        <v>0</v>
      </c>
      <c r="O20" s="262" t="str">
        <f>IF(F20="Scenario1PBT1",'Major retrofit'!$E$23,IF(F20="Scenario2PBT1",'Major retrofit'!$F$23,IF(F20="Scenario3PBT1",'Major retrofit'!$G$23,"")))&amp;IF(F20="Scenario1PBT2",'Major retrofit'!$H$23,IF(F20="Scenario2PBT2",'Major retrofit'!$I$23,IF(F20="Scenario3PBT2",'Major retrofit'!$J$23,"")))&amp;IF(F20="Scenario1PBT3",'Major retrofit'!$K$23,IF(F20="Scenario2PBT3",'Major retrofit'!$L$23,IF(F20="Scenario3PBT3",'Major retrofit'!$M$23,"")))&amp;IF(F20="Scenario1PBT4",'Major retrofit'!$N$23,IF(F20="Scenario2PBT4",'Major retrofit'!$O$23,IF(F20="Scenario3PBT4",'Major retrofit'!$P$23,"")))&amp;IF(F20="Scenario1PBT5",'Major retrofit'!$Q$23,IF(F20="Scenario2PBT5",'Major retrofit'!$R$23,IF(F20="Scenario3PBT5",'Major retrofit'!$S$23,"")))&amp;IF(F20="Scenario1PBT6",'Major retrofit'!$T$23,IF(F20="Scenario2PBT6",'Major retrofit'!$U$23,IF(F20="Scenario3PBT6",'Major retrofit'!$V$23,"")))&amp;IF(F20="Scenario1PBT7",'Major retrofit'!$W$23,IF(F20="Scenario2PBT7",'Major retrofit'!$X$23,IF(F20="Scenario3PBT7",'Major retrofit'!$Y$23,"")))&amp;IF(F20="Scenario1PBT8",'Major retrofit'!$Z$23,IF(F20="Scenario2PBT8",'Major retrofit'!$AA$23,IF(F20="Scenario3PBT8",'Major retrofit'!$AB$23,"")))&amp;IF(F20="Scenario1PBT9",'Major retrofit'!$AC$23,IF(F20="Scenario2PBT9",'Major retrofit'!$AD$23,IF(F20="Scenario3PBT9",'Major retrofit'!$AE$23,"")))&amp;IF(F20="Scenario1PBT10",'Major retrofit'!$AF$23,IF(F20="Scenario2PBT10",'Major retrofit'!$AG$23,IF(F20="Scenario3PBT10",'Major retrofit'!$AH$23,"")))&amp;IF(F20="Scenario1PBT11",'Major retrofit'!$AI$23,IF(F20="Scenario2PBT11",'Major retrofit'!$AJ$23,IF(F20="Scenario3PBT11",'Major retrofit'!$AK$23,"")))&amp;IF(F20="Scenario1PBT12",'Major retrofit'!$AL$23,IF(F20="Scenario2PBT12",'Major retrofit'!$AM$23,IF(F20="Scenario3PBT12",'Major retrofit'!$AN$23,"")))&amp;IF(F20="Scenario1PBT13",'Major retrofit'!$AO$23,IF(F20="Scenario2PBT13",'Major retrofit'!$AP$23,IF(F20="Scenario3PBT13",'Major retrofit'!$AQ$23,"")))&amp;IF(F20="Scenario1PBT14",'Major retrofit'!$AR$23,IF(F20="Scenario2PBT14",'Major retrofit'!$AS$23,IF(F20="Scenario3PBT14",'Major retrofit'!$AT$23,"")))&amp;IF(F20="Scenario1PBT15",'Major retrofit'!$AU$23,IF(F20="Scenario2PBT15",'Major retrofit'!$AV$23,IF(F20="Scenario3PBT15",'Major retrofit'!$AW$23,"")))</f>
        <v/>
      </c>
      <c r="P20" s="142">
        <f t="shared" si="15"/>
        <v>0</v>
      </c>
      <c r="Q20" s="142" t="str">
        <f>IF(F20="Scenario1PBT1",'Major retrofit'!$E$25,IF(F20="Scenario2PBT1",'Major retrofit'!$F$25,IF(F20="Scenario3PBT1",'Major retrofit'!$G$25,"")))&amp;IF(F20="Scenario1PBT2",'Major retrofit'!$H$25,IF(F20="Scenario2PBT2",'Major retrofit'!$I$25,IF(F20="Scenario3PBT2",'Major retrofit'!$J$25,"")))&amp;IF(F20="Scenario1PBT3",'Major retrofit'!$K$25,IF(F20="Scenario2PBT3",'Major retrofit'!$L$25,IF(F20="Scenario3PBT3",'Major retrofit'!$M$25,"")))&amp;IF(F20="Scenario1PBT4",'Major retrofit'!$N$25,IF(F20="Scenario2PBT4",'Major retrofit'!$O$25,IF(F20="Scenario3PBT4",'Major retrofit'!$P$25,"")))&amp;IF(F20="Scenario1PBT5",'Major retrofit'!$Q$25,IF(F20="Scenario2PBT5",'Major retrofit'!$R$25,IF(F20="Scenario3PBT5",'Major retrofit'!$S$25,"")))&amp;IF(F20="Scenario1PBT6",'Major retrofit'!$T$25,IF(F20="Scenario2PBT6",'Major retrofit'!$U$25,IF(F20="Scenario3PBT6",'Major retrofit'!$V$25,"")))&amp;IF(F20="Scenario1PBT7",'Major retrofit'!$W$25,IF(F20="Scenario2PBT7",'Major retrofit'!$X$25,IF(F20="Scenario3PBT7",'Major retrofit'!$Y$25,"")))&amp;IF(F20="Scenario1PBT8",'Major retrofit'!$Z$25,IF(F20="Scenario2PBT8",'Major retrofit'!$AA$25,IF(F20="Scenario3PBT8",'Major retrofit'!$AB$25,"")))&amp;IF(F20="Scenario1PBT9",'Major retrofit'!$AC$25,IF(F20="Scenario2PBT9",'Major retrofit'!$AD$25,IF(F20="Scenario3PBT9",'Major retrofit'!$AE$25,"")))&amp;IF(F20="Scenario1PBT10",'Major retrofit'!$AF$25,IF(F20="Scenario2PBT10",'Major retrofit'!$AG$25,IF(F20="Scenario3PBT10",'Major retrofit'!$AH$25,"")))&amp;IF(F20="Scenario1PBT11",'Major retrofit'!$AI$25,IF(F20="Scenario2PBT11",'Major retrofit'!$AJ$25,IF(F20="Scenario3PBT11",'Major retrofit'!$AK$25,"")))&amp;IF(F20="Scenario1PBT12",'Major retrofit'!$AL$25,IF(F20="Scenario2PBT12",'Major retrofit'!$AM$25,IF(F20="Scenario3PBT12",'Major retrofit'!$AN$25,"")))&amp;IF(F20="Scenario1PBT13",'Major retrofit'!$AO$25,IF(F20="Scenario2PBT13",'Major retrofit'!$AP$25,IF(F20="Scenario3PBT13",'Major retrofit'!$AQ$25,"")))&amp;IF(F20="Scenario1PBT14",'Major retrofit'!$AR$25,IF(F20="Scenario2PBT14",'Major retrofit'!$AS$25,IF(F20="Scenario3PBT14",'Major retrofit'!$AT$25,"")))&amp;IF(F20="Scenario1PBT15",'Major retrofit'!$AU$25,IF(F20="Scenario2PBT15",'Major retrofit'!$AV$25,IF(F20="Scenario3PBT15",'Major retrofit'!$AW$25,"")))</f>
        <v/>
      </c>
      <c r="R20" s="142">
        <f t="shared" si="16"/>
        <v>0</v>
      </c>
      <c r="S20" s="142" t="str">
        <f>IF(F20="Scenario1PBT1",'Major retrofit'!$E$27,IF(F20="Scenario2PBT1",'Major retrofit'!$F$27,IF(F20="Scenario3PBT1",'Major retrofit'!$G$27,"")))&amp;IF(F20="Scenario1PBT2",'Major retrofit'!$H$27,IF(F20="Scenario2PBT2",'Major retrofit'!$I$27,IF(F20="Scenario3PBT2",'Major retrofit'!$J$27,"")))&amp;IF(F20="Scenario1PBT3",'Major retrofit'!$K$27,IF(F20="Scenario2PBT3",'Major retrofit'!$L$27,IF(F20="Scenario3PBT3",'Major retrofit'!$M$27,"")))&amp;IF(F20="Scenario1PBT4",'Major retrofit'!$N$27,IF(F20="Scenario2PBT4",'Major retrofit'!$O$27,IF(F20="Scenario3PBT4",'Major retrofit'!$P$27,"")))&amp;IF(F20="Scenario1PBT5",'Major retrofit'!$Q$27,IF(F20="Scenario2PBT5",'Major retrofit'!$R$27,IF(F20="Scenario3PBT5",'Major retrofit'!$S$27,"")))&amp;IF(F20="Scenario1PBT6",'Major retrofit'!$T$27,IF(F20="Scenario2PBT6",'Major retrofit'!$U$27,IF(F20="Scenario3PBT6",'Major retrofit'!$V$27,"")))&amp;IF(F20="Scenario1PBT7",'Major retrofit'!$W$27,IF(F20="Scenario2PBT7",'Major retrofit'!$X$27,IF(F20="Scenario3PBT7",'Major retrofit'!$Y$27,"")))&amp;IF(F20="Scenario1PBT8",'Major retrofit'!$Z$27,IF(F20="Scenario2PBT8",'Major retrofit'!$AA$27,IF(F20="Scenario3PBT8",'Major retrofit'!$AB$27,"")))&amp;IF(F20="Scenario1PBT9",'Major retrofit'!$AC$27,IF(F20="Scenario2PBT9",'Major retrofit'!$AD$27,IF(F20="Scenario3PBT9",'Major retrofit'!$AE$27,"")))&amp;IF(F20="Scenario1PBT10",'Major retrofit'!$AF$27,IF(F20="Scenario2PBT10",'Major retrofit'!$AG$27,IF(F20="Scenario3PBT10",'Major retrofit'!$AH$27,"")))&amp;IF(F20="Scenario1PBT11",'Major retrofit'!$AI$27,IF(F20="Scenario2PBT11",'Major retrofit'!$AJ$27,IF(F20="Scenario3PBT11",'Major retrofit'!$AK$27,"")))&amp;IF(F20="Scenario1PBT12",'Major retrofit'!$AL$27,IF(F20="Scenario2PBT12",'Major retrofit'!$AM$27,IF(F20="Scenario3PBT12",'Major retrofit'!$AN$27,"")))&amp;IF(F20="Scenario1PBT13",'Major retrofit'!$AO$27,IF(F20="Scenario2PBT13",'Major retrofit'!$AP$27,IF(F20="Scenario3PBT13",'Major retrofit'!$AQ$27,"")))&amp;IF(F20="Scenario1PBT14",'Major retrofit'!$AR$27,IF(F20="Scenario2PBT14",'Major retrofit'!$AS$27,IF(F20="Scenario3PBT14",'Major retrofit'!$AT$27,"")))&amp;IF(F20="Scenario1PBT15",'Major retrofit'!$AU$27,IF(F20="Scenario2PBT15",'Major retrofit'!$AV$27,IF(F20="Scenario3PBT15",'Major retrofit'!$AW$27,"")))</f>
        <v/>
      </c>
      <c r="T20" s="263">
        <f t="shared" si="17"/>
        <v>0</v>
      </c>
      <c r="U20" s="262" t="str">
        <f>IF(F20="Scenario1PBT1",'Major retrofit'!$E$38,IF(F20="Scenario2PBT1",'Major retrofit'!$F$38,IF(F20="Scenario3PBT1",'Major retrofit'!$G$38,"")))&amp;IF(F20="Scenario1PBT2",'Major retrofit'!$H$38,IF(F20="Scenario2PBT2",'Major retrofit'!$I$38,IF(F20="Scenario3PBT2",'Major retrofit'!$J$38,"")))&amp;IF(F20="Scenario1PBT3",'Major retrofit'!$K$38,IF(F20="Scenario2PBT3",'Major retrofit'!$L$38,IF(F20="Scenario3PBT3",'Major retrofit'!$M$38,"")))&amp;IF(F20="Scenario1PBT4",'Major retrofit'!$N$38,IF(F20="Scenario2PBT4",'Major retrofit'!$O$38,IF(F20="Scenario3PBT4",'Major retrofit'!$P$38,"")))&amp;IF(F20="Scenario1PBT5",'Major retrofit'!$Q$38,IF(F20="Scenario2PBT5",'Major retrofit'!$R$38,IF(F20="Scenario3PBT5",'Major retrofit'!$S$38,"")))&amp;IF(F20="Scenario1PBT6",'Major retrofit'!$T$38,IF(F20="Scenario2PBT6",'Major retrofit'!$U$38,IF(F20="Scenario3PBT6",'Major retrofit'!$V$38,"")))&amp;IF(F20="Scenario1PBT7",'Major retrofit'!$W$38,IF(F20="Scenario2PBT7",'Major retrofit'!$X$38,IF(F20="Scenario3PBT7",'Major retrofit'!$Y$38,"")))&amp;IF(F20="Scenario1PBT8",'Major retrofit'!$Z$38,IF(F20="Scenario2PBT8",'Major retrofit'!$AA$38,IF(F20="Scenario3PBT8",'Major retrofit'!$AB$38,"")))&amp;IF(F20="Scenario1PBT9",'Major retrofit'!$AC$38,IF(F20="Scenario2PBT9",'Major retrofit'!$AD$38,IF(F20="Scenario3PBT9",'Major retrofit'!$AE$38,"")))&amp;IF(F20="Scenario1PBT10",'Major retrofit'!$AF$38,IF(F20="Scenario2PBT10",'Major retrofit'!$AG$38,IF(F20="Scenario3PBT10",'Major retrofit'!$AH$38,"")))&amp;IF(F20="Scenario1PBT11",'Major retrofit'!$AI$38,IF(F20="Scenario2PBT11",'Major retrofit'!$AJ$38,IF(F20="Scenario3PBT11",'Major retrofit'!$AK$38,"")))&amp;IF(F20="Scenario1PBT12",'Major retrofit'!$AL$38,IF(F20="Scenario2PBT12",'Major retrofit'!$AM$38,IF(F20="Scenario3PBT12",'Major retrofit'!$AN$38,"")))&amp;IF(F20="Scenario1PBT13",'Major retrofit'!$AO$38,IF(F20="Scenario2PBT13",'Major retrofit'!$AP$38,IF(F20="Scenario3PBT13",'Major retrofit'!$AQ$38,"")))&amp;IF(F20="Scenario1PBT14",'Major retrofit'!$AR$38,IF(F20="Scenario2PBT14",'Major retrofit'!$AS$38,IF(F20="Scenario3PBT14",'Major retrofit'!$AT$38,"")))&amp;IF(F20="Scenario1PBT15",'Major retrofit'!$AU$38,IF(F20="Scenario2PBT15",'Major retrofit'!$AV$38,IF(F20="Scenario3PBT15",'Major retrofit'!$AW$38,"")))</f>
        <v/>
      </c>
      <c r="V20" s="142">
        <f t="shared" si="18"/>
        <v>0</v>
      </c>
      <c r="W20" s="142" t="str">
        <f>IF(F20="Scenario1PBT1",'Major retrofit'!$E$40,IF(F20="Scenario2PBT1",'Major retrofit'!$F$40,IF(F20="Scenario3PBT1",'Major retrofit'!$G$40,"")))&amp;IF(F20="Scenario1PBT2",'Major retrofit'!$H$40,IF(F20="Scenario2PBT2",'Major retrofit'!$I$40,IF(F20="Scenario3PBT2",'Major retrofit'!$J$40,"")))&amp;IF(F20="Scenario1PBT3",'Major retrofit'!$K$40,IF(F20="Scenario2PBT3",'Major retrofit'!$L$40,IF(F20="Scenario3PBT3",'Major retrofit'!$M$40,"")))&amp;IF(F20="Scenario1PBT4",'Major retrofit'!$N$40,IF(F20="Scenario2PBT4",'Major retrofit'!$O$40,IF(F20="Scenario3PBT4",'Major retrofit'!$P$40,"")))&amp;IF(F20="Scenario1PBT5",'Major retrofit'!$Q$40,IF(F20="Scenario2PBT5",'Major retrofit'!$R$40,IF(F20="Scenario3PBT5",'Major retrofit'!$S$40,"")))&amp;IF(F20="Scenario1PBT6",'Major retrofit'!$T$40,IF(F20="Scenario2PBT6",'Major retrofit'!$U$40,IF(F20="Scenario3PBT6",'Major retrofit'!$V$40,"")))&amp;IF(F20="Scenario1PBT7",'Major retrofit'!$W$40,IF(F20="Scenario2PBT7",'Major retrofit'!$X$40,IF(F20="Scenario3PBT7",'Major retrofit'!$Y$40,"")))&amp;IF(F20="Scenario1PBT8",'Major retrofit'!$Z$40,IF(F20="Scenario2PBT8",'Major retrofit'!$AA$40,IF(F20="Scenario3PBT8",'Major retrofit'!$AB$40,"")))&amp;IF(F20="Scenario1PBT9",'Major retrofit'!$AC$40,IF(F20="Scenario2PBT9",'Major retrofit'!$AD$40,IF(F20="Scenario3PBT9",'Major retrofit'!$AE$40,"")))&amp;IF(F20="Scenario1PBT10",'Major retrofit'!$AF$40,IF(F20="Scenario2PBT10",'Major retrofit'!$AG$40,IF(F20="Scenario3PBT10",'Major retrofit'!$AH$40,"")))&amp;IF(F20="Scenario1PBT11",'Major retrofit'!$AI$40,IF(F20="Scenario2PBT11",'Major retrofit'!$AJ$40,IF(F20="Scenario3PBT11",'Major retrofit'!$AK$40,"")))&amp;IF(F20="Scenario1PBT12",'Major retrofit'!$AL$40,IF(F20="Scenario2PBT12",'Major retrofit'!$AM$40,IF(F20="Scenario3PBT12",'Major retrofit'!$AN$40,"")))&amp;IF(F20="Scenario1PBT13",'Major retrofit'!$AO$40,IF(F20="Scenario2PBT13",'Major retrofit'!$AP$40,IF(F20="Scenario3PBT13",'Major retrofit'!$AQ$40,"")))&amp;IF(F20="Scenario1PBT14",'Major retrofit'!$AR$40,IF(F20="Scenario2PBT14",'Major retrofit'!$AS$40,IF(F20="Scenario3PBT14",'Major retrofit'!$AT$40,"")))&amp;IF(F20="Scenario1PBT15",'Major retrofit'!$AU$40,IF(F20="Scenario2PBT15",'Major retrofit'!$AV$40,IF(F20="Scenario3PBT15",'Major retrofit'!$AW$40,"")))</f>
        <v/>
      </c>
      <c r="X20" s="142">
        <f t="shared" si="19"/>
        <v>0</v>
      </c>
      <c r="Y20" s="142" t="str">
        <f>IF(F20="Scenario1PBT1",'Major retrofit'!$E$42,IF(F20="Scenario2PBT1",'Major retrofit'!$F$42,IF(F20="Scenario3PBT1",'Major retrofit'!$G$42,"")))&amp;IF(F20="Scenario1PBT2",'Major retrofit'!$H$42,IF(F20="Scenario2PBT2",'Major retrofit'!$I$42,IF(F20="Scenario3PBT2",'Major retrofit'!$J$42,"")))&amp;IF(F20="Scenario1PBT3",'Major retrofit'!$K$42,IF(F20="Scenario2PBT3",'Major retrofit'!$L$42,IF(F20="Scenario3PBT3",'Major retrofit'!$M$42,"")))&amp;IF(F20="Scenario1PBT4",'Major retrofit'!$N$42,IF(F20="Scenario2PBT4",'Major retrofit'!$O$42,IF(F20="Scenario3PBT4",'Major retrofit'!$P$42,"")))&amp;IF(F20="Scenario1PBT5",'Major retrofit'!$Q$42,IF(F20="Scenario2PBT5",'Major retrofit'!$R$42,IF(F20="Scenario3PBT5",'Major retrofit'!$S$42,"")))&amp;IF(F20="Scenario1PBT6",'Major retrofit'!$T$42,IF(F20="Scenario2PBT6",'Major retrofit'!$U$42,IF(F20="Scenario3PBT6",'Major retrofit'!$V$42,"")))&amp;IF(F20="Scenario1PBT7",'Major retrofit'!$W$42,IF(F20="Scenario2PBT7",'Major retrofit'!$X$42,IF(F20="Scenario3PBT7",'Major retrofit'!$Y$42,"")))&amp;IF(F20="Scenario1PBT8",'Major retrofit'!$Z$42,IF(F20="Scenario2PBT8",'Major retrofit'!$AA$42,IF(F20="Scenario3PBT8",'Major retrofit'!$AB$42,"")))&amp;IF(F20="Scenario1PBT9",'Major retrofit'!$AC$42,IF(F20="Scenario2PBT9",'Major retrofit'!$AD$42,IF(F20="Scenario3PBT9",'Major retrofit'!$AE$42,"")))&amp;IF(F20="Scenario1PBT10",'Major retrofit'!$AF$42,IF(F20="Scenario2PBT10",'Major retrofit'!$AG$42,IF(F20="Scenario3PBT10",'Major retrofit'!$AH$42,"")))&amp;IF(F20="Scenario1PBT11",'Major retrofit'!$AI$42,IF(F20="Scenario2PBT11",'Major retrofit'!$AJ$42,IF(F20="Scenario3PBT11",'Major retrofit'!$AK$42,"")))&amp;IF(F20="Scenario1PBT12",'Major retrofit'!$AL$42,IF(F20="Scenario2PBT12",'Major retrofit'!$AM$42,IF(F20="Scenario3PBT12",'Major retrofit'!$AN$42,"")))&amp;IF(F20="Scenario1PBT13",'Major retrofit'!$AO$42,IF(F20="Scenario2PBT13",'Major retrofit'!$AP$42,IF(F20="Scenario3PBT13",'Major retrofit'!$AQ$42,"")))&amp;IF(F20="Scenario1PBT14",'Major retrofit'!$AR$42,IF(F20="Scenario2PBT14",'Major retrofit'!$AS$42,IF(F20="Scenario3PBT14",'Major retrofit'!$AT$42,"")))&amp;IF(F20="Scenario1PBT15",'Major retrofit'!$AU$42,IF(F20="Scenario2PBT15",'Major retrofit'!$AV$42,IF(F20="Scenario3PBT15",'Major retrofit'!$AW$42,"")))</f>
        <v/>
      </c>
      <c r="Z20" s="142">
        <f t="shared" si="20"/>
        <v>0</v>
      </c>
      <c r="AA20" s="332" t="str">
        <f>IF(F20="Scenario1PBT1",'Major retrofit'!$E$101,IF(F20="Scenario2PBT1",'Major retrofit'!$F$101,IF(F20="Scenario3PBT1",'Major retrofit'!$G$101,"")))&amp;IF(F20="Scenario1PBT2",'Major retrofit'!$H$101,IF(F20="Scenario2PBT2",'Major retrofit'!$I$101,IF(F20="Scenario3PBT2",'Major retrofit'!$J$101,"")))&amp;IF(F20="Scenario1PBT3",'Major retrofit'!$K$101,IF(F20="Scenario2PBT3",'Major retrofit'!$L$101,IF(F20="Scenario3PBT3",'Major retrofit'!$M$101,"")))&amp;IF(F20="Scenario1PBT4",'Major retrofit'!$N$101,IF(F20="Scenario2PBT4",'Major retrofit'!$O$101,IF(F20="Scenario3PBT4",'Major retrofit'!$P$101,"")))&amp;IF(F20="Scenario1PBT5",'Major retrofit'!$Q$101,IF(F20="Scenario2PBT5",'Major retrofit'!$R$101,IF(F20="Scenario3PBT5",'Major retrofit'!$S$101,"")))&amp;IF(F20="Scenario1PBT6",'Major retrofit'!$T$101,IF(F20="Scenario2PBT6",'Major retrofit'!$U$101,IF(F20="Scenario3PBT6",'Major retrofit'!$V$101,"")))&amp;IF(F20="Scenario1PBT7",'Major retrofit'!$W$101,IF(F20="Scenario2PBT7",'Major retrofit'!$X$101,IF(F20="Scenario3PBT7",'Major retrofit'!$Y$101,"")))&amp;IF(F20="Scenario1PBT8",'Major retrofit'!$Z$101,IF(F20="Scenario2PBT8",'Major retrofit'!$AA$101,IF(F20="Scenario3PBT8",'Major retrofit'!$AB$101,"")))&amp;IF(F20="Scenario1PBT9",'Major retrofit'!$AC$101,IF(F20="Scenario2PBT9",'Major retrofit'!$AD$101,IF(F20="Scenario3PBT9",'Major retrofit'!$AE$101,"")))&amp;IF(F20="Scenario1PBT10",'Major retrofit'!$AF$101,IF(F20="Scenario2PBT10",'Major retrofit'!$AG$101,IF(F20="Scenario3PBT10",'Major retrofit'!$AH$101,"")))&amp;IF(F20="Scenario1PBT11",'Major retrofit'!$AI$101,IF(F20="Scenario2PBT11",'Major retrofit'!$AJ$101,IF(F20="Scenario3PBT11",'Major retrofit'!$AK$101,"")))&amp;IF(F20="Scenario1PBT12",'Major retrofit'!$AL$101,IF(F20="Scenario2PBT12",'Major retrofit'!$AM$101,IF(F20="Scenario3PBT12",'Major retrofit'!$AN$101,"")))&amp;IF(F20="Scenario1PBT13",'Major retrofit'!$AO$101,IF(F20="Scenario2PBT13",'Major retrofit'!$AP$101,IF(F20="Scenario3PBT13",'Major retrofit'!$AQ$101,"")))&amp;IF(F20="Scenario1PBT14",'Major retrofit'!$AR$101,IF(F20="Scenario2PBT14",'Major retrofit'!$AS$101,IF(F20="Scenario3PBT14",'Major retrofit'!$AT$101,"")))&amp;IF(F20="Scenario1PBT15",'Major retrofit'!$AU$101,IF(F20="Scenario2PBT15",'Major retrofit'!$AV$101,IF(F20="Scenario3PBT15",'Major retrofit'!$AW$101,"")))</f>
        <v/>
      </c>
      <c r="AB20" s="233">
        <f t="shared" si="21"/>
        <v>0</v>
      </c>
      <c r="AC20" s="264">
        <f>IFERROR('Projection_Base-case'!G20-G20,0)</f>
        <v>0</v>
      </c>
      <c r="AD20" s="142">
        <f t="shared" si="0"/>
        <v>0</v>
      </c>
      <c r="AE20" s="142">
        <f>IFERROR(100*AC20/'Projection_Base-case'!G20,0)</f>
        <v>0</v>
      </c>
      <c r="AF20" s="142">
        <f>IFERROR('Projection_Base-case'!I20-I20,0)</f>
        <v>0</v>
      </c>
      <c r="AG20" s="142">
        <f t="shared" si="1"/>
        <v>0</v>
      </c>
      <c r="AH20" s="142">
        <f>IFERROR(100*AF20/'Projection_Base-case'!I20,0)</f>
        <v>0</v>
      </c>
      <c r="AI20" s="142">
        <f>IFERROR('Projection_Base-case'!K20-K20,0)</f>
        <v>0</v>
      </c>
      <c r="AJ20" s="142">
        <f t="shared" si="2"/>
        <v>0</v>
      </c>
      <c r="AK20" s="142">
        <f>IFERROR(100*AI20/'Projection_Base-case'!K20,0)</f>
        <v>0</v>
      </c>
      <c r="AL20" s="142">
        <f>IFERROR(M20-'Projection_Base-case'!M20,0)</f>
        <v>0</v>
      </c>
      <c r="AM20" s="142">
        <f t="shared" si="3"/>
        <v>0</v>
      </c>
      <c r="AN20" s="143">
        <f>IFERROR(100*AL20/'Projection_Base-case'!M20,0)</f>
        <v>0</v>
      </c>
      <c r="AO20" s="262">
        <f>IFERROR('Projection_Base-case'!O20-O20,0)</f>
        <v>0</v>
      </c>
      <c r="AP20" s="142">
        <f t="shared" si="4"/>
        <v>0</v>
      </c>
      <c r="AQ20" s="142">
        <f>IFERROR(100*AO20/'Projection_Base-case'!O20,0)</f>
        <v>0</v>
      </c>
      <c r="AR20" s="142">
        <f>IFERROR('Projection_Base-case'!Q20-Q20,0)</f>
        <v>0</v>
      </c>
      <c r="AS20" s="142">
        <f t="shared" si="5"/>
        <v>0</v>
      </c>
      <c r="AT20" s="142">
        <f>IFERROR(100*AR20/'Projection_Base-case'!Q20,0)</f>
        <v>0</v>
      </c>
      <c r="AU20" s="142">
        <f>IFERROR('Projection_Base-case'!S20-S20,0)</f>
        <v>0</v>
      </c>
      <c r="AV20" s="142">
        <f t="shared" si="6"/>
        <v>0</v>
      </c>
      <c r="AW20" s="143">
        <f>IFERROR(100*AU20/'Projection_Base-case'!S20,0)</f>
        <v>0</v>
      </c>
      <c r="AX20" s="262">
        <f>IFERROR('Projection_Base-case'!U20-U20,0)</f>
        <v>0</v>
      </c>
      <c r="AY20" s="142">
        <f t="shared" si="7"/>
        <v>0</v>
      </c>
      <c r="AZ20" s="142">
        <f>IFERROR(100*AX20/'Projection_Base-case'!U20,0)</f>
        <v>0</v>
      </c>
      <c r="BA20" s="142">
        <f>IFERROR('Projection_Base-case'!W20-W20,0)</f>
        <v>0</v>
      </c>
      <c r="BB20" s="142">
        <f t="shared" si="8"/>
        <v>0</v>
      </c>
      <c r="BC20" s="142">
        <f>IFERROR(100*BA20/'Projection_Base-case'!W20,0)</f>
        <v>0</v>
      </c>
      <c r="BD20" s="142">
        <f>IFERROR('Projection_Base-case'!Y20-Y20,0)</f>
        <v>0</v>
      </c>
      <c r="BE20" s="142">
        <f t="shared" si="9"/>
        <v>0</v>
      </c>
      <c r="BF20" s="142">
        <f>IFERROR(100*BD20/'Projection_Base-case'!Y20,0)</f>
        <v>0</v>
      </c>
      <c r="BG20" s="531">
        <f t="shared" si="22"/>
        <v>0</v>
      </c>
      <c r="BH20" s="532">
        <f t="shared" si="23"/>
        <v>0</v>
      </c>
    </row>
    <row r="21" spans="1:60" x14ac:dyDescent="0.25">
      <c r="A21" s="261">
        <v>16</v>
      </c>
      <c r="B21" s="142">
        <f>'Projection_Base-case'!B21</f>
        <v>0</v>
      </c>
      <c r="C21" s="142">
        <f>'Projection_Base-case'!C21</f>
        <v>0</v>
      </c>
      <c r="D21" s="142">
        <f>'Projection_Base-case'!D21</f>
        <v>0</v>
      </c>
      <c r="E21" s="149"/>
      <c r="F21" s="258" t="str">
        <f t="shared" si="10"/>
        <v>0</v>
      </c>
      <c r="G21" s="231" t="str">
        <f>IF(F21="Scenario1PBT1",'Major retrofit'!$E$6,IF(F21="Scenario2PBT1",'Major retrofit'!$F$6,IF(F21="Scenario3PBT1",'Major retrofit'!$G$6,"")))&amp;IF(F21="Scenario1PBT2",'Major retrofit'!$H$6,IF(F21="Scenario2PBT2",'Major retrofit'!$I$6,IF(F21="Scenario3PBT2",'Major retrofit'!$J$6,"")))&amp;IF(F21="Scenario1PBT3",'Major retrofit'!$K$6,IF(F21="Scenario2PBT3",'Major retrofit'!$L$6,IF(F21="Scenario3PBT3",'Major retrofit'!$M$6,"")))&amp;IF(F21="Scenario1PBT4",'Major retrofit'!$N$6,IF(F21="Scenario2PBT4",'Major retrofit'!$O$6,IF(F21="Scenario3PBT4",'Major retrofit'!$P$6,"")))&amp;IF(F21="Scenario1PBT5",'Major retrofit'!$Q$6,IF(F21="Scenario2PBT5",'Major retrofit'!$R$6,IF(F21="Scenario3PBT5",'Major retrofit'!$S$6,"")))&amp;IF(F21="Scenario1PBT6",'Major retrofit'!$T$6,IF(F21="Scenario2PBT6",'Major retrofit'!$U$6,IF(F21="Scenario3PBT6",'Major retrofit'!$V$6,"")))&amp;IF(F21="Scenario1PBT7",'Major retrofit'!$W$6,IF(F21="Scenario2PBT7",'Major retrofit'!$X$6,IF(F21="Scenario3PBT7",'Major retrofit'!$Y$6,"")))&amp;IF(F21="Scenario1PBT8",'Major retrofit'!$Z$6,IF(F21="Scenario2PBT8",'Major retrofit'!$AA$6,IF(F21="Scenario3PBT8",'Major retrofit'!$AB$6,"")))&amp;IF(F21="Scenario1PBT9",'Major retrofit'!$AC$6,IF(F21="Scenario2PBT9",'Major retrofit'!$AD$6,IF(F21="Scenario3PBT9",'Major retrofit'!$AE$6,"")))&amp;IF(F21="Scenario1PBT10",'Major retrofit'!$AF$6,IF(F21="Scenario2PBT10",'Major retrofit'!$AG$6,IF(F21="Scenario3PBT10",'Major retrofit'!$AH$6,"")))&amp;IF(F21="Scenario1PBT11",'Major retrofit'!$AI$6,IF(F21="Scenario2PBT11",'Major retrofit'!$AJ$6,IF(F21="Scenario3PBT11",'Major retrofit'!$AK$6,"")))&amp;IF(F21="Scenario1PBT12",'Major retrofit'!$AL$6,IF(F21="Scenario2PBT12",'Major retrofit'!$AM$6,IF(F21="Scenario3PBT12",'Major retrofit'!$AN$6,"")))&amp;IF(F21="Scenario1PBT13",'Major retrofit'!$AO$6,IF(F21="Scenario2PBT13",'Major retrofit'!$AP$6,IF(F21="Scenario3PBT13",'Major retrofit'!$AQ$6,"")))&amp;IF(F21="Scenario1PBT14",'Major retrofit'!$AR$6,IF(F21="Scenario2PBT14",'Major retrofit'!$AS$6,IF(F21="Scenario3PBT14",'Major retrofit'!$AT$6,"")))&amp;IF(F21="Scenario1PBT15",'Major retrofit'!$AU$6,IF(F21="Scenario2PBT15",'Major retrofit'!$AV$6,IF(F21="Scenario3PBT15",'Major retrofit'!$AW$6,"")))</f>
        <v/>
      </c>
      <c r="H21" s="142">
        <f t="shared" si="11"/>
        <v>0</v>
      </c>
      <c r="I21" s="232" t="str">
        <f>IF(F21="Scenario1PBT1",'Major retrofit'!$E$16,IF(F21="Scenario2PBT1",'Major retrofit'!$F$16,IF(F21="Scenario3PBT1",'Major retrofit'!$G$16,"")))&amp;IF(F21="Scenario1PBT2",'Major retrofit'!$H$16,IF(F21="Scenario2PBT2",'Major retrofit'!$I$16,IF(F21="Scenario3PBT2",'Major retrofit'!$J$16,"")))&amp;IF(F21="Scenario1PBT3",'Major retrofit'!$K$16,IF(F21="Scenario2PBT3",'Major retrofit'!$L$16,IF(F21="Scenario3PBT3",'Major retrofit'!$M$16,"")))&amp;IF(F21="Scenario1PBT4",'Major retrofit'!$N$16,IF(F21="Scenario2PBT4",'Major retrofit'!$O$16,IF(F21="Scenario3PBT4",'Major retrofit'!$P$16,"")))&amp;IF(F21="Scenario1PBT5",'Major retrofit'!$Q$16,IF(F21="Scenario2PBT5",'Major retrofit'!$R$16,IF(F21="Scenario3PBT5",'Major retrofit'!$S$16,"")))&amp;IF(F21="Scenario1PBT6",'Major retrofit'!$T$16,IF(F21="Scenario2PBT6",'Major retrofit'!$U$16,IF(F21="Scenario3PBT6",'Major retrofit'!$V$16,"")))&amp;IF(F21="Scenario1PBT7",'Major retrofit'!$W$16,IF(F21="Scenario2PBT7",'Major retrofit'!$X$16,IF(F21="Scenario3PBT7",'Major retrofit'!$Y$16,"")))&amp;IF(F21="Scenario1PBT8",'Major retrofit'!$Z$16,IF(F21="Scenario2PBT8",'Major retrofit'!$AA$16,IF(F21="Scenario3PBT8",'Major retrofit'!$AB$16,"")))&amp;IF(F21="Scenario1PBT9",'Major retrofit'!$AC$16,IF(F21="Scenario2PBT9",'Major retrofit'!$AD$16,IF(F21="Scenario3PBT9",'Major retrofit'!$AE$16,"")))&amp;IF(F21="Scenario1PBT10",'Major retrofit'!$AF$16,IF(F21="Scenario2PBT10",'Major retrofit'!$AG$16,IF(F21="Scenario3PBT10",'Major retrofit'!$AH$16,"")))&amp;IF(F21="Scenario1PBT11",'Major retrofit'!$AI$16,IF(F21="Scenario2PBT11",'Major retrofit'!$AJ$16,IF(F21="Scenario3PBT11",'Major retrofit'!$AK$16,"")))&amp;IF(F21="Scenario1PBT12",'Major retrofit'!$AL$16,IF(F21="Scenario2PBT12",'Major retrofit'!$AM$16,IF(F21="Scenario3PBT12",'Major retrofit'!$AN$16,"")))&amp;IF(F21="Scenario1PBT13",'Major retrofit'!$AO$16,IF(F21="Scenario2PBT13",'Major retrofit'!$AP$16,IF(F21="Scenario3PBT13",'Major retrofit'!$AQ$16,"")))&amp;IF(F21="Scenario1PBT14",'Major retrofit'!$AR$16,IF(F21="Scenario2PBT14",'Major retrofit'!$AS$16,IF(F21="Scenario3PBT14",'Major retrofit'!$AT$16,"")))&amp;IF(F21="Scenario1PBT15",'Major retrofit'!$AU$16,IF(F21="Scenario2PBT15",'Major retrofit'!$AV$16,IF(F21="Scenario3PBT15",'Major retrofit'!$AW$16,"")))</f>
        <v/>
      </c>
      <c r="J21" s="142">
        <f t="shared" si="12"/>
        <v>0</v>
      </c>
      <c r="K21" s="142" t="str">
        <f>IF(F21="Scenario1PBT1",'Major retrofit'!$E$18,IF(F21="Scenario2PBT1",'Major retrofit'!$F$18,IF(F21="Scenario3PBT1",'Major retrofit'!$G$18,"")))&amp;IF(F21="Scenario1PBT2",'Major retrofit'!$H$18,IF(F21="Scenario2PBT2",'Major retrofit'!$I$18,IF(F21="Scenario3PBT2",'Major retrofit'!$J$18,"")))&amp;IF(F21="Scenario1PBT3",'Major retrofit'!$K$18,IF(F21="Scenario2PBT3",'Major retrofit'!$L$18,IF(F21="Scenario3PBT3",'Major retrofit'!$M$18,"")))&amp;IF(F21="Scenario1PBT4",'Major retrofit'!$N$18,IF(F21="Scenario2PBT4",'Major retrofit'!$O$18,IF(F21="Scenario3PBT4",'Major retrofit'!$P$18,"")))&amp;IF(F21="Scenario1PBT5",'Major retrofit'!$Q$18,IF(F21="Scenario2PBT5",'Major retrofit'!$R$18,IF(F21="Scenario3PBT5",'Major retrofit'!$S$18,"")))&amp;IF(F21="Scenario1PBT6",'Major retrofit'!$T$18,IF(F21="Scenario2PBT6",'Major retrofit'!$U$18,IF(F21="Scenario3PBT6",'Major retrofit'!$V$18,"")))&amp;IF(F21="Scenario1PBT7",'Major retrofit'!$W$18,IF(F21="Scenario2PBT7",'Major retrofit'!$X$18,IF(F21="Scenario3PBT7",'Major retrofit'!$Y$18,"")))&amp;IF(F21="Scenario1PBT8",'Major retrofit'!$Z$18,IF(F21="Scenario2PBT8",'Major retrofit'!$AA$18,IF(F21="Scenario3PBT8",'Major retrofit'!$AB$18,"")))&amp;IF(F21="Scenario1PBT9",'Major retrofit'!$AC$18,IF(F21="Scenario2PBT9",'Major retrofit'!$AD$18,IF(F21="Scenario3PBT9",'Major retrofit'!$AE$18,"")))&amp;IF(F21="Scenario1PBT10",'Major retrofit'!$AF$18,IF(F21="Scenario2PBT10",'Major retrofit'!$AG$18,IF(F21="Scenario3PBT10",'Major retrofit'!$AH$18,"")))&amp;IF(F21="Scenario1PBT11",'Major retrofit'!$AI$18,IF(F21="Scenario2PBT11",'Major retrofit'!$AJ$18,IF(F21="Scenario3PBT11",'Major retrofit'!$AK$18,"")))&amp;IF(F21="Scenario1PBT12",'Major retrofit'!$AL$18,IF(F21="Scenario2PBT12",'Major retrofit'!$AM$18,IF(F21="Scenario3PBT12",'Major retrofit'!$AN$18,"")))&amp;IF(F21="Scenario1PBT13",'Major retrofit'!$AO$18,IF(F21="Scenario2PBT13",'Major retrofit'!$AP$18,IF(F21="Scenario3PBT13",'Major retrofit'!$AQ$18,"")))&amp;IF(F21="Scenario1PBT14",'Major retrofit'!$AR$18,IF(F21="Scenario2PBT14",'Major retrofit'!$AS$18,IF(F21="Scenario3PBT14",'Major retrofit'!$AT$18,"")))&amp;IF(F21="Scenario1PBT15",'Major retrofit'!$AU$18,IF(F21="Scenario2PBT15",'Major retrofit'!$AV$18,IF(F21="Scenario3PBT15",'Major retrofit'!$AW$18,"")))</f>
        <v/>
      </c>
      <c r="L21" s="142">
        <f t="shared" si="13"/>
        <v>0</v>
      </c>
      <c r="M21" s="142" t="str">
        <f>IF(F21="Scenario1PBT1",'Major retrofit'!$E$20,IF(F21="Scenario2PBT1",'Major retrofit'!$F$20,IF(F21="Scenario3PBT1",'Major retrofit'!$G$20,"")))&amp;IF(F21="Scenario1PBT2",'Major retrofit'!$H$20,IF(F21="Scenario2PBT2",'Major retrofit'!$I$20,IF(F21="Scenario3PBT2",'Major retrofit'!$J$20,"")))&amp;IF(F21="Scenario1PBT3",'Major retrofit'!$K$20,IF(F21="Scenario2PBT3",'Major retrofit'!$L$20,IF(F21="Scenario3PBT3",'Major retrofit'!$M$20,"")))&amp;IF(F21="Scenario1PBT4",'Major retrofit'!$N$20,IF(F21="Scenario2PBT4",'Major retrofit'!$O$20,IF(F21="Scenario3PBT4",'Major retrofit'!$P$20,"")))&amp;IF(F21="Scenario1PBT5",'Major retrofit'!$Q$20,IF(F21="Scenario2PBT5",'Major retrofit'!$R$20,IF(F21="Scenario3PBT5",'Major retrofit'!$S$20,"")))&amp;IF(F21="Scenario1PBT6",'Major retrofit'!$T$20,IF(F21="Scenario2PBT6",'Major retrofit'!$U$20,IF(F21="Scenario3PBT6",'Major retrofit'!$V$20,"")))&amp;IF(F21="Scenario1PBT7",'Major retrofit'!$W$20,IF(F21="Scenario2PBT7",'Major retrofit'!$X$20,IF(F21="Scenario3PBT7",'Major retrofit'!$Y$20,"")))&amp;IF(F21="Scenario1PBT8",'Major retrofit'!$Z$20,IF(F21="Scenario2PBT8",'Major retrofit'!$AA$20,IF(F21="Scenario3PBT8",'Major retrofit'!$AB$20,"")))&amp;IF(F21="Scenario1PBT9",'Major retrofit'!$AC$20,IF(F21="Scenario2PBT9",'Major retrofit'!$AD$20,IF(F21="Scenario3PBT9",'Major retrofit'!$AE$20,"")))&amp;IF(F21="Scenario1PBT10",'Major retrofit'!$AF$20,IF(F21="Scenario2PBT10",'Major retrofit'!$AG$20,IF(F21="Scenario3PBT10",'Major retrofit'!$AH$20,"")))&amp;IF(F21="Scenario1PBT11",'Major retrofit'!$AI$20,IF(F21="Scenario2PBT11",'Major retrofit'!$AJ$20,IF(F21="Scenario3PBT11",'Major retrofit'!$AK$20,"")))&amp;IF(F21="Scenario1PBT12",'Major retrofit'!$AL$20,IF(F21="Scenario2PBT12",'Major retrofit'!$AM$20,IF(F21="Scenario3PBT12",'Major retrofit'!$AN$20,"")))&amp;IF(F21="Scenario1PBT13",'Major retrofit'!$AO$20,IF(F21="Scenario2PBT13",'Major retrofit'!$AP$20,IF(F21="Scenario3PBT13",'Major retrofit'!$AQ$20,"")))&amp;IF(F21="Scenario1PBT14",'Major retrofit'!$AR$20,IF(F21="Scenario2PBT14",'Major retrofit'!$AS$20,IF(F21="Scenario3PBT14",'Major retrofit'!$AT$20,"")))&amp;IF(F21="Scenario1PBT15",'Major retrofit'!$AU$20,IF(F21="Scenario2PBT15",'Major retrofit'!$AV$20,IF(F21="Scenario3PBT15",'Major retrofit'!$AW$20,"")))</f>
        <v/>
      </c>
      <c r="N21" s="143">
        <f t="shared" si="14"/>
        <v>0</v>
      </c>
      <c r="O21" s="262" t="str">
        <f>IF(F21="Scenario1PBT1",'Major retrofit'!$E$23,IF(F21="Scenario2PBT1",'Major retrofit'!$F$23,IF(F21="Scenario3PBT1",'Major retrofit'!$G$23,"")))&amp;IF(F21="Scenario1PBT2",'Major retrofit'!$H$23,IF(F21="Scenario2PBT2",'Major retrofit'!$I$23,IF(F21="Scenario3PBT2",'Major retrofit'!$J$23,"")))&amp;IF(F21="Scenario1PBT3",'Major retrofit'!$K$23,IF(F21="Scenario2PBT3",'Major retrofit'!$L$23,IF(F21="Scenario3PBT3",'Major retrofit'!$M$23,"")))&amp;IF(F21="Scenario1PBT4",'Major retrofit'!$N$23,IF(F21="Scenario2PBT4",'Major retrofit'!$O$23,IF(F21="Scenario3PBT4",'Major retrofit'!$P$23,"")))&amp;IF(F21="Scenario1PBT5",'Major retrofit'!$Q$23,IF(F21="Scenario2PBT5",'Major retrofit'!$R$23,IF(F21="Scenario3PBT5",'Major retrofit'!$S$23,"")))&amp;IF(F21="Scenario1PBT6",'Major retrofit'!$T$23,IF(F21="Scenario2PBT6",'Major retrofit'!$U$23,IF(F21="Scenario3PBT6",'Major retrofit'!$V$23,"")))&amp;IF(F21="Scenario1PBT7",'Major retrofit'!$W$23,IF(F21="Scenario2PBT7",'Major retrofit'!$X$23,IF(F21="Scenario3PBT7",'Major retrofit'!$Y$23,"")))&amp;IF(F21="Scenario1PBT8",'Major retrofit'!$Z$23,IF(F21="Scenario2PBT8",'Major retrofit'!$AA$23,IF(F21="Scenario3PBT8",'Major retrofit'!$AB$23,"")))&amp;IF(F21="Scenario1PBT9",'Major retrofit'!$AC$23,IF(F21="Scenario2PBT9",'Major retrofit'!$AD$23,IF(F21="Scenario3PBT9",'Major retrofit'!$AE$23,"")))&amp;IF(F21="Scenario1PBT10",'Major retrofit'!$AF$23,IF(F21="Scenario2PBT10",'Major retrofit'!$AG$23,IF(F21="Scenario3PBT10",'Major retrofit'!$AH$23,"")))&amp;IF(F21="Scenario1PBT11",'Major retrofit'!$AI$23,IF(F21="Scenario2PBT11",'Major retrofit'!$AJ$23,IF(F21="Scenario3PBT11",'Major retrofit'!$AK$23,"")))&amp;IF(F21="Scenario1PBT12",'Major retrofit'!$AL$23,IF(F21="Scenario2PBT12",'Major retrofit'!$AM$23,IF(F21="Scenario3PBT12",'Major retrofit'!$AN$23,"")))&amp;IF(F21="Scenario1PBT13",'Major retrofit'!$AO$23,IF(F21="Scenario2PBT13",'Major retrofit'!$AP$23,IF(F21="Scenario3PBT13",'Major retrofit'!$AQ$23,"")))&amp;IF(F21="Scenario1PBT14",'Major retrofit'!$AR$23,IF(F21="Scenario2PBT14",'Major retrofit'!$AS$23,IF(F21="Scenario3PBT14",'Major retrofit'!$AT$23,"")))&amp;IF(F21="Scenario1PBT15",'Major retrofit'!$AU$23,IF(F21="Scenario2PBT15",'Major retrofit'!$AV$23,IF(F21="Scenario3PBT15",'Major retrofit'!$AW$23,"")))</f>
        <v/>
      </c>
      <c r="P21" s="142">
        <f t="shared" si="15"/>
        <v>0</v>
      </c>
      <c r="Q21" s="142" t="str">
        <f>IF(F21="Scenario1PBT1",'Major retrofit'!$E$25,IF(F21="Scenario2PBT1",'Major retrofit'!$F$25,IF(F21="Scenario3PBT1",'Major retrofit'!$G$25,"")))&amp;IF(F21="Scenario1PBT2",'Major retrofit'!$H$25,IF(F21="Scenario2PBT2",'Major retrofit'!$I$25,IF(F21="Scenario3PBT2",'Major retrofit'!$J$25,"")))&amp;IF(F21="Scenario1PBT3",'Major retrofit'!$K$25,IF(F21="Scenario2PBT3",'Major retrofit'!$L$25,IF(F21="Scenario3PBT3",'Major retrofit'!$M$25,"")))&amp;IF(F21="Scenario1PBT4",'Major retrofit'!$N$25,IF(F21="Scenario2PBT4",'Major retrofit'!$O$25,IF(F21="Scenario3PBT4",'Major retrofit'!$P$25,"")))&amp;IF(F21="Scenario1PBT5",'Major retrofit'!$Q$25,IF(F21="Scenario2PBT5",'Major retrofit'!$R$25,IF(F21="Scenario3PBT5",'Major retrofit'!$S$25,"")))&amp;IF(F21="Scenario1PBT6",'Major retrofit'!$T$25,IF(F21="Scenario2PBT6",'Major retrofit'!$U$25,IF(F21="Scenario3PBT6",'Major retrofit'!$V$25,"")))&amp;IF(F21="Scenario1PBT7",'Major retrofit'!$W$25,IF(F21="Scenario2PBT7",'Major retrofit'!$X$25,IF(F21="Scenario3PBT7",'Major retrofit'!$Y$25,"")))&amp;IF(F21="Scenario1PBT8",'Major retrofit'!$Z$25,IF(F21="Scenario2PBT8",'Major retrofit'!$AA$25,IF(F21="Scenario3PBT8",'Major retrofit'!$AB$25,"")))&amp;IF(F21="Scenario1PBT9",'Major retrofit'!$AC$25,IF(F21="Scenario2PBT9",'Major retrofit'!$AD$25,IF(F21="Scenario3PBT9",'Major retrofit'!$AE$25,"")))&amp;IF(F21="Scenario1PBT10",'Major retrofit'!$AF$25,IF(F21="Scenario2PBT10",'Major retrofit'!$AG$25,IF(F21="Scenario3PBT10",'Major retrofit'!$AH$25,"")))&amp;IF(F21="Scenario1PBT11",'Major retrofit'!$AI$25,IF(F21="Scenario2PBT11",'Major retrofit'!$AJ$25,IF(F21="Scenario3PBT11",'Major retrofit'!$AK$25,"")))&amp;IF(F21="Scenario1PBT12",'Major retrofit'!$AL$25,IF(F21="Scenario2PBT12",'Major retrofit'!$AM$25,IF(F21="Scenario3PBT12",'Major retrofit'!$AN$25,"")))&amp;IF(F21="Scenario1PBT13",'Major retrofit'!$AO$25,IF(F21="Scenario2PBT13",'Major retrofit'!$AP$25,IF(F21="Scenario3PBT13",'Major retrofit'!$AQ$25,"")))&amp;IF(F21="Scenario1PBT14",'Major retrofit'!$AR$25,IF(F21="Scenario2PBT14",'Major retrofit'!$AS$25,IF(F21="Scenario3PBT14",'Major retrofit'!$AT$25,"")))&amp;IF(F21="Scenario1PBT15",'Major retrofit'!$AU$25,IF(F21="Scenario2PBT15",'Major retrofit'!$AV$25,IF(F21="Scenario3PBT15",'Major retrofit'!$AW$25,"")))</f>
        <v/>
      </c>
      <c r="R21" s="142">
        <f t="shared" si="16"/>
        <v>0</v>
      </c>
      <c r="S21" s="142" t="str">
        <f>IF(F21="Scenario1PBT1",'Major retrofit'!$E$27,IF(F21="Scenario2PBT1",'Major retrofit'!$F$27,IF(F21="Scenario3PBT1",'Major retrofit'!$G$27,"")))&amp;IF(F21="Scenario1PBT2",'Major retrofit'!$H$27,IF(F21="Scenario2PBT2",'Major retrofit'!$I$27,IF(F21="Scenario3PBT2",'Major retrofit'!$J$27,"")))&amp;IF(F21="Scenario1PBT3",'Major retrofit'!$K$27,IF(F21="Scenario2PBT3",'Major retrofit'!$L$27,IF(F21="Scenario3PBT3",'Major retrofit'!$M$27,"")))&amp;IF(F21="Scenario1PBT4",'Major retrofit'!$N$27,IF(F21="Scenario2PBT4",'Major retrofit'!$O$27,IF(F21="Scenario3PBT4",'Major retrofit'!$P$27,"")))&amp;IF(F21="Scenario1PBT5",'Major retrofit'!$Q$27,IF(F21="Scenario2PBT5",'Major retrofit'!$R$27,IF(F21="Scenario3PBT5",'Major retrofit'!$S$27,"")))&amp;IF(F21="Scenario1PBT6",'Major retrofit'!$T$27,IF(F21="Scenario2PBT6",'Major retrofit'!$U$27,IF(F21="Scenario3PBT6",'Major retrofit'!$V$27,"")))&amp;IF(F21="Scenario1PBT7",'Major retrofit'!$W$27,IF(F21="Scenario2PBT7",'Major retrofit'!$X$27,IF(F21="Scenario3PBT7",'Major retrofit'!$Y$27,"")))&amp;IF(F21="Scenario1PBT8",'Major retrofit'!$Z$27,IF(F21="Scenario2PBT8",'Major retrofit'!$AA$27,IF(F21="Scenario3PBT8",'Major retrofit'!$AB$27,"")))&amp;IF(F21="Scenario1PBT9",'Major retrofit'!$AC$27,IF(F21="Scenario2PBT9",'Major retrofit'!$AD$27,IF(F21="Scenario3PBT9",'Major retrofit'!$AE$27,"")))&amp;IF(F21="Scenario1PBT10",'Major retrofit'!$AF$27,IF(F21="Scenario2PBT10",'Major retrofit'!$AG$27,IF(F21="Scenario3PBT10",'Major retrofit'!$AH$27,"")))&amp;IF(F21="Scenario1PBT11",'Major retrofit'!$AI$27,IF(F21="Scenario2PBT11",'Major retrofit'!$AJ$27,IF(F21="Scenario3PBT11",'Major retrofit'!$AK$27,"")))&amp;IF(F21="Scenario1PBT12",'Major retrofit'!$AL$27,IF(F21="Scenario2PBT12",'Major retrofit'!$AM$27,IF(F21="Scenario3PBT12",'Major retrofit'!$AN$27,"")))&amp;IF(F21="Scenario1PBT13",'Major retrofit'!$AO$27,IF(F21="Scenario2PBT13",'Major retrofit'!$AP$27,IF(F21="Scenario3PBT13",'Major retrofit'!$AQ$27,"")))&amp;IF(F21="Scenario1PBT14",'Major retrofit'!$AR$27,IF(F21="Scenario2PBT14",'Major retrofit'!$AS$27,IF(F21="Scenario3PBT14",'Major retrofit'!$AT$27,"")))&amp;IF(F21="Scenario1PBT15",'Major retrofit'!$AU$27,IF(F21="Scenario2PBT15",'Major retrofit'!$AV$27,IF(F21="Scenario3PBT15",'Major retrofit'!$AW$27,"")))</f>
        <v/>
      </c>
      <c r="T21" s="263">
        <f t="shared" si="17"/>
        <v>0</v>
      </c>
      <c r="U21" s="262" t="str">
        <f>IF(F21="Scenario1PBT1",'Major retrofit'!$E$38,IF(F21="Scenario2PBT1",'Major retrofit'!$F$38,IF(F21="Scenario3PBT1",'Major retrofit'!$G$38,"")))&amp;IF(F21="Scenario1PBT2",'Major retrofit'!$H$38,IF(F21="Scenario2PBT2",'Major retrofit'!$I$38,IF(F21="Scenario3PBT2",'Major retrofit'!$J$38,"")))&amp;IF(F21="Scenario1PBT3",'Major retrofit'!$K$38,IF(F21="Scenario2PBT3",'Major retrofit'!$L$38,IF(F21="Scenario3PBT3",'Major retrofit'!$M$38,"")))&amp;IF(F21="Scenario1PBT4",'Major retrofit'!$N$38,IF(F21="Scenario2PBT4",'Major retrofit'!$O$38,IF(F21="Scenario3PBT4",'Major retrofit'!$P$38,"")))&amp;IF(F21="Scenario1PBT5",'Major retrofit'!$Q$38,IF(F21="Scenario2PBT5",'Major retrofit'!$R$38,IF(F21="Scenario3PBT5",'Major retrofit'!$S$38,"")))&amp;IF(F21="Scenario1PBT6",'Major retrofit'!$T$38,IF(F21="Scenario2PBT6",'Major retrofit'!$U$38,IF(F21="Scenario3PBT6",'Major retrofit'!$V$38,"")))&amp;IF(F21="Scenario1PBT7",'Major retrofit'!$W$38,IF(F21="Scenario2PBT7",'Major retrofit'!$X$38,IF(F21="Scenario3PBT7",'Major retrofit'!$Y$38,"")))&amp;IF(F21="Scenario1PBT8",'Major retrofit'!$Z$38,IF(F21="Scenario2PBT8",'Major retrofit'!$AA$38,IF(F21="Scenario3PBT8",'Major retrofit'!$AB$38,"")))&amp;IF(F21="Scenario1PBT9",'Major retrofit'!$AC$38,IF(F21="Scenario2PBT9",'Major retrofit'!$AD$38,IF(F21="Scenario3PBT9",'Major retrofit'!$AE$38,"")))&amp;IF(F21="Scenario1PBT10",'Major retrofit'!$AF$38,IF(F21="Scenario2PBT10",'Major retrofit'!$AG$38,IF(F21="Scenario3PBT10",'Major retrofit'!$AH$38,"")))&amp;IF(F21="Scenario1PBT11",'Major retrofit'!$AI$38,IF(F21="Scenario2PBT11",'Major retrofit'!$AJ$38,IF(F21="Scenario3PBT11",'Major retrofit'!$AK$38,"")))&amp;IF(F21="Scenario1PBT12",'Major retrofit'!$AL$38,IF(F21="Scenario2PBT12",'Major retrofit'!$AM$38,IF(F21="Scenario3PBT12",'Major retrofit'!$AN$38,"")))&amp;IF(F21="Scenario1PBT13",'Major retrofit'!$AO$38,IF(F21="Scenario2PBT13",'Major retrofit'!$AP$38,IF(F21="Scenario3PBT13",'Major retrofit'!$AQ$38,"")))&amp;IF(F21="Scenario1PBT14",'Major retrofit'!$AR$38,IF(F21="Scenario2PBT14",'Major retrofit'!$AS$38,IF(F21="Scenario3PBT14",'Major retrofit'!$AT$38,"")))&amp;IF(F21="Scenario1PBT15",'Major retrofit'!$AU$38,IF(F21="Scenario2PBT15",'Major retrofit'!$AV$38,IF(F21="Scenario3PBT15",'Major retrofit'!$AW$38,"")))</f>
        <v/>
      </c>
      <c r="V21" s="142">
        <f t="shared" si="18"/>
        <v>0</v>
      </c>
      <c r="W21" s="142" t="str">
        <f>IF(F21="Scenario1PBT1",'Major retrofit'!$E$40,IF(F21="Scenario2PBT1",'Major retrofit'!$F$40,IF(F21="Scenario3PBT1",'Major retrofit'!$G$40,"")))&amp;IF(F21="Scenario1PBT2",'Major retrofit'!$H$40,IF(F21="Scenario2PBT2",'Major retrofit'!$I$40,IF(F21="Scenario3PBT2",'Major retrofit'!$J$40,"")))&amp;IF(F21="Scenario1PBT3",'Major retrofit'!$K$40,IF(F21="Scenario2PBT3",'Major retrofit'!$L$40,IF(F21="Scenario3PBT3",'Major retrofit'!$M$40,"")))&amp;IF(F21="Scenario1PBT4",'Major retrofit'!$N$40,IF(F21="Scenario2PBT4",'Major retrofit'!$O$40,IF(F21="Scenario3PBT4",'Major retrofit'!$P$40,"")))&amp;IF(F21="Scenario1PBT5",'Major retrofit'!$Q$40,IF(F21="Scenario2PBT5",'Major retrofit'!$R$40,IF(F21="Scenario3PBT5",'Major retrofit'!$S$40,"")))&amp;IF(F21="Scenario1PBT6",'Major retrofit'!$T$40,IF(F21="Scenario2PBT6",'Major retrofit'!$U$40,IF(F21="Scenario3PBT6",'Major retrofit'!$V$40,"")))&amp;IF(F21="Scenario1PBT7",'Major retrofit'!$W$40,IF(F21="Scenario2PBT7",'Major retrofit'!$X$40,IF(F21="Scenario3PBT7",'Major retrofit'!$Y$40,"")))&amp;IF(F21="Scenario1PBT8",'Major retrofit'!$Z$40,IF(F21="Scenario2PBT8",'Major retrofit'!$AA$40,IF(F21="Scenario3PBT8",'Major retrofit'!$AB$40,"")))&amp;IF(F21="Scenario1PBT9",'Major retrofit'!$AC$40,IF(F21="Scenario2PBT9",'Major retrofit'!$AD$40,IF(F21="Scenario3PBT9",'Major retrofit'!$AE$40,"")))&amp;IF(F21="Scenario1PBT10",'Major retrofit'!$AF$40,IF(F21="Scenario2PBT10",'Major retrofit'!$AG$40,IF(F21="Scenario3PBT10",'Major retrofit'!$AH$40,"")))&amp;IF(F21="Scenario1PBT11",'Major retrofit'!$AI$40,IF(F21="Scenario2PBT11",'Major retrofit'!$AJ$40,IF(F21="Scenario3PBT11",'Major retrofit'!$AK$40,"")))&amp;IF(F21="Scenario1PBT12",'Major retrofit'!$AL$40,IF(F21="Scenario2PBT12",'Major retrofit'!$AM$40,IF(F21="Scenario3PBT12",'Major retrofit'!$AN$40,"")))&amp;IF(F21="Scenario1PBT13",'Major retrofit'!$AO$40,IF(F21="Scenario2PBT13",'Major retrofit'!$AP$40,IF(F21="Scenario3PBT13",'Major retrofit'!$AQ$40,"")))&amp;IF(F21="Scenario1PBT14",'Major retrofit'!$AR$40,IF(F21="Scenario2PBT14",'Major retrofit'!$AS$40,IF(F21="Scenario3PBT14",'Major retrofit'!$AT$40,"")))&amp;IF(F21="Scenario1PBT15",'Major retrofit'!$AU$40,IF(F21="Scenario2PBT15",'Major retrofit'!$AV$40,IF(F21="Scenario3PBT15",'Major retrofit'!$AW$40,"")))</f>
        <v/>
      </c>
      <c r="X21" s="142">
        <f t="shared" si="19"/>
        <v>0</v>
      </c>
      <c r="Y21" s="142" t="str">
        <f>IF(F21="Scenario1PBT1",'Major retrofit'!$E$42,IF(F21="Scenario2PBT1",'Major retrofit'!$F$42,IF(F21="Scenario3PBT1",'Major retrofit'!$G$42,"")))&amp;IF(F21="Scenario1PBT2",'Major retrofit'!$H$42,IF(F21="Scenario2PBT2",'Major retrofit'!$I$42,IF(F21="Scenario3PBT2",'Major retrofit'!$J$42,"")))&amp;IF(F21="Scenario1PBT3",'Major retrofit'!$K$42,IF(F21="Scenario2PBT3",'Major retrofit'!$L$42,IF(F21="Scenario3PBT3",'Major retrofit'!$M$42,"")))&amp;IF(F21="Scenario1PBT4",'Major retrofit'!$N$42,IF(F21="Scenario2PBT4",'Major retrofit'!$O$42,IF(F21="Scenario3PBT4",'Major retrofit'!$P$42,"")))&amp;IF(F21="Scenario1PBT5",'Major retrofit'!$Q$42,IF(F21="Scenario2PBT5",'Major retrofit'!$R$42,IF(F21="Scenario3PBT5",'Major retrofit'!$S$42,"")))&amp;IF(F21="Scenario1PBT6",'Major retrofit'!$T$42,IF(F21="Scenario2PBT6",'Major retrofit'!$U$42,IF(F21="Scenario3PBT6",'Major retrofit'!$V$42,"")))&amp;IF(F21="Scenario1PBT7",'Major retrofit'!$W$42,IF(F21="Scenario2PBT7",'Major retrofit'!$X$42,IF(F21="Scenario3PBT7",'Major retrofit'!$Y$42,"")))&amp;IF(F21="Scenario1PBT8",'Major retrofit'!$Z$42,IF(F21="Scenario2PBT8",'Major retrofit'!$AA$42,IF(F21="Scenario3PBT8",'Major retrofit'!$AB$42,"")))&amp;IF(F21="Scenario1PBT9",'Major retrofit'!$AC$42,IF(F21="Scenario2PBT9",'Major retrofit'!$AD$42,IF(F21="Scenario3PBT9",'Major retrofit'!$AE$42,"")))&amp;IF(F21="Scenario1PBT10",'Major retrofit'!$AF$42,IF(F21="Scenario2PBT10",'Major retrofit'!$AG$42,IF(F21="Scenario3PBT10",'Major retrofit'!$AH$42,"")))&amp;IF(F21="Scenario1PBT11",'Major retrofit'!$AI$42,IF(F21="Scenario2PBT11",'Major retrofit'!$AJ$42,IF(F21="Scenario3PBT11",'Major retrofit'!$AK$42,"")))&amp;IF(F21="Scenario1PBT12",'Major retrofit'!$AL$42,IF(F21="Scenario2PBT12",'Major retrofit'!$AM$42,IF(F21="Scenario3PBT12",'Major retrofit'!$AN$42,"")))&amp;IF(F21="Scenario1PBT13",'Major retrofit'!$AO$42,IF(F21="Scenario2PBT13",'Major retrofit'!$AP$42,IF(F21="Scenario3PBT13",'Major retrofit'!$AQ$42,"")))&amp;IF(F21="Scenario1PBT14",'Major retrofit'!$AR$42,IF(F21="Scenario2PBT14",'Major retrofit'!$AS$42,IF(F21="Scenario3PBT14",'Major retrofit'!$AT$42,"")))&amp;IF(F21="Scenario1PBT15",'Major retrofit'!$AU$42,IF(F21="Scenario2PBT15",'Major retrofit'!$AV$42,IF(F21="Scenario3PBT15",'Major retrofit'!$AW$42,"")))</f>
        <v/>
      </c>
      <c r="Z21" s="142">
        <f t="shared" si="20"/>
        <v>0</v>
      </c>
      <c r="AA21" s="332" t="str">
        <f>IF(F21="Scenario1PBT1",'Major retrofit'!$E$101,IF(F21="Scenario2PBT1",'Major retrofit'!$F$101,IF(F21="Scenario3PBT1",'Major retrofit'!$G$101,"")))&amp;IF(F21="Scenario1PBT2",'Major retrofit'!$H$101,IF(F21="Scenario2PBT2",'Major retrofit'!$I$101,IF(F21="Scenario3PBT2",'Major retrofit'!$J$101,"")))&amp;IF(F21="Scenario1PBT3",'Major retrofit'!$K$101,IF(F21="Scenario2PBT3",'Major retrofit'!$L$101,IF(F21="Scenario3PBT3",'Major retrofit'!$M$101,"")))&amp;IF(F21="Scenario1PBT4",'Major retrofit'!$N$101,IF(F21="Scenario2PBT4",'Major retrofit'!$O$101,IF(F21="Scenario3PBT4",'Major retrofit'!$P$101,"")))&amp;IF(F21="Scenario1PBT5",'Major retrofit'!$Q$101,IF(F21="Scenario2PBT5",'Major retrofit'!$R$101,IF(F21="Scenario3PBT5",'Major retrofit'!$S$101,"")))&amp;IF(F21="Scenario1PBT6",'Major retrofit'!$T$101,IF(F21="Scenario2PBT6",'Major retrofit'!$U$101,IF(F21="Scenario3PBT6",'Major retrofit'!$V$101,"")))&amp;IF(F21="Scenario1PBT7",'Major retrofit'!$W$101,IF(F21="Scenario2PBT7",'Major retrofit'!$X$101,IF(F21="Scenario3PBT7",'Major retrofit'!$Y$101,"")))&amp;IF(F21="Scenario1PBT8",'Major retrofit'!$Z$101,IF(F21="Scenario2PBT8",'Major retrofit'!$AA$101,IF(F21="Scenario3PBT8",'Major retrofit'!$AB$101,"")))&amp;IF(F21="Scenario1PBT9",'Major retrofit'!$AC$101,IF(F21="Scenario2PBT9",'Major retrofit'!$AD$101,IF(F21="Scenario3PBT9",'Major retrofit'!$AE$101,"")))&amp;IF(F21="Scenario1PBT10",'Major retrofit'!$AF$101,IF(F21="Scenario2PBT10",'Major retrofit'!$AG$101,IF(F21="Scenario3PBT10",'Major retrofit'!$AH$101,"")))&amp;IF(F21="Scenario1PBT11",'Major retrofit'!$AI$101,IF(F21="Scenario2PBT11",'Major retrofit'!$AJ$101,IF(F21="Scenario3PBT11",'Major retrofit'!$AK$101,"")))&amp;IF(F21="Scenario1PBT12",'Major retrofit'!$AL$101,IF(F21="Scenario2PBT12",'Major retrofit'!$AM$101,IF(F21="Scenario3PBT12",'Major retrofit'!$AN$101,"")))&amp;IF(F21="Scenario1PBT13",'Major retrofit'!$AO$101,IF(F21="Scenario2PBT13",'Major retrofit'!$AP$101,IF(F21="Scenario3PBT13",'Major retrofit'!$AQ$101,"")))&amp;IF(F21="Scenario1PBT14",'Major retrofit'!$AR$101,IF(F21="Scenario2PBT14",'Major retrofit'!$AS$101,IF(F21="Scenario3PBT14",'Major retrofit'!$AT$101,"")))&amp;IF(F21="Scenario1PBT15",'Major retrofit'!$AU$101,IF(F21="Scenario2PBT15",'Major retrofit'!$AV$101,IF(F21="Scenario3PBT15",'Major retrofit'!$AW$101,"")))</f>
        <v/>
      </c>
      <c r="AB21" s="233">
        <f t="shared" si="21"/>
        <v>0</v>
      </c>
      <c r="AC21" s="264">
        <f>IFERROR('Projection_Base-case'!G21-G21,0)</f>
        <v>0</v>
      </c>
      <c r="AD21" s="142">
        <f t="shared" si="0"/>
        <v>0</v>
      </c>
      <c r="AE21" s="142">
        <f>IFERROR(100*AC21/'Projection_Base-case'!G21,0)</f>
        <v>0</v>
      </c>
      <c r="AF21" s="142">
        <f>IFERROR('Projection_Base-case'!I21-I21,0)</f>
        <v>0</v>
      </c>
      <c r="AG21" s="142">
        <f t="shared" si="1"/>
        <v>0</v>
      </c>
      <c r="AH21" s="142">
        <f>IFERROR(100*AF21/'Projection_Base-case'!I21,0)</f>
        <v>0</v>
      </c>
      <c r="AI21" s="142">
        <f>IFERROR('Projection_Base-case'!K21-K21,0)</f>
        <v>0</v>
      </c>
      <c r="AJ21" s="142">
        <f t="shared" si="2"/>
        <v>0</v>
      </c>
      <c r="AK21" s="142">
        <f>IFERROR(100*AI21/'Projection_Base-case'!K21,0)</f>
        <v>0</v>
      </c>
      <c r="AL21" s="142">
        <f>IFERROR(M21-'Projection_Base-case'!M21,0)</f>
        <v>0</v>
      </c>
      <c r="AM21" s="142">
        <f t="shared" si="3"/>
        <v>0</v>
      </c>
      <c r="AN21" s="143">
        <f>IFERROR(100*AL21/'Projection_Base-case'!M21,0)</f>
        <v>0</v>
      </c>
      <c r="AO21" s="262">
        <f>IFERROR('Projection_Base-case'!O21-O21,0)</f>
        <v>0</v>
      </c>
      <c r="AP21" s="142">
        <f t="shared" si="4"/>
        <v>0</v>
      </c>
      <c r="AQ21" s="142">
        <f>IFERROR(100*AO21/'Projection_Base-case'!O21,0)</f>
        <v>0</v>
      </c>
      <c r="AR21" s="142">
        <f>IFERROR('Projection_Base-case'!Q21-Q21,0)</f>
        <v>0</v>
      </c>
      <c r="AS21" s="142">
        <f t="shared" si="5"/>
        <v>0</v>
      </c>
      <c r="AT21" s="142">
        <f>IFERROR(100*AR21/'Projection_Base-case'!Q21,0)</f>
        <v>0</v>
      </c>
      <c r="AU21" s="142">
        <f>IFERROR('Projection_Base-case'!S21-S21,0)</f>
        <v>0</v>
      </c>
      <c r="AV21" s="142">
        <f t="shared" si="6"/>
        <v>0</v>
      </c>
      <c r="AW21" s="143">
        <f>IFERROR(100*AU21/'Projection_Base-case'!S21,0)</f>
        <v>0</v>
      </c>
      <c r="AX21" s="262">
        <f>IFERROR('Projection_Base-case'!U21-U21,0)</f>
        <v>0</v>
      </c>
      <c r="AY21" s="142">
        <f t="shared" si="7"/>
        <v>0</v>
      </c>
      <c r="AZ21" s="142">
        <f>IFERROR(100*AX21/'Projection_Base-case'!U21,0)</f>
        <v>0</v>
      </c>
      <c r="BA21" s="142">
        <f>IFERROR('Projection_Base-case'!W21-W21,0)</f>
        <v>0</v>
      </c>
      <c r="BB21" s="142">
        <f t="shared" si="8"/>
        <v>0</v>
      </c>
      <c r="BC21" s="142">
        <f>IFERROR(100*BA21/'Projection_Base-case'!W21,0)</f>
        <v>0</v>
      </c>
      <c r="BD21" s="142">
        <f>IFERROR('Projection_Base-case'!Y21-Y21,0)</f>
        <v>0</v>
      </c>
      <c r="BE21" s="142">
        <f t="shared" si="9"/>
        <v>0</v>
      </c>
      <c r="BF21" s="142">
        <f>IFERROR(100*BD21/'Projection_Base-case'!Y21,0)</f>
        <v>0</v>
      </c>
      <c r="BG21" s="531">
        <f t="shared" si="22"/>
        <v>0</v>
      </c>
      <c r="BH21" s="532">
        <f t="shared" si="23"/>
        <v>0</v>
      </c>
    </row>
    <row r="22" spans="1:60" x14ac:dyDescent="0.25">
      <c r="A22" s="261">
        <v>17</v>
      </c>
      <c r="B22" s="142">
        <f>'Projection_Base-case'!B22</f>
        <v>0</v>
      </c>
      <c r="C22" s="142">
        <f>'Projection_Base-case'!C22</f>
        <v>0</v>
      </c>
      <c r="D22" s="142">
        <f>'Projection_Base-case'!D22</f>
        <v>0</v>
      </c>
      <c r="E22" s="149"/>
      <c r="F22" s="258" t="str">
        <f t="shared" si="10"/>
        <v>0</v>
      </c>
      <c r="G22" s="231" t="str">
        <f>IF(F22="Scenario1PBT1",'Major retrofit'!$E$6,IF(F22="Scenario2PBT1",'Major retrofit'!$F$6,IF(F22="Scenario3PBT1",'Major retrofit'!$G$6,"")))&amp;IF(F22="Scenario1PBT2",'Major retrofit'!$H$6,IF(F22="Scenario2PBT2",'Major retrofit'!$I$6,IF(F22="Scenario3PBT2",'Major retrofit'!$J$6,"")))&amp;IF(F22="Scenario1PBT3",'Major retrofit'!$K$6,IF(F22="Scenario2PBT3",'Major retrofit'!$L$6,IF(F22="Scenario3PBT3",'Major retrofit'!$M$6,"")))&amp;IF(F22="Scenario1PBT4",'Major retrofit'!$N$6,IF(F22="Scenario2PBT4",'Major retrofit'!$O$6,IF(F22="Scenario3PBT4",'Major retrofit'!$P$6,"")))&amp;IF(F22="Scenario1PBT5",'Major retrofit'!$Q$6,IF(F22="Scenario2PBT5",'Major retrofit'!$R$6,IF(F22="Scenario3PBT5",'Major retrofit'!$S$6,"")))&amp;IF(F22="Scenario1PBT6",'Major retrofit'!$T$6,IF(F22="Scenario2PBT6",'Major retrofit'!$U$6,IF(F22="Scenario3PBT6",'Major retrofit'!$V$6,"")))&amp;IF(F22="Scenario1PBT7",'Major retrofit'!$W$6,IF(F22="Scenario2PBT7",'Major retrofit'!$X$6,IF(F22="Scenario3PBT7",'Major retrofit'!$Y$6,"")))&amp;IF(F22="Scenario1PBT8",'Major retrofit'!$Z$6,IF(F22="Scenario2PBT8",'Major retrofit'!$AA$6,IF(F22="Scenario3PBT8",'Major retrofit'!$AB$6,"")))&amp;IF(F22="Scenario1PBT9",'Major retrofit'!$AC$6,IF(F22="Scenario2PBT9",'Major retrofit'!$AD$6,IF(F22="Scenario3PBT9",'Major retrofit'!$AE$6,"")))&amp;IF(F22="Scenario1PBT10",'Major retrofit'!$AF$6,IF(F22="Scenario2PBT10",'Major retrofit'!$AG$6,IF(F22="Scenario3PBT10",'Major retrofit'!$AH$6,"")))&amp;IF(F22="Scenario1PBT11",'Major retrofit'!$AI$6,IF(F22="Scenario2PBT11",'Major retrofit'!$AJ$6,IF(F22="Scenario3PBT11",'Major retrofit'!$AK$6,"")))&amp;IF(F22="Scenario1PBT12",'Major retrofit'!$AL$6,IF(F22="Scenario2PBT12",'Major retrofit'!$AM$6,IF(F22="Scenario3PBT12",'Major retrofit'!$AN$6,"")))&amp;IF(F22="Scenario1PBT13",'Major retrofit'!$AO$6,IF(F22="Scenario2PBT13",'Major retrofit'!$AP$6,IF(F22="Scenario3PBT13",'Major retrofit'!$AQ$6,"")))&amp;IF(F22="Scenario1PBT14",'Major retrofit'!$AR$6,IF(F22="Scenario2PBT14",'Major retrofit'!$AS$6,IF(F22="Scenario3PBT14",'Major retrofit'!$AT$6,"")))&amp;IF(F22="Scenario1PBT15",'Major retrofit'!$AU$6,IF(F22="Scenario2PBT15",'Major retrofit'!$AV$6,IF(F22="Scenario3PBT15",'Major retrofit'!$AW$6,"")))</f>
        <v/>
      </c>
      <c r="H22" s="142">
        <f t="shared" si="11"/>
        <v>0</v>
      </c>
      <c r="I22" s="232" t="str">
        <f>IF(F22="Scenario1PBT1",'Major retrofit'!$E$16,IF(F22="Scenario2PBT1",'Major retrofit'!$F$16,IF(F22="Scenario3PBT1",'Major retrofit'!$G$16,"")))&amp;IF(F22="Scenario1PBT2",'Major retrofit'!$H$16,IF(F22="Scenario2PBT2",'Major retrofit'!$I$16,IF(F22="Scenario3PBT2",'Major retrofit'!$J$16,"")))&amp;IF(F22="Scenario1PBT3",'Major retrofit'!$K$16,IF(F22="Scenario2PBT3",'Major retrofit'!$L$16,IF(F22="Scenario3PBT3",'Major retrofit'!$M$16,"")))&amp;IF(F22="Scenario1PBT4",'Major retrofit'!$N$16,IF(F22="Scenario2PBT4",'Major retrofit'!$O$16,IF(F22="Scenario3PBT4",'Major retrofit'!$P$16,"")))&amp;IF(F22="Scenario1PBT5",'Major retrofit'!$Q$16,IF(F22="Scenario2PBT5",'Major retrofit'!$R$16,IF(F22="Scenario3PBT5",'Major retrofit'!$S$16,"")))&amp;IF(F22="Scenario1PBT6",'Major retrofit'!$T$16,IF(F22="Scenario2PBT6",'Major retrofit'!$U$16,IF(F22="Scenario3PBT6",'Major retrofit'!$V$16,"")))&amp;IF(F22="Scenario1PBT7",'Major retrofit'!$W$16,IF(F22="Scenario2PBT7",'Major retrofit'!$X$16,IF(F22="Scenario3PBT7",'Major retrofit'!$Y$16,"")))&amp;IF(F22="Scenario1PBT8",'Major retrofit'!$Z$16,IF(F22="Scenario2PBT8",'Major retrofit'!$AA$16,IF(F22="Scenario3PBT8",'Major retrofit'!$AB$16,"")))&amp;IF(F22="Scenario1PBT9",'Major retrofit'!$AC$16,IF(F22="Scenario2PBT9",'Major retrofit'!$AD$16,IF(F22="Scenario3PBT9",'Major retrofit'!$AE$16,"")))&amp;IF(F22="Scenario1PBT10",'Major retrofit'!$AF$16,IF(F22="Scenario2PBT10",'Major retrofit'!$AG$16,IF(F22="Scenario3PBT10",'Major retrofit'!$AH$16,"")))&amp;IF(F22="Scenario1PBT11",'Major retrofit'!$AI$16,IF(F22="Scenario2PBT11",'Major retrofit'!$AJ$16,IF(F22="Scenario3PBT11",'Major retrofit'!$AK$16,"")))&amp;IF(F22="Scenario1PBT12",'Major retrofit'!$AL$16,IF(F22="Scenario2PBT12",'Major retrofit'!$AM$16,IF(F22="Scenario3PBT12",'Major retrofit'!$AN$16,"")))&amp;IF(F22="Scenario1PBT13",'Major retrofit'!$AO$16,IF(F22="Scenario2PBT13",'Major retrofit'!$AP$16,IF(F22="Scenario3PBT13",'Major retrofit'!$AQ$16,"")))&amp;IF(F22="Scenario1PBT14",'Major retrofit'!$AR$16,IF(F22="Scenario2PBT14",'Major retrofit'!$AS$16,IF(F22="Scenario3PBT14",'Major retrofit'!$AT$16,"")))&amp;IF(F22="Scenario1PBT15",'Major retrofit'!$AU$16,IF(F22="Scenario2PBT15",'Major retrofit'!$AV$16,IF(F22="Scenario3PBT15",'Major retrofit'!$AW$16,"")))</f>
        <v/>
      </c>
      <c r="J22" s="142">
        <f t="shared" si="12"/>
        <v>0</v>
      </c>
      <c r="K22" s="142" t="str">
        <f>IF(F22="Scenario1PBT1",'Major retrofit'!$E$18,IF(F22="Scenario2PBT1",'Major retrofit'!$F$18,IF(F22="Scenario3PBT1",'Major retrofit'!$G$18,"")))&amp;IF(F22="Scenario1PBT2",'Major retrofit'!$H$18,IF(F22="Scenario2PBT2",'Major retrofit'!$I$18,IF(F22="Scenario3PBT2",'Major retrofit'!$J$18,"")))&amp;IF(F22="Scenario1PBT3",'Major retrofit'!$K$18,IF(F22="Scenario2PBT3",'Major retrofit'!$L$18,IF(F22="Scenario3PBT3",'Major retrofit'!$M$18,"")))&amp;IF(F22="Scenario1PBT4",'Major retrofit'!$N$18,IF(F22="Scenario2PBT4",'Major retrofit'!$O$18,IF(F22="Scenario3PBT4",'Major retrofit'!$P$18,"")))&amp;IF(F22="Scenario1PBT5",'Major retrofit'!$Q$18,IF(F22="Scenario2PBT5",'Major retrofit'!$R$18,IF(F22="Scenario3PBT5",'Major retrofit'!$S$18,"")))&amp;IF(F22="Scenario1PBT6",'Major retrofit'!$T$18,IF(F22="Scenario2PBT6",'Major retrofit'!$U$18,IF(F22="Scenario3PBT6",'Major retrofit'!$V$18,"")))&amp;IF(F22="Scenario1PBT7",'Major retrofit'!$W$18,IF(F22="Scenario2PBT7",'Major retrofit'!$X$18,IF(F22="Scenario3PBT7",'Major retrofit'!$Y$18,"")))&amp;IF(F22="Scenario1PBT8",'Major retrofit'!$Z$18,IF(F22="Scenario2PBT8",'Major retrofit'!$AA$18,IF(F22="Scenario3PBT8",'Major retrofit'!$AB$18,"")))&amp;IF(F22="Scenario1PBT9",'Major retrofit'!$AC$18,IF(F22="Scenario2PBT9",'Major retrofit'!$AD$18,IF(F22="Scenario3PBT9",'Major retrofit'!$AE$18,"")))&amp;IF(F22="Scenario1PBT10",'Major retrofit'!$AF$18,IF(F22="Scenario2PBT10",'Major retrofit'!$AG$18,IF(F22="Scenario3PBT10",'Major retrofit'!$AH$18,"")))&amp;IF(F22="Scenario1PBT11",'Major retrofit'!$AI$18,IF(F22="Scenario2PBT11",'Major retrofit'!$AJ$18,IF(F22="Scenario3PBT11",'Major retrofit'!$AK$18,"")))&amp;IF(F22="Scenario1PBT12",'Major retrofit'!$AL$18,IF(F22="Scenario2PBT12",'Major retrofit'!$AM$18,IF(F22="Scenario3PBT12",'Major retrofit'!$AN$18,"")))&amp;IF(F22="Scenario1PBT13",'Major retrofit'!$AO$18,IF(F22="Scenario2PBT13",'Major retrofit'!$AP$18,IF(F22="Scenario3PBT13",'Major retrofit'!$AQ$18,"")))&amp;IF(F22="Scenario1PBT14",'Major retrofit'!$AR$18,IF(F22="Scenario2PBT14",'Major retrofit'!$AS$18,IF(F22="Scenario3PBT14",'Major retrofit'!$AT$18,"")))&amp;IF(F22="Scenario1PBT15",'Major retrofit'!$AU$18,IF(F22="Scenario2PBT15",'Major retrofit'!$AV$18,IF(F22="Scenario3PBT15",'Major retrofit'!$AW$18,"")))</f>
        <v/>
      </c>
      <c r="L22" s="142">
        <f t="shared" si="13"/>
        <v>0</v>
      </c>
      <c r="M22" s="142" t="str">
        <f>IF(F22="Scenario1PBT1",'Major retrofit'!$E$20,IF(F22="Scenario2PBT1",'Major retrofit'!$F$20,IF(F22="Scenario3PBT1",'Major retrofit'!$G$20,"")))&amp;IF(F22="Scenario1PBT2",'Major retrofit'!$H$20,IF(F22="Scenario2PBT2",'Major retrofit'!$I$20,IF(F22="Scenario3PBT2",'Major retrofit'!$J$20,"")))&amp;IF(F22="Scenario1PBT3",'Major retrofit'!$K$20,IF(F22="Scenario2PBT3",'Major retrofit'!$L$20,IF(F22="Scenario3PBT3",'Major retrofit'!$M$20,"")))&amp;IF(F22="Scenario1PBT4",'Major retrofit'!$N$20,IF(F22="Scenario2PBT4",'Major retrofit'!$O$20,IF(F22="Scenario3PBT4",'Major retrofit'!$P$20,"")))&amp;IF(F22="Scenario1PBT5",'Major retrofit'!$Q$20,IF(F22="Scenario2PBT5",'Major retrofit'!$R$20,IF(F22="Scenario3PBT5",'Major retrofit'!$S$20,"")))&amp;IF(F22="Scenario1PBT6",'Major retrofit'!$T$20,IF(F22="Scenario2PBT6",'Major retrofit'!$U$20,IF(F22="Scenario3PBT6",'Major retrofit'!$V$20,"")))&amp;IF(F22="Scenario1PBT7",'Major retrofit'!$W$20,IF(F22="Scenario2PBT7",'Major retrofit'!$X$20,IF(F22="Scenario3PBT7",'Major retrofit'!$Y$20,"")))&amp;IF(F22="Scenario1PBT8",'Major retrofit'!$Z$20,IF(F22="Scenario2PBT8",'Major retrofit'!$AA$20,IF(F22="Scenario3PBT8",'Major retrofit'!$AB$20,"")))&amp;IF(F22="Scenario1PBT9",'Major retrofit'!$AC$20,IF(F22="Scenario2PBT9",'Major retrofit'!$AD$20,IF(F22="Scenario3PBT9",'Major retrofit'!$AE$20,"")))&amp;IF(F22="Scenario1PBT10",'Major retrofit'!$AF$20,IF(F22="Scenario2PBT10",'Major retrofit'!$AG$20,IF(F22="Scenario3PBT10",'Major retrofit'!$AH$20,"")))&amp;IF(F22="Scenario1PBT11",'Major retrofit'!$AI$20,IF(F22="Scenario2PBT11",'Major retrofit'!$AJ$20,IF(F22="Scenario3PBT11",'Major retrofit'!$AK$20,"")))&amp;IF(F22="Scenario1PBT12",'Major retrofit'!$AL$20,IF(F22="Scenario2PBT12",'Major retrofit'!$AM$20,IF(F22="Scenario3PBT12",'Major retrofit'!$AN$20,"")))&amp;IF(F22="Scenario1PBT13",'Major retrofit'!$AO$20,IF(F22="Scenario2PBT13",'Major retrofit'!$AP$20,IF(F22="Scenario3PBT13",'Major retrofit'!$AQ$20,"")))&amp;IF(F22="Scenario1PBT14",'Major retrofit'!$AR$20,IF(F22="Scenario2PBT14",'Major retrofit'!$AS$20,IF(F22="Scenario3PBT14",'Major retrofit'!$AT$20,"")))&amp;IF(F22="Scenario1PBT15",'Major retrofit'!$AU$20,IF(F22="Scenario2PBT15",'Major retrofit'!$AV$20,IF(F22="Scenario3PBT15",'Major retrofit'!$AW$20,"")))</f>
        <v/>
      </c>
      <c r="N22" s="143">
        <f t="shared" si="14"/>
        <v>0</v>
      </c>
      <c r="O22" s="262" t="str">
        <f>IF(F22="Scenario1PBT1",'Major retrofit'!$E$23,IF(F22="Scenario2PBT1",'Major retrofit'!$F$23,IF(F22="Scenario3PBT1",'Major retrofit'!$G$23,"")))&amp;IF(F22="Scenario1PBT2",'Major retrofit'!$H$23,IF(F22="Scenario2PBT2",'Major retrofit'!$I$23,IF(F22="Scenario3PBT2",'Major retrofit'!$J$23,"")))&amp;IF(F22="Scenario1PBT3",'Major retrofit'!$K$23,IF(F22="Scenario2PBT3",'Major retrofit'!$L$23,IF(F22="Scenario3PBT3",'Major retrofit'!$M$23,"")))&amp;IF(F22="Scenario1PBT4",'Major retrofit'!$N$23,IF(F22="Scenario2PBT4",'Major retrofit'!$O$23,IF(F22="Scenario3PBT4",'Major retrofit'!$P$23,"")))&amp;IF(F22="Scenario1PBT5",'Major retrofit'!$Q$23,IF(F22="Scenario2PBT5",'Major retrofit'!$R$23,IF(F22="Scenario3PBT5",'Major retrofit'!$S$23,"")))&amp;IF(F22="Scenario1PBT6",'Major retrofit'!$T$23,IF(F22="Scenario2PBT6",'Major retrofit'!$U$23,IF(F22="Scenario3PBT6",'Major retrofit'!$V$23,"")))&amp;IF(F22="Scenario1PBT7",'Major retrofit'!$W$23,IF(F22="Scenario2PBT7",'Major retrofit'!$X$23,IF(F22="Scenario3PBT7",'Major retrofit'!$Y$23,"")))&amp;IF(F22="Scenario1PBT8",'Major retrofit'!$Z$23,IF(F22="Scenario2PBT8",'Major retrofit'!$AA$23,IF(F22="Scenario3PBT8",'Major retrofit'!$AB$23,"")))&amp;IF(F22="Scenario1PBT9",'Major retrofit'!$AC$23,IF(F22="Scenario2PBT9",'Major retrofit'!$AD$23,IF(F22="Scenario3PBT9",'Major retrofit'!$AE$23,"")))&amp;IF(F22="Scenario1PBT10",'Major retrofit'!$AF$23,IF(F22="Scenario2PBT10",'Major retrofit'!$AG$23,IF(F22="Scenario3PBT10",'Major retrofit'!$AH$23,"")))&amp;IF(F22="Scenario1PBT11",'Major retrofit'!$AI$23,IF(F22="Scenario2PBT11",'Major retrofit'!$AJ$23,IF(F22="Scenario3PBT11",'Major retrofit'!$AK$23,"")))&amp;IF(F22="Scenario1PBT12",'Major retrofit'!$AL$23,IF(F22="Scenario2PBT12",'Major retrofit'!$AM$23,IF(F22="Scenario3PBT12",'Major retrofit'!$AN$23,"")))&amp;IF(F22="Scenario1PBT13",'Major retrofit'!$AO$23,IF(F22="Scenario2PBT13",'Major retrofit'!$AP$23,IF(F22="Scenario3PBT13",'Major retrofit'!$AQ$23,"")))&amp;IF(F22="Scenario1PBT14",'Major retrofit'!$AR$23,IF(F22="Scenario2PBT14",'Major retrofit'!$AS$23,IF(F22="Scenario3PBT14",'Major retrofit'!$AT$23,"")))&amp;IF(F22="Scenario1PBT15",'Major retrofit'!$AU$23,IF(F22="Scenario2PBT15",'Major retrofit'!$AV$23,IF(F22="Scenario3PBT15",'Major retrofit'!$AW$23,"")))</f>
        <v/>
      </c>
      <c r="P22" s="142">
        <f t="shared" si="15"/>
        <v>0</v>
      </c>
      <c r="Q22" s="142" t="str">
        <f>IF(F22="Scenario1PBT1",'Major retrofit'!$E$25,IF(F22="Scenario2PBT1",'Major retrofit'!$F$25,IF(F22="Scenario3PBT1",'Major retrofit'!$G$25,"")))&amp;IF(F22="Scenario1PBT2",'Major retrofit'!$H$25,IF(F22="Scenario2PBT2",'Major retrofit'!$I$25,IF(F22="Scenario3PBT2",'Major retrofit'!$J$25,"")))&amp;IF(F22="Scenario1PBT3",'Major retrofit'!$K$25,IF(F22="Scenario2PBT3",'Major retrofit'!$L$25,IF(F22="Scenario3PBT3",'Major retrofit'!$M$25,"")))&amp;IF(F22="Scenario1PBT4",'Major retrofit'!$N$25,IF(F22="Scenario2PBT4",'Major retrofit'!$O$25,IF(F22="Scenario3PBT4",'Major retrofit'!$P$25,"")))&amp;IF(F22="Scenario1PBT5",'Major retrofit'!$Q$25,IF(F22="Scenario2PBT5",'Major retrofit'!$R$25,IF(F22="Scenario3PBT5",'Major retrofit'!$S$25,"")))&amp;IF(F22="Scenario1PBT6",'Major retrofit'!$T$25,IF(F22="Scenario2PBT6",'Major retrofit'!$U$25,IF(F22="Scenario3PBT6",'Major retrofit'!$V$25,"")))&amp;IF(F22="Scenario1PBT7",'Major retrofit'!$W$25,IF(F22="Scenario2PBT7",'Major retrofit'!$X$25,IF(F22="Scenario3PBT7",'Major retrofit'!$Y$25,"")))&amp;IF(F22="Scenario1PBT8",'Major retrofit'!$Z$25,IF(F22="Scenario2PBT8",'Major retrofit'!$AA$25,IF(F22="Scenario3PBT8",'Major retrofit'!$AB$25,"")))&amp;IF(F22="Scenario1PBT9",'Major retrofit'!$AC$25,IF(F22="Scenario2PBT9",'Major retrofit'!$AD$25,IF(F22="Scenario3PBT9",'Major retrofit'!$AE$25,"")))&amp;IF(F22="Scenario1PBT10",'Major retrofit'!$AF$25,IF(F22="Scenario2PBT10",'Major retrofit'!$AG$25,IF(F22="Scenario3PBT10",'Major retrofit'!$AH$25,"")))&amp;IF(F22="Scenario1PBT11",'Major retrofit'!$AI$25,IF(F22="Scenario2PBT11",'Major retrofit'!$AJ$25,IF(F22="Scenario3PBT11",'Major retrofit'!$AK$25,"")))&amp;IF(F22="Scenario1PBT12",'Major retrofit'!$AL$25,IF(F22="Scenario2PBT12",'Major retrofit'!$AM$25,IF(F22="Scenario3PBT12",'Major retrofit'!$AN$25,"")))&amp;IF(F22="Scenario1PBT13",'Major retrofit'!$AO$25,IF(F22="Scenario2PBT13",'Major retrofit'!$AP$25,IF(F22="Scenario3PBT13",'Major retrofit'!$AQ$25,"")))&amp;IF(F22="Scenario1PBT14",'Major retrofit'!$AR$25,IF(F22="Scenario2PBT14",'Major retrofit'!$AS$25,IF(F22="Scenario3PBT14",'Major retrofit'!$AT$25,"")))&amp;IF(F22="Scenario1PBT15",'Major retrofit'!$AU$25,IF(F22="Scenario2PBT15",'Major retrofit'!$AV$25,IF(F22="Scenario3PBT15",'Major retrofit'!$AW$25,"")))</f>
        <v/>
      </c>
      <c r="R22" s="142">
        <f t="shared" si="16"/>
        <v>0</v>
      </c>
      <c r="S22" s="142" t="str">
        <f>IF(F22="Scenario1PBT1",'Major retrofit'!$E$27,IF(F22="Scenario2PBT1",'Major retrofit'!$F$27,IF(F22="Scenario3PBT1",'Major retrofit'!$G$27,"")))&amp;IF(F22="Scenario1PBT2",'Major retrofit'!$H$27,IF(F22="Scenario2PBT2",'Major retrofit'!$I$27,IF(F22="Scenario3PBT2",'Major retrofit'!$J$27,"")))&amp;IF(F22="Scenario1PBT3",'Major retrofit'!$K$27,IF(F22="Scenario2PBT3",'Major retrofit'!$L$27,IF(F22="Scenario3PBT3",'Major retrofit'!$M$27,"")))&amp;IF(F22="Scenario1PBT4",'Major retrofit'!$N$27,IF(F22="Scenario2PBT4",'Major retrofit'!$O$27,IF(F22="Scenario3PBT4",'Major retrofit'!$P$27,"")))&amp;IF(F22="Scenario1PBT5",'Major retrofit'!$Q$27,IF(F22="Scenario2PBT5",'Major retrofit'!$R$27,IF(F22="Scenario3PBT5",'Major retrofit'!$S$27,"")))&amp;IF(F22="Scenario1PBT6",'Major retrofit'!$T$27,IF(F22="Scenario2PBT6",'Major retrofit'!$U$27,IF(F22="Scenario3PBT6",'Major retrofit'!$V$27,"")))&amp;IF(F22="Scenario1PBT7",'Major retrofit'!$W$27,IF(F22="Scenario2PBT7",'Major retrofit'!$X$27,IF(F22="Scenario3PBT7",'Major retrofit'!$Y$27,"")))&amp;IF(F22="Scenario1PBT8",'Major retrofit'!$Z$27,IF(F22="Scenario2PBT8",'Major retrofit'!$AA$27,IF(F22="Scenario3PBT8",'Major retrofit'!$AB$27,"")))&amp;IF(F22="Scenario1PBT9",'Major retrofit'!$AC$27,IF(F22="Scenario2PBT9",'Major retrofit'!$AD$27,IF(F22="Scenario3PBT9",'Major retrofit'!$AE$27,"")))&amp;IF(F22="Scenario1PBT10",'Major retrofit'!$AF$27,IF(F22="Scenario2PBT10",'Major retrofit'!$AG$27,IF(F22="Scenario3PBT10",'Major retrofit'!$AH$27,"")))&amp;IF(F22="Scenario1PBT11",'Major retrofit'!$AI$27,IF(F22="Scenario2PBT11",'Major retrofit'!$AJ$27,IF(F22="Scenario3PBT11",'Major retrofit'!$AK$27,"")))&amp;IF(F22="Scenario1PBT12",'Major retrofit'!$AL$27,IF(F22="Scenario2PBT12",'Major retrofit'!$AM$27,IF(F22="Scenario3PBT12",'Major retrofit'!$AN$27,"")))&amp;IF(F22="Scenario1PBT13",'Major retrofit'!$AO$27,IF(F22="Scenario2PBT13",'Major retrofit'!$AP$27,IF(F22="Scenario3PBT13",'Major retrofit'!$AQ$27,"")))&amp;IF(F22="Scenario1PBT14",'Major retrofit'!$AR$27,IF(F22="Scenario2PBT14",'Major retrofit'!$AS$27,IF(F22="Scenario3PBT14",'Major retrofit'!$AT$27,"")))&amp;IF(F22="Scenario1PBT15",'Major retrofit'!$AU$27,IF(F22="Scenario2PBT15",'Major retrofit'!$AV$27,IF(F22="Scenario3PBT15",'Major retrofit'!$AW$27,"")))</f>
        <v/>
      </c>
      <c r="T22" s="263">
        <f t="shared" si="17"/>
        <v>0</v>
      </c>
      <c r="U22" s="262" t="str">
        <f>IF(F22="Scenario1PBT1",'Major retrofit'!$E$38,IF(F22="Scenario2PBT1",'Major retrofit'!$F$38,IF(F22="Scenario3PBT1",'Major retrofit'!$G$38,"")))&amp;IF(F22="Scenario1PBT2",'Major retrofit'!$H$38,IF(F22="Scenario2PBT2",'Major retrofit'!$I$38,IF(F22="Scenario3PBT2",'Major retrofit'!$J$38,"")))&amp;IF(F22="Scenario1PBT3",'Major retrofit'!$K$38,IF(F22="Scenario2PBT3",'Major retrofit'!$L$38,IF(F22="Scenario3PBT3",'Major retrofit'!$M$38,"")))&amp;IF(F22="Scenario1PBT4",'Major retrofit'!$N$38,IF(F22="Scenario2PBT4",'Major retrofit'!$O$38,IF(F22="Scenario3PBT4",'Major retrofit'!$P$38,"")))&amp;IF(F22="Scenario1PBT5",'Major retrofit'!$Q$38,IF(F22="Scenario2PBT5",'Major retrofit'!$R$38,IF(F22="Scenario3PBT5",'Major retrofit'!$S$38,"")))&amp;IF(F22="Scenario1PBT6",'Major retrofit'!$T$38,IF(F22="Scenario2PBT6",'Major retrofit'!$U$38,IF(F22="Scenario3PBT6",'Major retrofit'!$V$38,"")))&amp;IF(F22="Scenario1PBT7",'Major retrofit'!$W$38,IF(F22="Scenario2PBT7",'Major retrofit'!$X$38,IF(F22="Scenario3PBT7",'Major retrofit'!$Y$38,"")))&amp;IF(F22="Scenario1PBT8",'Major retrofit'!$Z$38,IF(F22="Scenario2PBT8",'Major retrofit'!$AA$38,IF(F22="Scenario3PBT8",'Major retrofit'!$AB$38,"")))&amp;IF(F22="Scenario1PBT9",'Major retrofit'!$AC$38,IF(F22="Scenario2PBT9",'Major retrofit'!$AD$38,IF(F22="Scenario3PBT9",'Major retrofit'!$AE$38,"")))&amp;IF(F22="Scenario1PBT10",'Major retrofit'!$AF$38,IF(F22="Scenario2PBT10",'Major retrofit'!$AG$38,IF(F22="Scenario3PBT10",'Major retrofit'!$AH$38,"")))&amp;IF(F22="Scenario1PBT11",'Major retrofit'!$AI$38,IF(F22="Scenario2PBT11",'Major retrofit'!$AJ$38,IF(F22="Scenario3PBT11",'Major retrofit'!$AK$38,"")))&amp;IF(F22="Scenario1PBT12",'Major retrofit'!$AL$38,IF(F22="Scenario2PBT12",'Major retrofit'!$AM$38,IF(F22="Scenario3PBT12",'Major retrofit'!$AN$38,"")))&amp;IF(F22="Scenario1PBT13",'Major retrofit'!$AO$38,IF(F22="Scenario2PBT13",'Major retrofit'!$AP$38,IF(F22="Scenario3PBT13",'Major retrofit'!$AQ$38,"")))&amp;IF(F22="Scenario1PBT14",'Major retrofit'!$AR$38,IF(F22="Scenario2PBT14",'Major retrofit'!$AS$38,IF(F22="Scenario3PBT14",'Major retrofit'!$AT$38,"")))&amp;IF(F22="Scenario1PBT15",'Major retrofit'!$AU$38,IF(F22="Scenario2PBT15",'Major retrofit'!$AV$38,IF(F22="Scenario3PBT15",'Major retrofit'!$AW$38,"")))</f>
        <v/>
      </c>
      <c r="V22" s="142">
        <f t="shared" si="18"/>
        <v>0</v>
      </c>
      <c r="W22" s="142" t="str">
        <f>IF(F22="Scenario1PBT1",'Major retrofit'!$E$40,IF(F22="Scenario2PBT1",'Major retrofit'!$F$40,IF(F22="Scenario3PBT1",'Major retrofit'!$G$40,"")))&amp;IF(F22="Scenario1PBT2",'Major retrofit'!$H$40,IF(F22="Scenario2PBT2",'Major retrofit'!$I$40,IF(F22="Scenario3PBT2",'Major retrofit'!$J$40,"")))&amp;IF(F22="Scenario1PBT3",'Major retrofit'!$K$40,IF(F22="Scenario2PBT3",'Major retrofit'!$L$40,IF(F22="Scenario3PBT3",'Major retrofit'!$M$40,"")))&amp;IF(F22="Scenario1PBT4",'Major retrofit'!$N$40,IF(F22="Scenario2PBT4",'Major retrofit'!$O$40,IF(F22="Scenario3PBT4",'Major retrofit'!$P$40,"")))&amp;IF(F22="Scenario1PBT5",'Major retrofit'!$Q$40,IF(F22="Scenario2PBT5",'Major retrofit'!$R$40,IF(F22="Scenario3PBT5",'Major retrofit'!$S$40,"")))&amp;IF(F22="Scenario1PBT6",'Major retrofit'!$T$40,IF(F22="Scenario2PBT6",'Major retrofit'!$U$40,IF(F22="Scenario3PBT6",'Major retrofit'!$V$40,"")))&amp;IF(F22="Scenario1PBT7",'Major retrofit'!$W$40,IF(F22="Scenario2PBT7",'Major retrofit'!$X$40,IF(F22="Scenario3PBT7",'Major retrofit'!$Y$40,"")))&amp;IF(F22="Scenario1PBT8",'Major retrofit'!$Z$40,IF(F22="Scenario2PBT8",'Major retrofit'!$AA$40,IF(F22="Scenario3PBT8",'Major retrofit'!$AB$40,"")))&amp;IF(F22="Scenario1PBT9",'Major retrofit'!$AC$40,IF(F22="Scenario2PBT9",'Major retrofit'!$AD$40,IF(F22="Scenario3PBT9",'Major retrofit'!$AE$40,"")))&amp;IF(F22="Scenario1PBT10",'Major retrofit'!$AF$40,IF(F22="Scenario2PBT10",'Major retrofit'!$AG$40,IF(F22="Scenario3PBT10",'Major retrofit'!$AH$40,"")))&amp;IF(F22="Scenario1PBT11",'Major retrofit'!$AI$40,IF(F22="Scenario2PBT11",'Major retrofit'!$AJ$40,IF(F22="Scenario3PBT11",'Major retrofit'!$AK$40,"")))&amp;IF(F22="Scenario1PBT12",'Major retrofit'!$AL$40,IF(F22="Scenario2PBT12",'Major retrofit'!$AM$40,IF(F22="Scenario3PBT12",'Major retrofit'!$AN$40,"")))&amp;IF(F22="Scenario1PBT13",'Major retrofit'!$AO$40,IF(F22="Scenario2PBT13",'Major retrofit'!$AP$40,IF(F22="Scenario3PBT13",'Major retrofit'!$AQ$40,"")))&amp;IF(F22="Scenario1PBT14",'Major retrofit'!$AR$40,IF(F22="Scenario2PBT14",'Major retrofit'!$AS$40,IF(F22="Scenario3PBT14",'Major retrofit'!$AT$40,"")))&amp;IF(F22="Scenario1PBT15",'Major retrofit'!$AU$40,IF(F22="Scenario2PBT15",'Major retrofit'!$AV$40,IF(F22="Scenario3PBT15",'Major retrofit'!$AW$40,"")))</f>
        <v/>
      </c>
      <c r="X22" s="142">
        <f t="shared" si="19"/>
        <v>0</v>
      </c>
      <c r="Y22" s="142" t="str">
        <f>IF(F22="Scenario1PBT1",'Major retrofit'!$E$42,IF(F22="Scenario2PBT1",'Major retrofit'!$F$42,IF(F22="Scenario3PBT1",'Major retrofit'!$G$42,"")))&amp;IF(F22="Scenario1PBT2",'Major retrofit'!$H$42,IF(F22="Scenario2PBT2",'Major retrofit'!$I$42,IF(F22="Scenario3PBT2",'Major retrofit'!$J$42,"")))&amp;IF(F22="Scenario1PBT3",'Major retrofit'!$K$42,IF(F22="Scenario2PBT3",'Major retrofit'!$L$42,IF(F22="Scenario3PBT3",'Major retrofit'!$M$42,"")))&amp;IF(F22="Scenario1PBT4",'Major retrofit'!$N$42,IF(F22="Scenario2PBT4",'Major retrofit'!$O$42,IF(F22="Scenario3PBT4",'Major retrofit'!$P$42,"")))&amp;IF(F22="Scenario1PBT5",'Major retrofit'!$Q$42,IF(F22="Scenario2PBT5",'Major retrofit'!$R$42,IF(F22="Scenario3PBT5",'Major retrofit'!$S$42,"")))&amp;IF(F22="Scenario1PBT6",'Major retrofit'!$T$42,IF(F22="Scenario2PBT6",'Major retrofit'!$U$42,IF(F22="Scenario3PBT6",'Major retrofit'!$V$42,"")))&amp;IF(F22="Scenario1PBT7",'Major retrofit'!$W$42,IF(F22="Scenario2PBT7",'Major retrofit'!$X$42,IF(F22="Scenario3PBT7",'Major retrofit'!$Y$42,"")))&amp;IF(F22="Scenario1PBT8",'Major retrofit'!$Z$42,IF(F22="Scenario2PBT8",'Major retrofit'!$AA$42,IF(F22="Scenario3PBT8",'Major retrofit'!$AB$42,"")))&amp;IF(F22="Scenario1PBT9",'Major retrofit'!$AC$42,IF(F22="Scenario2PBT9",'Major retrofit'!$AD$42,IF(F22="Scenario3PBT9",'Major retrofit'!$AE$42,"")))&amp;IF(F22="Scenario1PBT10",'Major retrofit'!$AF$42,IF(F22="Scenario2PBT10",'Major retrofit'!$AG$42,IF(F22="Scenario3PBT10",'Major retrofit'!$AH$42,"")))&amp;IF(F22="Scenario1PBT11",'Major retrofit'!$AI$42,IF(F22="Scenario2PBT11",'Major retrofit'!$AJ$42,IF(F22="Scenario3PBT11",'Major retrofit'!$AK$42,"")))&amp;IF(F22="Scenario1PBT12",'Major retrofit'!$AL$42,IF(F22="Scenario2PBT12",'Major retrofit'!$AM$42,IF(F22="Scenario3PBT12",'Major retrofit'!$AN$42,"")))&amp;IF(F22="Scenario1PBT13",'Major retrofit'!$AO$42,IF(F22="Scenario2PBT13",'Major retrofit'!$AP$42,IF(F22="Scenario3PBT13",'Major retrofit'!$AQ$42,"")))&amp;IF(F22="Scenario1PBT14",'Major retrofit'!$AR$42,IF(F22="Scenario2PBT14",'Major retrofit'!$AS$42,IF(F22="Scenario3PBT14",'Major retrofit'!$AT$42,"")))&amp;IF(F22="Scenario1PBT15",'Major retrofit'!$AU$42,IF(F22="Scenario2PBT15",'Major retrofit'!$AV$42,IF(F22="Scenario3PBT15",'Major retrofit'!$AW$42,"")))</f>
        <v/>
      </c>
      <c r="Z22" s="142">
        <f t="shared" si="20"/>
        <v>0</v>
      </c>
      <c r="AA22" s="332" t="str">
        <f>IF(F22="Scenario1PBT1",'Major retrofit'!$E$101,IF(F22="Scenario2PBT1",'Major retrofit'!$F$101,IF(F22="Scenario3PBT1",'Major retrofit'!$G$101,"")))&amp;IF(F22="Scenario1PBT2",'Major retrofit'!$H$101,IF(F22="Scenario2PBT2",'Major retrofit'!$I$101,IF(F22="Scenario3PBT2",'Major retrofit'!$J$101,"")))&amp;IF(F22="Scenario1PBT3",'Major retrofit'!$K$101,IF(F22="Scenario2PBT3",'Major retrofit'!$L$101,IF(F22="Scenario3PBT3",'Major retrofit'!$M$101,"")))&amp;IF(F22="Scenario1PBT4",'Major retrofit'!$N$101,IF(F22="Scenario2PBT4",'Major retrofit'!$O$101,IF(F22="Scenario3PBT4",'Major retrofit'!$P$101,"")))&amp;IF(F22="Scenario1PBT5",'Major retrofit'!$Q$101,IF(F22="Scenario2PBT5",'Major retrofit'!$R$101,IF(F22="Scenario3PBT5",'Major retrofit'!$S$101,"")))&amp;IF(F22="Scenario1PBT6",'Major retrofit'!$T$101,IF(F22="Scenario2PBT6",'Major retrofit'!$U$101,IF(F22="Scenario3PBT6",'Major retrofit'!$V$101,"")))&amp;IF(F22="Scenario1PBT7",'Major retrofit'!$W$101,IF(F22="Scenario2PBT7",'Major retrofit'!$X$101,IF(F22="Scenario3PBT7",'Major retrofit'!$Y$101,"")))&amp;IF(F22="Scenario1PBT8",'Major retrofit'!$Z$101,IF(F22="Scenario2PBT8",'Major retrofit'!$AA$101,IF(F22="Scenario3PBT8",'Major retrofit'!$AB$101,"")))&amp;IF(F22="Scenario1PBT9",'Major retrofit'!$AC$101,IF(F22="Scenario2PBT9",'Major retrofit'!$AD$101,IF(F22="Scenario3PBT9",'Major retrofit'!$AE$101,"")))&amp;IF(F22="Scenario1PBT10",'Major retrofit'!$AF$101,IF(F22="Scenario2PBT10",'Major retrofit'!$AG$101,IF(F22="Scenario3PBT10",'Major retrofit'!$AH$101,"")))&amp;IF(F22="Scenario1PBT11",'Major retrofit'!$AI$101,IF(F22="Scenario2PBT11",'Major retrofit'!$AJ$101,IF(F22="Scenario3PBT11",'Major retrofit'!$AK$101,"")))&amp;IF(F22="Scenario1PBT12",'Major retrofit'!$AL$101,IF(F22="Scenario2PBT12",'Major retrofit'!$AM$101,IF(F22="Scenario3PBT12",'Major retrofit'!$AN$101,"")))&amp;IF(F22="Scenario1PBT13",'Major retrofit'!$AO$101,IF(F22="Scenario2PBT13",'Major retrofit'!$AP$101,IF(F22="Scenario3PBT13",'Major retrofit'!$AQ$101,"")))&amp;IF(F22="Scenario1PBT14",'Major retrofit'!$AR$101,IF(F22="Scenario2PBT14",'Major retrofit'!$AS$101,IF(F22="Scenario3PBT14",'Major retrofit'!$AT$101,"")))&amp;IF(F22="Scenario1PBT15",'Major retrofit'!$AU$101,IF(F22="Scenario2PBT15",'Major retrofit'!$AV$101,IF(F22="Scenario3PBT15",'Major retrofit'!$AW$101,"")))</f>
        <v/>
      </c>
      <c r="AB22" s="233">
        <f t="shared" si="21"/>
        <v>0</v>
      </c>
      <c r="AC22" s="264">
        <f>IFERROR('Projection_Base-case'!G22-G22,0)</f>
        <v>0</v>
      </c>
      <c r="AD22" s="142">
        <f t="shared" si="0"/>
        <v>0</v>
      </c>
      <c r="AE22" s="142">
        <f>IFERROR(100*AC22/'Projection_Base-case'!G22,0)</f>
        <v>0</v>
      </c>
      <c r="AF22" s="142">
        <f>IFERROR('Projection_Base-case'!I22-I22,0)</f>
        <v>0</v>
      </c>
      <c r="AG22" s="142">
        <f t="shared" si="1"/>
        <v>0</v>
      </c>
      <c r="AH22" s="142">
        <f>IFERROR(100*AF22/'Projection_Base-case'!I22,0)</f>
        <v>0</v>
      </c>
      <c r="AI22" s="142">
        <f>IFERROR('Projection_Base-case'!K22-K22,0)</f>
        <v>0</v>
      </c>
      <c r="AJ22" s="142">
        <f t="shared" si="2"/>
        <v>0</v>
      </c>
      <c r="AK22" s="142">
        <f>IFERROR(100*AI22/'Projection_Base-case'!K22,0)</f>
        <v>0</v>
      </c>
      <c r="AL22" s="142">
        <f>IFERROR(M22-'Projection_Base-case'!M22,0)</f>
        <v>0</v>
      </c>
      <c r="AM22" s="142">
        <f t="shared" si="3"/>
        <v>0</v>
      </c>
      <c r="AN22" s="143">
        <f>IFERROR(100*AL22/'Projection_Base-case'!M22,0)</f>
        <v>0</v>
      </c>
      <c r="AO22" s="262">
        <f>IFERROR('Projection_Base-case'!O22-O22,0)</f>
        <v>0</v>
      </c>
      <c r="AP22" s="142">
        <f t="shared" si="4"/>
        <v>0</v>
      </c>
      <c r="AQ22" s="142">
        <f>IFERROR(100*AO22/'Projection_Base-case'!O22,0)</f>
        <v>0</v>
      </c>
      <c r="AR22" s="142">
        <f>IFERROR('Projection_Base-case'!Q22-Q22,0)</f>
        <v>0</v>
      </c>
      <c r="AS22" s="142">
        <f t="shared" si="5"/>
        <v>0</v>
      </c>
      <c r="AT22" s="142">
        <f>IFERROR(100*AR22/'Projection_Base-case'!Q22,0)</f>
        <v>0</v>
      </c>
      <c r="AU22" s="142">
        <f>IFERROR('Projection_Base-case'!S22-S22,0)</f>
        <v>0</v>
      </c>
      <c r="AV22" s="142">
        <f t="shared" si="6"/>
        <v>0</v>
      </c>
      <c r="AW22" s="143">
        <f>IFERROR(100*AU22/'Projection_Base-case'!S22,0)</f>
        <v>0</v>
      </c>
      <c r="AX22" s="262">
        <f>IFERROR('Projection_Base-case'!U22-U22,0)</f>
        <v>0</v>
      </c>
      <c r="AY22" s="142">
        <f t="shared" si="7"/>
        <v>0</v>
      </c>
      <c r="AZ22" s="142">
        <f>IFERROR(100*AX22/'Projection_Base-case'!U22,0)</f>
        <v>0</v>
      </c>
      <c r="BA22" s="142">
        <f>IFERROR('Projection_Base-case'!W22-W22,0)</f>
        <v>0</v>
      </c>
      <c r="BB22" s="142">
        <f t="shared" si="8"/>
        <v>0</v>
      </c>
      <c r="BC22" s="142">
        <f>IFERROR(100*BA22/'Projection_Base-case'!W22,0)</f>
        <v>0</v>
      </c>
      <c r="BD22" s="142">
        <f>IFERROR('Projection_Base-case'!Y22-Y22,0)</f>
        <v>0</v>
      </c>
      <c r="BE22" s="142">
        <f t="shared" si="9"/>
        <v>0</v>
      </c>
      <c r="BF22" s="142">
        <f>IFERROR(100*BD22/'Projection_Base-case'!Y22,0)</f>
        <v>0</v>
      </c>
      <c r="BG22" s="531">
        <f t="shared" si="22"/>
        <v>0</v>
      </c>
      <c r="BH22" s="532">
        <f t="shared" si="23"/>
        <v>0</v>
      </c>
    </row>
    <row r="23" spans="1:60" x14ac:dyDescent="0.25">
      <c r="A23" s="261">
        <v>18</v>
      </c>
      <c r="B23" s="142">
        <f>'Projection_Base-case'!B23</f>
        <v>0</v>
      </c>
      <c r="C23" s="142">
        <f>'Projection_Base-case'!C23</f>
        <v>0</v>
      </c>
      <c r="D23" s="142">
        <f>'Projection_Base-case'!D23</f>
        <v>0</v>
      </c>
      <c r="E23" s="149"/>
      <c r="F23" s="258" t="str">
        <f t="shared" si="10"/>
        <v>0</v>
      </c>
      <c r="G23" s="231" t="str">
        <f>IF(F23="Scenario1PBT1",'Major retrofit'!$E$6,IF(F23="Scenario2PBT1",'Major retrofit'!$F$6,IF(F23="Scenario3PBT1",'Major retrofit'!$G$6,"")))&amp;IF(F23="Scenario1PBT2",'Major retrofit'!$H$6,IF(F23="Scenario2PBT2",'Major retrofit'!$I$6,IF(F23="Scenario3PBT2",'Major retrofit'!$J$6,"")))&amp;IF(F23="Scenario1PBT3",'Major retrofit'!$K$6,IF(F23="Scenario2PBT3",'Major retrofit'!$L$6,IF(F23="Scenario3PBT3",'Major retrofit'!$M$6,"")))&amp;IF(F23="Scenario1PBT4",'Major retrofit'!$N$6,IF(F23="Scenario2PBT4",'Major retrofit'!$O$6,IF(F23="Scenario3PBT4",'Major retrofit'!$P$6,"")))&amp;IF(F23="Scenario1PBT5",'Major retrofit'!$Q$6,IF(F23="Scenario2PBT5",'Major retrofit'!$R$6,IF(F23="Scenario3PBT5",'Major retrofit'!$S$6,"")))&amp;IF(F23="Scenario1PBT6",'Major retrofit'!$T$6,IF(F23="Scenario2PBT6",'Major retrofit'!$U$6,IF(F23="Scenario3PBT6",'Major retrofit'!$V$6,"")))&amp;IF(F23="Scenario1PBT7",'Major retrofit'!$W$6,IF(F23="Scenario2PBT7",'Major retrofit'!$X$6,IF(F23="Scenario3PBT7",'Major retrofit'!$Y$6,"")))&amp;IF(F23="Scenario1PBT8",'Major retrofit'!$Z$6,IF(F23="Scenario2PBT8",'Major retrofit'!$AA$6,IF(F23="Scenario3PBT8",'Major retrofit'!$AB$6,"")))&amp;IF(F23="Scenario1PBT9",'Major retrofit'!$AC$6,IF(F23="Scenario2PBT9",'Major retrofit'!$AD$6,IF(F23="Scenario3PBT9",'Major retrofit'!$AE$6,"")))&amp;IF(F23="Scenario1PBT10",'Major retrofit'!$AF$6,IF(F23="Scenario2PBT10",'Major retrofit'!$AG$6,IF(F23="Scenario3PBT10",'Major retrofit'!$AH$6,"")))&amp;IF(F23="Scenario1PBT11",'Major retrofit'!$AI$6,IF(F23="Scenario2PBT11",'Major retrofit'!$AJ$6,IF(F23="Scenario3PBT11",'Major retrofit'!$AK$6,"")))&amp;IF(F23="Scenario1PBT12",'Major retrofit'!$AL$6,IF(F23="Scenario2PBT12",'Major retrofit'!$AM$6,IF(F23="Scenario3PBT12",'Major retrofit'!$AN$6,"")))&amp;IF(F23="Scenario1PBT13",'Major retrofit'!$AO$6,IF(F23="Scenario2PBT13",'Major retrofit'!$AP$6,IF(F23="Scenario3PBT13",'Major retrofit'!$AQ$6,"")))&amp;IF(F23="Scenario1PBT14",'Major retrofit'!$AR$6,IF(F23="Scenario2PBT14",'Major retrofit'!$AS$6,IF(F23="Scenario3PBT14",'Major retrofit'!$AT$6,"")))&amp;IF(F23="Scenario1PBT15",'Major retrofit'!$AU$6,IF(F23="Scenario2PBT15",'Major retrofit'!$AV$6,IF(F23="Scenario3PBT15",'Major retrofit'!$AW$6,"")))</f>
        <v/>
      </c>
      <c r="H23" s="142">
        <f t="shared" si="11"/>
        <v>0</v>
      </c>
      <c r="I23" s="232" t="str">
        <f>IF(F23="Scenario1PBT1",'Major retrofit'!$E$16,IF(F23="Scenario2PBT1",'Major retrofit'!$F$16,IF(F23="Scenario3PBT1",'Major retrofit'!$G$16,"")))&amp;IF(F23="Scenario1PBT2",'Major retrofit'!$H$16,IF(F23="Scenario2PBT2",'Major retrofit'!$I$16,IF(F23="Scenario3PBT2",'Major retrofit'!$J$16,"")))&amp;IF(F23="Scenario1PBT3",'Major retrofit'!$K$16,IF(F23="Scenario2PBT3",'Major retrofit'!$L$16,IF(F23="Scenario3PBT3",'Major retrofit'!$M$16,"")))&amp;IF(F23="Scenario1PBT4",'Major retrofit'!$N$16,IF(F23="Scenario2PBT4",'Major retrofit'!$O$16,IF(F23="Scenario3PBT4",'Major retrofit'!$P$16,"")))&amp;IF(F23="Scenario1PBT5",'Major retrofit'!$Q$16,IF(F23="Scenario2PBT5",'Major retrofit'!$R$16,IF(F23="Scenario3PBT5",'Major retrofit'!$S$16,"")))&amp;IF(F23="Scenario1PBT6",'Major retrofit'!$T$16,IF(F23="Scenario2PBT6",'Major retrofit'!$U$16,IF(F23="Scenario3PBT6",'Major retrofit'!$V$16,"")))&amp;IF(F23="Scenario1PBT7",'Major retrofit'!$W$16,IF(F23="Scenario2PBT7",'Major retrofit'!$X$16,IF(F23="Scenario3PBT7",'Major retrofit'!$Y$16,"")))&amp;IF(F23="Scenario1PBT8",'Major retrofit'!$Z$16,IF(F23="Scenario2PBT8",'Major retrofit'!$AA$16,IF(F23="Scenario3PBT8",'Major retrofit'!$AB$16,"")))&amp;IF(F23="Scenario1PBT9",'Major retrofit'!$AC$16,IF(F23="Scenario2PBT9",'Major retrofit'!$AD$16,IF(F23="Scenario3PBT9",'Major retrofit'!$AE$16,"")))&amp;IF(F23="Scenario1PBT10",'Major retrofit'!$AF$16,IF(F23="Scenario2PBT10",'Major retrofit'!$AG$16,IF(F23="Scenario3PBT10",'Major retrofit'!$AH$16,"")))&amp;IF(F23="Scenario1PBT11",'Major retrofit'!$AI$16,IF(F23="Scenario2PBT11",'Major retrofit'!$AJ$16,IF(F23="Scenario3PBT11",'Major retrofit'!$AK$16,"")))&amp;IF(F23="Scenario1PBT12",'Major retrofit'!$AL$16,IF(F23="Scenario2PBT12",'Major retrofit'!$AM$16,IF(F23="Scenario3PBT12",'Major retrofit'!$AN$16,"")))&amp;IF(F23="Scenario1PBT13",'Major retrofit'!$AO$16,IF(F23="Scenario2PBT13",'Major retrofit'!$AP$16,IF(F23="Scenario3PBT13",'Major retrofit'!$AQ$16,"")))&amp;IF(F23="Scenario1PBT14",'Major retrofit'!$AR$16,IF(F23="Scenario2PBT14",'Major retrofit'!$AS$16,IF(F23="Scenario3PBT14",'Major retrofit'!$AT$16,"")))&amp;IF(F23="Scenario1PBT15",'Major retrofit'!$AU$16,IF(F23="Scenario2PBT15",'Major retrofit'!$AV$16,IF(F23="Scenario3PBT15",'Major retrofit'!$AW$16,"")))</f>
        <v/>
      </c>
      <c r="J23" s="142">
        <f t="shared" si="12"/>
        <v>0</v>
      </c>
      <c r="K23" s="142" t="str">
        <f>IF(F23="Scenario1PBT1",'Major retrofit'!$E$18,IF(F23="Scenario2PBT1",'Major retrofit'!$F$18,IF(F23="Scenario3PBT1",'Major retrofit'!$G$18,"")))&amp;IF(F23="Scenario1PBT2",'Major retrofit'!$H$18,IF(F23="Scenario2PBT2",'Major retrofit'!$I$18,IF(F23="Scenario3PBT2",'Major retrofit'!$J$18,"")))&amp;IF(F23="Scenario1PBT3",'Major retrofit'!$K$18,IF(F23="Scenario2PBT3",'Major retrofit'!$L$18,IF(F23="Scenario3PBT3",'Major retrofit'!$M$18,"")))&amp;IF(F23="Scenario1PBT4",'Major retrofit'!$N$18,IF(F23="Scenario2PBT4",'Major retrofit'!$O$18,IF(F23="Scenario3PBT4",'Major retrofit'!$P$18,"")))&amp;IF(F23="Scenario1PBT5",'Major retrofit'!$Q$18,IF(F23="Scenario2PBT5",'Major retrofit'!$R$18,IF(F23="Scenario3PBT5",'Major retrofit'!$S$18,"")))&amp;IF(F23="Scenario1PBT6",'Major retrofit'!$T$18,IF(F23="Scenario2PBT6",'Major retrofit'!$U$18,IF(F23="Scenario3PBT6",'Major retrofit'!$V$18,"")))&amp;IF(F23="Scenario1PBT7",'Major retrofit'!$W$18,IF(F23="Scenario2PBT7",'Major retrofit'!$X$18,IF(F23="Scenario3PBT7",'Major retrofit'!$Y$18,"")))&amp;IF(F23="Scenario1PBT8",'Major retrofit'!$Z$18,IF(F23="Scenario2PBT8",'Major retrofit'!$AA$18,IF(F23="Scenario3PBT8",'Major retrofit'!$AB$18,"")))&amp;IF(F23="Scenario1PBT9",'Major retrofit'!$AC$18,IF(F23="Scenario2PBT9",'Major retrofit'!$AD$18,IF(F23="Scenario3PBT9",'Major retrofit'!$AE$18,"")))&amp;IF(F23="Scenario1PBT10",'Major retrofit'!$AF$18,IF(F23="Scenario2PBT10",'Major retrofit'!$AG$18,IF(F23="Scenario3PBT10",'Major retrofit'!$AH$18,"")))&amp;IF(F23="Scenario1PBT11",'Major retrofit'!$AI$18,IF(F23="Scenario2PBT11",'Major retrofit'!$AJ$18,IF(F23="Scenario3PBT11",'Major retrofit'!$AK$18,"")))&amp;IF(F23="Scenario1PBT12",'Major retrofit'!$AL$18,IF(F23="Scenario2PBT12",'Major retrofit'!$AM$18,IF(F23="Scenario3PBT12",'Major retrofit'!$AN$18,"")))&amp;IF(F23="Scenario1PBT13",'Major retrofit'!$AO$18,IF(F23="Scenario2PBT13",'Major retrofit'!$AP$18,IF(F23="Scenario3PBT13",'Major retrofit'!$AQ$18,"")))&amp;IF(F23="Scenario1PBT14",'Major retrofit'!$AR$18,IF(F23="Scenario2PBT14",'Major retrofit'!$AS$18,IF(F23="Scenario3PBT14",'Major retrofit'!$AT$18,"")))&amp;IF(F23="Scenario1PBT15",'Major retrofit'!$AU$18,IF(F23="Scenario2PBT15",'Major retrofit'!$AV$18,IF(F23="Scenario3PBT15",'Major retrofit'!$AW$18,"")))</f>
        <v/>
      </c>
      <c r="L23" s="142">
        <f t="shared" si="13"/>
        <v>0</v>
      </c>
      <c r="M23" s="142" t="str">
        <f>IF(F23="Scenario1PBT1",'Major retrofit'!$E$20,IF(F23="Scenario2PBT1",'Major retrofit'!$F$20,IF(F23="Scenario3PBT1",'Major retrofit'!$G$20,"")))&amp;IF(F23="Scenario1PBT2",'Major retrofit'!$H$20,IF(F23="Scenario2PBT2",'Major retrofit'!$I$20,IF(F23="Scenario3PBT2",'Major retrofit'!$J$20,"")))&amp;IF(F23="Scenario1PBT3",'Major retrofit'!$K$20,IF(F23="Scenario2PBT3",'Major retrofit'!$L$20,IF(F23="Scenario3PBT3",'Major retrofit'!$M$20,"")))&amp;IF(F23="Scenario1PBT4",'Major retrofit'!$N$20,IF(F23="Scenario2PBT4",'Major retrofit'!$O$20,IF(F23="Scenario3PBT4",'Major retrofit'!$P$20,"")))&amp;IF(F23="Scenario1PBT5",'Major retrofit'!$Q$20,IF(F23="Scenario2PBT5",'Major retrofit'!$R$20,IF(F23="Scenario3PBT5",'Major retrofit'!$S$20,"")))&amp;IF(F23="Scenario1PBT6",'Major retrofit'!$T$20,IF(F23="Scenario2PBT6",'Major retrofit'!$U$20,IF(F23="Scenario3PBT6",'Major retrofit'!$V$20,"")))&amp;IF(F23="Scenario1PBT7",'Major retrofit'!$W$20,IF(F23="Scenario2PBT7",'Major retrofit'!$X$20,IF(F23="Scenario3PBT7",'Major retrofit'!$Y$20,"")))&amp;IF(F23="Scenario1PBT8",'Major retrofit'!$Z$20,IF(F23="Scenario2PBT8",'Major retrofit'!$AA$20,IF(F23="Scenario3PBT8",'Major retrofit'!$AB$20,"")))&amp;IF(F23="Scenario1PBT9",'Major retrofit'!$AC$20,IF(F23="Scenario2PBT9",'Major retrofit'!$AD$20,IF(F23="Scenario3PBT9",'Major retrofit'!$AE$20,"")))&amp;IF(F23="Scenario1PBT10",'Major retrofit'!$AF$20,IF(F23="Scenario2PBT10",'Major retrofit'!$AG$20,IF(F23="Scenario3PBT10",'Major retrofit'!$AH$20,"")))&amp;IF(F23="Scenario1PBT11",'Major retrofit'!$AI$20,IF(F23="Scenario2PBT11",'Major retrofit'!$AJ$20,IF(F23="Scenario3PBT11",'Major retrofit'!$AK$20,"")))&amp;IF(F23="Scenario1PBT12",'Major retrofit'!$AL$20,IF(F23="Scenario2PBT12",'Major retrofit'!$AM$20,IF(F23="Scenario3PBT12",'Major retrofit'!$AN$20,"")))&amp;IF(F23="Scenario1PBT13",'Major retrofit'!$AO$20,IF(F23="Scenario2PBT13",'Major retrofit'!$AP$20,IF(F23="Scenario3PBT13",'Major retrofit'!$AQ$20,"")))&amp;IF(F23="Scenario1PBT14",'Major retrofit'!$AR$20,IF(F23="Scenario2PBT14",'Major retrofit'!$AS$20,IF(F23="Scenario3PBT14",'Major retrofit'!$AT$20,"")))&amp;IF(F23="Scenario1PBT15",'Major retrofit'!$AU$20,IF(F23="Scenario2PBT15",'Major retrofit'!$AV$20,IF(F23="Scenario3PBT15",'Major retrofit'!$AW$20,"")))</f>
        <v/>
      </c>
      <c r="N23" s="143">
        <f t="shared" si="14"/>
        <v>0</v>
      </c>
      <c r="O23" s="262" t="str">
        <f>IF(F23="Scenario1PBT1",'Major retrofit'!$E$23,IF(F23="Scenario2PBT1",'Major retrofit'!$F$23,IF(F23="Scenario3PBT1",'Major retrofit'!$G$23,"")))&amp;IF(F23="Scenario1PBT2",'Major retrofit'!$H$23,IF(F23="Scenario2PBT2",'Major retrofit'!$I$23,IF(F23="Scenario3PBT2",'Major retrofit'!$J$23,"")))&amp;IF(F23="Scenario1PBT3",'Major retrofit'!$K$23,IF(F23="Scenario2PBT3",'Major retrofit'!$L$23,IF(F23="Scenario3PBT3",'Major retrofit'!$M$23,"")))&amp;IF(F23="Scenario1PBT4",'Major retrofit'!$N$23,IF(F23="Scenario2PBT4",'Major retrofit'!$O$23,IF(F23="Scenario3PBT4",'Major retrofit'!$P$23,"")))&amp;IF(F23="Scenario1PBT5",'Major retrofit'!$Q$23,IF(F23="Scenario2PBT5",'Major retrofit'!$R$23,IF(F23="Scenario3PBT5",'Major retrofit'!$S$23,"")))&amp;IF(F23="Scenario1PBT6",'Major retrofit'!$T$23,IF(F23="Scenario2PBT6",'Major retrofit'!$U$23,IF(F23="Scenario3PBT6",'Major retrofit'!$V$23,"")))&amp;IF(F23="Scenario1PBT7",'Major retrofit'!$W$23,IF(F23="Scenario2PBT7",'Major retrofit'!$X$23,IF(F23="Scenario3PBT7",'Major retrofit'!$Y$23,"")))&amp;IF(F23="Scenario1PBT8",'Major retrofit'!$Z$23,IF(F23="Scenario2PBT8",'Major retrofit'!$AA$23,IF(F23="Scenario3PBT8",'Major retrofit'!$AB$23,"")))&amp;IF(F23="Scenario1PBT9",'Major retrofit'!$AC$23,IF(F23="Scenario2PBT9",'Major retrofit'!$AD$23,IF(F23="Scenario3PBT9",'Major retrofit'!$AE$23,"")))&amp;IF(F23="Scenario1PBT10",'Major retrofit'!$AF$23,IF(F23="Scenario2PBT10",'Major retrofit'!$AG$23,IF(F23="Scenario3PBT10",'Major retrofit'!$AH$23,"")))&amp;IF(F23="Scenario1PBT11",'Major retrofit'!$AI$23,IF(F23="Scenario2PBT11",'Major retrofit'!$AJ$23,IF(F23="Scenario3PBT11",'Major retrofit'!$AK$23,"")))&amp;IF(F23="Scenario1PBT12",'Major retrofit'!$AL$23,IF(F23="Scenario2PBT12",'Major retrofit'!$AM$23,IF(F23="Scenario3PBT12",'Major retrofit'!$AN$23,"")))&amp;IF(F23="Scenario1PBT13",'Major retrofit'!$AO$23,IF(F23="Scenario2PBT13",'Major retrofit'!$AP$23,IF(F23="Scenario3PBT13",'Major retrofit'!$AQ$23,"")))&amp;IF(F23="Scenario1PBT14",'Major retrofit'!$AR$23,IF(F23="Scenario2PBT14",'Major retrofit'!$AS$23,IF(F23="Scenario3PBT14",'Major retrofit'!$AT$23,"")))&amp;IF(F23="Scenario1PBT15",'Major retrofit'!$AU$23,IF(F23="Scenario2PBT15",'Major retrofit'!$AV$23,IF(F23="Scenario3PBT15",'Major retrofit'!$AW$23,"")))</f>
        <v/>
      </c>
      <c r="P23" s="142">
        <f t="shared" si="15"/>
        <v>0</v>
      </c>
      <c r="Q23" s="142" t="str">
        <f>IF(F23="Scenario1PBT1",'Major retrofit'!$E$25,IF(F23="Scenario2PBT1",'Major retrofit'!$F$25,IF(F23="Scenario3PBT1",'Major retrofit'!$G$25,"")))&amp;IF(F23="Scenario1PBT2",'Major retrofit'!$H$25,IF(F23="Scenario2PBT2",'Major retrofit'!$I$25,IF(F23="Scenario3PBT2",'Major retrofit'!$J$25,"")))&amp;IF(F23="Scenario1PBT3",'Major retrofit'!$K$25,IF(F23="Scenario2PBT3",'Major retrofit'!$L$25,IF(F23="Scenario3PBT3",'Major retrofit'!$M$25,"")))&amp;IF(F23="Scenario1PBT4",'Major retrofit'!$N$25,IF(F23="Scenario2PBT4",'Major retrofit'!$O$25,IF(F23="Scenario3PBT4",'Major retrofit'!$P$25,"")))&amp;IF(F23="Scenario1PBT5",'Major retrofit'!$Q$25,IF(F23="Scenario2PBT5",'Major retrofit'!$R$25,IF(F23="Scenario3PBT5",'Major retrofit'!$S$25,"")))&amp;IF(F23="Scenario1PBT6",'Major retrofit'!$T$25,IF(F23="Scenario2PBT6",'Major retrofit'!$U$25,IF(F23="Scenario3PBT6",'Major retrofit'!$V$25,"")))&amp;IF(F23="Scenario1PBT7",'Major retrofit'!$W$25,IF(F23="Scenario2PBT7",'Major retrofit'!$X$25,IF(F23="Scenario3PBT7",'Major retrofit'!$Y$25,"")))&amp;IF(F23="Scenario1PBT8",'Major retrofit'!$Z$25,IF(F23="Scenario2PBT8",'Major retrofit'!$AA$25,IF(F23="Scenario3PBT8",'Major retrofit'!$AB$25,"")))&amp;IF(F23="Scenario1PBT9",'Major retrofit'!$AC$25,IF(F23="Scenario2PBT9",'Major retrofit'!$AD$25,IF(F23="Scenario3PBT9",'Major retrofit'!$AE$25,"")))&amp;IF(F23="Scenario1PBT10",'Major retrofit'!$AF$25,IF(F23="Scenario2PBT10",'Major retrofit'!$AG$25,IF(F23="Scenario3PBT10",'Major retrofit'!$AH$25,"")))&amp;IF(F23="Scenario1PBT11",'Major retrofit'!$AI$25,IF(F23="Scenario2PBT11",'Major retrofit'!$AJ$25,IF(F23="Scenario3PBT11",'Major retrofit'!$AK$25,"")))&amp;IF(F23="Scenario1PBT12",'Major retrofit'!$AL$25,IF(F23="Scenario2PBT12",'Major retrofit'!$AM$25,IF(F23="Scenario3PBT12",'Major retrofit'!$AN$25,"")))&amp;IF(F23="Scenario1PBT13",'Major retrofit'!$AO$25,IF(F23="Scenario2PBT13",'Major retrofit'!$AP$25,IF(F23="Scenario3PBT13",'Major retrofit'!$AQ$25,"")))&amp;IF(F23="Scenario1PBT14",'Major retrofit'!$AR$25,IF(F23="Scenario2PBT14",'Major retrofit'!$AS$25,IF(F23="Scenario3PBT14",'Major retrofit'!$AT$25,"")))&amp;IF(F23="Scenario1PBT15",'Major retrofit'!$AU$25,IF(F23="Scenario2PBT15",'Major retrofit'!$AV$25,IF(F23="Scenario3PBT15",'Major retrofit'!$AW$25,"")))</f>
        <v/>
      </c>
      <c r="R23" s="142">
        <f t="shared" si="16"/>
        <v>0</v>
      </c>
      <c r="S23" s="142" t="str">
        <f>IF(F23="Scenario1PBT1",'Major retrofit'!$E$27,IF(F23="Scenario2PBT1",'Major retrofit'!$F$27,IF(F23="Scenario3PBT1",'Major retrofit'!$G$27,"")))&amp;IF(F23="Scenario1PBT2",'Major retrofit'!$H$27,IF(F23="Scenario2PBT2",'Major retrofit'!$I$27,IF(F23="Scenario3PBT2",'Major retrofit'!$J$27,"")))&amp;IF(F23="Scenario1PBT3",'Major retrofit'!$K$27,IF(F23="Scenario2PBT3",'Major retrofit'!$L$27,IF(F23="Scenario3PBT3",'Major retrofit'!$M$27,"")))&amp;IF(F23="Scenario1PBT4",'Major retrofit'!$N$27,IF(F23="Scenario2PBT4",'Major retrofit'!$O$27,IF(F23="Scenario3PBT4",'Major retrofit'!$P$27,"")))&amp;IF(F23="Scenario1PBT5",'Major retrofit'!$Q$27,IF(F23="Scenario2PBT5",'Major retrofit'!$R$27,IF(F23="Scenario3PBT5",'Major retrofit'!$S$27,"")))&amp;IF(F23="Scenario1PBT6",'Major retrofit'!$T$27,IF(F23="Scenario2PBT6",'Major retrofit'!$U$27,IF(F23="Scenario3PBT6",'Major retrofit'!$V$27,"")))&amp;IF(F23="Scenario1PBT7",'Major retrofit'!$W$27,IF(F23="Scenario2PBT7",'Major retrofit'!$X$27,IF(F23="Scenario3PBT7",'Major retrofit'!$Y$27,"")))&amp;IF(F23="Scenario1PBT8",'Major retrofit'!$Z$27,IF(F23="Scenario2PBT8",'Major retrofit'!$AA$27,IF(F23="Scenario3PBT8",'Major retrofit'!$AB$27,"")))&amp;IF(F23="Scenario1PBT9",'Major retrofit'!$AC$27,IF(F23="Scenario2PBT9",'Major retrofit'!$AD$27,IF(F23="Scenario3PBT9",'Major retrofit'!$AE$27,"")))&amp;IF(F23="Scenario1PBT10",'Major retrofit'!$AF$27,IF(F23="Scenario2PBT10",'Major retrofit'!$AG$27,IF(F23="Scenario3PBT10",'Major retrofit'!$AH$27,"")))&amp;IF(F23="Scenario1PBT11",'Major retrofit'!$AI$27,IF(F23="Scenario2PBT11",'Major retrofit'!$AJ$27,IF(F23="Scenario3PBT11",'Major retrofit'!$AK$27,"")))&amp;IF(F23="Scenario1PBT12",'Major retrofit'!$AL$27,IF(F23="Scenario2PBT12",'Major retrofit'!$AM$27,IF(F23="Scenario3PBT12",'Major retrofit'!$AN$27,"")))&amp;IF(F23="Scenario1PBT13",'Major retrofit'!$AO$27,IF(F23="Scenario2PBT13",'Major retrofit'!$AP$27,IF(F23="Scenario3PBT13",'Major retrofit'!$AQ$27,"")))&amp;IF(F23="Scenario1PBT14",'Major retrofit'!$AR$27,IF(F23="Scenario2PBT14",'Major retrofit'!$AS$27,IF(F23="Scenario3PBT14",'Major retrofit'!$AT$27,"")))&amp;IF(F23="Scenario1PBT15",'Major retrofit'!$AU$27,IF(F23="Scenario2PBT15",'Major retrofit'!$AV$27,IF(F23="Scenario3PBT15",'Major retrofit'!$AW$27,"")))</f>
        <v/>
      </c>
      <c r="T23" s="263">
        <f t="shared" si="17"/>
        <v>0</v>
      </c>
      <c r="U23" s="262" t="str">
        <f>IF(F23="Scenario1PBT1",'Major retrofit'!$E$38,IF(F23="Scenario2PBT1",'Major retrofit'!$F$38,IF(F23="Scenario3PBT1",'Major retrofit'!$G$38,"")))&amp;IF(F23="Scenario1PBT2",'Major retrofit'!$H$38,IF(F23="Scenario2PBT2",'Major retrofit'!$I$38,IF(F23="Scenario3PBT2",'Major retrofit'!$J$38,"")))&amp;IF(F23="Scenario1PBT3",'Major retrofit'!$K$38,IF(F23="Scenario2PBT3",'Major retrofit'!$L$38,IF(F23="Scenario3PBT3",'Major retrofit'!$M$38,"")))&amp;IF(F23="Scenario1PBT4",'Major retrofit'!$N$38,IF(F23="Scenario2PBT4",'Major retrofit'!$O$38,IF(F23="Scenario3PBT4",'Major retrofit'!$P$38,"")))&amp;IF(F23="Scenario1PBT5",'Major retrofit'!$Q$38,IF(F23="Scenario2PBT5",'Major retrofit'!$R$38,IF(F23="Scenario3PBT5",'Major retrofit'!$S$38,"")))&amp;IF(F23="Scenario1PBT6",'Major retrofit'!$T$38,IF(F23="Scenario2PBT6",'Major retrofit'!$U$38,IF(F23="Scenario3PBT6",'Major retrofit'!$V$38,"")))&amp;IF(F23="Scenario1PBT7",'Major retrofit'!$W$38,IF(F23="Scenario2PBT7",'Major retrofit'!$X$38,IF(F23="Scenario3PBT7",'Major retrofit'!$Y$38,"")))&amp;IF(F23="Scenario1PBT8",'Major retrofit'!$Z$38,IF(F23="Scenario2PBT8",'Major retrofit'!$AA$38,IF(F23="Scenario3PBT8",'Major retrofit'!$AB$38,"")))&amp;IF(F23="Scenario1PBT9",'Major retrofit'!$AC$38,IF(F23="Scenario2PBT9",'Major retrofit'!$AD$38,IF(F23="Scenario3PBT9",'Major retrofit'!$AE$38,"")))&amp;IF(F23="Scenario1PBT10",'Major retrofit'!$AF$38,IF(F23="Scenario2PBT10",'Major retrofit'!$AG$38,IF(F23="Scenario3PBT10",'Major retrofit'!$AH$38,"")))&amp;IF(F23="Scenario1PBT11",'Major retrofit'!$AI$38,IF(F23="Scenario2PBT11",'Major retrofit'!$AJ$38,IF(F23="Scenario3PBT11",'Major retrofit'!$AK$38,"")))&amp;IF(F23="Scenario1PBT12",'Major retrofit'!$AL$38,IF(F23="Scenario2PBT12",'Major retrofit'!$AM$38,IF(F23="Scenario3PBT12",'Major retrofit'!$AN$38,"")))&amp;IF(F23="Scenario1PBT13",'Major retrofit'!$AO$38,IF(F23="Scenario2PBT13",'Major retrofit'!$AP$38,IF(F23="Scenario3PBT13",'Major retrofit'!$AQ$38,"")))&amp;IF(F23="Scenario1PBT14",'Major retrofit'!$AR$38,IF(F23="Scenario2PBT14",'Major retrofit'!$AS$38,IF(F23="Scenario3PBT14",'Major retrofit'!$AT$38,"")))&amp;IF(F23="Scenario1PBT15",'Major retrofit'!$AU$38,IF(F23="Scenario2PBT15",'Major retrofit'!$AV$38,IF(F23="Scenario3PBT15",'Major retrofit'!$AW$38,"")))</f>
        <v/>
      </c>
      <c r="V23" s="142">
        <f t="shared" si="18"/>
        <v>0</v>
      </c>
      <c r="W23" s="142" t="str">
        <f>IF(F23="Scenario1PBT1",'Major retrofit'!$E$40,IF(F23="Scenario2PBT1",'Major retrofit'!$F$40,IF(F23="Scenario3PBT1",'Major retrofit'!$G$40,"")))&amp;IF(F23="Scenario1PBT2",'Major retrofit'!$H$40,IF(F23="Scenario2PBT2",'Major retrofit'!$I$40,IF(F23="Scenario3PBT2",'Major retrofit'!$J$40,"")))&amp;IF(F23="Scenario1PBT3",'Major retrofit'!$K$40,IF(F23="Scenario2PBT3",'Major retrofit'!$L$40,IF(F23="Scenario3PBT3",'Major retrofit'!$M$40,"")))&amp;IF(F23="Scenario1PBT4",'Major retrofit'!$N$40,IF(F23="Scenario2PBT4",'Major retrofit'!$O$40,IF(F23="Scenario3PBT4",'Major retrofit'!$P$40,"")))&amp;IF(F23="Scenario1PBT5",'Major retrofit'!$Q$40,IF(F23="Scenario2PBT5",'Major retrofit'!$R$40,IF(F23="Scenario3PBT5",'Major retrofit'!$S$40,"")))&amp;IF(F23="Scenario1PBT6",'Major retrofit'!$T$40,IF(F23="Scenario2PBT6",'Major retrofit'!$U$40,IF(F23="Scenario3PBT6",'Major retrofit'!$V$40,"")))&amp;IF(F23="Scenario1PBT7",'Major retrofit'!$W$40,IF(F23="Scenario2PBT7",'Major retrofit'!$X$40,IF(F23="Scenario3PBT7",'Major retrofit'!$Y$40,"")))&amp;IF(F23="Scenario1PBT8",'Major retrofit'!$Z$40,IF(F23="Scenario2PBT8",'Major retrofit'!$AA$40,IF(F23="Scenario3PBT8",'Major retrofit'!$AB$40,"")))&amp;IF(F23="Scenario1PBT9",'Major retrofit'!$AC$40,IF(F23="Scenario2PBT9",'Major retrofit'!$AD$40,IF(F23="Scenario3PBT9",'Major retrofit'!$AE$40,"")))&amp;IF(F23="Scenario1PBT10",'Major retrofit'!$AF$40,IF(F23="Scenario2PBT10",'Major retrofit'!$AG$40,IF(F23="Scenario3PBT10",'Major retrofit'!$AH$40,"")))&amp;IF(F23="Scenario1PBT11",'Major retrofit'!$AI$40,IF(F23="Scenario2PBT11",'Major retrofit'!$AJ$40,IF(F23="Scenario3PBT11",'Major retrofit'!$AK$40,"")))&amp;IF(F23="Scenario1PBT12",'Major retrofit'!$AL$40,IF(F23="Scenario2PBT12",'Major retrofit'!$AM$40,IF(F23="Scenario3PBT12",'Major retrofit'!$AN$40,"")))&amp;IF(F23="Scenario1PBT13",'Major retrofit'!$AO$40,IF(F23="Scenario2PBT13",'Major retrofit'!$AP$40,IF(F23="Scenario3PBT13",'Major retrofit'!$AQ$40,"")))&amp;IF(F23="Scenario1PBT14",'Major retrofit'!$AR$40,IF(F23="Scenario2PBT14",'Major retrofit'!$AS$40,IF(F23="Scenario3PBT14",'Major retrofit'!$AT$40,"")))&amp;IF(F23="Scenario1PBT15",'Major retrofit'!$AU$40,IF(F23="Scenario2PBT15",'Major retrofit'!$AV$40,IF(F23="Scenario3PBT15",'Major retrofit'!$AW$40,"")))</f>
        <v/>
      </c>
      <c r="X23" s="142">
        <f t="shared" si="19"/>
        <v>0</v>
      </c>
      <c r="Y23" s="142" t="str">
        <f>IF(F23="Scenario1PBT1",'Major retrofit'!$E$42,IF(F23="Scenario2PBT1",'Major retrofit'!$F$42,IF(F23="Scenario3PBT1",'Major retrofit'!$G$42,"")))&amp;IF(F23="Scenario1PBT2",'Major retrofit'!$H$42,IF(F23="Scenario2PBT2",'Major retrofit'!$I$42,IF(F23="Scenario3PBT2",'Major retrofit'!$J$42,"")))&amp;IF(F23="Scenario1PBT3",'Major retrofit'!$K$42,IF(F23="Scenario2PBT3",'Major retrofit'!$L$42,IF(F23="Scenario3PBT3",'Major retrofit'!$M$42,"")))&amp;IF(F23="Scenario1PBT4",'Major retrofit'!$N$42,IF(F23="Scenario2PBT4",'Major retrofit'!$O$42,IF(F23="Scenario3PBT4",'Major retrofit'!$P$42,"")))&amp;IF(F23="Scenario1PBT5",'Major retrofit'!$Q$42,IF(F23="Scenario2PBT5",'Major retrofit'!$R$42,IF(F23="Scenario3PBT5",'Major retrofit'!$S$42,"")))&amp;IF(F23="Scenario1PBT6",'Major retrofit'!$T$42,IF(F23="Scenario2PBT6",'Major retrofit'!$U$42,IF(F23="Scenario3PBT6",'Major retrofit'!$V$42,"")))&amp;IF(F23="Scenario1PBT7",'Major retrofit'!$W$42,IF(F23="Scenario2PBT7",'Major retrofit'!$X$42,IF(F23="Scenario3PBT7",'Major retrofit'!$Y$42,"")))&amp;IF(F23="Scenario1PBT8",'Major retrofit'!$Z$42,IF(F23="Scenario2PBT8",'Major retrofit'!$AA$42,IF(F23="Scenario3PBT8",'Major retrofit'!$AB$42,"")))&amp;IF(F23="Scenario1PBT9",'Major retrofit'!$AC$42,IF(F23="Scenario2PBT9",'Major retrofit'!$AD$42,IF(F23="Scenario3PBT9",'Major retrofit'!$AE$42,"")))&amp;IF(F23="Scenario1PBT10",'Major retrofit'!$AF$42,IF(F23="Scenario2PBT10",'Major retrofit'!$AG$42,IF(F23="Scenario3PBT10",'Major retrofit'!$AH$42,"")))&amp;IF(F23="Scenario1PBT11",'Major retrofit'!$AI$42,IF(F23="Scenario2PBT11",'Major retrofit'!$AJ$42,IF(F23="Scenario3PBT11",'Major retrofit'!$AK$42,"")))&amp;IF(F23="Scenario1PBT12",'Major retrofit'!$AL$42,IF(F23="Scenario2PBT12",'Major retrofit'!$AM$42,IF(F23="Scenario3PBT12",'Major retrofit'!$AN$42,"")))&amp;IF(F23="Scenario1PBT13",'Major retrofit'!$AO$42,IF(F23="Scenario2PBT13",'Major retrofit'!$AP$42,IF(F23="Scenario3PBT13",'Major retrofit'!$AQ$42,"")))&amp;IF(F23="Scenario1PBT14",'Major retrofit'!$AR$42,IF(F23="Scenario2PBT14",'Major retrofit'!$AS$42,IF(F23="Scenario3PBT14",'Major retrofit'!$AT$42,"")))&amp;IF(F23="Scenario1PBT15",'Major retrofit'!$AU$42,IF(F23="Scenario2PBT15",'Major retrofit'!$AV$42,IF(F23="Scenario3PBT15",'Major retrofit'!$AW$42,"")))</f>
        <v/>
      </c>
      <c r="Z23" s="142">
        <f t="shared" si="20"/>
        <v>0</v>
      </c>
      <c r="AA23" s="332" t="str">
        <f>IF(F23="Scenario1PBT1",'Major retrofit'!$E$101,IF(F23="Scenario2PBT1",'Major retrofit'!$F$101,IF(F23="Scenario3PBT1",'Major retrofit'!$G$101,"")))&amp;IF(F23="Scenario1PBT2",'Major retrofit'!$H$101,IF(F23="Scenario2PBT2",'Major retrofit'!$I$101,IF(F23="Scenario3PBT2",'Major retrofit'!$J$101,"")))&amp;IF(F23="Scenario1PBT3",'Major retrofit'!$K$101,IF(F23="Scenario2PBT3",'Major retrofit'!$L$101,IF(F23="Scenario3PBT3",'Major retrofit'!$M$101,"")))&amp;IF(F23="Scenario1PBT4",'Major retrofit'!$N$101,IF(F23="Scenario2PBT4",'Major retrofit'!$O$101,IF(F23="Scenario3PBT4",'Major retrofit'!$P$101,"")))&amp;IF(F23="Scenario1PBT5",'Major retrofit'!$Q$101,IF(F23="Scenario2PBT5",'Major retrofit'!$R$101,IF(F23="Scenario3PBT5",'Major retrofit'!$S$101,"")))&amp;IF(F23="Scenario1PBT6",'Major retrofit'!$T$101,IF(F23="Scenario2PBT6",'Major retrofit'!$U$101,IF(F23="Scenario3PBT6",'Major retrofit'!$V$101,"")))&amp;IF(F23="Scenario1PBT7",'Major retrofit'!$W$101,IF(F23="Scenario2PBT7",'Major retrofit'!$X$101,IF(F23="Scenario3PBT7",'Major retrofit'!$Y$101,"")))&amp;IF(F23="Scenario1PBT8",'Major retrofit'!$Z$101,IF(F23="Scenario2PBT8",'Major retrofit'!$AA$101,IF(F23="Scenario3PBT8",'Major retrofit'!$AB$101,"")))&amp;IF(F23="Scenario1PBT9",'Major retrofit'!$AC$101,IF(F23="Scenario2PBT9",'Major retrofit'!$AD$101,IF(F23="Scenario3PBT9",'Major retrofit'!$AE$101,"")))&amp;IF(F23="Scenario1PBT10",'Major retrofit'!$AF$101,IF(F23="Scenario2PBT10",'Major retrofit'!$AG$101,IF(F23="Scenario3PBT10",'Major retrofit'!$AH$101,"")))&amp;IF(F23="Scenario1PBT11",'Major retrofit'!$AI$101,IF(F23="Scenario2PBT11",'Major retrofit'!$AJ$101,IF(F23="Scenario3PBT11",'Major retrofit'!$AK$101,"")))&amp;IF(F23="Scenario1PBT12",'Major retrofit'!$AL$101,IF(F23="Scenario2PBT12",'Major retrofit'!$AM$101,IF(F23="Scenario3PBT12",'Major retrofit'!$AN$101,"")))&amp;IF(F23="Scenario1PBT13",'Major retrofit'!$AO$101,IF(F23="Scenario2PBT13",'Major retrofit'!$AP$101,IF(F23="Scenario3PBT13",'Major retrofit'!$AQ$101,"")))&amp;IF(F23="Scenario1PBT14",'Major retrofit'!$AR$101,IF(F23="Scenario2PBT14",'Major retrofit'!$AS$101,IF(F23="Scenario3PBT14",'Major retrofit'!$AT$101,"")))&amp;IF(F23="Scenario1PBT15",'Major retrofit'!$AU$101,IF(F23="Scenario2PBT15",'Major retrofit'!$AV$101,IF(F23="Scenario3PBT15",'Major retrofit'!$AW$101,"")))</f>
        <v/>
      </c>
      <c r="AB23" s="233">
        <f t="shared" si="21"/>
        <v>0</v>
      </c>
      <c r="AC23" s="264">
        <f>IFERROR('Projection_Base-case'!G23-G23,0)</f>
        <v>0</v>
      </c>
      <c r="AD23" s="142">
        <f t="shared" si="0"/>
        <v>0</v>
      </c>
      <c r="AE23" s="142">
        <f>IFERROR(100*AC23/'Projection_Base-case'!G23,0)</f>
        <v>0</v>
      </c>
      <c r="AF23" s="142">
        <f>IFERROR('Projection_Base-case'!I23-I23,0)</f>
        <v>0</v>
      </c>
      <c r="AG23" s="142">
        <f t="shared" si="1"/>
        <v>0</v>
      </c>
      <c r="AH23" s="142">
        <f>IFERROR(100*AF23/'Projection_Base-case'!I23,0)</f>
        <v>0</v>
      </c>
      <c r="AI23" s="142">
        <f>IFERROR('Projection_Base-case'!K23-K23,0)</f>
        <v>0</v>
      </c>
      <c r="AJ23" s="142">
        <f t="shared" si="2"/>
        <v>0</v>
      </c>
      <c r="AK23" s="142">
        <f>IFERROR(100*AI23/'Projection_Base-case'!K23,0)</f>
        <v>0</v>
      </c>
      <c r="AL23" s="142">
        <f>IFERROR(M23-'Projection_Base-case'!M23,0)</f>
        <v>0</v>
      </c>
      <c r="AM23" s="142">
        <f t="shared" si="3"/>
        <v>0</v>
      </c>
      <c r="AN23" s="143">
        <f>IFERROR(100*AL23/'Projection_Base-case'!M23,0)</f>
        <v>0</v>
      </c>
      <c r="AO23" s="262">
        <f>IFERROR('Projection_Base-case'!O23-O23,0)</f>
        <v>0</v>
      </c>
      <c r="AP23" s="142">
        <f t="shared" si="4"/>
        <v>0</v>
      </c>
      <c r="AQ23" s="142">
        <f>IFERROR(100*AO23/'Projection_Base-case'!O23,0)</f>
        <v>0</v>
      </c>
      <c r="AR23" s="142">
        <f>IFERROR('Projection_Base-case'!Q23-Q23,0)</f>
        <v>0</v>
      </c>
      <c r="AS23" s="142">
        <f t="shared" si="5"/>
        <v>0</v>
      </c>
      <c r="AT23" s="142">
        <f>IFERROR(100*AR23/'Projection_Base-case'!Q23,0)</f>
        <v>0</v>
      </c>
      <c r="AU23" s="142">
        <f>IFERROR('Projection_Base-case'!S23-S23,0)</f>
        <v>0</v>
      </c>
      <c r="AV23" s="142">
        <f t="shared" si="6"/>
        <v>0</v>
      </c>
      <c r="AW23" s="143">
        <f>IFERROR(100*AU23/'Projection_Base-case'!S23,0)</f>
        <v>0</v>
      </c>
      <c r="AX23" s="262">
        <f>IFERROR('Projection_Base-case'!U23-U23,0)</f>
        <v>0</v>
      </c>
      <c r="AY23" s="142">
        <f t="shared" si="7"/>
        <v>0</v>
      </c>
      <c r="AZ23" s="142">
        <f>IFERROR(100*AX23/'Projection_Base-case'!U23,0)</f>
        <v>0</v>
      </c>
      <c r="BA23" s="142">
        <f>IFERROR('Projection_Base-case'!W23-W23,0)</f>
        <v>0</v>
      </c>
      <c r="BB23" s="142">
        <f t="shared" si="8"/>
        <v>0</v>
      </c>
      <c r="BC23" s="142">
        <f>IFERROR(100*BA23/'Projection_Base-case'!W23,0)</f>
        <v>0</v>
      </c>
      <c r="BD23" s="142">
        <f>IFERROR('Projection_Base-case'!Y23-Y23,0)</f>
        <v>0</v>
      </c>
      <c r="BE23" s="142">
        <f t="shared" si="9"/>
        <v>0</v>
      </c>
      <c r="BF23" s="142">
        <f>IFERROR(100*BD23/'Projection_Base-case'!Y23,0)</f>
        <v>0</v>
      </c>
      <c r="BG23" s="531">
        <f t="shared" si="22"/>
        <v>0</v>
      </c>
      <c r="BH23" s="532">
        <f t="shared" si="23"/>
        <v>0</v>
      </c>
    </row>
    <row r="24" spans="1:60" x14ac:dyDescent="0.25">
      <c r="A24" s="261">
        <v>19</v>
      </c>
      <c r="B24" s="142">
        <f>'Projection_Base-case'!B24</f>
        <v>0</v>
      </c>
      <c r="C24" s="142">
        <f>'Projection_Base-case'!C24</f>
        <v>0</v>
      </c>
      <c r="D24" s="142">
        <f>'Projection_Base-case'!D24</f>
        <v>0</v>
      </c>
      <c r="E24" s="149"/>
      <c r="F24" s="258" t="str">
        <f t="shared" si="10"/>
        <v>0</v>
      </c>
      <c r="G24" s="231" t="str">
        <f>IF(F24="Scenario1PBT1",'Major retrofit'!$E$6,IF(F24="Scenario2PBT1",'Major retrofit'!$F$6,IF(F24="Scenario3PBT1",'Major retrofit'!$G$6,"")))&amp;IF(F24="Scenario1PBT2",'Major retrofit'!$H$6,IF(F24="Scenario2PBT2",'Major retrofit'!$I$6,IF(F24="Scenario3PBT2",'Major retrofit'!$J$6,"")))&amp;IF(F24="Scenario1PBT3",'Major retrofit'!$K$6,IF(F24="Scenario2PBT3",'Major retrofit'!$L$6,IF(F24="Scenario3PBT3",'Major retrofit'!$M$6,"")))&amp;IF(F24="Scenario1PBT4",'Major retrofit'!$N$6,IF(F24="Scenario2PBT4",'Major retrofit'!$O$6,IF(F24="Scenario3PBT4",'Major retrofit'!$P$6,"")))&amp;IF(F24="Scenario1PBT5",'Major retrofit'!$Q$6,IF(F24="Scenario2PBT5",'Major retrofit'!$R$6,IF(F24="Scenario3PBT5",'Major retrofit'!$S$6,"")))&amp;IF(F24="Scenario1PBT6",'Major retrofit'!$T$6,IF(F24="Scenario2PBT6",'Major retrofit'!$U$6,IF(F24="Scenario3PBT6",'Major retrofit'!$V$6,"")))&amp;IF(F24="Scenario1PBT7",'Major retrofit'!$W$6,IF(F24="Scenario2PBT7",'Major retrofit'!$X$6,IF(F24="Scenario3PBT7",'Major retrofit'!$Y$6,"")))&amp;IF(F24="Scenario1PBT8",'Major retrofit'!$Z$6,IF(F24="Scenario2PBT8",'Major retrofit'!$AA$6,IF(F24="Scenario3PBT8",'Major retrofit'!$AB$6,"")))&amp;IF(F24="Scenario1PBT9",'Major retrofit'!$AC$6,IF(F24="Scenario2PBT9",'Major retrofit'!$AD$6,IF(F24="Scenario3PBT9",'Major retrofit'!$AE$6,"")))&amp;IF(F24="Scenario1PBT10",'Major retrofit'!$AF$6,IF(F24="Scenario2PBT10",'Major retrofit'!$AG$6,IF(F24="Scenario3PBT10",'Major retrofit'!$AH$6,"")))&amp;IF(F24="Scenario1PBT11",'Major retrofit'!$AI$6,IF(F24="Scenario2PBT11",'Major retrofit'!$AJ$6,IF(F24="Scenario3PBT11",'Major retrofit'!$AK$6,"")))&amp;IF(F24="Scenario1PBT12",'Major retrofit'!$AL$6,IF(F24="Scenario2PBT12",'Major retrofit'!$AM$6,IF(F24="Scenario3PBT12",'Major retrofit'!$AN$6,"")))&amp;IF(F24="Scenario1PBT13",'Major retrofit'!$AO$6,IF(F24="Scenario2PBT13",'Major retrofit'!$AP$6,IF(F24="Scenario3PBT13",'Major retrofit'!$AQ$6,"")))&amp;IF(F24="Scenario1PBT14",'Major retrofit'!$AR$6,IF(F24="Scenario2PBT14",'Major retrofit'!$AS$6,IF(F24="Scenario3PBT14",'Major retrofit'!$AT$6,"")))&amp;IF(F24="Scenario1PBT15",'Major retrofit'!$AU$6,IF(F24="Scenario2PBT15",'Major retrofit'!$AV$6,IF(F24="Scenario3PBT15",'Major retrofit'!$AW$6,"")))</f>
        <v/>
      </c>
      <c r="H24" s="142">
        <f t="shared" si="11"/>
        <v>0</v>
      </c>
      <c r="I24" s="232" t="str">
        <f>IF(F24="Scenario1PBT1",'Major retrofit'!$E$16,IF(F24="Scenario2PBT1",'Major retrofit'!$F$16,IF(F24="Scenario3PBT1",'Major retrofit'!$G$16,"")))&amp;IF(F24="Scenario1PBT2",'Major retrofit'!$H$16,IF(F24="Scenario2PBT2",'Major retrofit'!$I$16,IF(F24="Scenario3PBT2",'Major retrofit'!$J$16,"")))&amp;IF(F24="Scenario1PBT3",'Major retrofit'!$K$16,IF(F24="Scenario2PBT3",'Major retrofit'!$L$16,IF(F24="Scenario3PBT3",'Major retrofit'!$M$16,"")))&amp;IF(F24="Scenario1PBT4",'Major retrofit'!$N$16,IF(F24="Scenario2PBT4",'Major retrofit'!$O$16,IF(F24="Scenario3PBT4",'Major retrofit'!$P$16,"")))&amp;IF(F24="Scenario1PBT5",'Major retrofit'!$Q$16,IF(F24="Scenario2PBT5",'Major retrofit'!$R$16,IF(F24="Scenario3PBT5",'Major retrofit'!$S$16,"")))&amp;IF(F24="Scenario1PBT6",'Major retrofit'!$T$16,IF(F24="Scenario2PBT6",'Major retrofit'!$U$16,IF(F24="Scenario3PBT6",'Major retrofit'!$V$16,"")))&amp;IF(F24="Scenario1PBT7",'Major retrofit'!$W$16,IF(F24="Scenario2PBT7",'Major retrofit'!$X$16,IF(F24="Scenario3PBT7",'Major retrofit'!$Y$16,"")))&amp;IF(F24="Scenario1PBT8",'Major retrofit'!$Z$16,IF(F24="Scenario2PBT8",'Major retrofit'!$AA$16,IF(F24="Scenario3PBT8",'Major retrofit'!$AB$16,"")))&amp;IF(F24="Scenario1PBT9",'Major retrofit'!$AC$16,IF(F24="Scenario2PBT9",'Major retrofit'!$AD$16,IF(F24="Scenario3PBT9",'Major retrofit'!$AE$16,"")))&amp;IF(F24="Scenario1PBT10",'Major retrofit'!$AF$16,IF(F24="Scenario2PBT10",'Major retrofit'!$AG$16,IF(F24="Scenario3PBT10",'Major retrofit'!$AH$16,"")))&amp;IF(F24="Scenario1PBT11",'Major retrofit'!$AI$16,IF(F24="Scenario2PBT11",'Major retrofit'!$AJ$16,IF(F24="Scenario3PBT11",'Major retrofit'!$AK$16,"")))&amp;IF(F24="Scenario1PBT12",'Major retrofit'!$AL$16,IF(F24="Scenario2PBT12",'Major retrofit'!$AM$16,IF(F24="Scenario3PBT12",'Major retrofit'!$AN$16,"")))&amp;IF(F24="Scenario1PBT13",'Major retrofit'!$AO$16,IF(F24="Scenario2PBT13",'Major retrofit'!$AP$16,IF(F24="Scenario3PBT13",'Major retrofit'!$AQ$16,"")))&amp;IF(F24="Scenario1PBT14",'Major retrofit'!$AR$16,IF(F24="Scenario2PBT14",'Major retrofit'!$AS$16,IF(F24="Scenario3PBT14",'Major retrofit'!$AT$16,"")))&amp;IF(F24="Scenario1PBT15",'Major retrofit'!$AU$16,IF(F24="Scenario2PBT15",'Major retrofit'!$AV$16,IF(F24="Scenario3PBT15",'Major retrofit'!$AW$16,"")))</f>
        <v/>
      </c>
      <c r="J24" s="142">
        <f t="shared" si="12"/>
        <v>0</v>
      </c>
      <c r="K24" s="142" t="str">
        <f>IF(F24="Scenario1PBT1",'Major retrofit'!$E$18,IF(F24="Scenario2PBT1",'Major retrofit'!$F$18,IF(F24="Scenario3PBT1",'Major retrofit'!$G$18,"")))&amp;IF(F24="Scenario1PBT2",'Major retrofit'!$H$18,IF(F24="Scenario2PBT2",'Major retrofit'!$I$18,IF(F24="Scenario3PBT2",'Major retrofit'!$J$18,"")))&amp;IF(F24="Scenario1PBT3",'Major retrofit'!$K$18,IF(F24="Scenario2PBT3",'Major retrofit'!$L$18,IF(F24="Scenario3PBT3",'Major retrofit'!$M$18,"")))&amp;IF(F24="Scenario1PBT4",'Major retrofit'!$N$18,IF(F24="Scenario2PBT4",'Major retrofit'!$O$18,IF(F24="Scenario3PBT4",'Major retrofit'!$P$18,"")))&amp;IF(F24="Scenario1PBT5",'Major retrofit'!$Q$18,IF(F24="Scenario2PBT5",'Major retrofit'!$R$18,IF(F24="Scenario3PBT5",'Major retrofit'!$S$18,"")))&amp;IF(F24="Scenario1PBT6",'Major retrofit'!$T$18,IF(F24="Scenario2PBT6",'Major retrofit'!$U$18,IF(F24="Scenario3PBT6",'Major retrofit'!$V$18,"")))&amp;IF(F24="Scenario1PBT7",'Major retrofit'!$W$18,IF(F24="Scenario2PBT7",'Major retrofit'!$X$18,IF(F24="Scenario3PBT7",'Major retrofit'!$Y$18,"")))&amp;IF(F24="Scenario1PBT8",'Major retrofit'!$Z$18,IF(F24="Scenario2PBT8",'Major retrofit'!$AA$18,IF(F24="Scenario3PBT8",'Major retrofit'!$AB$18,"")))&amp;IF(F24="Scenario1PBT9",'Major retrofit'!$AC$18,IF(F24="Scenario2PBT9",'Major retrofit'!$AD$18,IF(F24="Scenario3PBT9",'Major retrofit'!$AE$18,"")))&amp;IF(F24="Scenario1PBT10",'Major retrofit'!$AF$18,IF(F24="Scenario2PBT10",'Major retrofit'!$AG$18,IF(F24="Scenario3PBT10",'Major retrofit'!$AH$18,"")))&amp;IF(F24="Scenario1PBT11",'Major retrofit'!$AI$18,IF(F24="Scenario2PBT11",'Major retrofit'!$AJ$18,IF(F24="Scenario3PBT11",'Major retrofit'!$AK$18,"")))&amp;IF(F24="Scenario1PBT12",'Major retrofit'!$AL$18,IF(F24="Scenario2PBT12",'Major retrofit'!$AM$18,IF(F24="Scenario3PBT12",'Major retrofit'!$AN$18,"")))&amp;IF(F24="Scenario1PBT13",'Major retrofit'!$AO$18,IF(F24="Scenario2PBT13",'Major retrofit'!$AP$18,IF(F24="Scenario3PBT13",'Major retrofit'!$AQ$18,"")))&amp;IF(F24="Scenario1PBT14",'Major retrofit'!$AR$18,IF(F24="Scenario2PBT14",'Major retrofit'!$AS$18,IF(F24="Scenario3PBT14",'Major retrofit'!$AT$18,"")))&amp;IF(F24="Scenario1PBT15",'Major retrofit'!$AU$18,IF(F24="Scenario2PBT15",'Major retrofit'!$AV$18,IF(F24="Scenario3PBT15",'Major retrofit'!$AW$18,"")))</f>
        <v/>
      </c>
      <c r="L24" s="142">
        <f t="shared" si="13"/>
        <v>0</v>
      </c>
      <c r="M24" s="142" t="str">
        <f>IF(F24="Scenario1PBT1",'Major retrofit'!$E$20,IF(F24="Scenario2PBT1",'Major retrofit'!$F$20,IF(F24="Scenario3PBT1",'Major retrofit'!$G$20,"")))&amp;IF(F24="Scenario1PBT2",'Major retrofit'!$H$20,IF(F24="Scenario2PBT2",'Major retrofit'!$I$20,IF(F24="Scenario3PBT2",'Major retrofit'!$J$20,"")))&amp;IF(F24="Scenario1PBT3",'Major retrofit'!$K$20,IF(F24="Scenario2PBT3",'Major retrofit'!$L$20,IF(F24="Scenario3PBT3",'Major retrofit'!$M$20,"")))&amp;IF(F24="Scenario1PBT4",'Major retrofit'!$N$20,IF(F24="Scenario2PBT4",'Major retrofit'!$O$20,IF(F24="Scenario3PBT4",'Major retrofit'!$P$20,"")))&amp;IF(F24="Scenario1PBT5",'Major retrofit'!$Q$20,IF(F24="Scenario2PBT5",'Major retrofit'!$R$20,IF(F24="Scenario3PBT5",'Major retrofit'!$S$20,"")))&amp;IF(F24="Scenario1PBT6",'Major retrofit'!$T$20,IF(F24="Scenario2PBT6",'Major retrofit'!$U$20,IF(F24="Scenario3PBT6",'Major retrofit'!$V$20,"")))&amp;IF(F24="Scenario1PBT7",'Major retrofit'!$W$20,IF(F24="Scenario2PBT7",'Major retrofit'!$X$20,IF(F24="Scenario3PBT7",'Major retrofit'!$Y$20,"")))&amp;IF(F24="Scenario1PBT8",'Major retrofit'!$Z$20,IF(F24="Scenario2PBT8",'Major retrofit'!$AA$20,IF(F24="Scenario3PBT8",'Major retrofit'!$AB$20,"")))&amp;IF(F24="Scenario1PBT9",'Major retrofit'!$AC$20,IF(F24="Scenario2PBT9",'Major retrofit'!$AD$20,IF(F24="Scenario3PBT9",'Major retrofit'!$AE$20,"")))&amp;IF(F24="Scenario1PBT10",'Major retrofit'!$AF$20,IF(F24="Scenario2PBT10",'Major retrofit'!$AG$20,IF(F24="Scenario3PBT10",'Major retrofit'!$AH$20,"")))&amp;IF(F24="Scenario1PBT11",'Major retrofit'!$AI$20,IF(F24="Scenario2PBT11",'Major retrofit'!$AJ$20,IF(F24="Scenario3PBT11",'Major retrofit'!$AK$20,"")))&amp;IF(F24="Scenario1PBT12",'Major retrofit'!$AL$20,IF(F24="Scenario2PBT12",'Major retrofit'!$AM$20,IF(F24="Scenario3PBT12",'Major retrofit'!$AN$20,"")))&amp;IF(F24="Scenario1PBT13",'Major retrofit'!$AO$20,IF(F24="Scenario2PBT13",'Major retrofit'!$AP$20,IF(F24="Scenario3PBT13",'Major retrofit'!$AQ$20,"")))&amp;IF(F24="Scenario1PBT14",'Major retrofit'!$AR$20,IF(F24="Scenario2PBT14",'Major retrofit'!$AS$20,IF(F24="Scenario3PBT14",'Major retrofit'!$AT$20,"")))&amp;IF(F24="Scenario1PBT15",'Major retrofit'!$AU$20,IF(F24="Scenario2PBT15",'Major retrofit'!$AV$20,IF(F24="Scenario3PBT15",'Major retrofit'!$AW$20,"")))</f>
        <v/>
      </c>
      <c r="N24" s="143">
        <f t="shared" si="14"/>
        <v>0</v>
      </c>
      <c r="O24" s="262" t="str">
        <f>IF(F24="Scenario1PBT1",'Major retrofit'!$E$23,IF(F24="Scenario2PBT1",'Major retrofit'!$F$23,IF(F24="Scenario3PBT1",'Major retrofit'!$G$23,"")))&amp;IF(F24="Scenario1PBT2",'Major retrofit'!$H$23,IF(F24="Scenario2PBT2",'Major retrofit'!$I$23,IF(F24="Scenario3PBT2",'Major retrofit'!$J$23,"")))&amp;IF(F24="Scenario1PBT3",'Major retrofit'!$K$23,IF(F24="Scenario2PBT3",'Major retrofit'!$L$23,IF(F24="Scenario3PBT3",'Major retrofit'!$M$23,"")))&amp;IF(F24="Scenario1PBT4",'Major retrofit'!$N$23,IF(F24="Scenario2PBT4",'Major retrofit'!$O$23,IF(F24="Scenario3PBT4",'Major retrofit'!$P$23,"")))&amp;IF(F24="Scenario1PBT5",'Major retrofit'!$Q$23,IF(F24="Scenario2PBT5",'Major retrofit'!$R$23,IF(F24="Scenario3PBT5",'Major retrofit'!$S$23,"")))&amp;IF(F24="Scenario1PBT6",'Major retrofit'!$T$23,IF(F24="Scenario2PBT6",'Major retrofit'!$U$23,IF(F24="Scenario3PBT6",'Major retrofit'!$V$23,"")))&amp;IF(F24="Scenario1PBT7",'Major retrofit'!$W$23,IF(F24="Scenario2PBT7",'Major retrofit'!$X$23,IF(F24="Scenario3PBT7",'Major retrofit'!$Y$23,"")))&amp;IF(F24="Scenario1PBT8",'Major retrofit'!$Z$23,IF(F24="Scenario2PBT8",'Major retrofit'!$AA$23,IF(F24="Scenario3PBT8",'Major retrofit'!$AB$23,"")))&amp;IF(F24="Scenario1PBT9",'Major retrofit'!$AC$23,IF(F24="Scenario2PBT9",'Major retrofit'!$AD$23,IF(F24="Scenario3PBT9",'Major retrofit'!$AE$23,"")))&amp;IF(F24="Scenario1PBT10",'Major retrofit'!$AF$23,IF(F24="Scenario2PBT10",'Major retrofit'!$AG$23,IF(F24="Scenario3PBT10",'Major retrofit'!$AH$23,"")))&amp;IF(F24="Scenario1PBT11",'Major retrofit'!$AI$23,IF(F24="Scenario2PBT11",'Major retrofit'!$AJ$23,IF(F24="Scenario3PBT11",'Major retrofit'!$AK$23,"")))&amp;IF(F24="Scenario1PBT12",'Major retrofit'!$AL$23,IF(F24="Scenario2PBT12",'Major retrofit'!$AM$23,IF(F24="Scenario3PBT12",'Major retrofit'!$AN$23,"")))&amp;IF(F24="Scenario1PBT13",'Major retrofit'!$AO$23,IF(F24="Scenario2PBT13",'Major retrofit'!$AP$23,IF(F24="Scenario3PBT13",'Major retrofit'!$AQ$23,"")))&amp;IF(F24="Scenario1PBT14",'Major retrofit'!$AR$23,IF(F24="Scenario2PBT14",'Major retrofit'!$AS$23,IF(F24="Scenario3PBT14",'Major retrofit'!$AT$23,"")))&amp;IF(F24="Scenario1PBT15",'Major retrofit'!$AU$23,IF(F24="Scenario2PBT15",'Major retrofit'!$AV$23,IF(F24="Scenario3PBT15",'Major retrofit'!$AW$23,"")))</f>
        <v/>
      </c>
      <c r="P24" s="142">
        <f t="shared" si="15"/>
        <v>0</v>
      </c>
      <c r="Q24" s="142" t="str">
        <f>IF(F24="Scenario1PBT1",'Major retrofit'!$E$25,IF(F24="Scenario2PBT1",'Major retrofit'!$F$25,IF(F24="Scenario3PBT1",'Major retrofit'!$G$25,"")))&amp;IF(F24="Scenario1PBT2",'Major retrofit'!$H$25,IF(F24="Scenario2PBT2",'Major retrofit'!$I$25,IF(F24="Scenario3PBT2",'Major retrofit'!$J$25,"")))&amp;IF(F24="Scenario1PBT3",'Major retrofit'!$K$25,IF(F24="Scenario2PBT3",'Major retrofit'!$L$25,IF(F24="Scenario3PBT3",'Major retrofit'!$M$25,"")))&amp;IF(F24="Scenario1PBT4",'Major retrofit'!$N$25,IF(F24="Scenario2PBT4",'Major retrofit'!$O$25,IF(F24="Scenario3PBT4",'Major retrofit'!$P$25,"")))&amp;IF(F24="Scenario1PBT5",'Major retrofit'!$Q$25,IF(F24="Scenario2PBT5",'Major retrofit'!$R$25,IF(F24="Scenario3PBT5",'Major retrofit'!$S$25,"")))&amp;IF(F24="Scenario1PBT6",'Major retrofit'!$T$25,IF(F24="Scenario2PBT6",'Major retrofit'!$U$25,IF(F24="Scenario3PBT6",'Major retrofit'!$V$25,"")))&amp;IF(F24="Scenario1PBT7",'Major retrofit'!$W$25,IF(F24="Scenario2PBT7",'Major retrofit'!$X$25,IF(F24="Scenario3PBT7",'Major retrofit'!$Y$25,"")))&amp;IF(F24="Scenario1PBT8",'Major retrofit'!$Z$25,IF(F24="Scenario2PBT8",'Major retrofit'!$AA$25,IF(F24="Scenario3PBT8",'Major retrofit'!$AB$25,"")))&amp;IF(F24="Scenario1PBT9",'Major retrofit'!$AC$25,IF(F24="Scenario2PBT9",'Major retrofit'!$AD$25,IF(F24="Scenario3PBT9",'Major retrofit'!$AE$25,"")))&amp;IF(F24="Scenario1PBT10",'Major retrofit'!$AF$25,IF(F24="Scenario2PBT10",'Major retrofit'!$AG$25,IF(F24="Scenario3PBT10",'Major retrofit'!$AH$25,"")))&amp;IF(F24="Scenario1PBT11",'Major retrofit'!$AI$25,IF(F24="Scenario2PBT11",'Major retrofit'!$AJ$25,IF(F24="Scenario3PBT11",'Major retrofit'!$AK$25,"")))&amp;IF(F24="Scenario1PBT12",'Major retrofit'!$AL$25,IF(F24="Scenario2PBT12",'Major retrofit'!$AM$25,IF(F24="Scenario3PBT12",'Major retrofit'!$AN$25,"")))&amp;IF(F24="Scenario1PBT13",'Major retrofit'!$AO$25,IF(F24="Scenario2PBT13",'Major retrofit'!$AP$25,IF(F24="Scenario3PBT13",'Major retrofit'!$AQ$25,"")))&amp;IF(F24="Scenario1PBT14",'Major retrofit'!$AR$25,IF(F24="Scenario2PBT14",'Major retrofit'!$AS$25,IF(F24="Scenario3PBT14",'Major retrofit'!$AT$25,"")))&amp;IF(F24="Scenario1PBT15",'Major retrofit'!$AU$25,IF(F24="Scenario2PBT15",'Major retrofit'!$AV$25,IF(F24="Scenario3PBT15",'Major retrofit'!$AW$25,"")))</f>
        <v/>
      </c>
      <c r="R24" s="142">
        <f t="shared" si="16"/>
        <v>0</v>
      </c>
      <c r="S24" s="142" t="str">
        <f>IF(F24="Scenario1PBT1",'Major retrofit'!$E$27,IF(F24="Scenario2PBT1",'Major retrofit'!$F$27,IF(F24="Scenario3PBT1",'Major retrofit'!$G$27,"")))&amp;IF(F24="Scenario1PBT2",'Major retrofit'!$H$27,IF(F24="Scenario2PBT2",'Major retrofit'!$I$27,IF(F24="Scenario3PBT2",'Major retrofit'!$J$27,"")))&amp;IF(F24="Scenario1PBT3",'Major retrofit'!$K$27,IF(F24="Scenario2PBT3",'Major retrofit'!$L$27,IF(F24="Scenario3PBT3",'Major retrofit'!$M$27,"")))&amp;IF(F24="Scenario1PBT4",'Major retrofit'!$N$27,IF(F24="Scenario2PBT4",'Major retrofit'!$O$27,IF(F24="Scenario3PBT4",'Major retrofit'!$P$27,"")))&amp;IF(F24="Scenario1PBT5",'Major retrofit'!$Q$27,IF(F24="Scenario2PBT5",'Major retrofit'!$R$27,IF(F24="Scenario3PBT5",'Major retrofit'!$S$27,"")))&amp;IF(F24="Scenario1PBT6",'Major retrofit'!$T$27,IF(F24="Scenario2PBT6",'Major retrofit'!$U$27,IF(F24="Scenario3PBT6",'Major retrofit'!$V$27,"")))&amp;IF(F24="Scenario1PBT7",'Major retrofit'!$W$27,IF(F24="Scenario2PBT7",'Major retrofit'!$X$27,IF(F24="Scenario3PBT7",'Major retrofit'!$Y$27,"")))&amp;IF(F24="Scenario1PBT8",'Major retrofit'!$Z$27,IF(F24="Scenario2PBT8",'Major retrofit'!$AA$27,IF(F24="Scenario3PBT8",'Major retrofit'!$AB$27,"")))&amp;IF(F24="Scenario1PBT9",'Major retrofit'!$AC$27,IF(F24="Scenario2PBT9",'Major retrofit'!$AD$27,IF(F24="Scenario3PBT9",'Major retrofit'!$AE$27,"")))&amp;IF(F24="Scenario1PBT10",'Major retrofit'!$AF$27,IF(F24="Scenario2PBT10",'Major retrofit'!$AG$27,IF(F24="Scenario3PBT10",'Major retrofit'!$AH$27,"")))&amp;IF(F24="Scenario1PBT11",'Major retrofit'!$AI$27,IF(F24="Scenario2PBT11",'Major retrofit'!$AJ$27,IF(F24="Scenario3PBT11",'Major retrofit'!$AK$27,"")))&amp;IF(F24="Scenario1PBT12",'Major retrofit'!$AL$27,IF(F24="Scenario2PBT12",'Major retrofit'!$AM$27,IF(F24="Scenario3PBT12",'Major retrofit'!$AN$27,"")))&amp;IF(F24="Scenario1PBT13",'Major retrofit'!$AO$27,IF(F24="Scenario2PBT13",'Major retrofit'!$AP$27,IF(F24="Scenario3PBT13",'Major retrofit'!$AQ$27,"")))&amp;IF(F24="Scenario1PBT14",'Major retrofit'!$AR$27,IF(F24="Scenario2PBT14",'Major retrofit'!$AS$27,IF(F24="Scenario3PBT14",'Major retrofit'!$AT$27,"")))&amp;IF(F24="Scenario1PBT15",'Major retrofit'!$AU$27,IF(F24="Scenario2PBT15",'Major retrofit'!$AV$27,IF(F24="Scenario3PBT15",'Major retrofit'!$AW$27,"")))</f>
        <v/>
      </c>
      <c r="T24" s="263">
        <f t="shared" si="17"/>
        <v>0</v>
      </c>
      <c r="U24" s="262" t="str">
        <f>IF(F24="Scenario1PBT1",'Major retrofit'!$E$38,IF(F24="Scenario2PBT1",'Major retrofit'!$F$38,IF(F24="Scenario3PBT1",'Major retrofit'!$G$38,"")))&amp;IF(F24="Scenario1PBT2",'Major retrofit'!$H$38,IF(F24="Scenario2PBT2",'Major retrofit'!$I$38,IF(F24="Scenario3PBT2",'Major retrofit'!$J$38,"")))&amp;IF(F24="Scenario1PBT3",'Major retrofit'!$K$38,IF(F24="Scenario2PBT3",'Major retrofit'!$L$38,IF(F24="Scenario3PBT3",'Major retrofit'!$M$38,"")))&amp;IF(F24="Scenario1PBT4",'Major retrofit'!$N$38,IF(F24="Scenario2PBT4",'Major retrofit'!$O$38,IF(F24="Scenario3PBT4",'Major retrofit'!$P$38,"")))&amp;IF(F24="Scenario1PBT5",'Major retrofit'!$Q$38,IF(F24="Scenario2PBT5",'Major retrofit'!$R$38,IF(F24="Scenario3PBT5",'Major retrofit'!$S$38,"")))&amp;IF(F24="Scenario1PBT6",'Major retrofit'!$T$38,IF(F24="Scenario2PBT6",'Major retrofit'!$U$38,IF(F24="Scenario3PBT6",'Major retrofit'!$V$38,"")))&amp;IF(F24="Scenario1PBT7",'Major retrofit'!$W$38,IF(F24="Scenario2PBT7",'Major retrofit'!$X$38,IF(F24="Scenario3PBT7",'Major retrofit'!$Y$38,"")))&amp;IF(F24="Scenario1PBT8",'Major retrofit'!$Z$38,IF(F24="Scenario2PBT8",'Major retrofit'!$AA$38,IF(F24="Scenario3PBT8",'Major retrofit'!$AB$38,"")))&amp;IF(F24="Scenario1PBT9",'Major retrofit'!$AC$38,IF(F24="Scenario2PBT9",'Major retrofit'!$AD$38,IF(F24="Scenario3PBT9",'Major retrofit'!$AE$38,"")))&amp;IF(F24="Scenario1PBT10",'Major retrofit'!$AF$38,IF(F24="Scenario2PBT10",'Major retrofit'!$AG$38,IF(F24="Scenario3PBT10",'Major retrofit'!$AH$38,"")))&amp;IF(F24="Scenario1PBT11",'Major retrofit'!$AI$38,IF(F24="Scenario2PBT11",'Major retrofit'!$AJ$38,IF(F24="Scenario3PBT11",'Major retrofit'!$AK$38,"")))&amp;IF(F24="Scenario1PBT12",'Major retrofit'!$AL$38,IF(F24="Scenario2PBT12",'Major retrofit'!$AM$38,IF(F24="Scenario3PBT12",'Major retrofit'!$AN$38,"")))&amp;IF(F24="Scenario1PBT13",'Major retrofit'!$AO$38,IF(F24="Scenario2PBT13",'Major retrofit'!$AP$38,IF(F24="Scenario3PBT13",'Major retrofit'!$AQ$38,"")))&amp;IF(F24="Scenario1PBT14",'Major retrofit'!$AR$38,IF(F24="Scenario2PBT14",'Major retrofit'!$AS$38,IF(F24="Scenario3PBT14",'Major retrofit'!$AT$38,"")))&amp;IF(F24="Scenario1PBT15",'Major retrofit'!$AU$38,IF(F24="Scenario2PBT15",'Major retrofit'!$AV$38,IF(F24="Scenario3PBT15",'Major retrofit'!$AW$38,"")))</f>
        <v/>
      </c>
      <c r="V24" s="142">
        <f t="shared" si="18"/>
        <v>0</v>
      </c>
      <c r="W24" s="142" t="str">
        <f>IF(F24="Scenario1PBT1",'Major retrofit'!$E$40,IF(F24="Scenario2PBT1",'Major retrofit'!$F$40,IF(F24="Scenario3PBT1",'Major retrofit'!$G$40,"")))&amp;IF(F24="Scenario1PBT2",'Major retrofit'!$H$40,IF(F24="Scenario2PBT2",'Major retrofit'!$I$40,IF(F24="Scenario3PBT2",'Major retrofit'!$J$40,"")))&amp;IF(F24="Scenario1PBT3",'Major retrofit'!$K$40,IF(F24="Scenario2PBT3",'Major retrofit'!$L$40,IF(F24="Scenario3PBT3",'Major retrofit'!$M$40,"")))&amp;IF(F24="Scenario1PBT4",'Major retrofit'!$N$40,IF(F24="Scenario2PBT4",'Major retrofit'!$O$40,IF(F24="Scenario3PBT4",'Major retrofit'!$P$40,"")))&amp;IF(F24="Scenario1PBT5",'Major retrofit'!$Q$40,IF(F24="Scenario2PBT5",'Major retrofit'!$R$40,IF(F24="Scenario3PBT5",'Major retrofit'!$S$40,"")))&amp;IF(F24="Scenario1PBT6",'Major retrofit'!$T$40,IF(F24="Scenario2PBT6",'Major retrofit'!$U$40,IF(F24="Scenario3PBT6",'Major retrofit'!$V$40,"")))&amp;IF(F24="Scenario1PBT7",'Major retrofit'!$W$40,IF(F24="Scenario2PBT7",'Major retrofit'!$X$40,IF(F24="Scenario3PBT7",'Major retrofit'!$Y$40,"")))&amp;IF(F24="Scenario1PBT8",'Major retrofit'!$Z$40,IF(F24="Scenario2PBT8",'Major retrofit'!$AA$40,IF(F24="Scenario3PBT8",'Major retrofit'!$AB$40,"")))&amp;IF(F24="Scenario1PBT9",'Major retrofit'!$AC$40,IF(F24="Scenario2PBT9",'Major retrofit'!$AD$40,IF(F24="Scenario3PBT9",'Major retrofit'!$AE$40,"")))&amp;IF(F24="Scenario1PBT10",'Major retrofit'!$AF$40,IF(F24="Scenario2PBT10",'Major retrofit'!$AG$40,IF(F24="Scenario3PBT10",'Major retrofit'!$AH$40,"")))&amp;IF(F24="Scenario1PBT11",'Major retrofit'!$AI$40,IF(F24="Scenario2PBT11",'Major retrofit'!$AJ$40,IF(F24="Scenario3PBT11",'Major retrofit'!$AK$40,"")))&amp;IF(F24="Scenario1PBT12",'Major retrofit'!$AL$40,IF(F24="Scenario2PBT12",'Major retrofit'!$AM$40,IF(F24="Scenario3PBT12",'Major retrofit'!$AN$40,"")))&amp;IF(F24="Scenario1PBT13",'Major retrofit'!$AO$40,IF(F24="Scenario2PBT13",'Major retrofit'!$AP$40,IF(F24="Scenario3PBT13",'Major retrofit'!$AQ$40,"")))&amp;IF(F24="Scenario1PBT14",'Major retrofit'!$AR$40,IF(F24="Scenario2PBT14",'Major retrofit'!$AS$40,IF(F24="Scenario3PBT14",'Major retrofit'!$AT$40,"")))&amp;IF(F24="Scenario1PBT15",'Major retrofit'!$AU$40,IF(F24="Scenario2PBT15",'Major retrofit'!$AV$40,IF(F24="Scenario3PBT15",'Major retrofit'!$AW$40,"")))</f>
        <v/>
      </c>
      <c r="X24" s="142">
        <f t="shared" si="19"/>
        <v>0</v>
      </c>
      <c r="Y24" s="142" t="str">
        <f>IF(F24="Scenario1PBT1",'Major retrofit'!$E$42,IF(F24="Scenario2PBT1",'Major retrofit'!$F$42,IF(F24="Scenario3PBT1",'Major retrofit'!$G$42,"")))&amp;IF(F24="Scenario1PBT2",'Major retrofit'!$H$42,IF(F24="Scenario2PBT2",'Major retrofit'!$I$42,IF(F24="Scenario3PBT2",'Major retrofit'!$J$42,"")))&amp;IF(F24="Scenario1PBT3",'Major retrofit'!$K$42,IF(F24="Scenario2PBT3",'Major retrofit'!$L$42,IF(F24="Scenario3PBT3",'Major retrofit'!$M$42,"")))&amp;IF(F24="Scenario1PBT4",'Major retrofit'!$N$42,IF(F24="Scenario2PBT4",'Major retrofit'!$O$42,IF(F24="Scenario3PBT4",'Major retrofit'!$P$42,"")))&amp;IF(F24="Scenario1PBT5",'Major retrofit'!$Q$42,IF(F24="Scenario2PBT5",'Major retrofit'!$R$42,IF(F24="Scenario3PBT5",'Major retrofit'!$S$42,"")))&amp;IF(F24="Scenario1PBT6",'Major retrofit'!$T$42,IF(F24="Scenario2PBT6",'Major retrofit'!$U$42,IF(F24="Scenario3PBT6",'Major retrofit'!$V$42,"")))&amp;IF(F24="Scenario1PBT7",'Major retrofit'!$W$42,IF(F24="Scenario2PBT7",'Major retrofit'!$X$42,IF(F24="Scenario3PBT7",'Major retrofit'!$Y$42,"")))&amp;IF(F24="Scenario1PBT8",'Major retrofit'!$Z$42,IF(F24="Scenario2PBT8",'Major retrofit'!$AA$42,IF(F24="Scenario3PBT8",'Major retrofit'!$AB$42,"")))&amp;IF(F24="Scenario1PBT9",'Major retrofit'!$AC$42,IF(F24="Scenario2PBT9",'Major retrofit'!$AD$42,IF(F24="Scenario3PBT9",'Major retrofit'!$AE$42,"")))&amp;IF(F24="Scenario1PBT10",'Major retrofit'!$AF$42,IF(F24="Scenario2PBT10",'Major retrofit'!$AG$42,IF(F24="Scenario3PBT10",'Major retrofit'!$AH$42,"")))&amp;IF(F24="Scenario1PBT11",'Major retrofit'!$AI$42,IF(F24="Scenario2PBT11",'Major retrofit'!$AJ$42,IF(F24="Scenario3PBT11",'Major retrofit'!$AK$42,"")))&amp;IF(F24="Scenario1PBT12",'Major retrofit'!$AL$42,IF(F24="Scenario2PBT12",'Major retrofit'!$AM$42,IF(F24="Scenario3PBT12",'Major retrofit'!$AN$42,"")))&amp;IF(F24="Scenario1PBT13",'Major retrofit'!$AO$42,IF(F24="Scenario2PBT13",'Major retrofit'!$AP$42,IF(F24="Scenario3PBT13",'Major retrofit'!$AQ$42,"")))&amp;IF(F24="Scenario1PBT14",'Major retrofit'!$AR$42,IF(F24="Scenario2PBT14",'Major retrofit'!$AS$42,IF(F24="Scenario3PBT14",'Major retrofit'!$AT$42,"")))&amp;IF(F24="Scenario1PBT15",'Major retrofit'!$AU$42,IF(F24="Scenario2PBT15",'Major retrofit'!$AV$42,IF(F24="Scenario3PBT15",'Major retrofit'!$AW$42,"")))</f>
        <v/>
      </c>
      <c r="Z24" s="142">
        <f t="shared" si="20"/>
        <v>0</v>
      </c>
      <c r="AA24" s="332" t="str">
        <f>IF(F24="Scenario1PBT1",'Major retrofit'!$E$101,IF(F24="Scenario2PBT1",'Major retrofit'!$F$101,IF(F24="Scenario3PBT1",'Major retrofit'!$G$101,"")))&amp;IF(F24="Scenario1PBT2",'Major retrofit'!$H$101,IF(F24="Scenario2PBT2",'Major retrofit'!$I$101,IF(F24="Scenario3PBT2",'Major retrofit'!$J$101,"")))&amp;IF(F24="Scenario1PBT3",'Major retrofit'!$K$101,IF(F24="Scenario2PBT3",'Major retrofit'!$L$101,IF(F24="Scenario3PBT3",'Major retrofit'!$M$101,"")))&amp;IF(F24="Scenario1PBT4",'Major retrofit'!$N$101,IF(F24="Scenario2PBT4",'Major retrofit'!$O$101,IF(F24="Scenario3PBT4",'Major retrofit'!$P$101,"")))&amp;IF(F24="Scenario1PBT5",'Major retrofit'!$Q$101,IF(F24="Scenario2PBT5",'Major retrofit'!$R$101,IF(F24="Scenario3PBT5",'Major retrofit'!$S$101,"")))&amp;IF(F24="Scenario1PBT6",'Major retrofit'!$T$101,IF(F24="Scenario2PBT6",'Major retrofit'!$U$101,IF(F24="Scenario3PBT6",'Major retrofit'!$V$101,"")))&amp;IF(F24="Scenario1PBT7",'Major retrofit'!$W$101,IF(F24="Scenario2PBT7",'Major retrofit'!$X$101,IF(F24="Scenario3PBT7",'Major retrofit'!$Y$101,"")))&amp;IF(F24="Scenario1PBT8",'Major retrofit'!$Z$101,IF(F24="Scenario2PBT8",'Major retrofit'!$AA$101,IF(F24="Scenario3PBT8",'Major retrofit'!$AB$101,"")))&amp;IF(F24="Scenario1PBT9",'Major retrofit'!$AC$101,IF(F24="Scenario2PBT9",'Major retrofit'!$AD$101,IF(F24="Scenario3PBT9",'Major retrofit'!$AE$101,"")))&amp;IF(F24="Scenario1PBT10",'Major retrofit'!$AF$101,IF(F24="Scenario2PBT10",'Major retrofit'!$AG$101,IF(F24="Scenario3PBT10",'Major retrofit'!$AH$101,"")))&amp;IF(F24="Scenario1PBT11",'Major retrofit'!$AI$101,IF(F24="Scenario2PBT11",'Major retrofit'!$AJ$101,IF(F24="Scenario3PBT11",'Major retrofit'!$AK$101,"")))&amp;IF(F24="Scenario1PBT12",'Major retrofit'!$AL$101,IF(F24="Scenario2PBT12",'Major retrofit'!$AM$101,IF(F24="Scenario3PBT12",'Major retrofit'!$AN$101,"")))&amp;IF(F24="Scenario1PBT13",'Major retrofit'!$AO$101,IF(F24="Scenario2PBT13",'Major retrofit'!$AP$101,IF(F24="Scenario3PBT13",'Major retrofit'!$AQ$101,"")))&amp;IF(F24="Scenario1PBT14",'Major retrofit'!$AR$101,IF(F24="Scenario2PBT14",'Major retrofit'!$AS$101,IF(F24="Scenario3PBT14",'Major retrofit'!$AT$101,"")))&amp;IF(F24="Scenario1PBT15",'Major retrofit'!$AU$101,IF(F24="Scenario2PBT15",'Major retrofit'!$AV$101,IF(F24="Scenario3PBT15",'Major retrofit'!$AW$101,"")))</f>
        <v/>
      </c>
      <c r="AB24" s="233">
        <f t="shared" si="21"/>
        <v>0</v>
      </c>
      <c r="AC24" s="264">
        <f>IFERROR('Projection_Base-case'!G24-G24,0)</f>
        <v>0</v>
      </c>
      <c r="AD24" s="142">
        <f t="shared" si="0"/>
        <v>0</v>
      </c>
      <c r="AE24" s="142">
        <f>IFERROR(100*AC24/'Projection_Base-case'!G24,0)</f>
        <v>0</v>
      </c>
      <c r="AF24" s="142">
        <f>IFERROR('Projection_Base-case'!I24-I24,0)</f>
        <v>0</v>
      </c>
      <c r="AG24" s="142">
        <f t="shared" si="1"/>
        <v>0</v>
      </c>
      <c r="AH24" s="142">
        <f>IFERROR(100*AF24/'Projection_Base-case'!I24,0)</f>
        <v>0</v>
      </c>
      <c r="AI24" s="142">
        <f>IFERROR('Projection_Base-case'!K24-K24,0)</f>
        <v>0</v>
      </c>
      <c r="AJ24" s="142">
        <f t="shared" si="2"/>
        <v>0</v>
      </c>
      <c r="AK24" s="142">
        <f>IFERROR(100*AI24/'Projection_Base-case'!K24,0)</f>
        <v>0</v>
      </c>
      <c r="AL24" s="142">
        <f>IFERROR(M24-'Projection_Base-case'!M24,0)</f>
        <v>0</v>
      </c>
      <c r="AM24" s="142">
        <f t="shared" si="3"/>
        <v>0</v>
      </c>
      <c r="AN24" s="143">
        <f>IFERROR(100*AL24/'Projection_Base-case'!M24,0)</f>
        <v>0</v>
      </c>
      <c r="AO24" s="262">
        <f>IFERROR('Projection_Base-case'!O24-O24,0)</f>
        <v>0</v>
      </c>
      <c r="AP24" s="142">
        <f t="shared" si="4"/>
        <v>0</v>
      </c>
      <c r="AQ24" s="142">
        <f>IFERROR(100*AO24/'Projection_Base-case'!O24,0)</f>
        <v>0</v>
      </c>
      <c r="AR24" s="142">
        <f>IFERROR('Projection_Base-case'!Q24-Q24,0)</f>
        <v>0</v>
      </c>
      <c r="AS24" s="142">
        <f t="shared" si="5"/>
        <v>0</v>
      </c>
      <c r="AT24" s="142">
        <f>IFERROR(100*AR24/'Projection_Base-case'!Q24,0)</f>
        <v>0</v>
      </c>
      <c r="AU24" s="142">
        <f>IFERROR('Projection_Base-case'!S24-S24,0)</f>
        <v>0</v>
      </c>
      <c r="AV24" s="142">
        <f t="shared" si="6"/>
        <v>0</v>
      </c>
      <c r="AW24" s="143">
        <f>IFERROR(100*AU24/'Projection_Base-case'!S24,0)</f>
        <v>0</v>
      </c>
      <c r="AX24" s="262">
        <f>IFERROR('Projection_Base-case'!U24-U24,0)</f>
        <v>0</v>
      </c>
      <c r="AY24" s="142">
        <f t="shared" si="7"/>
        <v>0</v>
      </c>
      <c r="AZ24" s="142">
        <f>IFERROR(100*AX24/'Projection_Base-case'!U24,0)</f>
        <v>0</v>
      </c>
      <c r="BA24" s="142">
        <f>IFERROR('Projection_Base-case'!W24-W24,0)</f>
        <v>0</v>
      </c>
      <c r="BB24" s="142">
        <f t="shared" si="8"/>
        <v>0</v>
      </c>
      <c r="BC24" s="142">
        <f>IFERROR(100*BA24/'Projection_Base-case'!W24,0)</f>
        <v>0</v>
      </c>
      <c r="BD24" s="142">
        <f>IFERROR('Projection_Base-case'!Y24-Y24,0)</f>
        <v>0</v>
      </c>
      <c r="BE24" s="142">
        <f t="shared" si="9"/>
        <v>0</v>
      </c>
      <c r="BF24" s="142">
        <f>IFERROR(100*BD24/'Projection_Base-case'!Y24,0)</f>
        <v>0</v>
      </c>
      <c r="BG24" s="531">
        <f t="shared" si="22"/>
        <v>0</v>
      </c>
      <c r="BH24" s="532">
        <f t="shared" si="23"/>
        <v>0</v>
      </c>
    </row>
    <row r="25" spans="1:60" x14ac:dyDescent="0.25">
      <c r="A25" s="261">
        <v>20</v>
      </c>
      <c r="B25" s="142">
        <f>'Projection_Base-case'!B25</f>
        <v>0</v>
      </c>
      <c r="C25" s="142">
        <f>'Projection_Base-case'!C25</f>
        <v>0</v>
      </c>
      <c r="D25" s="142">
        <f>'Projection_Base-case'!D25</f>
        <v>0</v>
      </c>
      <c r="E25" s="149"/>
      <c r="F25" s="258" t="str">
        <f t="shared" si="10"/>
        <v>0</v>
      </c>
      <c r="G25" s="231" t="str">
        <f>IF(F25="Scenario1PBT1",'Major retrofit'!$E$6,IF(F25="Scenario2PBT1",'Major retrofit'!$F$6,IF(F25="Scenario3PBT1",'Major retrofit'!$G$6,"")))&amp;IF(F25="Scenario1PBT2",'Major retrofit'!$H$6,IF(F25="Scenario2PBT2",'Major retrofit'!$I$6,IF(F25="Scenario3PBT2",'Major retrofit'!$J$6,"")))&amp;IF(F25="Scenario1PBT3",'Major retrofit'!$K$6,IF(F25="Scenario2PBT3",'Major retrofit'!$L$6,IF(F25="Scenario3PBT3",'Major retrofit'!$M$6,"")))&amp;IF(F25="Scenario1PBT4",'Major retrofit'!$N$6,IF(F25="Scenario2PBT4",'Major retrofit'!$O$6,IF(F25="Scenario3PBT4",'Major retrofit'!$P$6,"")))&amp;IF(F25="Scenario1PBT5",'Major retrofit'!$Q$6,IF(F25="Scenario2PBT5",'Major retrofit'!$R$6,IF(F25="Scenario3PBT5",'Major retrofit'!$S$6,"")))&amp;IF(F25="Scenario1PBT6",'Major retrofit'!$T$6,IF(F25="Scenario2PBT6",'Major retrofit'!$U$6,IF(F25="Scenario3PBT6",'Major retrofit'!$V$6,"")))&amp;IF(F25="Scenario1PBT7",'Major retrofit'!$W$6,IF(F25="Scenario2PBT7",'Major retrofit'!$X$6,IF(F25="Scenario3PBT7",'Major retrofit'!$Y$6,"")))&amp;IF(F25="Scenario1PBT8",'Major retrofit'!$Z$6,IF(F25="Scenario2PBT8",'Major retrofit'!$AA$6,IF(F25="Scenario3PBT8",'Major retrofit'!$AB$6,"")))&amp;IF(F25="Scenario1PBT9",'Major retrofit'!$AC$6,IF(F25="Scenario2PBT9",'Major retrofit'!$AD$6,IF(F25="Scenario3PBT9",'Major retrofit'!$AE$6,"")))&amp;IF(F25="Scenario1PBT10",'Major retrofit'!$AF$6,IF(F25="Scenario2PBT10",'Major retrofit'!$AG$6,IF(F25="Scenario3PBT10",'Major retrofit'!$AH$6,"")))&amp;IF(F25="Scenario1PBT11",'Major retrofit'!$AI$6,IF(F25="Scenario2PBT11",'Major retrofit'!$AJ$6,IF(F25="Scenario3PBT11",'Major retrofit'!$AK$6,"")))&amp;IF(F25="Scenario1PBT12",'Major retrofit'!$AL$6,IF(F25="Scenario2PBT12",'Major retrofit'!$AM$6,IF(F25="Scenario3PBT12",'Major retrofit'!$AN$6,"")))&amp;IF(F25="Scenario1PBT13",'Major retrofit'!$AO$6,IF(F25="Scenario2PBT13",'Major retrofit'!$AP$6,IF(F25="Scenario3PBT13",'Major retrofit'!$AQ$6,"")))&amp;IF(F25="Scenario1PBT14",'Major retrofit'!$AR$6,IF(F25="Scenario2PBT14",'Major retrofit'!$AS$6,IF(F25="Scenario3PBT14",'Major retrofit'!$AT$6,"")))&amp;IF(F25="Scenario1PBT15",'Major retrofit'!$AU$6,IF(F25="Scenario2PBT15",'Major retrofit'!$AV$6,IF(F25="Scenario3PBT15",'Major retrofit'!$AW$6,"")))</f>
        <v/>
      </c>
      <c r="H25" s="142">
        <f t="shared" si="11"/>
        <v>0</v>
      </c>
      <c r="I25" s="232" t="str">
        <f>IF(F25="Scenario1PBT1",'Major retrofit'!$E$16,IF(F25="Scenario2PBT1",'Major retrofit'!$F$16,IF(F25="Scenario3PBT1",'Major retrofit'!$G$16,"")))&amp;IF(F25="Scenario1PBT2",'Major retrofit'!$H$16,IF(F25="Scenario2PBT2",'Major retrofit'!$I$16,IF(F25="Scenario3PBT2",'Major retrofit'!$J$16,"")))&amp;IF(F25="Scenario1PBT3",'Major retrofit'!$K$16,IF(F25="Scenario2PBT3",'Major retrofit'!$L$16,IF(F25="Scenario3PBT3",'Major retrofit'!$M$16,"")))&amp;IF(F25="Scenario1PBT4",'Major retrofit'!$N$16,IF(F25="Scenario2PBT4",'Major retrofit'!$O$16,IF(F25="Scenario3PBT4",'Major retrofit'!$P$16,"")))&amp;IF(F25="Scenario1PBT5",'Major retrofit'!$Q$16,IF(F25="Scenario2PBT5",'Major retrofit'!$R$16,IF(F25="Scenario3PBT5",'Major retrofit'!$S$16,"")))&amp;IF(F25="Scenario1PBT6",'Major retrofit'!$T$16,IF(F25="Scenario2PBT6",'Major retrofit'!$U$16,IF(F25="Scenario3PBT6",'Major retrofit'!$V$16,"")))&amp;IF(F25="Scenario1PBT7",'Major retrofit'!$W$16,IF(F25="Scenario2PBT7",'Major retrofit'!$X$16,IF(F25="Scenario3PBT7",'Major retrofit'!$Y$16,"")))&amp;IF(F25="Scenario1PBT8",'Major retrofit'!$Z$16,IF(F25="Scenario2PBT8",'Major retrofit'!$AA$16,IF(F25="Scenario3PBT8",'Major retrofit'!$AB$16,"")))&amp;IF(F25="Scenario1PBT9",'Major retrofit'!$AC$16,IF(F25="Scenario2PBT9",'Major retrofit'!$AD$16,IF(F25="Scenario3PBT9",'Major retrofit'!$AE$16,"")))&amp;IF(F25="Scenario1PBT10",'Major retrofit'!$AF$16,IF(F25="Scenario2PBT10",'Major retrofit'!$AG$16,IF(F25="Scenario3PBT10",'Major retrofit'!$AH$16,"")))&amp;IF(F25="Scenario1PBT11",'Major retrofit'!$AI$16,IF(F25="Scenario2PBT11",'Major retrofit'!$AJ$16,IF(F25="Scenario3PBT11",'Major retrofit'!$AK$16,"")))&amp;IF(F25="Scenario1PBT12",'Major retrofit'!$AL$16,IF(F25="Scenario2PBT12",'Major retrofit'!$AM$16,IF(F25="Scenario3PBT12",'Major retrofit'!$AN$16,"")))&amp;IF(F25="Scenario1PBT13",'Major retrofit'!$AO$16,IF(F25="Scenario2PBT13",'Major retrofit'!$AP$16,IF(F25="Scenario3PBT13",'Major retrofit'!$AQ$16,"")))&amp;IF(F25="Scenario1PBT14",'Major retrofit'!$AR$16,IF(F25="Scenario2PBT14",'Major retrofit'!$AS$16,IF(F25="Scenario3PBT14",'Major retrofit'!$AT$16,"")))&amp;IF(F25="Scenario1PBT15",'Major retrofit'!$AU$16,IF(F25="Scenario2PBT15",'Major retrofit'!$AV$16,IF(F25="Scenario3PBT15",'Major retrofit'!$AW$16,"")))</f>
        <v/>
      </c>
      <c r="J25" s="142">
        <f t="shared" si="12"/>
        <v>0</v>
      </c>
      <c r="K25" s="142" t="str">
        <f>IF(F25="Scenario1PBT1",'Major retrofit'!$E$18,IF(F25="Scenario2PBT1",'Major retrofit'!$F$18,IF(F25="Scenario3PBT1",'Major retrofit'!$G$18,"")))&amp;IF(F25="Scenario1PBT2",'Major retrofit'!$H$18,IF(F25="Scenario2PBT2",'Major retrofit'!$I$18,IF(F25="Scenario3PBT2",'Major retrofit'!$J$18,"")))&amp;IF(F25="Scenario1PBT3",'Major retrofit'!$K$18,IF(F25="Scenario2PBT3",'Major retrofit'!$L$18,IF(F25="Scenario3PBT3",'Major retrofit'!$M$18,"")))&amp;IF(F25="Scenario1PBT4",'Major retrofit'!$N$18,IF(F25="Scenario2PBT4",'Major retrofit'!$O$18,IF(F25="Scenario3PBT4",'Major retrofit'!$P$18,"")))&amp;IF(F25="Scenario1PBT5",'Major retrofit'!$Q$18,IF(F25="Scenario2PBT5",'Major retrofit'!$R$18,IF(F25="Scenario3PBT5",'Major retrofit'!$S$18,"")))&amp;IF(F25="Scenario1PBT6",'Major retrofit'!$T$18,IF(F25="Scenario2PBT6",'Major retrofit'!$U$18,IF(F25="Scenario3PBT6",'Major retrofit'!$V$18,"")))&amp;IF(F25="Scenario1PBT7",'Major retrofit'!$W$18,IF(F25="Scenario2PBT7",'Major retrofit'!$X$18,IF(F25="Scenario3PBT7",'Major retrofit'!$Y$18,"")))&amp;IF(F25="Scenario1PBT8",'Major retrofit'!$Z$18,IF(F25="Scenario2PBT8",'Major retrofit'!$AA$18,IF(F25="Scenario3PBT8",'Major retrofit'!$AB$18,"")))&amp;IF(F25="Scenario1PBT9",'Major retrofit'!$AC$18,IF(F25="Scenario2PBT9",'Major retrofit'!$AD$18,IF(F25="Scenario3PBT9",'Major retrofit'!$AE$18,"")))&amp;IF(F25="Scenario1PBT10",'Major retrofit'!$AF$18,IF(F25="Scenario2PBT10",'Major retrofit'!$AG$18,IF(F25="Scenario3PBT10",'Major retrofit'!$AH$18,"")))&amp;IF(F25="Scenario1PBT11",'Major retrofit'!$AI$18,IF(F25="Scenario2PBT11",'Major retrofit'!$AJ$18,IF(F25="Scenario3PBT11",'Major retrofit'!$AK$18,"")))&amp;IF(F25="Scenario1PBT12",'Major retrofit'!$AL$18,IF(F25="Scenario2PBT12",'Major retrofit'!$AM$18,IF(F25="Scenario3PBT12",'Major retrofit'!$AN$18,"")))&amp;IF(F25="Scenario1PBT13",'Major retrofit'!$AO$18,IF(F25="Scenario2PBT13",'Major retrofit'!$AP$18,IF(F25="Scenario3PBT13",'Major retrofit'!$AQ$18,"")))&amp;IF(F25="Scenario1PBT14",'Major retrofit'!$AR$18,IF(F25="Scenario2PBT14",'Major retrofit'!$AS$18,IF(F25="Scenario3PBT14",'Major retrofit'!$AT$18,"")))&amp;IF(F25="Scenario1PBT15",'Major retrofit'!$AU$18,IF(F25="Scenario2PBT15",'Major retrofit'!$AV$18,IF(F25="Scenario3PBT15",'Major retrofit'!$AW$18,"")))</f>
        <v/>
      </c>
      <c r="L25" s="142">
        <f t="shared" si="13"/>
        <v>0</v>
      </c>
      <c r="M25" s="142" t="str">
        <f>IF(F25="Scenario1PBT1",'Major retrofit'!$E$20,IF(F25="Scenario2PBT1",'Major retrofit'!$F$20,IF(F25="Scenario3PBT1",'Major retrofit'!$G$20,"")))&amp;IF(F25="Scenario1PBT2",'Major retrofit'!$H$20,IF(F25="Scenario2PBT2",'Major retrofit'!$I$20,IF(F25="Scenario3PBT2",'Major retrofit'!$J$20,"")))&amp;IF(F25="Scenario1PBT3",'Major retrofit'!$K$20,IF(F25="Scenario2PBT3",'Major retrofit'!$L$20,IF(F25="Scenario3PBT3",'Major retrofit'!$M$20,"")))&amp;IF(F25="Scenario1PBT4",'Major retrofit'!$N$20,IF(F25="Scenario2PBT4",'Major retrofit'!$O$20,IF(F25="Scenario3PBT4",'Major retrofit'!$P$20,"")))&amp;IF(F25="Scenario1PBT5",'Major retrofit'!$Q$20,IF(F25="Scenario2PBT5",'Major retrofit'!$R$20,IF(F25="Scenario3PBT5",'Major retrofit'!$S$20,"")))&amp;IF(F25="Scenario1PBT6",'Major retrofit'!$T$20,IF(F25="Scenario2PBT6",'Major retrofit'!$U$20,IF(F25="Scenario3PBT6",'Major retrofit'!$V$20,"")))&amp;IF(F25="Scenario1PBT7",'Major retrofit'!$W$20,IF(F25="Scenario2PBT7",'Major retrofit'!$X$20,IF(F25="Scenario3PBT7",'Major retrofit'!$Y$20,"")))&amp;IF(F25="Scenario1PBT8",'Major retrofit'!$Z$20,IF(F25="Scenario2PBT8",'Major retrofit'!$AA$20,IF(F25="Scenario3PBT8",'Major retrofit'!$AB$20,"")))&amp;IF(F25="Scenario1PBT9",'Major retrofit'!$AC$20,IF(F25="Scenario2PBT9",'Major retrofit'!$AD$20,IF(F25="Scenario3PBT9",'Major retrofit'!$AE$20,"")))&amp;IF(F25="Scenario1PBT10",'Major retrofit'!$AF$20,IF(F25="Scenario2PBT10",'Major retrofit'!$AG$20,IF(F25="Scenario3PBT10",'Major retrofit'!$AH$20,"")))&amp;IF(F25="Scenario1PBT11",'Major retrofit'!$AI$20,IF(F25="Scenario2PBT11",'Major retrofit'!$AJ$20,IF(F25="Scenario3PBT11",'Major retrofit'!$AK$20,"")))&amp;IF(F25="Scenario1PBT12",'Major retrofit'!$AL$20,IF(F25="Scenario2PBT12",'Major retrofit'!$AM$20,IF(F25="Scenario3PBT12",'Major retrofit'!$AN$20,"")))&amp;IF(F25="Scenario1PBT13",'Major retrofit'!$AO$20,IF(F25="Scenario2PBT13",'Major retrofit'!$AP$20,IF(F25="Scenario3PBT13",'Major retrofit'!$AQ$20,"")))&amp;IF(F25="Scenario1PBT14",'Major retrofit'!$AR$20,IF(F25="Scenario2PBT14",'Major retrofit'!$AS$20,IF(F25="Scenario3PBT14",'Major retrofit'!$AT$20,"")))&amp;IF(F25="Scenario1PBT15",'Major retrofit'!$AU$20,IF(F25="Scenario2PBT15",'Major retrofit'!$AV$20,IF(F25="Scenario3PBT15",'Major retrofit'!$AW$20,"")))</f>
        <v/>
      </c>
      <c r="N25" s="143">
        <f t="shared" si="14"/>
        <v>0</v>
      </c>
      <c r="O25" s="262" t="str">
        <f>IF(F25="Scenario1PBT1",'Major retrofit'!$E$23,IF(F25="Scenario2PBT1",'Major retrofit'!$F$23,IF(F25="Scenario3PBT1",'Major retrofit'!$G$23,"")))&amp;IF(F25="Scenario1PBT2",'Major retrofit'!$H$23,IF(F25="Scenario2PBT2",'Major retrofit'!$I$23,IF(F25="Scenario3PBT2",'Major retrofit'!$J$23,"")))&amp;IF(F25="Scenario1PBT3",'Major retrofit'!$K$23,IF(F25="Scenario2PBT3",'Major retrofit'!$L$23,IF(F25="Scenario3PBT3",'Major retrofit'!$M$23,"")))&amp;IF(F25="Scenario1PBT4",'Major retrofit'!$N$23,IF(F25="Scenario2PBT4",'Major retrofit'!$O$23,IF(F25="Scenario3PBT4",'Major retrofit'!$P$23,"")))&amp;IF(F25="Scenario1PBT5",'Major retrofit'!$Q$23,IF(F25="Scenario2PBT5",'Major retrofit'!$R$23,IF(F25="Scenario3PBT5",'Major retrofit'!$S$23,"")))&amp;IF(F25="Scenario1PBT6",'Major retrofit'!$T$23,IF(F25="Scenario2PBT6",'Major retrofit'!$U$23,IF(F25="Scenario3PBT6",'Major retrofit'!$V$23,"")))&amp;IF(F25="Scenario1PBT7",'Major retrofit'!$W$23,IF(F25="Scenario2PBT7",'Major retrofit'!$X$23,IF(F25="Scenario3PBT7",'Major retrofit'!$Y$23,"")))&amp;IF(F25="Scenario1PBT8",'Major retrofit'!$Z$23,IF(F25="Scenario2PBT8",'Major retrofit'!$AA$23,IF(F25="Scenario3PBT8",'Major retrofit'!$AB$23,"")))&amp;IF(F25="Scenario1PBT9",'Major retrofit'!$AC$23,IF(F25="Scenario2PBT9",'Major retrofit'!$AD$23,IF(F25="Scenario3PBT9",'Major retrofit'!$AE$23,"")))&amp;IF(F25="Scenario1PBT10",'Major retrofit'!$AF$23,IF(F25="Scenario2PBT10",'Major retrofit'!$AG$23,IF(F25="Scenario3PBT10",'Major retrofit'!$AH$23,"")))&amp;IF(F25="Scenario1PBT11",'Major retrofit'!$AI$23,IF(F25="Scenario2PBT11",'Major retrofit'!$AJ$23,IF(F25="Scenario3PBT11",'Major retrofit'!$AK$23,"")))&amp;IF(F25="Scenario1PBT12",'Major retrofit'!$AL$23,IF(F25="Scenario2PBT12",'Major retrofit'!$AM$23,IF(F25="Scenario3PBT12",'Major retrofit'!$AN$23,"")))&amp;IF(F25="Scenario1PBT13",'Major retrofit'!$AO$23,IF(F25="Scenario2PBT13",'Major retrofit'!$AP$23,IF(F25="Scenario3PBT13",'Major retrofit'!$AQ$23,"")))&amp;IF(F25="Scenario1PBT14",'Major retrofit'!$AR$23,IF(F25="Scenario2PBT14",'Major retrofit'!$AS$23,IF(F25="Scenario3PBT14",'Major retrofit'!$AT$23,"")))&amp;IF(F25="Scenario1PBT15",'Major retrofit'!$AU$23,IF(F25="Scenario2PBT15",'Major retrofit'!$AV$23,IF(F25="Scenario3PBT15",'Major retrofit'!$AW$23,"")))</f>
        <v/>
      </c>
      <c r="P25" s="142">
        <f t="shared" si="15"/>
        <v>0</v>
      </c>
      <c r="Q25" s="142" t="str">
        <f>IF(F25="Scenario1PBT1",'Major retrofit'!$E$25,IF(F25="Scenario2PBT1",'Major retrofit'!$F$25,IF(F25="Scenario3PBT1",'Major retrofit'!$G$25,"")))&amp;IF(F25="Scenario1PBT2",'Major retrofit'!$H$25,IF(F25="Scenario2PBT2",'Major retrofit'!$I$25,IF(F25="Scenario3PBT2",'Major retrofit'!$J$25,"")))&amp;IF(F25="Scenario1PBT3",'Major retrofit'!$K$25,IF(F25="Scenario2PBT3",'Major retrofit'!$L$25,IF(F25="Scenario3PBT3",'Major retrofit'!$M$25,"")))&amp;IF(F25="Scenario1PBT4",'Major retrofit'!$N$25,IF(F25="Scenario2PBT4",'Major retrofit'!$O$25,IF(F25="Scenario3PBT4",'Major retrofit'!$P$25,"")))&amp;IF(F25="Scenario1PBT5",'Major retrofit'!$Q$25,IF(F25="Scenario2PBT5",'Major retrofit'!$R$25,IF(F25="Scenario3PBT5",'Major retrofit'!$S$25,"")))&amp;IF(F25="Scenario1PBT6",'Major retrofit'!$T$25,IF(F25="Scenario2PBT6",'Major retrofit'!$U$25,IF(F25="Scenario3PBT6",'Major retrofit'!$V$25,"")))&amp;IF(F25="Scenario1PBT7",'Major retrofit'!$W$25,IF(F25="Scenario2PBT7",'Major retrofit'!$X$25,IF(F25="Scenario3PBT7",'Major retrofit'!$Y$25,"")))&amp;IF(F25="Scenario1PBT8",'Major retrofit'!$Z$25,IF(F25="Scenario2PBT8",'Major retrofit'!$AA$25,IF(F25="Scenario3PBT8",'Major retrofit'!$AB$25,"")))&amp;IF(F25="Scenario1PBT9",'Major retrofit'!$AC$25,IF(F25="Scenario2PBT9",'Major retrofit'!$AD$25,IF(F25="Scenario3PBT9",'Major retrofit'!$AE$25,"")))&amp;IF(F25="Scenario1PBT10",'Major retrofit'!$AF$25,IF(F25="Scenario2PBT10",'Major retrofit'!$AG$25,IF(F25="Scenario3PBT10",'Major retrofit'!$AH$25,"")))&amp;IF(F25="Scenario1PBT11",'Major retrofit'!$AI$25,IF(F25="Scenario2PBT11",'Major retrofit'!$AJ$25,IF(F25="Scenario3PBT11",'Major retrofit'!$AK$25,"")))&amp;IF(F25="Scenario1PBT12",'Major retrofit'!$AL$25,IF(F25="Scenario2PBT12",'Major retrofit'!$AM$25,IF(F25="Scenario3PBT12",'Major retrofit'!$AN$25,"")))&amp;IF(F25="Scenario1PBT13",'Major retrofit'!$AO$25,IF(F25="Scenario2PBT13",'Major retrofit'!$AP$25,IF(F25="Scenario3PBT13",'Major retrofit'!$AQ$25,"")))&amp;IF(F25="Scenario1PBT14",'Major retrofit'!$AR$25,IF(F25="Scenario2PBT14",'Major retrofit'!$AS$25,IF(F25="Scenario3PBT14",'Major retrofit'!$AT$25,"")))&amp;IF(F25="Scenario1PBT15",'Major retrofit'!$AU$25,IF(F25="Scenario2PBT15",'Major retrofit'!$AV$25,IF(F25="Scenario3PBT15",'Major retrofit'!$AW$25,"")))</f>
        <v/>
      </c>
      <c r="R25" s="142">
        <f t="shared" si="16"/>
        <v>0</v>
      </c>
      <c r="S25" s="142" t="str">
        <f>IF(F25="Scenario1PBT1",'Major retrofit'!$E$27,IF(F25="Scenario2PBT1",'Major retrofit'!$F$27,IF(F25="Scenario3PBT1",'Major retrofit'!$G$27,"")))&amp;IF(F25="Scenario1PBT2",'Major retrofit'!$H$27,IF(F25="Scenario2PBT2",'Major retrofit'!$I$27,IF(F25="Scenario3PBT2",'Major retrofit'!$J$27,"")))&amp;IF(F25="Scenario1PBT3",'Major retrofit'!$K$27,IF(F25="Scenario2PBT3",'Major retrofit'!$L$27,IF(F25="Scenario3PBT3",'Major retrofit'!$M$27,"")))&amp;IF(F25="Scenario1PBT4",'Major retrofit'!$N$27,IF(F25="Scenario2PBT4",'Major retrofit'!$O$27,IF(F25="Scenario3PBT4",'Major retrofit'!$P$27,"")))&amp;IF(F25="Scenario1PBT5",'Major retrofit'!$Q$27,IF(F25="Scenario2PBT5",'Major retrofit'!$R$27,IF(F25="Scenario3PBT5",'Major retrofit'!$S$27,"")))&amp;IF(F25="Scenario1PBT6",'Major retrofit'!$T$27,IF(F25="Scenario2PBT6",'Major retrofit'!$U$27,IF(F25="Scenario3PBT6",'Major retrofit'!$V$27,"")))&amp;IF(F25="Scenario1PBT7",'Major retrofit'!$W$27,IF(F25="Scenario2PBT7",'Major retrofit'!$X$27,IF(F25="Scenario3PBT7",'Major retrofit'!$Y$27,"")))&amp;IF(F25="Scenario1PBT8",'Major retrofit'!$Z$27,IF(F25="Scenario2PBT8",'Major retrofit'!$AA$27,IF(F25="Scenario3PBT8",'Major retrofit'!$AB$27,"")))&amp;IF(F25="Scenario1PBT9",'Major retrofit'!$AC$27,IF(F25="Scenario2PBT9",'Major retrofit'!$AD$27,IF(F25="Scenario3PBT9",'Major retrofit'!$AE$27,"")))&amp;IF(F25="Scenario1PBT10",'Major retrofit'!$AF$27,IF(F25="Scenario2PBT10",'Major retrofit'!$AG$27,IF(F25="Scenario3PBT10",'Major retrofit'!$AH$27,"")))&amp;IF(F25="Scenario1PBT11",'Major retrofit'!$AI$27,IF(F25="Scenario2PBT11",'Major retrofit'!$AJ$27,IF(F25="Scenario3PBT11",'Major retrofit'!$AK$27,"")))&amp;IF(F25="Scenario1PBT12",'Major retrofit'!$AL$27,IF(F25="Scenario2PBT12",'Major retrofit'!$AM$27,IF(F25="Scenario3PBT12",'Major retrofit'!$AN$27,"")))&amp;IF(F25="Scenario1PBT13",'Major retrofit'!$AO$27,IF(F25="Scenario2PBT13",'Major retrofit'!$AP$27,IF(F25="Scenario3PBT13",'Major retrofit'!$AQ$27,"")))&amp;IF(F25="Scenario1PBT14",'Major retrofit'!$AR$27,IF(F25="Scenario2PBT14",'Major retrofit'!$AS$27,IF(F25="Scenario3PBT14",'Major retrofit'!$AT$27,"")))&amp;IF(F25="Scenario1PBT15",'Major retrofit'!$AU$27,IF(F25="Scenario2PBT15",'Major retrofit'!$AV$27,IF(F25="Scenario3PBT15",'Major retrofit'!$AW$27,"")))</f>
        <v/>
      </c>
      <c r="T25" s="263">
        <f t="shared" si="17"/>
        <v>0</v>
      </c>
      <c r="U25" s="262" t="str">
        <f>IF(F25="Scenario1PBT1",'Major retrofit'!$E$38,IF(F25="Scenario2PBT1",'Major retrofit'!$F$38,IF(F25="Scenario3PBT1",'Major retrofit'!$G$38,"")))&amp;IF(F25="Scenario1PBT2",'Major retrofit'!$H$38,IF(F25="Scenario2PBT2",'Major retrofit'!$I$38,IF(F25="Scenario3PBT2",'Major retrofit'!$J$38,"")))&amp;IF(F25="Scenario1PBT3",'Major retrofit'!$K$38,IF(F25="Scenario2PBT3",'Major retrofit'!$L$38,IF(F25="Scenario3PBT3",'Major retrofit'!$M$38,"")))&amp;IF(F25="Scenario1PBT4",'Major retrofit'!$N$38,IF(F25="Scenario2PBT4",'Major retrofit'!$O$38,IF(F25="Scenario3PBT4",'Major retrofit'!$P$38,"")))&amp;IF(F25="Scenario1PBT5",'Major retrofit'!$Q$38,IF(F25="Scenario2PBT5",'Major retrofit'!$R$38,IF(F25="Scenario3PBT5",'Major retrofit'!$S$38,"")))&amp;IF(F25="Scenario1PBT6",'Major retrofit'!$T$38,IF(F25="Scenario2PBT6",'Major retrofit'!$U$38,IF(F25="Scenario3PBT6",'Major retrofit'!$V$38,"")))&amp;IF(F25="Scenario1PBT7",'Major retrofit'!$W$38,IF(F25="Scenario2PBT7",'Major retrofit'!$X$38,IF(F25="Scenario3PBT7",'Major retrofit'!$Y$38,"")))&amp;IF(F25="Scenario1PBT8",'Major retrofit'!$Z$38,IF(F25="Scenario2PBT8",'Major retrofit'!$AA$38,IF(F25="Scenario3PBT8",'Major retrofit'!$AB$38,"")))&amp;IF(F25="Scenario1PBT9",'Major retrofit'!$AC$38,IF(F25="Scenario2PBT9",'Major retrofit'!$AD$38,IF(F25="Scenario3PBT9",'Major retrofit'!$AE$38,"")))&amp;IF(F25="Scenario1PBT10",'Major retrofit'!$AF$38,IF(F25="Scenario2PBT10",'Major retrofit'!$AG$38,IF(F25="Scenario3PBT10",'Major retrofit'!$AH$38,"")))&amp;IF(F25="Scenario1PBT11",'Major retrofit'!$AI$38,IF(F25="Scenario2PBT11",'Major retrofit'!$AJ$38,IF(F25="Scenario3PBT11",'Major retrofit'!$AK$38,"")))&amp;IF(F25="Scenario1PBT12",'Major retrofit'!$AL$38,IF(F25="Scenario2PBT12",'Major retrofit'!$AM$38,IF(F25="Scenario3PBT12",'Major retrofit'!$AN$38,"")))&amp;IF(F25="Scenario1PBT13",'Major retrofit'!$AO$38,IF(F25="Scenario2PBT13",'Major retrofit'!$AP$38,IF(F25="Scenario3PBT13",'Major retrofit'!$AQ$38,"")))&amp;IF(F25="Scenario1PBT14",'Major retrofit'!$AR$38,IF(F25="Scenario2PBT14",'Major retrofit'!$AS$38,IF(F25="Scenario3PBT14",'Major retrofit'!$AT$38,"")))&amp;IF(F25="Scenario1PBT15",'Major retrofit'!$AU$38,IF(F25="Scenario2PBT15",'Major retrofit'!$AV$38,IF(F25="Scenario3PBT15",'Major retrofit'!$AW$38,"")))</f>
        <v/>
      </c>
      <c r="V25" s="142">
        <f t="shared" si="18"/>
        <v>0</v>
      </c>
      <c r="W25" s="142" t="str">
        <f>IF(F25="Scenario1PBT1",'Major retrofit'!$E$40,IF(F25="Scenario2PBT1",'Major retrofit'!$F$40,IF(F25="Scenario3PBT1",'Major retrofit'!$G$40,"")))&amp;IF(F25="Scenario1PBT2",'Major retrofit'!$H$40,IF(F25="Scenario2PBT2",'Major retrofit'!$I$40,IF(F25="Scenario3PBT2",'Major retrofit'!$J$40,"")))&amp;IF(F25="Scenario1PBT3",'Major retrofit'!$K$40,IF(F25="Scenario2PBT3",'Major retrofit'!$L$40,IF(F25="Scenario3PBT3",'Major retrofit'!$M$40,"")))&amp;IF(F25="Scenario1PBT4",'Major retrofit'!$N$40,IF(F25="Scenario2PBT4",'Major retrofit'!$O$40,IF(F25="Scenario3PBT4",'Major retrofit'!$P$40,"")))&amp;IF(F25="Scenario1PBT5",'Major retrofit'!$Q$40,IF(F25="Scenario2PBT5",'Major retrofit'!$R$40,IF(F25="Scenario3PBT5",'Major retrofit'!$S$40,"")))&amp;IF(F25="Scenario1PBT6",'Major retrofit'!$T$40,IF(F25="Scenario2PBT6",'Major retrofit'!$U$40,IF(F25="Scenario3PBT6",'Major retrofit'!$V$40,"")))&amp;IF(F25="Scenario1PBT7",'Major retrofit'!$W$40,IF(F25="Scenario2PBT7",'Major retrofit'!$X$40,IF(F25="Scenario3PBT7",'Major retrofit'!$Y$40,"")))&amp;IF(F25="Scenario1PBT8",'Major retrofit'!$Z$40,IF(F25="Scenario2PBT8",'Major retrofit'!$AA$40,IF(F25="Scenario3PBT8",'Major retrofit'!$AB$40,"")))&amp;IF(F25="Scenario1PBT9",'Major retrofit'!$AC$40,IF(F25="Scenario2PBT9",'Major retrofit'!$AD$40,IF(F25="Scenario3PBT9",'Major retrofit'!$AE$40,"")))&amp;IF(F25="Scenario1PBT10",'Major retrofit'!$AF$40,IF(F25="Scenario2PBT10",'Major retrofit'!$AG$40,IF(F25="Scenario3PBT10",'Major retrofit'!$AH$40,"")))&amp;IF(F25="Scenario1PBT11",'Major retrofit'!$AI$40,IF(F25="Scenario2PBT11",'Major retrofit'!$AJ$40,IF(F25="Scenario3PBT11",'Major retrofit'!$AK$40,"")))&amp;IF(F25="Scenario1PBT12",'Major retrofit'!$AL$40,IF(F25="Scenario2PBT12",'Major retrofit'!$AM$40,IF(F25="Scenario3PBT12",'Major retrofit'!$AN$40,"")))&amp;IF(F25="Scenario1PBT13",'Major retrofit'!$AO$40,IF(F25="Scenario2PBT13",'Major retrofit'!$AP$40,IF(F25="Scenario3PBT13",'Major retrofit'!$AQ$40,"")))&amp;IF(F25="Scenario1PBT14",'Major retrofit'!$AR$40,IF(F25="Scenario2PBT14",'Major retrofit'!$AS$40,IF(F25="Scenario3PBT14",'Major retrofit'!$AT$40,"")))&amp;IF(F25="Scenario1PBT15",'Major retrofit'!$AU$40,IF(F25="Scenario2PBT15",'Major retrofit'!$AV$40,IF(F25="Scenario3PBT15",'Major retrofit'!$AW$40,"")))</f>
        <v/>
      </c>
      <c r="X25" s="142">
        <f t="shared" si="19"/>
        <v>0</v>
      </c>
      <c r="Y25" s="142" t="str">
        <f>IF(F25="Scenario1PBT1",'Major retrofit'!$E$42,IF(F25="Scenario2PBT1",'Major retrofit'!$F$42,IF(F25="Scenario3PBT1",'Major retrofit'!$G$42,"")))&amp;IF(F25="Scenario1PBT2",'Major retrofit'!$H$42,IF(F25="Scenario2PBT2",'Major retrofit'!$I$42,IF(F25="Scenario3PBT2",'Major retrofit'!$J$42,"")))&amp;IF(F25="Scenario1PBT3",'Major retrofit'!$K$42,IF(F25="Scenario2PBT3",'Major retrofit'!$L$42,IF(F25="Scenario3PBT3",'Major retrofit'!$M$42,"")))&amp;IF(F25="Scenario1PBT4",'Major retrofit'!$N$42,IF(F25="Scenario2PBT4",'Major retrofit'!$O$42,IF(F25="Scenario3PBT4",'Major retrofit'!$P$42,"")))&amp;IF(F25="Scenario1PBT5",'Major retrofit'!$Q$42,IF(F25="Scenario2PBT5",'Major retrofit'!$R$42,IF(F25="Scenario3PBT5",'Major retrofit'!$S$42,"")))&amp;IF(F25="Scenario1PBT6",'Major retrofit'!$T$42,IF(F25="Scenario2PBT6",'Major retrofit'!$U$42,IF(F25="Scenario3PBT6",'Major retrofit'!$V$42,"")))&amp;IF(F25="Scenario1PBT7",'Major retrofit'!$W$42,IF(F25="Scenario2PBT7",'Major retrofit'!$X$42,IF(F25="Scenario3PBT7",'Major retrofit'!$Y$42,"")))&amp;IF(F25="Scenario1PBT8",'Major retrofit'!$Z$42,IF(F25="Scenario2PBT8",'Major retrofit'!$AA$42,IF(F25="Scenario3PBT8",'Major retrofit'!$AB$42,"")))&amp;IF(F25="Scenario1PBT9",'Major retrofit'!$AC$42,IF(F25="Scenario2PBT9",'Major retrofit'!$AD$42,IF(F25="Scenario3PBT9",'Major retrofit'!$AE$42,"")))&amp;IF(F25="Scenario1PBT10",'Major retrofit'!$AF$42,IF(F25="Scenario2PBT10",'Major retrofit'!$AG$42,IF(F25="Scenario3PBT10",'Major retrofit'!$AH$42,"")))&amp;IF(F25="Scenario1PBT11",'Major retrofit'!$AI$42,IF(F25="Scenario2PBT11",'Major retrofit'!$AJ$42,IF(F25="Scenario3PBT11",'Major retrofit'!$AK$42,"")))&amp;IF(F25="Scenario1PBT12",'Major retrofit'!$AL$42,IF(F25="Scenario2PBT12",'Major retrofit'!$AM$42,IF(F25="Scenario3PBT12",'Major retrofit'!$AN$42,"")))&amp;IF(F25="Scenario1PBT13",'Major retrofit'!$AO$42,IF(F25="Scenario2PBT13",'Major retrofit'!$AP$42,IF(F25="Scenario3PBT13",'Major retrofit'!$AQ$42,"")))&amp;IF(F25="Scenario1PBT14",'Major retrofit'!$AR$42,IF(F25="Scenario2PBT14",'Major retrofit'!$AS$42,IF(F25="Scenario3PBT14",'Major retrofit'!$AT$42,"")))&amp;IF(F25="Scenario1PBT15",'Major retrofit'!$AU$42,IF(F25="Scenario2PBT15",'Major retrofit'!$AV$42,IF(F25="Scenario3PBT15",'Major retrofit'!$AW$42,"")))</f>
        <v/>
      </c>
      <c r="Z25" s="142">
        <f t="shared" si="20"/>
        <v>0</v>
      </c>
      <c r="AA25" s="332" t="str">
        <f>IF(F25="Scenario1PBT1",'Major retrofit'!$E$101,IF(F25="Scenario2PBT1",'Major retrofit'!$F$101,IF(F25="Scenario3PBT1",'Major retrofit'!$G$101,"")))&amp;IF(F25="Scenario1PBT2",'Major retrofit'!$H$101,IF(F25="Scenario2PBT2",'Major retrofit'!$I$101,IF(F25="Scenario3PBT2",'Major retrofit'!$J$101,"")))&amp;IF(F25="Scenario1PBT3",'Major retrofit'!$K$101,IF(F25="Scenario2PBT3",'Major retrofit'!$L$101,IF(F25="Scenario3PBT3",'Major retrofit'!$M$101,"")))&amp;IF(F25="Scenario1PBT4",'Major retrofit'!$N$101,IF(F25="Scenario2PBT4",'Major retrofit'!$O$101,IF(F25="Scenario3PBT4",'Major retrofit'!$P$101,"")))&amp;IF(F25="Scenario1PBT5",'Major retrofit'!$Q$101,IF(F25="Scenario2PBT5",'Major retrofit'!$R$101,IF(F25="Scenario3PBT5",'Major retrofit'!$S$101,"")))&amp;IF(F25="Scenario1PBT6",'Major retrofit'!$T$101,IF(F25="Scenario2PBT6",'Major retrofit'!$U$101,IF(F25="Scenario3PBT6",'Major retrofit'!$V$101,"")))&amp;IF(F25="Scenario1PBT7",'Major retrofit'!$W$101,IF(F25="Scenario2PBT7",'Major retrofit'!$X$101,IF(F25="Scenario3PBT7",'Major retrofit'!$Y$101,"")))&amp;IF(F25="Scenario1PBT8",'Major retrofit'!$Z$101,IF(F25="Scenario2PBT8",'Major retrofit'!$AA$101,IF(F25="Scenario3PBT8",'Major retrofit'!$AB$101,"")))&amp;IF(F25="Scenario1PBT9",'Major retrofit'!$AC$101,IF(F25="Scenario2PBT9",'Major retrofit'!$AD$101,IF(F25="Scenario3PBT9",'Major retrofit'!$AE$101,"")))&amp;IF(F25="Scenario1PBT10",'Major retrofit'!$AF$101,IF(F25="Scenario2PBT10",'Major retrofit'!$AG$101,IF(F25="Scenario3PBT10",'Major retrofit'!$AH$101,"")))&amp;IF(F25="Scenario1PBT11",'Major retrofit'!$AI$101,IF(F25="Scenario2PBT11",'Major retrofit'!$AJ$101,IF(F25="Scenario3PBT11",'Major retrofit'!$AK$101,"")))&amp;IF(F25="Scenario1PBT12",'Major retrofit'!$AL$101,IF(F25="Scenario2PBT12",'Major retrofit'!$AM$101,IF(F25="Scenario3PBT12",'Major retrofit'!$AN$101,"")))&amp;IF(F25="Scenario1PBT13",'Major retrofit'!$AO$101,IF(F25="Scenario2PBT13",'Major retrofit'!$AP$101,IF(F25="Scenario3PBT13",'Major retrofit'!$AQ$101,"")))&amp;IF(F25="Scenario1PBT14",'Major retrofit'!$AR$101,IF(F25="Scenario2PBT14",'Major retrofit'!$AS$101,IF(F25="Scenario3PBT14",'Major retrofit'!$AT$101,"")))&amp;IF(F25="Scenario1PBT15",'Major retrofit'!$AU$101,IF(F25="Scenario2PBT15",'Major retrofit'!$AV$101,IF(F25="Scenario3PBT15",'Major retrofit'!$AW$101,"")))</f>
        <v/>
      </c>
      <c r="AB25" s="233">
        <f t="shared" si="21"/>
        <v>0</v>
      </c>
      <c r="AC25" s="264">
        <f>IFERROR('Projection_Base-case'!G25-G25,0)</f>
        <v>0</v>
      </c>
      <c r="AD25" s="142">
        <f t="shared" si="0"/>
        <v>0</v>
      </c>
      <c r="AE25" s="142">
        <f>IFERROR(100*AC25/'Projection_Base-case'!G25,0)</f>
        <v>0</v>
      </c>
      <c r="AF25" s="142">
        <f>IFERROR('Projection_Base-case'!I25-I25,0)</f>
        <v>0</v>
      </c>
      <c r="AG25" s="142">
        <f t="shared" si="1"/>
        <v>0</v>
      </c>
      <c r="AH25" s="142">
        <f>IFERROR(100*AF25/'Projection_Base-case'!I25,0)</f>
        <v>0</v>
      </c>
      <c r="AI25" s="142">
        <f>IFERROR('Projection_Base-case'!K25-K25,0)</f>
        <v>0</v>
      </c>
      <c r="AJ25" s="142">
        <f t="shared" si="2"/>
        <v>0</v>
      </c>
      <c r="AK25" s="142">
        <f>IFERROR(100*AI25/'Projection_Base-case'!K25,0)</f>
        <v>0</v>
      </c>
      <c r="AL25" s="142">
        <f>IFERROR(M25-'Projection_Base-case'!M25,0)</f>
        <v>0</v>
      </c>
      <c r="AM25" s="142">
        <f t="shared" si="3"/>
        <v>0</v>
      </c>
      <c r="AN25" s="143">
        <f>IFERROR(100*AL25/'Projection_Base-case'!M25,0)</f>
        <v>0</v>
      </c>
      <c r="AO25" s="262">
        <f>IFERROR('Projection_Base-case'!O25-O25,0)</f>
        <v>0</v>
      </c>
      <c r="AP25" s="142">
        <f t="shared" si="4"/>
        <v>0</v>
      </c>
      <c r="AQ25" s="142">
        <f>IFERROR(100*AO25/'Projection_Base-case'!O25,0)</f>
        <v>0</v>
      </c>
      <c r="AR25" s="142">
        <f>IFERROR('Projection_Base-case'!Q25-Q25,0)</f>
        <v>0</v>
      </c>
      <c r="AS25" s="142">
        <f t="shared" si="5"/>
        <v>0</v>
      </c>
      <c r="AT25" s="142">
        <f>IFERROR(100*AR25/'Projection_Base-case'!Q25,0)</f>
        <v>0</v>
      </c>
      <c r="AU25" s="142">
        <f>IFERROR('Projection_Base-case'!S25-S25,0)</f>
        <v>0</v>
      </c>
      <c r="AV25" s="142">
        <f t="shared" si="6"/>
        <v>0</v>
      </c>
      <c r="AW25" s="143">
        <f>IFERROR(100*AU25/'Projection_Base-case'!S25,0)</f>
        <v>0</v>
      </c>
      <c r="AX25" s="262">
        <f>IFERROR('Projection_Base-case'!U25-U25,0)</f>
        <v>0</v>
      </c>
      <c r="AY25" s="142">
        <f t="shared" si="7"/>
        <v>0</v>
      </c>
      <c r="AZ25" s="142">
        <f>IFERROR(100*AX25/'Projection_Base-case'!U25,0)</f>
        <v>0</v>
      </c>
      <c r="BA25" s="142">
        <f>IFERROR('Projection_Base-case'!W25-W25,0)</f>
        <v>0</v>
      </c>
      <c r="BB25" s="142">
        <f t="shared" si="8"/>
        <v>0</v>
      </c>
      <c r="BC25" s="142">
        <f>IFERROR(100*BA25/'Projection_Base-case'!W25,0)</f>
        <v>0</v>
      </c>
      <c r="BD25" s="142">
        <f>IFERROR('Projection_Base-case'!Y25-Y25,0)</f>
        <v>0</v>
      </c>
      <c r="BE25" s="142">
        <f t="shared" si="9"/>
        <v>0</v>
      </c>
      <c r="BF25" s="142">
        <f>IFERROR(100*BD25/'Projection_Base-case'!Y25,0)</f>
        <v>0</v>
      </c>
      <c r="BG25" s="531">
        <f t="shared" si="22"/>
        <v>0</v>
      </c>
      <c r="BH25" s="532">
        <f t="shared" si="23"/>
        <v>0</v>
      </c>
    </row>
    <row r="26" spans="1:60" x14ac:dyDescent="0.25">
      <c r="A26" s="261">
        <v>21</v>
      </c>
      <c r="B26" s="142">
        <f>'Projection_Base-case'!B26</f>
        <v>0</v>
      </c>
      <c r="C26" s="142">
        <f>'Projection_Base-case'!C26</f>
        <v>0</v>
      </c>
      <c r="D26" s="142">
        <f>'Projection_Base-case'!D26</f>
        <v>0</v>
      </c>
      <c r="E26" s="149"/>
      <c r="F26" s="258" t="str">
        <f t="shared" si="10"/>
        <v>0</v>
      </c>
      <c r="G26" s="231" t="str">
        <f>IF(F26="Scenario1PBT1",'Major retrofit'!$E$6,IF(F26="Scenario2PBT1",'Major retrofit'!$F$6,IF(F26="Scenario3PBT1",'Major retrofit'!$G$6,"")))&amp;IF(F26="Scenario1PBT2",'Major retrofit'!$H$6,IF(F26="Scenario2PBT2",'Major retrofit'!$I$6,IF(F26="Scenario3PBT2",'Major retrofit'!$J$6,"")))&amp;IF(F26="Scenario1PBT3",'Major retrofit'!$K$6,IF(F26="Scenario2PBT3",'Major retrofit'!$L$6,IF(F26="Scenario3PBT3",'Major retrofit'!$M$6,"")))&amp;IF(F26="Scenario1PBT4",'Major retrofit'!$N$6,IF(F26="Scenario2PBT4",'Major retrofit'!$O$6,IF(F26="Scenario3PBT4",'Major retrofit'!$P$6,"")))&amp;IF(F26="Scenario1PBT5",'Major retrofit'!$Q$6,IF(F26="Scenario2PBT5",'Major retrofit'!$R$6,IF(F26="Scenario3PBT5",'Major retrofit'!$S$6,"")))&amp;IF(F26="Scenario1PBT6",'Major retrofit'!$T$6,IF(F26="Scenario2PBT6",'Major retrofit'!$U$6,IF(F26="Scenario3PBT6",'Major retrofit'!$V$6,"")))&amp;IF(F26="Scenario1PBT7",'Major retrofit'!$W$6,IF(F26="Scenario2PBT7",'Major retrofit'!$X$6,IF(F26="Scenario3PBT7",'Major retrofit'!$Y$6,"")))&amp;IF(F26="Scenario1PBT8",'Major retrofit'!$Z$6,IF(F26="Scenario2PBT8",'Major retrofit'!$AA$6,IF(F26="Scenario3PBT8",'Major retrofit'!$AB$6,"")))&amp;IF(F26="Scenario1PBT9",'Major retrofit'!$AC$6,IF(F26="Scenario2PBT9",'Major retrofit'!$AD$6,IF(F26="Scenario3PBT9",'Major retrofit'!$AE$6,"")))&amp;IF(F26="Scenario1PBT10",'Major retrofit'!$AF$6,IF(F26="Scenario2PBT10",'Major retrofit'!$AG$6,IF(F26="Scenario3PBT10",'Major retrofit'!$AH$6,"")))&amp;IF(F26="Scenario1PBT11",'Major retrofit'!$AI$6,IF(F26="Scenario2PBT11",'Major retrofit'!$AJ$6,IF(F26="Scenario3PBT11",'Major retrofit'!$AK$6,"")))&amp;IF(F26="Scenario1PBT12",'Major retrofit'!$AL$6,IF(F26="Scenario2PBT12",'Major retrofit'!$AM$6,IF(F26="Scenario3PBT12",'Major retrofit'!$AN$6,"")))&amp;IF(F26="Scenario1PBT13",'Major retrofit'!$AO$6,IF(F26="Scenario2PBT13",'Major retrofit'!$AP$6,IF(F26="Scenario3PBT13",'Major retrofit'!$AQ$6,"")))&amp;IF(F26="Scenario1PBT14",'Major retrofit'!$AR$6,IF(F26="Scenario2PBT14",'Major retrofit'!$AS$6,IF(F26="Scenario3PBT14",'Major retrofit'!$AT$6,"")))&amp;IF(F26="Scenario1PBT15",'Major retrofit'!$AU$6,IF(F26="Scenario2PBT15",'Major retrofit'!$AV$6,IF(F26="Scenario3PBT15",'Major retrofit'!$AW$6,"")))</f>
        <v/>
      </c>
      <c r="H26" s="142">
        <f t="shared" si="11"/>
        <v>0</v>
      </c>
      <c r="I26" s="232" t="str">
        <f>IF(F26="Scenario1PBT1",'Major retrofit'!$E$16,IF(F26="Scenario2PBT1",'Major retrofit'!$F$16,IF(F26="Scenario3PBT1",'Major retrofit'!$G$16,"")))&amp;IF(F26="Scenario1PBT2",'Major retrofit'!$H$16,IF(F26="Scenario2PBT2",'Major retrofit'!$I$16,IF(F26="Scenario3PBT2",'Major retrofit'!$J$16,"")))&amp;IF(F26="Scenario1PBT3",'Major retrofit'!$K$16,IF(F26="Scenario2PBT3",'Major retrofit'!$L$16,IF(F26="Scenario3PBT3",'Major retrofit'!$M$16,"")))&amp;IF(F26="Scenario1PBT4",'Major retrofit'!$N$16,IF(F26="Scenario2PBT4",'Major retrofit'!$O$16,IF(F26="Scenario3PBT4",'Major retrofit'!$P$16,"")))&amp;IF(F26="Scenario1PBT5",'Major retrofit'!$Q$16,IF(F26="Scenario2PBT5",'Major retrofit'!$R$16,IF(F26="Scenario3PBT5",'Major retrofit'!$S$16,"")))&amp;IF(F26="Scenario1PBT6",'Major retrofit'!$T$16,IF(F26="Scenario2PBT6",'Major retrofit'!$U$16,IF(F26="Scenario3PBT6",'Major retrofit'!$V$16,"")))&amp;IF(F26="Scenario1PBT7",'Major retrofit'!$W$16,IF(F26="Scenario2PBT7",'Major retrofit'!$X$16,IF(F26="Scenario3PBT7",'Major retrofit'!$Y$16,"")))&amp;IF(F26="Scenario1PBT8",'Major retrofit'!$Z$16,IF(F26="Scenario2PBT8",'Major retrofit'!$AA$16,IF(F26="Scenario3PBT8",'Major retrofit'!$AB$16,"")))&amp;IF(F26="Scenario1PBT9",'Major retrofit'!$AC$16,IF(F26="Scenario2PBT9",'Major retrofit'!$AD$16,IF(F26="Scenario3PBT9",'Major retrofit'!$AE$16,"")))&amp;IF(F26="Scenario1PBT10",'Major retrofit'!$AF$16,IF(F26="Scenario2PBT10",'Major retrofit'!$AG$16,IF(F26="Scenario3PBT10",'Major retrofit'!$AH$16,"")))&amp;IF(F26="Scenario1PBT11",'Major retrofit'!$AI$16,IF(F26="Scenario2PBT11",'Major retrofit'!$AJ$16,IF(F26="Scenario3PBT11",'Major retrofit'!$AK$16,"")))&amp;IF(F26="Scenario1PBT12",'Major retrofit'!$AL$16,IF(F26="Scenario2PBT12",'Major retrofit'!$AM$16,IF(F26="Scenario3PBT12",'Major retrofit'!$AN$16,"")))&amp;IF(F26="Scenario1PBT13",'Major retrofit'!$AO$16,IF(F26="Scenario2PBT13",'Major retrofit'!$AP$16,IF(F26="Scenario3PBT13",'Major retrofit'!$AQ$16,"")))&amp;IF(F26="Scenario1PBT14",'Major retrofit'!$AR$16,IF(F26="Scenario2PBT14",'Major retrofit'!$AS$16,IF(F26="Scenario3PBT14",'Major retrofit'!$AT$16,"")))&amp;IF(F26="Scenario1PBT15",'Major retrofit'!$AU$16,IF(F26="Scenario2PBT15",'Major retrofit'!$AV$16,IF(F26="Scenario3PBT15",'Major retrofit'!$AW$16,"")))</f>
        <v/>
      </c>
      <c r="J26" s="142">
        <f t="shared" si="12"/>
        <v>0</v>
      </c>
      <c r="K26" s="142" t="str">
        <f>IF(F26="Scenario1PBT1",'Major retrofit'!$E$18,IF(F26="Scenario2PBT1",'Major retrofit'!$F$18,IF(F26="Scenario3PBT1",'Major retrofit'!$G$18,"")))&amp;IF(F26="Scenario1PBT2",'Major retrofit'!$H$18,IF(F26="Scenario2PBT2",'Major retrofit'!$I$18,IF(F26="Scenario3PBT2",'Major retrofit'!$J$18,"")))&amp;IF(F26="Scenario1PBT3",'Major retrofit'!$K$18,IF(F26="Scenario2PBT3",'Major retrofit'!$L$18,IF(F26="Scenario3PBT3",'Major retrofit'!$M$18,"")))&amp;IF(F26="Scenario1PBT4",'Major retrofit'!$N$18,IF(F26="Scenario2PBT4",'Major retrofit'!$O$18,IF(F26="Scenario3PBT4",'Major retrofit'!$P$18,"")))&amp;IF(F26="Scenario1PBT5",'Major retrofit'!$Q$18,IF(F26="Scenario2PBT5",'Major retrofit'!$R$18,IF(F26="Scenario3PBT5",'Major retrofit'!$S$18,"")))&amp;IF(F26="Scenario1PBT6",'Major retrofit'!$T$18,IF(F26="Scenario2PBT6",'Major retrofit'!$U$18,IF(F26="Scenario3PBT6",'Major retrofit'!$V$18,"")))&amp;IF(F26="Scenario1PBT7",'Major retrofit'!$W$18,IF(F26="Scenario2PBT7",'Major retrofit'!$X$18,IF(F26="Scenario3PBT7",'Major retrofit'!$Y$18,"")))&amp;IF(F26="Scenario1PBT8",'Major retrofit'!$Z$18,IF(F26="Scenario2PBT8",'Major retrofit'!$AA$18,IF(F26="Scenario3PBT8",'Major retrofit'!$AB$18,"")))&amp;IF(F26="Scenario1PBT9",'Major retrofit'!$AC$18,IF(F26="Scenario2PBT9",'Major retrofit'!$AD$18,IF(F26="Scenario3PBT9",'Major retrofit'!$AE$18,"")))&amp;IF(F26="Scenario1PBT10",'Major retrofit'!$AF$18,IF(F26="Scenario2PBT10",'Major retrofit'!$AG$18,IF(F26="Scenario3PBT10",'Major retrofit'!$AH$18,"")))&amp;IF(F26="Scenario1PBT11",'Major retrofit'!$AI$18,IF(F26="Scenario2PBT11",'Major retrofit'!$AJ$18,IF(F26="Scenario3PBT11",'Major retrofit'!$AK$18,"")))&amp;IF(F26="Scenario1PBT12",'Major retrofit'!$AL$18,IF(F26="Scenario2PBT12",'Major retrofit'!$AM$18,IF(F26="Scenario3PBT12",'Major retrofit'!$AN$18,"")))&amp;IF(F26="Scenario1PBT13",'Major retrofit'!$AO$18,IF(F26="Scenario2PBT13",'Major retrofit'!$AP$18,IF(F26="Scenario3PBT13",'Major retrofit'!$AQ$18,"")))&amp;IF(F26="Scenario1PBT14",'Major retrofit'!$AR$18,IF(F26="Scenario2PBT14",'Major retrofit'!$AS$18,IF(F26="Scenario3PBT14",'Major retrofit'!$AT$18,"")))&amp;IF(F26="Scenario1PBT15",'Major retrofit'!$AU$18,IF(F26="Scenario2PBT15",'Major retrofit'!$AV$18,IF(F26="Scenario3PBT15",'Major retrofit'!$AW$18,"")))</f>
        <v/>
      </c>
      <c r="L26" s="142">
        <f t="shared" si="13"/>
        <v>0</v>
      </c>
      <c r="M26" s="142" t="str">
        <f>IF(F26="Scenario1PBT1",'Major retrofit'!$E$20,IF(F26="Scenario2PBT1",'Major retrofit'!$F$20,IF(F26="Scenario3PBT1",'Major retrofit'!$G$20,"")))&amp;IF(F26="Scenario1PBT2",'Major retrofit'!$H$20,IF(F26="Scenario2PBT2",'Major retrofit'!$I$20,IF(F26="Scenario3PBT2",'Major retrofit'!$J$20,"")))&amp;IF(F26="Scenario1PBT3",'Major retrofit'!$K$20,IF(F26="Scenario2PBT3",'Major retrofit'!$L$20,IF(F26="Scenario3PBT3",'Major retrofit'!$M$20,"")))&amp;IF(F26="Scenario1PBT4",'Major retrofit'!$N$20,IF(F26="Scenario2PBT4",'Major retrofit'!$O$20,IF(F26="Scenario3PBT4",'Major retrofit'!$P$20,"")))&amp;IF(F26="Scenario1PBT5",'Major retrofit'!$Q$20,IF(F26="Scenario2PBT5",'Major retrofit'!$R$20,IF(F26="Scenario3PBT5",'Major retrofit'!$S$20,"")))&amp;IF(F26="Scenario1PBT6",'Major retrofit'!$T$20,IF(F26="Scenario2PBT6",'Major retrofit'!$U$20,IF(F26="Scenario3PBT6",'Major retrofit'!$V$20,"")))&amp;IF(F26="Scenario1PBT7",'Major retrofit'!$W$20,IF(F26="Scenario2PBT7",'Major retrofit'!$X$20,IF(F26="Scenario3PBT7",'Major retrofit'!$Y$20,"")))&amp;IF(F26="Scenario1PBT8",'Major retrofit'!$Z$20,IF(F26="Scenario2PBT8",'Major retrofit'!$AA$20,IF(F26="Scenario3PBT8",'Major retrofit'!$AB$20,"")))&amp;IF(F26="Scenario1PBT9",'Major retrofit'!$AC$20,IF(F26="Scenario2PBT9",'Major retrofit'!$AD$20,IF(F26="Scenario3PBT9",'Major retrofit'!$AE$20,"")))&amp;IF(F26="Scenario1PBT10",'Major retrofit'!$AF$20,IF(F26="Scenario2PBT10",'Major retrofit'!$AG$20,IF(F26="Scenario3PBT10",'Major retrofit'!$AH$20,"")))&amp;IF(F26="Scenario1PBT11",'Major retrofit'!$AI$20,IF(F26="Scenario2PBT11",'Major retrofit'!$AJ$20,IF(F26="Scenario3PBT11",'Major retrofit'!$AK$20,"")))&amp;IF(F26="Scenario1PBT12",'Major retrofit'!$AL$20,IF(F26="Scenario2PBT12",'Major retrofit'!$AM$20,IF(F26="Scenario3PBT12",'Major retrofit'!$AN$20,"")))&amp;IF(F26="Scenario1PBT13",'Major retrofit'!$AO$20,IF(F26="Scenario2PBT13",'Major retrofit'!$AP$20,IF(F26="Scenario3PBT13",'Major retrofit'!$AQ$20,"")))&amp;IF(F26="Scenario1PBT14",'Major retrofit'!$AR$20,IF(F26="Scenario2PBT14",'Major retrofit'!$AS$20,IF(F26="Scenario3PBT14",'Major retrofit'!$AT$20,"")))&amp;IF(F26="Scenario1PBT15",'Major retrofit'!$AU$20,IF(F26="Scenario2PBT15",'Major retrofit'!$AV$20,IF(F26="Scenario3PBT15",'Major retrofit'!$AW$20,"")))</f>
        <v/>
      </c>
      <c r="N26" s="143">
        <f t="shared" si="14"/>
        <v>0</v>
      </c>
      <c r="O26" s="262" t="str">
        <f>IF(F26="Scenario1PBT1",'Major retrofit'!$E$23,IF(F26="Scenario2PBT1",'Major retrofit'!$F$23,IF(F26="Scenario3PBT1",'Major retrofit'!$G$23,"")))&amp;IF(F26="Scenario1PBT2",'Major retrofit'!$H$23,IF(F26="Scenario2PBT2",'Major retrofit'!$I$23,IF(F26="Scenario3PBT2",'Major retrofit'!$J$23,"")))&amp;IF(F26="Scenario1PBT3",'Major retrofit'!$K$23,IF(F26="Scenario2PBT3",'Major retrofit'!$L$23,IF(F26="Scenario3PBT3",'Major retrofit'!$M$23,"")))&amp;IF(F26="Scenario1PBT4",'Major retrofit'!$N$23,IF(F26="Scenario2PBT4",'Major retrofit'!$O$23,IF(F26="Scenario3PBT4",'Major retrofit'!$P$23,"")))&amp;IF(F26="Scenario1PBT5",'Major retrofit'!$Q$23,IF(F26="Scenario2PBT5",'Major retrofit'!$R$23,IF(F26="Scenario3PBT5",'Major retrofit'!$S$23,"")))&amp;IF(F26="Scenario1PBT6",'Major retrofit'!$T$23,IF(F26="Scenario2PBT6",'Major retrofit'!$U$23,IF(F26="Scenario3PBT6",'Major retrofit'!$V$23,"")))&amp;IF(F26="Scenario1PBT7",'Major retrofit'!$W$23,IF(F26="Scenario2PBT7",'Major retrofit'!$X$23,IF(F26="Scenario3PBT7",'Major retrofit'!$Y$23,"")))&amp;IF(F26="Scenario1PBT8",'Major retrofit'!$Z$23,IF(F26="Scenario2PBT8",'Major retrofit'!$AA$23,IF(F26="Scenario3PBT8",'Major retrofit'!$AB$23,"")))&amp;IF(F26="Scenario1PBT9",'Major retrofit'!$AC$23,IF(F26="Scenario2PBT9",'Major retrofit'!$AD$23,IF(F26="Scenario3PBT9",'Major retrofit'!$AE$23,"")))&amp;IF(F26="Scenario1PBT10",'Major retrofit'!$AF$23,IF(F26="Scenario2PBT10",'Major retrofit'!$AG$23,IF(F26="Scenario3PBT10",'Major retrofit'!$AH$23,"")))&amp;IF(F26="Scenario1PBT11",'Major retrofit'!$AI$23,IF(F26="Scenario2PBT11",'Major retrofit'!$AJ$23,IF(F26="Scenario3PBT11",'Major retrofit'!$AK$23,"")))&amp;IF(F26="Scenario1PBT12",'Major retrofit'!$AL$23,IF(F26="Scenario2PBT12",'Major retrofit'!$AM$23,IF(F26="Scenario3PBT12",'Major retrofit'!$AN$23,"")))&amp;IF(F26="Scenario1PBT13",'Major retrofit'!$AO$23,IF(F26="Scenario2PBT13",'Major retrofit'!$AP$23,IF(F26="Scenario3PBT13",'Major retrofit'!$AQ$23,"")))&amp;IF(F26="Scenario1PBT14",'Major retrofit'!$AR$23,IF(F26="Scenario2PBT14",'Major retrofit'!$AS$23,IF(F26="Scenario3PBT14",'Major retrofit'!$AT$23,"")))&amp;IF(F26="Scenario1PBT15",'Major retrofit'!$AU$23,IF(F26="Scenario2PBT15",'Major retrofit'!$AV$23,IF(F26="Scenario3PBT15",'Major retrofit'!$AW$23,"")))</f>
        <v/>
      </c>
      <c r="P26" s="142">
        <f t="shared" si="15"/>
        <v>0</v>
      </c>
      <c r="Q26" s="142" t="str">
        <f>IF(F26="Scenario1PBT1",'Major retrofit'!$E$25,IF(F26="Scenario2PBT1",'Major retrofit'!$F$25,IF(F26="Scenario3PBT1",'Major retrofit'!$G$25,"")))&amp;IF(F26="Scenario1PBT2",'Major retrofit'!$H$25,IF(F26="Scenario2PBT2",'Major retrofit'!$I$25,IF(F26="Scenario3PBT2",'Major retrofit'!$J$25,"")))&amp;IF(F26="Scenario1PBT3",'Major retrofit'!$K$25,IF(F26="Scenario2PBT3",'Major retrofit'!$L$25,IF(F26="Scenario3PBT3",'Major retrofit'!$M$25,"")))&amp;IF(F26="Scenario1PBT4",'Major retrofit'!$N$25,IF(F26="Scenario2PBT4",'Major retrofit'!$O$25,IF(F26="Scenario3PBT4",'Major retrofit'!$P$25,"")))&amp;IF(F26="Scenario1PBT5",'Major retrofit'!$Q$25,IF(F26="Scenario2PBT5",'Major retrofit'!$R$25,IF(F26="Scenario3PBT5",'Major retrofit'!$S$25,"")))&amp;IF(F26="Scenario1PBT6",'Major retrofit'!$T$25,IF(F26="Scenario2PBT6",'Major retrofit'!$U$25,IF(F26="Scenario3PBT6",'Major retrofit'!$V$25,"")))&amp;IF(F26="Scenario1PBT7",'Major retrofit'!$W$25,IF(F26="Scenario2PBT7",'Major retrofit'!$X$25,IF(F26="Scenario3PBT7",'Major retrofit'!$Y$25,"")))&amp;IF(F26="Scenario1PBT8",'Major retrofit'!$Z$25,IF(F26="Scenario2PBT8",'Major retrofit'!$AA$25,IF(F26="Scenario3PBT8",'Major retrofit'!$AB$25,"")))&amp;IF(F26="Scenario1PBT9",'Major retrofit'!$AC$25,IF(F26="Scenario2PBT9",'Major retrofit'!$AD$25,IF(F26="Scenario3PBT9",'Major retrofit'!$AE$25,"")))&amp;IF(F26="Scenario1PBT10",'Major retrofit'!$AF$25,IF(F26="Scenario2PBT10",'Major retrofit'!$AG$25,IF(F26="Scenario3PBT10",'Major retrofit'!$AH$25,"")))&amp;IF(F26="Scenario1PBT11",'Major retrofit'!$AI$25,IF(F26="Scenario2PBT11",'Major retrofit'!$AJ$25,IF(F26="Scenario3PBT11",'Major retrofit'!$AK$25,"")))&amp;IF(F26="Scenario1PBT12",'Major retrofit'!$AL$25,IF(F26="Scenario2PBT12",'Major retrofit'!$AM$25,IF(F26="Scenario3PBT12",'Major retrofit'!$AN$25,"")))&amp;IF(F26="Scenario1PBT13",'Major retrofit'!$AO$25,IF(F26="Scenario2PBT13",'Major retrofit'!$AP$25,IF(F26="Scenario3PBT13",'Major retrofit'!$AQ$25,"")))&amp;IF(F26="Scenario1PBT14",'Major retrofit'!$AR$25,IF(F26="Scenario2PBT14",'Major retrofit'!$AS$25,IF(F26="Scenario3PBT14",'Major retrofit'!$AT$25,"")))&amp;IF(F26="Scenario1PBT15",'Major retrofit'!$AU$25,IF(F26="Scenario2PBT15",'Major retrofit'!$AV$25,IF(F26="Scenario3PBT15",'Major retrofit'!$AW$25,"")))</f>
        <v/>
      </c>
      <c r="R26" s="142">
        <f t="shared" si="16"/>
        <v>0</v>
      </c>
      <c r="S26" s="142" t="str">
        <f>IF(F26="Scenario1PBT1",'Major retrofit'!$E$27,IF(F26="Scenario2PBT1",'Major retrofit'!$F$27,IF(F26="Scenario3PBT1",'Major retrofit'!$G$27,"")))&amp;IF(F26="Scenario1PBT2",'Major retrofit'!$H$27,IF(F26="Scenario2PBT2",'Major retrofit'!$I$27,IF(F26="Scenario3PBT2",'Major retrofit'!$J$27,"")))&amp;IF(F26="Scenario1PBT3",'Major retrofit'!$K$27,IF(F26="Scenario2PBT3",'Major retrofit'!$L$27,IF(F26="Scenario3PBT3",'Major retrofit'!$M$27,"")))&amp;IF(F26="Scenario1PBT4",'Major retrofit'!$N$27,IF(F26="Scenario2PBT4",'Major retrofit'!$O$27,IF(F26="Scenario3PBT4",'Major retrofit'!$P$27,"")))&amp;IF(F26="Scenario1PBT5",'Major retrofit'!$Q$27,IF(F26="Scenario2PBT5",'Major retrofit'!$R$27,IF(F26="Scenario3PBT5",'Major retrofit'!$S$27,"")))&amp;IF(F26="Scenario1PBT6",'Major retrofit'!$T$27,IF(F26="Scenario2PBT6",'Major retrofit'!$U$27,IF(F26="Scenario3PBT6",'Major retrofit'!$V$27,"")))&amp;IF(F26="Scenario1PBT7",'Major retrofit'!$W$27,IF(F26="Scenario2PBT7",'Major retrofit'!$X$27,IF(F26="Scenario3PBT7",'Major retrofit'!$Y$27,"")))&amp;IF(F26="Scenario1PBT8",'Major retrofit'!$Z$27,IF(F26="Scenario2PBT8",'Major retrofit'!$AA$27,IF(F26="Scenario3PBT8",'Major retrofit'!$AB$27,"")))&amp;IF(F26="Scenario1PBT9",'Major retrofit'!$AC$27,IF(F26="Scenario2PBT9",'Major retrofit'!$AD$27,IF(F26="Scenario3PBT9",'Major retrofit'!$AE$27,"")))&amp;IF(F26="Scenario1PBT10",'Major retrofit'!$AF$27,IF(F26="Scenario2PBT10",'Major retrofit'!$AG$27,IF(F26="Scenario3PBT10",'Major retrofit'!$AH$27,"")))&amp;IF(F26="Scenario1PBT11",'Major retrofit'!$AI$27,IF(F26="Scenario2PBT11",'Major retrofit'!$AJ$27,IF(F26="Scenario3PBT11",'Major retrofit'!$AK$27,"")))&amp;IF(F26="Scenario1PBT12",'Major retrofit'!$AL$27,IF(F26="Scenario2PBT12",'Major retrofit'!$AM$27,IF(F26="Scenario3PBT12",'Major retrofit'!$AN$27,"")))&amp;IF(F26="Scenario1PBT13",'Major retrofit'!$AO$27,IF(F26="Scenario2PBT13",'Major retrofit'!$AP$27,IF(F26="Scenario3PBT13",'Major retrofit'!$AQ$27,"")))&amp;IF(F26="Scenario1PBT14",'Major retrofit'!$AR$27,IF(F26="Scenario2PBT14",'Major retrofit'!$AS$27,IF(F26="Scenario3PBT14",'Major retrofit'!$AT$27,"")))&amp;IF(F26="Scenario1PBT15",'Major retrofit'!$AU$27,IF(F26="Scenario2PBT15",'Major retrofit'!$AV$27,IF(F26="Scenario3PBT15",'Major retrofit'!$AW$27,"")))</f>
        <v/>
      </c>
      <c r="T26" s="263">
        <f t="shared" si="17"/>
        <v>0</v>
      </c>
      <c r="U26" s="262" t="str">
        <f>IF(F26="Scenario1PBT1",'Major retrofit'!$E$38,IF(F26="Scenario2PBT1",'Major retrofit'!$F$38,IF(F26="Scenario3PBT1",'Major retrofit'!$G$38,"")))&amp;IF(F26="Scenario1PBT2",'Major retrofit'!$H$38,IF(F26="Scenario2PBT2",'Major retrofit'!$I$38,IF(F26="Scenario3PBT2",'Major retrofit'!$J$38,"")))&amp;IF(F26="Scenario1PBT3",'Major retrofit'!$K$38,IF(F26="Scenario2PBT3",'Major retrofit'!$L$38,IF(F26="Scenario3PBT3",'Major retrofit'!$M$38,"")))&amp;IF(F26="Scenario1PBT4",'Major retrofit'!$N$38,IF(F26="Scenario2PBT4",'Major retrofit'!$O$38,IF(F26="Scenario3PBT4",'Major retrofit'!$P$38,"")))&amp;IF(F26="Scenario1PBT5",'Major retrofit'!$Q$38,IF(F26="Scenario2PBT5",'Major retrofit'!$R$38,IF(F26="Scenario3PBT5",'Major retrofit'!$S$38,"")))&amp;IF(F26="Scenario1PBT6",'Major retrofit'!$T$38,IF(F26="Scenario2PBT6",'Major retrofit'!$U$38,IF(F26="Scenario3PBT6",'Major retrofit'!$V$38,"")))&amp;IF(F26="Scenario1PBT7",'Major retrofit'!$W$38,IF(F26="Scenario2PBT7",'Major retrofit'!$X$38,IF(F26="Scenario3PBT7",'Major retrofit'!$Y$38,"")))&amp;IF(F26="Scenario1PBT8",'Major retrofit'!$Z$38,IF(F26="Scenario2PBT8",'Major retrofit'!$AA$38,IF(F26="Scenario3PBT8",'Major retrofit'!$AB$38,"")))&amp;IF(F26="Scenario1PBT9",'Major retrofit'!$AC$38,IF(F26="Scenario2PBT9",'Major retrofit'!$AD$38,IF(F26="Scenario3PBT9",'Major retrofit'!$AE$38,"")))&amp;IF(F26="Scenario1PBT10",'Major retrofit'!$AF$38,IF(F26="Scenario2PBT10",'Major retrofit'!$AG$38,IF(F26="Scenario3PBT10",'Major retrofit'!$AH$38,"")))&amp;IF(F26="Scenario1PBT11",'Major retrofit'!$AI$38,IF(F26="Scenario2PBT11",'Major retrofit'!$AJ$38,IF(F26="Scenario3PBT11",'Major retrofit'!$AK$38,"")))&amp;IF(F26="Scenario1PBT12",'Major retrofit'!$AL$38,IF(F26="Scenario2PBT12",'Major retrofit'!$AM$38,IF(F26="Scenario3PBT12",'Major retrofit'!$AN$38,"")))&amp;IF(F26="Scenario1PBT13",'Major retrofit'!$AO$38,IF(F26="Scenario2PBT13",'Major retrofit'!$AP$38,IF(F26="Scenario3PBT13",'Major retrofit'!$AQ$38,"")))&amp;IF(F26="Scenario1PBT14",'Major retrofit'!$AR$38,IF(F26="Scenario2PBT14",'Major retrofit'!$AS$38,IF(F26="Scenario3PBT14",'Major retrofit'!$AT$38,"")))&amp;IF(F26="Scenario1PBT15",'Major retrofit'!$AU$38,IF(F26="Scenario2PBT15",'Major retrofit'!$AV$38,IF(F26="Scenario3PBT15",'Major retrofit'!$AW$38,"")))</f>
        <v/>
      </c>
      <c r="V26" s="142">
        <f t="shared" si="18"/>
        <v>0</v>
      </c>
      <c r="W26" s="142" t="str">
        <f>IF(F26="Scenario1PBT1",'Major retrofit'!$E$40,IF(F26="Scenario2PBT1",'Major retrofit'!$F$40,IF(F26="Scenario3PBT1",'Major retrofit'!$G$40,"")))&amp;IF(F26="Scenario1PBT2",'Major retrofit'!$H$40,IF(F26="Scenario2PBT2",'Major retrofit'!$I$40,IF(F26="Scenario3PBT2",'Major retrofit'!$J$40,"")))&amp;IF(F26="Scenario1PBT3",'Major retrofit'!$K$40,IF(F26="Scenario2PBT3",'Major retrofit'!$L$40,IF(F26="Scenario3PBT3",'Major retrofit'!$M$40,"")))&amp;IF(F26="Scenario1PBT4",'Major retrofit'!$N$40,IF(F26="Scenario2PBT4",'Major retrofit'!$O$40,IF(F26="Scenario3PBT4",'Major retrofit'!$P$40,"")))&amp;IF(F26="Scenario1PBT5",'Major retrofit'!$Q$40,IF(F26="Scenario2PBT5",'Major retrofit'!$R$40,IF(F26="Scenario3PBT5",'Major retrofit'!$S$40,"")))&amp;IF(F26="Scenario1PBT6",'Major retrofit'!$T$40,IF(F26="Scenario2PBT6",'Major retrofit'!$U$40,IF(F26="Scenario3PBT6",'Major retrofit'!$V$40,"")))&amp;IF(F26="Scenario1PBT7",'Major retrofit'!$W$40,IF(F26="Scenario2PBT7",'Major retrofit'!$X$40,IF(F26="Scenario3PBT7",'Major retrofit'!$Y$40,"")))&amp;IF(F26="Scenario1PBT8",'Major retrofit'!$Z$40,IF(F26="Scenario2PBT8",'Major retrofit'!$AA$40,IF(F26="Scenario3PBT8",'Major retrofit'!$AB$40,"")))&amp;IF(F26="Scenario1PBT9",'Major retrofit'!$AC$40,IF(F26="Scenario2PBT9",'Major retrofit'!$AD$40,IF(F26="Scenario3PBT9",'Major retrofit'!$AE$40,"")))&amp;IF(F26="Scenario1PBT10",'Major retrofit'!$AF$40,IF(F26="Scenario2PBT10",'Major retrofit'!$AG$40,IF(F26="Scenario3PBT10",'Major retrofit'!$AH$40,"")))&amp;IF(F26="Scenario1PBT11",'Major retrofit'!$AI$40,IF(F26="Scenario2PBT11",'Major retrofit'!$AJ$40,IF(F26="Scenario3PBT11",'Major retrofit'!$AK$40,"")))&amp;IF(F26="Scenario1PBT12",'Major retrofit'!$AL$40,IF(F26="Scenario2PBT12",'Major retrofit'!$AM$40,IF(F26="Scenario3PBT12",'Major retrofit'!$AN$40,"")))&amp;IF(F26="Scenario1PBT13",'Major retrofit'!$AO$40,IF(F26="Scenario2PBT13",'Major retrofit'!$AP$40,IF(F26="Scenario3PBT13",'Major retrofit'!$AQ$40,"")))&amp;IF(F26="Scenario1PBT14",'Major retrofit'!$AR$40,IF(F26="Scenario2PBT14",'Major retrofit'!$AS$40,IF(F26="Scenario3PBT14",'Major retrofit'!$AT$40,"")))&amp;IF(F26="Scenario1PBT15",'Major retrofit'!$AU$40,IF(F26="Scenario2PBT15",'Major retrofit'!$AV$40,IF(F26="Scenario3PBT15",'Major retrofit'!$AW$40,"")))</f>
        <v/>
      </c>
      <c r="X26" s="142">
        <f t="shared" si="19"/>
        <v>0</v>
      </c>
      <c r="Y26" s="142" t="str">
        <f>IF(F26="Scenario1PBT1",'Major retrofit'!$E$42,IF(F26="Scenario2PBT1",'Major retrofit'!$F$42,IF(F26="Scenario3PBT1",'Major retrofit'!$G$42,"")))&amp;IF(F26="Scenario1PBT2",'Major retrofit'!$H$42,IF(F26="Scenario2PBT2",'Major retrofit'!$I$42,IF(F26="Scenario3PBT2",'Major retrofit'!$J$42,"")))&amp;IF(F26="Scenario1PBT3",'Major retrofit'!$K$42,IF(F26="Scenario2PBT3",'Major retrofit'!$L$42,IF(F26="Scenario3PBT3",'Major retrofit'!$M$42,"")))&amp;IF(F26="Scenario1PBT4",'Major retrofit'!$N$42,IF(F26="Scenario2PBT4",'Major retrofit'!$O$42,IF(F26="Scenario3PBT4",'Major retrofit'!$P$42,"")))&amp;IF(F26="Scenario1PBT5",'Major retrofit'!$Q$42,IF(F26="Scenario2PBT5",'Major retrofit'!$R$42,IF(F26="Scenario3PBT5",'Major retrofit'!$S$42,"")))&amp;IF(F26="Scenario1PBT6",'Major retrofit'!$T$42,IF(F26="Scenario2PBT6",'Major retrofit'!$U$42,IF(F26="Scenario3PBT6",'Major retrofit'!$V$42,"")))&amp;IF(F26="Scenario1PBT7",'Major retrofit'!$W$42,IF(F26="Scenario2PBT7",'Major retrofit'!$X$42,IF(F26="Scenario3PBT7",'Major retrofit'!$Y$42,"")))&amp;IF(F26="Scenario1PBT8",'Major retrofit'!$Z$42,IF(F26="Scenario2PBT8",'Major retrofit'!$AA$42,IF(F26="Scenario3PBT8",'Major retrofit'!$AB$42,"")))&amp;IF(F26="Scenario1PBT9",'Major retrofit'!$AC$42,IF(F26="Scenario2PBT9",'Major retrofit'!$AD$42,IF(F26="Scenario3PBT9",'Major retrofit'!$AE$42,"")))&amp;IF(F26="Scenario1PBT10",'Major retrofit'!$AF$42,IF(F26="Scenario2PBT10",'Major retrofit'!$AG$42,IF(F26="Scenario3PBT10",'Major retrofit'!$AH$42,"")))&amp;IF(F26="Scenario1PBT11",'Major retrofit'!$AI$42,IF(F26="Scenario2PBT11",'Major retrofit'!$AJ$42,IF(F26="Scenario3PBT11",'Major retrofit'!$AK$42,"")))&amp;IF(F26="Scenario1PBT12",'Major retrofit'!$AL$42,IF(F26="Scenario2PBT12",'Major retrofit'!$AM$42,IF(F26="Scenario3PBT12",'Major retrofit'!$AN$42,"")))&amp;IF(F26="Scenario1PBT13",'Major retrofit'!$AO$42,IF(F26="Scenario2PBT13",'Major retrofit'!$AP$42,IF(F26="Scenario3PBT13",'Major retrofit'!$AQ$42,"")))&amp;IF(F26="Scenario1PBT14",'Major retrofit'!$AR$42,IF(F26="Scenario2PBT14",'Major retrofit'!$AS$42,IF(F26="Scenario3PBT14",'Major retrofit'!$AT$42,"")))&amp;IF(F26="Scenario1PBT15",'Major retrofit'!$AU$42,IF(F26="Scenario2PBT15",'Major retrofit'!$AV$42,IF(F26="Scenario3PBT15",'Major retrofit'!$AW$42,"")))</f>
        <v/>
      </c>
      <c r="Z26" s="142">
        <f t="shared" si="20"/>
        <v>0</v>
      </c>
      <c r="AA26" s="332" t="str">
        <f>IF(F26="Scenario1PBT1",'Major retrofit'!$E$101,IF(F26="Scenario2PBT1",'Major retrofit'!$F$101,IF(F26="Scenario3PBT1",'Major retrofit'!$G$101,"")))&amp;IF(F26="Scenario1PBT2",'Major retrofit'!$H$101,IF(F26="Scenario2PBT2",'Major retrofit'!$I$101,IF(F26="Scenario3PBT2",'Major retrofit'!$J$101,"")))&amp;IF(F26="Scenario1PBT3",'Major retrofit'!$K$101,IF(F26="Scenario2PBT3",'Major retrofit'!$L$101,IF(F26="Scenario3PBT3",'Major retrofit'!$M$101,"")))&amp;IF(F26="Scenario1PBT4",'Major retrofit'!$N$101,IF(F26="Scenario2PBT4",'Major retrofit'!$O$101,IF(F26="Scenario3PBT4",'Major retrofit'!$P$101,"")))&amp;IF(F26="Scenario1PBT5",'Major retrofit'!$Q$101,IF(F26="Scenario2PBT5",'Major retrofit'!$R$101,IF(F26="Scenario3PBT5",'Major retrofit'!$S$101,"")))&amp;IF(F26="Scenario1PBT6",'Major retrofit'!$T$101,IF(F26="Scenario2PBT6",'Major retrofit'!$U$101,IF(F26="Scenario3PBT6",'Major retrofit'!$V$101,"")))&amp;IF(F26="Scenario1PBT7",'Major retrofit'!$W$101,IF(F26="Scenario2PBT7",'Major retrofit'!$X$101,IF(F26="Scenario3PBT7",'Major retrofit'!$Y$101,"")))&amp;IF(F26="Scenario1PBT8",'Major retrofit'!$Z$101,IF(F26="Scenario2PBT8",'Major retrofit'!$AA$101,IF(F26="Scenario3PBT8",'Major retrofit'!$AB$101,"")))&amp;IF(F26="Scenario1PBT9",'Major retrofit'!$AC$101,IF(F26="Scenario2PBT9",'Major retrofit'!$AD$101,IF(F26="Scenario3PBT9",'Major retrofit'!$AE$101,"")))&amp;IF(F26="Scenario1PBT10",'Major retrofit'!$AF$101,IF(F26="Scenario2PBT10",'Major retrofit'!$AG$101,IF(F26="Scenario3PBT10",'Major retrofit'!$AH$101,"")))&amp;IF(F26="Scenario1PBT11",'Major retrofit'!$AI$101,IF(F26="Scenario2PBT11",'Major retrofit'!$AJ$101,IF(F26="Scenario3PBT11",'Major retrofit'!$AK$101,"")))&amp;IF(F26="Scenario1PBT12",'Major retrofit'!$AL$101,IF(F26="Scenario2PBT12",'Major retrofit'!$AM$101,IF(F26="Scenario3PBT12",'Major retrofit'!$AN$101,"")))&amp;IF(F26="Scenario1PBT13",'Major retrofit'!$AO$101,IF(F26="Scenario2PBT13",'Major retrofit'!$AP$101,IF(F26="Scenario3PBT13",'Major retrofit'!$AQ$101,"")))&amp;IF(F26="Scenario1PBT14",'Major retrofit'!$AR$101,IF(F26="Scenario2PBT14",'Major retrofit'!$AS$101,IF(F26="Scenario3PBT14",'Major retrofit'!$AT$101,"")))&amp;IF(F26="Scenario1PBT15",'Major retrofit'!$AU$101,IF(F26="Scenario2PBT15",'Major retrofit'!$AV$101,IF(F26="Scenario3PBT15",'Major retrofit'!$AW$101,"")))</f>
        <v/>
      </c>
      <c r="AB26" s="233">
        <f t="shared" si="21"/>
        <v>0</v>
      </c>
      <c r="AC26" s="264">
        <f>IFERROR('Projection_Base-case'!G26-G26,0)</f>
        <v>0</v>
      </c>
      <c r="AD26" s="142">
        <f t="shared" si="0"/>
        <v>0</v>
      </c>
      <c r="AE26" s="142">
        <f>IFERROR(100*AC26/'Projection_Base-case'!G26,0)</f>
        <v>0</v>
      </c>
      <c r="AF26" s="142">
        <f>IFERROR('Projection_Base-case'!I26-I26,0)</f>
        <v>0</v>
      </c>
      <c r="AG26" s="142">
        <f t="shared" si="1"/>
        <v>0</v>
      </c>
      <c r="AH26" s="142">
        <f>IFERROR(100*AF26/'Projection_Base-case'!I26,0)</f>
        <v>0</v>
      </c>
      <c r="AI26" s="142">
        <f>IFERROR('Projection_Base-case'!K26-K26,0)</f>
        <v>0</v>
      </c>
      <c r="AJ26" s="142">
        <f t="shared" si="2"/>
        <v>0</v>
      </c>
      <c r="AK26" s="142">
        <f>IFERROR(100*AI26/'Projection_Base-case'!K26,0)</f>
        <v>0</v>
      </c>
      <c r="AL26" s="142">
        <f>IFERROR(M26-'Projection_Base-case'!M26,0)</f>
        <v>0</v>
      </c>
      <c r="AM26" s="142">
        <f t="shared" si="3"/>
        <v>0</v>
      </c>
      <c r="AN26" s="143">
        <f>IFERROR(100*AL26/'Projection_Base-case'!M26,0)</f>
        <v>0</v>
      </c>
      <c r="AO26" s="262">
        <f>IFERROR('Projection_Base-case'!O26-O26,0)</f>
        <v>0</v>
      </c>
      <c r="AP26" s="142">
        <f t="shared" si="4"/>
        <v>0</v>
      </c>
      <c r="AQ26" s="142">
        <f>IFERROR(100*AO26/'Projection_Base-case'!O26,0)</f>
        <v>0</v>
      </c>
      <c r="AR26" s="142">
        <f>IFERROR('Projection_Base-case'!Q26-Q26,0)</f>
        <v>0</v>
      </c>
      <c r="AS26" s="142">
        <f t="shared" si="5"/>
        <v>0</v>
      </c>
      <c r="AT26" s="142">
        <f>IFERROR(100*AR26/'Projection_Base-case'!Q26,0)</f>
        <v>0</v>
      </c>
      <c r="AU26" s="142">
        <f>IFERROR('Projection_Base-case'!S26-S26,0)</f>
        <v>0</v>
      </c>
      <c r="AV26" s="142">
        <f t="shared" si="6"/>
        <v>0</v>
      </c>
      <c r="AW26" s="143">
        <f>IFERROR(100*AU26/'Projection_Base-case'!S26,0)</f>
        <v>0</v>
      </c>
      <c r="AX26" s="262">
        <f>IFERROR('Projection_Base-case'!U26-U26,0)</f>
        <v>0</v>
      </c>
      <c r="AY26" s="142">
        <f t="shared" si="7"/>
        <v>0</v>
      </c>
      <c r="AZ26" s="142">
        <f>IFERROR(100*AX26/'Projection_Base-case'!U26,0)</f>
        <v>0</v>
      </c>
      <c r="BA26" s="142">
        <f>IFERROR('Projection_Base-case'!W26-W26,0)</f>
        <v>0</v>
      </c>
      <c r="BB26" s="142">
        <f t="shared" si="8"/>
        <v>0</v>
      </c>
      <c r="BC26" s="142">
        <f>IFERROR(100*BA26/'Projection_Base-case'!W26,0)</f>
        <v>0</v>
      </c>
      <c r="BD26" s="142">
        <f>IFERROR('Projection_Base-case'!Y26-Y26,0)</f>
        <v>0</v>
      </c>
      <c r="BE26" s="142">
        <f t="shared" si="9"/>
        <v>0</v>
      </c>
      <c r="BF26" s="142">
        <f>IFERROR(100*BD26/'Projection_Base-case'!Y26,0)</f>
        <v>0</v>
      </c>
      <c r="BG26" s="531">
        <f t="shared" si="22"/>
        <v>0</v>
      </c>
      <c r="BH26" s="532">
        <f t="shared" si="23"/>
        <v>0</v>
      </c>
    </row>
    <row r="27" spans="1:60" x14ac:dyDescent="0.25">
      <c r="A27" s="261">
        <v>22</v>
      </c>
      <c r="B27" s="142">
        <f>'Projection_Base-case'!B27</f>
        <v>0</v>
      </c>
      <c r="C27" s="142">
        <f>'Projection_Base-case'!C27</f>
        <v>0</v>
      </c>
      <c r="D27" s="142">
        <f>'Projection_Base-case'!D27</f>
        <v>0</v>
      </c>
      <c r="E27" s="149"/>
      <c r="F27" s="258" t="str">
        <f t="shared" si="10"/>
        <v>0</v>
      </c>
      <c r="G27" s="231" t="str">
        <f>IF(F27="Scenario1PBT1",'Major retrofit'!$E$6,IF(F27="Scenario2PBT1",'Major retrofit'!$F$6,IF(F27="Scenario3PBT1",'Major retrofit'!$G$6,"")))&amp;IF(F27="Scenario1PBT2",'Major retrofit'!$H$6,IF(F27="Scenario2PBT2",'Major retrofit'!$I$6,IF(F27="Scenario3PBT2",'Major retrofit'!$J$6,"")))&amp;IF(F27="Scenario1PBT3",'Major retrofit'!$K$6,IF(F27="Scenario2PBT3",'Major retrofit'!$L$6,IF(F27="Scenario3PBT3",'Major retrofit'!$M$6,"")))&amp;IF(F27="Scenario1PBT4",'Major retrofit'!$N$6,IF(F27="Scenario2PBT4",'Major retrofit'!$O$6,IF(F27="Scenario3PBT4",'Major retrofit'!$P$6,"")))&amp;IF(F27="Scenario1PBT5",'Major retrofit'!$Q$6,IF(F27="Scenario2PBT5",'Major retrofit'!$R$6,IF(F27="Scenario3PBT5",'Major retrofit'!$S$6,"")))&amp;IF(F27="Scenario1PBT6",'Major retrofit'!$T$6,IF(F27="Scenario2PBT6",'Major retrofit'!$U$6,IF(F27="Scenario3PBT6",'Major retrofit'!$V$6,"")))&amp;IF(F27="Scenario1PBT7",'Major retrofit'!$W$6,IF(F27="Scenario2PBT7",'Major retrofit'!$X$6,IF(F27="Scenario3PBT7",'Major retrofit'!$Y$6,"")))&amp;IF(F27="Scenario1PBT8",'Major retrofit'!$Z$6,IF(F27="Scenario2PBT8",'Major retrofit'!$AA$6,IF(F27="Scenario3PBT8",'Major retrofit'!$AB$6,"")))&amp;IF(F27="Scenario1PBT9",'Major retrofit'!$AC$6,IF(F27="Scenario2PBT9",'Major retrofit'!$AD$6,IF(F27="Scenario3PBT9",'Major retrofit'!$AE$6,"")))&amp;IF(F27="Scenario1PBT10",'Major retrofit'!$AF$6,IF(F27="Scenario2PBT10",'Major retrofit'!$AG$6,IF(F27="Scenario3PBT10",'Major retrofit'!$AH$6,"")))&amp;IF(F27="Scenario1PBT11",'Major retrofit'!$AI$6,IF(F27="Scenario2PBT11",'Major retrofit'!$AJ$6,IF(F27="Scenario3PBT11",'Major retrofit'!$AK$6,"")))&amp;IF(F27="Scenario1PBT12",'Major retrofit'!$AL$6,IF(F27="Scenario2PBT12",'Major retrofit'!$AM$6,IF(F27="Scenario3PBT12",'Major retrofit'!$AN$6,"")))&amp;IF(F27="Scenario1PBT13",'Major retrofit'!$AO$6,IF(F27="Scenario2PBT13",'Major retrofit'!$AP$6,IF(F27="Scenario3PBT13",'Major retrofit'!$AQ$6,"")))&amp;IF(F27="Scenario1PBT14",'Major retrofit'!$AR$6,IF(F27="Scenario2PBT14",'Major retrofit'!$AS$6,IF(F27="Scenario3PBT14",'Major retrofit'!$AT$6,"")))&amp;IF(F27="Scenario1PBT15",'Major retrofit'!$AU$6,IF(F27="Scenario2PBT15",'Major retrofit'!$AV$6,IF(F27="Scenario3PBT15",'Major retrofit'!$AW$6,"")))</f>
        <v/>
      </c>
      <c r="H27" s="142">
        <f t="shared" si="11"/>
        <v>0</v>
      </c>
      <c r="I27" s="232" t="str">
        <f>IF(F27="Scenario1PBT1",'Major retrofit'!$E$16,IF(F27="Scenario2PBT1",'Major retrofit'!$F$16,IF(F27="Scenario3PBT1",'Major retrofit'!$G$16,"")))&amp;IF(F27="Scenario1PBT2",'Major retrofit'!$H$16,IF(F27="Scenario2PBT2",'Major retrofit'!$I$16,IF(F27="Scenario3PBT2",'Major retrofit'!$J$16,"")))&amp;IF(F27="Scenario1PBT3",'Major retrofit'!$K$16,IF(F27="Scenario2PBT3",'Major retrofit'!$L$16,IF(F27="Scenario3PBT3",'Major retrofit'!$M$16,"")))&amp;IF(F27="Scenario1PBT4",'Major retrofit'!$N$16,IF(F27="Scenario2PBT4",'Major retrofit'!$O$16,IF(F27="Scenario3PBT4",'Major retrofit'!$P$16,"")))&amp;IF(F27="Scenario1PBT5",'Major retrofit'!$Q$16,IF(F27="Scenario2PBT5",'Major retrofit'!$R$16,IF(F27="Scenario3PBT5",'Major retrofit'!$S$16,"")))&amp;IF(F27="Scenario1PBT6",'Major retrofit'!$T$16,IF(F27="Scenario2PBT6",'Major retrofit'!$U$16,IF(F27="Scenario3PBT6",'Major retrofit'!$V$16,"")))&amp;IF(F27="Scenario1PBT7",'Major retrofit'!$W$16,IF(F27="Scenario2PBT7",'Major retrofit'!$X$16,IF(F27="Scenario3PBT7",'Major retrofit'!$Y$16,"")))&amp;IF(F27="Scenario1PBT8",'Major retrofit'!$Z$16,IF(F27="Scenario2PBT8",'Major retrofit'!$AA$16,IF(F27="Scenario3PBT8",'Major retrofit'!$AB$16,"")))&amp;IF(F27="Scenario1PBT9",'Major retrofit'!$AC$16,IF(F27="Scenario2PBT9",'Major retrofit'!$AD$16,IF(F27="Scenario3PBT9",'Major retrofit'!$AE$16,"")))&amp;IF(F27="Scenario1PBT10",'Major retrofit'!$AF$16,IF(F27="Scenario2PBT10",'Major retrofit'!$AG$16,IF(F27="Scenario3PBT10",'Major retrofit'!$AH$16,"")))&amp;IF(F27="Scenario1PBT11",'Major retrofit'!$AI$16,IF(F27="Scenario2PBT11",'Major retrofit'!$AJ$16,IF(F27="Scenario3PBT11",'Major retrofit'!$AK$16,"")))&amp;IF(F27="Scenario1PBT12",'Major retrofit'!$AL$16,IF(F27="Scenario2PBT12",'Major retrofit'!$AM$16,IF(F27="Scenario3PBT12",'Major retrofit'!$AN$16,"")))&amp;IF(F27="Scenario1PBT13",'Major retrofit'!$AO$16,IF(F27="Scenario2PBT13",'Major retrofit'!$AP$16,IF(F27="Scenario3PBT13",'Major retrofit'!$AQ$16,"")))&amp;IF(F27="Scenario1PBT14",'Major retrofit'!$AR$16,IF(F27="Scenario2PBT14",'Major retrofit'!$AS$16,IF(F27="Scenario3PBT14",'Major retrofit'!$AT$16,"")))&amp;IF(F27="Scenario1PBT15",'Major retrofit'!$AU$16,IF(F27="Scenario2PBT15",'Major retrofit'!$AV$16,IF(F27="Scenario3PBT15",'Major retrofit'!$AW$16,"")))</f>
        <v/>
      </c>
      <c r="J27" s="142">
        <f t="shared" si="12"/>
        <v>0</v>
      </c>
      <c r="K27" s="142" t="str">
        <f>IF(F27="Scenario1PBT1",'Major retrofit'!$E$18,IF(F27="Scenario2PBT1",'Major retrofit'!$F$18,IF(F27="Scenario3PBT1",'Major retrofit'!$G$18,"")))&amp;IF(F27="Scenario1PBT2",'Major retrofit'!$H$18,IF(F27="Scenario2PBT2",'Major retrofit'!$I$18,IF(F27="Scenario3PBT2",'Major retrofit'!$J$18,"")))&amp;IF(F27="Scenario1PBT3",'Major retrofit'!$K$18,IF(F27="Scenario2PBT3",'Major retrofit'!$L$18,IF(F27="Scenario3PBT3",'Major retrofit'!$M$18,"")))&amp;IF(F27="Scenario1PBT4",'Major retrofit'!$N$18,IF(F27="Scenario2PBT4",'Major retrofit'!$O$18,IF(F27="Scenario3PBT4",'Major retrofit'!$P$18,"")))&amp;IF(F27="Scenario1PBT5",'Major retrofit'!$Q$18,IF(F27="Scenario2PBT5",'Major retrofit'!$R$18,IF(F27="Scenario3PBT5",'Major retrofit'!$S$18,"")))&amp;IF(F27="Scenario1PBT6",'Major retrofit'!$T$18,IF(F27="Scenario2PBT6",'Major retrofit'!$U$18,IF(F27="Scenario3PBT6",'Major retrofit'!$V$18,"")))&amp;IF(F27="Scenario1PBT7",'Major retrofit'!$W$18,IF(F27="Scenario2PBT7",'Major retrofit'!$X$18,IF(F27="Scenario3PBT7",'Major retrofit'!$Y$18,"")))&amp;IF(F27="Scenario1PBT8",'Major retrofit'!$Z$18,IF(F27="Scenario2PBT8",'Major retrofit'!$AA$18,IF(F27="Scenario3PBT8",'Major retrofit'!$AB$18,"")))&amp;IF(F27="Scenario1PBT9",'Major retrofit'!$AC$18,IF(F27="Scenario2PBT9",'Major retrofit'!$AD$18,IF(F27="Scenario3PBT9",'Major retrofit'!$AE$18,"")))&amp;IF(F27="Scenario1PBT10",'Major retrofit'!$AF$18,IF(F27="Scenario2PBT10",'Major retrofit'!$AG$18,IF(F27="Scenario3PBT10",'Major retrofit'!$AH$18,"")))&amp;IF(F27="Scenario1PBT11",'Major retrofit'!$AI$18,IF(F27="Scenario2PBT11",'Major retrofit'!$AJ$18,IF(F27="Scenario3PBT11",'Major retrofit'!$AK$18,"")))&amp;IF(F27="Scenario1PBT12",'Major retrofit'!$AL$18,IF(F27="Scenario2PBT12",'Major retrofit'!$AM$18,IF(F27="Scenario3PBT12",'Major retrofit'!$AN$18,"")))&amp;IF(F27="Scenario1PBT13",'Major retrofit'!$AO$18,IF(F27="Scenario2PBT13",'Major retrofit'!$AP$18,IF(F27="Scenario3PBT13",'Major retrofit'!$AQ$18,"")))&amp;IF(F27="Scenario1PBT14",'Major retrofit'!$AR$18,IF(F27="Scenario2PBT14",'Major retrofit'!$AS$18,IF(F27="Scenario3PBT14",'Major retrofit'!$AT$18,"")))&amp;IF(F27="Scenario1PBT15",'Major retrofit'!$AU$18,IF(F27="Scenario2PBT15",'Major retrofit'!$AV$18,IF(F27="Scenario3PBT15",'Major retrofit'!$AW$18,"")))</f>
        <v/>
      </c>
      <c r="L27" s="142">
        <f t="shared" si="13"/>
        <v>0</v>
      </c>
      <c r="M27" s="142" t="str">
        <f>IF(F27="Scenario1PBT1",'Major retrofit'!$E$20,IF(F27="Scenario2PBT1",'Major retrofit'!$F$20,IF(F27="Scenario3PBT1",'Major retrofit'!$G$20,"")))&amp;IF(F27="Scenario1PBT2",'Major retrofit'!$H$20,IF(F27="Scenario2PBT2",'Major retrofit'!$I$20,IF(F27="Scenario3PBT2",'Major retrofit'!$J$20,"")))&amp;IF(F27="Scenario1PBT3",'Major retrofit'!$K$20,IF(F27="Scenario2PBT3",'Major retrofit'!$L$20,IF(F27="Scenario3PBT3",'Major retrofit'!$M$20,"")))&amp;IF(F27="Scenario1PBT4",'Major retrofit'!$N$20,IF(F27="Scenario2PBT4",'Major retrofit'!$O$20,IF(F27="Scenario3PBT4",'Major retrofit'!$P$20,"")))&amp;IF(F27="Scenario1PBT5",'Major retrofit'!$Q$20,IF(F27="Scenario2PBT5",'Major retrofit'!$R$20,IF(F27="Scenario3PBT5",'Major retrofit'!$S$20,"")))&amp;IF(F27="Scenario1PBT6",'Major retrofit'!$T$20,IF(F27="Scenario2PBT6",'Major retrofit'!$U$20,IF(F27="Scenario3PBT6",'Major retrofit'!$V$20,"")))&amp;IF(F27="Scenario1PBT7",'Major retrofit'!$W$20,IF(F27="Scenario2PBT7",'Major retrofit'!$X$20,IF(F27="Scenario3PBT7",'Major retrofit'!$Y$20,"")))&amp;IF(F27="Scenario1PBT8",'Major retrofit'!$Z$20,IF(F27="Scenario2PBT8",'Major retrofit'!$AA$20,IF(F27="Scenario3PBT8",'Major retrofit'!$AB$20,"")))&amp;IF(F27="Scenario1PBT9",'Major retrofit'!$AC$20,IF(F27="Scenario2PBT9",'Major retrofit'!$AD$20,IF(F27="Scenario3PBT9",'Major retrofit'!$AE$20,"")))&amp;IF(F27="Scenario1PBT10",'Major retrofit'!$AF$20,IF(F27="Scenario2PBT10",'Major retrofit'!$AG$20,IF(F27="Scenario3PBT10",'Major retrofit'!$AH$20,"")))&amp;IF(F27="Scenario1PBT11",'Major retrofit'!$AI$20,IF(F27="Scenario2PBT11",'Major retrofit'!$AJ$20,IF(F27="Scenario3PBT11",'Major retrofit'!$AK$20,"")))&amp;IF(F27="Scenario1PBT12",'Major retrofit'!$AL$20,IF(F27="Scenario2PBT12",'Major retrofit'!$AM$20,IF(F27="Scenario3PBT12",'Major retrofit'!$AN$20,"")))&amp;IF(F27="Scenario1PBT13",'Major retrofit'!$AO$20,IF(F27="Scenario2PBT13",'Major retrofit'!$AP$20,IF(F27="Scenario3PBT13",'Major retrofit'!$AQ$20,"")))&amp;IF(F27="Scenario1PBT14",'Major retrofit'!$AR$20,IF(F27="Scenario2PBT14",'Major retrofit'!$AS$20,IF(F27="Scenario3PBT14",'Major retrofit'!$AT$20,"")))&amp;IF(F27="Scenario1PBT15",'Major retrofit'!$AU$20,IF(F27="Scenario2PBT15",'Major retrofit'!$AV$20,IF(F27="Scenario3PBT15",'Major retrofit'!$AW$20,"")))</f>
        <v/>
      </c>
      <c r="N27" s="143">
        <f t="shared" si="14"/>
        <v>0</v>
      </c>
      <c r="O27" s="262" t="str">
        <f>IF(F27="Scenario1PBT1",'Major retrofit'!$E$23,IF(F27="Scenario2PBT1",'Major retrofit'!$F$23,IF(F27="Scenario3PBT1",'Major retrofit'!$G$23,"")))&amp;IF(F27="Scenario1PBT2",'Major retrofit'!$H$23,IF(F27="Scenario2PBT2",'Major retrofit'!$I$23,IF(F27="Scenario3PBT2",'Major retrofit'!$J$23,"")))&amp;IF(F27="Scenario1PBT3",'Major retrofit'!$K$23,IF(F27="Scenario2PBT3",'Major retrofit'!$L$23,IF(F27="Scenario3PBT3",'Major retrofit'!$M$23,"")))&amp;IF(F27="Scenario1PBT4",'Major retrofit'!$N$23,IF(F27="Scenario2PBT4",'Major retrofit'!$O$23,IF(F27="Scenario3PBT4",'Major retrofit'!$P$23,"")))&amp;IF(F27="Scenario1PBT5",'Major retrofit'!$Q$23,IF(F27="Scenario2PBT5",'Major retrofit'!$R$23,IF(F27="Scenario3PBT5",'Major retrofit'!$S$23,"")))&amp;IF(F27="Scenario1PBT6",'Major retrofit'!$T$23,IF(F27="Scenario2PBT6",'Major retrofit'!$U$23,IF(F27="Scenario3PBT6",'Major retrofit'!$V$23,"")))&amp;IF(F27="Scenario1PBT7",'Major retrofit'!$W$23,IF(F27="Scenario2PBT7",'Major retrofit'!$X$23,IF(F27="Scenario3PBT7",'Major retrofit'!$Y$23,"")))&amp;IF(F27="Scenario1PBT8",'Major retrofit'!$Z$23,IF(F27="Scenario2PBT8",'Major retrofit'!$AA$23,IF(F27="Scenario3PBT8",'Major retrofit'!$AB$23,"")))&amp;IF(F27="Scenario1PBT9",'Major retrofit'!$AC$23,IF(F27="Scenario2PBT9",'Major retrofit'!$AD$23,IF(F27="Scenario3PBT9",'Major retrofit'!$AE$23,"")))&amp;IF(F27="Scenario1PBT10",'Major retrofit'!$AF$23,IF(F27="Scenario2PBT10",'Major retrofit'!$AG$23,IF(F27="Scenario3PBT10",'Major retrofit'!$AH$23,"")))&amp;IF(F27="Scenario1PBT11",'Major retrofit'!$AI$23,IF(F27="Scenario2PBT11",'Major retrofit'!$AJ$23,IF(F27="Scenario3PBT11",'Major retrofit'!$AK$23,"")))&amp;IF(F27="Scenario1PBT12",'Major retrofit'!$AL$23,IF(F27="Scenario2PBT12",'Major retrofit'!$AM$23,IF(F27="Scenario3PBT12",'Major retrofit'!$AN$23,"")))&amp;IF(F27="Scenario1PBT13",'Major retrofit'!$AO$23,IF(F27="Scenario2PBT13",'Major retrofit'!$AP$23,IF(F27="Scenario3PBT13",'Major retrofit'!$AQ$23,"")))&amp;IF(F27="Scenario1PBT14",'Major retrofit'!$AR$23,IF(F27="Scenario2PBT14",'Major retrofit'!$AS$23,IF(F27="Scenario3PBT14",'Major retrofit'!$AT$23,"")))&amp;IF(F27="Scenario1PBT15",'Major retrofit'!$AU$23,IF(F27="Scenario2PBT15",'Major retrofit'!$AV$23,IF(F27="Scenario3PBT15",'Major retrofit'!$AW$23,"")))</f>
        <v/>
      </c>
      <c r="P27" s="142">
        <f t="shared" si="15"/>
        <v>0</v>
      </c>
      <c r="Q27" s="142" t="str">
        <f>IF(F27="Scenario1PBT1",'Major retrofit'!$E$25,IF(F27="Scenario2PBT1",'Major retrofit'!$F$25,IF(F27="Scenario3PBT1",'Major retrofit'!$G$25,"")))&amp;IF(F27="Scenario1PBT2",'Major retrofit'!$H$25,IF(F27="Scenario2PBT2",'Major retrofit'!$I$25,IF(F27="Scenario3PBT2",'Major retrofit'!$J$25,"")))&amp;IF(F27="Scenario1PBT3",'Major retrofit'!$K$25,IF(F27="Scenario2PBT3",'Major retrofit'!$L$25,IF(F27="Scenario3PBT3",'Major retrofit'!$M$25,"")))&amp;IF(F27="Scenario1PBT4",'Major retrofit'!$N$25,IF(F27="Scenario2PBT4",'Major retrofit'!$O$25,IF(F27="Scenario3PBT4",'Major retrofit'!$P$25,"")))&amp;IF(F27="Scenario1PBT5",'Major retrofit'!$Q$25,IF(F27="Scenario2PBT5",'Major retrofit'!$R$25,IF(F27="Scenario3PBT5",'Major retrofit'!$S$25,"")))&amp;IF(F27="Scenario1PBT6",'Major retrofit'!$T$25,IF(F27="Scenario2PBT6",'Major retrofit'!$U$25,IF(F27="Scenario3PBT6",'Major retrofit'!$V$25,"")))&amp;IF(F27="Scenario1PBT7",'Major retrofit'!$W$25,IF(F27="Scenario2PBT7",'Major retrofit'!$X$25,IF(F27="Scenario3PBT7",'Major retrofit'!$Y$25,"")))&amp;IF(F27="Scenario1PBT8",'Major retrofit'!$Z$25,IF(F27="Scenario2PBT8",'Major retrofit'!$AA$25,IF(F27="Scenario3PBT8",'Major retrofit'!$AB$25,"")))&amp;IF(F27="Scenario1PBT9",'Major retrofit'!$AC$25,IF(F27="Scenario2PBT9",'Major retrofit'!$AD$25,IF(F27="Scenario3PBT9",'Major retrofit'!$AE$25,"")))&amp;IF(F27="Scenario1PBT10",'Major retrofit'!$AF$25,IF(F27="Scenario2PBT10",'Major retrofit'!$AG$25,IF(F27="Scenario3PBT10",'Major retrofit'!$AH$25,"")))&amp;IF(F27="Scenario1PBT11",'Major retrofit'!$AI$25,IF(F27="Scenario2PBT11",'Major retrofit'!$AJ$25,IF(F27="Scenario3PBT11",'Major retrofit'!$AK$25,"")))&amp;IF(F27="Scenario1PBT12",'Major retrofit'!$AL$25,IF(F27="Scenario2PBT12",'Major retrofit'!$AM$25,IF(F27="Scenario3PBT12",'Major retrofit'!$AN$25,"")))&amp;IF(F27="Scenario1PBT13",'Major retrofit'!$AO$25,IF(F27="Scenario2PBT13",'Major retrofit'!$AP$25,IF(F27="Scenario3PBT13",'Major retrofit'!$AQ$25,"")))&amp;IF(F27="Scenario1PBT14",'Major retrofit'!$AR$25,IF(F27="Scenario2PBT14",'Major retrofit'!$AS$25,IF(F27="Scenario3PBT14",'Major retrofit'!$AT$25,"")))&amp;IF(F27="Scenario1PBT15",'Major retrofit'!$AU$25,IF(F27="Scenario2PBT15",'Major retrofit'!$AV$25,IF(F27="Scenario3PBT15",'Major retrofit'!$AW$25,"")))</f>
        <v/>
      </c>
      <c r="R27" s="142">
        <f t="shared" si="16"/>
        <v>0</v>
      </c>
      <c r="S27" s="142" t="str">
        <f>IF(F27="Scenario1PBT1",'Major retrofit'!$E$27,IF(F27="Scenario2PBT1",'Major retrofit'!$F$27,IF(F27="Scenario3PBT1",'Major retrofit'!$G$27,"")))&amp;IF(F27="Scenario1PBT2",'Major retrofit'!$H$27,IF(F27="Scenario2PBT2",'Major retrofit'!$I$27,IF(F27="Scenario3PBT2",'Major retrofit'!$J$27,"")))&amp;IF(F27="Scenario1PBT3",'Major retrofit'!$K$27,IF(F27="Scenario2PBT3",'Major retrofit'!$L$27,IF(F27="Scenario3PBT3",'Major retrofit'!$M$27,"")))&amp;IF(F27="Scenario1PBT4",'Major retrofit'!$N$27,IF(F27="Scenario2PBT4",'Major retrofit'!$O$27,IF(F27="Scenario3PBT4",'Major retrofit'!$P$27,"")))&amp;IF(F27="Scenario1PBT5",'Major retrofit'!$Q$27,IF(F27="Scenario2PBT5",'Major retrofit'!$R$27,IF(F27="Scenario3PBT5",'Major retrofit'!$S$27,"")))&amp;IF(F27="Scenario1PBT6",'Major retrofit'!$T$27,IF(F27="Scenario2PBT6",'Major retrofit'!$U$27,IF(F27="Scenario3PBT6",'Major retrofit'!$V$27,"")))&amp;IF(F27="Scenario1PBT7",'Major retrofit'!$W$27,IF(F27="Scenario2PBT7",'Major retrofit'!$X$27,IF(F27="Scenario3PBT7",'Major retrofit'!$Y$27,"")))&amp;IF(F27="Scenario1PBT8",'Major retrofit'!$Z$27,IF(F27="Scenario2PBT8",'Major retrofit'!$AA$27,IF(F27="Scenario3PBT8",'Major retrofit'!$AB$27,"")))&amp;IF(F27="Scenario1PBT9",'Major retrofit'!$AC$27,IF(F27="Scenario2PBT9",'Major retrofit'!$AD$27,IF(F27="Scenario3PBT9",'Major retrofit'!$AE$27,"")))&amp;IF(F27="Scenario1PBT10",'Major retrofit'!$AF$27,IF(F27="Scenario2PBT10",'Major retrofit'!$AG$27,IF(F27="Scenario3PBT10",'Major retrofit'!$AH$27,"")))&amp;IF(F27="Scenario1PBT11",'Major retrofit'!$AI$27,IF(F27="Scenario2PBT11",'Major retrofit'!$AJ$27,IF(F27="Scenario3PBT11",'Major retrofit'!$AK$27,"")))&amp;IF(F27="Scenario1PBT12",'Major retrofit'!$AL$27,IF(F27="Scenario2PBT12",'Major retrofit'!$AM$27,IF(F27="Scenario3PBT12",'Major retrofit'!$AN$27,"")))&amp;IF(F27="Scenario1PBT13",'Major retrofit'!$AO$27,IF(F27="Scenario2PBT13",'Major retrofit'!$AP$27,IF(F27="Scenario3PBT13",'Major retrofit'!$AQ$27,"")))&amp;IF(F27="Scenario1PBT14",'Major retrofit'!$AR$27,IF(F27="Scenario2PBT14",'Major retrofit'!$AS$27,IF(F27="Scenario3PBT14",'Major retrofit'!$AT$27,"")))&amp;IF(F27="Scenario1PBT15",'Major retrofit'!$AU$27,IF(F27="Scenario2PBT15",'Major retrofit'!$AV$27,IF(F27="Scenario3PBT15",'Major retrofit'!$AW$27,"")))</f>
        <v/>
      </c>
      <c r="T27" s="263">
        <f t="shared" si="17"/>
        <v>0</v>
      </c>
      <c r="U27" s="262" t="str">
        <f>IF(F27="Scenario1PBT1",'Major retrofit'!$E$38,IF(F27="Scenario2PBT1",'Major retrofit'!$F$38,IF(F27="Scenario3PBT1",'Major retrofit'!$G$38,"")))&amp;IF(F27="Scenario1PBT2",'Major retrofit'!$H$38,IF(F27="Scenario2PBT2",'Major retrofit'!$I$38,IF(F27="Scenario3PBT2",'Major retrofit'!$J$38,"")))&amp;IF(F27="Scenario1PBT3",'Major retrofit'!$K$38,IF(F27="Scenario2PBT3",'Major retrofit'!$L$38,IF(F27="Scenario3PBT3",'Major retrofit'!$M$38,"")))&amp;IF(F27="Scenario1PBT4",'Major retrofit'!$N$38,IF(F27="Scenario2PBT4",'Major retrofit'!$O$38,IF(F27="Scenario3PBT4",'Major retrofit'!$P$38,"")))&amp;IF(F27="Scenario1PBT5",'Major retrofit'!$Q$38,IF(F27="Scenario2PBT5",'Major retrofit'!$R$38,IF(F27="Scenario3PBT5",'Major retrofit'!$S$38,"")))&amp;IF(F27="Scenario1PBT6",'Major retrofit'!$T$38,IF(F27="Scenario2PBT6",'Major retrofit'!$U$38,IF(F27="Scenario3PBT6",'Major retrofit'!$V$38,"")))&amp;IF(F27="Scenario1PBT7",'Major retrofit'!$W$38,IF(F27="Scenario2PBT7",'Major retrofit'!$X$38,IF(F27="Scenario3PBT7",'Major retrofit'!$Y$38,"")))&amp;IF(F27="Scenario1PBT8",'Major retrofit'!$Z$38,IF(F27="Scenario2PBT8",'Major retrofit'!$AA$38,IF(F27="Scenario3PBT8",'Major retrofit'!$AB$38,"")))&amp;IF(F27="Scenario1PBT9",'Major retrofit'!$AC$38,IF(F27="Scenario2PBT9",'Major retrofit'!$AD$38,IF(F27="Scenario3PBT9",'Major retrofit'!$AE$38,"")))&amp;IF(F27="Scenario1PBT10",'Major retrofit'!$AF$38,IF(F27="Scenario2PBT10",'Major retrofit'!$AG$38,IF(F27="Scenario3PBT10",'Major retrofit'!$AH$38,"")))&amp;IF(F27="Scenario1PBT11",'Major retrofit'!$AI$38,IF(F27="Scenario2PBT11",'Major retrofit'!$AJ$38,IF(F27="Scenario3PBT11",'Major retrofit'!$AK$38,"")))&amp;IF(F27="Scenario1PBT12",'Major retrofit'!$AL$38,IF(F27="Scenario2PBT12",'Major retrofit'!$AM$38,IF(F27="Scenario3PBT12",'Major retrofit'!$AN$38,"")))&amp;IF(F27="Scenario1PBT13",'Major retrofit'!$AO$38,IF(F27="Scenario2PBT13",'Major retrofit'!$AP$38,IF(F27="Scenario3PBT13",'Major retrofit'!$AQ$38,"")))&amp;IF(F27="Scenario1PBT14",'Major retrofit'!$AR$38,IF(F27="Scenario2PBT14",'Major retrofit'!$AS$38,IF(F27="Scenario3PBT14",'Major retrofit'!$AT$38,"")))&amp;IF(F27="Scenario1PBT15",'Major retrofit'!$AU$38,IF(F27="Scenario2PBT15",'Major retrofit'!$AV$38,IF(F27="Scenario3PBT15",'Major retrofit'!$AW$38,"")))</f>
        <v/>
      </c>
      <c r="V27" s="142">
        <f t="shared" si="18"/>
        <v>0</v>
      </c>
      <c r="W27" s="142" t="str">
        <f>IF(F27="Scenario1PBT1",'Major retrofit'!$E$40,IF(F27="Scenario2PBT1",'Major retrofit'!$F$40,IF(F27="Scenario3PBT1",'Major retrofit'!$G$40,"")))&amp;IF(F27="Scenario1PBT2",'Major retrofit'!$H$40,IF(F27="Scenario2PBT2",'Major retrofit'!$I$40,IF(F27="Scenario3PBT2",'Major retrofit'!$J$40,"")))&amp;IF(F27="Scenario1PBT3",'Major retrofit'!$K$40,IF(F27="Scenario2PBT3",'Major retrofit'!$L$40,IF(F27="Scenario3PBT3",'Major retrofit'!$M$40,"")))&amp;IF(F27="Scenario1PBT4",'Major retrofit'!$N$40,IF(F27="Scenario2PBT4",'Major retrofit'!$O$40,IF(F27="Scenario3PBT4",'Major retrofit'!$P$40,"")))&amp;IF(F27="Scenario1PBT5",'Major retrofit'!$Q$40,IF(F27="Scenario2PBT5",'Major retrofit'!$R$40,IF(F27="Scenario3PBT5",'Major retrofit'!$S$40,"")))&amp;IF(F27="Scenario1PBT6",'Major retrofit'!$T$40,IF(F27="Scenario2PBT6",'Major retrofit'!$U$40,IF(F27="Scenario3PBT6",'Major retrofit'!$V$40,"")))&amp;IF(F27="Scenario1PBT7",'Major retrofit'!$W$40,IF(F27="Scenario2PBT7",'Major retrofit'!$X$40,IF(F27="Scenario3PBT7",'Major retrofit'!$Y$40,"")))&amp;IF(F27="Scenario1PBT8",'Major retrofit'!$Z$40,IF(F27="Scenario2PBT8",'Major retrofit'!$AA$40,IF(F27="Scenario3PBT8",'Major retrofit'!$AB$40,"")))&amp;IF(F27="Scenario1PBT9",'Major retrofit'!$AC$40,IF(F27="Scenario2PBT9",'Major retrofit'!$AD$40,IF(F27="Scenario3PBT9",'Major retrofit'!$AE$40,"")))&amp;IF(F27="Scenario1PBT10",'Major retrofit'!$AF$40,IF(F27="Scenario2PBT10",'Major retrofit'!$AG$40,IF(F27="Scenario3PBT10",'Major retrofit'!$AH$40,"")))&amp;IF(F27="Scenario1PBT11",'Major retrofit'!$AI$40,IF(F27="Scenario2PBT11",'Major retrofit'!$AJ$40,IF(F27="Scenario3PBT11",'Major retrofit'!$AK$40,"")))&amp;IF(F27="Scenario1PBT12",'Major retrofit'!$AL$40,IF(F27="Scenario2PBT12",'Major retrofit'!$AM$40,IF(F27="Scenario3PBT12",'Major retrofit'!$AN$40,"")))&amp;IF(F27="Scenario1PBT13",'Major retrofit'!$AO$40,IF(F27="Scenario2PBT13",'Major retrofit'!$AP$40,IF(F27="Scenario3PBT13",'Major retrofit'!$AQ$40,"")))&amp;IF(F27="Scenario1PBT14",'Major retrofit'!$AR$40,IF(F27="Scenario2PBT14",'Major retrofit'!$AS$40,IF(F27="Scenario3PBT14",'Major retrofit'!$AT$40,"")))&amp;IF(F27="Scenario1PBT15",'Major retrofit'!$AU$40,IF(F27="Scenario2PBT15",'Major retrofit'!$AV$40,IF(F27="Scenario3PBT15",'Major retrofit'!$AW$40,"")))</f>
        <v/>
      </c>
      <c r="X27" s="142">
        <f t="shared" si="19"/>
        <v>0</v>
      </c>
      <c r="Y27" s="142" t="str">
        <f>IF(F27="Scenario1PBT1",'Major retrofit'!$E$42,IF(F27="Scenario2PBT1",'Major retrofit'!$F$42,IF(F27="Scenario3PBT1",'Major retrofit'!$G$42,"")))&amp;IF(F27="Scenario1PBT2",'Major retrofit'!$H$42,IF(F27="Scenario2PBT2",'Major retrofit'!$I$42,IF(F27="Scenario3PBT2",'Major retrofit'!$J$42,"")))&amp;IF(F27="Scenario1PBT3",'Major retrofit'!$K$42,IF(F27="Scenario2PBT3",'Major retrofit'!$L$42,IF(F27="Scenario3PBT3",'Major retrofit'!$M$42,"")))&amp;IF(F27="Scenario1PBT4",'Major retrofit'!$N$42,IF(F27="Scenario2PBT4",'Major retrofit'!$O$42,IF(F27="Scenario3PBT4",'Major retrofit'!$P$42,"")))&amp;IF(F27="Scenario1PBT5",'Major retrofit'!$Q$42,IF(F27="Scenario2PBT5",'Major retrofit'!$R$42,IF(F27="Scenario3PBT5",'Major retrofit'!$S$42,"")))&amp;IF(F27="Scenario1PBT6",'Major retrofit'!$T$42,IF(F27="Scenario2PBT6",'Major retrofit'!$U$42,IF(F27="Scenario3PBT6",'Major retrofit'!$V$42,"")))&amp;IF(F27="Scenario1PBT7",'Major retrofit'!$W$42,IF(F27="Scenario2PBT7",'Major retrofit'!$X$42,IF(F27="Scenario3PBT7",'Major retrofit'!$Y$42,"")))&amp;IF(F27="Scenario1PBT8",'Major retrofit'!$Z$42,IF(F27="Scenario2PBT8",'Major retrofit'!$AA$42,IF(F27="Scenario3PBT8",'Major retrofit'!$AB$42,"")))&amp;IF(F27="Scenario1PBT9",'Major retrofit'!$AC$42,IF(F27="Scenario2PBT9",'Major retrofit'!$AD$42,IF(F27="Scenario3PBT9",'Major retrofit'!$AE$42,"")))&amp;IF(F27="Scenario1PBT10",'Major retrofit'!$AF$42,IF(F27="Scenario2PBT10",'Major retrofit'!$AG$42,IF(F27="Scenario3PBT10",'Major retrofit'!$AH$42,"")))&amp;IF(F27="Scenario1PBT11",'Major retrofit'!$AI$42,IF(F27="Scenario2PBT11",'Major retrofit'!$AJ$42,IF(F27="Scenario3PBT11",'Major retrofit'!$AK$42,"")))&amp;IF(F27="Scenario1PBT12",'Major retrofit'!$AL$42,IF(F27="Scenario2PBT12",'Major retrofit'!$AM$42,IF(F27="Scenario3PBT12",'Major retrofit'!$AN$42,"")))&amp;IF(F27="Scenario1PBT13",'Major retrofit'!$AO$42,IF(F27="Scenario2PBT13",'Major retrofit'!$AP$42,IF(F27="Scenario3PBT13",'Major retrofit'!$AQ$42,"")))&amp;IF(F27="Scenario1PBT14",'Major retrofit'!$AR$42,IF(F27="Scenario2PBT14",'Major retrofit'!$AS$42,IF(F27="Scenario3PBT14",'Major retrofit'!$AT$42,"")))&amp;IF(F27="Scenario1PBT15",'Major retrofit'!$AU$42,IF(F27="Scenario2PBT15",'Major retrofit'!$AV$42,IF(F27="Scenario3PBT15",'Major retrofit'!$AW$42,"")))</f>
        <v/>
      </c>
      <c r="Z27" s="142">
        <f t="shared" si="20"/>
        <v>0</v>
      </c>
      <c r="AA27" s="332" t="str">
        <f>IF(F27="Scenario1PBT1",'Major retrofit'!$E$101,IF(F27="Scenario2PBT1",'Major retrofit'!$F$101,IF(F27="Scenario3PBT1",'Major retrofit'!$G$101,"")))&amp;IF(F27="Scenario1PBT2",'Major retrofit'!$H$101,IF(F27="Scenario2PBT2",'Major retrofit'!$I$101,IF(F27="Scenario3PBT2",'Major retrofit'!$J$101,"")))&amp;IF(F27="Scenario1PBT3",'Major retrofit'!$K$101,IF(F27="Scenario2PBT3",'Major retrofit'!$L$101,IF(F27="Scenario3PBT3",'Major retrofit'!$M$101,"")))&amp;IF(F27="Scenario1PBT4",'Major retrofit'!$N$101,IF(F27="Scenario2PBT4",'Major retrofit'!$O$101,IF(F27="Scenario3PBT4",'Major retrofit'!$P$101,"")))&amp;IF(F27="Scenario1PBT5",'Major retrofit'!$Q$101,IF(F27="Scenario2PBT5",'Major retrofit'!$R$101,IF(F27="Scenario3PBT5",'Major retrofit'!$S$101,"")))&amp;IF(F27="Scenario1PBT6",'Major retrofit'!$T$101,IF(F27="Scenario2PBT6",'Major retrofit'!$U$101,IF(F27="Scenario3PBT6",'Major retrofit'!$V$101,"")))&amp;IF(F27="Scenario1PBT7",'Major retrofit'!$W$101,IF(F27="Scenario2PBT7",'Major retrofit'!$X$101,IF(F27="Scenario3PBT7",'Major retrofit'!$Y$101,"")))&amp;IF(F27="Scenario1PBT8",'Major retrofit'!$Z$101,IF(F27="Scenario2PBT8",'Major retrofit'!$AA$101,IF(F27="Scenario3PBT8",'Major retrofit'!$AB$101,"")))&amp;IF(F27="Scenario1PBT9",'Major retrofit'!$AC$101,IF(F27="Scenario2PBT9",'Major retrofit'!$AD$101,IF(F27="Scenario3PBT9",'Major retrofit'!$AE$101,"")))&amp;IF(F27="Scenario1PBT10",'Major retrofit'!$AF$101,IF(F27="Scenario2PBT10",'Major retrofit'!$AG$101,IF(F27="Scenario3PBT10",'Major retrofit'!$AH$101,"")))&amp;IF(F27="Scenario1PBT11",'Major retrofit'!$AI$101,IF(F27="Scenario2PBT11",'Major retrofit'!$AJ$101,IF(F27="Scenario3PBT11",'Major retrofit'!$AK$101,"")))&amp;IF(F27="Scenario1PBT12",'Major retrofit'!$AL$101,IF(F27="Scenario2PBT12",'Major retrofit'!$AM$101,IF(F27="Scenario3PBT12",'Major retrofit'!$AN$101,"")))&amp;IF(F27="Scenario1PBT13",'Major retrofit'!$AO$101,IF(F27="Scenario2PBT13",'Major retrofit'!$AP$101,IF(F27="Scenario3PBT13",'Major retrofit'!$AQ$101,"")))&amp;IF(F27="Scenario1PBT14",'Major retrofit'!$AR$101,IF(F27="Scenario2PBT14",'Major retrofit'!$AS$101,IF(F27="Scenario3PBT14",'Major retrofit'!$AT$101,"")))&amp;IF(F27="Scenario1PBT15",'Major retrofit'!$AU$101,IF(F27="Scenario2PBT15",'Major retrofit'!$AV$101,IF(F27="Scenario3PBT15",'Major retrofit'!$AW$101,"")))</f>
        <v/>
      </c>
      <c r="AB27" s="233">
        <f t="shared" si="21"/>
        <v>0</v>
      </c>
      <c r="AC27" s="264">
        <f>IFERROR('Projection_Base-case'!G27-G27,0)</f>
        <v>0</v>
      </c>
      <c r="AD27" s="142">
        <f t="shared" si="0"/>
        <v>0</v>
      </c>
      <c r="AE27" s="142">
        <f>IFERROR(100*AC27/'Projection_Base-case'!G27,0)</f>
        <v>0</v>
      </c>
      <c r="AF27" s="142">
        <f>IFERROR('Projection_Base-case'!I27-I27,0)</f>
        <v>0</v>
      </c>
      <c r="AG27" s="142">
        <f t="shared" si="1"/>
        <v>0</v>
      </c>
      <c r="AH27" s="142">
        <f>IFERROR(100*AF27/'Projection_Base-case'!I27,0)</f>
        <v>0</v>
      </c>
      <c r="AI27" s="142">
        <f>IFERROR('Projection_Base-case'!K27-K27,0)</f>
        <v>0</v>
      </c>
      <c r="AJ27" s="142">
        <f t="shared" si="2"/>
        <v>0</v>
      </c>
      <c r="AK27" s="142">
        <f>IFERROR(100*AI27/'Projection_Base-case'!K27,0)</f>
        <v>0</v>
      </c>
      <c r="AL27" s="142">
        <f>IFERROR(M27-'Projection_Base-case'!M27,0)</f>
        <v>0</v>
      </c>
      <c r="AM27" s="142">
        <f t="shared" si="3"/>
        <v>0</v>
      </c>
      <c r="AN27" s="143">
        <f>IFERROR(100*AL27/'Projection_Base-case'!M27,0)</f>
        <v>0</v>
      </c>
      <c r="AO27" s="262">
        <f>IFERROR('Projection_Base-case'!O27-O27,0)</f>
        <v>0</v>
      </c>
      <c r="AP27" s="142">
        <f t="shared" si="4"/>
        <v>0</v>
      </c>
      <c r="AQ27" s="142">
        <f>IFERROR(100*AO27/'Projection_Base-case'!O27,0)</f>
        <v>0</v>
      </c>
      <c r="AR27" s="142">
        <f>IFERROR('Projection_Base-case'!Q27-Q27,0)</f>
        <v>0</v>
      </c>
      <c r="AS27" s="142">
        <f t="shared" si="5"/>
        <v>0</v>
      </c>
      <c r="AT27" s="142">
        <f>IFERROR(100*AR27/'Projection_Base-case'!Q27,0)</f>
        <v>0</v>
      </c>
      <c r="AU27" s="142">
        <f>IFERROR('Projection_Base-case'!S27-S27,0)</f>
        <v>0</v>
      </c>
      <c r="AV27" s="142">
        <f t="shared" si="6"/>
        <v>0</v>
      </c>
      <c r="AW27" s="143">
        <f>IFERROR(100*AU27/'Projection_Base-case'!S27,0)</f>
        <v>0</v>
      </c>
      <c r="AX27" s="262">
        <f>IFERROR('Projection_Base-case'!U27-U27,0)</f>
        <v>0</v>
      </c>
      <c r="AY27" s="142">
        <f t="shared" si="7"/>
        <v>0</v>
      </c>
      <c r="AZ27" s="142">
        <f>IFERROR(100*AX27/'Projection_Base-case'!U27,0)</f>
        <v>0</v>
      </c>
      <c r="BA27" s="142">
        <f>IFERROR('Projection_Base-case'!W27-W27,0)</f>
        <v>0</v>
      </c>
      <c r="BB27" s="142">
        <f t="shared" si="8"/>
        <v>0</v>
      </c>
      <c r="BC27" s="142">
        <f>IFERROR(100*BA27/'Projection_Base-case'!W27,0)</f>
        <v>0</v>
      </c>
      <c r="BD27" s="142">
        <f>IFERROR('Projection_Base-case'!Y27-Y27,0)</f>
        <v>0</v>
      </c>
      <c r="BE27" s="142">
        <f t="shared" si="9"/>
        <v>0</v>
      </c>
      <c r="BF27" s="142">
        <f>IFERROR(100*BD27/'Projection_Base-case'!Y27,0)</f>
        <v>0</v>
      </c>
      <c r="BG27" s="531">
        <f t="shared" si="22"/>
        <v>0</v>
      </c>
      <c r="BH27" s="532">
        <f t="shared" si="23"/>
        <v>0</v>
      </c>
    </row>
    <row r="28" spans="1:60" x14ac:dyDescent="0.25">
      <c r="A28" s="261">
        <v>23</v>
      </c>
      <c r="B28" s="142">
        <f>'Projection_Base-case'!B28</f>
        <v>0</v>
      </c>
      <c r="C28" s="142">
        <f>'Projection_Base-case'!C28</f>
        <v>0</v>
      </c>
      <c r="D28" s="142">
        <f>'Projection_Base-case'!D28</f>
        <v>0</v>
      </c>
      <c r="E28" s="149"/>
      <c r="F28" s="258" t="str">
        <f t="shared" si="10"/>
        <v>0</v>
      </c>
      <c r="G28" s="231" t="str">
        <f>IF(F28="Scenario1PBT1",'Major retrofit'!$E$6,IF(F28="Scenario2PBT1",'Major retrofit'!$F$6,IF(F28="Scenario3PBT1",'Major retrofit'!$G$6,"")))&amp;IF(F28="Scenario1PBT2",'Major retrofit'!$H$6,IF(F28="Scenario2PBT2",'Major retrofit'!$I$6,IF(F28="Scenario3PBT2",'Major retrofit'!$J$6,"")))&amp;IF(F28="Scenario1PBT3",'Major retrofit'!$K$6,IF(F28="Scenario2PBT3",'Major retrofit'!$L$6,IF(F28="Scenario3PBT3",'Major retrofit'!$M$6,"")))&amp;IF(F28="Scenario1PBT4",'Major retrofit'!$N$6,IF(F28="Scenario2PBT4",'Major retrofit'!$O$6,IF(F28="Scenario3PBT4",'Major retrofit'!$P$6,"")))&amp;IF(F28="Scenario1PBT5",'Major retrofit'!$Q$6,IF(F28="Scenario2PBT5",'Major retrofit'!$R$6,IF(F28="Scenario3PBT5",'Major retrofit'!$S$6,"")))&amp;IF(F28="Scenario1PBT6",'Major retrofit'!$T$6,IF(F28="Scenario2PBT6",'Major retrofit'!$U$6,IF(F28="Scenario3PBT6",'Major retrofit'!$V$6,"")))&amp;IF(F28="Scenario1PBT7",'Major retrofit'!$W$6,IF(F28="Scenario2PBT7",'Major retrofit'!$X$6,IF(F28="Scenario3PBT7",'Major retrofit'!$Y$6,"")))&amp;IF(F28="Scenario1PBT8",'Major retrofit'!$Z$6,IF(F28="Scenario2PBT8",'Major retrofit'!$AA$6,IF(F28="Scenario3PBT8",'Major retrofit'!$AB$6,"")))&amp;IF(F28="Scenario1PBT9",'Major retrofit'!$AC$6,IF(F28="Scenario2PBT9",'Major retrofit'!$AD$6,IF(F28="Scenario3PBT9",'Major retrofit'!$AE$6,"")))&amp;IF(F28="Scenario1PBT10",'Major retrofit'!$AF$6,IF(F28="Scenario2PBT10",'Major retrofit'!$AG$6,IF(F28="Scenario3PBT10",'Major retrofit'!$AH$6,"")))&amp;IF(F28="Scenario1PBT11",'Major retrofit'!$AI$6,IF(F28="Scenario2PBT11",'Major retrofit'!$AJ$6,IF(F28="Scenario3PBT11",'Major retrofit'!$AK$6,"")))&amp;IF(F28="Scenario1PBT12",'Major retrofit'!$AL$6,IF(F28="Scenario2PBT12",'Major retrofit'!$AM$6,IF(F28="Scenario3PBT12",'Major retrofit'!$AN$6,"")))&amp;IF(F28="Scenario1PBT13",'Major retrofit'!$AO$6,IF(F28="Scenario2PBT13",'Major retrofit'!$AP$6,IF(F28="Scenario3PBT13",'Major retrofit'!$AQ$6,"")))&amp;IF(F28="Scenario1PBT14",'Major retrofit'!$AR$6,IF(F28="Scenario2PBT14",'Major retrofit'!$AS$6,IF(F28="Scenario3PBT14",'Major retrofit'!$AT$6,"")))&amp;IF(F28="Scenario1PBT15",'Major retrofit'!$AU$6,IF(F28="Scenario2PBT15",'Major retrofit'!$AV$6,IF(F28="Scenario3PBT15",'Major retrofit'!$AW$6,"")))</f>
        <v/>
      </c>
      <c r="H28" s="142">
        <f t="shared" si="11"/>
        <v>0</v>
      </c>
      <c r="I28" s="232" t="str">
        <f>IF(F28="Scenario1PBT1",'Major retrofit'!$E$16,IF(F28="Scenario2PBT1",'Major retrofit'!$F$16,IF(F28="Scenario3PBT1",'Major retrofit'!$G$16,"")))&amp;IF(F28="Scenario1PBT2",'Major retrofit'!$H$16,IF(F28="Scenario2PBT2",'Major retrofit'!$I$16,IF(F28="Scenario3PBT2",'Major retrofit'!$J$16,"")))&amp;IF(F28="Scenario1PBT3",'Major retrofit'!$K$16,IF(F28="Scenario2PBT3",'Major retrofit'!$L$16,IF(F28="Scenario3PBT3",'Major retrofit'!$M$16,"")))&amp;IF(F28="Scenario1PBT4",'Major retrofit'!$N$16,IF(F28="Scenario2PBT4",'Major retrofit'!$O$16,IF(F28="Scenario3PBT4",'Major retrofit'!$P$16,"")))&amp;IF(F28="Scenario1PBT5",'Major retrofit'!$Q$16,IF(F28="Scenario2PBT5",'Major retrofit'!$R$16,IF(F28="Scenario3PBT5",'Major retrofit'!$S$16,"")))&amp;IF(F28="Scenario1PBT6",'Major retrofit'!$T$16,IF(F28="Scenario2PBT6",'Major retrofit'!$U$16,IF(F28="Scenario3PBT6",'Major retrofit'!$V$16,"")))&amp;IF(F28="Scenario1PBT7",'Major retrofit'!$W$16,IF(F28="Scenario2PBT7",'Major retrofit'!$X$16,IF(F28="Scenario3PBT7",'Major retrofit'!$Y$16,"")))&amp;IF(F28="Scenario1PBT8",'Major retrofit'!$Z$16,IF(F28="Scenario2PBT8",'Major retrofit'!$AA$16,IF(F28="Scenario3PBT8",'Major retrofit'!$AB$16,"")))&amp;IF(F28="Scenario1PBT9",'Major retrofit'!$AC$16,IF(F28="Scenario2PBT9",'Major retrofit'!$AD$16,IF(F28="Scenario3PBT9",'Major retrofit'!$AE$16,"")))&amp;IF(F28="Scenario1PBT10",'Major retrofit'!$AF$16,IF(F28="Scenario2PBT10",'Major retrofit'!$AG$16,IF(F28="Scenario3PBT10",'Major retrofit'!$AH$16,"")))&amp;IF(F28="Scenario1PBT11",'Major retrofit'!$AI$16,IF(F28="Scenario2PBT11",'Major retrofit'!$AJ$16,IF(F28="Scenario3PBT11",'Major retrofit'!$AK$16,"")))&amp;IF(F28="Scenario1PBT12",'Major retrofit'!$AL$16,IF(F28="Scenario2PBT12",'Major retrofit'!$AM$16,IF(F28="Scenario3PBT12",'Major retrofit'!$AN$16,"")))&amp;IF(F28="Scenario1PBT13",'Major retrofit'!$AO$16,IF(F28="Scenario2PBT13",'Major retrofit'!$AP$16,IF(F28="Scenario3PBT13",'Major retrofit'!$AQ$16,"")))&amp;IF(F28="Scenario1PBT14",'Major retrofit'!$AR$16,IF(F28="Scenario2PBT14",'Major retrofit'!$AS$16,IF(F28="Scenario3PBT14",'Major retrofit'!$AT$16,"")))&amp;IF(F28="Scenario1PBT15",'Major retrofit'!$AU$16,IF(F28="Scenario2PBT15",'Major retrofit'!$AV$16,IF(F28="Scenario3PBT15",'Major retrofit'!$AW$16,"")))</f>
        <v/>
      </c>
      <c r="J28" s="142">
        <f t="shared" si="12"/>
        <v>0</v>
      </c>
      <c r="K28" s="142" t="str">
        <f>IF(F28="Scenario1PBT1",'Major retrofit'!$E$18,IF(F28="Scenario2PBT1",'Major retrofit'!$F$18,IF(F28="Scenario3PBT1",'Major retrofit'!$G$18,"")))&amp;IF(F28="Scenario1PBT2",'Major retrofit'!$H$18,IF(F28="Scenario2PBT2",'Major retrofit'!$I$18,IF(F28="Scenario3PBT2",'Major retrofit'!$J$18,"")))&amp;IF(F28="Scenario1PBT3",'Major retrofit'!$K$18,IF(F28="Scenario2PBT3",'Major retrofit'!$L$18,IF(F28="Scenario3PBT3",'Major retrofit'!$M$18,"")))&amp;IF(F28="Scenario1PBT4",'Major retrofit'!$N$18,IF(F28="Scenario2PBT4",'Major retrofit'!$O$18,IF(F28="Scenario3PBT4",'Major retrofit'!$P$18,"")))&amp;IF(F28="Scenario1PBT5",'Major retrofit'!$Q$18,IF(F28="Scenario2PBT5",'Major retrofit'!$R$18,IF(F28="Scenario3PBT5",'Major retrofit'!$S$18,"")))&amp;IF(F28="Scenario1PBT6",'Major retrofit'!$T$18,IF(F28="Scenario2PBT6",'Major retrofit'!$U$18,IF(F28="Scenario3PBT6",'Major retrofit'!$V$18,"")))&amp;IF(F28="Scenario1PBT7",'Major retrofit'!$W$18,IF(F28="Scenario2PBT7",'Major retrofit'!$X$18,IF(F28="Scenario3PBT7",'Major retrofit'!$Y$18,"")))&amp;IF(F28="Scenario1PBT8",'Major retrofit'!$Z$18,IF(F28="Scenario2PBT8",'Major retrofit'!$AA$18,IF(F28="Scenario3PBT8",'Major retrofit'!$AB$18,"")))&amp;IF(F28="Scenario1PBT9",'Major retrofit'!$AC$18,IF(F28="Scenario2PBT9",'Major retrofit'!$AD$18,IF(F28="Scenario3PBT9",'Major retrofit'!$AE$18,"")))&amp;IF(F28="Scenario1PBT10",'Major retrofit'!$AF$18,IF(F28="Scenario2PBT10",'Major retrofit'!$AG$18,IF(F28="Scenario3PBT10",'Major retrofit'!$AH$18,"")))&amp;IF(F28="Scenario1PBT11",'Major retrofit'!$AI$18,IF(F28="Scenario2PBT11",'Major retrofit'!$AJ$18,IF(F28="Scenario3PBT11",'Major retrofit'!$AK$18,"")))&amp;IF(F28="Scenario1PBT12",'Major retrofit'!$AL$18,IF(F28="Scenario2PBT12",'Major retrofit'!$AM$18,IF(F28="Scenario3PBT12",'Major retrofit'!$AN$18,"")))&amp;IF(F28="Scenario1PBT13",'Major retrofit'!$AO$18,IF(F28="Scenario2PBT13",'Major retrofit'!$AP$18,IF(F28="Scenario3PBT13",'Major retrofit'!$AQ$18,"")))&amp;IF(F28="Scenario1PBT14",'Major retrofit'!$AR$18,IF(F28="Scenario2PBT14",'Major retrofit'!$AS$18,IF(F28="Scenario3PBT14",'Major retrofit'!$AT$18,"")))&amp;IF(F28="Scenario1PBT15",'Major retrofit'!$AU$18,IF(F28="Scenario2PBT15",'Major retrofit'!$AV$18,IF(F28="Scenario3PBT15",'Major retrofit'!$AW$18,"")))</f>
        <v/>
      </c>
      <c r="L28" s="142">
        <f t="shared" si="13"/>
        <v>0</v>
      </c>
      <c r="M28" s="142" t="str">
        <f>IF(F28="Scenario1PBT1",'Major retrofit'!$E$20,IF(F28="Scenario2PBT1",'Major retrofit'!$F$20,IF(F28="Scenario3PBT1",'Major retrofit'!$G$20,"")))&amp;IF(F28="Scenario1PBT2",'Major retrofit'!$H$20,IF(F28="Scenario2PBT2",'Major retrofit'!$I$20,IF(F28="Scenario3PBT2",'Major retrofit'!$J$20,"")))&amp;IF(F28="Scenario1PBT3",'Major retrofit'!$K$20,IF(F28="Scenario2PBT3",'Major retrofit'!$L$20,IF(F28="Scenario3PBT3",'Major retrofit'!$M$20,"")))&amp;IF(F28="Scenario1PBT4",'Major retrofit'!$N$20,IF(F28="Scenario2PBT4",'Major retrofit'!$O$20,IF(F28="Scenario3PBT4",'Major retrofit'!$P$20,"")))&amp;IF(F28="Scenario1PBT5",'Major retrofit'!$Q$20,IF(F28="Scenario2PBT5",'Major retrofit'!$R$20,IF(F28="Scenario3PBT5",'Major retrofit'!$S$20,"")))&amp;IF(F28="Scenario1PBT6",'Major retrofit'!$T$20,IF(F28="Scenario2PBT6",'Major retrofit'!$U$20,IF(F28="Scenario3PBT6",'Major retrofit'!$V$20,"")))&amp;IF(F28="Scenario1PBT7",'Major retrofit'!$W$20,IF(F28="Scenario2PBT7",'Major retrofit'!$X$20,IF(F28="Scenario3PBT7",'Major retrofit'!$Y$20,"")))&amp;IF(F28="Scenario1PBT8",'Major retrofit'!$Z$20,IF(F28="Scenario2PBT8",'Major retrofit'!$AA$20,IF(F28="Scenario3PBT8",'Major retrofit'!$AB$20,"")))&amp;IF(F28="Scenario1PBT9",'Major retrofit'!$AC$20,IF(F28="Scenario2PBT9",'Major retrofit'!$AD$20,IF(F28="Scenario3PBT9",'Major retrofit'!$AE$20,"")))&amp;IF(F28="Scenario1PBT10",'Major retrofit'!$AF$20,IF(F28="Scenario2PBT10",'Major retrofit'!$AG$20,IF(F28="Scenario3PBT10",'Major retrofit'!$AH$20,"")))&amp;IF(F28="Scenario1PBT11",'Major retrofit'!$AI$20,IF(F28="Scenario2PBT11",'Major retrofit'!$AJ$20,IF(F28="Scenario3PBT11",'Major retrofit'!$AK$20,"")))&amp;IF(F28="Scenario1PBT12",'Major retrofit'!$AL$20,IF(F28="Scenario2PBT12",'Major retrofit'!$AM$20,IF(F28="Scenario3PBT12",'Major retrofit'!$AN$20,"")))&amp;IF(F28="Scenario1PBT13",'Major retrofit'!$AO$20,IF(F28="Scenario2PBT13",'Major retrofit'!$AP$20,IF(F28="Scenario3PBT13",'Major retrofit'!$AQ$20,"")))&amp;IF(F28="Scenario1PBT14",'Major retrofit'!$AR$20,IF(F28="Scenario2PBT14",'Major retrofit'!$AS$20,IF(F28="Scenario3PBT14",'Major retrofit'!$AT$20,"")))&amp;IF(F28="Scenario1PBT15",'Major retrofit'!$AU$20,IF(F28="Scenario2PBT15",'Major retrofit'!$AV$20,IF(F28="Scenario3PBT15",'Major retrofit'!$AW$20,"")))</f>
        <v/>
      </c>
      <c r="N28" s="143">
        <f t="shared" si="14"/>
        <v>0</v>
      </c>
      <c r="O28" s="262" t="str">
        <f>IF(F28="Scenario1PBT1",'Major retrofit'!$E$23,IF(F28="Scenario2PBT1",'Major retrofit'!$F$23,IF(F28="Scenario3PBT1",'Major retrofit'!$G$23,"")))&amp;IF(F28="Scenario1PBT2",'Major retrofit'!$H$23,IF(F28="Scenario2PBT2",'Major retrofit'!$I$23,IF(F28="Scenario3PBT2",'Major retrofit'!$J$23,"")))&amp;IF(F28="Scenario1PBT3",'Major retrofit'!$K$23,IF(F28="Scenario2PBT3",'Major retrofit'!$L$23,IF(F28="Scenario3PBT3",'Major retrofit'!$M$23,"")))&amp;IF(F28="Scenario1PBT4",'Major retrofit'!$N$23,IF(F28="Scenario2PBT4",'Major retrofit'!$O$23,IF(F28="Scenario3PBT4",'Major retrofit'!$P$23,"")))&amp;IF(F28="Scenario1PBT5",'Major retrofit'!$Q$23,IF(F28="Scenario2PBT5",'Major retrofit'!$R$23,IF(F28="Scenario3PBT5",'Major retrofit'!$S$23,"")))&amp;IF(F28="Scenario1PBT6",'Major retrofit'!$T$23,IF(F28="Scenario2PBT6",'Major retrofit'!$U$23,IF(F28="Scenario3PBT6",'Major retrofit'!$V$23,"")))&amp;IF(F28="Scenario1PBT7",'Major retrofit'!$W$23,IF(F28="Scenario2PBT7",'Major retrofit'!$X$23,IF(F28="Scenario3PBT7",'Major retrofit'!$Y$23,"")))&amp;IF(F28="Scenario1PBT8",'Major retrofit'!$Z$23,IF(F28="Scenario2PBT8",'Major retrofit'!$AA$23,IF(F28="Scenario3PBT8",'Major retrofit'!$AB$23,"")))&amp;IF(F28="Scenario1PBT9",'Major retrofit'!$AC$23,IF(F28="Scenario2PBT9",'Major retrofit'!$AD$23,IF(F28="Scenario3PBT9",'Major retrofit'!$AE$23,"")))&amp;IF(F28="Scenario1PBT10",'Major retrofit'!$AF$23,IF(F28="Scenario2PBT10",'Major retrofit'!$AG$23,IF(F28="Scenario3PBT10",'Major retrofit'!$AH$23,"")))&amp;IF(F28="Scenario1PBT11",'Major retrofit'!$AI$23,IF(F28="Scenario2PBT11",'Major retrofit'!$AJ$23,IF(F28="Scenario3PBT11",'Major retrofit'!$AK$23,"")))&amp;IF(F28="Scenario1PBT12",'Major retrofit'!$AL$23,IF(F28="Scenario2PBT12",'Major retrofit'!$AM$23,IF(F28="Scenario3PBT12",'Major retrofit'!$AN$23,"")))&amp;IF(F28="Scenario1PBT13",'Major retrofit'!$AO$23,IF(F28="Scenario2PBT13",'Major retrofit'!$AP$23,IF(F28="Scenario3PBT13",'Major retrofit'!$AQ$23,"")))&amp;IF(F28="Scenario1PBT14",'Major retrofit'!$AR$23,IF(F28="Scenario2PBT14",'Major retrofit'!$AS$23,IF(F28="Scenario3PBT14",'Major retrofit'!$AT$23,"")))&amp;IF(F28="Scenario1PBT15",'Major retrofit'!$AU$23,IF(F28="Scenario2PBT15",'Major retrofit'!$AV$23,IF(F28="Scenario3PBT15",'Major retrofit'!$AW$23,"")))</f>
        <v/>
      </c>
      <c r="P28" s="142">
        <f t="shared" si="15"/>
        <v>0</v>
      </c>
      <c r="Q28" s="142" t="str">
        <f>IF(F28="Scenario1PBT1",'Major retrofit'!$E$25,IF(F28="Scenario2PBT1",'Major retrofit'!$F$25,IF(F28="Scenario3PBT1",'Major retrofit'!$G$25,"")))&amp;IF(F28="Scenario1PBT2",'Major retrofit'!$H$25,IF(F28="Scenario2PBT2",'Major retrofit'!$I$25,IF(F28="Scenario3PBT2",'Major retrofit'!$J$25,"")))&amp;IF(F28="Scenario1PBT3",'Major retrofit'!$K$25,IF(F28="Scenario2PBT3",'Major retrofit'!$L$25,IF(F28="Scenario3PBT3",'Major retrofit'!$M$25,"")))&amp;IF(F28="Scenario1PBT4",'Major retrofit'!$N$25,IF(F28="Scenario2PBT4",'Major retrofit'!$O$25,IF(F28="Scenario3PBT4",'Major retrofit'!$P$25,"")))&amp;IF(F28="Scenario1PBT5",'Major retrofit'!$Q$25,IF(F28="Scenario2PBT5",'Major retrofit'!$R$25,IF(F28="Scenario3PBT5",'Major retrofit'!$S$25,"")))&amp;IF(F28="Scenario1PBT6",'Major retrofit'!$T$25,IF(F28="Scenario2PBT6",'Major retrofit'!$U$25,IF(F28="Scenario3PBT6",'Major retrofit'!$V$25,"")))&amp;IF(F28="Scenario1PBT7",'Major retrofit'!$W$25,IF(F28="Scenario2PBT7",'Major retrofit'!$X$25,IF(F28="Scenario3PBT7",'Major retrofit'!$Y$25,"")))&amp;IF(F28="Scenario1PBT8",'Major retrofit'!$Z$25,IF(F28="Scenario2PBT8",'Major retrofit'!$AA$25,IF(F28="Scenario3PBT8",'Major retrofit'!$AB$25,"")))&amp;IF(F28="Scenario1PBT9",'Major retrofit'!$AC$25,IF(F28="Scenario2PBT9",'Major retrofit'!$AD$25,IF(F28="Scenario3PBT9",'Major retrofit'!$AE$25,"")))&amp;IF(F28="Scenario1PBT10",'Major retrofit'!$AF$25,IF(F28="Scenario2PBT10",'Major retrofit'!$AG$25,IF(F28="Scenario3PBT10",'Major retrofit'!$AH$25,"")))&amp;IF(F28="Scenario1PBT11",'Major retrofit'!$AI$25,IF(F28="Scenario2PBT11",'Major retrofit'!$AJ$25,IF(F28="Scenario3PBT11",'Major retrofit'!$AK$25,"")))&amp;IF(F28="Scenario1PBT12",'Major retrofit'!$AL$25,IF(F28="Scenario2PBT12",'Major retrofit'!$AM$25,IF(F28="Scenario3PBT12",'Major retrofit'!$AN$25,"")))&amp;IF(F28="Scenario1PBT13",'Major retrofit'!$AO$25,IF(F28="Scenario2PBT13",'Major retrofit'!$AP$25,IF(F28="Scenario3PBT13",'Major retrofit'!$AQ$25,"")))&amp;IF(F28="Scenario1PBT14",'Major retrofit'!$AR$25,IF(F28="Scenario2PBT14",'Major retrofit'!$AS$25,IF(F28="Scenario3PBT14",'Major retrofit'!$AT$25,"")))&amp;IF(F28="Scenario1PBT15",'Major retrofit'!$AU$25,IF(F28="Scenario2PBT15",'Major retrofit'!$AV$25,IF(F28="Scenario3PBT15",'Major retrofit'!$AW$25,"")))</f>
        <v/>
      </c>
      <c r="R28" s="142">
        <f t="shared" si="16"/>
        <v>0</v>
      </c>
      <c r="S28" s="142" t="str">
        <f>IF(F28="Scenario1PBT1",'Major retrofit'!$E$27,IF(F28="Scenario2PBT1",'Major retrofit'!$F$27,IF(F28="Scenario3PBT1",'Major retrofit'!$G$27,"")))&amp;IF(F28="Scenario1PBT2",'Major retrofit'!$H$27,IF(F28="Scenario2PBT2",'Major retrofit'!$I$27,IF(F28="Scenario3PBT2",'Major retrofit'!$J$27,"")))&amp;IF(F28="Scenario1PBT3",'Major retrofit'!$K$27,IF(F28="Scenario2PBT3",'Major retrofit'!$L$27,IF(F28="Scenario3PBT3",'Major retrofit'!$M$27,"")))&amp;IF(F28="Scenario1PBT4",'Major retrofit'!$N$27,IF(F28="Scenario2PBT4",'Major retrofit'!$O$27,IF(F28="Scenario3PBT4",'Major retrofit'!$P$27,"")))&amp;IF(F28="Scenario1PBT5",'Major retrofit'!$Q$27,IF(F28="Scenario2PBT5",'Major retrofit'!$R$27,IF(F28="Scenario3PBT5",'Major retrofit'!$S$27,"")))&amp;IF(F28="Scenario1PBT6",'Major retrofit'!$T$27,IF(F28="Scenario2PBT6",'Major retrofit'!$U$27,IF(F28="Scenario3PBT6",'Major retrofit'!$V$27,"")))&amp;IF(F28="Scenario1PBT7",'Major retrofit'!$W$27,IF(F28="Scenario2PBT7",'Major retrofit'!$X$27,IF(F28="Scenario3PBT7",'Major retrofit'!$Y$27,"")))&amp;IF(F28="Scenario1PBT8",'Major retrofit'!$Z$27,IF(F28="Scenario2PBT8",'Major retrofit'!$AA$27,IF(F28="Scenario3PBT8",'Major retrofit'!$AB$27,"")))&amp;IF(F28="Scenario1PBT9",'Major retrofit'!$AC$27,IF(F28="Scenario2PBT9",'Major retrofit'!$AD$27,IF(F28="Scenario3PBT9",'Major retrofit'!$AE$27,"")))&amp;IF(F28="Scenario1PBT10",'Major retrofit'!$AF$27,IF(F28="Scenario2PBT10",'Major retrofit'!$AG$27,IF(F28="Scenario3PBT10",'Major retrofit'!$AH$27,"")))&amp;IF(F28="Scenario1PBT11",'Major retrofit'!$AI$27,IF(F28="Scenario2PBT11",'Major retrofit'!$AJ$27,IF(F28="Scenario3PBT11",'Major retrofit'!$AK$27,"")))&amp;IF(F28="Scenario1PBT12",'Major retrofit'!$AL$27,IF(F28="Scenario2PBT12",'Major retrofit'!$AM$27,IF(F28="Scenario3PBT12",'Major retrofit'!$AN$27,"")))&amp;IF(F28="Scenario1PBT13",'Major retrofit'!$AO$27,IF(F28="Scenario2PBT13",'Major retrofit'!$AP$27,IF(F28="Scenario3PBT13",'Major retrofit'!$AQ$27,"")))&amp;IF(F28="Scenario1PBT14",'Major retrofit'!$AR$27,IF(F28="Scenario2PBT14",'Major retrofit'!$AS$27,IF(F28="Scenario3PBT14",'Major retrofit'!$AT$27,"")))&amp;IF(F28="Scenario1PBT15",'Major retrofit'!$AU$27,IF(F28="Scenario2PBT15",'Major retrofit'!$AV$27,IF(F28="Scenario3PBT15",'Major retrofit'!$AW$27,"")))</f>
        <v/>
      </c>
      <c r="T28" s="263">
        <f t="shared" si="17"/>
        <v>0</v>
      </c>
      <c r="U28" s="262" t="str">
        <f>IF(F28="Scenario1PBT1",'Major retrofit'!$E$38,IF(F28="Scenario2PBT1",'Major retrofit'!$F$38,IF(F28="Scenario3PBT1",'Major retrofit'!$G$38,"")))&amp;IF(F28="Scenario1PBT2",'Major retrofit'!$H$38,IF(F28="Scenario2PBT2",'Major retrofit'!$I$38,IF(F28="Scenario3PBT2",'Major retrofit'!$J$38,"")))&amp;IF(F28="Scenario1PBT3",'Major retrofit'!$K$38,IF(F28="Scenario2PBT3",'Major retrofit'!$L$38,IF(F28="Scenario3PBT3",'Major retrofit'!$M$38,"")))&amp;IF(F28="Scenario1PBT4",'Major retrofit'!$N$38,IF(F28="Scenario2PBT4",'Major retrofit'!$O$38,IF(F28="Scenario3PBT4",'Major retrofit'!$P$38,"")))&amp;IF(F28="Scenario1PBT5",'Major retrofit'!$Q$38,IF(F28="Scenario2PBT5",'Major retrofit'!$R$38,IF(F28="Scenario3PBT5",'Major retrofit'!$S$38,"")))&amp;IF(F28="Scenario1PBT6",'Major retrofit'!$T$38,IF(F28="Scenario2PBT6",'Major retrofit'!$U$38,IF(F28="Scenario3PBT6",'Major retrofit'!$V$38,"")))&amp;IF(F28="Scenario1PBT7",'Major retrofit'!$W$38,IF(F28="Scenario2PBT7",'Major retrofit'!$X$38,IF(F28="Scenario3PBT7",'Major retrofit'!$Y$38,"")))&amp;IF(F28="Scenario1PBT8",'Major retrofit'!$Z$38,IF(F28="Scenario2PBT8",'Major retrofit'!$AA$38,IF(F28="Scenario3PBT8",'Major retrofit'!$AB$38,"")))&amp;IF(F28="Scenario1PBT9",'Major retrofit'!$AC$38,IF(F28="Scenario2PBT9",'Major retrofit'!$AD$38,IF(F28="Scenario3PBT9",'Major retrofit'!$AE$38,"")))&amp;IF(F28="Scenario1PBT10",'Major retrofit'!$AF$38,IF(F28="Scenario2PBT10",'Major retrofit'!$AG$38,IF(F28="Scenario3PBT10",'Major retrofit'!$AH$38,"")))&amp;IF(F28="Scenario1PBT11",'Major retrofit'!$AI$38,IF(F28="Scenario2PBT11",'Major retrofit'!$AJ$38,IF(F28="Scenario3PBT11",'Major retrofit'!$AK$38,"")))&amp;IF(F28="Scenario1PBT12",'Major retrofit'!$AL$38,IF(F28="Scenario2PBT12",'Major retrofit'!$AM$38,IF(F28="Scenario3PBT12",'Major retrofit'!$AN$38,"")))&amp;IF(F28="Scenario1PBT13",'Major retrofit'!$AO$38,IF(F28="Scenario2PBT13",'Major retrofit'!$AP$38,IF(F28="Scenario3PBT13",'Major retrofit'!$AQ$38,"")))&amp;IF(F28="Scenario1PBT14",'Major retrofit'!$AR$38,IF(F28="Scenario2PBT14",'Major retrofit'!$AS$38,IF(F28="Scenario3PBT14",'Major retrofit'!$AT$38,"")))&amp;IF(F28="Scenario1PBT15",'Major retrofit'!$AU$38,IF(F28="Scenario2PBT15",'Major retrofit'!$AV$38,IF(F28="Scenario3PBT15",'Major retrofit'!$AW$38,"")))</f>
        <v/>
      </c>
      <c r="V28" s="142">
        <f t="shared" si="18"/>
        <v>0</v>
      </c>
      <c r="W28" s="142" t="str">
        <f>IF(F28="Scenario1PBT1",'Major retrofit'!$E$40,IF(F28="Scenario2PBT1",'Major retrofit'!$F$40,IF(F28="Scenario3PBT1",'Major retrofit'!$G$40,"")))&amp;IF(F28="Scenario1PBT2",'Major retrofit'!$H$40,IF(F28="Scenario2PBT2",'Major retrofit'!$I$40,IF(F28="Scenario3PBT2",'Major retrofit'!$J$40,"")))&amp;IF(F28="Scenario1PBT3",'Major retrofit'!$K$40,IF(F28="Scenario2PBT3",'Major retrofit'!$L$40,IF(F28="Scenario3PBT3",'Major retrofit'!$M$40,"")))&amp;IF(F28="Scenario1PBT4",'Major retrofit'!$N$40,IF(F28="Scenario2PBT4",'Major retrofit'!$O$40,IF(F28="Scenario3PBT4",'Major retrofit'!$P$40,"")))&amp;IF(F28="Scenario1PBT5",'Major retrofit'!$Q$40,IF(F28="Scenario2PBT5",'Major retrofit'!$R$40,IF(F28="Scenario3PBT5",'Major retrofit'!$S$40,"")))&amp;IF(F28="Scenario1PBT6",'Major retrofit'!$T$40,IF(F28="Scenario2PBT6",'Major retrofit'!$U$40,IF(F28="Scenario3PBT6",'Major retrofit'!$V$40,"")))&amp;IF(F28="Scenario1PBT7",'Major retrofit'!$W$40,IF(F28="Scenario2PBT7",'Major retrofit'!$X$40,IF(F28="Scenario3PBT7",'Major retrofit'!$Y$40,"")))&amp;IF(F28="Scenario1PBT8",'Major retrofit'!$Z$40,IF(F28="Scenario2PBT8",'Major retrofit'!$AA$40,IF(F28="Scenario3PBT8",'Major retrofit'!$AB$40,"")))&amp;IF(F28="Scenario1PBT9",'Major retrofit'!$AC$40,IF(F28="Scenario2PBT9",'Major retrofit'!$AD$40,IF(F28="Scenario3PBT9",'Major retrofit'!$AE$40,"")))&amp;IF(F28="Scenario1PBT10",'Major retrofit'!$AF$40,IF(F28="Scenario2PBT10",'Major retrofit'!$AG$40,IF(F28="Scenario3PBT10",'Major retrofit'!$AH$40,"")))&amp;IF(F28="Scenario1PBT11",'Major retrofit'!$AI$40,IF(F28="Scenario2PBT11",'Major retrofit'!$AJ$40,IF(F28="Scenario3PBT11",'Major retrofit'!$AK$40,"")))&amp;IF(F28="Scenario1PBT12",'Major retrofit'!$AL$40,IF(F28="Scenario2PBT12",'Major retrofit'!$AM$40,IF(F28="Scenario3PBT12",'Major retrofit'!$AN$40,"")))&amp;IF(F28="Scenario1PBT13",'Major retrofit'!$AO$40,IF(F28="Scenario2PBT13",'Major retrofit'!$AP$40,IF(F28="Scenario3PBT13",'Major retrofit'!$AQ$40,"")))&amp;IF(F28="Scenario1PBT14",'Major retrofit'!$AR$40,IF(F28="Scenario2PBT14",'Major retrofit'!$AS$40,IF(F28="Scenario3PBT14",'Major retrofit'!$AT$40,"")))&amp;IF(F28="Scenario1PBT15",'Major retrofit'!$AU$40,IF(F28="Scenario2PBT15",'Major retrofit'!$AV$40,IF(F28="Scenario3PBT15",'Major retrofit'!$AW$40,"")))</f>
        <v/>
      </c>
      <c r="X28" s="142">
        <f t="shared" si="19"/>
        <v>0</v>
      </c>
      <c r="Y28" s="142" t="str">
        <f>IF(F28="Scenario1PBT1",'Major retrofit'!$E$42,IF(F28="Scenario2PBT1",'Major retrofit'!$F$42,IF(F28="Scenario3PBT1",'Major retrofit'!$G$42,"")))&amp;IF(F28="Scenario1PBT2",'Major retrofit'!$H$42,IF(F28="Scenario2PBT2",'Major retrofit'!$I$42,IF(F28="Scenario3PBT2",'Major retrofit'!$J$42,"")))&amp;IF(F28="Scenario1PBT3",'Major retrofit'!$K$42,IF(F28="Scenario2PBT3",'Major retrofit'!$L$42,IF(F28="Scenario3PBT3",'Major retrofit'!$M$42,"")))&amp;IF(F28="Scenario1PBT4",'Major retrofit'!$N$42,IF(F28="Scenario2PBT4",'Major retrofit'!$O$42,IF(F28="Scenario3PBT4",'Major retrofit'!$P$42,"")))&amp;IF(F28="Scenario1PBT5",'Major retrofit'!$Q$42,IF(F28="Scenario2PBT5",'Major retrofit'!$R$42,IF(F28="Scenario3PBT5",'Major retrofit'!$S$42,"")))&amp;IF(F28="Scenario1PBT6",'Major retrofit'!$T$42,IF(F28="Scenario2PBT6",'Major retrofit'!$U$42,IF(F28="Scenario3PBT6",'Major retrofit'!$V$42,"")))&amp;IF(F28="Scenario1PBT7",'Major retrofit'!$W$42,IF(F28="Scenario2PBT7",'Major retrofit'!$X$42,IF(F28="Scenario3PBT7",'Major retrofit'!$Y$42,"")))&amp;IF(F28="Scenario1PBT8",'Major retrofit'!$Z$42,IF(F28="Scenario2PBT8",'Major retrofit'!$AA$42,IF(F28="Scenario3PBT8",'Major retrofit'!$AB$42,"")))&amp;IF(F28="Scenario1PBT9",'Major retrofit'!$AC$42,IF(F28="Scenario2PBT9",'Major retrofit'!$AD$42,IF(F28="Scenario3PBT9",'Major retrofit'!$AE$42,"")))&amp;IF(F28="Scenario1PBT10",'Major retrofit'!$AF$42,IF(F28="Scenario2PBT10",'Major retrofit'!$AG$42,IF(F28="Scenario3PBT10",'Major retrofit'!$AH$42,"")))&amp;IF(F28="Scenario1PBT11",'Major retrofit'!$AI$42,IF(F28="Scenario2PBT11",'Major retrofit'!$AJ$42,IF(F28="Scenario3PBT11",'Major retrofit'!$AK$42,"")))&amp;IF(F28="Scenario1PBT12",'Major retrofit'!$AL$42,IF(F28="Scenario2PBT12",'Major retrofit'!$AM$42,IF(F28="Scenario3PBT12",'Major retrofit'!$AN$42,"")))&amp;IF(F28="Scenario1PBT13",'Major retrofit'!$AO$42,IF(F28="Scenario2PBT13",'Major retrofit'!$AP$42,IF(F28="Scenario3PBT13",'Major retrofit'!$AQ$42,"")))&amp;IF(F28="Scenario1PBT14",'Major retrofit'!$AR$42,IF(F28="Scenario2PBT14",'Major retrofit'!$AS$42,IF(F28="Scenario3PBT14",'Major retrofit'!$AT$42,"")))&amp;IF(F28="Scenario1PBT15",'Major retrofit'!$AU$42,IF(F28="Scenario2PBT15",'Major retrofit'!$AV$42,IF(F28="Scenario3PBT15",'Major retrofit'!$AW$42,"")))</f>
        <v/>
      </c>
      <c r="Z28" s="142">
        <f t="shared" si="20"/>
        <v>0</v>
      </c>
      <c r="AA28" s="332" t="str">
        <f>IF(F28="Scenario1PBT1",'Major retrofit'!$E$101,IF(F28="Scenario2PBT1",'Major retrofit'!$F$101,IF(F28="Scenario3PBT1",'Major retrofit'!$G$101,"")))&amp;IF(F28="Scenario1PBT2",'Major retrofit'!$H$101,IF(F28="Scenario2PBT2",'Major retrofit'!$I$101,IF(F28="Scenario3PBT2",'Major retrofit'!$J$101,"")))&amp;IF(F28="Scenario1PBT3",'Major retrofit'!$K$101,IF(F28="Scenario2PBT3",'Major retrofit'!$L$101,IF(F28="Scenario3PBT3",'Major retrofit'!$M$101,"")))&amp;IF(F28="Scenario1PBT4",'Major retrofit'!$N$101,IF(F28="Scenario2PBT4",'Major retrofit'!$O$101,IF(F28="Scenario3PBT4",'Major retrofit'!$P$101,"")))&amp;IF(F28="Scenario1PBT5",'Major retrofit'!$Q$101,IF(F28="Scenario2PBT5",'Major retrofit'!$R$101,IF(F28="Scenario3PBT5",'Major retrofit'!$S$101,"")))&amp;IF(F28="Scenario1PBT6",'Major retrofit'!$T$101,IF(F28="Scenario2PBT6",'Major retrofit'!$U$101,IF(F28="Scenario3PBT6",'Major retrofit'!$V$101,"")))&amp;IF(F28="Scenario1PBT7",'Major retrofit'!$W$101,IF(F28="Scenario2PBT7",'Major retrofit'!$X$101,IF(F28="Scenario3PBT7",'Major retrofit'!$Y$101,"")))&amp;IF(F28="Scenario1PBT8",'Major retrofit'!$Z$101,IF(F28="Scenario2PBT8",'Major retrofit'!$AA$101,IF(F28="Scenario3PBT8",'Major retrofit'!$AB$101,"")))&amp;IF(F28="Scenario1PBT9",'Major retrofit'!$AC$101,IF(F28="Scenario2PBT9",'Major retrofit'!$AD$101,IF(F28="Scenario3PBT9",'Major retrofit'!$AE$101,"")))&amp;IF(F28="Scenario1PBT10",'Major retrofit'!$AF$101,IF(F28="Scenario2PBT10",'Major retrofit'!$AG$101,IF(F28="Scenario3PBT10",'Major retrofit'!$AH$101,"")))&amp;IF(F28="Scenario1PBT11",'Major retrofit'!$AI$101,IF(F28="Scenario2PBT11",'Major retrofit'!$AJ$101,IF(F28="Scenario3PBT11",'Major retrofit'!$AK$101,"")))&amp;IF(F28="Scenario1PBT12",'Major retrofit'!$AL$101,IF(F28="Scenario2PBT12",'Major retrofit'!$AM$101,IF(F28="Scenario3PBT12",'Major retrofit'!$AN$101,"")))&amp;IF(F28="Scenario1PBT13",'Major retrofit'!$AO$101,IF(F28="Scenario2PBT13",'Major retrofit'!$AP$101,IF(F28="Scenario3PBT13",'Major retrofit'!$AQ$101,"")))&amp;IF(F28="Scenario1PBT14",'Major retrofit'!$AR$101,IF(F28="Scenario2PBT14",'Major retrofit'!$AS$101,IF(F28="Scenario3PBT14",'Major retrofit'!$AT$101,"")))&amp;IF(F28="Scenario1PBT15",'Major retrofit'!$AU$101,IF(F28="Scenario2PBT15",'Major retrofit'!$AV$101,IF(F28="Scenario3PBT15",'Major retrofit'!$AW$101,"")))</f>
        <v/>
      </c>
      <c r="AB28" s="233">
        <f t="shared" si="21"/>
        <v>0</v>
      </c>
      <c r="AC28" s="264">
        <f>IFERROR('Projection_Base-case'!G28-G28,0)</f>
        <v>0</v>
      </c>
      <c r="AD28" s="142">
        <f t="shared" si="0"/>
        <v>0</v>
      </c>
      <c r="AE28" s="142">
        <f>IFERROR(100*AC28/'Projection_Base-case'!G28,0)</f>
        <v>0</v>
      </c>
      <c r="AF28" s="142">
        <f>IFERROR('Projection_Base-case'!I28-I28,0)</f>
        <v>0</v>
      </c>
      <c r="AG28" s="142">
        <f t="shared" si="1"/>
        <v>0</v>
      </c>
      <c r="AH28" s="142">
        <f>IFERROR(100*AF28/'Projection_Base-case'!I28,0)</f>
        <v>0</v>
      </c>
      <c r="AI28" s="142">
        <f>IFERROR('Projection_Base-case'!K28-K28,0)</f>
        <v>0</v>
      </c>
      <c r="AJ28" s="142">
        <f t="shared" si="2"/>
        <v>0</v>
      </c>
      <c r="AK28" s="142">
        <f>IFERROR(100*AI28/'Projection_Base-case'!K28,0)</f>
        <v>0</v>
      </c>
      <c r="AL28" s="142">
        <f>IFERROR(M28-'Projection_Base-case'!M28,0)</f>
        <v>0</v>
      </c>
      <c r="AM28" s="142">
        <f t="shared" si="3"/>
        <v>0</v>
      </c>
      <c r="AN28" s="143">
        <f>IFERROR(100*AL28/'Projection_Base-case'!M28,0)</f>
        <v>0</v>
      </c>
      <c r="AO28" s="262">
        <f>IFERROR('Projection_Base-case'!O28-O28,0)</f>
        <v>0</v>
      </c>
      <c r="AP28" s="142">
        <f t="shared" si="4"/>
        <v>0</v>
      </c>
      <c r="AQ28" s="142">
        <f>IFERROR(100*AO28/'Projection_Base-case'!O28,0)</f>
        <v>0</v>
      </c>
      <c r="AR28" s="142">
        <f>IFERROR('Projection_Base-case'!Q28-Q28,0)</f>
        <v>0</v>
      </c>
      <c r="AS28" s="142">
        <f t="shared" si="5"/>
        <v>0</v>
      </c>
      <c r="AT28" s="142">
        <f>IFERROR(100*AR28/'Projection_Base-case'!Q28,0)</f>
        <v>0</v>
      </c>
      <c r="AU28" s="142">
        <f>IFERROR('Projection_Base-case'!S28-S28,0)</f>
        <v>0</v>
      </c>
      <c r="AV28" s="142">
        <f t="shared" si="6"/>
        <v>0</v>
      </c>
      <c r="AW28" s="143">
        <f>IFERROR(100*AU28/'Projection_Base-case'!S28,0)</f>
        <v>0</v>
      </c>
      <c r="AX28" s="262">
        <f>IFERROR('Projection_Base-case'!U28-U28,0)</f>
        <v>0</v>
      </c>
      <c r="AY28" s="142">
        <f t="shared" si="7"/>
        <v>0</v>
      </c>
      <c r="AZ28" s="142">
        <f>IFERROR(100*AX28/'Projection_Base-case'!U28,0)</f>
        <v>0</v>
      </c>
      <c r="BA28" s="142">
        <f>IFERROR('Projection_Base-case'!W28-W28,0)</f>
        <v>0</v>
      </c>
      <c r="BB28" s="142">
        <f t="shared" si="8"/>
        <v>0</v>
      </c>
      <c r="BC28" s="142">
        <f>IFERROR(100*BA28/'Projection_Base-case'!W28,0)</f>
        <v>0</v>
      </c>
      <c r="BD28" s="142">
        <f>IFERROR('Projection_Base-case'!Y28-Y28,0)</f>
        <v>0</v>
      </c>
      <c r="BE28" s="142">
        <f t="shared" si="9"/>
        <v>0</v>
      </c>
      <c r="BF28" s="142">
        <f>IFERROR(100*BD28/'Projection_Base-case'!Y28,0)</f>
        <v>0</v>
      </c>
      <c r="BG28" s="531">
        <f t="shared" si="22"/>
        <v>0</v>
      </c>
      <c r="BH28" s="532">
        <f t="shared" si="23"/>
        <v>0</v>
      </c>
    </row>
    <row r="29" spans="1:60" x14ac:dyDescent="0.25">
      <c r="A29" s="261">
        <v>24</v>
      </c>
      <c r="B29" s="142">
        <f>'Projection_Base-case'!B29</f>
        <v>0</v>
      </c>
      <c r="C29" s="142">
        <f>'Projection_Base-case'!C29</f>
        <v>0</v>
      </c>
      <c r="D29" s="142">
        <f>'Projection_Base-case'!D29</f>
        <v>0</v>
      </c>
      <c r="E29" s="149"/>
      <c r="F29" s="258" t="str">
        <f t="shared" si="10"/>
        <v>0</v>
      </c>
      <c r="G29" s="231" t="str">
        <f>IF(F29="Scenario1PBT1",'Major retrofit'!$E$6,IF(F29="Scenario2PBT1",'Major retrofit'!$F$6,IF(F29="Scenario3PBT1",'Major retrofit'!$G$6,"")))&amp;IF(F29="Scenario1PBT2",'Major retrofit'!$H$6,IF(F29="Scenario2PBT2",'Major retrofit'!$I$6,IF(F29="Scenario3PBT2",'Major retrofit'!$J$6,"")))&amp;IF(F29="Scenario1PBT3",'Major retrofit'!$K$6,IF(F29="Scenario2PBT3",'Major retrofit'!$L$6,IF(F29="Scenario3PBT3",'Major retrofit'!$M$6,"")))&amp;IF(F29="Scenario1PBT4",'Major retrofit'!$N$6,IF(F29="Scenario2PBT4",'Major retrofit'!$O$6,IF(F29="Scenario3PBT4",'Major retrofit'!$P$6,"")))&amp;IF(F29="Scenario1PBT5",'Major retrofit'!$Q$6,IF(F29="Scenario2PBT5",'Major retrofit'!$R$6,IF(F29="Scenario3PBT5",'Major retrofit'!$S$6,"")))&amp;IF(F29="Scenario1PBT6",'Major retrofit'!$T$6,IF(F29="Scenario2PBT6",'Major retrofit'!$U$6,IF(F29="Scenario3PBT6",'Major retrofit'!$V$6,"")))&amp;IF(F29="Scenario1PBT7",'Major retrofit'!$W$6,IF(F29="Scenario2PBT7",'Major retrofit'!$X$6,IF(F29="Scenario3PBT7",'Major retrofit'!$Y$6,"")))&amp;IF(F29="Scenario1PBT8",'Major retrofit'!$Z$6,IF(F29="Scenario2PBT8",'Major retrofit'!$AA$6,IF(F29="Scenario3PBT8",'Major retrofit'!$AB$6,"")))&amp;IF(F29="Scenario1PBT9",'Major retrofit'!$AC$6,IF(F29="Scenario2PBT9",'Major retrofit'!$AD$6,IF(F29="Scenario3PBT9",'Major retrofit'!$AE$6,"")))&amp;IF(F29="Scenario1PBT10",'Major retrofit'!$AF$6,IF(F29="Scenario2PBT10",'Major retrofit'!$AG$6,IF(F29="Scenario3PBT10",'Major retrofit'!$AH$6,"")))&amp;IF(F29="Scenario1PBT11",'Major retrofit'!$AI$6,IF(F29="Scenario2PBT11",'Major retrofit'!$AJ$6,IF(F29="Scenario3PBT11",'Major retrofit'!$AK$6,"")))&amp;IF(F29="Scenario1PBT12",'Major retrofit'!$AL$6,IF(F29="Scenario2PBT12",'Major retrofit'!$AM$6,IF(F29="Scenario3PBT12",'Major retrofit'!$AN$6,"")))&amp;IF(F29="Scenario1PBT13",'Major retrofit'!$AO$6,IF(F29="Scenario2PBT13",'Major retrofit'!$AP$6,IF(F29="Scenario3PBT13",'Major retrofit'!$AQ$6,"")))&amp;IF(F29="Scenario1PBT14",'Major retrofit'!$AR$6,IF(F29="Scenario2PBT14",'Major retrofit'!$AS$6,IF(F29="Scenario3PBT14",'Major retrofit'!$AT$6,"")))&amp;IF(F29="Scenario1PBT15",'Major retrofit'!$AU$6,IF(F29="Scenario2PBT15",'Major retrofit'!$AV$6,IF(F29="Scenario3PBT15",'Major retrofit'!$AW$6,"")))</f>
        <v/>
      </c>
      <c r="H29" s="142">
        <f t="shared" si="11"/>
        <v>0</v>
      </c>
      <c r="I29" s="232" t="str">
        <f>IF(F29="Scenario1PBT1",'Major retrofit'!$E$16,IF(F29="Scenario2PBT1",'Major retrofit'!$F$16,IF(F29="Scenario3PBT1",'Major retrofit'!$G$16,"")))&amp;IF(F29="Scenario1PBT2",'Major retrofit'!$H$16,IF(F29="Scenario2PBT2",'Major retrofit'!$I$16,IF(F29="Scenario3PBT2",'Major retrofit'!$J$16,"")))&amp;IF(F29="Scenario1PBT3",'Major retrofit'!$K$16,IF(F29="Scenario2PBT3",'Major retrofit'!$L$16,IF(F29="Scenario3PBT3",'Major retrofit'!$M$16,"")))&amp;IF(F29="Scenario1PBT4",'Major retrofit'!$N$16,IF(F29="Scenario2PBT4",'Major retrofit'!$O$16,IF(F29="Scenario3PBT4",'Major retrofit'!$P$16,"")))&amp;IF(F29="Scenario1PBT5",'Major retrofit'!$Q$16,IF(F29="Scenario2PBT5",'Major retrofit'!$R$16,IF(F29="Scenario3PBT5",'Major retrofit'!$S$16,"")))&amp;IF(F29="Scenario1PBT6",'Major retrofit'!$T$16,IF(F29="Scenario2PBT6",'Major retrofit'!$U$16,IF(F29="Scenario3PBT6",'Major retrofit'!$V$16,"")))&amp;IF(F29="Scenario1PBT7",'Major retrofit'!$W$16,IF(F29="Scenario2PBT7",'Major retrofit'!$X$16,IF(F29="Scenario3PBT7",'Major retrofit'!$Y$16,"")))&amp;IF(F29="Scenario1PBT8",'Major retrofit'!$Z$16,IF(F29="Scenario2PBT8",'Major retrofit'!$AA$16,IF(F29="Scenario3PBT8",'Major retrofit'!$AB$16,"")))&amp;IF(F29="Scenario1PBT9",'Major retrofit'!$AC$16,IF(F29="Scenario2PBT9",'Major retrofit'!$AD$16,IF(F29="Scenario3PBT9",'Major retrofit'!$AE$16,"")))&amp;IF(F29="Scenario1PBT10",'Major retrofit'!$AF$16,IF(F29="Scenario2PBT10",'Major retrofit'!$AG$16,IF(F29="Scenario3PBT10",'Major retrofit'!$AH$16,"")))&amp;IF(F29="Scenario1PBT11",'Major retrofit'!$AI$16,IF(F29="Scenario2PBT11",'Major retrofit'!$AJ$16,IF(F29="Scenario3PBT11",'Major retrofit'!$AK$16,"")))&amp;IF(F29="Scenario1PBT12",'Major retrofit'!$AL$16,IF(F29="Scenario2PBT12",'Major retrofit'!$AM$16,IF(F29="Scenario3PBT12",'Major retrofit'!$AN$16,"")))&amp;IF(F29="Scenario1PBT13",'Major retrofit'!$AO$16,IF(F29="Scenario2PBT13",'Major retrofit'!$AP$16,IF(F29="Scenario3PBT13",'Major retrofit'!$AQ$16,"")))&amp;IF(F29="Scenario1PBT14",'Major retrofit'!$AR$16,IF(F29="Scenario2PBT14",'Major retrofit'!$AS$16,IF(F29="Scenario3PBT14",'Major retrofit'!$AT$16,"")))&amp;IF(F29="Scenario1PBT15",'Major retrofit'!$AU$16,IF(F29="Scenario2PBT15",'Major retrofit'!$AV$16,IF(F29="Scenario3PBT15",'Major retrofit'!$AW$16,"")))</f>
        <v/>
      </c>
      <c r="J29" s="142">
        <f t="shared" si="12"/>
        <v>0</v>
      </c>
      <c r="K29" s="142" t="str">
        <f>IF(F29="Scenario1PBT1",'Major retrofit'!$E$18,IF(F29="Scenario2PBT1",'Major retrofit'!$F$18,IF(F29="Scenario3PBT1",'Major retrofit'!$G$18,"")))&amp;IF(F29="Scenario1PBT2",'Major retrofit'!$H$18,IF(F29="Scenario2PBT2",'Major retrofit'!$I$18,IF(F29="Scenario3PBT2",'Major retrofit'!$J$18,"")))&amp;IF(F29="Scenario1PBT3",'Major retrofit'!$K$18,IF(F29="Scenario2PBT3",'Major retrofit'!$L$18,IF(F29="Scenario3PBT3",'Major retrofit'!$M$18,"")))&amp;IF(F29="Scenario1PBT4",'Major retrofit'!$N$18,IF(F29="Scenario2PBT4",'Major retrofit'!$O$18,IF(F29="Scenario3PBT4",'Major retrofit'!$P$18,"")))&amp;IF(F29="Scenario1PBT5",'Major retrofit'!$Q$18,IF(F29="Scenario2PBT5",'Major retrofit'!$R$18,IF(F29="Scenario3PBT5",'Major retrofit'!$S$18,"")))&amp;IF(F29="Scenario1PBT6",'Major retrofit'!$T$18,IF(F29="Scenario2PBT6",'Major retrofit'!$U$18,IF(F29="Scenario3PBT6",'Major retrofit'!$V$18,"")))&amp;IF(F29="Scenario1PBT7",'Major retrofit'!$W$18,IF(F29="Scenario2PBT7",'Major retrofit'!$X$18,IF(F29="Scenario3PBT7",'Major retrofit'!$Y$18,"")))&amp;IF(F29="Scenario1PBT8",'Major retrofit'!$Z$18,IF(F29="Scenario2PBT8",'Major retrofit'!$AA$18,IF(F29="Scenario3PBT8",'Major retrofit'!$AB$18,"")))&amp;IF(F29="Scenario1PBT9",'Major retrofit'!$AC$18,IF(F29="Scenario2PBT9",'Major retrofit'!$AD$18,IF(F29="Scenario3PBT9",'Major retrofit'!$AE$18,"")))&amp;IF(F29="Scenario1PBT10",'Major retrofit'!$AF$18,IF(F29="Scenario2PBT10",'Major retrofit'!$AG$18,IF(F29="Scenario3PBT10",'Major retrofit'!$AH$18,"")))&amp;IF(F29="Scenario1PBT11",'Major retrofit'!$AI$18,IF(F29="Scenario2PBT11",'Major retrofit'!$AJ$18,IF(F29="Scenario3PBT11",'Major retrofit'!$AK$18,"")))&amp;IF(F29="Scenario1PBT12",'Major retrofit'!$AL$18,IF(F29="Scenario2PBT12",'Major retrofit'!$AM$18,IF(F29="Scenario3PBT12",'Major retrofit'!$AN$18,"")))&amp;IF(F29="Scenario1PBT13",'Major retrofit'!$AO$18,IF(F29="Scenario2PBT13",'Major retrofit'!$AP$18,IF(F29="Scenario3PBT13",'Major retrofit'!$AQ$18,"")))&amp;IF(F29="Scenario1PBT14",'Major retrofit'!$AR$18,IF(F29="Scenario2PBT14",'Major retrofit'!$AS$18,IF(F29="Scenario3PBT14",'Major retrofit'!$AT$18,"")))&amp;IF(F29="Scenario1PBT15",'Major retrofit'!$AU$18,IF(F29="Scenario2PBT15",'Major retrofit'!$AV$18,IF(F29="Scenario3PBT15",'Major retrofit'!$AW$18,"")))</f>
        <v/>
      </c>
      <c r="L29" s="142">
        <f t="shared" si="13"/>
        <v>0</v>
      </c>
      <c r="M29" s="142" t="str">
        <f>IF(F29="Scenario1PBT1",'Major retrofit'!$E$20,IF(F29="Scenario2PBT1",'Major retrofit'!$F$20,IF(F29="Scenario3PBT1",'Major retrofit'!$G$20,"")))&amp;IF(F29="Scenario1PBT2",'Major retrofit'!$H$20,IF(F29="Scenario2PBT2",'Major retrofit'!$I$20,IF(F29="Scenario3PBT2",'Major retrofit'!$J$20,"")))&amp;IF(F29="Scenario1PBT3",'Major retrofit'!$K$20,IF(F29="Scenario2PBT3",'Major retrofit'!$L$20,IF(F29="Scenario3PBT3",'Major retrofit'!$M$20,"")))&amp;IF(F29="Scenario1PBT4",'Major retrofit'!$N$20,IF(F29="Scenario2PBT4",'Major retrofit'!$O$20,IF(F29="Scenario3PBT4",'Major retrofit'!$P$20,"")))&amp;IF(F29="Scenario1PBT5",'Major retrofit'!$Q$20,IF(F29="Scenario2PBT5",'Major retrofit'!$R$20,IF(F29="Scenario3PBT5",'Major retrofit'!$S$20,"")))&amp;IF(F29="Scenario1PBT6",'Major retrofit'!$T$20,IF(F29="Scenario2PBT6",'Major retrofit'!$U$20,IF(F29="Scenario3PBT6",'Major retrofit'!$V$20,"")))&amp;IF(F29="Scenario1PBT7",'Major retrofit'!$W$20,IF(F29="Scenario2PBT7",'Major retrofit'!$X$20,IF(F29="Scenario3PBT7",'Major retrofit'!$Y$20,"")))&amp;IF(F29="Scenario1PBT8",'Major retrofit'!$Z$20,IF(F29="Scenario2PBT8",'Major retrofit'!$AA$20,IF(F29="Scenario3PBT8",'Major retrofit'!$AB$20,"")))&amp;IF(F29="Scenario1PBT9",'Major retrofit'!$AC$20,IF(F29="Scenario2PBT9",'Major retrofit'!$AD$20,IF(F29="Scenario3PBT9",'Major retrofit'!$AE$20,"")))&amp;IF(F29="Scenario1PBT10",'Major retrofit'!$AF$20,IF(F29="Scenario2PBT10",'Major retrofit'!$AG$20,IF(F29="Scenario3PBT10",'Major retrofit'!$AH$20,"")))&amp;IF(F29="Scenario1PBT11",'Major retrofit'!$AI$20,IF(F29="Scenario2PBT11",'Major retrofit'!$AJ$20,IF(F29="Scenario3PBT11",'Major retrofit'!$AK$20,"")))&amp;IF(F29="Scenario1PBT12",'Major retrofit'!$AL$20,IF(F29="Scenario2PBT12",'Major retrofit'!$AM$20,IF(F29="Scenario3PBT12",'Major retrofit'!$AN$20,"")))&amp;IF(F29="Scenario1PBT13",'Major retrofit'!$AO$20,IF(F29="Scenario2PBT13",'Major retrofit'!$AP$20,IF(F29="Scenario3PBT13",'Major retrofit'!$AQ$20,"")))&amp;IF(F29="Scenario1PBT14",'Major retrofit'!$AR$20,IF(F29="Scenario2PBT14",'Major retrofit'!$AS$20,IF(F29="Scenario3PBT14",'Major retrofit'!$AT$20,"")))&amp;IF(F29="Scenario1PBT15",'Major retrofit'!$AU$20,IF(F29="Scenario2PBT15",'Major retrofit'!$AV$20,IF(F29="Scenario3PBT15",'Major retrofit'!$AW$20,"")))</f>
        <v/>
      </c>
      <c r="N29" s="143">
        <f t="shared" si="14"/>
        <v>0</v>
      </c>
      <c r="O29" s="262" t="str">
        <f>IF(F29="Scenario1PBT1",'Major retrofit'!$E$23,IF(F29="Scenario2PBT1",'Major retrofit'!$F$23,IF(F29="Scenario3PBT1",'Major retrofit'!$G$23,"")))&amp;IF(F29="Scenario1PBT2",'Major retrofit'!$H$23,IF(F29="Scenario2PBT2",'Major retrofit'!$I$23,IF(F29="Scenario3PBT2",'Major retrofit'!$J$23,"")))&amp;IF(F29="Scenario1PBT3",'Major retrofit'!$K$23,IF(F29="Scenario2PBT3",'Major retrofit'!$L$23,IF(F29="Scenario3PBT3",'Major retrofit'!$M$23,"")))&amp;IF(F29="Scenario1PBT4",'Major retrofit'!$N$23,IF(F29="Scenario2PBT4",'Major retrofit'!$O$23,IF(F29="Scenario3PBT4",'Major retrofit'!$P$23,"")))&amp;IF(F29="Scenario1PBT5",'Major retrofit'!$Q$23,IF(F29="Scenario2PBT5",'Major retrofit'!$R$23,IF(F29="Scenario3PBT5",'Major retrofit'!$S$23,"")))&amp;IF(F29="Scenario1PBT6",'Major retrofit'!$T$23,IF(F29="Scenario2PBT6",'Major retrofit'!$U$23,IF(F29="Scenario3PBT6",'Major retrofit'!$V$23,"")))&amp;IF(F29="Scenario1PBT7",'Major retrofit'!$W$23,IF(F29="Scenario2PBT7",'Major retrofit'!$X$23,IF(F29="Scenario3PBT7",'Major retrofit'!$Y$23,"")))&amp;IF(F29="Scenario1PBT8",'Major retrofit'!$Z$23,IF(F29="Scenario2PBT8",'Major retrofit'!$AA$23,IF(F29="Scenario3PBT8",'Major retrofit'!$AB$23,"")))&amp;IF(F29="Scenario1PBT9",'Major retrofit'!$AC$23,IF(F29="Scenario2PBT9",'Major retrofit'!$AD$23,IF(F29="Scenario3PBT9",'Major retrofit'!$AE$23,"")))&amp;IF(F29="Scenario1PBT10",'Major retrofit'!$AF$23,IF(F29="Scenario2PBT10",'Major retrofit'!$AG$23,IF(F29="Scenario3PBT10",'Major retrofit'!$AH$23,"")))&amp;IF(F29="Scenario1PBT11",'Major retrofit'!$AI$23,IF(F29="Scenario2PBT11",'Major retrofit'!$AJ$23,IF(F29="Scenario3PBT11",'Major retrofit'!$AK$23,"")))&amp;IF(F29="Scenario1PBT12",'Major retrofit'!$AL$23,IF(F29="Scenario2PBT12",'Major retrofit'!$AM$23,IF(F29="Scenario3PBT12",'Major retrofit'!$AN$23,"")))&amp;IF(F29="Scenario1PBT13",'Major retrofit'!$AO$23,IF(F29="Scenario2PBT13",'Major retrofit'!$AP$23,IF(F29="Scenario3PBT13",'Major retrofit'!$AQ$23,"")))&amp;IF(F29="Scenario1PBT14",'Major retrofit'!$AR$23,IF(F29="Scenario2PBT14",'Major retrofit'!$AS$23,IF(F29="Scenario3PBT14",'Major retrofit'!$AT$23,"")))&amp;IF(F29="Scenario1PBT15",'Major retrofit'!$AU$23,IF(F29="Scenario2PBT15",'Major retrofit'!$AV$23,IF(F29="Scenario3PBT15",'Major retrofit'!$AW$23,"")))</f>
        <v/>
      </c>
      <c r="P29" s="142">
        <f t="shared" si="15"/>
        <v>0</v>
      </c>
      <c r="Q29" s="142" t="str">
        <f>IF(F29="Scenario1PBT1",'Major retrofit'!$E$25,IF(F29="Scenario2PBT1",'Major retrofit'!$F$25,IF(F29="Scenario3PBT1",'Major retrofit'!$G$25,"")))&amp;IF(F29="Scenario1PBT2",'Major retrofit'!$H$25,IF(F29="Scenario2PBT2",'Major retrofit'!$I$25,IF(F29="Scenario3PBT2",'Major retrofit'!$J$25,"")))&amp;IF(F29="Scenario1PBT3",'Major retrofit'!$K$25,IF(F29="Scenario2PBT3",'Major retrofit'!$L$25,IF(F29="Scenario3PBT3",'Major retrofit'!$M$25,"")))&amp;IF(F29="Scenario1PBT4",'Major retrofit'!$N$25,IF(F29="Scenario2PBT4",'Major retrofit'!$O$25,IF(F29="Scenario3PBT4",'Major retrofit'!$P$25,"")))&amp;IF(F29="Scenario1PBT5",'Major retrofit'!$Q$25,IF(F29="Scenario2PBT5",'Major retrofit'!$R$25,IF(F29="Scenario3PBT5",'Major retrofit'!$S$25,"")))&amp;IF(F29="Scenario1PBT6",'Major retrofit'!$T$25,IF(F29="Scenario2PBT6",'Major retrofit'!$U$25,IF(F29="Scenario3PBT6",'Major retrofit'!$V$25,"")))&amp;IF(F29="Scenario1PBT7",'Major retrofit'!$W$25,IF(F29="Scenario2PBT7",'Major retrofit'!$X$25,IF(F29="Scenario3PBT7",'Major retrofit'!$Y$25,"")))&amp;IF(F29="Scenario1PBT8",'Major retrofit'!$Z$25,IF(F29="Scenario2PBT8",'Major retrofit'!$AA$25,IF(F29="Scenario3PBT8",'Major retrofit'!$AB$25,"")))&amp;IF(F29="Scenario1PBT9",'Major retrofit'!$AC$25,IF(F29="Scenario2PBT9",'Major retrofit'!$AD$25,IF(F29="Scenario3PBT9",'Major retrofit'!$AE$25,"")))&amp;IF(F29="Scenario1PBT10",'Major retrofit'!$AF$25,IF(F29="Scenario2PBT10",'Major retrofit'!$AG$25,IF(F29="Scenario3PBT10",'Major retrofit'!$AH$25,"")))&amp;IF(F29="Scenario1PBT11",'Major retrofit'!$AI$25,IF(F29="Scenario2PBT11",'Major retrofit'!$AJ$25,IF(F29="Scenario3PBT11",'Major retrofit'!$AK$25,"")))&amp;IF(F29="Scenario1PBT12",'Major retrofit'!$AL$25,IF(F29="Scenario2PBT12",'Major retrofit'!$AM$25,IF(F29="Scenario3PBT12",'Major retrofit'!$AN$25,"")))&amp;IF(F29="Scenario1PBT13",'Major retrofit'!$AO$25,IF(F29="Scenario2PBT13",'Major retrofit'!$AP$25,IF(F29="Scenario3PBT13",'Major retrofit'!$AQ$25,"")))&amp;IF(F29="Scenario1PBT14",'Major retrofit'!$AR$25,IF(F29="Scenario2PBT14",'Major retrofit'!$AS$25,IF(F29="Scenario3PBT14",'Major retrofit'!$AT$25,"")))&amp;IF(F29="Scenario1PBT15",'Major retrofit'!$AU$25,IF(F29="Scenario2PBT15",'Major retrofit'!$AV$25,IF(F29="Scenario3PBT15",'Major retrofit'!$AW$25,"")))</f>
        <v/>
      </c>
      <c r="R29" s="142">
        <f t="shared" si="16"/>
        <v>0</v>
      </c>
      <c r="S29" s="142" t="str">
        <f>IF(F29="Scenario1PBT1",'Major retrofit'!$E$27,IF(F29="Scenario2PBT1",'Major retrofit'!$F$27,IF(F29="Scenario3PBT1",'Major retrofit'!$G$27,"")))&amp;IF(F29="Scenario1PBT2",'Major retrofit'!$H$27,IF(F29="Scenario2PBT2",'Major retrofit'!$I$27,IF(F29="Scenario3PBT2",'Major retrofit'!$J$27,"")))&amp;IF(F29="Scenario1PBT3",'Major retrofit'!$K$27,IF(F29="Scenario2PBT3",'Major retrofit'!$L$27,IF(F29="Scenario3PBT3",'Major retrofit'!$M$27,"")))&amp;IF(F29="Scenario1PBT4",'Major retrofit'!$N$27,IF(F29="Scenario2PBT4",'Major retrofit'!$O$27,IF(F29="Scenario3PBT4",'Major retrofit'!$P$27,"")))&amp;IF(F29="Scenario1PBT5",'Major retrofit'!$Q$27,IF(F29="Scenario2PBT5",'Major retrofit'!$R$27,IF(F29="Scenario3PBT5",'Major retrofit'!$S$27,"")))&amp;IF(F29="Scenario1PBT6",'Major retrofit'!$T$27,IF(F29="Scenario2PBT6",'Major retrofit'!$U$27,IF(F29="Scenario3PBT6",'Major retrofit'!$V$27,"")))&amp;IF(F29="Scenario1PBT7",'Major retrofit'!$W$27,IF(F29="Scenario2PBT7",'Major retrofit'!$X$27,IF(F29="Scenario3PBT7",'Major retrofit'!$Y$27,"")))&amp;IF(F29="Scenario1PBT8",'Major retrofit'!$Z$27,IF(F29="Scenario2PBT8",'Major retrofit'!$AA$27,IF(F29="Scenario3PBT8",'Major retrofit'!$AB$27,"")))&amp;IF(F29="Scenario1PBT9",'Major retrofit'!$AC$27,IF(F29="Scenario2PBT9",'Major retrofit'!$AD$27,IF(F29="Scenario3PBT9",'Major retrofit'!$AE$27,"")))&amp;IF(F29="Scenario1PBT10",'Major retrofit'!$AF$27,IF(F29="Scenario2PBT10",'Major retrofit'!$AG$27,IF(F29="Scenario3PBT10",'Major retrofit'!$AH$27,"")))&amp;IF(F29="Scenario1PBT11",'Major retrofit'!$AI$27,IF(F29="Scenario2PBT11",'Major retrofit'!$AJ$27,IF(F29="Scenario3PBT11",'Major retrofit'!$AK$27,"")))&amp;IF(F29="Scenario1PBT12",'Major retrofit'!$AL$27,IF(F29="Scenario2PBT12",'Major retrofit'!$AM$27,IF(F29="Scenario3PBT12",'Major retrofit'!$AN$27,"")))&amp;IF(F29="Scenario1PBT13",'Major retrofit'!$AO$27,IF(F29="Scenario2PBT13",'Major retrofit'!$AP$27,IF(F29="Scenario3PBT13",'Major retrofit'!$AQ$27,"")))&amp;IF(F29="Scenario1PBT14",'Major retrofit'!$AR$27,IF(F29="Scenario2PBT14",'Major retrofit'!$AS$27,IF(F29="Scenario3PBT14",'Major retrofit'!$AT$27,"")))&amp;IF(F29="Scenario1PBT15",'Major retrofit'!$AU$27,IF(F29="Scenario2PBT15",'Major retrofit'!$AV$27,IF(F29="Scenario3PBT15",'Major retrofit'!$AW$27,"")))</f>
        <v/>
      </c>
      <c r="T29" s="263">
        <f t="shared" si="17"/>
        <v>0</v>
      </c>
      <c r="U29" s="262" t="str">
        <f>IF(F29="Scenario1PBT1",'Major retrofit'!$E$38,IF(F29="Scenario2PBT1",'Major retrofit'!$F$38,IF(F29="Scenario3PBT1",'Major retrofit'!$G$38,"")))&amp;IF(F29="Scenario1PBT2",'Major retrofit'!$H$38,IF(F29="Scenario2PBT2",'Major retrofit'!$I$38,IF(F29="Scenario3PBT2",'Major retrofit'!$J$38,"")))&amp;IF(F29="Scenario1PBT3",'Major retrofit'!$K$38,IF(F29="Scenario2PBT3",'Major retrofit'!$L$38,IF(F29="Scenario3PBT3",'Major retrofit'!$M$38,"")))&amp;IF(F29="Scenario1PBT4",'Major retrofit'!$N$38,IF(F29="Scenario2PBT4",'Major retrofit'!$O$38,IF(F29="Scenario3PBT4",'Major retrofit'!$P$38,"")))&amp;IF(F29="Scenario1PBT5",'Major retrofit'!$Q$38,IF(F29="Scenario2PBT5",'Major retrofit'!$R$38,IF(F29="Scenario3PBT5",'Major retrofit'!$S$38,"")))&amp;IF(F29="Scenario1PBT6",'Major retrofit'!$T$38,IF(F29="Scenario2PBT6",'Major retrofit'!$U$38,IF(F29="Scenario3PBT6",'Major retrofit'!$V$38,"")))&amp;IF(F29="Scenario1PBT7",'Major retrofit'!$W$38,IF(F29="Scenario2PBT7",'Major retrofit'!$X$38,IF(F29="Scenario3PBT7",'Major retrofit'!$Y$38,"")))&amp;IF(F29="Scenario1PBT8",'Major retrofit'!$Z$38,IF(F29="Scenario2PBT8",'Major retrofit'!$AA$38,IF(F29="Scenario3PBT8",'Major retrofit'!$AB$38,"")))&amp;IF(F29="Scenario1PBT9",'Major retrofit'!$AC$38,IF(F29="Scenario2PBT9",'Major retrofit'!$AD$38,IF(F29="Scenario3PBT9",'Major retrofit'!$AE$38,"")))&amp;IF(F29="Scenario1PBT10",'Major retrofit'!$AF$38,IF(F29="Scenario2PBT10",'Major retrofit'!$AG$38,IF(F29="Scenario3PBT10",'Major retrofit'!$AH$38,"")))&amp;IF(F29="Scenario1PBT11",'Major retrofit'!$AI$38,IF(F29="Scenario2PBT11",'Major retrofit'!$AJ$38,IF(F29="Scenario3PBT11",'Major retrofit'!$AK$38,"")))&amp;IF(F29="Scenario1PBT12",'Major retrofit'!$AL$38,IF(F29="Scenario2PBT12",'Major retrofit'!$AM$38,IF(F29="Scenario3PBT12",'Major retrofit'!$AN$38,"")))&amp;IF(F29="Scenario1PBT13",'Major retrofit'!$AO$38,IF(F29="Scenario2PBT13",'Major retrofit'!$AP$38,IF(F29="Scenario3PBT13",'Major retrofit'!$AQ$38,"")))&amp;IF(F29="Scenario1PBT14",'Major retrofit'!$AR$38,IF(F29="Scenario2PBT14",'Major retrofit'!$AS$38,IF(F29="Scenario3PBT14",'Major retrofit'!$AT$38,"")))&amp;IF(F29="Scenario1PBT15",'Major retrofit'!$AU$38,IF(F29="Scenario2PBT15",'Major retrofit'!$AV$38,IF(F29="Scenario3PBT15",'Major retrofit'!$AW$38,"")))</f>
        <v/>
      </c>
      <c r="V29" s="142">
        <f t="shared" si="18"/>
        <v>0</v>
      </c>
      <c r="W29" s="142" t="str">
        <f>IF(F29="Scenario1PBT1",'Major retrofit'!$E$40,IF(F29="Scenario2PBT1",'Major retrofit'!$F$40,IF(F29="Scenario3PBT1",'Major retrofit'!$G$40,"")))&amp;IF(F29="Scenario1PBT2",'Major retrofit'!$H$40,IF(F29="Scenario2PBT2",'Major retrofit'!$I$40,IF(F29="Scenario3PBT2",'Major retrofit'!$J$40,"")))&amp;IF(F29="Scenario1PBT3",'Major retrofit'!$K$40,IF(F29="Scenario2PBT3",'Major retrofit'!$L$40,IF(F29="Scenario3PBT3",'Major retrofit'!$M$40,"")))&amp;IF(F29="Scenario1PBT4",'Major retrofit'!$N$40,IF(F29="Scenario2PBT4",'Major retrofit'!$O$40,IF(F29="Scenario3PBT4",'Major retrofit'!$P$40,"")))&amp;IF(F29="Scenario1PBT5",'Major retrofit'!$Q$40,IF(F29="Scenario2PBT5",'Major retrofit'!$R$40,IF(F29="Scenario3PBT5",'Major retrofit'!$S$40,"")))&amp;IF(F29="Scenario1PBT6",'Major retrofit'!$T$40,IF(F29="Scenario2PBT6",'Major retrofit'!$U$40,IF(F29="Scenario3PBT6",'Major retrofit'!$V$40,"")))&amp;IF(F29="Scenario1PBT7",'Major retrofit'!$W$40,IF(F29="Scenario2PBT7",'Major retrofit'!$X$40,IF(F29="Scenario3PBT7",'Major retrofit'!$Y$40,"")))&amp;IF(F29="Scenario1PBT8",'Major retrofit'!$Z$40,IF(F29="Scenario2PBT8",'Major retrofit'!$AA$40,IF(F29="Scenario3PBT8",'Major retrofit'!$AB$40,"")))&amp;IF(F29="Scenario1PBT9",'Major retrofit'!$AC$40,IF(F29="Scenario2PBT9",'Major retrofit'!$AD$40,IF(F29="Scenario3PBT9",'Major retrofit'!$AE$40,"")))&amp;IF(F29="Scenario1PBT10",'Major retrofit'!$AF$40,IF(F29="Scenario2PBT10",'Major retrofit'!$AG$40,IF(F29="Scenario3PBT10",'Major retrofit'!$AH$40,"")))&amp;IF(F29="Scenario1PBT11",'Major retrofit'!$AI$40,IF(F29="Scenario2PBT11",'Major retrofit'!$AJ$40,IF(F29="Scenario3PBT11",'Major retrofit'!$AK$40,"")))&amp;IF(F29="Scenario1PBT12",'Major retrofit'!$AL$40,IF(F29="Scenario2PBT12",'Major retrofit'!$AM$40,IF(F29="Scenario3PBT12",'Major retrofit'!$AN$40,"")))&amp;IF(F29="Scenario1PBT13",'Major retrofit'!$AO$40,IF(F29="Scenario2PBT13",'Major retrofit'!$AP$40,IF(F29="Scenario3PBT13",'Major retrofit'!$AQ$40,"")))&amp;IF(F29="Scenario1PBT14",'Major retrofit'!$AR$40,IF(F29="Scenario2PBT14",'Major retrofit'!$AS$40,IF(F29="Scenario3PBT14",'Major retrofit'!$AT$40,"")))&amp;IF(F29="Scenario1PBT15",'Major retrofit'!$AU$40,IF(F29="Scenario2PBT15",'Major retrofit'!$AV$40,IF(F29="Scenario3PBT15",'Major retrofit'!$AW$40,"")))</f>
        <v/>
      </c>
      <c r="X29" s="142">
        <f t="shared" si="19"/>
        <v>0</v>
      </c>
      <c r="Y29" s="142" t="str">
        <f>IF(F29="Scenario1PBT1",'Major retrofit'!$E$42,IF(F29="Scenario2PBT1",'Major retrofit'!$F$42,IF(F29="Scenario3PBT1",'Major retrofit'!$G$42,"")))&amp;IF(F29="Scenario1PBT2",'Major retrofit'!$H$42,IF(F29="Scenario2PBT2",'Major retrofit'!$I$42,IF(F29="Scenario3PBT2",'Major retrofit'!$J$42,"")))&amp;IF(F29="Scenario1PBT3",'Major retrofit'!$K$42,IF(F29="Scenario2PBT3",'Major retrofit'!$L$42,IF(F29="Scenario3PBT3",'Major retrofit'!$M$42,"")))&amp;IF(F29="Scenario1PBT4",'Major retrofit'!$N$42,IF(F29="Scenario2PBT4",'Major retrofit'!$O$42,IF(F29="Scenario3PBT4",'Major retrofit'!$P$42,"")))&amp;IF(F29="Scenario1PBT5",'Major retrofit'!$Q$42,IF(F29="Scenario2PBT5",'Major retrofit'!$R$42,IF(F29="Scenario3PBT5",'Major retrofit'!$S$42,"")))&amp;IF(F29="Scenario1PBT6",'Major retrofit'!$T$42,IF(F29="Scenario2PBT6",'Major retrofit'!$U$42,IF(F29="Scenario3PBT6",'Major retrofit'!$V$42,"")))&amp;IF(F29="Scenario1PBT7",'Major retrofit'!$W$42,IF(F29="Scenario2PBT7",'Major retrofit'!$X$42,IF(F29="Scenario3PBT7",'Major retrofit'!$Y$42,"")))&amp;IF(F29="Scenario1PBT8",'Major retrofit'!$Z$42,IF(F29="Scenario2PBT8",'Major retrofit'!$AA$42,IF(F29="Scenario3PBT8",'Major retrofit'!$AB$42,"")))&amp;IF(F29="Scenario1PBT9",'Major retrofit'!$AC$42,IF(F29="Scenario2PBT9",'Major retrofit'!$AD$42,IF(F29="Scenario3PBT9",'Major retrofit'!$AE$42,"")))&amp;IF(F29="Scenario1PBT10",'Major retrofit'!$AF$42,IF(F29="Scenario2PBT10",'Major retrofit'!$AG$42,IF(F29="Scenario3PBT10",'Major retrofit'!$AH$42,"")))&amp;IF(F29="Scenario1PBT11",'Major retrofit'!$AI$42,IF(F29="Scenario2PBT11",'Major retrofit'!$AJ$42,IF(F29="Scenario3PBT11",'Major retrofit'!$AK$42,"")))&amp;IF(F29="Scenario1PBT12",'Major retrofit'!$AL$42,IF(F29="Scenario2PBT12",'Major retrofit'!$AM$42,IF(F29="Scenario3PBT12",'Major retrofit'!$AN$42,"")))&amp;IF(F29="Scenario1PBT13",'Major retrofit'!$AO$42,IF(F29="Scenario2PBT13",'Major retrofit'!$AP$42,IF(F29="Scenario3PBT13",'Major retrofit'!$AQ$42,"")))&amp;IF(F29="Scenario1PBT14",'Major retrofit'!$AR$42,IF(F29="Scenario2PBT14",'Major retrofit'!$AS$42,IF(F29="Scenario3PBT14",'Major retrofit'!$AT$42,"")))&amp;IF(F29="Scenario1PBT15",'Major retrofit'!$AU$42,IF(F29="Scenario2PBT15",'Major retrofit'!$AV$42,IF(F29="Scenario3PBT15",'Major retrofit'!$AW$42,"")))</f>
        <v/>
      </c>
      <c r="Z29" s="142">
        <f t="shared" si="20"/>
        <v>0</v>
      </c>
      <c r="AA29" s="332" t="str">
        <f>IF(F29="Scenario1PBT1",'Major retrofit'!$E$101,IF(F29="Scenario2PBT1",'Major retrofit'!$F$101,IF(F29="Scenario3PBT1",'Major retrofit'!$G$101,"")))&amp;IF(F29="Scenario1PBT2",'Major retrofit'!$H$101,IF(F29="Scenario2PBT2",'Major retrofit'!$I$101,IF(F29="Scenario3PBT2",'Major retrofit'!$J$101,"")))&amp;IF(F29="Scenario1PBT3",'Major retrofit'!$K$101,IF(F29="Scenario2PBT3",'Major retrofit'!$L$101,IF(F29="Scenario3PBT3",'Major retrofit'!$M$101,"")))&amp;IF(F29="Scenario1PBT4",'Major retrofit'!$N$101,IF(F29="Scenario2PBT4",'Major retrofit'!$O$101,IF(F29="Scenario3PBT4",'Major retrofit'!$P$101,"")))&amp;IF(F29="Scenario1PBT5",'Major retrofit'!$Q$101,IF(F29="Scenario2PBT5",'Major retrofit'!$R$101,IF(F29="Scenario3PBT5",'Major retrofit'!$S$101,"")))&amp;IF(F29="Scenario1PBT6",'Major retrofit'!$T$101,IF(F29="Scenario2PBT6",'Major retrofit'!$U$101,IF(F29="Scenario3PBT6",'Major retrofit'!$V$101,"")))&amp;IF(F29="Scenario1PBT7",'Major retrofit'!$W$101,IF(F29="Scenario2PBT7",'Major retrofit'!$X$101,IF(F29="Scenario3PBT7",'Major retrofit'!$Y$101,"")))&amp;IF(F29="Scenario1PBT8",'Major retrofit'!$Z$101,IF(F29="Scenario2PBT8",'Major retrofit'!$AA$101,IF(F29="Scenario3PBT8",'Major retrofit'!$AB$101,"")))&amp;IF(F29="Scenario1PBT9",'Major retrofit'!$AC$101,IF(F29="Scenario2PBT9",'Major retrofit'!$AD$101,IF(F29="Scenario3PBT9",'Major retrofit'!$AE$101,"")))&amp;IF(F29="Scenario1PBT10",'Major retrofit'!$AF$101,IF(F29="Scenario2PBT10",'Major retrofit'!$AG$101,IF(F29="Scenario3PBT10",'Major retrofit'!$AH$101,"")))&amp;IF(F29="Scenario1PBT11",'Major retrofit'!$AI$101,IF(F29="Scenario2PBT11",'Major retrofit'!$AJ$101,IF(F29="Scenario3PBT11",'Major retrofit'!$AK$101,"")))&amp;IF(F29="Scenario1PBT12",'Major retrofit'!$AL$101,IF(F29="Scenario2PBT12",'Major retrofit'!$AM$101,IF(F29="Scenario3PBT12",'Major retrofit'!$AN$101,"")))&amp;IF(F29="Scenario1PBT13",'Major retrofit'!$AO$101,IF(F29="Scenario2PBT13",'Major retrofit'!$AP$101,IF(F29="Scenario3PBT13",'Major retrofit'!$AQ$101,"")))&amp;IF(F29="Scenario1PBT14",'Major retrofit'!$AR$101,IF(F29="Scenario2PBT14",'Major retrofit'!$AS$101,IF(F29="Scenario3PBT14",'Major retrofit'!$AT$101,"")))&amp;IF(F29="Scenario1PBT15",'Major retrofit'!$AU$101,IF(F29="Scenario2PBT15",'Major retrofit'!$AV$101,IF(F29="Scenario3PBT15",'Major retrofit'!$AW$101,"")))</f>
        <v/>
      </c>
      <c r="AB29" s="233">
        <f t="shared" si="21"/>
        <v>0</v>
      </c>
      <c r="AC29" s="264">
        <f>IFERROR('Projection_Base-case'!G29-G29,0)</f>
        <v>0</v>
      </c>
      <c r="AD29" s="142">
        <f t="shared" si="0"/>
        <v>0</v>
      </c>
      <c r="AE29" s="142">
        <f>IFERROR(100*AC29/'Projection_Base-case'!G29,0)</f>
        <v>0</v>
      </c>
      <c r="AF29" s="142">
        <f>IFERROR('Projection_Base-case'!I29-I29,0)</f>
        <v>0</v>
      </c>
      <c r="AG29" s="142">
        <f t="shared" si="1"/>
        <v>0</v>
      </c>
      <c r="AH29" s="142">
        <f>IFERROR(100*AF29/'Projection_Base-case'!I29,0)</f>
        <v>0</v>
      </c>
      <c r="AI29" s="142">
        <f>IFERROR('Projection_Base-case'!K29-K29,0)</f>
        <v>0</v>
      </c>
      <c r="AJ29" s="142">
        <f t="shared" si="2"/>
        <v>0</v>
      </c>
      <c r="AK29" s="142">
        <f>IFERROR(100*AI29/'Projection_Base-case'!K29,0)</f>
        <v>0</v>
      </c>
      <c r="AL29" s="142">
        <f>IFERROR(M29-'Projection_Base-case'!M29,0)</f>
        <v>0</v>
      </c>
      <c r="AM29" s="142">
        <f t="shared" si="3"/>
        <v>0</v>
      </c>
      <c r="AN29" s="143">
        <f>IFERROR(100*AL29/'Projection_Base-case'!M29,0)</f>
        <v>0</v>
      </c>
      <c r="AO29" s="262">
        <f>IFERROR('Projection_Base-case'!O29-O29,0)</f>
        <v>0</v>
      </c>
      <c r="AP29" s="142">
        <f t="shared" si="4"/>
        <v>0</v>
      </c>
      <c r="AQ29" s="142">
        <f>IFERROR(100*AO29/'Projection_Base-case'!O29,0)</f>
        <v>0</v>
      </c>
      <c r="AR29" s="142">
        <f>IFERROR('Projection_Base-case'!Q29-Q29,0)</f>
        <v>0</v>
      </c>
      <c r="AS29" s="142">
        <f t="shared" si="5"/>
        <v>0</v>
      </c>
      <c r="AT29" s="142">
        <f>IFERROR(100*AR29/'Projection_Base-case'!Q29,0)</f>
        <v>0</v>
      </c>
      <c r="AU29" s="142">
        <f>IFERROR('Projection_Base-case'!S29-S29,0)</f>
        <v>0</v>
      </c>
      <c r="AV29" s="142">
        <f t="shared" si="6"/>
        <v>0</v>
      </c>
      <c r="AW29" s="143">
        <f>IFERROR(100*AU29/'Projection_Base-case'!S29,0)</f>
        <v>0</v>
      </c>
      <c r="AX29" s="262">
        <f>IFERROR('Projection_Base-case'!U29-U29,0)</f>
        <v>0</v>
      </c>
      <c r="AY29" s="142">
        <f t="shared" si="7"/>
        <v>0</v>
      </c>
      <c r="AZ29" s="142">
        <f>IFERROR(100*AX29/'Projection_Base-case'!U29,0)</f>
        <v>0</v>
      </c>
      <c r="BA29" s="142">
        <f>IFERROR('Projection_Base-case'!W29-W29,0)</f>
        <v>0</v>
      </c>
      <c r="BB29" s="142">
        <f t="shared" si="8"/>
        <v>0</v>
      </c>
      <c r="BC29" s="142">
        <f>IFERROR(100*BA29/'Projection_Base-case'!W29,0)</f>
        <v>0</v>
      </c>
      <c r="BD29" s="142">
        <f>IFERROR('Projection_Base-case'!Y29-Y29,0)</f>
        <v>0</v>
      </c>
      <c r="BE29" s="142">
        <f t="shared" si="9"/>
        <v>0</v>
      </c>
      <c r="BF29" s="142">
        <f>IFERROR(100*BD29/'Projection_Base-case'!Y29,0)</f>
        <v>0</v>
      </c>
      <c r="BG29" s="531">
        <f t="shared" si="22"/>
        <v>0</v>
      </c>
      <c r="BH29" s="532">
        <f t="shared" si="23"/>
        <v>0</v>
      </c>
    </row>
    <row r="30" spans="1:60" x14ac:dyDescent="0.25">
      <c r="A30" s="261">
        <v>25</v>
      </c>
      <c r="B30" s="142">
        <f>'Projection_Base-case'!B30</f>
        <v>0</v>
      </c>
      <c r="C30" s="142">
        <f>'Projection_Base-case'!C30</f>
        <v>0</v>
      </c>
      <c r="D30" s="142">
        <f>'Projection_Base-case'!D30</f>
        <v>0</v>
      </c>
      <c r="E30" s="149"/>
      <c r="F30" s="258" t="str">
        <f t="shared" si="10"/>
        <v>0</v>
      </c>
      <c r="G30" s="231" t="str">
        <f>IF(F30="Scenario1PBT1",'Major retrofit'!$E$6,IF(F30="Scenario2PBT1",'Major retrofit'!$F$6,IF(F30="Scenario3PBT1",'Major retrofit'!$G$6,"")))&amp;IF(F30="Scenario1PBT2",'Major retrofit'!$H$6,IF(F30="Scenario2PBT2",'Major retrofit'!$I$6,IF(F30="Scenario3PBT2",'Major retrofit'!$J$6,"")))&amp;IF(F30="Scenario1PBT3",'Major retrofit'!$K$6,IF(F30="Scenario2PBT3",'Major retrofit'!$L$6,IF(F30="Scenario3PBT3",'Major retrofit'!$M$6,"")))&amp;IF(F30="Scenario1PBT4",'Major retrofit'!$N$6,IF(F30="Scenario2PBT4",'Major retrofit'!$O$6,IF(F30="Scenario3PBT4",'Major retrofit'!$P$6,"")))&amp;IF(F30="Scenario1PBT5",'Major retrofit'!$Q$6,IF(F30="Scenario2PBT5",'Major retrofit'!$R$6,IF(F30="Scenario3PBT5",'Major retrofit'!$S$6,"")))&amp;IF(F30="Scenario1PBT6",'Major retrofit'!$T$6,IF(F30="Scenario2PBT6",'Major retrofit'!$U$6,IF(F30="Scenario3PBT6",'Major retrofit'!$V$6,"")))&amp;IF(F30="Scenario1PBT7",'Major retrofit'!$W$6,IF(F30="Scenario2PBT7",'Major retrofit'!$X$6,IF(F30="Scenario3PBT7",'Major retrofit'!$Y$6,"")))&amp;IF(F30="Scenario1PBT8",'Major retrofit'!$Z$6,IF(F30="Scenario2PBT8",'Major retrofit'!$AA$6,IF(F30="Scenario3PBT8",'Major retrofit'!$AB$6,"")))&amp;IF(F30="Scenario1PBT9",'Major retrofit'!$AC$6,IF(F30="Scenario2PBT9",'Major retrofit'!$AD$6,IF(F30="Scenario3PBT9",'Major retrofit'!$AE$6,"")))&amp;IF(F30="Scenario1PBT10",'Major retrofit'!$AF$6,IF(F30="Scenario2PBT10",'Major retrofit'!$AG$6,IF(F30="Scenario3PBT10",'Major retrofit'!$AH$6,"")))&amp;IF(F30="Scenario1PBT11",'Major retrofit'!$AI$6,IF(F30="Scenario2PBT11",'Major retrofit'!$AJ$6,IF(F30="Scenario3PBT11",'Major retrofit'!$AK$6,"")))&amp;IF(F30="Scenario1PBT12",'Major retrofit'!$AL$6,IF(F30="Scenario2PBT12",'Major retrofit'!$AM$6,IF(F30="Scenario3PBT12",'Major retrofit'!$AN$6,"")))&amp;IF(F30="Scenario1PBT13",'Major retrofit'!$AO$6,IF(F30="Scenario2PBT13",'Major retrofit'!$AP$6,IF(F30="Scenario3PBT13",'Major retrofit'!$AQ$6,"")))&amp;IF(F30="Scenario1PBT14",'Major retrofit'!$AR$6,IF(F30="Scenario2PBT14",'Major retrofit'!$AS$6,IF(F30="Scenario3PBT14",'Major retrofit'!$AT$6,"")))&amp;IF(F30="Scenario1PBT15",'Major retrofit'!$AU$6,IF(F30="Scenario2PBT15",'Major retrofit'!$AV$6,IF(F30="Scenario3PBT15",'Major retrofit'!$AW$6,"")))</f>
        <v/>
      </c>
      <c r="H30" s="142">
        <f t="shared" si="11"/>
        <v>0</v>
      </c>
      <c r="I30" s="232" t="str">
        <f>IF(F30="Scenario1PBT1",'Major retrofit'!$E$16,IF(F30="Scenario2PBT1",'Major retrofit'!$F$16,IF(F30="Scenario3PBT1",'Major retrofit'!$G$16,"")))&amp;IF(F30="Scenario1PBT2",'Major retrofit'!$H$16,IF(F30="Scenario2PBT2",'Major retrofit'!$I$16,IF(F30="Scenario3PBT2",'Major retrofit'!$J$16,"")))&amp;IF(F30="Scenario1PBT3",'Major retrofit'!$K$16,IF(F30="Scenario2PBT3",'Major retrofit'!$L$16,IF(F30="Scenario3PBT3",'Major retrofit'!$M$16,"")))&amp;IF(F30="Scenario1PBT4",'Major retrofit'!$N$16,IF(F30="Scenario2PBT4",'Major retrofit'!$O$16,IF(F30="Scenario3PBT4",'Major retrofit'!$P$16,"")))&amp;IF(F30="Scenario1PBT5",'Major retrofit'!$Q$16,IF(F30="Scenario2PBT5",'Major retrofit'!$R$16,IF(F30="Scenario3PBT5",'Major retrofit'!$S$16,"")))&amp;IF(F30="Scenario1PBT6",'Major retrofit'!$T$16,IF(F30="Scenario2PBT6",'Major retrofit'!$U$16,IF(F30="Scenario3PBT6",'Major retrofit'!$V$16,"")))&amp;IF(F30="Scenario1PBT7",'Major retrofit'!$W$16,IF(F30="Scenario2PBT7",'Major retrofit'!$X$16,IF(F30="Scenario3PBT7",'Major retrofit'!$Y$16,"")))&amp;IF(F30="Scenario1PBT8",'Major retrofit'!$Z$16,IF(F30="Scenario2PBT8",'Major retrofit'!$AA$16,IF(F30="Scenario3PBT8",'Major retrofit'!$AB$16,"")))&amp;IF(F30="Scenario1PBT9",'Major retrofit'!$AC$16,IF(F30="Scenario2PBT9",'Major retrofit'!$AD$16,IF(F30="Scenario3PBT9",'Major retrofit'!$AE$16,"")))&amp;IF(F30="Scenario1PBT10",'Major retrofit'!$AF$16,IF(F30="Scenario2PBT10",'Major retrofit'!$AG$16,IF(F30="Scenario3PBT10",'Major retrofit'!$AH$16,"")))&amp;IF(F30="Scenario1PBT11",'Major retrofit'!$AI$16,IF(F30="Scenario2PBT11",'Major retrofit'!$AJ$16,IF(F30="Scenario3PBT11",'Major retrofit'!$AK$16,"")))&amp;IF(F30="Scenario1PBT12",'Major retrofit'!$AL$16,IF(F30="Scenario2PBT12",'Major retrofit'!$AM$16,IF(F30="Scenario3PBT12",'Major retrofit'!$AN$16,"")))&amp;IF(F30="Scenario1PBT13",'Major retrofit'!$AO$16,IF(F30="Scenario2PBT13",'Major retrofit'!$AP$16,IF(F30="Scenario3PBT13",'Major retrofit'!$AQ$16,"")))&amp;IF(F30="Scenario1PBT14",'Major retrofit'!$AR$16,IF(F30="Scenario2PBT14",'Major retrofit'!$AS$16,IF(F30="Scenario3PBT14",'Major retrofit'!$AT$16,"")))&amp;IF(F30="Scenario1PBT15",'Major retrofit'!$AU$16,IF(F30="Scenario2PBT15",'Major retrofit'!$AV$16,IF(F30="Scenario3PBT15",'Major retrofit'!$AW$16,"")))</f>
        <v/>
      </c>
      <c r="J30" s="142">
        <f t="shared" si="12"/>
        <v>0</v>
      </c>
      <c r="K30" s="142" t="str">
        <f>IF(F30="Scenario1PBT1",'Major retrofit'!$E$18,IF(F30="Scenario2PBT1",'Major retrofit'!$F$18,IF(F30="Scenario3PBT1",'Major retrofit'!$G$18,"")))&amp;IF(F30="Scenario1PBT2",'Major retrofit'!$H$18,IF(F30="Scenario2PBT2",'Major retrofit'!$I$18,IF(F30="Scenario3PBT2",'Major retrofit'!$J$18,"")))&amp;IF(F30="Scenario1PBT3",'Major retrofit'!$K$18,IF(F30="Scenario2PBT3",'Major retrofit'!$L$18,IF(F30="Scenario3PBT3",'Major retrofit'!$M$18,"")))&amp;IF(F30="Scenario1PBT4",'Major retrofit'!$N$18,IF(F30="Scenario2PBT4",'Major retrofit'!$O$18,IF(F30="Scenario3PBT4",'Major retrofit'!$P$18,"")))&amp;IF(F30="Scenario1PBT5",'Major retrofit'!$Q$18,IF(F30="Scenario2PBT5",'Major retrofit'!$R$18,IF(F30="Scenario3PBT5",'Major retrofit'!$S$18,"")))&amp;IF(F30="Scenario1PBT6",'Major retrofit'!$T$18,IF(F30="Scenario2PBT6",'Major retrofit'!$U$18,IF(F30="Scenario3PBT6",'Major retrofit'!$V$18,"")))&amp;IF(F30="Scenario1PBT7",'Major retrofit'!$W$18,IF(F30="Scenario2PBT7",'Major retrofit'!$X$18,IF(F30="Scenario3PBT7",'Major retrofit'!$Y$18,"")))&amp;IF(F30="Scenario1PBT8",'Major retrofit'!$Z$18,IF(F30="Scenario2PBT8",'Major retrofit'!$AA$18,IF(F30="Scenario3PBT8",'Major retrofit'!$AB$18,"")))&amp;IF(F30="Scenario1PBT9",'Major retrofit'!$AC$18,IF(F30="Scenario2PBT9",'Major retrofit'!$AD$18,IF(F30="Scenario3PBT9",'Major retrofit'!$AE$18,"")))&amp;IF(F30="Scenario1PBT10",'Major retrofit'!$AF$18,IF(F30="Scenario2PBT10",'Major retrofit'!$AG$18,IF(F30="Scenario3PBT10",'Major retrofit'!$AH$18,"")))&amp;IF(F30="Scenario1PBT11",'Major retrofit'!$AI$18,IF(F30="Scenario2PBT11",'Major retrofit'!$AJ$18,IF(F30="Scenario3PBT11",'Major retrofit'!$AK$18,"")))&amp;IF(F30="Scenario1PBT12",'Major retrofit'!$AL$18,IF(F30="Scenario2PBT12",'Major retrofit'!$AM$18,IF(F30="Scenario3PBT12",'Major retrofit'!$AN$18,"")))&amp;IF(F30="Scenario1PBT13",'Major retrofit'!$AO$18,IF(F30="Scenario2PBT13",'Major retrofit'!$AP$18,IF(F30="Scenario3PBT13",'Major retrofit'!$AQ$18,"")))&amp;IF(F30="Scenario1PBT14",'Major retrofit'!$AR$18,IF(F30="Scenario2PBT14",'Major retrofit'!$AS$18,IF(F30="Scenario3PBT14",'Major retrofit'!$AT$18,"")))&amp;IF(F30="Scenario1PBT15",'Major retrofit'!$AU$18,IF(F30="Scenario2PBT15",'Major retrofit'!$AV$18,IF(F30="Scenario3PBT15",'Major retrofit'!$AW$18,"")))</f>
        <v/>
      </c>
      <c r="L30" s="142">
        <f t="shared" si="13"/>
        <v>0</v>
      </c>
      <c r="M30" s="142" t="str">
        <f>IF(F30="Scenario1PBT1",'Major retrofit'!$E$20,IF(F30="Scenario2PBT1",'Major retrofit'!$F$20,IF(F30="Scenario3PBT1",'Major retrofit'!$G$20,"")))&amp;IF(F30="Scenario1PBT2",'Major retrofit'!$H$20,IF(F30="Scenario2PBT2",'Major retrofit'!$I$20,IF(F30="Scenario3PBT2",'Major retrofit'!$J$20,"")))&amp;IF(F30="Scenario1PBT3",'Major retrofit'!$K$20,IF(F30="Scenario2PBT3",'Major retrofit'!$L$20,IF(F30="Scenario3PBT3",'Major retrofit'!$M$20,"")))&amp;IF(F30="Scenario1PBT4",'Major retrofit'!$N$20,IF(F30="Scenario2PBT4",'Major retrofit'!$O$20,IF(F30="Scenario3PBT4",'Major retrofit'!$P$20,"")))&amp;IF(F30="Scenario1PBT5",'Major retrofit'!$Q$20,IF(F30="Scenario2PBT5",'Major retrofit'!$R$20,IF(F30="Scenario3PBT5",'Major retrofit'!$S$20,"")))&amp;IF(F30="Scenario1PBT6",'Major retrofit'!$T$20,IF(F30="Scenario2PBT6",'Major retrofit'!$U$20,IF(F30="Scenario3PBT6",'Major retrofit'!$V$20,"")))&amp;IF(F30="Scenario1PBT7",'Major retrofit'!$W$20,IF(F30="Scenario2PBT7",'Major retrofit'!$X$20,IF(F30="Scenario3PBT7",'Major retrofit'!$Y$20,"")))&amp;IF(F30="Scenario1PBT8",'Major retrofit'!$Z$20,IF(F30="Scenario2PBT8",'Major retrofit'!$AA$20,IF(F30="Scenario3PBT8",'Major retrofit'!$AB$20,"")))&amp;IF(F30="Scenario1PBT9",'Major retrofit'!$AC$20,IF(F30="Scenario2PBT9",'Major retrofit'!$AD$20,IF(F30="Scenario3PBT9",'Major retrofit'!$AE$20,"")))&amp;IF(F30="Scenario1PBT10",'Major retrofit'!$AF$20,IF(F30="Scenario2PBT10",'Major retrofit'!$AG$20,IF(F30="Scenario3PBT10",'Major retrofit'!$AH$20,"")))&amp;IF(F30="Scenario1PBT11",'Major retrofit'!$AI$20,IF(F30="Scenario2PBT11",'Major retrofit'!$AJ$20,IF(F30="Scenario3PBT11",'Major retrofit'!$AK$20,"")))&amp;IF(F30="Scenario1PBT12",'Major retrofit'!$AL$20,IF(F30="Scenario2PBT12",'Major retrofit'!$AM$20,IF(F30="Scenario3PBT12",'Major retrofit'!$AN$20,"")))&amp;IF(F30="Scenario1PBT13",'Major retrofit'!$AO$20,IF(F30="Scenario2PBT13",'Major retrofit'!$AP$20,IF(F30="Scenario3PBT13",'Major retrofit'!$AQ$20,"")))&amp;IF(F30="Scenario1PBT14",'Major retrofit'!$AR$20,IF(F30="Scenario2PBT14",'Major retrofit'!$AS$20,IF(F30="Scenario3PBT14",'Major retrofit'!$AT$20,"")))&amp;IF(F30="Scenario1PBT15",'Major retrofit'!$AU$20,IF(F30="Scenario2PBT15",'Major retrofit'!$AV$20,IF(F30="Scenario3PBT15",'Major retrofit'!$AW$20,"")))</f>
        <v/>
      </c>
      <c r="N30" s="143">
        <f t="shared" si="14"/>
        <v>0</v>
      </c>
      <c r="O30" s="262" t="str">
        <f>IF(F30="Scenario1PBT1",'Major retrofit'!$E$23,IF(F30="Scenario2PBT1",'Major retrofit'!$F$23,IF(F30="Scenario3PBT1",'Major retrofit'!$G$23,"")))&amp;IF(F30="Scenario1PBT2",'Major retrofit'!$H$23,IF(F30="Scenario2PBT2",'Major retrofit'!$I$23,IF(F30="Scenario3PBT2",'Major retrofit'!$J$23,"")))&amp;IF(F30="Scenario1PBT3",'Major retrofit'!$K$23,IF(F30="Scenario2PBT3",'Major retrofit'!$L$23,IF(F30="Scenario3PBT3",'Major retrofit'!$M$23,"")))&amp;IF(F30="Scenario1PBT4",'Major retrofit'!$N$23,IF(F30="Scenario2PBT4",'Major retrofit'!$O$23,IF(F30="Scenario3PBT4",'Major retrofit'!$P$23,"")))&amp;IF(F30="Scenario1PBT5",'Major retrofit'!$Q$23,IF(F30="Scenario2PBT5",'Major retrofit'!$R$23,IF(F30="Scenario3PBT5",'Major retrofit'!$S$23,"")))&amp;IF(F30="Scenario1PBT6",'Major retrofit'!$T$23,IF(F30="Scenario2PBT6",'Major retrofit'!$U$23,IF(F30="Scenario3PBT6",'Major retrofit'!$V$23,"")))&amp;IF(F30="Scenario1PBT7",'Major retrofit'!$W$23,IF(F30="Scenario2PBT7",'Major retrofit'!$X$23,IF(F30="Scenario3PBT7",'Major retrofit'!$Y$23,"")))&amp;IF(F30="Scenario1PBT8",'Major retrofit'!$Z$23,IF(F30="Scenario2PBT8",'Major retrofit'!$AA$23,IF(F30="Scenario3PBT8",'Major retrofit'!$AB$23,"")))&amp;IF(F30="Scenario1PBT9",'Major retrofit'!$AC$23,IF(F30="Scenario2PBT9",'Major retrofit'!$AD$23,IF(F30="Scenario3PBT9",'Major retrofit'!$AE$23,"")))&amp;IF(F30="Scenario1PBT10",'Major retrofit'!$AF$23,IF(F30="Scenario2PBT10",'Major retrofit'!$AG$23,IF(F30="Scenario3PBT10",'Major retrofit'!$AH$23,"")))&amp;IF(F30="Scenario1PBT11",'Major retrofit'!$AI$23,IF(F30="Scenario2PBT11",'Major retrofit'!$AJ$23,IF(F30="Scenario3PBT11",'Major retrofit'!$AK$23,"")))&amp;IF(F30="Scenario1PBT12",'Major retrofit'!$AL$23,IF(F30="Scenario2PBT12",'Major retrofit'!$AM$23,IF(F30="Scenario3PBT12",'Major retrofit'!$AN$23,"")))&amp;IF(F30="Scenario1PBT13",'Major retrofit'!$AO$23,IF(F30="Scenario2PBT13",'Major retrofit'!$AP$23,IF(F30="Scenario3PBT13",'Major retrofit'!$AQ$23,"")))&amp;IF(F30="Scenario1PBT14",'Major retrofit'!$AR$23,IF(F30="Scenario2PBT14",'Major retrofit'!$AS$23,IF(F30="Scenario3PBT14",'Major retrofit'!$AT$23,"")))&amp;IF(F30="Scenario1PBT15",'Major retrofit'!$AU$23,IF(F30="Scenario2PBT15",'Major retrofit'!$AV$23,IF(F30="Scenario3PBT15",'Major retrofit'!$AW$23,"")))</f>
        <v/>
      </c>
      <c r="P30" s="142">
        <f t="shared" si="15"/>
        <v>0</v>
      </c>
      <c r="Q30" s="142" t="str">
        <f>IF(F30="Scenario1PBT1",'Major retrofit'!$E$25,IF(F30="Scenario2PBT1",'Major retrofit'!$F$25,IF(F30="Scenario3PBT1",'Major retrofit'!$G$25,"")))&amp;IF(F30="Scenario1PBT2",'Major retrofit'!$H$25,IF(F30="Scenario2PBT2",'Major retrofit'!$I$25,IF(F30="Scenario3PBT2",'Major retrofit'!$J$25,"")))&amp;IF(F30="Scenario1PBT3",'Major retrofit'!$K$25,IF(F30="Scenario2PBT3",'Major retrofit'!$L$25,IF(F30="Scenario3PBT3",'Major retrofit'!$M$25,"")))&amp;IF(F30="Scenario1PBT4",'Major retrofit'!$N$25,IF(F30="Scenario2PBT4",'Major retrofit'!$O$25,IF(F30="Scenario3PBT4",'Major retrofit'!$P$25,"")))&amp;IF(F30="Scenario1PBT5",'Major retrofit'!$Q$25,IF(F30="Scenario2PBT5",'Major retrofit'!$R$25,IF(F30="Scenario3PBT5",'Major retrofit'!$S$25,"")))&amp;IF(F30="Scenario1PBT6",'Major retrofit'!$T$25,IF(F30="Scenario2PBT6",'Major retrofit'!$U$25,IF(F30="Scenario3PBT6",'Major retrofit'!$V$25,"")))&amp;IF(F30="Scenario1PBT7",'Major retrofit'!$W$25,IF(F30="Scenario2PBT7",'Major retrofit'!$X$25,IF(F30="Scenario3PBT7",'Major retrofit'!$Y$25,"")))&amp;IF(F30="Scenario1PBT8",'Major retrofit'!$Z$25,IF(F30="Scenario2PBT8",'Major retrofit'!$AA$25,IF(F30="Scenario3PBT8",'Major retrofit'!$AB$25,"")))&amp;IF(F30="Scenario1PBT9",'Major retrofit'!$AC$25,IF(F30="Scenario2PBT9",'Major retrofit'!$AD$25,IF(F30="Scenario3PBT9",'Major retrofit'!$AE$25,"")))&amp;IF(F30="Scenario1PBT10",'Major retrofit'!$AF$25,IF(F30="Scenario2PBT10",'Major retrofit'!$AG$25,IF(F30="Scenario3PBT10",'Major retrofit'!$AH$25,"")))&amp;IF(F30="Scenario1PBT11",'Major retrofit'!$AI$25,IF(F30="Scenario2PBT11",'Major retrofit'!$AJ$25,IF(F30="Scenario3PBT11",'Major retrofit'!$AK$25,"")))&amp;IF(F30="Scenario1PBT12",'Major retrofit'!$AL$25,IF(F30="Scenario2PBT12",'Major retrofit'!$AM$25,IF(F30="Scenario3PBT12",'Major retrofit'!$AN$25,"")))&amp;IF(F30="Scenario1PBT13",'Major retrofit'!$AO$25,IF(F30="Scenario2PBT13",'Major retrofit'!$AP$25,IF(F30="Scenario3PBT13",'Major retrofit'!$AQ$25,"")))&amp;IF(F30="Scenario1PBT14",'Major retrofit'!$AR$25,IF(F30="Scenario2PBT14",'Major retrofit'!$AS$25,IF(F30="Scenario3PBT14",'Major retrofit'!$AT$25,"")))&amp;IF(F30="Scenario1PBT15",'Major retrofit'!$AU$25,IF(F30="Scenario2PBT15",'Major retrofit'!$AV$25,IF(F30="Scenario3PBT15",'Major retrofit'!$AW$25,"")))</f>
        <v/>
      </c>
      <c r="R30" s="142">
        <f t="shared" si="16"/>
        <v>0</v>
      </c>
      <c r="S30" s="142" t="str">
        <f>IF(F30="Scenario1PBT1",'Major retrofit'!$E$27,IF(F30="Scenario2PBT1",'Major retrofit'!$F$27,IF(F30="Scenario3PBT1",'Major retrofit'!$G$27,"")))&amp;IF(F30="Scenario1PBT2",'Major retrofit'!$H$27,IF(F30="Scenario2PBT2",'Major retrofit'!$I$27,IF(F30="Scenario3PBT2",'Major retrofit'!$J$27,"")))&amp;IF(F30="Scenario1PBT3",'Major retrofit'!$K$27,IF(F30="Scenario2PBT3",'Major retrofit'!$L$27,IF(F30="Scenario3PBT3",'Major retrofit'!$M$27,"")))&amp;IF(F30="Scenario1PBT4",'Major retrofit'!$N$27,IF(F30="Scenario2PBT4",'Major retrofit'!$O$27,IF(F30="Scenario3PBT4",'Major retrofit'!$P$27,"")))&amp;IF(F30="Scenario1PBT5",'Major retrofit'!$Q$27,IF(F30="Scenario2PBT5",'Major retrofit'!$R$27,IF(F30="Scenario3PBT5",'Major retrofit'!$S$27,"")))&amp;IF(F30="Scenario1PBT6",'Major retrofit'!$T$27,IF(F30="Scenario2PBT6",'Major retrofit'!$U$27,IF(F30="Scenario3PBT6",'Major retrofit'!$V$27,"")))&amp;IF(F30="Scenario1PBT7",'Major retrofit'!$W$27,IF(F30="Scenario2PBT7",'Major retrofit'!$X$27,IF(F30="Scenario3PBT7",'Major retrofit'!$Y$27,"")))&amp;IF(F30="Scenario1PBT8",'Major retrofit'!$Z$27,IF(F30="Scenario2PBT8",'Major retrofit'!$AA$27,IF(F30="Scenario3PBT8",'Major retrofit'!$AB$27,"")))&amp;IF(F30="Scenario1PBT9",'Major retrofit'!$AC$27,IF(F30="Scenario2PBT9",'Major retrofit'!$AD$27,IF(F30="Scenario3PBT9",'Major retrofit'!$AE$27,"")))&amp;IF(F30="Scenario1PBT10",'Major retrofit'!$AF$27,IF(F30="Scenario2PBT10",'Major retrofit'!$AG$27,IF(F30="Scenario3PBT10",'Major retrofit'!$AH$27,"")))&amp;IF(F30="Scenario1PBT11",'Major retrofit'!$AI$27,IF(F30="Scenario2PBT11",'Major retrofit'!$AJ$27,IF(F30="Scenario3PBT11",'Major retrofit'!$AK$27,"")))&amp;IF(F30="Scenario1PBT12",'Major retrofit'!$AL$27,IF(F30="Scenario2PBT12",'Major retrofit'!$AM$27,IF(F30="Scenario3PBT12",'Major retrofit'!$AN$27,"")))&amp;IF(F30="Scenario1PBT13",'Major retrofit'!$AO$27,IF(F30="Scenario2PBT13",'Major retrofit'!$AP$27,IF(F30="Scenario3PBT13",'Major retrofit'!$AQ$27,"")))&amp;IF(F30="Scenario1PBT14",'Major retrofit'!$AR$27,IF(F30="Scenario2PBT14",'Major retrofit'!$AS$27,IF(F30="Scenario3PBT14",'Major retrofit'!$AT$27,"")))&amp;IF(F30="Scenario1PBT15",'Major retrofit'!$AU$27,IF(F30="Scenario2PBT15",'Major retrofit'!$AV$27,IF(F30="Scenario3PBT15",'Major retrofit'!$AW$27,"")))</f>
        <v/>
      </c>
      <c r="T30" s="263">
        <f t="shared" si="17"/>
        <v>0</v>
      </c>
      <c r="U30" s="262" t="str">
        <f>IF(F30="Scenario1PBT1",'Major retrofit'!$E$38,IF(F30="Scenario2PBT1",'Major retrofit'!$F$38,IF(F30="Scenario3PBT1",'Major retrofit'!$G$38,"")))&amp;IF(F30="Scenario1PBT2",'Major retrofit'!$H$38,IF(F30="Scenario2PBT2",'Major retrofit'!$I$38,IF(F30="Scenario3PBT2",'Major retrofit'!$J$38,"")))&amp;IF(F30="Scenario1PBT3",'Major retrofit'!$K$38,IF(F30="Scenario2PBT3",'Major retrofit'!$L$38,IF(F30="Scenario3PBT3",'Major retrofit'!$M$38,"")))&amp;IF(F30="Scenario1PBT4",'Major retrofit'!$N$38,IF(F30="Scenario2PBT4",'Major retrofit'!$O$38,IF(F30="Scenario3PBT4",'Major retrofit'!$P$38,"")))&amp;IF(F30="Scenario1PBT5",'Major retrofit'!$Q$38,IF(F30="Scenario2PBT5",'Major retrofit'!$R$38,IF(F30="Scenario3PBT5",'Major retrofit'!$S$38,"")))&amp;IF(F30="Scenario1PBT6",'Major retrofit'!$T$38,IF(F30="Scenario2PBT6",'Major retrofit'!$U$38,IF(F30="Scenario3PBT6",'Major retrofit'!$V$38,"")))&amp;IF(F30="Scenario1PBT7",'Major retrofit'!$W$38,IF(F30="Scenario2PBT7",'Major retrofit'!$X$38,IF(F30="Scenario3PBT7",'Major retrofit'!$Y$38,"")))&amp;IF(F30="Scenario1PBT8",'Major retrofit'!$Z$38,IF(F30="Scenario2PBT8",'Major retrofit'!$AA$38,IF(F30="Scenario3PBT8",'Major retrofit'!$AB$38,"")))&amp;IF(F30="Scenario1PBT9",'Major retrofit'!$AC$38,IF(F30="Scenario2PBT9",'Major retrofit'!$AD$38,IF(F30="Scenario3PBT9",'Major retrofit'!$AE$38,"")))&amp;IF(F30="Scenario1PBT10",'Major retrofit'!$AF$38,IF(F30="Scenario2PBT10",'Major retrofit'!$AG$38,IF(F30="Scenario3PBT10",'Major retrofit'!$AH$38,"")))&amp;IF(F30="Scenario1PBT11",'Major retrofit'!$AI$38,IF(F30="Scenario2PBT11",'Major retrofit'!$AJ$38,IF(F30="Scenario3PBT11",'Major retrofit'!$AK$38,"")))&amp;IF(F30="Scenario1PBT12",'Major retrofit'!$AL$38,IF(F30="Scenario2PBT12",'Major retrofit'!$AM$38,IF(F30="Scenario3PBT12",'Major retrofit'!$AN$38,"")))&amp;IF(F30="Scenario1PBT13",'Major retrofit'!$AO$38,IF(F30="Scenario2PBT13",'Major retrofit'!$AP$38,IF(F30="Scenario3PBT13",'Major retrofit'!$AQ$38,"")))&amp;IF(F30="Scenario1PBT14",'Major retrofit'!$AR$38,IF(F30="Scenario2PBT14",'Major retrofit'!$AS$38,IF(F30="Scenario3PBT14",'Major retrofit'!$AT$38,"")))&amp;IF(F30="Scenario1PBT15",'Major retrofit'!$AU$38,IF(F30="Scenario2PBT15",'Major retrofit'!$AV$38,IF(F30="Scenario3PBT15",'Major retrofit'!$AW$38,"")))</f>
        <v/>
      </c>
      <c r="V30" s="142">
        <f t="shared" si="18"/>
        <v>0</v>
      </c>
      <c r="W30" s="142" t="str">
        <f>IF(F30="Scenario1PBT1",'Major retrofit'!$E$40,IF(F30="Scenario2PBT1",'Major retrofit'!$F$40,IF(F30="Scenario3PBT1",'Major retrofit'!$G$40,"")))&amp;IF(F30="Scenario1PBT2",'Major retrofit'!$H$40,IF(F30="Scenario2PBT2",'Major retrofit'!$I$40,IF(F30="Scenario3PBT2",'Major retrofit'!$J$40,"")))&amp;IF(F30="Scenario1PBT3",'Major retrofit'!$K$40,IF(F30="Scenario2PBT3",'Major retrofit'!$L$40,IF(F30="Scenario3PBT3",'Major retrofit'!$M$40,"")))&amp;IF(F30="Scenario1PBT4",'Major retrofit'!$N$40,IF(F30="Scenario2PBT4",'Major retrofit'!$O$40,IF(F30="Scenario3PBT4",'Major retrofit'!$P$40,"")))&amp;IF(F30="Scenario1PBT5",'Major retrofit'!$Q$40,IF(F30="Scenario2PBT5",'Major retrofit'!$R$40,IF(F30="Scenario3PBT5",'Major retrofit'!$S$40,"")))&amp;IF(F30="Scenario1PBT6",'Major retrofit'!$T$40,IF(F30="Scenario2PBT6",'Major retrofit'!$U$40,IF(F30="Scenario3PBT6",'Major retrofit'!$V$40,"")))&amp;IF(F30="Scenario1PBT7",'Major retrofit'!$W$40,IF(F30="Scenario2PBT7",'Major retrofit'!$X$40,IF(F30="Scenario3PBT7",'Major retrofit'!$Y$40,"")))&amp;IF(F30="Scenario1PBT8",'Major retrofit'!$Z$40,IF(F30="Scenario2PBT8",'Major retrofit'!$AA$40,IF(F30="Scenario3PBT8",'Major retrofit'!$AB$40,"")))&amp;IF(F30="Scenario1PBT9",'Major retrofit'!$AC$40,IF(F30="Scenario2PBT9",'Major retrofit'!$AD$40,IF(F30="Scenario3PBT9",'Major retrofit'!$AE$40,"")))&amp;IF(F30="Scenario1PBT10",'Major retrofit'!$AF$40,IF(F30="Scenario2PBT10",'Major retrofit'!$AG$40,IF(F30="Scenario3PBT10",'Major retrofit'!$AH$40,"")))&amp;IF(F30="Scenario1PBT11",'Major retrofit'!$AI$40,IF(F30="Scenario2PBT11",'Major retrofit'!$AJ$40,IF(F30="Scenario3PBT11",'Major retrofit'!$AK$40,"")))&amp;IF(F30="Scenario1PBT12",'Major retrofit'!$AL$40,IF(F30="Scenario2PBT12",'Major retrofit'!$AM$40,IF(F30="Scenario3PBT12",'Major retrofit'!$AN$40,"")))&amp;IF(F30="Scenario1PBT13",'Major retrofit'!$AO$40,IF(F30="Scenario2PBT13",'Major retrofit'!$AP$40,IF(F30="Scenario3PBT13",'Major retrofit'!$AQ$40,"")))&amp;IF(F30="Scenario1PBT14",'Major retrofit'!$AR$40,IF(F30="Scenario2PBT14",'Major retrofit'!$AS$40,IF(F30="Scenario3PBT14",'Major retrofit'!$AT$40,"")))&amp;IF(F30="Scenario1PBT15",'Major retrofit'!$AU$40,IF(F30="Scenario2PBT15",'Major retrofit'!$AV$40,IF(F30="Scenario3PBT15",'Major retrofit'!$AW$40,"")))</f>
        <v/>
      </c>
      <c r="X30" s="142">
        <f t="shared" si="19"/>
        <v>0</v>
      </c>
      <c r="Y30" s="142" t="str">
        <f>IF(F30="Scenario1PBT1",'Major retrofit'!$E$42,IF(F30="Scenario2PBT1",'Major retrofit'!$F$42,IF(F30="Scenario3PBT1",'Major retrofit'!$G$42,"")))&amp;IF(F30="Scenario1PBT2",'Major retrofit'!$H$42,IF(F30="Scenario2PBT2",'Major retrofit'!$I$42,IF(F30="Scenario3PBT2",'Major retrofit'!$J$42,"")))&amp;IF(F30="Scenario1PBT3",'Major retrofit'!$K$42,IF(F30="Scenario2PBT3",'Major retrofit'!$L$42,IF(F30="Scenario3PBT3",'Major retrofit'!$M$42,"")))&amp;IF(F30="Scenario1PBT4",'Major retrofit'!$N$42,IF(F30="Scenario2PBT4",'Major retrofit'!$O$42,IF(F30="Scenario3PBT4",'Major retrofit'!$P$42,"")))&amp;IF(F30="Scenario1PBT5",'Major retrofit'!$Q$42,IF(F30="Scenario2PBT5",'Major retrofit'!$R$42,IF(F30="Scenario3PBT5",'Major retrofit'!$S$42,"")))&amp;IF(F30="Scenario1PBT6",'Major retrofit'!$T$42,IF(F30="Scenario2PBT6",'Major retrofit'!$U$42,IF(F30="Scenario3PBT6",'Major retrofit'!$V$42,"")))&amp;IF(F30="Scenario1PBT7",'Major retrofit'!$W$42,IF(F30="Scenario2PBT7",'Major retrofit'!$X$42,IF(F30="Scenario3PBT7",'Major retrofit'!$Y$42,"")))&amp;IF(F30="Scenario1PBT8",'Major retrofit'!$Z$42,IF(F30="Scenario2PBT8",'Major retrofit'!$AA$42,IF(F30="Scenario3PBT8",'Major retrofit'!$AB$42,"")))&amp;IF(F30="Scenario1PBT9",'Major retrofit'!$AC$42,IF(F30="Scenario2PBT9",'Major retrofit'!$AD$42,IF(F30="Scenario3PBT9",'Major retrofit'!$AE$42,"")))&amp;IF(F30="Scenario1PBT10",'Major retrofit'!$AF$42,IF(F30="Scenario2PBT10",'Major retrofit'!$AG$42,IF(F30="Scenario3PBT10",'Major retrofit'!$AH$42,"")))&amp;IF(F30="Scenario1PBT11",'Major retrofit'!$AI$42,IF(F30="Scenario2PBT11",'Major retrofit'!$AJ$42,IF(F30="Scenario3PBT11",'Major retrofit'!$AK$42,"")))&amp;IF(F30="Scenario1PBT12",'Major retrofit'!$AL$42,IF(F30="Scenario2PBT12",'Major retrofit'!$AM$42,IF(F30="Scenario3PBT12",'Major retrofit'!$AN$42,"")))&amp;IF(F30="Scenario1PBT13",'Major retrofit'!$AO$42,IF(F30="Scenario2PBT13",'Major retrofit'!$AP$42,IF(F30="Scenario3PBT13",'Major retrofit'!$AQ$42,"")))&amp;IF(F30="Scenario1PBT14",'Major retrofit'!$AR$42,IF(F30="Scenario2PBT14",'Major retrofit'!$AS$42,IF(F30="Scenario3PBT14",'Major retrofit'!$AT$42,"")))&amp;IF(F30="Scenario1PBT15",'Major retrofit'!$AU$42,IF(F30="Scenario2PBT15",'Major retrofit'!$AV$42,IF(F30="Scenario3PBT15",'Major retrofit'!$AW$42,"")))</f>
        <v/>
      </c>
      <c r="Z30" s="142">
        <f t="shared" si="20"/>
        <v>0</v>
      </c>
      <c r="AA30" s="332" t="str">
        <f>IF(F30="Scenario1PBT1",'Major retrofit'!$E$101,IF(F30="Scenario2PBT1",'Major retrofit'!$F$101,IF(F30="Scenario3PBT1",'Major retrofit'!$G$101,"")))&amp;IF(F30="Scenario1PBT2",'Major retrofit'!$H$101,IF(F30="Scenario2PBT2",'Major retrofit'!$I$101,IF(F30="Scenario3PBT2",'Major retrofit'!$J$101,"")))&amp;IF(F30="Scenario1PBT3",'Major retrofit'!$K$101,IF(F30="Scenario2PBT3",'Major retrofit'!$L$101,IF(F30="Scenario3PBT3",'Major retrofit'!$M$101,"")))&amp;IF(F30="Scenario1PBT4",'Major retrofit'!$N$101,IF(F30="Scenario2PBT4",'Major retrofit'!$O$101,IF(F30="Scenario3PBT4",'Major retrofit'!$P$101,"")))&amp;IF(F30="Scenario1PBT5",'Major retrofit'!$Q$101,IF(F30="Scenario2PBT5",'Major retrofit'!$R$101,IF(F30="Scenario3PBT5",'Major retrofit'!$S$101,"")))&amp;IF(F30="Scenario1PBT6",'Major retrofit'!$T$101,IF(F30="Scenario2PBT6",'Major retrofit'!$U$101,IF(F30="Scenario3PBT6",'Major retrofit'!$V$101,"")))&amp;IF(F30="Scenario1PBT7",'Major retrofit'!$W$101,IF(F30="Scenario2PBT7",'Major retrofit'!$X$101,IF(F30="Scenario3PBT7",'Major retrofit'!$Y$101,"")))&amp;IF(F30="Scenario1PBT8",'Major retrofit'!$Z$101,IF(F30="Scenario2PBT8",'Major retrofit'!$AA$101,IF(F30="Scenario3PBT8",'Major retrofit'!$AB$101,"")))&amp;IF(F30="Scenario1PBT9",'Major retrofit'!$AC$101,IF(F30="Scenario2PBT9",'Major retrofit'!$AD$101,IF(F30="Scenario3PBT9",'Major retrofit'!$AE$101,"")))&amp;IF(F30="Scenario1PBT10",'Major retrofit'!$AF$101,IF(F30="Scenario2PBT10",'Major retrofit'!$AG$101,IF(F30="Scenario3PBT10",'Major retrofit'!$AH$101,"")))&amp;IF(F30="Scenario1PBT11",'Major retrofit'!$AI$101,IF(F30="Scenario2PBT11",'Major retrofit'!$AJ$101,IF(F30="Scenario3PBT11",'Major retrofit'!$AK$101,"")))&amp;IF(F30="Scenario1PBT12",'Major retrofit'!$AL$101,IF(F30="Scenario2PBT12",'Major retrofit'!$AM$101,IF(F30="Scenario3PBT12",'Major retrofit'!$AN$101,"")))&amp;IF(F30="Scenario1PBT13",'Major retrofit'!$AO$101,IF(F30="Scenario2PBT13",'Major retrofit'!$AP$101,IF(F30="Scenario3PBT13",'Major retrofit'!$AQ$101,"")))&amp;IF(F30="Scenario1PBT14",'Major retrofit'!$AR$101,IF(F30="Scenario2PBT14",'Major retrofit'!$AS$101,IF(F30="Scenario3PBT14",'Major retrofit'!$AT$101,"")))&amp;IF(F30="Scenario1PBT15",'Major retrofit'!$AU$101,IF(F30="Scenario2PBT15",'Major retrofit'!$AV$101,IF(F30="Scenario3PBT15",'Major retrofit'!$AW$101,"")))</f>
        <v/>
      </c>
      <c r="AB30" s="233">
        <f t="shared" si="21"/>
        <v>0</v>
      </c>
      <c r="AC30" s="264">
        <f>IFERROR('Projection_Base-case'!G30-G30,0)</f>
        <v>0</v>
      </c>
      <c r="AD30" s="142">
        <f t="shared" si="0"/>
        <v>0</v>
      </c>
      <c r="AE30" s="142">
        <f>IFERROR(100*AC30/'Projection_Base-case'!G30,0)</f>
        <v>0</v>
      </c>
      <c r="AF30" s="142">
        <f>IFERROR('Projection_Base-case'!I30-I30,0)</f>
        <v>0</v>
      </c>
      <c r="AG30" s="142">
        <f t="shared" si="1"/>
        <v>0</v>
      </c>
      <c r="AH30" s="142">
        <f>IFERROR(100*AF30/'Projection_Base-case'!I30,0)</f>
        <v>0</v>
      </c>
      <c r="AI30" s="142">
        <f>IFERROR('Projection_Base-case'!K30-K30,0)</f>
        <v>0</v>
      </c>
      <c r="AJ30" s="142">
        <f t="shared" si="2"/>
        <v>0</v>
      </c>
      <c r="AK30" s="142">
        <f>IFERROR(100*AI30/'Projection_Base-case'!K30,0)</f>
        <v>0</v>
      </c>
      <c r="AL30" s="142">
        <f>IFERROR(M30-'Projection_Base-case'!M30,0)</f>
        <v>0</v>
      </c>
      <c r="AM30" s="142">
        <f t="shared" si="3"/>
        <v>0</v>
      </c>
      <c r="AN30" s="143">
        <f>IFERROR(100*AL30/'Projection_Base-case'!M30,0)</f>
        <v>0</v>
      </c>
      <c r="AO30" s="262">
        <f>IFERROR('Projection_Base-case'!O30-O30,0)</f>
        <v>0</v>
      </c>
      <c r="AP30" s="142">
        <f t="shared" si="4"/>
        <v>0</v>
      </c>
      <c r="AQ30" s="142">
        <f>IFERROR(100*AO30/'Projection_Base-case'!O30,0)</f>
        <v>0</v>
      </c>
      <c r="AR30" s="142">
        <f>IFERROR('Projection_Base-case'!Q30-Q30,0)</f>
        <v>0</v>
      </c>
      <c r="AS30" s="142">
        <f t="shared" si="5"/>
        <v>0</v>
      </c>
      <c r="AT30" s="142">
        <f>IFERROR(100*AR30/'Projection_Base-case'!Q30,0)</f>
        <v>0</v>
      </c>
      <c r="AU30" s="142">
        <f>IFERROR('Projection_Base-case'!S30-S30,0)</f>
        <v>0</v>
      </c>
      <c r="AV30" s="142">
        <f t="shared" si="6"/>
        <v>0</v>
      </c>
      <c r="AW30" s="143">
        <f>IFERROR(100*AU30/'Projection_Base-case'!S30,0)</f>
        <v>0</v>
      </c>
      <c r="AX30" s="262">
        <f>IFERROR('Projection_Base-case'!U30-U30,0)</f>
        <v>0</v>
      </c>
      <c r="AY30" s="142">
        <f t="shared" si="7"/>
        <v>0</v>
      </c>
      <c r="AZ30" s="142">
        <f>IFERROR(100*AX30/'Projection_Base-case'!U30,0)</f>
        <v>0</v>
      </c>
      <c r="BA30" s="142">
        <f>IFERROR('Projection_Base-case'!W30-W30,0)</f>
        <v>0</v>
      </c>
      <c r="BB30" s="142">
        <f t="shared" si="8"/>
        <v>0</v>
      </c>
      <c r="BC30" s="142">
        <f>IFERROR(100*BA30/'Projection_Base-case'!W30,0)</f>
        <v>0</v>
      </c>
      <c r="BD30" s="142">
        <f>IFERROR('Projection_Base-case'!Y30-Y30,0)</f>
        <v>0</v>
      </c>
      <c r="BE30" s="142">
        <f t="shared" si="9"/>
        <v>0</v>
      </c>
      <c r="BF30" s="142">
        <f>IFERROR(100*BD30/'Projection_Base-case'!Y30,0)</f>
        <v>0</v>
      </c>
      <c r="BG30" s="531">
        <f t="shared" si="22"/>
        <v>0</v>
      </c>
      <c r="BH30" s="532">
        <f t="shared" si="23"/>
        <v>0</v>
      </c>
    </row>
    <row r="31" spans="1:60" x14ac:dyDescent="0.25">
      <c r="A31" s="261">
        <v>26</v>
      </c>
      <c r="B31" s="142">
        <f>'Projection_Base-case'!B31</f>
        <v>0</v>
      </c>
      <c r="C31" s="142">
        <f>'Projection_Base-case'!C31</f>
        <v>0</v>
      </c>
      <c r="D31" s="142">
        <f>'Projection_Base-case'!D31</f>
        <v>0</v>
      </c>
      <c r="E31" s="149"/>
      <c r="F31" s="258" t="str">
        <f t="shared" si="10"/>
        <v>0</v>
      </c>
      <c r="G31" s="231" t="str">
        <f>IF(F31="Scenario1PBT1",'Major retrofit'!$E$6,IF(F31="Scenario2PBT1",'Major retrofit'!$F$6,IF(F31="Scenario3PBT1",'Major retrofit'!$G$6,"")))&amp;IF(F31="Scenario1PBT2",'Major retrofit'!$H$6,IF(F31="Scenario2PBT2",'Major retrofit'!$I$6,IF(F31="Scenario3PBT2",'Major retrofit'!$J$6,"")))&amp;IF(F31="Scenario1PBT3",'Major retrofit'!$K$6,IF(F31="Scenario2PBT3",'Major retrofit'!$L$6,IF(F31="Scenario3PBT3",'Major retrofit'!$M$6,"")))&amp;IF(F31="Scenario1PBT4",'Major retrofit'!$N$6,IF(F31="Scenario2PBT4",'Major retrofit'!$O$6,IF(F31="Scenario3PBT4",'Major retrofit'!$P$6,"")))&amp;IF(F31="Scenario1PBT5",'Major retrofit'!$Q$6,IF(F31="Scenario2PBT5",'Major retrofit'!$R$6,IF(F31="Scenario3PBT5",'Major retrofit'!$S$6,"")))&amp;IF(F31="Scenario1PBT6",'Major retrofit'!$T$6,IF(F31="Scenario2PBT6",'Major retrofit'!$U$6,IF(F31="Scenario3PBT6",'Major retrofit'!$V$6,"")))&amp;IF(F31="Scenario1PBT7",'Major retrofit'!$W$6,IF(F31="Scenario2PBT7",'Major retrofit'!$X$6,IF(F31="Scenario3PBT7",'Major retrofit'!$Y$6,"")))&amp;IF(F31="Scenario1PBT8",'Major retrofit'!$Z$6,IF(F31="Scenario2PBT8",'Major retrofit'!$AA$6,IF(F31="Scenario3PBT8",'Major retrofit'!$AB$6,"")))&amp;IF(F31="Scenario1PBT9",'Major retrofit'!$AC$6,IF(F31="Scenario2PBT9",'Major retrofit'!$AD$6,IF(F31="Scenario3PBT9",'Major retrofit'!$AE$6,"")))&amp;IF(F31="Scenario1PBT10",'Major retrofit'!$AF$6,IF(F31="Scenario2PBT10",'Major retrofit'!$AG$6,IF(F31="Scenario3PBT10",'Major retrofit'!$AH$6,"")))&amp;IF(F31="Scenario1PBT11",'Major retrofit'!$AI$6,IF(F31="Scenario2PBT11",'Major retrofit'!$AJ$6,IF(F31="Scenario3PBT11",'Major retrofit'!$AK$6,"")))&amp;IF(F31="Scenario1PBT12",'Major retrofit'!$AL$6,IF(F31="Scenario2PBT12",'Major retrofit'!$AM$6,IF(F31="Scenario3PBT12",'Major retrofit'!$AN$6,"")))&amp;IF(F31="Scenario1PBT13",'Major retrofit'!$AO$6,IF(F31="Scenario2PBT13",'Major retrofit'!$AP$6,IF(F31="Scenario3PBT13",'Major retrofit'!$AQ$6,"")))&amp;IF(F31="Scenario1PBT14",'Major retrofit'!$AR$6,IF(F31="Scenario2PBT14",'Major retrofit'!$AS$6,IF(F31="Scenario3PBT14",'Major retrofit'!$AT$6,"")))&amp;IF(F31="Scenario1PBT15",'Major retrofit'!$AU$6,IF(F31="Scenario2PBT15",'Major retrofit'!$AV$6,IF(F31="Scenario3PBT15",'Major retrofit'!$AW$6,"")))</f>
        <v/>
      </c>
      <c r="H31" s="142">
        <f t="shared" si="11"/>
        <v>0</v>
      </c>
      <c r="I31" s="232" t="str">
        <f>IF(F31="Scenario1PBT1",'Major retrofit'!$E$16,IF(F31="Scenario2PBT1",'Major retrofit'!$F$16,IF(F31="Scenario3PBT1",'Major retrofit'!$G$16,"")))&amp;IF(F31="Scenario1PBT2",'Major retrofit'!$H$16,IF(F31="Scenario2PBT2",'Major retrofit'!$I$16,IF(F31="Scenario3PBT2",'Major retrofit'!$J$16,"")))&amp;IF(F31="Scenario1PBT3",'Major retrofit'!$K$16,IF(F31="Scenario2PBT3",'Major retrofit'!$L$16,IF(F31="Scenario3PBT3",'Major retrofit'!$M$16,"")))&amp;IF(F31="Scenario1PBT4",'Major retrofit'!$N$16,IF(F31="Scenario2PBT4",'Major retrofit'!$O$16,IF(F31="Scenario3PBT4",'Major retrofit'!$P$16,"")))&amp;IF(F31="Scenario1PBT5",'Major retrofit'!$Q$16,IF(F31="Scenario2PBT5",'Major retrofit'!$R$16,IF(F31="Scenario3PBT5",'Major retrofit'!$S$16,"")))&amp;IF(F31="Scenario1PBT6",'Major retrofit'!$T$16,IF(F31="Scenario2PBT6",'Major retrofit'!$U$16,IF(F31="Scenario3PBT6",'Major retrofit'!$V$16,"")))&amp;IF(F31="Scenario1PBT7",'Major retrofit'!$W$16,IF(F31="Scenario2PBT7",'Major retrofit'!$X$16,IF(F31="Scenario3PBT7",'Major retrofit'!$Y$16,"")))&amp;IF(F31="Scenario1PBT8",'Major retrofit'!$Z$16,IF(F31="Scenario2PBT8",'Major retrofit'!$AA$16,IF(F31="Scenario3PBT8",'Major retrofit'!$AB$16,"")))&amp;IF(F31="Scenario1PBT9",'Major retrofit'!$AC$16,IF(F31="Scenario2PBT9",'Major retrofit'!$AD$16,IF(F31="Scenario3PBT9",'Major retrofit'!$AE$16,"")))&amp;IF(F31="Scenario1PBT10",'Major retrofit'!$AF$16,IF(F31="Scenario2PBT10",'Major retrofit'!$AG$16,IF(F31="Scenario3PBT10",'Major retrofit'!$AH$16,"")))&amp;IF(F31="Scenario1PBT11",'Major retrofit'!$AI$16,IF(F31="Scenario2PBT11",'Major retrofit'!$AJ$16,IF(F31="Scenario3PBT11",'Major retrofit'!$AK$16,"")))&amp;IF(F31="Scenario1PBT12",'Major retrofit'!$AL$16,IF(F31="Scenario2PBT12",'Major retrofit'!$AM$16,IF(F31="Scenario3PBT12",'Major retrofit'!$AN$16,"")))&amp;IF(F31="Scenario1PBT13",'Major retrofit'!$AO$16,IF(F31="Scenario2PBT13",'Major retrofit'!$AP$16,IF(F31="Scenario3PBT13",'Major retrofit'!$AQ$16,"")))&amp;IF(F31="Scenario1PBT14",'Major retrofit'!$AR$16,IF(F31="Scenario2PBT14",'Major retrofit'!$AS$16,IF(F31="Scenario3PBT14",'Major retrofit'!$AT$16,"")))&amp;IF(F31="Scenario1PBT15",'Major retrofit'!$AU$16,IF(F31="Scenario2PBT15",'Major retrofit'!$AV$16,IF(F31="Scenario3PBT15",'Major retrofit'!$AW$16,"")))</f>
        <v/>
      </c>
      <c r="J31" s="142">
        <f t="shared" si="12"/>
        <v>0</v>
      </c>
      <c r="K31" s="142" t="str">
        <f>IF(F31="Scenario1PBT1",'Major retrofit'!$E$18,IF(F31="Scenario2PBT1",'Major retrofit'!$F$18,IF(F31="Scenario3PBT1",'Major retrofit'!$G$18,"")))&amp;IF(F31="Scenario1PBT2",'Major retrofit'!$H$18,IF(F31="Scenario2PBT2",'Major retrofit'!$I$18,IF(F31="Scenario3PBT2",'Major retrofit'!$J$18,"")))&amp;IF(F31="Scenario1PBT3",'Major retrofit'!$K$18,IF(F31="Scenario2PBT3",'Major retrofit'!$L$18,IF(F31="Scenario3PBT3",'Major retrofit'!$M$18,"")))&amp;IF(F31="Scenario1PBT4",'Major retrofit'!$N$18,IF(F31="Scenario2PBT4",'Major retrofit'!$O$18,IF(F31="Scenario3PBT4",'Major retrofit'!$P$18,"")))&amp;IF(F31="Scenario1PBT5",'Major retrofit'!$Q$18,IF(F31="Scenario2PBT5",'Major retrofit'!$R$18,IF(F31="Scenario3PBT5",'Major retrofit'!$S$18,"")))&amp;IF(F31="Scenario1PBT6",'Major retrofit'!$T$18,IF(F31="Scenario2PBT6",'Major retrofit'!$U$18,IF(F31="Scenario3PBT6",'Major retrofit'!$V$18,"")))&amp;IF(F31="Scenario1PBT7",'Major retrofit'!$W$18,IF(F31="Scenario2PBT7",'Major retrofit'!$X$18,IF(F31="Scenario3PBT7",'Major retrofit'!$Y$18,"")))&amp;IF(F31="Scenario1PBT8",'Major retrofit'!$Z$18,IF(F31="Scenario2PBT8",'Major retrofit'!$AA$18,IF(F31="Scenario3PBT8",'Major retrofit'!$AB$18,"")))&amp;IF(F31="Scenario1PBT9",'Major retrofit'!$AC$18,IF(F31="Scenario2PBT9",'Major retrofit'!$AD$18,IF(F31="Scenario3PBT9",'Major retrofit'!$AE$18,"")))&amp;IF(F31="Scenario1PBT10",'Major retrofit'!$AF$18,IF(F31="Scenario2PBT10",'Major retrofit'!$AG$18,IF(F31="Scenario3PBT10",'Major retrofit'!$AH$18,"")))&amp;IF(F31="Scenario1PBT11",'Major retrofit'!$AI$18,IF(F31="Scenario2PBT11",'Major retrofit'!$AJ$18,IF(F31="Scenario3PBT11",'Major retrofit'!$AK$18,"")))&amp;IF(F31="Scenario1PBT12",'Major retrofit'!$AL$18,IF(F31="Scenario2PBT12",'Major retrofit'!$AM$18,IF(F31="Scenario3PBT12",'Major retrofit'!$AN$18,"")))&amp;IF(F31="Scenario1PBT13",'Major retrofit'!$AO$18,IF(F31="Scenario2PBT13",'Major retrofit'!$AP$18,IF(F31="Scenario3PBT13",'Major retrofit'!$AQ$18,"")))&amp;IF(F31="Scenario1PBT14",'Major retrofit'!$AR$18,IF(F31="Scenario2PBT14",'Major retrofit'!$AS$18,IF(F31="Scenario3PBT14",'Major retrofit'!$AT$18,"")))&amp;IF(F31="Scenario1PBT15",'Major retrofit'!$AU$18,IF(F31="Scenario2PBT15",'Major retrofit'!$AV$18,IF(F31="Scenario3PBT15",'Major retrofit'!$AW$18,"")))</f>
        <v/>
      </c>
      <c r="L31" s="142">
        <f t="shared" si="13"/>
        <v>0</v>
      </c>
      <c r="M31" s="142" t="str">
        <f>IF(F31="Scenario1PBT1",'Major retrofit'!$E$20,IF(F31="Scenario2PBT1",'Major retrofit'!$F$20,IF(F31="Scenario3PBT1",'Major retrofit'!$G$20,"")))&amp;IF(F31="Scenario1PBT2",'Major retrofit'!$H$20,IF(F31="Scenario2PBT2",'Major retrofit'!$I$20,IF(F31="Scenario3PBT2",'Major retrofit'!$J$20,"")))&amp;IF(F31="Scenario1PBT3",'Major retrofit'!$K$20,IF(F31="Scenario2PBT3",'Major retrofit'!$L$20,IF(F31="Scenario3PBT3",'Major retrofit'!$M$20,"")))&amp;IF(F31="Scenario1PBT4",'Major retrofit'!$N$20,IF(F31="Scenario2PBT4",'Major retrofit'!$O$20,IF(F31="Scenario3PBT4",'Major retrofit'!$P$20,"")))&amp;IF(F31="Scenario1PBT5",'Major retrofit'!$Q$20,IF(F31="Scenario2PBT5",'Major retrofit'!$R$20,IF(F31="Scenario3PBT5",'Major retrofit'!$S$20,"")))&amp;IF(F31="Scenario1PBT6",'Major retrofit'!$T$20,IF(F31="Scenario2PBT6",'Major retrofit'!$U$20,IF(F31="Scenario3PBT6",'Major retrofit'!$V$20,"")))&amp;IF(F31="Scenario1PBT7",'Major retrofit'!$W$20,IF(F31="Scenario2PBT7",'Major retrofit'!$X$20,IF(F31="Scenario3PBT7",'Major retrofit'!$Y$20,"")))&amp;IF(F31="Scenario1PBT8",'Major retrofit'!$Z$20,IF(F31="Scenario2PBT8",'Major retrofit'!$AA$20,IF(F31="Scenario3PBT8",'Major retrofit'!$AB$20,"")))&amp;IF(F31="Scenario1PBT9",'Major retrofit'!$AC$20,IF(F31="Scenario2PBT9",'Major retrofit'!$AD$20,IF(F31="Scenario3PBT9",'Major retrofit'!$AE$20,"")))&amp;IF(F31="Scenario1PBT10",'Major retrofit'!$AF$20,IF(F31="Scenario2PBT10",'Major retrofit'!$AG$20,IF(F31="Scenario3PBT10",'Major retrofit'!$AH$20,"")))&amp;IF(F31="Scenario1PBT11",'Major retrofit'!$AI$20,IF(F31="Scenario2PBT11",'Major retrofit'!$AJ$20,IF(F31="Scenario3PBT11",'Major retrofit'!$AK$20,"")))&amp;IF(F31="Scenario1PBT12",'Major retrofit'!$AL$20,IF(F31="Scenario2PBT12",'Major retrofit'!$AM$20,IF(F31="Scenario3PBT12",'Major retrofit'!$AN$20,"")))&amp;IF(F31="Scenario1PBT13",'Major retrofit'!$AO$20,IF(F31="Scenario2PBT13",'Major retrofit'!$AP$20,IF(F31="Scenario3PBT13",'Major retrofit'!$AQ$20,"")))&amp;IF(F31="Scenario1PBT14",'Major retrofit'!$AR$20,IF(F31="Scenario2PBT14",'Major retrofit'!$AS$20,IF(F31="Scenario3PBT14",'Major retrofit'!$AT$20,"")))&amp;IF(F31="Scenario1PBT15",'Major retrofit'!$AU$20,IF(F31="Scenario2PBT15",'Major retrofit'!$AV$20,IF(F31="Scenario3PBT15",'Major retrofit'!$AW$20,"")))</f>
        <v/>
      </c>
      <c r="N31" s="143">
        <f t="shared" si="14"/>
        <v>0</v>
      </c>
      <c r="O31" s="262" t="str">
        <f>IF(F31="Scenario1PBT1",'Major retrofit'!$E$23,IF(F31="Scenario2PBT1",'Major retrofit'!$F$23,IF(F31="Scenario3PBT1",'Major retrofit'!$G$23,"")))&amp;IF(F31="Scenario1PBT2",'Major retrofit'!$H$23,IF(F31="Scenario2PBT2",'Major retrofit'!$I$23,IF(F31="Scenario3PBT2",'Major retrofit'!$J$23,"")))&amp;IF(F31="Scenario1PBT3",'Major retrofit'!$K$23,IF(F31="Scenario2PBT3",'Major retrofit'!$L$23,IF(F31="Scenario3PBT3",'Major retrofit'!$M$23,"")))&amp;IF(F31="Scenario1PBT4",'Major retrofit'!$N$23,IF(F31="Scenario2PBT4",'Major retrofit'!$O$23,IF(F31="Scenario3PBT4",'Major retrofit'!$P$23,"")))&amp;IF(F31="Scenario1PBT5",'Major retrofit'!$Q$23,IF(F31="Scenario2PBT5",'Major retrofit'!$R$23,IF(F31="Scenario3PBT5",'Major retrofit'!$S$23,"")))&amp;IF(F31="Scenario1PBT6",'Major retrofit'!$T$23,IF(F31="Scenario2PBT6",'Major retrofit'!$U$23,IF(F31="Scenario3PBT6",'Major retrofit'!$V$23,"")))&amp;IF(F31="Scenario1PBT7",'Major retrofit'!$W$23,IF(F31="Scenario2PBT7",'Major retrofit'!$X$23,IF(F31="Scenario3PBT7",'Major retrofit'!$Y$23,"")))&amp;IF(F31="Scenario1PBT8",'Major retrofit'!$Z$23,IF(F31="Scenario2PBT8",'Major retrofit'!$AA$23,IF(F31="Scenario3PBT8",'Major retrofit'!$AB$23,"")))&amp;IF(F31="Scenario1PBT9",'Major retrofit'!$AC$23,IF(F31="Scenario2PBT9",'Major retrofit'!$AD$23,IF(F31="Scenario3PBT9",'Major retrofit'!$AE$23,"")))&amp;IF(F31="Scenario1PBT10",'Major retrofit'!$AF$23,IF(F31="Scenario2PBT10",'Major retrofit'!$AG$23,IF(F31="Scenario3PBT10",'Major retrofit'!$AH$23,"")))&amp;IF(F31="Scenario1PBT11",'Major retrofit'!$AI$23,IF(F31="Scenario2PBT11",'Major retrofit'!$AJ$23,IF(F31="Scenario3PBT11",'Major retrofit'!$AK$23,"")))&amp;IF(F31="Scenario1PBT12",'Major retrofit'!$AL$23,IF(F31="Scenario2PBT12",'Major retrofit'!$AM$23,IF(F31="Scenario3PBT12",'Major retrofit'!$AN$23,"")))&amp;IF(F31="Scenario1PBT13",'Major retrofit'!$AO$23,IF(F31="Scenario2PBT13",'Major retrofit'!$AP$23,IF(F31="Scenario3PBT13",'Major retrofit'!$AQ$23,"")))&amp;IF(F31="Scenario1PBT14",'Major retrofit'!$AR$23,IF(F31="Scenario2PBT14",'Major retrofit'!$AS$23,IF(F31="Scenario3PBT14",'Major retrofit'!$AT$23,"")))&amp;IF(F31="Scenario1PBT15",'Major retrofit'!$AU$23,IF(F31="Scenario2PBT15",'Major retrofit'!$AV$23,IF(F31="Scenario3PBT15",'Major retrofit'!$AW$23,"")))</f>
        <v/>
      </c>
      <c r="P31" s="142">
        <f t="shared" si="15"/>
        <v>0</v>
      </c>
      <c r="Q31" s="142" t="str">
        <f>IF(F31="Scenario1PBT1",'Major retrofit'!$E$25,IF(F31="Scenario2PBT1",'Major retrofit'!$F$25,IF(F31="Scenario3PBT1",'Major retrofit'!$G$25,"")))&amp;IF(F31="Scenario1PBT2",'Major retrofit'!$H$25,IF(F31="Scenario2PBT2",'Major retrofit'!$I$25,IF(F31="Scenario3PBT2",'Major retrofit'!$J$25,"")))&amp;IF(F31="Scenario1PBT3",'Major retrofit'!$K$25,IF(F31="Scenario2PBT3",'Major retrofit'!$L$25,IF(F31="Scenario3PBT3",'Major retrofit'!$M$25,"")))&amp;IF(F31="Scenario1PBT4",'Major retrofit'!$N$25,IF(F31="Scenario2PBT4",'Major retrofit'!$O$25,IF(F31="Scenario3PBT4",'Major retrofit'!$P$25,"")))&amp;IF(F31="Scenario1PBT5",'Major retrofit'!$Q$25,IF(F31="Scenario2PBT5",'Major retrofit'!$R$25,IF(F31="Scenario3PBT5",'Major retrofit'!$S$25,"")))&amp;IF(F31="Scenario1PBT6",'Major retrofit'!$T$25,IF(F31="Scenario2PBT6",'Major retrofit'!$U$25,IF(F31="Scenario3PBT6",'Major retrofit'!$V$25,"")))&amp;IF(F31="Scenario1PBT7",'Major retrofit'!$W$25,IF(F31="Scenario2PBT7",'Major retrofit'!$X$25,IF(F31="Scenario3PBT7",'Major retrofit'!$Y$25,"")))&amp;IF(F31="Scenario1PBT8",'Major retrofit'!$Z$25,IF(F31="Scenario2PBT8",'Major retrofit'!$AA$25,IF(F31="Scenario3PBT8",'Major retrofit'!$AB$25,"")))&amp;IF(F31="Scenario1PBT9",'Major retrofit'!$AC$25,IF(F31="Scenario2PBT9",'Major retrofit'!$AD$25,IF(F31="Scenario3PBT9",'Major retrofit'!$AE$25,"")))&amp;IF(F31="Scenario1PBT10",'Major retrofit'!$AF$25,IF(F31="Scenario2PBT10",'Major retrofit'!$AG$25,IF(F31="Scenario3PBT10",'Major retrofit'!$AH$25,"")))&amp;IF(F31="Scenario1PBT11",'Major retrofit'!$AI$25,IF(F31="Scenario2PBT11",'Major retrofit'!$AJ$25,IF(F31="Scenario3PBT11",'Major retrofit'!$AK$25,"")))&amp;IF(F31="Scenario1PBT12",'Major retrofit'!$AL$25,IF(F31="Scenario2PBT12",'Major retrofit'!$AM$25,IF(F31="Scenario3PBT12",'Major retrofit'!$AN$25,"")))&amp;IF(F31="Scenario1PBT13",'Major retrofit'!$AO$25,IF(F31="Scenario2PBT13",'Major retrofit'!$AP$25,IF(F31="Scenario3PBT13",'Major retrofit'!$AQ$25,"")))&amp;IF(F31="Scenario1PBT14",'Major retrofit'!$AR$25,IF(F31="Scenario2PBT14",'Major retrofit'!$AS$25,IF(F31="Scenario3PBT14",'Major retrofit'!$AT$25,"")))&amp;IF(F31="Scenario1PBT15",'Major retrofit'!$AU$25,IF(F31="Scenario2PBT15",'Major retrofit'!$AV$25,IF(F31="Scenario3PBT15",'Major retrofit'!$AW$25,"")))</f>
        <v/>
      </c>
      <c r="R31" s="142">
        <f t="shared" si="16"/>
        <v>0</v>
      </c>
      <c r="S31" s="142" t="str">
        <f>IF(F31="Scenario1PBT1",'Major retrofit'!$E$27,IF(F31="Scenario2PBT1",'Major retrofit'!$F$27,IF(F31="Scenario3PBT1",'Major retrofit'!$G$27,"")))&amp;IF(F31="Scenario1PBT2",'Major retrofit'!$H$27,IF(F31="Scenario2PBT2",'Major retrofit'!$I$27,IF(F31="Scenario3PBT2",'Major retrofit'!$J$27,"")))&amp;IF(F31="Scenario1PBT3",'Major retrofit'!$K$27,IF(F31="Scenario2PBT3",'Major retrofit'!$L$27,IF(F31="Scenario3PBT3",'Major retrofit'!$M$27,"")))&amp;IF(F31="Scenario1PBT4",'Major retrofit'!$N$27,IF(F31="Scenario2PBT4",'Major retrofit'!$O$27,IF(F31="Scenario3PBT4",'Major retrofit'!$P$27,"")))&amp;IF(F31="Scenario1PBT5",'Major retrofit'!$Q$27,IF(F31="Scenario2PBT5",'Major retrofit'!$R$27,IF(F31="Scenario3PBT5",'Major retrofit'!$S$27,"")))&amp;IF(F31="Scenario1PBT6",'Major retrofit'!$T$27,IF(F31="Scenario2PBT6",'Major retrofit'!$U$27,IF(F31="Scenario3PBT6",'Major retrofit'!$V$27,"")))&amp;IF(F31="Scenario1PBT7",'Major retrofit'!$W$27,IF(F31="Scenario2PBT7",'Major retrofit'!$X$27,IF(F31="Scenario3PBT7",'Major retrofit'!$Y$27,"")))&amp;IF(F31="Scenario1PBT8",'Major retrofit'!$Z$27,IF(F31="Scenario2PBT8",'Major retrofit'!$AA$27,IF(F31="Scenario3PBT8",'Major retrofit'!$AB$27,"")))&amp;IF(F31="Scenario1PBT9",'Major retrofit'!$AC$27,IF(F31="Scenario2PBT9",'Major retrofit'!$AD$27,IF(F31="Scenario3PBT9",'Major retrofit'!$AE$27,"")))&amp;IF(F31="Scenario1PBT10",'Major retrofit'!$AF$27,IF(F31="Scenario2PBT10",'Major retrofit'!$AG$27,IF(F31="Scenario3PBT10",'Major retrofit'!$AH$27,"")))&amp;IF(F31="Scenario1PBT11",'Major retrofit'!$AI$27,IF(F31="Scenario2PBT11",'Major retrofit'!$AJ$27,IF(F31="Scenario3PBT11",'Major retrofit'!$AK$27,"")))&amp;IF(F31="Scenario1PBT12",'Major retrofit'!$AL$27,IF(F31="Scenario2PBT12",'Major retrofit'!$AM$27,IF(F31="Scenario3PBT12",'Major retrofit'!$AN$27,"")))&amp;IF(F31="Scenario1PBT13",'Major retrofit'!$AO$27,IF(F31="Scenario2PBT13",'Major retrofit'!$AP$27,IF(F31="Scenario3PBT13",'Major retrofit'!$AQ$27,"")))&amp;IF(F31="Scenario1PBT14",'Major retrofit'!$AR$27,IF(F31="Scenario2PBT14",'Major retrofit'!$AS$27,IF(F31="Scenario3PBT14",'Major retrofit'!$AT$27,"")))&amp;IF(F31="Scenario1PBT15",'Major retrofit'!$AU$27,IF(F31="Scenario2PBT15",'Major retrofit'!$AV$27,IF(F31="Scenario3PBT15",'Major retrofit'!$AW$27,"")))</f>
        <v/>
      </c>
      <c r="T31" s="263">
        <f t="shared" si="17"/>
        <v>0</v>
      </c>
      <c r="U31" s="262" t="str">
        <f>IF(F31="Scenario1PBT1",'Major retrofit'!$E$38,IF(F31="Scenario2PBT1",'Major retrofit'!$F$38,IF(F31="Scenario3PBT1",'Major retrofit'!$G$38,"")))&amp;IF(F31="Scenario1PBT2",'Major retrofit'!$H$38,IF(F31="Scenario2PBT2",'Major retrofit'!$I$38,IF(F31="Scenario3PBT2",'Major retrofit'!$J$38,"")))&amp;IF(F31="Scenario1PBT3",'Major retrofit'!$K$38,IF(F31="Scenario2PBT3",'Major retrofit'!$L$38,IF(F31="Scenario3PBT3",'Major retrofit'!$M$38,"")))&amp;IF(F31="Scenario1PBT4",'Major retrofit'!$N$38,IF(F31="Scenario2PBT4",'Major retrofit'!$O$38,IF(F31="Scenario3PBT4",'Major retrofit'!$P$38,"")))&amp;IF(F31="Scenario1PBT5",'Major retrofit'!$Q$38,IF(F31="Scenario2PBT5",'Major retrofit'!$R$38,IF(F31="Scenario3PBT5",'Major retrofit'!$S$38,"")))&amp;IF(F31="Scenario1PBT6",'Major retrofit'!$T$38,IF(F31="Scenario2PBT6",'Major retrofit'!$U$38,IF(F31="Scenario3PBT6",'Major retrofit'!$V$38,"")))&amp;IF(F31="Scenario1PBT7",'Major retrofit'!$W$38,IF(F31="Scenario2PBT7",'Major retrofit'!$X$38,IF(F31="Scenario3PBT7",'Major retrofit'!$Y$38,"")))&amp;IF(F31="Scenario1PBT8",'Major retrofit'!$Z$38,IF(F31="Scenario2PBT8",'Major retrofit'!$AA$38,IF(F31="Scenario3PBT8",'Major retrofit'!$AB$38,"")))&amp;IF(F31="Scenario1PBT9",'Major retrofit'!$AC$38,IF(F31="Scenario2PBT9",'Major retrofit'!$AD$38,IF(F31="Scenario3PBT9",'Major retrofit'!$AE$38,"")))&amp;IF(F31="Scenario1PBT10",'Major retrofit'!$AF$38,IF(F31="Scenario2PBT10",'Major retrofit'!$AG$38,IF(F31="Scenario3PBT10",'Major retrofit'!$AH$38,"")))&amp;IF(F31="Scenario1PBT11",'Major retrofit'!$AI$38,IF(F31="Scenario2PBT11",'Major retrofit'!$AJ$38,IF(F31="Scenario3PBT11",'Major retrofit'!$AK$38,"")))&amp;IF(F31="Scenario1PBT12",'Major retrofit'!$AL$38,IF(F31="Scenario2PBT12",'Major retrofit'!$AM$38,IF(F31="Scenario3PBT12",'Major retrofit'!$AN$38,"")))&amp;IF(F31="Scenario1PBT13",'Major retrofit'!$AO$38,IF(F31="Scenario2PBT13",'Major retrofit'!$AP$38,IF(F31="Scenario3PBT13",'Major retrofit'!$AQ$38,"")))&amp;IF(F31="Scenario1PBT14",'Major retrofit'!$AR$38,IF(F31="Scenario2PBT14",'Major retrofit'!$AS$38,IF(F31="Scenario3PBT14",'Major retrofit'!$AT$38,"")))&amp;IF(F31="Scenario1PBT15",'Major retrofit'!$AU$38,IF(F31="Scenario2PBT15",'Major retrofit'!$AV$38,IF(F31="Scenario3PBT15",'Major retrofit'!$AW$38,"")))</f>
        <v/>
      </c>
      <c r="V31" s="142">
        <f t="shared" si="18"/>
        <v>0</v>
      </c>
      <c r="W31" s="142" t="str">
        <f>IF(F31="Scenario1PBT1",'Major retrofit'!$E$40,IF(F31="Scenario2PBT1",'Major retrofit'!$F$40,IF(F31="Scenario3PBT1",'Major retrofit'!$G$40,"")))&amp;IF(F31="Scenario1PBT2",'Major retrofit'!$H$40,IF(F31="Scenario2PBT2",'Major retrofit'!$I$40,IF(F31="Scenario3PBT2",'Major retrofit'!$J$40,"")))&amp;IF(F31="Scenario1PBT3",'Major retrofit'!$K$40,IF(F31="Scenario2PBT3",'Major retrofit'!$L$40,IF(F31="Scenario3PBT3",'Major retrofit'!$M$40,"")))&amp;IF(F31="Scenario1PBT4",'Major retrofit'!$N$40,IF(F31="Scenario2PBT4",'Major retrofit'!$O$40,IF(F31="Scenario3PBT4",'Major retrofit'!$P$40,"")))&amp;IF(F31="Scenario1PBT5",'Major retrofit'!$Q$40,IF(F31="Scenario2PBT5",'Major retrofit'!$R$40,IF(F31="Scenario3PBT5",'Major retrofit'!$S$40,"")))&amp;IF(F31="Scenario1PBT6",'Major retrofit'!$T$40,IF(F31="Scenario2PBT6",'Major retrofit'!$U$40,IF(F31="Scenario3PBT6",'Major retrofit'!$V$40,"")))&amp;IF(F31="Scenario1PBT7",'Major retrofit'!$W$40,IF(F31="Scenario2PBT7",'Major retrofit'!$X$40,IF(F31="Scenario3PBT7",'Major retrofit'!$Y$40,"")))&amp;IF(F31="Scenario1PBT8",'Major retrofit'!$Z$40,IF(F31="Scenario2PBT8",'Major retrofit'!$AA$40,IF(F31="Scenario3PBT8",'Major retrofit'!$AB$40,"")))&amp;IF(F31="Scenario1PBT9",'Major retrofit'!$AC$40,IF(F31="Scenario2PBT9",'Major retrofit'!$AD$40,IF(F31="Scenario3PBT9",'Major retrofit'!$AE$40,"")))&amp;IF(F31="Scenario1PBT10",'Major retrofit'!$AF$40,IF(F31="Scenario2PBT10",'Major retrofit'!$AG$40,IF(F31="Scenario3PBT10",'Major retrofit'!$AH$40,"")))&amp;IF(F31="Scenario1PBT11",'Major retrofit'!$AI$40,IF(F31="Scenario2PBT11",'Major retrofit'!$AJ$40,IF(F31="Scenario3PBT11",'Major retrofit'!$AK$40,"")))&amp;IF(F31="Scenario1PBT12",'Major retrofit'!$AL$40,IF(F31="Scenario2PBT12",'Major retrofit'!$AM$40,IF(F31="Scenario3PBT12",'Major retrofit'!$AN$40,"")))&amp;IF(F31="Scenario1PBT13",'Major retrofit'!$AO$40,IF(F31="Scenario2PBT13",'Major retrofit'!$AP$40,IF(F31="Scenario3PBT13",'Major retrofit'!$AQ$40,"")))&amp;IF(F31="Scenario1PBT14",'Major retrofit'!$AR$40,IF(F31="Scenario2PBT14",'Major retrofit'!$AS$40,IF(F31="Scenario3PBT14",'Major retrofit'!$AT$40,"")))&amp;IF(F31="Scenario1PBT15",'Major retrofit'!$AU$40,IF(F31="Scenario2PBT15",'Major retrofit'!$AV$40,IF(F31="Scenario3PBT15",'Major retrofit'!$AW$40,"")))</f>
        <v/>
      </c>
      <c r="X31" s="142">
        <f t="shared" si="19"/>
        <v>0</v>
      </c>
      <c r="Y31" s="142" t="str">
        <f>IF(F31="Scenario1PBT1",'Major retrofit'!$E$42,IF(F31="Scenario2PBT1",'Major retrofit'!$F$42,IF(F31="Scenario3PBT1",'Major retrofit'!$G$42,"")))&amp;IF(F31="Scenario1PBT2",'Major retrofit'!$H$42,IF(F31="Scenario2PBT2",'Major retrofit'!$I$42,IF(F31="Scenario3PBT2",'Major retrofit'!$J$42,"")))&amp;IF(F31="Scenario1PBT3",'Major retrofit'!$K$42,IF(F31="Scenario2PBT3",'Major retrofit'!$L$42,IF(F31="Scenario3PBT3",'Major retrofit'!$M$42,"")))&amp;IF(F31="Scenario1PBT4",'Major retrofit'!$N$42,IF(F31="Scenario2PBT4",'Major retrofit'!$O$42,IF(F31="Scenario3PBT4",'Major retrofit'!$P$42,"")))&amp;IF(F31="Scenario1PBT5",'Major retrofit'!$Q$42,IF(F31="Scenario2PBT5",'Major retrofit'!$R$42,IF(F31="Scenario3PBT5",'Major retrofit'!$S$42,"")))&amp;IF(F31="Scenario1PBT6",'Major retrofit'!$T$42,IF(F31="Scenario2PBT6",'Major retrofit'!$U$42,IF(F31="Scenario3PBT6",'Major retrofit'!$V$42,"")))&amp;IF(F31="Scenario1PBT7",'Major retrofit'!$W$42,IF(F31="Scenario2PBT7",'Major retrofit'!$X$42,IF(F31="Scenario3PBT7",'Major retrofit'!$Y$42,"")))&amp;IF(F31="Scenario1PBT8",'Major retrofit'!$Z$42,IF(F31="Scenario2PBT8",'Major retrofit'!$AA$42,IF(F31="Scenario3PBT8",'Major retrofit'!$AB$42,"")))&amp;IF(F31="Scenario1PBT9",'Major retrofit'!$AC$42,IF(F31="Scenario2PBT9",'Major retrofit'!$AD$42,IF(F31="Scenario3PBT9",'Major retrofit'!$AE$42,"")))&amp;IF(F31="Scenario1PBT10",'Major retrofit'!$AF$42,IF(F31="Scenario2PBT10",'Major retrofit'!$AG$42,IF(F31="Scenario3PBT10",'Major retrofit'!$AH$42,"")))&amp;IF(F31="Scenario1PBT11",'Major retrofit'!$AI$42,IF(F31="Scenario2PBT11",'Major retrofit'!$AJ$42,IF(F31="Scenario3PBT11",'Major retrofit'!$AK$42,"")))&amp;IF(F31="Scenario1PBT12",'Major retrofit'!$AL$42,IF(F31="Scenario2PBT12",'Major retrofit'!$AM$42,IF(F31="Scenario3PBT12",'Major retrofit'!$AN$42,"")))&amp;IF(F31="Scenario1PBT13",'Major retrofit'!$AO$42,IF(F31="Scenario2PBT13",'Major retrofit'!$AP$42,IF(F31="Scenario3PBT13",'Major retrofit'!$AQ$42,"")))&amp;IF(F31="Scenario1PBT14",'Major retrofit'!$AR$42,IF(F31="Scenario2PBT14",'Major retrofit'!$AS$42,IF(F31="Scenario3PBT14",'Major retrofit'!$AT$42,"")))&amp;IF(F31="Scenario1PBT15",'Major retrofit'!$AU$42,IF(F31="Scenario2PBT15",'Major retrofit'!$AV$42,IF(F31="Scenario3PBT15",'Major retrofit'!$AW$42,"")))</f>
        <v/>
      </c>
      <c r="Z31" s="142">
        <f t="shared" si="20"/>
        <v>0</v>
      </c>
      <c r="AA31" s="332" t="str">
        <f>IF(F31="Scenario1PBT1",'Major retrofit'!$E$101,IF(F31="Scenario2PBT1",'Major retrofit'!$F$101,IF(F31="Scenario3PBT1",'Major retrofit'!$G$101,"")))&amp;IF(F31="Scenario1PBT2",'Major retrofit'!$H$101,IF(F31="Scenario2PBT2",'Major retrofit'!$I$101,IF(F31="Scenario3PBT2",'Major retrofit'!$J$101,"")))&amp;IF(F31="Scenario1PBT3",'Major retrofit'!$K$101,IF(F31="Scenario2PBT3",'Major retrofit'!$L$101,IF(F31="Scenario3PBT3",'Major retrofit'!$M$101,"")))&amp;IF(F31="Scenario1PBT4",'Major retrofit'!$N$101,IF(F31="Scenario2PBT4",'Major retrofit'!$O$101,IF(F31="Scenario3PBT4",'Major retrofit'!$P$101,"")))&amp;IF(F31="Scenario1PBT5",'Major retrofit'!$Q$101,IF(F31="Scenario2PBT5",'Major retrofit'!$R$101,IF(F31="Scenario3PBT5",'Major retrofit'!$S$101,"")))&amp;IF(F31="Scenario1PBT6",'Major retrofit'!$T$101,IF(F31="Scenario2PBT6",'Major retrofit'!$U$101,IF(F31="Scenario3PBT6",'Major retrofit'!$V$101,"")))&amp;IF(F31="Scenario1PBT7",'Major retrofit'!$W$101,IF(F31="Scenario2PBT7",'Major retrofit'!$X$101,IF(F31="Scenario3PBT7",'Major retrofit'!$Y$101,"")))&amp;IF(F31="Scenario1PBT8",'Major retrofit'!$Z$101,IF(F31="Scenario2PBT8",'Major retrofit'!$AA$101,IF(F31="Scenario3PBT8",'Major retrofit'!$AB$101,"")))&amp;IF(F31="Scenario1PBT9",'Major retrofit'!$AC$101,IF(F31="Scenario2PBT9",'Major retrofit'!$AD$101,IF(F31="Scenario3PBT9",'Major retrofit'!$AE$101,"")))&amp;IF(F31="Scenario1PBT10",'Major retrofit'!$AF$101,IF(F31="Scenario2PBT10",'Major retrofit'!$AG$101,IF(F31="Scenario3PBT10",'Major retrofit'!$AH$101,"")))&amp;IF(F31="Scenario1PBT11",'Major retrofit'!$AI$101,IF(F31="Scenario2PBT11",'Major retrofit'!$AJ$101,IF(F31="Scenario3PBT11",'Major retrofit'!$AK$101,"")))&amp;IF(F31="Scenario1PBT12",'Major retrofit'!$AL$101,IF(F31="Scenario2PBT12",'Major retrofit'!$AM$101,IF(F31="Scenario3PBT12",'Major retrofit'!$AN$101,"")))&amp;IF(F31="Scenario1PBT13",'Major retrofit'!$AO$101,IF(F31="Scenario2PBT13",'Major retrofit'!$AP$101,IF(F31="Scenario3PBT13",'Major retrofit'!$AQ$101,"")))&amp;IF(F31="Scenario1PBT14",'Major retrofit'!$AR$101,IF(F31="Scenario2PBT14",'Major retrofit'!$AS$101,IF(F31="Scenario3PBT14",'Major retrofit'!$AT$101,"")))&amp;IF(F31="Scenario1PBT15",'Major retrofit'!$AU$101,IF(F31="Scenario2PBT15",'Major retrofit'!$AV$101,IF(F31="Scenario3PBT15",'Major retrofit'!$AW$101,"")))</f>
        <v/>
      </c>
      <c r="AB31" s="233">
        <f t="shared" si="21"/>
        <v>0</v>
      </c>
      <c r="AC31" s="264">
        <f>IFERROR('Projection_Base-case'!G31-G31,0)</f>
        <v>0</v>
      </c>
      <c r="AD31" s="142">
        <f t="shared" si="0"/>
        <v>0</v>
      </c>
      <c r="AE31" s="142">
        <f>IFERROR(100*AC31/'Projection_Base-case'!G31,0)</f>
        <v>0</v>
      </c>
      <c r="AF31" s="142">
        <f>IFERROR('Projection_Base-case'!I31-I31,0)</f>
        <v>0</v>
      </c>
      <c r="AG31" s="142">
        <f t="shared" si="1"/>
        <v>0</v>
      </c>
      <c r="AH31" s="142">
        <f>IFERROR(100*AF31/'Projection_Base-case'!I31,0)</f>
        <v>0</v>
      </c>
      <c r="AI31" s="142">
        <f>IFERROR('Projection_Base-case'!K31-K31,0)</f>
        <v>0</v>
      </c>
      <c r="AJ31" s="142">
        <f t="shared" si="2"/>
        <v>0</v>
      </c>
      <c r="AK31" s="142">
        <f>IFERROR(100*AI31/'Projection_Base-case'!K31,0)</f>
        <v>0</v>
      </c>
      <c r="AL31" s="142">
        <f>IFERROR(M31-'Projection_Base-case'!M31,0)</f>
        <v>0</v>
      </c>
      <c r="AM31" s="142">
        <f t="shared" si="3"/>
        <v>0</v>
      </c>
      <c r="AN31" s="143">
        <f>IFERROR(100*AL31/'Projection_Base-case'!M31,0)</f>
        <v>0</v>
      </c>
      <c r="AO31" s="262">
        <f>IFERROR('Projection_Base-case'!O31-O31,0)</f>
        <v>0</v>
      </c>
      <c r="AP31" s="142">
        <f t="shared" si="4"/>
        <v>0</v>
      </c>
      <c r="AQ31" s="142">
        <f>IFERROR(100*AO31/'Projection_Base-case'!O31,0)</f>
        <v>0</v>
      </c>
      <c r="AR31" s="142">
        <f>IFERROR('Projection_Base-case'!Q31-Q31,0)</f>
        <v>0</v>
      </c>
      <c r="AS31" s="142">
        <f t="shared" si="5"/>
        <v>0</v>
      </c>
      <c r="AT31" s="142">
        <f>IFERROR(100*AR31/'Projection_Base-case'!Q31,0)</f>
        <v>0</v>
      </c>
      <c r="AU31" s="142">
        <f>IFERROR('Projection_Base-case'!S31-S31,0)</f>
        <v>0</v>
      </c>
      <c r="AV31" s="142">
        <f t="shared" si="6"/>
        <v>0</v>
      </c>
      <c r="AW31" s="143">
        <f>IFERROR(100*AU31/'Projection_Base-case'!S31,0)</f>
        <v>0</v>
      </c>
      <c r="AX31" s="262">
        <f>IFERROR('Projection_Base-case'!U31-U31,0)</f>
        <v>0</v>
      </c>
      <c r="AY31" s="142">
        <f t="shared" si="7"/>
        <v>0</v>
      </c>
      <c r="AZ31" s="142">
        <f>IFERROR(100*AX31/'Projection_Base-case'!U31,0)</f>
        <v>0</v>
      </c>
      <c r="BA31" s="142">
        <f>IFERROR('Projection_Base-case'!W31-W31,0)</f>
        <v>0</v>
      </c>
      <c r="BB31" s="142">
        <f t="shared" si="8"/>
        <v>0</v>
      </c>
      <c r="BC31" s="142">
        <f>IFERROR(100*BA31/'Projection_Base-case'!W31,0)</f>
        <v>0</v>
      </c>
      <c r="BD31" s="142">
        <f>IFERROR('Projection_Base-case'!Y31-Y31,0)</f>
        <v>0</v>
      </c>
      <c r="BE31" s="142">
        <f t="shared" si="9"/>
        <v>0</v>
      </c>
      <c r="BF31" s="142">
        <f>IFERROR(100*BD31/'Projection_Base-case'!Y31,0)</f>
        <v>0</v>
      </c>
      <c r="BG31" s="531">
        <f t="shared" si="22"/>
        <v>0</v>
      </c>
      <c r="BH31" s="532">
        <f t="shared" si="23"/>
        <v>0</v>
      </c>
    </row>
    <row r="32" spans="1:60" x14ac:dyDescent="0.25">
      <c r="A32" s="261">
        <v>27</v>
      </c>
      <c r="B32" s="142">
        <f>'Projection_Base-case'!B32</f>
        <v>0</v>
      </c>
      <c r="C32" s="142">
        <f>'Projection_Base-case'!C32</f>
        <v>0</v>
      </c>
      <c r="D32" s="142">
        <f>'Projection_Base-case'!D32</f>
        <v>0</v>
      </c>
      <c r="E32" s="149"/>
      <c r="F32" s="258" t="str">
        <f t="shared" si="10"/>
        <v>0</v>
      </c>
      <c r="G32" s="231" t="str">
        <f>IF(F32="Scenario1PBT1",'Major retrofit'!$E$6,IF(F32="Scenario2PBT1",'Major retrofit'!$F$6,IF(F32="Scenario3PBT1",'Major retrofit'!$G$6,"")))&amp;IF(F32="Scenario1PBT2",'Major retrofit'!$H$6,IF(F32="Scenario2PBT2",'Major retrofit'!$I$6,IF(F32="Scenario3PBT2",'Major retrofit'!$J$6,"")))&amp;IF(F32="Scenario1PBT3",'Major retrofit'!$K$6,IF(F32="Scenario2PBT3",'Major retrofit'!$L$6,IF(F32="Scenario3PBT3",'Major retrofit'!$M$6,"")))&amp;IF(F32="Scenario1PBT4",'Major retrofit'!$N$6,IF(F32="Scenario2PBT4",'Major retrofit'!$O$6,IF(F32="Scenario3PBT4",'Major retrofit'!$P$6,"")))&amp;IF(F32="Scenario1PBT5",'Major retrofit'!$Q$6,IF(F32="Scenario2PBT5",'Major retrofit'!$R$6,IF(F32="Scenario3PBT5",'Major retrofit'!$S$6,"")))&amp;IF(F32="Scenario1PBT6",'Major retrofit'!$T$6,IF(F32="Scenario2PBT6",'Major retrofit'!$U$6,IF(F32="Scenario3PBT6",'Major retrofit'!$V$6,"")))&amp;IF(F32="Scenario1PBT7",'Major retrofit'!$W$6,IF(F32="Scenario2PBT7",'Major retrofit'!$X$6,IF(F32="Scenario3PBT7",'Major retrofit'!$Y$6,"")))&amp;IF(F32="Scenario1PBT8",'Major retrofit'!$Z$6,IF(F32="Scenario2PBT8",'Major retrofit'!$AA$6,IF(F32="Scenario3PBT8",'Major retrofit'!$AB$6,"")))&amp;IF(F32="Scenario1PBT9",'Major retrofit'!$AC$6,IF(F32="Scenario2PBT9",'Major retrofit'!$AD$6,IF(F32="Scenario3PBT9",'Major retrofit'!$AE$6,"")))&amp;IF(F32="Scenario1PBT10",'Major retrofit'!$AF$6,IF(F32="Scenario2PBT10",'Major retrofit'!$AG$6,IF(F32="Scenario3PBT10",'Major retrofit'!$AH$6,"")))&amp;IF(F32="Scenario1PBT11",'Major retrofit'!$AI$6,IF(F32="Scenario2PBT11",'Major retrofit'!$AJ$6,IF(F32="Scenario3PBT11",'Major retrofit'!$AK$6,"")))&amp;IF(F32="Scenario1PBT12",'Major retrofit'!$AL$6,IF(F32="Scenario2PBT12",'Major retrofit'!$AM$6,IF(F32="Scenario3PBT12",'Major retrofit'!$AN$6,"")))&amp;IF(F32="Scenario1PBT13",'Major retrofit'!$AO$6,IF(F32="Scenario2PBT13",'Major retrofit'!$AP$6,IF(F32="Scenario3PBT13",'Major retrofit'!$AQ$6,"")))&amp;IF(F32="Scenario1PBT14",'Major retrofit'!$AR$6,IF(F32="Scenario2PBT14",'Major retrofit'!$AS$6,IF(F32="Scenario3PBT14",'Major retrofit'!$AT$6,"")))&amp;IF(F32="Scenario1PBT15",'Major retrofit'!$AU$6,IF(F32="Scenario2PBT15",'Major retrofit'!$AV$6,IF(F32="Scenario3PBT15",'Major retrofit'!$AW$6,"")))</f>
        <v/>
      </c>
      <c r="H32" s="142">
        <f t="shared" si="11"/>
        <v>0</v>
      </c>
      <c r="I32" s="232" t="str">
        <f>IF(F32="Scenario1PBT1",'Major retrofit'!$E$16,IF(F32="Scenario2PBT1",'Major retrofit'!$F$16,IF(F32="Scenario3PBT1",'Major retrofit'!$G$16,"")))&amp;IF(F32="Scenario1PBT2",'Major retrofit'!$H$16,IF(F32="Scenario2PBT2",'Major retrofit'!$I$16,IF(F32="Scenario3PBT2",'Major retrofit'!$J$16,"")))&amp;IF(F32="Scenario1PBT3",'Major retrofit'!$K$16,IF(F32="Scenario2PBT3",'Major retrofit'!$L$16,IF(F32="Scenario3PBT3",'Major retrofit'!$M$16,"")))&amp;IF(F32="Scenario1PBT4",'Major retrofit'!$N$16,IF(F32="Scenario2PBT4",'Major retrofit'!$O$16,IF(F32="Scenario3PBT4",'Major retrofit'!$P$16,"")))&amp;IF(F32="Scenario1PBT5",'Major retrofit'!$Q$16,IF(F32="Scenario2PBT5",'Major retrofit'!$R$16,IF(F32="Scenario3PBT5",'Major retrofit'!$S$16,"")))&amp;IF(F32="Scenario1PBT6",'Major retrofit'!$T$16,IF(F32="Scenario2PBT6",'Major retrofit'!$U$16,IF(F32="Scenario3PBT6",'Major retrofit'!$V$16,"")))&amp;IF(F32="Scenario1PBT7",'Major retrofit'!$W$16,IF(F32="Scenario2PBT7",'Major retrofit'!$X$16,IF(F32="Scenario3PBT7",'Major retrofit'!$Y$16,"")))&amp;IF(F32="Scenario1PBT8",'Major retrofit'!$Z$16,IF(F32="Scenario2PBT8",'Major retrofit'!$AA$16,IF(F32="Scenario3PBT8",'Major retrofit'!$AB$16,"")))&amp;IF(F32="Scenario1PBT9",'Major retrofit'!$AC$16,IF(F32="Scenario2PBT9",'Major retrofit'!$AD$16,IF(F32="Scenario3PBT9",'Major retrofit'!$AE$16,"")))&amp;IF(F32="Scenario1PBT10",'Major retrofit'!$AF$16,IF(F32="Scenario2PBT10",'Major retrofit'!$AG$16,IF(F32="Scenario3PBT10",'Major retrofit'!$AH$16,"")))&amp;IF(F32="Scenario1PBT11",'Major retrofit'!$AI$16,IF(F32="Scenario2PBT11",'Major retrofit'!$AJ$16,IF(F32="Scenario3PBT11",'Major retrofit'!$AK$16,"")))&amp;IF(F32="Scenario1PBT12",'Major retrofit'!$AL$16,IF(F32="Scenario2PBT12",'Major retrofit'!$AM$16,IF(F32="Scenario3PBT12",'Major retrofit'!$AN$16,"")))&amp;IF(F32="Scenario1PBT13",'Major retrofit'!$AO$16,IF(F32="Scenario2PBT13",'Major retrofit'!$AP$16,IF(F32="Scenario3PBT13",'Major retrofit'!$AQ$16,"")))&amp;IF(F32="Scenario1PBT14",'Major retrofit'!$AR$16,IF(F32="Scenario2PBT14",'Major retrofit'!$AS$16,IF(F32="Scenario3PBT14",'Major retrofit'!$AT$16,"")))&amp;IF(F32="Scenario1PBT15",'Major retrofit'!$AU$16,IF(F32="Scenario2PBT15",'Major retrofit'!$AV$16,IF(F32="Scenario3PBT15",'Major retrofit'!$AW$16,"")))</f>
        <v/>
      </c>
      <c r="J32" s="142">
        <f t="shared" si="12"/>
        <v>0</v>
      </c>
      <c r="K32" s="142" t="str">
        <f>IF(F32="Scenario1PBT1",'Major retrofit'!$E$18,IF(F32="Scenario2PBT1",'Major retrofit'!$F$18,IF(F32="Scenario3PBT1",'Major retrofit'!$G$18,"")))&amp;IF(F32="Scenario1PBT2",'Major retrofit'!$H$18,IF(F32="Scenario2PBT2",'Major retrofit'!$I$18,IF(F32="Scenario3PBT2",'Major retrofit'!$J$18,"")))&amp;IF(F32="Scenario1PBT3",'Major retrofit'!$K$18,IF(F32="Scenario2PBT3",'Major retrofit'!$L$18,IF(F32="Scenario3PBT3",'Major retrofit'!$M$18,"")))&amp;IF(F32="Scenario1PBT4",'Major retrofit'!$N$18,IF(F32="Scenario2PBT4",'Major retrofit'!$O$18,IF(F32="Scenario3PBT4",'Major retrofit'!$P$18,"")))&amp;IF(F32="Scenario1PBT5",'Major retrofit'!$Q$18,IF(F32="Scenario2PBT5",'Major retrofit'!$R$18,IF(F32="Scenario3PBT5",'Major retrofit'!$S$18,"")))&amp;IF(F32="Scenario1PBT6",'Major retrofit'!$T$18,IF(F32="Scenario2PBT6",'Major retrofit'!$U$18,IF(F32="Scenario3PBT6",'Major retrofit'!$V$18,"")))&amp;IF(F32="Scenario1PBT7",'Major retrofit'!$W$18,IF(F32="Scenario2PBT7",'Major retrofit'!$X$18,IF(F32="Scenario3PBT7",'Major retrofit'!$Y$18,"")))&amp;IF(F32="Scenario1PBT8",'Major retrofit'!$Z$18,IF(F32="Scenario2PBT8",'Major retrofit'!$AA$18,IF(F32="Scenario3PBT8",'Major retrofit'!$AB$18,"")))&amp;IF(F32="Scenario1PBT9",'Major retrofit'!$AC$18,IF(F32="Scenario2PBT9",'Major retrofit'!$AD$18,IF(F32="Scenario3PBT9",'Major retrofit'!$AE$18,"")))&amp;IF(F32="Scenario1PBT10",'Major retrofit'!$AF$18,IF(F32="Scenario2PBT10",'Major retrofit'!$AG$18,IF(F32="Scenario3PBT10",'Major retrofit'!$AH$18,"")))&amp;IF(F32="Scenario1PBT11",'Major retrofit'!$AI$18,IF(F32="Scenario2PBT11",'Major retrofit'!$AJ$18,IF(F32="Scenario3PBT11",'Major retrofit'!$AK$18,"")))&amp;IF(F32="Scenario1PBT12",'Major retrofit'!$AL$18,IF(F32="Scenario2PBT12",'Major retrofit'!$AM$18,IF(F32="Scenario3PBT12",'Major retrofit'!$AN$18,"")))&amp;IF(F32="Scenario1PBT13",'Major retrofit'!$AO$18,IF(F32="Scenario2PBT13",'Major retrofit'!$AP$18,IF(F32="Scenario3PBT13",'Major retrofit'!$AQ$18,"")))&amp;IF(F32="Scenario1PBT14",'Major retrofit'!$AR$18,IF(F32="Scenario2PBT14",'Major retrofit'!$AS$18,IF(F32="Scenario3PBT14",'Major retrofit'!$AT$18,"")))&amp;IF(F32="Scenario1PBT15",'Major retrofit'!$AU$18,IF(F32="Scenario2PBT15",'Major retrofit'!$AV$18,IF(F32="Scenario3PBT15",'Major retrofit'!$AW$18,"")))</f>
        <v/>
      </c>
      <c r="L32" s="142">
        <f t="shared" si="13"/>
        <v>0</v>
      </c>
      <c r="M32" s="142" t="str">
        <f>IF(F32="Scenario1PBT1",'Major retrofit'!$E$20,IF(F32="Scenario2PBT1",'Major retrofit'!$F$20,IF(F32="Scenario3PBT1",'Major retrofit'!$G$20,"")))&amp;IF(F32="Scenario1PBT2",'Major retrofit'!$H$20,IF(F32="Scenario2PBT2",'Major retrofit'!$I$20,IF(F32="Scenario3PBT2",'Major retrofit'!$J$20,"")))&amp;IF(F32="Scenario1PBT3",'Major retrofit'!$K$20,IF(F32="Scenario2PBT3",'Major retrofit'!$L$20,IF(F32="Scenario3PBT3",'Major retrofit'!$M$20,"")))&amp;IF(F32="Scenario1PBT4",'Major retrofit'!$N$20,IF(F32="Scenario2PBT4",'Major retrofit'!$O$20,IF(F32="Scenario3PBT4",'Major retrofit'!$P$20,"")))&amp;IF(F32="Scenario1PBT5",'Major retrofit'!$Q$20,IF(F32="Scenario2PBT5",'Major retrofit'!$R$20,IF(F32="Scenario3PBT5",'Major retrofit'!$S$20,"")))&amp;IF(F32="Scenario1PBT6",'Major retrofit'!$T$20,IF(F32="Scenario2PBT6",'Major retrofit'!$U$20,IF(F32="Scenario3PBT6",'Major retrofit'!$V$20,"")))&amp;IF(F32="Scenario1PBT7",'Major retrofit'!$W$20,IF(F32="Scenario2PBT7",'Major retrofit'!$X$20,IF(F32="Scenario3PBT7",'Major retrofit'!$Y$20,"")))&amp;IF(F32="Scenario1PBT8",'Major retrofit'!$Z$20,IF(F32="Scenario2PBT8",'Major retrofit'!$AA$20,IF(F32="Scenario3PBT8",'Major retrofit'!$AB$20,"")))&amp;IF(F32="Scenario1PBT9",'Major retrofit'!$AC$20,IF(F32="Scenario2PBT9",'Major retrofit'!$AD$20,IF(F32="Scenario3PBT9",'Major retrofit'!$AE$20,"")))&amp;IF(F32="Scenario1PBT10",'Major retrofit'!$AF$20,IF(F32="Scenario2PBT10",'Major retrofit'!$AG$20,IF(F32="Scenario3PBT10",'Major retrofit'!$AH$20,"")))&amp;IF(F32="Scenario1PBT11",'Major retrofit'!$AI$20,IF(F32="Scenario2PBT11",'Major retrofit'!$AJ$20,IF(F32="Scenario3PBT11",'Major retrofit'!$AK$20,"")))&amp;IF(F32="Scenario1PBT12",'Major retrofit'!$AL$20,IF(F32="Scenario2PBT12",'Major retrofit'!$AM$20,IF(F32="Scenario3PBT12",'Major retrofit'!$AN$20,"")))&amp;IF(F32="Scenario1PBT13",'Major retrofit'!$AO$20,IF(F32="Scenario2PBT13",'Major retrofit'!$AP$20,IF(F32="Scenario3PBT13",'Major retrofit'!$AQ$20,"")))&amp;IF(F32="Scenario1PBT14",'Major retrofit'!$AR$20,IF(F32="Scenario2PBT14",'Major retrofit'!$AS$20,IF(F32="Scenario3PBT14",'Major retrofit'!$AT$20,"")))&amp;IF(F32="Scenario1PBT15",'Major retrofit'!$AU$20,IF(F32="Scenario2PBT15",'Major retrofit'!$AV$20,IF(F32="Scenario3PBT15",'Major retrofit'!$AW$20,"")))</f>
        <v/>
      </c>
      <c r="N32" s="143">
        <f t="shared" si="14"/>
        <v>0</v>
      </c>
      <c r="O32" s="262" t="str">
        <f>IF(F32="Scenario1PBT1",'Major retrofit'!$E$23,IF(F32="Scenario2PBT1",'Major retrofit'!$F$23,IF(F32="Scenario3PBT1",'Major retrofit'!$G$23,"")))&amp;IF(F32="Scenario1PBT2",'Major retrofit'!$H$23,IF(F32="Scenario2PBT2",'Major retrofit'!$I$23,IF(F32="Scenario3PBT2",'Major retrofit'!$J$23,"")))&amp;IF(F32="Scenario1PBT3",'Major retrofit'!$K$23,IF(F32="Scenario2PBT3",'Major retrofit'!$L$23,IF(F32="Scenario3PBT3",'Major retrofit'!$M$23,"")))&amp;IF(F32="Scenario1PBT4",'Major retrofit'!$N$23,IF(F32="Scenario2PBT4",'Major retrofit'!$O$23,IF(F32="Scenario3PBT4",'Major retrofit'!$P$23,"")))&amp;IF(F32="Scenario1PBT5",'Major retrofit'!$Q$23,IF(F32="Scenario2PBT5",'Major retrofit'!$R$23,IF(F32="Scenario3PBT5",'Major retrofit'!$S$23,"")))&amp;IF(F32="Scenario1PBT6",'Major retrofit'!$T$23,IF(F32="Scenario2PBT6",'Major retrofit'!$U$23,IF(F32="Scenario3PBT6",'Major retrofit'!$V$23,"")))&amp;IF(F32="Scenario1PBT7",'Major retrofit'!$W$23,IF(F32="Scenario2PBT7",'Major retrofit'!$X$23,IF(F32="Scenario3PBT7",'Major retrofit'!$Y$23,"")))&amp;IF(F32="Scenario1PBT8",'Major retrofit'!$Z$23,IF(F32="Scenario2PBT8",'Major retrofit'!$AA$23,IF(F32="Scenario3PBT8",'Major retrofit'!$AB$23,"")))&amp;IF(F32="Scenario1PBT9",'Major retrofit'!$AC$23,IF(F32="Scenario2PBT9",'Major retrofit'!$AD$23,IF(F32="Scenario3PBT9",'Major retrofit'!$AE$23,"")))&amp;IF(F32="Scenario1PBT10",'Major retrofit'!$AF$23,IF(F32="Scenario2PBT10",'Major retrofit'!$AG$23,IF(F32="Scenario3PBT10",'Major retrofit'!$AH$23,"")))&amp;IF(F32="Scenario1PBT11",'Major retrofit'!$AI$23,IF(F32="Scenario2PBT11",'Major retrofit'!$AJ$23,IF(F32="Scenario3PBT11",'Major retrofit'!$AK$23,"")))&amp;IF(F32="Scenario1PBT12",'Major retrofit'!$AL$23,IF(F32="Scenario2PBT12",'Major retrofit'!$AM$23,IF(F32="Scenario3PBT12",'Major retrofit'!$AN$23,"")))&amp;IF(F32="Scenario1PBT13",'Major retrofit'!$AO$23,IF(F32="Scenario2PBT13",'Major retrofit'!$AP$23,IF(F32="Scenario3PBT13",'Major retrofit'!$AQ$23,"")))&amp;IF(F32="Scenario1PBT14",'Major retrofit'!$AR$23,IF(F32="Scenario2PBT14",'Major retrofit'!$AS$23,IF(F32="Scenario3PBT14",'Major retrofit'!$AT$23,"")))&amp;IF(F32="Scenario1PBT15",'Major retrofit'!$AU$23,IF(F32="Scenario2PBT15",'Major retrofit'!$AV$23,IF(F32="Scenario3PBT15",'Major retrofit'!$AW$23,"")))</f>
        <v/>
      </c>
      <c r="P32" s="142">
        <f t="shared" si="15"/>
        <v>0</v>
      </c>
      <c r="Q32" s="142" t="str">
        <f>IF(F32="Scenario1PBT1",'Major retrofit'!$E$25,IF(F32="Scenario2PBT1",'Major retrofit'!$F$25,IF(F32="Scenario3PBT1",'Major retrofit'!$G$25,"")))&amp;IF(F32="Scenario1PBT2",'Major retrofit'!$H$25,IF(F32="Scenario2PBT2",'Major retrofit'!$I$25,IF(F32="Scenario3PBT2",'Major retrofit'!$J$25,"")))&amp;IF(F32="Scenario1PBT3",'Major retrofit'!$K$25,IF(F32="Scenario2PBT3",'Major retrofit'!$L$25,IF(F32="Scenario3PBT3",'Major retrofit'!$M$25,"")))&amp;IF(F32="Scenario1PBT4",'Major retrofit'!$N$25,IF(F32="Scenario2PBT4",'Major retrofit'!$O$25,IF(F32="Scenario3PBT4",'Major retrofit'!$P$25,"")))&amp;IF(F32="Scenario1PBT5",'Major retrofit'!$Q$25,IF(F32="Scenario2PBT5",'Major retrofit'!$R$25,IF(F32="Scenario3PBT5",'Major retrofit'!$S$25,"")))&amp;IF(F32="Scenario1PBT6",'Major retrofit'!$T$25,IF(F32="Scenario2PBT6",'Major retrofit'!$U$25,IF(F32="Scenario3PBT6",'Major retrofit'!$V$25,"")))&amp;IF(F32="Scenario1PBT7",'Major retrofit'!$W$25,IF(F32="Scenario2PBT7",'Major retrofit'!$X$25,IF(F32="Scenario3PBT7",'Major retrofit'!$Y$25,"")))&amp;IF(F32="Scenario1PBT8",'Major retrofit'!$Z$25,IF(F32="Scenario2PBT8",'Major retrofit'!$AA$25,IF(F32="Scenario3PBT8",'Major retrofit'!$AB$25,"")))&amp;IF(F32="Scenario1PBT9",'Major retrofit'!$AC$25,IF(F32="Scenario2PBT9",'Major retrofit'!$AD$25,IF(F32="Scenario3PBT9",'Major retrofit'!$AE$25,"")))&amp;IF(F32="Scenario1PBT10",'Major retrofit'!$AF$25,IF(F32="Scenario2PBT10",'Major retrofit'!$AG$25,IF(F32="Scenario3PBT10",'Major retrofit'!$AH$25,"")))&amp;IF(F32="Scenario1PBT11",'Major retrofit'!$AI$25,IF(F32="Scenario2PBT11",'Major retrofit'!$AJ$25,IF(F32="Scenario3PBT11",'Major retrofit'!$AK$25,"")))&amp;IF(F32="Scenario1PBT12",'Major retrofit'!$AL$25,IF(F32="Scenario2PBT12",'Major retrofit'!$AM$25,IF(F32="Scenario3PBT12",'Major retrofit'!$AN$25,"")))&amp;IF(F32="Scenario1PBT13",'Major retrofit'!$AO$25,IF(F32="Scenario2PBT13",'Major retrofit'!$AP$25,IF(F32="Scenario3PBT13",'Major retrofit'!$AQ$25,"")))&amp;IF(F32="Scenario1PBT14",'Major retrofit'!$AR$25,IF(F32="Scenario2PBT14",'Major retrofit'!$AS$25,IF(F32="Scenario3PBT14",'Major retrofit'!$AT$25,"")))&amp;IF(F32="Scenario1PBT15",'Major retrofit'!$AU$25,IF(F32="Scenario2PBT15",'Major retrofit'!$AV$25,IF(F32="Scenario3PBT15",'Major retrofit'!$AW$25,"")))</f>
        <v/>
      </c>
      <c r="R32" s="142">
        <f t="shared" si="16"/>
        <v>0</v>
      </c>
      <c r="S32" s="142" t="str">
        <f>IF(F32="Scenario1PBT1",'Major retrofit'!$E$27,IF(F32="Scenario2PBT1",'Major retrofit'!$F$27,IF(F32="Scenario3PBT1",'Major retrofit'!$G$27,"")))&amp;IF(F32="Scenario1PBT2",'Major retrofit'!$H$27,IF(F32="Scenario2PBT2",'Major retrofit'!$I$27,IF(F32="Scenario3PBT2",'Major retrofit'!$J$27,"")))&amp;IF(F32="Scenario1PBT3",'Major retrofit'!$K$27,IF(F32="Scenario2PBT3",'Major retrofit'!$L$27,IF(F32="Scenario3PBT3",'Major retrofit'!$M$27,"")))&amp;IF(F32="Scenario1PBT4",'Major retrofit'!$N$27,IF(F32="Scenario2PBT4",'Major retrofit'!$O$27,IF(F32="Scenario3PBT4",'Major retrofit'!$P$27,"")))&amp;IF(F32="Scenario1PBT5",'Major retrofit'!$Q$27,IF(F32="Scenario2PBT5",'Major retrofit'!$R$27,IF(F32="Scenario3PBT5",'Major retrofit'!$S$27,"")))&amp;IF(F32="Scenario1PBT6",'Major retrofit'!$T$27,IF(F32="Scenario2PBT6",'Major retrofit'!$U$27,IF(F32="Scenario3PBT6",'Major retrofit'!$V$27,"")))&amp;IF(F32="Scenario1PBT7",'Major retrofit'!$W$27,IF(F32="Scenario2PBT7",'Major retrofit'!$X$27,IF(F32="Scenario3PBT7",'Major retrofit'!$Y$27,"")))&amp;IF(F32="Scenario1PBT8",'Major retrofit'!$Z$27,IF(F32="Scenario2PBT8",'Major retrofit'!$AA$27,IF(F32="Scenario3PBT8",'Major retrofit'!$AB$27,"")))&amp;IF(F32="Scenario1PBT9",'Major retrofit'!$AC$27,IF(F32="Scenario2PBT9",'Major retrofit'!$AD$27,IF(F32="Scenario3PBT9",'Major retrofit'!$AE$27,"")))&amp;IF(F32="Scenario1PBT10",'Major retrofit'!$AF$27,IF(F32="Scenario2PBT10",'Major retrofit'!$AG$27,IF(F32="Scenario3PBT10",'Major retrofit'!$AH$27,"")))&amp;IF(F32="Scenario1PBT11",'Major retrofit'!$AI$27,IF(F32="Scenario2PBT11",'Major retrofit'!$AJ$27,IF(F32="Scenario3PBT11",'Major retrofit'!$AK$27,"")))&amp;IF(F32="Scenario1PBT12",'Major retrofit'!$AL$27,IF(F32="Scenario2PBT12",'Major retrofit'!$AM$27,IF(F32="Scenario3PBT12",'Major retrofit'!$AN$27,"")))&amp;IF(F32="Scenario1PBT13",'Major retrofit'!$AO$27,IF(F32="Scenario2PBT13",'Major retrofit'!$AP$27,IF(F32="Scenario3PBT13",'Major retrofit'!$AQ$27,"")))&amp;IF(F32="Scenario1PBT14",'Major retrofit'!$AR$27,IF(F32="Scenario2PBT14",'Major retrofit'!$AS$27,IF(F32="Scenario3PBT14",'Major retrofit'!$AT$27,"")))&amp;IF(F32="Scenario1PBT15",'Major retrofit'!$AU$27,IF(F32="Scenario2PBT15",'Major retrofit'!$AV$27,IF(F32="Scenario3PBT15",'Major retrofit'!$AW$27,"")))</f>
        <v/>
      </c>
      <c r="T32" s="263">
        <f t="shared" si="17"/>
        <v>0</v>
      </c>
      <c r="U32" s="262" t="str">
        <f>IF(F32="Scenario1PBT1",'Major retrofit'!$E$38,IF(F32="Scenario2PBT1",'Major retrofit'!$F$38,IF(F32="Scenario3PBT1",'Major retrofit'!$G$38,"")))&amp;IF(F32="Scenario1PBT2",'Major retrofit'!$H$38,IF(F32="Scenario2PBT2",'Major retrofit'!$I$38,IF(F32="Scenario3PBT2",'Major retrofit'!$J$38,"")))&amp;IF(F32="Scenario1PBT3",'Major retrofit'!$K$38,IF(F32="Scenario2PBT3",'Major retrofit'!$L$38,IF(F32="Scenario3PBT3",'Major retrofit'!$M$38,"")))&amp;IF(F32="Scenario1PBT4",'Major retrofit'!$N$38,IF(F32="Scenario2PBT4",'Major retrofit'!$O$38,IF(F32="Scenario3PBT4",'Major retrofit'!$P$38,"")))&amp;IF(F32="Scenario1PBT5",'Major retrofit'!$Q$38,IF(F32="Scenario2PBT5",'Major retrofit'!$R$38,IF(F32="Scenario3PBT5",'Major retrofit'!$S$38,"")))&amp;IF(F32="Scenario1PBT6",'Major retrofit'!$T$38,IF(F32="Scenario2PBT6",'Major retrofit'!$U$38,IF(F32="Scenario3PBT6",'Major retrofit'!$V$38,"")))&amp;IF(F32="Scenario1PBT7",'Major retrofit'!$W$38,IF(F32="Scenario2PBT7",'Major retrofit'!$X$38,IF(F32="Scenario3PBT7",'Major retrofit'!$Y$38,"")))&amp;IF(F32="Scenario1PBT8",'Major retrofit'!$Z$38,IF(F32="Scenario2PBT8",'Major retrofit'!$AA$38,IF(F32="Scenario3PBT8",'Major retrofit'!$AB$38,"")))&amp;IF(F32="Scenario1PBT9",'Major retrofit'!$AC$38,IF(F32="Scenario2PBT9",'Major retrofit'!$AD$38,IF(F32="Scenario3PBT9",'Major retrofit'!$AE$38,"")))&amp;IF(F32="Scenario1PBT10",'Major retrofit'!$AF$38,IF(F32="Scenario2PBT10",'Major retrofit'!$AG$38,IF(F32="Scenario3PBT10",'Major retrofit'!$AH$38,"")))&amp;IF(F32="Scenario1PBT11",'Major retrofit'!$AI$38,IF(F32="Scenario2PBT11",'Major retrofit'!$AJ$38,IF(F32="Scenario3PBT11",'Major retrofit'!$AK$38,"")))&amp;IF(F32="Scenario1PBT12",'Major retrofit'!$AL$38,IF(F32="Scenario2PBT12",'Major retrofit'!$AM$38,IF(F32="Scenario3PBT12",'Major retrofit'!$AN$38,"")))&amp;IF(F32="Scenario1PBT13",'Major retrofit'!$AO$38,IF(F32="Scenario2PBT13",'Major retrofit'!$AP$38,IF(F32="Scenario3PBT13",'Major retrofit'!$AQ$38,"")))&amp;IF(F32="Scenario1PBT14",'Major retrofit'!$AR$38,IF(F32="Scenario2PBT14",'Major retrofit'!$AS$38,IF(F32="Scenario3PBT14",'Major retrofit'!$AT$38,"")))&amp;IF(F32="Scenario1PBT15",'Major retrofit'!$AU$38,IF(F32="Scenario2PBT15",'Major retrofit'!$AV$38,IF(F32="Scenario3PBT15",'Major retrofit'!$AW$38,"")))</f>
        <v/>
      </c>
      <c r="V32" s="142">
        <f t="shared" si="18"/>
        <v>0</v>
      </c>
      <c r="W32" s="142" t="str">
        <f>IF(F32="Scenario1PBT1",'Major retrofit'!$E$40,IF(F32="Scenario2PBT1",'Major retrofit'!$F$40,IF(F32="Scenario3PBT1",'Major retrofit'!$G$40,"")))&amp;IF(F32="Scenario1PBT2",'Major retrofit'!$H$40,IF(F32="Scenario2PBT2",'Major retrofit'!$I$40,IF(F32="Scenario3PBT2",'Major retrofit'!$J$40,"")))&amp;IF(F32="Scenario1PBT3",'Major retrofit'!$K$40,IF(F32="Scenario2PBT3",'Major retrofit'!$L$40,IF(F32="Scenario3PBT3",'Major retrofit'!$M$40,"")))&amp;IF(F32="Scenario1PBT4",'Major retrofit'!$N$40,IF(F32="Scenario2PBT4",'Major retrofit'!$O$40,IF(F32="Scenario3PBT4",'Major retrofit'!$P$40,"")))&amp;IF(F32="Scenario1PBT5",'Major retrofit'!$Q$40,IF(F32="Scenario2PBT5",'Major retrofit'!$R$40,IF(F32="Scenario3PBT5",'Major retrofit'!$S$40,"")))&amp;IF(F32="Scenario1PBT6",'Major retrofit'!$T$40,IF(F32="Scenario2PBT6",'Major retrofit'!$U$40,IF(F32="Scenario3PBT6",'Major retrofit'!$V$40,"")))&amp;IF(F32="Scenario1PBT7",'Major retrofit'!$W$40,IF(F32="Scenario2PBT7",'Major retrofit'!$X$40,IF(F32="Scenario3PBT7",'Major retrofit'!$Y$40,"")))&amp;IF(F32="Scenario1PBT8",'Major retrofit'!$Z$40,IF(F32="Scenario2PBT8",'Major retrofit'!$AA$40,IF(F32="Scenario3PBT8",'Major retrofit'!$AB$40,"")))&amp;IF(F32="Scenario1PBT9",'Major retrofit'!$AC$40,IF(F32="Scenario2PBT9",'Major retrofit'!$AD$40,IF(F32="Scenario3PBT9",'Major retrofit'!$AE$40,"")))&amp;IF(F32="Scenario1PBT10",'Major retrofit'!$AF$40,IF(F32="Scenario2PBT10",'Major retrofit'!$AG$40,IF(F32="Scenario3PBT10",'Major retrofit'!$AH$40,"")))&amp;IF(F32="Scenario1PBT11",'Major retrofit'!$AI$40,IF(F32="Scenario2PBT11",'Major retrofit'!$AJ$40,IF(F32="Scenario3PBT11",'Major retrofit'!$AK$40,"")))&amp;IF(F32="Scenario1PBT12",'Major retrofit'!$AL$40,IF(F32="Scenario2PBT12",'Major retrofit'!$AM$40,IF(F32="Scenario3PBT12",'Major retrofit'!$AN$40,"")))&amp;IF(F32="Scenario1PBT13",'Major retrofit'!$AO$40,IF(F32="Scenario2PBT13",'Major retrofit'!$AP$40,IF(F32="Scenario3PBT13",'Major retrofit'!$AQ$40,"")))&amp;IF(F32="Scenario1PBT14",'Major retrofit'!$AR$40,IF(F32="Scenario2PBT14",'Major retrofit'!$AS$40,IF(F32="Scenario3PBT14",'Major retrofit'!$AT$40,"")))&amp;IF(F32="Scenario1PBT15",'Major retrofit'!$AU$40,IF(F32="Scenario2PBT15",'Major retrofit'!$AV$40,IF(F32="Scenario3PBT15",'Major retrofit'!$AW$40,"")))</f>
        <v/>
      </c>
      <c r="X32" s="142">
        <f t="shared" si="19"/>
        <v>0</v>
      </c>
      <c r="Y32" s="142" t="str">
        <f>IF(F32="Scenario1PBT1",'Major retrofit'!$E$42,IF(F32="Scenario2PBT1",'Major retrofit'!$F$42,IF(F32="Scenario3PBT1",'Major retrofit'!$G$42,"")))&amp;IF(F32="Scenario1PBT2",'Major retrofit'!$H$42,IF(F32="Scenario2PBT2",'Major retrofit'!$I$42,IF(F32="Scenario3PBT2",'Major retrofit'!$J$42,"")))&amp;IF(F32="Scenario1PBT3",'Major retrofit'!$K$42,IF(F32="Scenario2PBT3",'Major retrofit'!$L$42,IF(F32="Scenario3PBT3",'Major retrofit'!$M$42,"")))&amp;IF(F32="Scenario1PBT4",'Major retrofit'!$N$42,IF(F32="Scenario2PBT4",'Major retrofit'!$O$42,IF(F32="Scenario3PBT4",'Major retrofit'!$P$42,"")))&amp;IF(F32="Scenario1PBT5",'Major retrofit'!$Q$42,IF(F32="Scenario2PBT5",'Major retrofit'!$R$42,IF(F32="Scenario3PBT5",'Major retrofit'!$S$42,"")))&amp;IF(F32="Scenario1PBT6",'Major retrofit'!$T$42,IF(F32="Scenario2PBT6",'Major retrofit'!$U$42,IF(F32="Scenario3PBT6",'Major retrofit'!$V$42,"")))&amp;IF(F32="Scenario1PBT7",'Major retrofit'!$W$42,IF(F32="Scenario2PBT7",'Major retrofit'!$X$42,IF(F32="Scenario3PBT7",'Major retrofit'!$Y$42,"")))&amp;IF(F32="Scenario1PBT8",'Major retrofit'!$Z$42,IF(F32="Scenario2PBT8",'Major retrofit'!$AA$42,IF(F32="Scenario3PBT8",'Major retrofit'!$AB$42,"")))&amp;IF(F32="Scenario1PBT9",'Major retrofit'!$AC$42,IF(F32="Scenario2PBT9",'Major retrofit'!$AD$42,IF(F32="Scenario3PBT9",'Major retrofit'!$AE$42,"")))&amp;IF(F32="Scenario1PBT10",'Major retrofit'!$AF$42,IF(F32="Scenario2PBT10",'Major retrofit'!$AG$42,IF(F32="Scenario3PBT10",'Major retrofit'!$AH$42,"")))&amp;IF(F32="Scenario1PBT11",'Major retrofit'!$AI$42,IF(F32="Scenario2PBT11",'Major retrofit'!$AJ$42,IF(F32="Scenario3PBT11",'Major retrofit'!$AK$42,"")))&amp;IF(F32="Scenario1PBT12",'Major retrofit'!$AL$42,IF(F32="Scenario2PBT12",'Major retrofit'!$AM$42,IF(F32="Scenario3PBT12",'Major retrofit'!$AN$42,"")))&amp;IF(F32="Scenario1PBT13",'Major retrofit'!$AO$42,IF(F32="Scenario2PBT13",'Major retrofit'!$AP$42,IF(F32="Scenario3PBT13",'Major retrofit'!$AQ$42,"")))&amp;IF(F32="Scenario1PBT14",'Major retrofit'!$AR$42,IF(F32="Scenario2PBT14",'Major retrofit'!$AS$42,IF(F32="Scenario3PBT14",'Major retrofit'!$AT$42,"")))&amp;IF(F32="Scenario1PBT15",'Major retrofit'!$AU$42,IF(F32="Scenario2PBT15",'Major retrofit'!$AV$42,IF(F32="Scenario3PBT15",'Major retrofit'!$AW$42,"")))</f>
        <v/>
      </c>
      <c r="Z32" s="142">
        <f t="shared" si="20"/>
        <v>0</v>
      </c>
      <c r="AA32" s="332" t="str">
        <f>IF(F32="Scenario1PBT1",'Major retrofit'!$E$101,IF(F32="Scenario2PBT1",'Major retrofit'!$F$101,IF(F32="Scenario3PBT1",'Major retrofit'!$G$101,"")))&amp;IF(F32="Scenario1PBT2",'Major retrofit'!$H$101,IF(F32="Scenario2PBT2",'Major retrofit'!$I$101,IF(F32="Scenario3PBT2",'Major retrofit'!$J$101,"")))&amp;IF(F32="Scenario1PBT3",'Major retrofit'!$K$101,IF(F32="Scenario2PBT3",'Major retrofit'!$L$101,IF(F32="Scenario3PBT3",'Major retrofit'!$M$101,"")))&amp;IF(F32="Scenario1PBT4",'Major retrofit'!$N$101,IF(F32="Scenario2PBT4",'Major retrofit'!$O$101,IF(F32="Scenario3PBT4",'Major retrofit'!$P$101,"")))&amp;IF(F32="Scenario1PBT5",'Major retrofit'!$Q$101,IF(F32="Scenario2PBT5",'Major retrofit'!$R$101,IF(F32="Scenario3PBT5",'Major retrofit'!$S$101,"")))&amp;IF(F32="Scenario1PBT6",'Major retrofit'!$T$101,IF(F32="Scenario2PBT6",'Major retrofit'!$U$101,IF(F32="Scenario3PBT6",'Major retrofit'!$V$101,"")))&amp;IF(F32="Scenario1PBT7",'Major retrofit'!$W$101,IF(F32="Scenario2PBT7",'Major retrofit'!$X$101,IF(F32="Scenario3PBT7",'Major retrofit'!$Y$101,"")))&amp;IF(F32="Scenario1PBT8",'Major retrofit'!$Z$101,IF(F32="Scenario2PBT8",'Major retrofit'!$AA$101,IF(F32="Scenario3PBT8",'Major retrofit'!$AB$101,"")))&amp;IF(F32="Scenario1PBT9",'Major retrofit'!$AC$101,IF(F32="Scenario2PBT9",'Major retrofit'!$AD$101,IF(F32="Scenario3PBT9",'Major retrofit'!$AE$101,"")))&amp;IF(F32="Scenario1PBT10",'Major retrofit'!$AF$101,IF(F32="Scenario2PBT10",'Major retrofit'!$AG$101,IF(F32="Scenario3PBT10",'Major retrofit'!$AH$101,"")))&amp;IF(F32="Scenario1PBT11",'Major retrofit'!$AI$101,IF(F32="Scenario2PBT11",'Major retrofit'!$AJ$101,IF(F32="Scenario3PBT11",'Major retrofit'!$AK$101,"")))&amp;IF(F32="Scenario1PBT12",'Major retrofit'!$AL$101,IF(F32="Scenario2PBT12",'Major retrofit'!$AM$101,IF(F32="Scenario3PBT12",'Major retrofit'!$AN$101,"")))&amp;IF(F32="Scenario1PBT13",'Major retrofit'!$AO$101,IF(F32="Scenario2PBT13",'Major retrofit'!$AP$101,IF(F32="Scenario3PBT13",'Major retrofit'!$AQ$101,"")))&amp;IF(F32="Scenario1PBT14",'Major retrofit'!$AR$101,IF(F32="Scenario2PBT14",'Major retrofit'!$AS$101,IF(F32="Scenario3PBT14",'Major retrofit'!$AT$101,"")))&amp;IF(F32="Scenario1PBT15",'Major retrofit'!$AU$101,IF(F32="Scenario2PBT15",'Major retrofit'!$AV$101,IF(F32="Scenario3PBT15",'Major retrofit'!$AW$101,"")))</f>
        <v/>
      </c>
      <c r="AB32" s="233">
        <f t="shared" si="21"/>
        <v>0</v>
      </c>
      <c r="AC32" s="264">
        <f>IFERROR('Projection_Base-case'!G32-G32,0)</f>
        <v>0</v>
      </c>
      <c r="AD32" s="142">
        <f t="shared" si="0"/>
        <v>0</v>
      </c>
      <c r="AE32" s="142">
        <f>IFERROR(100*AC32/'Projection_Base-case'!G32,0)</f>
        <v>0</v>
      </c>
      <c r="AF32" s="142">
        <f>IFERROR('Projection_Base-case'!I32-I32,0)</f>
        <v>0</v>
      </c>
      <c r="AG32" s="142">
        <f t="shared" si="1"/>
        <v>0</v>
      </c>
      <c r="AH32" s="142">
        <f>IFERROR(100*AF32/'Projection_Base-case'!I32,0)</f>
        <v>0</v>
      </c>
      <c r="AI32" s="142">
        <f>IFERROR('Projection_Base-case'!K32-K32,0)</f>
        <v>0</v>
      </c>
      <c r="AJ32" s="142">
        <f t="shared" si="2"/>
        <v>0</v>
      </c>
      <c r="AK32" s="142">
        <f>IFERROR(100*AI32/'Projection_Base-case'!K32,0)</f>
        <v>0</v>
      </c>
      <c r="AL32" s="142">
        <f>IFERROR(M32-'Projection_Base-case'!M32,0)</f>
        <v>0</v>
      </c>
      <c r="AM32" s="142">
        <f t="shared" si="3"/>
        <v>0</v>
      </c>
      <c r="AN32" s="143">
        <f>IFERROR(100*AL32/'Projection_Base-case'!M32,0)</f>
        <v>0</v>
      </c>
      <c r="AO32" s="262">
        <f>IFERROR('Projection_Base-case'!O32-O32,0)</f>
        <v>0</v>
      </c>
      <c r="AP32" s="142">
        <f t="shared" si="4"/>
        <v>0</v>
      </c>
      <c r="AQ32" s="142">
        <f>IFERROR(100*AO32/'Projection_Base-case'!O32,0)</f>
        <v>0</v>
      </c>
      <c r="AR32" s="142">
        <f>IFERROR('Projection_Base-case'!Q32-Q32,0)</f>
        <v>0</v>
      </c>
      <c r="AS32" s="142">
        <f t="shared" si="5"/>
        <v>0</v>
      </c>
      <c r="AT32" s="142">
        <f>IFERROR(100*AR32/'Projection_Base-case'!Q32,0)</f>
        <v>0</v>
      </c>
      <c r="AU32" s="142">
        <f>IFERROR('Projection_Base-case'!S32-S32,0)</f>
        <v>0</v>
      </c>
      <c r="AV32" s="142">
        <f t="shared" si="6"/>
        <v>0</v>
      </c>
      <c r="AW32" s="143">
        <f>IFERROR(100*AU32/'Projection_Base-case'!S32,0)</f>
        <v>0</v>
      </c>
      <c r="AX32" s="262">
        <f>IFERROR('Projection_Base-case'!U32-U32,0)</f>
        <v>0</v>
      </c>
      <c r="AY32" s="142">
        <f t="shared" si="7"/>
        <v>0</v>
      </c>
      <c r="AZ32" s="142">
        <f>IFERROR(100*AX32/'Projection_Base-case'!U32,0)</f>
        <v>0</v>
      </c>
      <c r="BA32" s="142">
        <f>IFERROR('Projection_Base-case'!W32-W32,0)</f>
        <v>0</v>
      </c>
      <c r="BB32" s="142">
        <f t="shared" si="8"/>
        <v>0</v>
      </c>
      <c r="BC32" s="142">
        <f>IFERROR(100*BA32/'Projection_Base-case'!W32,0)</f>
        <v>0</v>
      </c>
      <c r="BD32" s="142">
        <f>IFERROR('Projection_Base-case'!Y32-Y32,0)</f>
        <v>0</v>
      </c>
      <c r="BE32" s="142">
        <f t="shared" si="9"/>
        <v>0</v>
      </c>
      <c r="BF32" s="142">
        <f>IFERROR(100*BD32/'Projection_Base-case'!Y32,0)</f>
        <v>0</v>
      </c>
      <c r="BG32" s="531">
        <f t="shared" si="22"/>
        <v>0</v>
      </c>
      <c r="BH32" s="532">
        <f t="shared" si="23"/>
        <v>0</v>
      </c>
    </row>
    <row r="33" spans="1:60" x14ac:dyDescent="0.25">
      <c r="A33" s="261">
        <v>28</v>
      </c>
      <c r="B33" s="142">
        <f>'Projection_Base-case'!B33</f>
        <v>0</v>
      </c>
      <c r="C33" s="142">
        <f>'Projection_Base-case'!C33</f>
        <v>0</v>
      </c>
      <c r="D33" s="142">
        <f>'Projection_Base-case'!D33</f>
        <v>0</v>
      </c>
      <c r="E33" s="149"/>
      <c r="F33" s="258" t="str">
        <f t="shared" si="10"/>
        <v>0</v>
      </c>
      <c r="G33" s="231" t="str">
        <f>IF(F33="Scenario1PBT1",'Major retrofit'!$E$6,IF(F33="Scenario2PBT1",'Major retrofit'!$F$6,IF(F33="Scenario3PBT1",'Major retrofit'!$G$6,"")))&amp;IF(F33="Scenario1PBT2",'Major retrofit'!$H$6,IF(F33="Scenario2PBT2",'Major retrofit'!$I$6,IF(F33="Scenario3PBT2",'Major retrofit'!$J$6,"")))&amp;IF(F33="Scenario1PBT3",'Major retrofit'!$K$6,IF(F33="Scenario2PBT3",'Major retrofit'!$L$6,IF(F33="Scenario3PBT3",'Major retrofit'!$M$6,"")))&amp;IF(F33="Scenario1PBT4",'Major retrofit'!$N$6,IF(F33="Scenario2PBT4",'Major retrofit'!$O$6,IF(F33="Scenario3PBT4",'Major retrofit'!$P$6,"")))&amp;IF(F33="Scenario1PBT5",'Major retrofit'!$Q$6,IF(F33="Scenario2PBT5",'Major retrofit'!$R$6,IF(F33="Scenario3PBT5",'Major retrofit'!$S$6,"")))&amp;IF(F33="Scenario1PBT6",'Major retrofit'!$T$6,IF(F33="Scenario2PBT6",'Major retrofit'!$U$6,IF(F33="Scenario3PBT6",'Major retrofit'!$V$6,"")))&amp;IF(F33="Scenario1PBT7",'Major retrofit'!$W$6,IF(F33="Scenario2PBT7",'Major retrofit'!$X$6,IF(F33="Scenario3PBT7",'Major retrofit'!$Y$6,"")))&amp;IF(F33="Scenario1PBT8",'Major retrofit'!$Z$6,IF(F33="Scenario2PBT8",'Major retrofit'!$AA$6,IF(F33="Scenario3PBT8",'Major retrofit'!$AB$6,"")))&amp;IF(F33="Scenario1PBT9",'Major retrofit'!$AC$6,IF(F33="Scenario2PBT9",'Major retrofit'!$AD$6,IF(F33="Scenario3PBT9",'Major retrofit'!$AE$6,"")))&amp;IF(F33="Scenario1PBT10",'Major retrofit'!$AF$6,IF(F33="Scenario2PBT10",'Major retrofit'!$AG$6,IF(F33="Scenario3PBT10",'Major retrofit'!$AH$6,"")))&amp;IF(F33="Scenario1PBT11",'Major retrofit'!$AI$6,IF(F33="Scenario2PBT11",'Major retrofit'!$AJ$6,IF(F33="Scenario3PBT11",'Major retrofit'!$AK$6,"")))&amp;IF(F33="Scenario1PBT12",'Major retrofit'!$AL$6,IF(F33="Scenario2PBT12",'Major retrofit'!$AM$6,IF(F33="Scenario3PBT12",'Major retrofit'!$AN$6,"")))&amp;IF(F33="Scenario1PBT13",'Major retrofit'!$AO$6,IF(F33="Scenario2PBT13",'Major retrofit'!$AP$6,IF(F33="Scenario3PBT13",'Major retrofit'!$AQ$6,"")))&amp;IF(F33="Scenario1PBT14",'Major retrofit'!$AR$6,IF(F33="Scenario2PBT14",'Major retrofit'!$AS$6,IF(F33="Scenario3PBT14",'Major retrofit'!$AT$6,"")))&amp;IF(F33="Scenario1PBT15",'Major retrofit'!$AU$6,IF(F33="Scenario2PBT15",'Major retrofit'!$AV$6,IF(F33="Scenario3PBT15",'Major retrofit'!$AW$6,"")))</f>
        <v/>
      </c>
      <c r="H33" s="142">
        <f t="shared" si="11"/>
        <v>0</v>
      </c>
      <c r="I33" s="232" t="str">
        <f>IF(F33="Scenario1PBT1",'Major retrofit'!$E$16,IF(F33="Scenario2PBT1",'Major retrofit'!$F$16,IF(F33="Scenario3PBT1",'Major retrofit'!$G$16,"")))&amp;IF(F33="Scenario1PBT2",'Major retrofit'!$H$16,IF(F33="Scenario2PBT2",'Major retrofit'!$I$16,IF(F33="Scenario3PBT2",'Major retrofit'!$J$16,"")))&amp;IF(F33="Scenario1PBT3",'Major retrofit'!$K$16,IF(F33="Scenario2PBT3",'Major retrofit'!$L$16,IF(F33="Scenario3PBT3",'Major retrofit'!$M$16,"")))&amp;IF(F33="Scenario1PBT4",'Major retrofit'!$N$16,IF(F33="Scenario2PBT4",'Major retrofit'!$O$16,IF(F33="Scenario3PBT4",'Major retrofit'!$P$16,"")))&amp;IF(F33="Scenario1PBT5",'Major retrofit'!$Q$16,IF(F33="Scenario2PBT5",'Major retrofit'!$R$16,IF(F33="Scenario3PBT5",'Major retrofit'!$S$16,"")))&amp;IF(F33="Scenario1PBT6",'Major retrofit'!$T$16,IF(F33="Scenario2PBT6",'Major retrofit'!$U$16,IF(F33="Scenario3PBT6",'Major retrofit'!$V$16,"")))&amp;IF(F33="Scenario1PBT7",'Major retrofit'!$W$16,IF(F33="Scenario2PBT7",'Major retrofit'!$X$16,IF(F33="Scenario3PBT7",'Major retrofit'!$Y$16,"")))&amp;IF(F33="Scenario1PBT8",'Major retrofit'!$Z$16,IF(F33="Scenario2PBT8",'Major retrofit'!$AA$16,IF(F33="Scenario3PBT8",'Major retrofit'!$AB$16,"")))&amp;IF(F33="Scenario1PBT9",'Major retrofit'!$AC$16,IF(F33="Scenario2PBT9",'Major retrofit'!$AD$16,IF(F33="Scenario3PBT9",'Major retrofit'!$AE$16,"")))&amp;IF(F33="Scenario1PBT10",'Major retrofit'!$AF$16,IF(F33="Scenario2PBT10",'Major retrofit'!$AG$16,IF(F33="Scenario3PBT10",'Major retrofit'!$AH$16,"")))&amp;IF(F33="Scenario1PBT11",'Major retrofit'!$AI$16,IF(F33="Scenario2PBT11",'Major retrofit'!$AJ$16,IF(F33="Scenario3PBT11",'Major retrofit'!$AK$16,"")))&amp;IF(F33="Scenario1PBT12",'Major retrofit'!$AL$16,IF(F33="Scenario2PBT12",'Major retrofit'!$AM$16,IF(F33="Scenario3PBT12",'Major retrofit'!$AN$16,"")))&amp;IF(F33="Scenario1PBT13",'Major retrofit'!$AO$16,IF(F33="Scenario2PBT13",'Major retrofit'!$AP$16,IF(F33="Scenario3PBT13",'Major retrofit'!$AQ$16,"")))&amp;IF(F33="Scenario1PBT14",'Major retrofit'!$AR$16,IF(F33="Scenario2PBT14",'Major retrofit'!$AS$16,IF(F33="Scenario3PBT14",'Major retrofit'!$AT$16,"")))&amp;IF(F33="Scenario1PBT15",'Major retrofit'!$AU$16,IF(F33="Scenario2PBT15",'Major retrofit'!$AV$16,IF(F33="Scenario3PBT15",'Major retrofit'!$AW$16,"")))</f>
        <v/>
      </c>
      <c r="J33" s="142">
        <f t="shared" si="12"/>
        <v>0</v>
      </c>
      <c r="K33" s="142" t="str">
        <f>IF(F33="Scenario1PBT1",'Major retrofit'!$E$18,IF(F33="Scenario2PBT1",'Major retrofit'!$F$18,IF(F33="Scenario3PBT1",'Major retrofit'!$G$18,"")))&amp;IF(F33="Scenario1PBT2",'Major retrofit'!$H$18,IF(F33="Scenario2PBT2",'Major retrofit'!$I$18,IF(F33="Scenario3PBT2",'Major retrofit'!$J$18,"")))&amp;IF(F33="Scenario1PBT3",'Major retrofit'!$K$18,IF(F33="Scenario2PBT3",'Major retrofit'!$L$18,IF(F33="Scenario3PBT3",'Major retrofit'!$M$18,"")))&amp;IF(F33="Scenario1PBT4",'Major retrofit'!$N$18,IF(F33="Scenario2PBT4",'Major retrofit'!$O$18,IF(F33="Scenario3PBT4",'Major retrofit'!$P$18,"")))&amp;IF(F33="Scenario1PBT5",'Major retrofit'!$Q$18,IF(F33="Scenario2PBT5",'Major retrofit'!$R$18,IF(F33="Scenario3PBT5",'Major retrofit'!$S$18,"")))&amp;IF(F33="Scenario1PBT6",'Major retrofit'!$T$18,IF(F33="Scenario2PBT6",'Major retrofit'!$U$18,IF(F33="Scenario3PBT6",'Major retrofit'!$V$18,"")))&amp;IF(F33="Scenario1PBT7",'Major retrofit'!$W$18,IF(F33="Scenario2PBT7",'Major retrofit'!$X$18,IF(F33="Scenario3PBT7",'Major retrofit'!$Y$18,"")))&amp;IF(F33="Scenario1PBT8",'Major retrofit'!$Z$18,IF(F33="Scenario2PBT8",'Major retrofit'!$AA$18,IF(F33="Scenario3PBT8",'Major retrofit'!$AB$18,"")))&amp;IF(F33="Scenario1PBT9",'Major retrofit'!$AC$18,IF(F33="Scenario2PBT9",'Major retrofit'!$AD$18,IF(F33="Scenario3PBT9",'Major retrofit'!$AE$18,"")))&amp;IF(F33="Scenario1PBT10",'Major retrofit'!$AF$18,IF(F33="Scenario2PBT10",'Major retrofit'!$AG$18,IF(F33="Scenario3PBT10",'Major retrofit'!$AH$18,"")))&amp;IF(F33="Scenario1PBT11",'Major retrofit'!$AI$18,IF(F33="Scenario2PBT11",'Major retrofit'!$AJ$18,IF(F33="Scenario3PBT11",'Major retrofit'!$AK$18,"")))&amp;IF(F33="Scenario1PBT12",'Major retrofit'!$AL$18,IF(F33="Scenario2PBT12",'Major retrofit'!$AM$18,IF(F33="Scenario3PBT12",'Major retrofit'!$AN$18,"")))&amp;IF(F33="Scenario1PBT13",'Major retrofit'!$AO$18,IF(F33="Scenario2PBT13",'Major retrofit'!$AP$18,IF(F33="Scenario3PBT13",'Major retrofit'!$AQ$18,"")))&amp;IF(F33="Scenario1PBT14",'Major retrofit'!$AR$18,IF(F33="Scenario2PBT14",'Major retrofit'!$AS$18,IF(F33="Scenario3PBT14",'Major retrofit'!$AT$18,"")))&amp;IF(F33="Scenario1PBT15",'Major retrofit'!$AU$18,IF(F33="Scenario2PBT15",'Major retrofit'!$AV$18,IF(F33="Scenario3PBT15",'Major retrofit'!$AW$18,"")))</f>
        <v/>
      </c>
      <c r="L33" s="142">
        <f t="shared" si="13"/>
        <v>0</v>
      </c>
      <c r="M33" s="142" t="str">
        <f>IF(F33="Scenario1PBT1",'Major retrofit'!$E$20,IF(F33="Scenario2PBT1",'Major retrofit'!$F$20,IF(F33="Scenario3PBT1",'Major retrofit'!$G$20,"")))&amp;IF(F33="Scenario1PBT2",'Major retrofit'!$H$20,IF(F33="Scenario2PBT2",'Major retrofit'!$I$20,IF(F33="Scenario3PBT2",'Major retrofit'!$J$20,"")))&amp;IF(F33="Scenario1PBT3",'Major retrofit'!$K$20,IF(F33="Scenario2PBT3",'Major retrofit'!$L$20,IF(F33="Scenario3PBT3",'Major retrofit'!$M$20,"")))&amp;IF(F33="Scenario1PBT4",'Major retrofit'!$N$20,IF(F33="Scenario2PBT4",'Major retrofit'!$O$20,IF(F33="Scenario3PBT4",'Major retrofit'!$P$20,"")))&amp;IF(F33="Scenario1PBT5",'Major retrofit'!$Q$20,IF(F33="Scenario2PBT5",'Major retrofit'!$R$20,IF(F33="Scenario3PBT5",'Major retrofit'!$S$20,"")))&amp;IF(F33="Scenario1PBT6",'Major retrofit'!$T$20,IF(F33="Scenario2PBT6",'Major retrofit'!$U$20,IF(F33="Scenario3PBT6",'Major retrofit'!$V$20,"")))&amp;IF(F33="Scenario1PBT7",'Major retrofit'!$W$20,IF(F33="Scenario2PBT7",'Major retrofit'!$X$20,IF(F33="Scenario3PBT7",'Major retrofit'!$Y$20,"")))&amp;IF(F33="Scenario1PBT8",'Major retrofit'!$Z$20,IF(F33="Scenario2PBT8",'Major retrofit'!$AA$20,IF(F33="Scenario3PBT8",'Major retrofit'!$AB$20,"")))&amp;IF(F33="Scenario1PBT9",'Major retrofit'!$AC$20,IF(F33="Scenario2PBT9",'Major retrofit'!$AD$20,IF(F33="Scenario3PBT9",'Major retrofit'!$AE$20,"")))&amp;IF(F33="Scenario1PBT10",'Major retrofit'!$AF$20,IF(F33="Scenario2PBT10",'Major retrofit'!$AG$20,IF(F33="Scenario3PBT10",'Major retrofit'!$AH$20,"")))&amp;IF(F33="Scenario1PBT11",'Major retrofit'!$AI$20,IF(F33="Scenario2PBT11",'Major retrofit'!$AJ$20,IF(F33="Scenario3PBT11",'Major retrofit'!$AK$20,"")))&amp;IF(F33="Scenario1PBT12",'Major retrofit'!$AL$20,IF(F33="Scenario2PBT12",'Major retrofit'!$AM$20,IF(F33="Scenario3PBT12",'Major retrofit'!$AN$20,"")))&amp;IF(F33="Scenario1PBT13",'Major retrofit'!$AO$20,IF(F33="Scenario2PBT13",'Major retrofit'!$AP$20,IF(F33="Scenario3PBT13",'Major retrofit'!$AQ$20,"")))&amp;IF(F33="Scenario1PBT14",'Major retrofit'!$AR$20,IF(F33="Scenario2PBT14",'Major retrofit'!$AS$20,IF(F33="Scenario3PBT14",'Major retrofit'!$AT$20,"")))&amp;IF(F33="Scenario1PBT15",'Major retrofit'!$AU$20,IF(F33="Scenario2PBT15",'Major retrofit'!$AV$20,IF(F33="Scenario3PBT15",'Major retrofit'!$AW$20,"")))</f>
        <v/>
      </c>
      <c r="N33" s="143">
        <f t="shared" si="14"/>
        <v>0</v>
      </c>
      <c r="O33" s="262" t="str">
        <f>IF(F33="Scenario1PBT1",'Major retrofit'!$E$23,IF(F33="Scenario2PBT1",'Major retrofit'!$F$23,IF(F33="Scenario3PBT1",'Major retrofit'!$G$23,"")))&amp;IF(F33="Scenario1PBT2",'Major retrofit'!$H$23,IF(F33="Scenario2PBT2",'Major retrofit'!$I$23,IF(F33="Scenario3PBT2",'Major retrofit'!$J$23,"")))&amp;IF(F33="Scenario1PBT3",'Major retrofit'!$K$23,IF(F33="Scenario2PBT3",'Major retrofit'!$L$23,IF(F33="Scenario3PBT3",'Major retrofit'!$M$23,"")))&amp;IF(F33="Scenario1PBT4",'Major retrofit'!$N$23,IF(F33="Scenario2PBT4",'Major retrofit'!$O$23,IF(F33="Scenario3PBT4",'Major retrofit'!$P$23,"")))&amp;IF(F33="Scenario1PBT5",'Major retrofit'!$Q$23,IF(F33="Scenario2PBT5",'Major retrofit'!$R$23,IF(F33="Scenario3PBT5",'Major retrofit'!$S$23,"")))&amp;IF(F33="Scenario1PBT6",'Major retrofit'!$T$23,IF(F33="Scenario2PBT6",'Major retrofit'!$U$23,IF(F33="Scenario3PBT6",'Major retrofit'!$V$23,"")))&amp;IF(F33="Scenario1PBT7",'Major retrofit'!$W$23,IF(F33="Scenario2PBT7",'Major retrofit'!$X$23,IF(F33="Scenario3PBT7",'Major retrofit'!$Y$23,"")))&amp;IF(F33="Scenario1PBT8",'Major retrofit'!$Z$23,IF(F33="Scenario2PBT8",'Major retrofit'!$AA$23,IF(F33="Scenario3PBT8",'Major retrofit'!$AB$23,"")))&amp;IF(F33="Scenario1PBT9",'Major retrofit'!$AC$23,IF(F33="Scenario2PBT9",'Major retrofit'!$AD$23,IF(F33="Scenario3PBT9",'Major retrofit'!$AE$23,"")))&amp;IF(F33="Scenario1PBT10",'Major retrofit'!$AF$23,IF(F33="Scenario2PBT10",'Major retrofit'!$AG$23,IF(F33="Scenario3PBT10",'Major retrofit'!$AH$23,"")))&amp;IF(F33="Scenario1PBT11",'Major retrofit'!$AI$23,IF(F33="Scenario2PBT11",'Major retrofit'!$AJ$23,IF(F33="Scenario3PBT11",'Major retrofit'!$AK$23,"")))&amp;IF(F33="Scenario1PBT12",'Major retrofit'!$AL$23,IF(F33="Scenario2PBT12",'Major retrofit'!$AM$23,IF(F33="Scenario3PBT12",'Major retrofit'!$AN$23,"")))&amp;IF(F33="Scenario1PBT13",'Major retrofit'!$AO$23,IF(F33="Scenario2PBT13",'Major retrofit'!$AP$23,IF(F33="Scenario3PBT13",'Major retrofit'!$AQ$23,"")))&amp;IF(F33="Scenario1PBT14",'Major retrofit'!$AR$23,IF(F33="Scenario2PBT14",'Major retrofit'!$AS$23,IF(F33="Scenario3PBT14",'Major retrofit'!$AT$23,"")))&amp;IF(F33="Scenario1PBT15",'Major retrofit'!$AU$23,IF(F33="Scenario2PBT15",'Major retrofit'!$AV$23,IF(F33="Scenario3PBT15",'Major retrofit'!$AW$23,"")))</f>
        <v/>
      </c>
      <c r="P33" s="142">
        <f t="shared" si="15"/>
        <v>0</v>
      </c>
      <c r="Q33" s="142" t="str">
        <f>IF(F33="Scenario1PBT1",'Major retrofit'!$E$25,IF(F33="Scenario2PBT1",'Major retrofit'!$F$25,IF(F33="Scenario3PBT1",'Major retrofit'!$G$25,"")))&amp;IF(F33="Scenario1PBT2",'Major retrofit'!$H$25,IF(F33="Scenario2PBT2",'Major retrofit'!$I$25,IF(F33="Scenario3PBT2",'Major retrofit'!$J$25,"")))&amp;IF(F33="Scenario1PBT3",'Major retrofit'!$K$25,IF(F33="Scenario2PBT3",'Major retrofit'!$L$25,IF(F33="Scenario3PBT3",'Major retrofit'!$M$25,"")))&amp;IF(F33="Scenario1PBT4",'Major retrofit'!$N$25,IF(F33="Scenario2PBT4",'Major retrofit'!$O$25,IF(F33="Scenario3PBT4",'Major retrofit'!$P$25,"")))&amp;IF(F33="Scenario1PBT5",'Major retrofit'!$Q$25,IF(F33="Scenario2PBT5",'Major retrofit'!$R$25,IF(F33="Scenario3PBT5",'Major retrofit'!$S$25,"")))&amp;IF(F33="Scenario1PBT6",'Major retrofit'!$T$25,IF(F33="Scenario2PBT6",'Major retrofit'!$U$25,IF(F33="Scenario3PBT6",'Major retrofit'!$V$25,"")))&amp;IF(F33="Scenario1PBT7",'Major retrofit'!$W$25,IF(F33="Scenario2PBT7",'Major retrofit'!$X$25,IF(F33="Scenario3PBT7",'Major retrofit'!$Y$25,"")))&amp;IF(F33="Scenario1PBT8",'Major retrofit'!$Z$25,IF(F33="Scenario2PBT8",'Major retrofit'!$AA$25,IF(F33="Scenario3PBT8",'Major retrofit'!$AB$25,"")))&amp;IF(F33="Scenario1PBT9",'Major retrofit'!$AC$25,IF(F33="Scenario2PBT9",'Major retrofit'!$AD$25,IF(F33="Scenario3PBT9",'Major retrofit'!$AE$25,"")))&amp;IF(F33="Scenario1PBT10",'Major retrofit'!$AF$25,IF(F33="Scenario2PBT10",'Major retrofit'!$AG$25,IF(F33="Scenario3PBT10",'Major retrofit'!$AH$25,"")))&amp;IF(F33="Scenario1PBT11",'Major retrofit'!$AI$25,IF(F33="Scenario2PBT11",'Major retrofit'!$AJ$25,IF(F33="Scenario3PBT11",'Major retrofit'!$AK$25,"")))&amp;IF(F33="Scenario1PBT12",'Major retrofit'!$AL$25,IF(F33="Scenario2PBT12",'Major retrofit'!$AM$25,IF(F33="Scenario3PBT12",'Major retrofit'!$AN$25,"")))&amp;IF(F33="Scenario1PBT13",'Major retrofit'!$AO$25,IF(F33="Scenario2PBT13",'Major retrofit'!$AP$25,IF(F33="Scenario3PBT13",'Major retrofit'!$AQ$25,"")))&amp;IF(F33="Scenario1PBT14",'Major retrofit'!$AR$25,IF(F33="Scenario2PBT14",'Major retrofit'!$AS$25,IF(F33="Scenario3PBT14",'Major retrofit'!$AT$25,"")))&amp;IF(F33="Scenario1PBT15",'Major retrofit'!$AU$25,IF(F33="Scenario2PBT15",'Major retrofit'!$AV$25,IF(F33="Scenario3PBT15",'Major retrofit'!$AW$25,"")))</f>
        <v/>
      </c>
      <c r="R33" s="142">
        <f t="shared" si="16"/>
        <v>0</v>
      </c>
      <c r="S33" s="142" t="str">
        <f>IF(F33="Scenario1PBT1",'Major retrofit'!$E$27,IF(F33="Scenario2PBT1",'Major retrofit'!$F$27,IF(F33="Scenario3PBT1",'Major retrofit'!$G$27,"")))&amp;IF(F33="Scenario1PBT2",'Major retrofit'!$H$27,IF(F33="Scenario2PBT2",'Major retrofit'!$I$27,IF(F33="Scenario3PBT2",'Major retrofit'!$J$27,"")))&amp;IF(F33="Scenario1PBT3",'Major retrofit'!$K$27,IF(F33="Scenario2PBT3",'Major retrofit'!$L$27,IF(F33="Scenario3PBT3",'Major retrofit'!$M$27,"")))&amp;IF(F33="Scenario1PBT4",'Major retrofit'!$N$27,IF(F33="Scenario2PBT4",'Major retrofit'!$O$27,IF(F33="Scenario3PBT4",'Major retrofit'!$P$27,"")))&amp;IF(F33="Scenario1PBT5",'Major retrofit'!$Q$27,IF(F33="Scenario2PBT5",'Major retrofit'!$R$27,IF(F33="Scenario3PBT5",'Major retrofit'!$S$27,"")))&amp;IF(F33="Scenario1PBT6",'Major retrofit'!$T$27,IF(F33="Scenario2PBT6",'Major retrofit'!$U$27,IF(F33="Scenario3PBT6",'Major retrofit'!$V$27,"")))&amp;IF(F33="Scenario1PBT7",'Major retrofit'!$W$27,IF(F33="Scenario2PBT7",'Major retrofit'!$X$27,IF(F33="Scenario3PBT7",'Major retrofit'!$Y$27,"")))&amp;IF(F33="Scenario1PBT8",'Major retrofit'!$Z$27,IF(F33="Scenario2PBT8",'Major retrofit'!$AA$27,IF(F33="Scenario3PBT8",'Major retrofit'!$AB$27,"")))&amp;IF(F33="Scenario1PBT9",'Major retrofit'!$AC$27,IF(F33="Scenario2PBT9",'Major retrofit'!$AD$27,IF(F33="Scenario3PBT9",'Major retrofit'!$AE$27,"")))&amp;IF(F33="Scenario1PBT10",'Major retrofit'!$AF$27,IF(F33="Scenario2PBT10",'Major retrofit'!$AG$27,IF(F33="Scenario3PBT10",'Major retrofit'!$AH$27,"")))&amp;IF(F33="Scenario1PBT11",'Major retrofit'!$AI$27,IF(F33="Scenario2PBT11",'Major retrofit'!$AJ$27,IF(F33="Scenario3PBT11",'Major retrofit'!$AK$27,"")))&amp;IF(F33="Scenario1PBT12",'Major retrofit'!$AL$27,IF(F33="Scenario2PBT12",'Major retrofit'!$AM$27,IF(F33="Scenario3PBT12",'Major retrofit'!$AN$27,"")))&amp;IF(F33="Scenario1PBT13",'Major retrofit'!$AO$27,IF(F33="Scenario2PBT13",'Major retrofit'!$AP$27,IF(F33="Scenario3PBT13",'Major retrofit'!$AQ$27,"")))&amp;IF(F33="Scenario1PBT14",'Major retrofit'!$AR$27,IF(F33="Scenario2PBT14",'Major retrofit'!$AS$27,IF(F33="Scenario3PBT14",'Major retrofit'!$AT$27,"")))&amp;IF(F33="Scenario1PBT15",'Major retrofit'!$AU$27,IF(F33="Scenario2PBT15",'Major retrofit'!$AV$27,IF(F33="Scenario3PBT15",'Major retrofit'!$AW$27,"")))</f>
        <v/>
      </c>
      <c r="T33" s="263">
        <f t="shared" si="17"/>
        <v>0</v>
      </c>
      <c r="U33" s="262" t="str">
        <f>IF(F33="Scenario1PBT1",'Major retrofit'!$E$38,IF(F33="Scenario2PBT1",'Major retrofit'!$F$38,IF(F33="Scenario3PBT1",'Major retrofit'!$G$38,"")))&amp;IF(F33="Scenario1PBT2",'Major retrofit'!$H$38,IF(F33="Scenario2PBT2",'Major retrofit'!$I$38,IF(F33="Scenario3PBT2",'Major retrofit'!$J$38,"")))&amp;IF(F33="Scenario1PBT3",'Major retrofit'!$K$38,IF(F33="Scenario2PBT3",'Major retrofit'!$L$38,IF(F33="Scenario3PBT3",'Major retrofit'!$M$38,"")))&amp;IF(F33="Scenario1PBT4",'Major retrofit'!$N$38,IF(F33="Scenario2PBT4",'Major retrofit'!$O$38,IF(F33="Scenario3PBT4",'Major retrofit'!$P$38,"")))&amp;IF(F33="Scenario1PBT5",'Major retrofit'!$Q$38,IF(F33="Scenario2PBT5",'Major retrofit'!$R$38,IF(F33="Scenario3PBT5",'Major retrofit'!$S$38,"")))&amp;IF(F33="Scenario1PBT6",'Major retrofit'!$T$38,IF(F33="Scenario2PBT6",'Major retrofit'!$U$38,IF(F33="Scenario3PBT6",'Major retrofit'!$V$38,"")))&amp;IF(F33="Scenario1PBT7",'Major retrofit'!$W$38,IF(F33="Scenario2PBT7",'Major retrofit'!$X$38,IF(F33="Scenario3PBT7",'Major retrofit'!$Y$38,"")))&amp;IF(F33="Scenario1PBT8",'Major retrofit'!$Z$38,IF(F33="Scenario2PBT8",'Major retrofit'!$AA$38,IF(F33="Scenario3PBT8",'Major retrofit'!$AB$38,"")))&amp;IF(F33="Scenario1PBT9",'Major retrofit'!$AC$38,IF(F33="Scenario2PBT9",'Major retrofit'!$AD$38,IF(F33="Scenario3PBT9",'Major retrofit'!$AE$38,"")))&amp;IF(F33="Scenario1PBT10",'Major retrofit'!$AF$38,IF(F33="Scenario2PBT10",'Major retrofit'!$AG$38,IF(F33="Scenario3PBT10",'Major retrofit'!$AH$38,"")))&amp;IF(F33="Scenario1PBT11",'Major retrofit'!$AI$38,IF(F33="Scenario2PBT11",'Major retrofit'!$AJ$38,IF(F33="Scenario3PBT11",'Major retrofit'!$AK$38,"")))&amp;IF(F33="Scenario1PBT12",'Major retrofit'!$AL$38,IF(F33="Scenario2PBT12",'Major retrofit'!$AM$38,IF(F33="Scenario3PBT12",'Major retrofit'!$AN$38,"")))&amp;IF(F33="Scenario1PBT13",'Major retrofit'!$AO$38,IF(F33="Scenario2PBT13",'Major retrofit'!$AP$38,IF(F33="Scenario3PBT13",'Major retrofit'!$AQ$38,"")))&amp;IF(F33="Scenario1PBT14",'Major retrofit'!$AR$38,IF(F33="Scenario2PBT14",'Major retrofit'!$AS$38,IF(F33="Scenario3PBT14",'Major retrofit'!$AT$38,"")))&amp;IF(F33="Scenario1PBT15",'Major retrofit'!$AU$38,IF(F33="Scenario2PBT15",'Major retrofit'!$AV$38,IF(F33="Scenario3PBT15",'Major retrofit'!$AW$38,"")))</f>
        <v/>
      </c>
      <c r="V33" s="142">
        <f t="shared" si="18"/>
        <v>0</v>
      </c>
      <c r="W33" s="142" t="str">
        <f>IF(F33="Scenario1PBT1",'Major retrofit'!$E$40,IF(F33="Scenario2PBT1",'Major retrofit'!$F$40,IF(F33="Scenario3PBT1",'Major retrofit'!$G$40,"")))&amp;IF(F33="Scenario1PBT2",'Major retrofit'!$H$40,IF(F33="Scenario2PBT2",'Major retrofit'!$I$40,IF(F33="Scenario3PBT2",'Major retrofit'!$J$40,"")))&amp;IF(F33="Scenario1PBT3",'Major retrofit'!$K$40,IF(F33="Scenario2PBT3",'Major retrofit'!$L$40,IF(F33="Scenario3PBT3",'Major retrofit'!$M$40,"")))&amp;IF(F33="Scenario1PBT4",'Major retrofit'!$N$40,IF(F33="Scenario2PBT4",'Major retrofit'!$O$40,IF(F33="Scenario3PBT4",'Major retrofit'!$P$40,"")))&amp;IF(F33="Scenario1PBT5",'Major retrofit'!$Q$40,IF(F33="Scenario2PBT5",'Major retrofit'!$R$40,IF(F33="Scenario3PBT5",'Major retrofit'!$S$40,"")))&amp;IF(F33="Scenario1PBT6",'Major retrofit'!$T$40,IF(F33="Scenario2PBT6",'Major retrofit'!$U$40,IF(F33="Scenario3PBT6",'Major retrofit'!$V$40,"")))&amp;IF(F33="Scenario1PBT7",'Major retrofit'!$W$40,IF(F33="Scenario2PBT7",'Major retrofit'!$X$40,IF(F33="Scenario3PBT7",'Major retrofit'!$Y$40,"")))&amp;IF(F33="Scenario1PBT8",'Major retrofit'!$Z$40,IF(F33="Scenario2PBT8",'Major retrofit'!$AA$40,IF(F33="Scenario3PBT8",'Major retrofit'!$AB$40,"")))&amp;IF(F33="Scenario1PBT9",'Major retrofit'!$AC$40,IF(F33="Scenario2PBT9",'Major retrofit'!$AD$40,IF(F33="Scenario3PBT9",'Major retrofit'!$AE$40,"")))&amp;IF(F33="Scenario1PBT10",'Major retrofit'!$AF$40,IF(F33="Scenario2PBT10",'Major retrofit'!$AG$40,IF(F33="Scenario3PBT10",'Major retrofit'!$AH$40,"")))&amp;IF(F33="Scenario1PBT11",'Major retrofit'!$AI$40,IF(F33="Scenario2PBT11",'Major retrofit'!$AJ$40,IF(F33="Scenario3PBT11",'Major retrofit'!$AK$40,"")))&amp;IF(F33="Scenario1PBT12",'Major retrofit'!$AL$40,IF(F33="Scenario2PBT12",'Major retrofit'!$AM$40,IF(F33="Scenario3PBT12",'Major retrofit'!$AN$40,"")))&amp;IF(F33="Scenario1PBT13",'Major retrofit'!$AO$40,IF(F33="Scenario2PBT13",'Major retrofit'!$AP$40,IF(F33="Scenario3PBT13",'Major retrofit'!$AQ$40,"")))&amp;IF(F33="Scenario1PBT14",'Major retrofit'!$AR$40,IF(F33="Scenario2PBT14",'Major retrofit'!$AS$40,IF(F33="Scenario3PBT14",'Major retrofit'!$AT$40,"")))&amp;IF(F33="Scenario1PBT15",'Major retrofit'!$AU$40,IF(F33="Scenario2PBT15",'Major retrofit'!$AV$40,IF(F33="Scenario3PBT15",'Major retrofit'!$AW$40,"")))</f>
        <v/>
      </c>
      <c r="X33" s="142">
        <f t="shared" si="19"/>
        <v>0</v>
      </c>
      <c r="Y33" s="142" t="str">
        <f>IF(F33="Scenario1PBT1",'Major retrofit'!$E$42,IF(F33="Scenario2PBT1",'Major retrofit'!$F$42,IF(F33="Scenario3PBT1",'Major retrofit'!$G$42,"")))&amp;IF(F33="Scenario1PBT2",'Major retrofit'!$H$42,IF(F33="Scenario2PBT2",'Major retrofit'!$I$42,IF(F33="Scenario3PBT2",'Major retrofit'!$J$42,"")))&amp;IF(F33="Scenario1PBT3",'Major retrofit'!$K$42,IF(F33="Scenario2PBT3",'Major retrofit'!$L$42,IF(F33="Scenario3PBT3",'Major retrofit'!$M$42,"")))&amp;IF(F33="Scenario1PBT4",'Major retrofit'!$N$42,IF(F33="Scenario2PBT4",'Major retrofit'!$O$42,IF(F33="Scenario3PBT4",'Major retrofit'!$P$42,"")))&amp;IF(F33="Scenario1PBT5",'Major retrofit'!$Q$42,IF(F33="Scenario2PBT5",'Major retrofit'!$R$42,IF(F33="Scenario3PBT5",'Major retrofit'!$S$42,"")))&amp;IF(F33="Scenario1PBT6",'Major retrofit'!$T$42,IF(F33="Scenario2PBT6",'Major retrofit'!$U$42,IF(F33="Scenario3PBT6",'Major retrofit'!$V$42,"")))&amp;IF(F33="Scenario1PBT7",'Major retrofit'!$W$42,IF(F33="Scenario2PBT7",'Major retrofit'!$X$42,IF(F33="Scenario3PBT7",'Major retrofit'!$Y$42,"")))&amp;IF(F33="Scenario1PBT8",'Major retrofit'!$Z$42,IF(F33="Scenario2PBT8",'Major retrofit'!$AA$42,IF(F33="Scenario3PBT8",'Major retrofit'!$AB$42,"")))&amp;IF(F33="Scenario1PBT9",'Major retrofit'!$AC$42,IF(F33="Scenario2PBT9",'Major retrofit'!$AD$42,IF(F33="Scenario3PBT9",'Major retrofit'!$AE$42,"")))&amp;IF(F33="Scenario1PBT10",'Major retrofit'!$AF$42,IF(F33="Scenario2PBT10",'Major retrofit'!$AG$42,IF(F33="Scenario3PBT10",'Major retrofit'!$AH$42,"")))&amp;IF(F33="Scenario1PBT11",'Major retrofit'!$AI$42,IF(F33="Scenario2PBT11",'Major retrofit'!$AJ$42,IF(F33="Scenario3PBT11",'Major retrofit'!$AK$42,"")))&amp;IF(F33="Scenario1PBT12",'Major retrofit'!$AL$42,IF(F33="Scenario2PBT12",'Major retrofit'!$AM$42,IF(F33="Scenario3PBT12",'Major retrofit'!$AN$42,"")))&amp;IF(F33="Scenario1PBT13",'Major retrofit'!$AO$42,IF(F33="Scenario2PBT13",'Major retrofit'!$AP$42,IF(F33="Scenario3PBT13",'Major retrofit'!$AQ$42,"")))&amp;IF(F33="Scenario1PBT14",'Major retrofit'!$AR$42,IF(F33="Scenario2PBT14",'Major retrofit'!$AS$42,IF(F33="Scenario3PBT14",'Major retrofit'!$AT$42,"")))&amp;IF(F33="Scenario1PBT15",'Major retrofit'!$AU$42,IF(F33="Scenario2PBT15",'Major retrofit'!$AV$42,IF(F33="Scenario3PBT15",'Major retrofit'!$AW$42,"")))</f>
        <v/>
      </c>
      <c r="Z33" s="142">
        <f t="shared" si="20"/>
        <v>0</v>
      </c>
      <c r="AA33" s="332" t="str">
        <f>IF(F33="Scenario1PBT1",'Major retrofit'!$E$101,IF(F33="Scenario2PBT1",'Major retrofit'!$F$101,IF(F33="Scenario3PBT1",'Major retrofit'!$G$101,"")))&amp;IF(F33="Scenario1PBT2",'Major retrofit'!$H$101,IF(F33="Scenario2PBT2",'Major retrofit'!$I$101,IF(F33="Scenario3PBT2",'Major retrofit'!$J$101,"")))&amp;IF(F33="Scenario1PBT3",'Major retrofit'!$K$101,IF(F33="Scenario2PBT3",'Major retrofit'!$L$101,IF(F33="Scenario3PBT3",'Major retrofit'!$M$101,"")))&amp;IF(F33="Scenario1PBT4",'Major retrofit'!$N$101,IF(F33="Scenario2PBT4",'Major retrofit'!$O$101,IF(F33="Scenario3PBT4",'Major retrofit'!$P$101,"")))&amp;IF(F33="Scenario1PBT5",'Major retrofit'!$Q$101,IF(F33="Scenario2PBT5",'Major retrofit'!$R$101,IF(F33="Scenario3PBT5",'Major retrofit'!$S$101,"")))&amp;IF(F33="Scenario1PBT6",'Major retrofit'!$T$101,IF(F33="Scenario2PBT6",'Major retrofit'!$U$101,IF(F33="Scenario3PBT6",'Major retrofit'!$V$101,"")))&amp;IF(F33="Scenario1PBT7",'Major retrofit'!$W$101,IF(F33="Scenario2PBT7",'Major retrofit'!$X$101,IF(F33="Scenario3PBT7",'Major retrofit'!$Y$101,"")))&amp;IF(F33="Scenario1PBT8",'Major retrofit'!$Z$101,IF(F33="Scenario2PBT8",'Major retrofit'!$AA$101,IF(F33="Scenario3PBT8",'Major retrofit'!$AB$101,"")))&amp;IF(F33="Scenario1PBT9",'Major retrofit'!$AC$101,IF(F33="Scenario2PBT9",'Major retrofit'!$AD$101,IF(F33="Scenario3PBT9",'Major retrofit'!$AE$101,"")))&amp;IF(F33="Scenario1PBT10",'Major retrofit'!$AF$101,IF(F33="Scenario2PBT10",'Major retrofit'!$AG$101,IF(F33="Scenario3PBT10",'Major retrofit'!$AH$101,"")))&amp;IF(F33="Scenario1PBT11",'Major retrofit'!$AI$101,IF(F33="Scenario2PBT11",'Major retrofit'!$AJ$101,IF(F33="Scenario3PBT11",'Major retrofit'!$AK$101,"")))&amp;IF(F33="Scenario1PBT12",'Major retrofit'!$AL$101,IF(F33="Scenario2PBT12",'Major retrofit'!$AM$101,IF(F33="Scenario3PBT12",'Major retrofit'!$AN$101,"")))&amp;IF(F33="Scenario1PBT13",'Major retrofit'!$AO$101,IF(F33="Scenario2PBT13",'Major retrofit'!$AP$101,IF(F33="Scenario3PBT13",'Major retrofit'!$AQ$101,"")))&amp;IF(F33="Scenario1PBT14",'Major retrofit'!$AR$101,IF(F33="Scenario2PBT14",'Major retrofit'!$AS$101,IF(F33="Scenario3PBT14",'Major retrofit'!$AT$101,"")))&amp;IF(F33="Scenario1PBT15",'Major retrofit'!$AU$101,IF(F33="Scenario2PBT15",'Major retrofit'!$AV$101,IF(F33="Scenario3PBT15",'Major retrofit'!$AW$101,"")))</f>
        <v/>
      </c>
      <c r="AB33" s="233">
        <f t="shared" si="21"/>
        <v>0</v>
      </c>
      <c r="AC33" s="264">
        <f>IFERROR('Projection_Base-case'!G33-G33,0)</f>
        <v>0</v>
      </c>
      <c r="AD33" s="142">
        <f t="shared" si="0"/>
        <v>0</v>
      </c>
      <c r="AE33" s="142">
        <f>IFERROR(100*AC33/'Projection_Base-case'!G33,0)</f>
        <v>0</v>
      </c>
      <c r="AF33" s="142">
        <f>IFERROR('Projection_Base-case'!I33-I33,0)</f>
        <v>0</v>
      </c>
      <c r="AG33" s="142">
        <f t="shared" si="1"/>
        <v>0</v>
      </c>
      <c r="AH33" s="142">
        <f>IFERROR(100*AF33/'Projection_Base-case'!I33,0)</f>
        <v>0</v>
      </c>
      <c r="AI33" s="142">
        <f>IFERROR('Projection_Base-case'!K33-K33,0)</f>
        <v>0</v>
      </c>
      <c r="AJ33" s="142">
        <f t="shared" si="2"/>
        <v>0</v>
      </c>
      <c r="AK33" s="142">
        <f>IFERROR(100*AI33/'Projection_Base-case'!K33,0)</f>
        <v>0</v>
      </c>
      <c r="AL33" s="142">
        <f>IFERROR(M33-'Projection_Base-case'!M33,0)</f>
        <v>0</v>
      </c>
      <c r="AM33" s="142">
        <f t="shared" si="3"/>
        <v>0</v>
      </c>
      <c r="AN33" s="143">
        <f>IFERROR(100*AL33/'Projection_Base-case'!M33,0)</f>
        <v>0</v>
      </c>
      <c r="AO33" s="262">
        <f>IFERROR('Projection_Base-case'!O33-O33,0)</f>
        <v>0</v>
      </c>
      <c r="AP33" s="142">
        <f t="shared" si="4"/>
        <v>0</v>
      </c>
      <c r="AQ33" s="142">
        <f>IFERROR(100*AO33/'Projection_Base-case'!O33,0)</f>
        <v>0</v>
      </c>
      <c r="AR33" s="142">
        <f>IFERROR('Projection_Base-case'!Q33-Q33,0)</f>
        <v>0</v>
      </c>
      <c r="AS33" s="142">
        <f t="shared" si="5"/>
        <v>0</v>
      </c>
      <c r="AT33" s="142">
        <f>IFERROR(100*AR33/'Projection_Base-case'!Q33,0)</f>
        <v>0</v>
      </c>
      <c r="AU33" s="142">
        <f>IFERROR('Projection_Base-case'!S33-S33,0)</f>
        <v>0</v>
      </c>
      <c r="AV33" s="142">
        <f t="shared" si="6"/>
        <v>0</v>
      </c>
      <c r="AW33" s="143">
        <f>IFERROR(100*AU33/'Projection_Base-case'!S33,0)</f>
        <v>0</v>
      </c>
      <c r="AX33" s="262">
        <f>IFERROR('Projection_Base-case'!U33-U33,0)</f>
        <v>0</v>
      </c>
      <c r="AY33" s="142">
        <f t="shared" si="7"/>
        <v>0</v>
      </c>
      <c r="AZ33" s="142">
        <f>IFERROR(100*AX33/'Projection_Base-case'!U33,0)</f>
        <v>0</v>
      </c>
      <c r="BA33" s="142">
        <f>IFERROR('Projection_Base-case'!W33-W33,0)</f>
        <v>0</v>
      </c>
      <c r="BB33" s="142">
        <f t="shared" si="8"/>
        <v>0</v>
      </c>
      <c r="BC33" s="142">
        <f>IFERROR(100*BA33/'Projection_Base-case'!W33,0)</f>
        <v>0</v>
      </c>
      <c r="BD33" s="142">
        <f>IFERROR('Projection_Base-case'!Y33-Y33,0)</f>
        <v>0</v>
      </c>
      <c r="BE33" s="142">
        <f t="shared" si="9"/>
        <v>0</v>
      </c>
      <c r="BF33" s="142">
        <f>IFERROR(100*BD33/'Projection_Base-case'!Y33,0)</f>
        <v>0</v>
      </c>
      <c r="BG33" s="531">
        <f t="shared" si="22"/>
        <v>0</v>
      </c>
      <c r="BH33" s="532">
        <f t="shared" si="23"/>
        <v>0</v>
      </c>
    </row>
    <row r="34" spans="1:60" x14ac:dyDescent="0.25">
      <c r="A34" s="261">
        <v>29</v>
      </c>
      <c r="B34" s="142">
        <f>'Projection_Base-case'!B34</f>
        <v>0</v>
      </c>
      <c r="C34" s="142">
        <f>'Projection_Base-case'!C34</f>
        <v>0</v>
      </c>
      <c r="D34" s="142">
        <f>'Projection_Base-case'!D34</f>
        <v>0</v>
      </c>
      <c r="E34" s="149"/>
      <c r="F34" s="258" t="str">
        <f t="shared" si="10"/>
        <v>0</v>
      </c>
      <c r="G34" s="231" t="str">
        <f>IF(F34="Scenario1PBT1",'Major retrofit'!$E$6,IF(F34="Scenario2PBT1",'Major retrofit'!$F$6,IF(F34="Scenario3PBT1",'Major retrofit'!$G$6,"")))&amp;IF(F34="Scenario1PBT2",'Major retrofit'!$H$6,IF(F34="Scenario2PBT2",'Major retrofit'!$I$6,IF(F34="Scenario3PBT2",'Major retrofit'!$J$6,"")))&amp;IF(F34="Scenario1PBT3",'Major retrofit'!$K$6,IF(F34="Scenario2PBT3",'Major retrofit'!$L$6,IF(F34="Scenario3PBT3",'Major retrofit'!$M$6,"")))&amp;IF(F34="Scenario1PBT4",'Major retrofit'!$N$6,IF(F34="Scenario2PBT4",'Major retrofit'!$O$6,IF(F34="Scenario3PBT4",'Major retrofit'!$P$6,"")))&amp;IF(F34="Scenario1PBT5",'Major retrofit'!$Q$6,IF(F34="Scenario2PBT5",'Major retrofit'!$R$6,IF(F34="Scenario3PBT5",'Major retrofit'!$S$6,"")))&amp;IF(F34="Scenario1PBT6",'Major retrofit'!$T$6,IF(F34="Scenario2PBT6",'Major retrofit'!$U$6,IF(F34="Scenario3PBT6",'Major retrofit'!$V$6,"")))&amp;IF(F34="Scenario1PBT7",'Major retrofit'!$W$6,IF(F34="Scenario2PBT7",'Major retrofit'!$X$6,IF(F34="Scenario3PBT7",'Major retrofit'!$Y$6,"")))&amp;IF(F34="Scenario1PBT8",'Major retrofit'!$Z$6,IF(F34="Scenario2PBT8",'Major retrofit'!$AA$6,IF(F34="Scenario3PBT8",'Major retrofit'!$AB$6,"")))&amp;IF(F34="Scenario1PBT9",'Major retrofit'!$AC$6,IF(F34="Scenario2PBT9",'Major retrofit'!$AD$6,IF(F34="Scenario3PBT9",'Major retrofit'!$AE$6,"")))&amp;IF(F34="Scenario1PBT10",'Major retrofit'!$AF$6,IF(F34="Scenario2PBT10",'Major retrofit'!$AG$6,IF(F34="Scenario3PBT10",'Major retrofit'!$AH$6,"")))&amp;IF(F34="Scenario1PBT11",'Major retrofit'!$AI$6,IF(F34="Scenario2PBT11",'Major retrofit'!$AJ$6,IF(F34="Scenario3PBT11",'Major retrofit'!$AK$6,"")))&amp;IF(F34="Scenario1PBT12",'Major retrofit'!$AL$6,IF(F34="Scenario2PBT12",'Major retrofit'!$AM$6,IF(F34="Scenario3PBT12",'Major retrofit'!$AN$6,"")))&amp;IF(F34="Scenario1PBT13",'Major retrofit'!$AO$6,IF(F34="Scenario2PBT13",'Major retrofit'!$AP$6,IF(F34="Scenario3PBT13",'Major retrofit'!$AQ$6,"")))&amp;IF(F34="Scenario1PBT14",'Major retrofit'!$AR$6,IF(F34="Scenario2PBT14",'Major retrofit'!$AS$6,IF(F34="Scenario3PBT14",'Major retrofit'!$AT$6,"")))&amp;IF(F34="Scenario1PBT15",'Major retrofit'!$AU$6,IF(F34="Scenario2PBT15",'Major retrofit'!$AV$6,IF(F34="Scenario3PBT15",'Major retrofit'!$AW$6,"")))</f>
        <v/>
      </c>
      <c r="H34" s="142">
        <f t="shared" si="11"/>
        <v>0</v>
      </c>
      <c r="I34" s="232" t="str">
        <f>IF(F34="Scenario1PBT1",'Major retrofit'!$E$16,IF(F34="Scenario2PBT1",'Major retrofit'!$F$16,IF(F34="Scenario3PBT1",'Major retrofit'!$G$16,"")))&amp;IF(F34="Scenario1PBT2",'Major retrofit'!$H$16,IF(F34="Scenario2PBT2",'Major retrofit'!$I$16,IF(F34="Scenario3PBT2",'Major retrofit'!$J$16,"")))&amp;IF(F34="Scenario1PBT3",'Major retrofit'!$K$16,IF(F34="Scenario2PBT3",'Major retrofit'!$L$16,IF(F34="Scenario3PBT3",'Major retrofit'!$M$16,"")))&amp;IF(F34="Scenario1PBT4",'Major retrofit'!$N$16,IF(F34="Scenario2PBT4",'Major retrofit'!$O$16,IF(F34="Scenario3PBT4",'Major retrofit'!$P$16,"")))&amp;IF(F34="Scenario1PBT5",'Major retrofit'!$Q$16,IF(F34="Scenario2PBT5",'Major retrofit'!$R$16,IF(F34="Scenario3PBT5",'Major retrofit'!$S$16,"")))&amp;IF(F34="Scenario1PBT6",'Major retrofit'!$T$16,IF(F34="Scenario2PBT6",'Major retrofit'!$U$16,IF(F34="Scenario3PBT6",'Major retrofit'!$V$16,"")))&amp;IF(F34="Scenario1PBT7",'Major retrofit'!$W$16,IF(F34="Scenario2PBT7",'Major retrofit'!$X$16,IF(F34="Scenario3PBT7",'Major retrofit'!$Y$16,"")))&amp;IF(F34="Scenario1PBT8",'Major retrofit'!$Z$16,IF(F34="Scenario2PBT8",'Major retrofit'!$AA$16,IF(F34="Scenario3PBT8",'Major retrofit'!$AB$16,"")))&amp;IF(F34="Scenario1PBT9",'Major retrofit'!$AC$16,IF(F34="Scenario2PBT9",'Major retrofit'!$AD$16,IF(F34="Scenario3PBT9",'Major retrofit'!$AE$16,"")))&amp;IF(F34="Scenario1PBT10",'Major retrofit'!$AF$16,IF(F34="Scenario2PBT10",'Major retrofit'!$AG$16,IF(F34="Scenario3PBT10",'Major retrofit'!$AH$16,"")))&amp;IF(F34="Scenario1PBT11",'Major retrofit'!$AI$16,IF(F34="Scenario2PBT11",'Major retrofit'!$AJ$16,IF(F34="Scenario3PBT11",'Major retrofit'!$AK$16,"")))&amp;IF(F34="Scenario1PBT12",'Major retrofit'!$AL$16,IF(F34="Scenario2PBT12",'Major retrofit'!$AM$16,IF(F34="Scenario3PBT12",'Major retrofit'!$AN$16,"")))&amp;IF(F34="Scenario1PBT13",'Major retrofit'!$AO$16,IF(F34="Scenario2PBT13",'Major retrofit'!$AP$16,IF(F34="Scenario3PBT13",'Major retrofit'!$AQ$16,"")))&amp;IF(F34="Scenario1PBT14",'Major retrofit'!$AR$16,IF(F34="Scenario2PBT14",'Major retrofit'!$AS$16,IF(F34="Scenario3PBT14",'Major retrofit'!$AT$16,"")))&amp;IF(F34="Scenario1PBT15",'Major retrofit'!$AU$16,IF(F34="Scenario2PBT15",'Major retrofit'!$AV$16,IF(F34="Scenario3PBT15",'Major retrofit'!$AW$16,"")))</f>
        <v/>
      </c>
      <c r="J34" s="142">
        <f t="shared" si="12"/>
        <v>0</v>
      </c>
      <c r="K34" s="142" t="str">
        <f>IF(F34="Scenario1PBT1",'Major retrofit'!$E$18,IF(F34="Scenario2PBT1",'Major retrofit'!$F$18,IF(F34="Scenario3PBT1",'Major retrofit'!$G$18,"")))&amp;IF(F34="Scenario1PBT2",'Major retrofit'!$H$18,IF(F34="Scenario2PBT2",'Major retrofit'!$I$18,IF(F34="Scenario3PBT2",'Major retrofit'!$J$18,"")))&amp;IF(F34="Scenario1PBT3",'Major retrofit'!$K$18,IF(F34="Scenario2PBT3",'Major retrofit'!$L$18,IF(F34="Scenario3PBT3",'Major retrofit'!$M$18,"")))&amp;IF(F34="Scenario1PBT4",'Major retrofit'!$N$18,IF(F34="Scenario2PBT4",'Major retrofit'!$O$18,IF(F34="Scenario3PBT4",'Major retrofit'!$P$18,"")))&amp;IF(F34="Scenario1PBT5",'Major retrofit'!$Q$18,IF(F34="Scenario2PBT5",'Major retrofit'!$R$18,IF(F34="Scenario3PBT5",'Major retrofit'!$S$18,"")))&amp;IF(F34="Scenario1PBT6",'Major retrofit'!$T$18,IF(F34="Scenario2PBT6",'Major retrofit'!$U$18,IF(F34="Scenario3PBT6",'Major retrofit'!$V$18,"")))&amp;IF(F34="Scenario1PBT7",'Major retrofit'!$W$18,IF(F34="Scenario2PBT7",'Major retrofit'!$X$18,IF(F34="Scenario3PBT7",'Major retrofit'!$Y$18,"")))&amp;IF(F34="Scenario1PBT8",'Major retrofit'!$Z$18,IF(F34="Scenario2PBT8",'Major retrofit'!$AA$18,IF(F34="Scenario3PBT8",'Major retrofit'!$AB$18,"")))&amp;IF(F34="Scenario1PBT9",'Major retrofit'!$AC$18,IF(F34="Scenario2PBT9",'Major retrofit'!$AD$18,IF(F34="Scenario3PBT9",'Major retrofit'!$AE$18,"")))&amp;IF(F34="Scenario1PBT10",'Major retrofit'!$AF$18,IF(F34="Scenario2PBT10",'Major retrofit'!$AG$18,IF(F34="Scenario3PBT10",'Major retrofit'!$AH$18,"")))&amp;IF(F34="Scenario1PBT11",'Major retrofit'!$AI$18,IF(F34="Scenario2PBT11",'Major retrofit'!$AJ$18,IF(F34="Scenario3PBT11",'Major retrofit'!$AK$18,"")))&amp;IF(F34="Scenario1PBT12",'Major retrofit'!$AL$18,IF(F34="Scenario2PBT12",'Major retrofit'!$AM$18,IF(F34="Scenario3PBT12",'Major retrofit'!$AN$18,"")))&amp;IF(F34="Scenario1PBT13",'Major retrofit'!$AO$18,IF(F34="Scenario2PBT13",'Major retrofit'!$AP$18,IF(F34="Scenario3PBT13",'Major retrofit'!$AQ$18,"")))&amp;IF(F34="Scenario1PBT14",'Major retrofit'!$AR$18,IF(F34="Scenario2PBT14",'Major retrofit'!$AS$18,IF(F34="Scenario3PBT14",'Major retrofit'!$AT$18,"")))&amp;IF(F34="Scenario1PBT15",'Major retrofit'!$AU$18,IF(F34="Scenario2PBT15",'Major retrofit'!$AV$18,IF(F34="Scenario3PBT15",'Major retrofit'!$AW$18,"")))</f>
        <v/>
      </c>
      <c r="L34" s="142">
        <f t="shared" si="13"/>
        <v>0</v>
      </c>
      <c r="M34" s="142" t="str">
        <f>IF(F34="Scenario1PBT1",'Major retrofit'!$E$20,IF(F34="Scenario2PBT1",'Major retrofit'!$F$20,IF(F34="Scenario3PBT1",'Major retrofit'!$G$20,"")))&amp;IF(F34="Scenario1PBT2",'Major retrofit'!$H$20,IF(F34="Scenario2PBT2",'Major retrofit'!$I$20,IF(F34="Scenario3PBT2",'Major retrofit'!$J$20,"")))&amp;IF(F34="Scenario1PBT3",'Major retrofit'!$K$20,IF(F34="Scenario2PBT3",'Major retrofit'!$L$20,IF(F34="Scenario3PBT3",'Major retrofit'!$M$20,"")))&amp;IF(F34="Scenario1PBT4",'Major retrofit'!$N$20,IF(F34="Scenario2PBT4",'Major retrofit'!$O$20,IF(F34="Scenario3PBT4",'Major retrofit'!$P$20,"")))&amp;IF(F34="Scenario1PBT5",'Major retrofit'!$Q$20,IF(F34="Scenario2PBT5",'Major retrofit'!$R$20,IF(F34="Scenario3PBT5",'Major retrofit'!$S$20,"")))&amp;IF(F34="Scenario1PBT6",'Major retrofit'!$T$20,IF(F34="Scenario2PBT6",'Major retrofit'!$U$20,IF(F34="Scenario3PBT6",'Major retrofit'!$V$20,"")))&amp;IF(F34="Scenario1PBT7",'Major retrofit'!$W$20,IF(F34="Scenario2PBT7",'Major retrofit'!$X$20,IF(F34="Scenario3PBT7",'Major retrofit'!$Y$20,"")))&amp;IF(F34="Scenario1PBT8",'Major retrofit'!$Z$20,IF(F34="Scenario2PBT8",'Major retrofit'!$AA$20,IF(F34="Scenario3PBT8",'Major retrofit'!$AB$20,"")))&amp;IF(F34="Scenario1PBT9",'Major retrofit'!$AC$20,IF(F34="Scenario2PBT9",'Major retrofit'!$AD$20,IF(F34="Scenario3PBT9",'Major retrofit'!$AE$20,"")))&amp;IF(F34="Scenario1PBT10",'Major retrofit'!$AF$20,IF(F34="Scenario2PBT10",'Major retrofit'!$AG$20,IF(F34="Scenario3PBT10",'Major retrofit'!$AH$20,"")))&amp;IF(F34="Scenario1PBT11",'Major retrofit'!$AI$20,IF(F34="Scenario2PBT11",'Major retrofit'!$AJ$20,IF(F34="Scenario3PBT11",'Major retrofit'!$AK$20,"")))&amp;IF(F34="Scenario1PBT12",'Major retrofit'!$AL$20,IF(F34="Scenario2PBT12",'Major retrofit'!$AM$20,IF(F34="Scenario3PBT12",'Major retrofit'!$AN$20,"")))&amp;IF(F34="Scenario1PBT13",'Major retrofit'!$AO$20,IF(F34="Scenario2PBT13",'Major retrofit'!$AP$20,IF(F34="Scenario3PBT13",'Major retrofit'!$AQ$20,"")))&amp;IF(F34="Scenario1PBT14",'Major retrofit'!$AR$20,IF(F34="Scenario2PBT14",'Major retrofit'!$AS$20,IF(F34="Scenario3PBT14",'Major retrofit'!$AT$20,"")))&amp;IF(F34="Scenario1PBT15",'Major retrofit'!$AU$20,IF(F34="Scenario2PBT15",'Major retrofit'!$AV$20,IF(F34="Scenario3PBT15",'Major retrofit'!$AW$20,"")))</f>
        <v/>
      </c>
      <c r="N34" s="143">
        <f t="shared" si="14"/>
        <v>0</v>
      </c>
      <c r="O34" s="262" t="str">
        <f>IF(F34="Scenario1PBT1",'Major retrofit'!$E$23,IF(F34="Scenario2PBT1",'Major retrofit'!$F$23,IF(F34="Scenario3PBT1",'Major retrofit'!$G$23,"")))&amp;IF(F34="Scenario1PBT2",'Major retrofit'!$H$23,IF(F34="Scenario2PBT2",'Major retrofit'!$I$23,IF(F34="Scenario3PBT2",'Major retrofit'!$J$23,"")))&amp;IF(F34="Scenario1PBT3",'Major retrofit'!$K$23,IF(F34="Scenario2PBT3",'Major retrofit'!$L$23,IF(F34="Scenario3PBT3",'Major retrofit'!$M$23,"")))&amp;IF(F34="Scenario1PBT4",'Major retrofit'!$N$23,IF(F34="Scenario2PBT4",'Major retrofit'!$O$23,IF(F34="Scenario3PBT4",'Major retrofit'!$P$23,"")))&amp;IF(F34="Scenario1PBT5",'Major retrofit'!$Q$23,IF(F34="Scenario2PBT5",'Major retrofit'!$R$23,IF(F34="Scenario3PBT5",'Major retrofit'!$S$23,"")))&amp;IF(F34="Scenario1PBT6",'Major retrofit'!$T$23,IF(F34="Scenario2PBT6",'Major retrofit'!$U$23,IF(F34="Scenario3PBT6",'Major retrofit'!$V$23,"")))&amp;IF(F34="Scenario1PBT7",'Major retrofit'!$W$23,IF(F34="Scenario2PBT7",'Major retrofit'!$X$23,IF(F34="Scenario3PBT7",'Major retrofit'!$Y$23,"")))&amp;IF(F34="Scenario1PBT8",'Major retrofit'!$Z$23,IF(F34="Scenario2PBT8",'Major retrofit'!$AA$23,IF(F34="Scenario3PBT8",'Major retrofit'!$AB$23,"")))&amp;IF(F34="Scenario1PBT9",'Major retrofit'!$AC$23,IF(F34="Scenario2PBT9",'Major retrofit'!$AD$23,IF(F34="Scenario3PBT9",'Major retrofit'!$AE$23,"")))&amp;IF(F34="Scenario1PBT10",'Major retrofit'!$AF$23,IF(F34="Scenario2PBT10",'Major retrofit'!$AG$23,IF(F34="Scenario3PBT10",'Major retrofit'!$AH$23,"")))&amp;IF(F34="Scenario1PBT11",'Major retrofit'!$AI$23,IF(F34="Scenario2PBT11",'Major retrofit'!$AJ$23,IF(F34="Scenario3PBT11",'Major retrofit'!$AK$23,"")))&amp;IF(F34="Scenario1PBT12",'Major retrofit'!$AL$23,IF(F34="Scenario2PBT12",'Major retrofit'!$AM$23,IF(F34="Scenario3PBT12",'Major retrofit'!$AN$23,"")))&amp;IF(F34="Scenario1PBT13",'Major retrofit'!$AO$23,IF(F34="Scenario2PBT13",'Major retrofit'!$AP$23,IF(F34="Scenario3PBT13",'Major retrofit'!$AQ$23,"")))&amp;IF(F34="Scenario1PBT14",'Major retrofit'!$AR$23,IF(F34="Scenario2PBT14",'Major retrofit'!$AS$23,IF(F34="Scenario3PBT14",'Major retrofit'!$AT$23,"")))&amp;IF(F34="Scenario1PBT15",'Major retrofit'!$AU$23,IF(F34="Scenario2PBT15",'Major retrofit'!$AV$23,IF(F34="Scenario3PBT15",'Major retrofit'!$AW$23,"")))</f>
        <v/>
      </c>
      <c r="P34" s="142">
        <f t="shared" si="15"/>
        <v>0</v>
      </c>
      <c r="Q34" s="142" t="str">
        <f>IF(F34="Scenario1PBT1",'Major retrofit'!$E$25,IF(F34="Scenario2PBT1",'Major retrofit'!$F$25,IF(F34="Scenario3PBT1",'Major retrofit'!$G$25,"")))&amp;IF(F34="Scenario1PBT2",'Major retrofit'!$H$25,IF(F34="Scenario2PBT2",'Major retrofit'!$I$25,IF(F34="Scenario3PBT2",'Major retrofit'!$J$25,"")))&amp;IF(F34="Scenario1PBT3",'Major retrofit'!$K$25,IF(F34="Scenario2PBT3",'Major retrofit'!$L$25,IF(F34="Scenario3PBT3",'Major retrofit'!$M$25,"")))&amp;IF(F34="Scenario1PBT4",'Major retrofit'!$N$25,IF(F34="Scenario2PBT4",'Major retrofit'!$O$25,IF(F34="Scenario3PBT4",'Major retrofit'!$P$25,"")))&amp;IF(F34="Scenario1PBT5",'Major retrofit'!$Q$25,IF(F34="Scenario2PBT5",'Major retrofit'!$R$25,IF(F34="Scenario3PBT5",'Major retrofit'!$S$25,"")))&amp;IF(F34="Scenario1PBT6",'Major retrofit'!$T$25,IF(F34="Scenario2PBT6",'Major retrofit'!$U$25,IF(F34="Scenario3PBT6",'Major retrofit'!$V$25,"")))&amp;IF(F34="Scenario1PBT7",'Major retrofit'!$W$25,IF(F34="Scenario2PBT7",'Major retrofit'!$X$25,IF(F34="Scenario3PBT7",'Major retrofit'!$Y$25,"")))&amp;IF(F34="Scenario1PBT8",'Major retrofit'!$Z$25,IF(F34="Scenario2PBT8",'Major retrofit'!$AA$25,IF(F34="Scenario3PBT8",'Major retrofit'!$AB$25,"")))&amp;IF(F34="Scenario1PBT9",'Major retrofit'!$AC$25,IF(F34="Scenario2PBT9",'Major retrofit'!$AD$25,IF(F34="Scenario3PBT9",'Major retrofit'!$AE$25,"")))&amp;IF(F34="Scenario1PBT10",'Major retrofit'!$AF$25,IF(F34="Scenario2PBT10",'Major retrofit'!$AG$25,IF(F34="Scenario3PBT10",'Major retrofit'!$AH$25,"")))&amp;IF(F34="Scenario1PBT11",'Major retrofit'!$AI$25,IF(F34="Scenario2PBT11",'Major retrofit'!$AJ$25,IF(F34="Scenario3PBT11",'Major retrofit'!$AK$25,"")))&amp;IF(F34="Scenario1PBT12",'Major retrofit'!$AL$25,IF(F34="Scenario2PBT12",'Major retrofit'!$AM$25,IF(F34="Scenario3PBT12",'Major retrofit'!$AN$25,"")))&amp;IF(F34="Scenario1PBT13",'Major retrofit'!$AO$25,IF(F34="Scenario2PBT13",'Major retrofit'!$AP$25,IF(F34="Scenario3PBT13",'Major retrofit'!$AQ$25,"")))&amp;IF(F34="Scenario1PBT14",'Major retrofit'!$AR$25,IF(F34="Scenario2PBT14",'Major retrofit'!$AS$25,IF(F34="Scenario3PBT14",'Major retrofit'!$AT$25,"")))&amp;IF(F34="Scenario1PBT15",'Major retrofit'!$AU$25,IF(F34="Scenario2PBT15",'Major retrofit'!$AV$25,IF(F34="Scenario3PBT15",'Major retrofit'!$AW$25,"")))</f>
        <v/>
      </c>
      <c r="R34" s="142">
        <f t="shared" si="16"/>
        <v>0</v>
      </c>
      <c r="S34" s="142" t="str">
        <f>IF(F34="Scenario1PBT1",'Major retrofit'!$E$27,IF(F34="Scenario2PBT1",'Major retrofit'!$F$27,IF(F34="Scenario3PBT1",'Major retrofit'!$G$27,"")))&amp;IF(F34="Scenario1PBT2",'Major retrofit'!$H$27,IF(F34="Scenario2PBT2",'Major retrofit'!$I$27,IF(F34="Scenario3PBT2",'Major retrofit'!$J$27,"")))&amp;IF(F34="Scenario1PBT3",'Major retrofit'!$K$27,IF(F34="Scenario2PBT3",'Major retrofit'!$L$27,IF(F34="Scenario3PBT3",'Major retrofit'!$M$27,"")))&amp;IF(F34="Scenario1PBT4",'Major retrofit'!$N$27,IF(F34="Scenario2PBT4",'Major retrofit'!$O$27,IF(F34="Scenario3PBT4",'Major retrofit'!$P$27,"")))&amp;IF(F34="Scenario1PBT5",'Major retrofit'!$Q$27,IF(F34="Scenario2PBT5",'Major retrofit'!$R$27,IF(F34="Scenario3PBT5",'Major retrofit'!$S$27,"")))&amp;IF(F34="Scenario1PBT6",'Major retrofit'!$T$27,IF(F34="Scenario2PBT6",'Major retrofit'!$U$27,IF(F34="Scenario3PBT6",'Major retrofit'!$V$27,"")))&amp;IF(F34="Scenario1PBT7",'Major retrofit'!$W$27,IF(F34="Scenario2PBT7",'Major retrofit'!$X$27,IF(F34="Scenario3PBT7",'Major retrofit'!$Y$27,"")))&amp;IF(F34="Scenario1PBT8",'Major retrofit'!$Z$27,IF(F34="Scenario2PBT8",'Major retrofit'!$AA$27,IF(F34="Scenario3PBT8",'Major retrofit'!$AB$27,"")))&amp;IF(F34="Scenario1PBT9",'Major retrofit'!$AC$27,IF(F34="Scenario2PBT9",'Major retrofit'!$AD$27,IF(F34="Scenario3PBT9",'Major retrofit'!$AE$27,"")))&amp;IF(F34="Scenario1PBT10",'Major retrofit'!$AF$27,IF(F34="Scenario2PBT10",'Major retrofit'!$AG$27,IF(F34="Scenario3PBT10",'Major retrofit'!$AH$27,"")))&amp;IF(F34="Scenario1PBT11",'Major retrofit'!$AI$27,IF(F34="Scenario2PBT11",'Major retrofit'!$AJ$27,IF(F34="Scenario3PBT11",'Major retrofit'!$AK$27,"")))&amp;IF(F34="Scenario1PBT12",'Major retrofit'!$AL$27,IF(F34="Scenario2PBT12",'Major retrofit'!$AM$27,IF(F34="Scenario3PBT12",'Major retrofit'!$AN$27,"")))&amp;IF(F34="Scenario1PBT13",'Major retrofit'!$AO$27,IF(F34="Scenario2PBT13",'Major retrofit'!$AP$27,IF(F34="Scenario3PBT13",'Major retrofit'!$AQ$27,"")))&amp;IF(F34="Scenario1PBT14",'Major retrofit'!$AR$27,IF(F34="Scenario2PBT14",'Major retrofit'!$AS$27,IF(F34="Scenario3PBT14",'Major retrofit'!$AT$27,"")))&amp;IF(F34="Scenario1PBT15",'Major retrofit'!$AU$27,IF(F34="Scenario2PBT15",'Major retrofit'!$AV$27,IF(F34="Scenario3PBT15",'Major retrofit'!$AW$27,"")))</f>
        <v/>
      </c>
      <c r="T34" s="263">
        <f t="shared" si="17"/>
        <v>0</v>
      </c>
      <c r="U34" s="262" t="str">
        <f>IF(F34="Scenario1PBT1",'Major retrofit'!$E$38,IF(F34="Scenario2PBT1",'Major retrofit'!$F$38,IF(F34="Scenario3PBT1",'Major retrofit'!$G$38,"")))&amp;IF(F34="Scenario1PBT2",'Major retrofit'!$H$38,IF(F34="Scenario2PBT2",'Major retrofit'!$I$38,IF(F34="Scenario3PBT2",'Major retrofit'!$J$38,"")))&amp;IF(F34="Scenario1PBT3",'Major retrofit'!$K$38,IF(F34="Scenario2PBT3",'Major retrofit'!$L$38,IF(F34="Scenario3PBT3",'Major retrofit'!$M$38,"")))&amp;IF(F34="Scenario1PBT4",'Major retrofit'!$N$38,IF(F34="Scenario2PBT4",'Major retrofit'!$O$38,IF(F34="Scenario3PBT4",'Major retrofit'!$P$38,"")))&amp;IF(F34="Scenario1PBT5",'Major retrofit'!$Q$38,IF(F34="Scenario2PBT5",'Major retrofit'!$R$38,IF(F34="Scenario3PBT5",'Major retrofit'!$S$38,"")))&amp;IF(F34="Scenario1PBT6",'Major retrofit'!$T$38,IF(F34="Scenario2PBT6",'Major retrofit'!$U$38,IF(F34="Scenario3PBT6",'Major retrofit'!$V$38,"")))&amp;IF(F34="Scenario1PBT7",'Major retrofit'!$W$38,IF(F34="Scenario2PBT7",'Major retrofit'!$X$38,IF(F34="Scenario3PBT7",'Major retrofit'!$Y$38,"")))&amp;IF(F34="Scenario1PBT8",'Major retrofit'!$Z$38,IF(F34="Scenario2PBT8",'Major retrofit'!$AA$38,IF(F34="Scenario3PBT8",'Major retrofit'!$AB$38,"")))&amp;IF(F34="Scenario1PBT9",'Major retrofit'!$AC$38,IF(F34="Scenario2PBT9",'Major retrofit'!$AD$38,IF(F34="Scenario3PBT9",'Major retrofit'!$AE$38,"")))&amp;IF(F34="Scenario1PBT10",'Major retrofit'!$AF$38,IF(F34="Scenario2PBT10",'Major retrofit'!$AG$38,IF(F34="Scenario3PBT10",'Major retrofit'!$AH$38,"")))&amp;IF(F34="Scenario1PBT11",'Major retrofit'!$AI$38,IF(F34="Scenario2PBT11",'Major retrofit'!$AJ$38,IF(F34="Scenario3PBT11",'Major retrofit'!$AK$38,"")))&amp;IF(F34="Scenario1PBT12",'Major retrofit'!$AL$38,IF(F34="Scenario2PBT12",'Major retrofit'!$AM$38,IF(F34="Scenario3PBT12",'Major retrofit'!$AN$38,"")))&amp;IF(F34="Scenario1PBT13",'Major retrofit'!$AO$38,IF(F34="Scenario2PBT13",'Major retrofit'!$AP$38,IF(F34="Scenario3PBT13",'Major retrofit'!$AQ$38,"")))&amp;IF(F34="Scenario1PBT14",'Major retrofit'!$AR$38,IF(F34="Scenario2PBT14",'Major retrofit'!$AS$38,IF(F34="Scenario3PBT14",'Major retrofit'!$AT$38,"")))&amp;IF(F34="Scenario1PBT15",'Major retrofit'!$AU$38,IF(F34="Scenario2PBT15",'Major retrofit'!$AV$38,IF(F34="Scenario3PBT15",'Major retrofit'!$AW$38,"")))</f>
        <v/>
      </c>
      <c r="V34" s="142">
        <f t="shared" si="18"/>
        <v>0</v>
      </c>
      <c r="W34" s="142" t="str">
        <f>IF(F34="Scenario1PBT1",'Major retrofit'!$E$40,IF(F34="Scenario2PBT1",'Major retrofit'!$F$40,IF(F34="Scenario3PBT1",'Major retrofit'!$G$40,"")))&amp;IF(F34="Scenario1PBT2",'Major retrofit'!$H$40,IF(F34="Scenario2PBT2",'Major retrofit'!$I$40,IF(F34="Scenario3PBT2",'Major retrofit'!$J$40,"")))&amp;IF(F34="Scenario1PBT3",'Major retrofit'!$K$40,IF(F34="Scenario2PBT3",'Major retrofit'!$L$40,IF(F34="Scenario3PBT3",'Major retrofit'!$M$40,"")))&amp;IF(F34="Scenario1PBT4",'Major retrofit'!$N$40,IF(F34="Scenario2PBT4",'Major retrofit'!$O$40,IF(F34="Scenario3PBT4",'Major retrofit'!$P$40,"")))&amp;IF(F34="Scenario1PBT5",'Major retrofit'!$Q$40,IF(F34="Scenario2PBT5",'Major retrofit'!$R$40,IF(F34="Scenario3PBT5",'Major retrofit'!$S$40,"")))&amp;IF(F34="Scenario1PBT6",'Major retrofit'!$T$40,IF(F34="Scenario2PBT6",'Major retrofit'!$U$40,IF(F34="Scenario3PBT6",'Major retrofit'!$V$40,"")))&amp;IF(F34="Scenario1PBT7",'Major retrofit'!$W$40,IF(F34="Scenario2PBT7",'Major retrofit'!$X$40,IF(F34="Scenario3PBT7",'Major retrofit'!$Y$40,"")))&amp;IF(F34="Scenario1PBT8",'Major retrofit'!$Z$40,IF(F34="Scenario2PBT8",'Major retrofit'!$AA$40,IF(F34="Scenario3PBT8",'Major retrofit'!$AB$40,"")))&amp;IF(F34="Scenario1PBT9",'Major retrofit'!$AC$40,IF(F34="Scenario2PBT9",'Major retrofit'!$AD$40,IF(F34="Scenario3PBT9",'Major retrofit'!$AE$40,"")))&amp;IF(F34="Scenario1PBT10",'Major retrofit'!$AF$40,IF(F34="Scenario2PBT10",'Major retrofit'!$AG$40,IF(F34="Scenario3PBT10",'Major retrofit'!$AH$40,"")))&amp;IF(F34="Scenario1PBT11",'Major retrofit'!$AI$40,IF(F34="Scenario2PBT11",'Major retrofit'!$AJ$40,IF(F34="Scenario3PBT11",'Major retrofit'!$AK$40,"")))&amp;IF(F34="Scenario1PBT12",'Major retrofit'!$AL$40,IF(F34="Scenario2PBT12",'Major retrofit'!$AM$40,IF(F34="Scenario3PBT12",'Major retrofit'!$AN$40,"")))&amp;IF(F34="Scenario1PBT13",'Major retrofit'!$AO$40,IF(F34="Scenario2PBT13",'Major retrofit'!$AP$40,IF(F34="Scenario3PBT13",'Major retrofit'!$AQ$40,"")))&amp;IF(F34="Scenario1PBT14",'Major retrofit'!$AR$40,IF(F34="Scenario2PBT14",'Major retrofit'!$AS$40,IF(F34="Scenario3PBT14",'Major retrofit'!$AT$40,"")))&amp;IF(F34="Scenario1PBT15",'Major retrofit'!$AU$40,IF(F34="Scenario2PBT15",'Major retrofit'!$AV$40,IF(F34="Scenario3PBT15",'Major retrofit'!$AW$40,"")))</f>
        <v/>
      </c>
      <c r="X34" s="142">
        <f t="shared" si="19"/>
        <v>0</v>
      </c>
      <c r="Y34" s="142" t="str">
        <f>IF(F34="Scenario1PBT1",'Major retrofit'!$E$42,IF(F34="Scenario2PBT1",'Major retrofit'!$F$42,IF(F34="Scenario3PBT1",'Major retrofit'!$G$42,"")))&amp;IF(F34="Scenario1PBT2",'Major retrofit'!$H$42,IF(F34="Scenario2PBT2",'Major retrofit'!$I$42,IF(F34="Scenario3PBT2",'Major retrofit'!$J$42,"")))&amp;IF(F34="Scenario1PBT3",'Major retrofit'!$K$42,IF(F34="Scenario2PBT3",'Major retrofit'!$L$42,IF(F34="Scenario3PBT3",'Major retrofit'!$M$42,"")))&amp;IF(F34="Scenario1PBT4",'Major retrofit'!$N$42,IF(F34="Scenario2PBT4",'Major retrofit'!$O$42,IF(F34="Scenario3PBT4",'Major retrofit'!$P$42,"")))&amp;IF(F34="Scenario1PBT5",'Major retrofit'!$Q$42,IF(F34="Scenario2PBT5",'Major retrofit'!$R$42,IF(F34="Scenario3PBT5",'Major retrofit'!$S$42,"")))&amp;IF(F34="Scenario1PBT6",'Major retrofit'!$T$42,IF(F34="Scenario2PBT6",'Major retrofit'!$U$42,IF(F34="Scenario3PBT6",'Major retrofit'!$V$42,"")))&amp;IF(F34="Scenario1PBT7",'Major retrofit'!$W$42,IF(F34="Scenario2PBT7",'Major retrofit'!$X$42,IF(F34="Scenario3PBT7",'Major retrofit'!$Y$42,"")))&amp;IF(F34="Scenario1PBT8",'Major retrofit'!$Z$42,IF(F34="Scenario2PBT8",'Major retrofit'!$AA$42,IF(F34="Scenario3PBT8",'Major retrofit'!$AB$42,"")))&amp;IF(F34="Scenario1PBT9",'Major retrofit'!$AC$42,IF(F34="Scenario2PBT9",'Major retrofit'!$AD$42,IF(F34="Scenario3PBT9",'Major retrofit'!$AE$42,"")))&amp;IF(F34="Scenario1PBT10",'Major retrofit'!$AF$42,IF(F34="Scenario2PBT10",'Major retrofit'!$AG$42,IF(F34="Scenario3PBT10",'Major retrofit'!$AH$42,"")))&amp;IF(F34="Scenario1PBT11",'Major retrofit'!$AI$42,IF(F34="Scenario2PBT11",'Major retrofit'!$AJ$42,IF(F34="Scenario3PBT11",'Major retrofit'!$AK$42,"")))&amp;IF(F34="Scenario1PBT12",'Major retrofit'!$AL$42,IF(F34="Scenario2PBT12",'Major retrofit'!$AM$42,IF(F34="Scenario3PBT12",'Major retrofit'!$AN$42,"")))&amp;IF(F34="Scenario1PBT13",'Major retrofit'!$AO$42,IF(F34="Scenario2PBT13",'Major retrofit'!$AP$42,IF(F34="Scenario3PBT13",'Major retrofit'!$AQ$42,"")))&amp;IF(F34="Scenario1PBT14",'Major retrofit'!$AR$42,IF(F34="Scenario2PBT14",'Major retrofit'!$AS$42,IF(F34="Scenario3PBT14",'Major retrofit'!$AT$42,"")))&amp;IF(F34="Scenario1PBT15",'Major retrofit'!$AU$42,IF(F34="Scenario2PBT15",'Major retrofit'!$AV$42,IF(F34="Scenario3PBT15",'Major retrofit'!$AW$42,"")))</f>
        <v/>
      </c>
      <c r="Z34" s="142">
        <f t="shared" si="20"/>
        <v>0</v>
      </c>
      <c r="AA34" s="332" t="str">
        <f>IF(F34="Scenario1PBT1",'Major retrofit'!$E$101,IF(F34="Scenario2PBT1",'Major retrofit'!$F$101,IF(F34="Scenario3PBT1",'Major retrofit'!$G$101,"")))&amp;IF(F34="Scenario1PBT2",'Major retrofit'!$H$101,IF(F34="Scenario2PBT2",'Major retrofit'!$I$101,IF(F34="Scenario3PBT2",'Major retrofit'!$J$101,"")))&amp;IF(F34="Scenario1PBT3",'Major retrofit'!$K$101,IF(F34="Scenario2PBT3",'Major retrofit'!$L$101,IF(F34="Scenario3PBT3",'Major retrofit'!$M$101,"")))&amp;IF(F34="Scenario1PBT4",'Major retrofit'!$N$101,IF(F34="Scenario2PBT4",'Major retrofit'!$O$101,IF(F34="Scenario3PBT4",'Major retrofit'!$P$101,"")))&amp;IF(F34="Scenario1PBT5",'Major retrofit'!$Q$101,IF(F34="Scenario2PBT5",'Major retrofit'!$R$101,IF(F34="Scenario3PBT5",'Major retrofit'!$S$101,"")))&amp;IF(F34="Scenario1PBT6",'Major retrofit'!$T$101,IF(F34="Scenario2PBT6",'Major retrofit'!$U$101,IF(F34="Scenario3PBT6",'Major retrofit'!$V$101,"")))&amp;IF(F34="Scenario1PBT7",'Major retrofit'!$W$101,IF(F34="Scenario2PBT7",'Major retrofit'!$X$101,IF(F34="Scenario3PBT7",'Major retrofit'!$Y$101,"")))&amp;IF(F34="Scenario1PBT8",'Major retrofit'!$Z$101,IF(F34="Scenario2PBT8",'Major retrofit'!$AA$101,IF(F34="Scenario3PBT8",'Major retrofit'!$AB$101,"")))&amp;IF(F34="Scenario1PBT9",'Major retrofit'!$AC$101,IF(F34="Scenario2PBT9",'Major retrofit'!$AD$101,IF(F34="Scenario3PBT9",'Major retrofit'!$AE$101,"")))&amp;IF(F34="Scenario1PBT10",'Major retrofit'!$AF$101,IF(F34="Scenario2PBT10",'Major retrofit'!$AG$101,IF(F34="Scenario3PBT10",'Major retrofit'!$AH$101,"")))&amp;IF(F34="Scenario1PBT11",'Major retrofit'!$AI$101,IF(F34="Scenario2PBT11",'Major retrofit'!$AJ$101,IF(F34="Scenario3PBT11",'Major retrofit'!$AK$101,"")))&amp;IF(F34="Scenario1PBT12",'Major retrofit'!$AL$101,IF(F34="Scenario2PBT12",'Major retrofit'!$AM$101,IF(F34="Scenario3PBT12",'Major retrofit'!$AN$101,"")))&amp;IF(F34="Scenario1PBT13",'Major retrofit'!$AO$101,IF(F34="Scenario2PBT13",'Major retrofit'!$AP$101,IF(F34="Scenario3PBT13",'Major retrofit'!$AQ$101,"")))&amp;IF(F34="Scenario1PBT14",'Major retrofit'!$AR$101,IF(F34="Scenario2PBT14",'Major retrofit'!$AS$101,IF(F34="Scenario3PBT14",'Major retrofit'!$AT$101,"")))&amp;IF(F34="Scenario1PBT15",'Major retrofit'!$AU$101,IF(F34="Scenario2PBT15",'Major retrofit'!$AV$101,IF(F34="Scenario3PBT15",'Major retrofit'!$AW$101,"")))</f>
        <v/>
      </c>
      <c r="AB34" s="233">
        <f t="shared" si="21"/>
        <v>0</v>
      </c>
      <c r="AC34" s="264">
        <f>IFERROR('Projection_Base-case'!G34-G34,0)</f>
        <v>0</v>
      </c>
      <c r="AD34" s="142">
        <f t="shared" si="0"/>
        <v>0</v>
      </c>
      <c r="AE34" s="142">
        <f>IFERROR(100*AC34/'Projection_Base-case'!G34,0)</f>
        <v>0</v>
      </c>
      <c r="AF34" s="142">
        <f>IFERROR('Projection_Base-case'!I34-I34,0)</f>
        <v>0</v>
      </c>
      <c r="AG34" s="142">
        <f t="shared" si="1"/>
        <v>0</v>
      </c>
      <c r="AH34" s="142">
        <f>IFERROR(100*AF34/'Projection_Base-case'!I34,0)</f>
        <v>0</v>
      </c>
      <c r="AI34" s="142">
        <f>IFERROR('Projection_Base-case'!K34-K34,0)</f>
        <v>0</v>
      </c>
      <c r="AJ34" s="142">
        <f t="shared" si="2"/>
        <v>0</v>
      </c>
      <c r="AK34" s="142">
        <f>IFERROR(100*AI34/'Projection_Base-case'!K34,0)</f>
        <v>0</v>
      </c>
      <c r="AL34" s="142">
        <f>IFERROR(M34-'Projection_Base-case'!M34,0)</f>
        <v>0</v>
      </c>
      <c r="AM34" s="142">
        <f t="shared" si="3"/>
        <v>0</v>
      </c>
      <c r="AN34" s="143">
        <f>IFERROR(100*AL34/'Projection_Base-case'!M34,0)</f>
        <v>0</v>
      </c>
      <c r="AO34" s="262">
        <f>IFERROR('Projection_Base-case'!O34-O34,0)</f>
        <v>0</v>
      </c>
      <c r="AP34" s="142">
        <f t="shared" si="4"/>
        <v>0</v>
      </c>
      <c r="AQ34" s="142">
        <f>IFERROR(100*AO34/'Projection_Base-case'!O34,0)</f>
        <v>0</v>
      </c>
      <c r="AR34" s="142">
        <f>IFERROR('Projection_Base-case'!Q34-Q34,0)</f>
        <v>0</v>
      </c>
      <c r="AS34" s="142">
        <f t="shared" si="5"/>
        <v>0</v>
      </c>
      <c r="AT34" s="142">
        <f>IFERROR(100*AR34/'Projection_Base-case'!Q34,0)</f>
        <v>0</v>
      </c>
      <c r="AU34" s="142">
        <f>IFERROR('Projection_Base-case'!S34-S34,0)</f>
        <v>0</v>
      </c>
      <c r="AV34" s="142">
        <f t="shared" si="6"/>
        <v>0</v>
      </c>
      <c r="AW34" s="143">
        <f>IFERROR(100*AU34/'Projection_Base-case'!S34,0)</f>
        <v>0</v>
      </c>
      <c r="AX34" s="262">
        <f>IFERROR('Projection_Base-case'!U34-U34,0)</f>
        <v>0</v>
      </c>
      <c r="AY34" s="142">
        <f t="shared" si="7"/>
        <v>0</v>
      </c>
      <c r="AZ34" s="142">
        <f>IFERROR(100*AX34/'Projection_Base-case'!U34,0)</f>
        <v>0</v>
      </c>
      <c r="BA34" s="142">
        <f>IFERROR('Projection_Base-case'!W34-W34,0)</f>
        <v>0</v>
      </c>
      <c r="BB34" s="142">
        <f t="shared" si="8"/>
        <v>0</v>
      </c>
      <c r="BC34" s="142">
        <f>IFERROR(100*BA34/'Projection_Base-case'!W34,0)</f>
        <v>0</v>
      </c>
      <c r="BD34" s="142">
        <f>IFERROR('Projection_Base-case'!Y34-Y34,0)</f>
        <v>0</v>
      </c>
      <c r="BE34" s="142">
        <f t="shared" si="9"/>
        <v>0</v>
      </c>
      <c r="BF34" s="142">
        <f>IFERROR(100*BD34/'Projection_Base-case'!Y34,0)</f>
        <v>0</v>
      </c>
      <c r="BG34" s="531">
        <f t="shared" si="22"/>
        <v>0</v>
      </c>
      <c r="BH34" s="532">
        <f t="shared" si="23"/>
        <v>0</v>
      </c>
    </row>
    <row r="35" spans="1:60" x14ac:dyDescent="0.25">
      <c r="A35" s="261">
        <v>30</v>
      </c>
      <c r="B35" s="142">
        <f>'Projection_Base-case'!B35</f>
        <v>0</v>
      </c>
      <c r="C35" s="142">
        <f>'Projection_Base-case'!C35</f>
        <v>0</v>
      </c>
      <c r="D35" s="142">
        <f>'Projection_Base-case'!D35</f>
        <v>0</v>
      </c>
      <c r="E35" s="149"/>
      <c r="F35" s="258" t="str">
        <f t="shared" si="10"/>
        <v>0</v>
      </c>
      <c r="G35" s="231" t="str">
        <f>IF(F35="Scenario1PBT1",'Major retrofit'!$E$6,IF(F35="Scenario2PBT1",'Major retrofit'!$F$6,IF(F35="Scenario3PBT1",'Major retrofit'!$G$6,"")))&amp;IF(F35="Scenario1PBT2",'Major retrofit'!$H$6,IF(F35="Scenario2PBT2",'Major retrofit'!$I$6,IF(F35="Scenario3PBT2",'Major retrofit'!$J$6,"")))&amp;IF(F35="Scenario1PBT3",'Major retrofit'!$K$6,IF(F35="Scenario2PBT3",'Major retrofit'!$L$6,IF(F35="Scenario3PBT3",'Major retrofit'!$M$6,"")))&amp;IF(F35="Scenario1PBT4",'Major retrofit'!$N$6,IF(F35="Scenario2PBT4",'Major retrofit'!$O$6,IF(F35="Scenario3PBT4",'Major retrofit'!$P$6,"")))&amp;IF(F35="Scenario1PBT5",'Major retrofit'!$Q$6,IF(F35="Scenario2PBT5",'Major retrofit'!$R$6,IF(F35="Scenario3PBT5",'Major retrofit'!$S$6,"")))&amp;IF(F35="Scenario1PBT6",'Major retrofit'!$T$6,IF(F35="Scenario2PBT6",'Major retrofit'!$U$6,IF(F35="Scenario3PBT6",'Major retrofit'!$V$6,"")))&amp;IF(F35="Scenario1PBT7",'Major retrofit'!$W$6,IF(F35="Scenario2PBT7",'Major retrofit'!$X$6,IF(F35="Scenario3PBT7",'Major retrofit'!$Y$6,"")))&amp;IF(F35="Scenario1PBT8",'Major retrofit'!$Z$6,IF(F35="Scenario2PBT8",'Major retrofit'!$AA$6,IF(F35="Scenario3PBT8",'Major retrofit'!$AB$6,"")))&amp;IF(F35="Scenario1PBT9",'Major retrofit'!$AC$6,IF(F35="Scenario2PBT9",'Major retrofit'!$AD$6,IF(F35="Scenario3PBT9",'Major retrofit'!$AE$6,"")))&amp;IF(F35="Scenario1PBT10",'Major retrofit'!$AF$6,IF(F35="Scenario2PBT10",'Major retrofit'!$AG$6,IF(F35="Scenario3PBT10",'Major retrofit'!$AH$6,"")))&amp;IF(F35="Scenario1PBT11",'Major retrofit'!$AI$6,IF(F35="Scenario2PBT11",'Major retrofit'!$AJ$6,IF(F35="Scenario3PBT11",'Major retrofit'!$AK$6,"")))&amp;IF(F35="Scenario1PBT12",'Major retrofit'!$AL$6,IF(F35="Scenario2PBT12",'Major retrofit'!$AM$6,IF(F35="Scenario3PBT12",'Major retrofit'!$AN$6,"")))&amp;IF(F35="Scenario1PBT13",'Major retrofit'!$AO$6,IF(F35="Scenario2PBT13",'Major retrofit'!$AP$6,IF(F35="Scenario3PBT13",'Major retrofit'!$AQ$6,"")))&amp;IF(F35="Scenario1PBT14",'Major retrofit'!$AR$6,IF(F35="Scenario2PBT14",'Major retrofit'!$AS$6,IF(F35="Scenario3PBT14",'Major retrofit'!$AT$6,"")))&amp;IF(F35="Scenario1PBT15",'Major retrofit'!$AU$6,IF(F35="Scenario2PBT15",'Major retrofit'!$AV$6,IF(F35="Scenario3PBT15",'Major retrofit'!$AW$6,"")))</f>
        <v/>
      </c>
      <c r="H35" s="142">
        <f t="shared" si="11"/>
        <v>0</v>
      </c>
      <c r="I35" s="232" t="str">
        <f>IF(F35="Scenario1PBT1",'Major retrofit'!$E$16,IF(F35="Scenario2PBT1",'Major retrofit'!$F$16,IF(F35="Scenario3PBT1",'Major retrofit'!$G$16,"")))&amp;IF(F35="Scenario1PBT2",'Major retrofit'!$H$16,IF(F35="Scenario2PBT2",'Major retrofit'!$I$16,IF(F35="Scenario3PBT2",'Major retrofit'!$J$16,"")))&amp;IF(F35="Scenario1PBT3",'Major retrofit'!$K$16,IF(F35="Scenario2PBT3",'Major retrofit'!$L$16,IF(F35="Scenario3PBT3",'Major retrofit'!$M$16,"")))&amp;IF(F35="Scenario1PBT4",'Major retrofit'!$N$16,IF(F35="Scenario2PBT4",'Major retrofit'!$O$16,IF(F35="Scenario3PBT4",'Major retrofit'!$P$16,"")))&amp;IF(F35="Scenario1PBT5",'Major retrofit'!$Q$16,IF(F35="Scenario2PBT5",'Major retrofit'!$R$16,IF(F35="Scenario3PBT5",'Major retrofit'!$S$16,"")))&amp;IF(F35="Scenario1PBT6",'Major retrofit'!$T$16,IF(F35="Scenario2PBT6",'Major retrofit'!$U$16,IF(F35="Scenario3PBT6",'Major retrofit'!$V$16,"")))&amp;IF(F35="Scenario1PBT7",'Major retrofit'!$W$16,IF(F35="Scenario2PBT7",'Major retrofit'!$X$16,IF(F35="Scenario3PBT7",'Major retrofit'!$Y$16,"")))&amp;IF(F35="Scenario1PBT8",'Major retrofit'!$Z$16,IF(F35="Scenario2PBT8",'Major retrofit'!$AA$16,IF(F35="Scenario3PBT8",'Major retrofit'!$AB$16,"")))&amp;IF(F35="Scenario1PBT9",'Major retrofit'!$AC$16,IF(F35="Scenario2PBT9",'Major retrofit'!$AD$16,IF(F35="Scenario3PBT9",'Major retrofit'!$AE$16,"")))&amp;IF(F35="Scenario1PBT10",'Major retrofit'!$AF$16,IF(F35="Scenario2PBT10",'Major retrofit'!$AG$16,IF(F35="Scenario3PBT10",'Major retrofit'!$AH$16,"")))&amp;IF(F35="Scenario1PBT11",'Major retrofit'!$AI$16,IF(F35="Scenario2PBT11",'Major retrofit'!$AJ$16,IF(F35="Scenario3PBT11",'Major retrofit'!$AK$16,"")))&amp;IF(F35="Scenario1PBT12",'Major retrofit'!$AL$16,IF(F35="Scenario2PBT12",'Major retrofit'!$AM$16,IF(F35="Scenario3PBT12",'Major retrofit'!$AN$16,"")))&amp;IF(F35="Scenario1PBT13",'Major retrofit'!$AO$16,IF(F35="Scenario2PBT13",'Major retrofit'!$AP$16,IF(F35="Scenario3PBT13",'Major retrofit'!$AQ$16,"")))&amp;IF(F35="Scenario1PBT14",'Major retrofit'!$AR$16,IF(F35="Scenario2PBT14",'Major retrofit'!$AS$16,IF(F35="Scenario3PBT14",'Major retrofit'!$AT$16,"")))&amp;IF(F35="Scenario1PBT15",'Major retrofit'!$AU$16,IF(F35="Scenario2PBT15",'Major retrofit'!$AV$16,IF(F35="Scenario3PBT15",'Major retrofit'!$AW$16,"")))</f>
        <v/>
      </c>
      <c r="J35" s="142">
        <f t="shared" si="12"/>
        <v>0</v>
      </c>
      <c r="K35" s="142" t="str">
        <f>IF(F35="Scenario1PBT1",'Major retrofit'!$E$18,IF(F35="Scenario2PBT1",'Major retrofit'!$F$18,IF(F35="Scenario3PBT1",'Major retrofit'!$G$18,"")))&amp;IF(F35="Scenario1PBT2",'Major retrofit'!$H$18,IF(F35="Scenario2PBT2",'Major retrofit'!$I$18,IF(F35="Scenario3PBT2",'Major retrofit'!$J$18,"")))&amp;IF(F35="Scenario1PBT3",'Major retrofit'!$K$18,IF(F35="Scenario2PBT3",'Major retrofit'!$L$18,IF(F35="Scenario3PBT3",'Major retrofit'!$M$18,"")))&amp;IF(F35="Scenario1PBT4",'Major retrofit'!$N$18,IF(F35="Scenario2PBT4",'Major retrofit'!$O$18,IF(F35="Scenario3PBT4",'Major retrofit'!$P$18,"")))&amp;IF(F35="Scenario1PBT5",'Major retrofit'!$Q$18,IF(F35="Scenario2PBT5",'Major retrofit'!$R$18,IF(F35="Scenario3PBT5",'Major retrofit'!$S$18,"")))&amp;IF(F35="Scenario1PBT6",'Major retrofit'!$T$18,IF(F35="Scenario2PBT6",'Major retrofit'!$U$18,IF(F35="Scenario3PBT6",'Major retrofit'!$V$18,"")))&amp;IF(F35="Scenario1PBT7",'Major retrofit'!$W$18,IF(F35="Scenario2PBT7",'Major retrofit'!$X$18,IF(F35="Scenario3PBT7",'Major retrofit'!$Y$18,"")))&amp;IF(F35="Scenario1PBT8",'Major retrofit'!$Z$18,IF(F35="Scenario2PBT8",'Major retrofit'!$AA$18,IF(F35="Scenario3PBT8",'Major retrofit'!$AB$18,"")))&amp;IF(F35="Scenario1PBT9",'Major retrofit'!$AC$18,IF(F35="Scenario2PBT9",'Major retrofit'!$AD$18,IF(F35="Scenario3PBT9",'Major retrofit'!$AE$18,"")))&amp;IF(F35="Scenario1PBT10",'Major retrofit'!$AF$18,IF(F35="Scenario2PBT10",'Major retrofit'!$AG$18,IF(F35="Scenario3PBT10",'Major retrofit'!$AH$18,"")))&amp;IF(F35="Scenario1PBT11",'Major retrofit'!$AI$18,IF(F35="Scenario2PBT11",'Major retrofit'!$AJ$18,IF(F35="Scenario3PBT11",'Major retrofit'!$AK$18,"")))&amp;IF(F35="Scenario1PBT12",'Major retrofit'!$AL$18,IF(F35="Scenario2PBT12",'Major retrofit'!$AM$18,IF(F35="Scenario3PBT12",'Major retrofit'!$AN$18,"")))&amp;IF(F35="Scenario1PBT13",'Major retrofit'!$AO$18,IF(F35="Scenario2PBT13",'Major retrofit'!$AP$18,IF(F35="Scenario3PBT13",'Major retrofit'!$AQ$18,"")))&amp;IF(F35="Scenario1PBT14",'Major retrofit'!$AR$18,IF(F35="Scenario2PBT14",'Major retrofit'!$AS$18,IF(F35="Scenario3PBT14",'Major retrofit'!$AT$18,"")))&amp;IF(F35="Scenario1PBT15",'Major retrofit'!$AU$18,IF(F35="Scenario2PBT15",'Major retrofit'!$AV$18,IF(F35="Scenario3PBT15",'Major retrofit'!$AW$18,"")))</f>
        <v/>
      </c>
      <c r="L35" s="142">
        <f t="shared" si="13"/>
        <v>0</v>
      </c>
      <c r="M35" s="142" t="str">
        <f>IF(F35="Scenario1PBT1",'Major retrofit'!$E$20,IF(F35="Scenario2PBT1",'Major retrofit'!$F$20,IF(F35="Scenario3PBT1",'Major retrofit'!$G$20,"")))&amp;IF(F35="Scenario1PBT2",'Major retrofit'!$H$20,IF(F35="Scenario2PBT2",'Major retrofit'!$I$20,IF(F35="Scenario3PBT2",'Major retrofit'!$J$20,"")))&amp;IF(F35="Scenario1PBT3",'Major retrofit'!$K$20,IF(F35="Scenario2PBT3",'Major retrofit'!$L$20,IF(F35="Scenario3PBT3",'Major retrofit'!$M$20,"")))&amp;IF(F35="Scenario1PBT4",'Major retrofit'!$N$20,IF(F35="Scenario2PBT4",'Major retrofit'!$O$20,IF(F35="Scenario3PBT4",'Major retrofit'!$P$20,"")))&amp;IF(F35="Scenario1PBT5",'Major retrofit'!$Q$20,IF(F35="Scenario2PBT5",'Major retrofit'!$R$20,IF(F35="Scenario3PBT5",'Major retrofit'!$S$20,"")))&amp;IF(F35="Scenario1PBT6",'Major retrofit'!$T$20,IF(F35="Scenario2PBT6",'Major retrofit'!$U$20,IF(F35="Scenario3PBT6",'Major retrofit'!$V$20,"")))&amp;IF(F35="Scenario1PBT7",'Major retrofit'!$W$20,IF(F35="Scenario2PBT7",'Major retrofit'!$X$20,IF(F35="Scenario3PBT7",'Major retrofit'!$Y$20,"")))&amp;IF(F35="Scenario1PBT8",'Major retrofit'!$Z$20,IF(F35="Scenario2PBT8",'Major retrofit'!$AA$20,IF(F35="Scenario3PBT8",'Major retrofit'!$AB$20,"")))&amp;IF(F35="Scenario1PBT9",'Major retrofit'!$AC$20,IF(F35="Scenario2PBT9",'Major retrofit'!$AD$20,IF(F35="Scenario3PBT9",'Major retrofit'!$AE$20,"")))&amp;IF(F35="Scenario1PBT10",'Major retrofit'!$AF$20,IF(F35="Scenario2PBT10",'Major retrofit'!$AG$20,IF(F35="Scenario3PBT10",'Major retrofit'!$AH$20,"")))&amp;IF(F35="Scenario1PBT11",'Major retrofit'!$AI$20,IF(F35="Scenario2PBT11",'Major retrofit'!$AJ$20,IF(F35="Scenario3PBT11",'Major retrofit'!$AK$20,"")))&amp;IF(F35="Scenario1PBT12",'Major retrofit'!$AL$20,IF(F35="Scenario2PBT12",'Major retrofit'!$AM$20,IF(F35="Scenario3PBT12",'Major retrofit'!$AN$20,"")))&amp;IF(F35="Scenario1PBT13",'Major retrofit'!$AO$20,IF(F35="Scenario2PBT13",'Major retrofit'!$AP$20,IF(F35="Scenario3PBT13",'Major retrofit'!$AQ$20,"")))&amp;IF(F35="Scenario1PBT14",'Major retrofit'!$AR$20,IF(F35="Scenario2PBT14",'Major retrofit'!$AS$20,IF(F35="Scenario3PBT14",'Major retrofit'!$AT$20,"")))&amp;IF(F35="Scenario1PBT15",'Major retrofit'!$AU$20,IF(F35="Scenario2PBT15",'Major retrofit'!$AV$20,IF(F35="Scenario3PBT15",'Major retrofit'!$AW$20,"")))</f>
        <v/>
      </c>
      <c r="N35" s="143">
        <f t="shared" si="14"/>
        <v>0</v>
      </c>
      <c r="O35" s="262" t="str">
        <f>IF(F35="Scenario1PBT1",'Major retrofit'!$E$23,IF(F35="Scenario2PBT1",'Major retrofit'!$F$23,IF(F35="Scenario3PBT1",'Major retrofit'!$G$23,"")))&amp;IF(F35="Scenario1PBT2",'Major retrofit'!$H$23,IF(F35="Scenario2PBT2",'Major retrofit'!$I$23,IF(F35="Scenario3PBT2",'Major retrofit'!$J$23,"")))&amp;IF(F35="Scenario1PBT3",'Major retrofit'!$K$23,IF(F35="Scenario2PBT3",'Major retrofit'!$L$23,IF(F35="Scenario3PBT3",'Major retrofit'!$M$23,"")))&amp;IF(F35="Scenario1PBT4",'Major retrofit'!$N$23,IF(F35="Scenario2PBT4",'Major retrofit'!$O$23,IF(F35="Scenario3PBT4",'Major retrofit'!$P$23,"")))&amp;IF(F35="Scenario1PBT5",'Major retrofit'!$Q$23,IF(F35="Scenario2PBT5",'Major retrofit'!$R$23,IF(F35="Scenario3PBT5",'Major retrofit'!$S$23,"")))&amp;IF(F35="Scenario1PBT6",'Major retrofit'!$T$23,IF(F35="Scenario2PBT6",'Major retrofit'!$U$23,IF(F35="Scenario3PBT6",'Major retrofit'!$V$23,"")))&amp;IF(F35="Scenario1PBT7",'Major retrofit'!$W$23,IF(F35="Scenario2PBT7",'Major retrofit'!$X$23,IF(F35="Scenario3PBT7",'Major retrofit'!$Y$23,"")))&amp;IF(F35="Scenario1PBT8",'Major retrofit'!$Z$23,IF(F35="Scenario2PBT8",'Major retrofit'!$AA$23,IF(F35="Scenario3PBT8",'Major retrofit'!$AB$23,"")))&amp;IF(F35="Scenario1PBT9",'Major retrofit'!$AC$23,IF(F35="Scenario2PBT9",'Major retrofit'!$AD$23,IF(F35="Scenario3PBT9",'Major retrofit'!$AE$23,"")))&amp;IF(F35="Scenario1PBT10",'Major retrofit'!$AF$23,IF(F35="Scenario2PBT10",'Major retrofit'!$AG$23,IF(F35="Scenario3PBT10",'Major retrofit'!$AH$23,"")))&amp;IF(F35="Scenario1PBT11",'Major retrofit'!$AI$23,IF(F35="Scenario2PBT11",'Major retrofit'!$AJ$23,IF(F35="Scenario3PBT11",'Major retrofit'!$AK$23,"")))&amp;IF(F35="Scenario1PBT12",'Major retrofit'!$AL$23,IF(F35="Scenario2PBT12",'Major retrofit'!$AM$23,IF(F35="Scenario3PBT12",'Major retrofit'!$AN$23,"")))&amp;IF(F35="Scenario1PBT13",'Major retrofit'!$AO$23,IF(F35="Scenario2PBT13",'Major retrofit'!$AP$23,IF(F35="Scenario3PBT13",'Major retrofit'!$AQ$23,"")))&amp;IF(F35="Scenario1PBT14",'Major retrofit'!$AR$23,IF(F35="Scenario2PBT14",'Major retrofit'!$AS$23,IF(F35="Scenario3PBT14",'Major retrofit'!$AT$23,"")))&amp;IF(F35="Scenario1PBT15",'Major retrofit'!$AU$23,IF(F35="Scenario2PBT15",'Major retrofit'!$AV$23,IF(F35="Scenario3PBT15",'Major retrofit'!$AW$23,"")))</f>
        <v/>
      </c>
      <c r="P35" s="142">
        <f t="shared" si="15"/>
        <v>0</v>
      </c>
      <c r="Q35" s="142" t="str">
        <f>IF(F35="Scenario1PBT1",'Major retrofit'!$E$25,IF(F35="Scenario2PBT1",'Major retrofit'!$F$25,IF(F35="Scenario3PBT1",'Major retrofit'!$G$25,"")))&amp;IF(F35="Scenario1PBT2",'Major retrofit'!$H$25,IF(F35="Scenario2PBT2",'Major retrofit'!$I$25,IF(F35="Scenario3PBT2",'Major retrofit'!$J$25,"")))&amp;IF(F35="Scenario1PBT3",'Major retrofit'!$K$25,IF(F35="Scenario2PBT3",'Major retrofit'!$L$25,IF(F35="Scenario3PBT3",'Major retrofit'!$M$25,"")))&amp;IF(F35="Scenario1PBT4",'Major retrofit'!$N$25,IF(F35="Scenario2PBT4",'Major retrofit'!$O$25,IF(F35="Scenario3PBT4",'Major retrofit'!$P$25,"")))&amp;IF(F35="Scenario1PBT5",'Major retrofit'!$Q$25,IF(F35="Scenario2PBT5",'Major retrofit'!$R$25,IF(F35="Scenario3PBT5",'Major retrofit'!$S$25,"")))&amp;IF(F35="Scenario1PBT6",'Major retrofit'!$T$25,IF(F35="Scenario2PBT6",'Major retrofit'!$U$25,IF(F35="Scenario3PBT6",'Major retrofit'!$V$25,"")))&amp;IF(F35="Scenario1PBT7",'Major retrofit'!$W$25,IF(F35="Scenario2PBT7",'Major retrofit'!$X$25,IF(F35="Scenario3PBT7",'Major retrofit'!$Y$25,"")))&amp;IF(F35="Scenario1PBT8",'Major retrofit'!$Z$25,IF(F35="Scenario2PBT8",'Major retrofit'!$AA$25,IF(F35="Scenario3PBT8",'Major retrofit'!$AB$25,"")))&amp;IF(F35="Scenario1PBT9",'Major retrofit'!$AC$25,IF(F35="Scenario2PBT9",'Major retrofit'!$AD$25,IF(F35="Scenario3PBT9",'Major retrofit'!$AE$25,"")))&amp;IF(F35="Scenario1PBT10",'Major retrofit'!$AF$25,IF(F35="Scenario2PBT10",'Major retrofit'!$AG$25,IF(F35="Scenario3PBT10",'Major retrofit'!$AH$25,"")))&amp;IF(F35="Scenario1PBT11",'Major retrofit'!$AI$25,IF(F35="Scenario2PBT11",'Major retrofit'!$AJ$25,IF(F35="Scenario3PBT11",'Major retrofit'!$AK$25,"")))&amp;IF(F35="Scenario1PBT12",'Major retrofit'!$AL$25,IF(F35="Scenario2PBT12",'Major retrofit'!$AM$25,IF(F35="Scenario3PBT12",'Major retrofit'!$AN$25,"")))&amp;IF(F35="Scenario1PBT13",'Major retrofit'!$AO$25,IF(F35="Scenario2PBT13",'Major retrofit'!$AP$25,IF(F35="Scenario3PBT13",'Major retrofit'!$AQ$25,"")))&amp;IF(F35="Scenario1PBT14",'Major retrofit'!$AR$25,IF(F35="Scenario2PBT14",'Major retrofit'!$AS$25,IF(F35="Scenario3PBT14",'Major retrofit'!$AT$25,"")))&amp;IF(F35="Scenario1PBT15",'Major retrofit'!$AU$25,IF(F35="Scenario2PBT15",'Major retrofit'!$AV$25,IF(F35="Scenario3PBT15",'Major retrofit'!$AW$25,"")))</f>
        <v/>
      </c>
      <c r="R35" s="142">
        <f t="shared" si="16"/>
        <v>0</v>
      </c>
      <c r="S35" s="142" t="str">
        <f>IF(F35="Scenario1PBT1",'Major retrofit'!$E$27,IF(F35="Scenario2PBT1",'Major retrofit'!$F$27,IF(F35="Scenario3PBT1",'Major retrofit'!$G$27,"")))&amp;IF(F35="Scenario1PBT2",'Major retrofit'!$H$27,IF(F35="Scenario2PBT2",'Major retrofit'!$I$27,IF(F35="Scenario3PBT2",'Major retrofit'!$J$27,"")))&amp;IF(F35="Scenario1PBT3",'Major retrofit'!$K$27,IF(F35="Scenario2PBT3",'Major retrofit'!$L$27,IF(F35="Scenario3PBT3",'Major retrofit'!$M$27,"")))&amp;IF(F35="Scenario1PBT4",'Major retrofit'!$N$27,IF(F35="Scenario2PBT4",'Major retrofit'!$O$27,IF(F35="Scenario3PBT4",'Major retrofit'!$P$27,"")))&amp;IF(F35="Scenario1PBT5",'Major retrofit'!$Q$27,IF(F35="Scenario2PBT5",'Major retrofit'!$R$27,IF(F35="Scenario3PBT5",'Major retrofit'!$S$27,"")))&amp;IF(F35="Scenario1PBT6",'Major retrofit'!$T$27,IF(F35="Scenario2PBT6",'Major retrofit'!$U$27,IF(F35="Scenario3PBT6",'Major retrofit'!$V$27,"")))&amp;IF(F35="Scenario1PBT7",'Major retrofit'!$W$27,IF(F35="Scenario2PBT7",'Major retrofit'!$X$27,IF(F35="Scenario3PBT7",'Major retrofit'!$Y$27,"")))&amp;IF(F35="Scenario1PBT8",'Major retrofit'!$Z$27,IF(F35="Scenario2PBT8",'Major retrofit'!$AA$27,IF(F35="Scenario3PBT8",'Major retrofit'!$AB$27,"")))&amp;IF(F35="Scenario1PBT9",'Major retrofit'!$AC$27,IF(F35="Scenario2PBT9",'Major retrofit'!$AD$27,IF(F35="Scenario3PBT9",'Major retrofit'!$AE$27,"")))&amp;IF(F35="Scenario1PBT10",'Major retrofit'!$AF$27,IF(F35="Scenario2PBT10",'Major retrofit'!$AG$27,IF(F35="Scenario3PBT10",'Major retrofit'!$AH$27,"")))&amp;IF(F35="Scenario1PBT11",'Major retrofit'!$AI$27,IF(F35="Scenario2PBT11",'Major retrofit'!$AJ$27,IF(F35="Scenario3PBT11",'Major retrofit'!$AK$27,"")))&amp;IF(F35="Scenario1PBT12",'Major retrofit'!$AL$27,IF(F35="Scenario2PBT12",'Major retrofit'!$AM$27,IF(F35="Scenario3PBT12",'Major retrofit'!$AN$27,"")))&amp;IF(F35="Scenario1PBT13",'Major retrofit'!$AO$27,IF(F35="Scenario2PBT13",'Major retrofit'!$AP$27,IF(F35="Scenario3PBT13",'Major retrofit'!$AQ$27,"")))&amp;IF(F35="Scenario1PBT14",'Major retrofit'!$AR$27,IF(F35="Scenario2PBT14",'Major retrofit'!$AS$27,IF(F35="Scenario3PBT14",'Major retrofit'!$AT$27,"")))&amp;IF(F35="Scenario1PBT15",'Major retrofit'!$AU$27,IF(F35="Scenario2PBT15",'Major retrofit'!$AV$27,IF(F35="Scenario3PBT15",'Major retrofit'!$AW$27,"")))</f>
        <v/>
      </c>
      <c r="T35" s="263">
        <f t="shared" si="17"/>
        <v>0</v>
      </c>
      <c r="U35" s="262" t="str">
        <f>IF(F35="Scenario1PBT1",'Major retrofit'!$E$38,IF(F35="Scenario2PBT1",'Major retrofit'!$F$38,IF(F35="Scenario3PBT1",'Major retrofit'!$G$38,"")))&amp;IF(F35="Scenario1PBT2",'Major retrofit'!$H$38,IF(F35="Scenario2PBT2",'Major retrofit'!$I$38,IF(F35="Scenario3PBT2",'Major retrofit'!$J$38,"")))&amp;IF(F35="Scenario1PBT3",'Major retrofit'!$K$38,IF(F35="Scenario2PBT3",'Major retrofit'!$L$38,IF(F35="Scenario3PBT3",'Major retrofit'!$M$38,"")))&amp;IF(F35="Scenario1PBT4",'Major retrofit'!$N$38,IF(F35="Scenario2PBT4",'Major retrofit'!$O$38,IF(F35="Scenario3PBT4",'Major retrofit'!$P$38,"")))&amp;IF(F35="Scenario1PBT5",'Major retrofit'!$Q$38,IF(F35="Scenario2PBT5",'Major retrofit'!$R$38,IF(F35="Scenario3PBT5",'Major retrofit'!$S$38,"")))&amp;IF(F35="Scenario1PBT6",'Major retrofit'!$T$38,IF(F35="Scenario2PBT6",'Major retrofit'!$U$38,IF(F35="Scenario3PBT6",'Major retrofit'!$V$38,"")))&amp;IF(F35="Scenario1PBT7",'Major retrofit'!$W$38,IF(F35="Scenario2PBT7",'Major retrofit'!$X$38,IF(F35="Scenario3PBT7",'Major retrofit'!$Y$38,"")))&amp;IF(F35="Scenario1PBT8",'Major retrofit'!$Z$38,IF(F35="Scenario2PBT8",'Major retrofit'!$AA$38,IF(F35="Scenario3PBT8",'Major retrofit'!$AB$38,"")))&amp;IF(F35="Scenario1PBT9",'Major retrofit'!$AC$38,IF(F35="Scenario2PBT9",'Major retrofit'!$AD$38,IF(F35="Scenario3PBT9",'Major retrofit'!$AE$38,"")))&amp;IF(F35="Scenario1PBT10",'Major retrofit'!$AF$38,IF(F35="Scenario2PBT10",'Major retrofit'!$AG$38,IF(F35="Scenario3PBT10",'Major retrofit'!$AH$38,"")))&amp;IF(F35="Scenario1PBT11",'Major retrofit'!$AI$38,IF(F35="Scenario2PBT11",'Major retrofit'!$AJ$38,IF(F35="Scenario3PBT11",'Major retrofit'!$AK$38,"")))&amp;IF(F35="Scenario1PBT12",'Major retrofit'!$AL$38,IF(F35="Scenario2PBT12",'Major retrofit'!$AM$38,IF(F35="Scenario3PBT12",'Major retrofit'!$AN$38,"")))&amp;IF(F35="Scenario1PBT13",'Major retrofit'!$AO$38,IF(F35="Scenario2PBT13",'Major retrofit'!$AP$38,IF(F35="Scenario3PBT13",'Major retrofit'!$AQ$38,"")))&amp;IF(F35="Scenario1PBT14",'Major retrofit'!$AR$38,IF(F35="Scenario2PBT14",'Major retrofit'!$AS$38,IF(F35="Scenario3PBT14",'Major retrofit'!$AT$38,"")))&amp;IF(F35="Scenario1PBT15",'Major retrofit'!$AU$38,IF(F35="Scenario2PBT15",'Major retrofit'!$AV$38,IF(F35="Scenario3PBT15",'Major retrofit'!$AW$38,"")))</f>
        <v/>
      </c>
      <c r="V35" s="142">
        <f t="shared" si="18"/>
        <v>0</v>
      </c>
      <c r="W35" s="142" t="str">
        <f>IF(F35="Scenario1PBT1",'Major retrofit'!$E$40,IF(F35="Scenario2PBT1",'Major retrofit'!$F$40,IF(F35="Scenario3PBT1",'Major retrofit'!$G$40,"")))&amp;IF(F35="Scenario1PBT2",'Major retrofit'!$H$40,IF(F35="Scenario2PBT2",'Major retrofit'!$I$40,IF(F35="Scenario3PBT2",'Major retrofit'!$J$40,"")))&amp;IF(F35="Scenario1PBT3",'Major retrofit'!$K$40,IF(F35="Scenario2PBT3",'Major retrofit'!$L$40,IF(F35="Scenario3PBT3",'Major retrofit'!$M$40,"")))&amp;IF(F35="Scenario1PBT4",'Major retrofit'!$N$40,IF(F35="Scenario2PBT4",'Major retrofit'!$O$40,IF(F35="Scenario3PBT4",'Major retrofit'!$P$40,"")))&amp;IF(F35="Scenario1PBT5",'Major retrofit'!$Q$40,IF(F35="Scenario2PBT5",'Major retrofit'!$R$40,IF(F35="Scenario3PBT5",'Major retrofit'!$S$40,"")))&amp;IF(F35="Scenario1PBT6",'Major retrofit'!$T$40,IF(F35="Scenario2PBT6",'Major retrofit'!$U$40,IF(F35="Scenario3PBT6",'Major retrofit'!$V$40,"")))&amp;IF(F35="Scenario1PBT7",'Major retrofit'!$W$40,IF(F35="Scenario2PBT7",'Major retrofit'!$X$40,IF(F35="Scenario3PBT7",'Major retrofit'!$Y$40,"")))&amp;IF(F35="Scenario1PBT8",'Major retrofit'!$Z$40,IF(F35="Scenario2PBT8",'Major retrofit'!$AA$40,IF(F35="Scenario3PBT8",'Major retrofit'!$AB$40,"")))&amp;IF(F35="Scenario1PBT9",'Major retrofit'!$AC$40,IF(F35="Scenario2PBT9",'Major retrofit'!$AD$40,IF(F35="Scenario3PBT9",'Major retrofit'!$AE$40,"")))&amp;IF(F35="Scenario1PBT10",'Major retrofit'!$AF$40,IF(F35="Scenario2PBT10",'Major retrofit'!$AG$40,IF(F35="Scenario3PBT10",'Major retrofit'!$AH$40,"")))&amp;IF(F35="Scenario1PBT11",'Major retrofit'!$AI$40,IF(F35="Scenario2PBT11",'Major retrofit'!$AJ$40,IF(F35="Scenario3PBT11",'Major retrofit'!$AK$40,"")))&amp;IF(F35="Scenario1PBT12",'Major retrofit'!$AL$40,IF(F35="Scenario2PBT12",'Major retrofit'!$AM$40,IF(F35="Scenario3PBT12",'Major retrofit'!$AN$40,"")))&amp;IF(F35="Scenario1PBT13",'Major retrofit'!$AO$40,IF(F35="Scenario2PBT13",'Major retrofit'!$AP$40,IF(F35="Scenario3PBT13",'Major retrofit'!$AQ$40,"")))&amp;IF(F35="Scenario1PBT14",'Major retrofit'!$AR$40,IF(F35="Scenario2PBT14",'Major retrofit'!$AS$40,IF(F35="Scenario3PBT14",'Major retrofit'!$AT$40,"")))&amp;IF(F35="Scenario1PBT15",'Major retrofit'!$AU$40,IF(F35="Scenario2PBT15",'Major retrofit'!$AV$40,IF(F35="Scenario3PBT15",'Major retrofit'!$AW$40,"")))</f>
        <v/>
      </c>
      <c r="X35" s="142">
        <f t="shared" si="19"/>
        <v>0</v>
      </c>
      <c r="Y35" s="142" t="str">
        <f>IF(F35="Scenario1PBT1",'Major retrofit'!$E$42,IF(F35="Scenario2PBT1",'Major retrofit'!$F$42,IF(F35="Scenario3PBT1",'Major retrofit'!$G$42,"")))&amp;IF(F35="Scenario1PBT2",'Major retrofit'!$H$42,IF(F35="Scenario2PBT2",'Major retrofit'!$I$42,IF(F35="Scenario3PBT2",'Major retrofit'!$J$42,"")))&amp;IF(F35="Scenario1PBT3",'Major retrofit'!$K$42,IF(F35="Scenario2PBT3",'Major retrofit'!$L$42,IF(F35="Scenario3PBT3",'Major retrofit'!$M$42,"")))&amp;IF(F35="Scenario1PBT4",'Major retrofit'!$N$42,IF(F35="Scenario2PBT4",'Major retrofit'!$O$42,IF(F35="Scenario3PBT4",'Major retrofit'!$P$42,"")))&amp;IF(F35="Scenario1PBT5",'Major retrofit'!$Q$42,IF(F35="Scenario2PBT5",'Major retrofit'!$R$42,IF(F35="Scenario3PBT5",'Major retrofit'!$S$42,"")))&amp;IF(F35="Scenario1PBT6",'Major retrofit'!$T$42,IF(F35="Scenario2PBT6",'Major retrofit'!$U$42,IF(F35="Scenario3PBT6",'Major retrofit'!$V$42,"")))&amp;IF(F35="Scenario1PBT7",'Major retrofit'!$W$42,IF(F35="Scenario2PBT7",'Major retrofit'!$X$42,IF(F35="Scenario3PBT7",'Major retrofit'!$Y$42,"")))&amp;IF(F35="Scenario1PBT8",'Major retrofit'!$Z$42,IF(F35="Scenario2PBT8",'Major retrofit'!$AA$42,IF(F35="Scenario3PBT8",'Major retrofit'!$AB$42,"")))&amp;IF(F35="Scenario1PBT9",'Major retrofit'!$AC$42,IF(F35="Scenario2PBT9",'Major retrofit'!$AD$42,IF(F35="Scenario3PBT9",'Major retrofit'!$AE$42,"")))&amp;IF(F35="Scenario1PBT10",'Major retrofit'!$AF$42,IF(F35="Scenario2PBT10",'Major retrofit'!$AG$42,IF(F35="Scenario3PBT10",'Major retrofit'!$AH$42,"")))&amp;IF(F35="Scenario1PBT11",'Major retrofit'!$AI$42,IF(F35="Scenario2PBT11",'Major retrofit'!$AJ$42,IF(F35="Scenario3PBT11",'Major retrofit'!$AK$42,"")))&amp;IF(F35="Scenario1PBT12",'Major retrofit'!$AL$42,IF(F35="Scenario2PBT12",'Major retrofit'!$AM$42,IF(F35="Scenario3PBT12",'Major retrofit'!$AN$42,"")))&amp;IF(F35="Scenario1PBT13",'Major retrofit'!$AO$42,IF(F35="Scenario2PBT13",'Major retrofit'!$AP$42,IF(F35="Scenario3PBT13",'Major retrofit'!$AQ$42,"")))&amp;IF(F35="Scenario1PBT14",'Major retrofit'!$AR$42,IF(F35="Scenario2PBT14",'Major retrofit'!$AS$42,IF(F35="Scenario3PBT14",'Major retrofit'!$AT$42,"")))&amp;IF(F35="Scenario1PBT15",'Major retrofit'!$AU$42,IF(F35="Scenario2PBT15",'Major retrofit'!$AV$42,IF(F35="Scenario3PBT15",'Major retrofit'!$AW$42,"")))</f>
        <v/>
      </c>
      <c r="Z35" s="142">
        <f t="shared" si="20"/>
        <v>0</v>
      </c>
      <c r="AA35" s="332" t="str">
        <f>IF(F35="Scenario1PBT1",'Major retrofit'!$E$101,IF(F35="Scenario2PBT1",'Major retrofit'!$F$101,IF(F35="Scenario3PBT1",'Major retrofit'!$G$101,"")))&amp;IF(F35="Scenario1PBT2",'Major retrofit'!$H$101,IF(F35="Scenario2PBT2",'Major retrofit'!$I$101,IF(F35="Scenario3PBT2",'Major retrofit'!$J$101,"")))&amp;IF(F35="Scenario1PBT3",'Major retrofit'!$K$101,IF(F35="Scenario2PBT3",'Major retrofit'!$L$101,IF(F35="Scenario3PBT3",'Major retrofit'!$M$101,"")))&amp;IF(F35="Scenario1PBT4",'Major retrofit'!$N$101,IF(F35="Scenario2PBT4",'Major retrofit'!$O$101,IF(F35="Scenario3PBT4",'Major retrofit'!$P$101,"")))&amp;IF(F35="Scenario1PBT5",'Major retrofit'!$Q$101,IF(F35="Scenario2PBT5",'Major retrofit'!$R$101,IF(F35="Scenario3PBT5",'Major retrofit'!$S$101,"")))&amp;IF(F35="Scenario1PBT6",'Major retrofit'!$T$101,IF(F35="Scenario2PBT6",'Major retrofit'!$U$101,IF(F35="Scenario3PBT6",'Major retrofit'!$V$101,"")))&amp;IF(F35="Scenario1PBT7",'Major retrofit'!$W$101,IF(F35="Scenario2PBT7",'Major retrofit'!$X$101,IF(F35="Scenario3PBT7",'Major retrofit'!$Y$101,"")))&amp;IF(F35="Scenario1PBT8",'Major retrofit'!$Z$101,IF(F35="Scenario2PBT8",'Major retrofit'!$AA$101,IF(F35="Scenario3PBT8",'Major retrofit'!$AB$101,"")))&amp;IF(F35="Scenario1PBT9",'Major retrofit'!$AC$101,IF(F35="Scenario2PBT9",'Major retrofit'!$AD$101,IF(F35="Scenario3PBT9",'Major retrofit'!$AE$101,"")))&amp;IF(F35="Scenario1PBT10",'Major retrofit'!$AF$101,IF(F35="Scenario2PBT10",'Major retrofit'!$AG$101,IF(F35="Scenario3PBT10",'Major retrofit'!$AH$101,"")))&amp;IF(F35="Scenario1PBT11",'Major retrofit'!$AI$101,IF(F35="Scenario2PBT11",'Major retrofit'!$AJ$101,IF(F35="Scenario3PBT11",'Major retrofit'!$AK$101,"")))&amp;IF(F35="Scenario1PBT12",'Major retrofit'!$AL$101,IF(F35="Scenario2PBT12",'Major retrofit'!$AM$101,IF(F35="Scenario3PBT12",'Major retrofit'!$AN$101,"")))&amp;IF(F35="Scenario1PBT13",'Major retrofit'!$AO$101,IF(F35="Scenario2PBT13",'Major retrofit'!$AP$101,IF(F35="Scenario3PBT13",'Major retrofit'!$AQ$101,"")))&amp;IF(F35="Scenario1PBT14",'Major retrofit'!$AR$101,IF(F35="Scenario2PBT14",'Major retrofit'!$AS$101,IF(F35="Scenario3PBT14",'Major retrofit'!$AT$101,"")))&amp;IF(F35="Scenario1PBT15",'Major retrofit'!$AU$101,IF(F35="Scenario2PBT15",'Major retrofit'!$AV$101,IF(F35="Scenario3PBT15",'Major retrofit'!$AW$101,"")))</f>
        <v/>
      </c>
      <c r="AB35" s="233">
        <f t="shared" si="21"/>
        <v>0</v>
      </c>
      <c r="AC35" s="264">
        <f>IFERROR('Projection_Base-case'!G35-G35,0)</f>
        <v>0</v>
      </c>
      <c r="AD35" s="142">
        <f t="shared" si="0"/>
        <v>0</v>
      </c>
      <c r="AE35" s="142">
        <f>IFERROR(100*AC35/'Projection_Base-case'!G35,0)</f>
        <v>0</v>
      </c>
      <c r="AF35" s="142">
        <f>IFERROR('Projection_Base-case'!I35-I35,0)</f>
        <v>0</v>
      </c>
      <c r="AG35" s="142">
        <f t="shared" si="1"/>
        <v>0</v>
      </c>
      <c r="AH35" s="142">
        <f>IFERROR(100*AF35/'Projection_Base-case'!I35,0)</f>
        <v>0</v>
      </c>
      <c r="AI35" s="142">
        <f>IFERROR('Projection_Base-case'!K35-K35,0)</f>
        <v>0</v>
      </c>
      <c r="AJ35" s="142">
        <f t="shared" si="2"/>
        <v>0</v>
      </c>
      <c r="AK35" s="142">
        <f>IFERROR(100*AI35/'Projection_Base-case'!K35,0)</f>
        <v>0</v>
      </c>
      <c r="AL35" s="142">
        <f>IFERROR(M35-'Projection_Base-case'!M35,0)</f>
        <v>0</v>
      </c>
      <c r="AM35" s="142">
        <f t="shared" si="3"/>
        <v>0</v>
      </c>
      <c r="AN35" s="143">
        <f>IFERROR(100*AL35/'Projection_Base-case'!M35,0)</f>
        <v>0</v>
      </c>
      <c r="AO35" s="262">
        <f>IFERROR('Projection_Base-case'!O35-O35,0)</f>
        <v>0</v>
      </c>
      <c r="AP35" s="142">
        <f t="shared" si="4"/>
        <v>0</v>
      </c>
      <c r="AQ35" s="142">
        <f>IFERROR(100*AO35/'Projection_Base-case'!O35,0)</f>
        <v>0</v>
      </c>
      <c r="AR35" s="142">
        <f>IFERROR('Projection_Base-case'!Q35-Q35,0)</f>
        <v>0</v>
      </c>
      <c r="AS35" s="142">
        <f t="shared" si="5"/>
        <v>0</v>
      </c>
      <c r="AT35" s="142">
        <f>IFERROR(100*AR35/'Projection_Base-case'!Q35,0)</f>
        <v>0</v>
      </c>
      <c r="AU35" s="142">
        <f>IFERROR('Projection_Base-case'!S35-S35,0)</f>
        <v>0</v>
      </c>
      <c r="AV35" s="142">
        <f t="shared" si="6"/>
        <v>0</v>
      </c>
      <c r="AW35" s="143">
        <f>IFERROR(100*AU35/'Projection_Base-case'!S35,0)</f>
        <v>0</v>
      </c>
      <c r="AX35" s="262">
        <f>IFERROR('Projection_Base-case'!U35-U35,0)</f>
        <v>0</v>
      </c>
      <c r="AY35" s="142">
        <f t="shared" si="7"/>
        <v>0</v>
      </c>
      <c r="AZ35" s="142">
        <f>IFERROR(100*AX35/'Projection_Base-case'!U35,0)</f>
        <v>0</v>
      </c>
      <c r="BA35" s="142">
        <f>IFERROR('Projection_Base-case'!W35-W35,0)</f>
        <v>0</v>
      </c>
      <c r="BB35" s="142">
        <f t="shared" si="8"/>
        <v>0</v>
      </c>
      <c r="BC35" s="142">
        <f>IFERROR(100*BA35/'Projection_Base-case'!W35,0)</f>
        <v>0</v>
      </c>
      <c r="BD35" s="142">
        <f>IFERROR('Projection_Base-case'!Y35-Y35,0)</f>
        <v>0</v>
      </c>
      <c r="BE35" s="142">
        <f t="shared" si="9"/>
        <v>0</v>
      </c>
      <c r="BF35" s="142">
        <f>IFERROR(100*BD35/'Projection_Base-case'!Y35,0)</f>
        <v>0</v>
      </c>
      <c r="BG35" s="531">
        <f t="shared" si="22"/>
        <v>0</v>
      </c>
      <c r="BH35" s="532">
        <f t="shared" si="23"/>
        <v>0</v>
      </c>
    </row>
    <row r="36" spans="1:60" x14ac:dyDescent="0.25">
      <c r="A36" s="261">
        <v>31</v>
      </c>
      <c r="B36" s="142">
        <f>'Projection_Base-case'!B36</f>
        <v>0</v>
      </c>
      <c r="C36" s="142">
        <f>'Projection_Base-case'!C36</f>
        <v>0</v>
      </c>
      <c r="D36" s="142">
        <f>'Projection_Base-case'!D36</f>
        <v>0</v>
      </c>
      <c r="E36" s="149"/>
      <c r="F36" s="258" t="str">
        <f t="shared" si="10"/>
        <v>0</v>
      </c>
      <c r="G36" s="231" t="str">
        <f>IF(F36="Scenario1PBT1",'Major retrofit'!$E$6,IF(F36="Scenario2PBT1",'Major retrofit'!$F$6,IF(F36="Scenario3PBT1",'Major retrofit'!$G$6,"")))&amp;IF(F36="Scenario1PBT2",'Major retrofit'!$H$6,IF(F36="Scenario2PBT2",'Major retrofit'!$I$6,IF(F36="Scenario3PBT2",'Major retrofit'!$J$6,"")))&amp;IF(F36="Scenario1PBT3",'Major retrofit'!$K$6,IF(F36="Scenario2PBT3",'Major retrofit'!$L$6,IF(F36="Scenario3PBT3",'Major retrofit'!$M$6,"")))&amp;IF(F36="Scenario1PBT4",'Major retrofit'!$N$6,IF(F36="Scenario2PBT4",'Major retrofit'!$O$6,IF(F36="Scenario3PBT4",'Major retrofit'!$P$6,"")))&amp;IF(F36="Scenario1PBT5",'Major retrofit'!$Q$6,IF(F36="Scenario2PBT5",'Major retrofit'!$R$6,IF(F36="Scenario3PBT5",'Major retrofit'!$S$6,"")))&amp;IF(F36="Scenario1PBT6",'Major retrofit'!$T$6,IF(F36="Scenario2PBT6",'Major retrofit'!$U$6,IF(F36="Scenario3PBT6",'Major retrofit'!$V$6,"")))&amp;IF(F36="Scenario1PBT7",'Major retrofit'!$W$6,IF(F36="Scenario2PBT7",'Major retrofit'!$X$6,IF(F36="Scenario3PBT7",'Major retrofit'!$Y$6,"")))&amp;IF(F36="Scenario1PBT8",'Major retrofit'!$Z$6,IF(F36="Scenario2PBT8",'Major retrofit'!$AA$6,IF(F36="Scenario3PBT8",'Major retrofit'!$AB$6,"")))&amp;IF(F36="Scenario1PBT9",'Major retrofit'!$AC$6,IF(F36="Scenario2PBT9",'Major retrofit'!$AD$6,IF(F36="Scenario3PBT9",'Major retrofit'!$AE$6,"")))&amp;IF(F36="Scenario1PBT10",'Major retrofit'!$AF$6,IF(F36="Scenario2PBT10",'Major retrofit'!$AG$6,IF(F36="Scenario3PBT10",'Major retrofit'!$AH$6,"")))&amp;IF(F36="Scenario1PBT11",'Major retrofit'!$AI$6,IF(F36="Scenario2PBT11",'Major retrofit'!$AJ$6,IF(F36="Scenario3PBT11",'Major retrofit'!$AK$6,"")))&amp;IF(F36="Scenario1PBT12",'Major retrofit'!$AL$6,IF(F36="Scenario2PBT12",'Major retrofit'!$AM$6,IF(F36="Scenario3PBT12",'Major retrofit'!$AN$6,"")))&amp;IF(F36="Scenario1PBT13",'Major retrofit'!$AO$6,IF(F36="Scenario2PBT13",'Major retrofit'!$AP$6,IF(F36="Scenario3PBT13",'Major retrofit'!$AQ$6,"")))&amp;IF(F36="Scenario1PBT14",'Major retrofit'!$AR$6,IF(F36="Scenario2PBT14",'Major retrofit'!$AS$6,IF(F36="Scenario3PBT14",'Major retrofit'!$AT$6,"")))&amp;IF(F36="Scenario1PBT15",'Major retrofit'!$AU$6,IF(F36="Scenario2PBT15",'Major retrofit'!$AV$6,IF(F36="Scenario3PBT15",'Major retrofit'!$AW$6,"")))</f>
        <v/>
      </c>
      <c r="H36" s="142">
        <f t="shared" si="11"/>
        <v>0</v>
      </c>
      <c r="I36" s="232" t="str">
        <f>IF(F36="Scenario1PBT1",'Major retrofit'!$E$16,IF(F36="Scenario2PBT1",'Major retrofit'!$F$16,IF(F36="Scenario3PBT1",'Major retrofit'!$G$16,"")))&amp;IF(F36="Scenario1PBT2",'Major retrofit'!$H$16,IF(F36="Scenario2PBT2",'Major retrofit'!$I$16,IF(F36="Scenario3PBT2",'Major retrofit'!$J$16,"")))&amp;IF(F36="Scenario1PBT3",'Major retrofit'!$K$16,IF(F36="Scenario2PBT3",'Major retrofit'!$L$16,IF(F36="Scenario3PBT3",'Major retrofit'!$M$16,"")))&amp;IF(F36="Scenario1PBT4",'Major retrofit'!$N$16,IF(F36="Scenario2PBT4",'Major retrofit'!$O$16,IF(F36="Scenario3PBT4",'Major retrofit'!$P$16,"")))&amp;IF(F36="Scenario1PBT5",'Major retrofit'!$Q$16,IF(F36="Scenario2PBT5",'Major retrofit'!$R$16,IF(F36="Scenario3PBT5",'Major retrofit'!$S$16,"")))&amp;IF(F36="Scenario1PBT6",'Major retrofit'!$T$16,IF(F36="Scenario2PBT6",'Major retrofit'!$U$16,IF(F36="Scenario3PBT6",'Major retrofit'!$V$16,"")))&amp;IF(F36="Scenario1PBT7",'Major retrofit'!$W$16,IF(F36="Scenario2PBT7",'Major retrofit'!$X$16,IF(F36="Scenario3PBT7",'Major retrofit'!$Y$16,"")))&amp;IF(F36="Scenario1PBT8",'Major retrofit'!$Z$16,IF(F36="Scenario2PBT8",'Major retrofit'!$AA$16,IF(F36="Scenario3PBT8",'Major retrofit'!$AB$16,"")))&amp;IF(F36="Scenario1PBT9",'Major retrofit'!$AC$16,IF(F36="Scenario2PBT9",'Major retrofit'!$AD$16,IF(F36="Scenario3PBT9",'Major retrofit'!$AE$16,"")))&amp;IF(F36="Scenario1PBT10",'Major retrofit'!$AF$16,IF(F36="Scenario2PBT10",'Major retrofit'!$AG$16,IF(F36="Scenario3PBT10",'Major retrofit'!$AH$16,"")))&amp;IF(F36="Scenario1PBT11",'Major retrofit'!$AI$16,IF(F36="Scenario2PBT11",'Major retrofit'!$AJ$16,IF(F36="Scenario3PBT11",'Major retrofit'!$AK$16,"")))&amp;IF(F36="Scenario1PBT12",'Major retrofit'!$AL$16,IF(F36="Scenario2PBT12",'Major retrofit'!$AM$16,IF(F36="Scenario3PBT12",'Major retrofit'!$AN$16,"")))&amp;IF(F36="Scenario1PBT13",'Major retrofit'!$AO$16,IF(F36="Scenario2PBT13",'Major retrofit'!$AP$16,IF(F36="Scenario3PBT13",'Major retrofit'!$AQ$16,"")))&amp;IF(F36="Scenario1PBT14",'Major retrofit'!$AR$16,IF(F36="Scenario2PBT14",'Major retrofit'!$AS$16,IF(F36="Scenario3PBT14",'Major retrofit'!$AT$16,"")))&amp;IF(F36="Scenario1PBT15",'Major retrofit'!$AU$16,IF(F36="Scenario2PBT15",'Major retrofit'!$AV$16,IF(F36="Scenario3PBT15",'Major retrofit'!$AW$16,"")))</f>
        <v/>
      </c>
      <c r="J36" s="142">
        <f t="shared" si="12"/>
        <v>0</v>
      </c>
      <c r="K36" s="142" t="str">
        <f>IF(F36="Scenario1PBT1",'Major retrofit'!$E$18,IF(F36="Scenario2PBT1",'Major retrofit'!$F$18,IF(F36="Scenario3PBT1",'Major retrofit'!$G$18,"")))&amp;IF(F36="Scenario1PBT2",'Major retrofit'!$H$18,IF(F36="Scenario2PBT2",'Major retrofit'!$I$18,IF(F36="Scenario3PBT2",'Major retrofit'!$J$18,"")))&amp;IF(F36="Scenario1PBT3",'Major retrofit'!$K$18,IF(F36="Scenario2PBT3",'Major retrofit'!$L$18,IF(F36="Scenario3PBT3",'Major retrofit'!$M$18,"")))&amp;IF(F36="Scenario1PBT4",'Major retrofit'!$N$18,IF(F36="Scenario2PBT4",'Major retrofit'!$O$18,IF(F36="Scenario3PBT4",'Major retrofit'!$P$18,"")))&amp;IF(F36="Scenario1PBT5",'Major retrofit'!$Q$18,IF(F36="Scenario2PBT5",'Major retrofit'!$R$18,IF(F36="Scenario3PBT5",'Major retrofit'!$S$18,"")))&amp;IF(F36="Scenario1PBT6",'Major retrofit'!$T$18,IF(F36="Scenario2PBT6",'Major retrofit'!$U$18,IF(F36="Scenario3PBT6",'Major retrofit'!$V$18,"")))&amp;IF(F36="Scenario1PBT7",'Major retrofit'!$W$18,IF(F36="Scenario2PBT7",'Major retrofit'!$X$18,IF(F36="Scenario3PBT7",'Major retrofit'!$Y$18,"")))&amp;IF(F36="Scenario1PBT8",'Major retrofit'!$Z$18,IF(F36="Scenario2PBT8",'Major retrofit'!$AA$18,IF(F36="Scenario3PBT8",'Major retrofit'!$AB$18,"")))&amp;IF(F36="Scenario1PBT9",'Major retrofit'!$AC$18,IF(F36="Scenario2PBT9",'Major retrofit'!$AD$18,IF(F36="Scenario3PBT9",'Major retrofit'!$AE$18,"")))&amp;IF(F36="Scenario1PBT10",'Major retrofit'!$AF$18,IF(F36="Scenario2PBT10",'Major retrofit'!$AG$18,IF(F36="Scenario3PBT10",'Major retrofit'!$AH$18,"")))&amp;IF(F36="Scenario1PBT11",'Major retrofit'!$AI$18,IF(F36="Scenario2PBT11",'Major retrofit'!$AJ$18,IF(F36="Scenario3PBT11",'Major retrofit'!$AK$18,"")))&amp;IF(F36="Scenario1PBT12",'Major retrofit'!$AL$18,IF(F36="Scenario2PBT12",'Major retrofit'!$AM$18,IF(F36="Scenario3PBT12",'Major retrofit'!$AN$18,"")))&amp;IF(F36="Scenario1PBT13",'Major retrofit'!$AO$18,IF(F36="Scenario2PBT13",'Major retrofit'!$AP$18,IF(F36="Scenario3PBT13",'Major retrofit'!$AQ$18,"")))&amp;IF(F36="Scenario1PBT14",'Major retrofit'!$AR$18,IF(F36="Scenario2PBT14",'Major retrofit'!$AS$18,IF(F36="Scenario3PBT14",'Major retrofit'!$AT$18,"")))&amp;IF(F36="Scenario1PBT15",'Major retrofit'!$AU$18,IF(F36="Scenario2PBT15",'Major retrofit'!$AV$18,IF(F36="Scenario3PBT15",'Major retrofit'!$AW$18,"")))</f>
        <v/>
      </c>
      <c r="L36" s="142">
        <f t="shared" si="13"/>
        <v>0</v>
      </c>
      <c r="M36" s="142" t="str">
        <f>IF(F36="Scenario1PBT1",'Major retrofit'!$E$20,IF(F36="Scenario2PBT1",'Major retrofit'!$F$20,IF(F36="Scenario3PBT1",'Major retrofit'!$G$20,"")))&amp;IF(F36="Scenario1PBT2",'Major retrofit'!$H$20,IF(F36="Scenario2PBT2",'Major retrofit'!$I$20,IF(F36="Scenario3PBT2",'Major retrofit'!$J$20,"")))&amp;IF(F36="Scenario1PBT3",'Major retrofit'!$K$20,IF(F36="Scenario2PBT3",'Major retrofit'!$L$20,IF(F36="Scenario3PBT3",'Major retrofit'!$M$20,"")))&amp;IF(F36="Scenario1PBT4",'Major retrofit'!$N$20,IF(F36="Scenario2PBT4",'Major retrofit'!$O$20,IF(F36="Scenario3PBT4",'Major retrofit'!$P$20,"")))&amp;IF(F36="Scenario1PBT5",'Major retrofit'!$Q$20,IF(F36="Scenario2PBT5",'Major retrofit'!$R$20,IF(F36="Scenario3PBT5",'Major retrofit'!$S$20,"")))&amp;IF(F36="Scenario1PBT6",'Major retrofit'!$T$20,IF(F36="Scenario2PBT6",'Major retrofit'!$U$20,IF(F36="Scenario3PBT6",'Major retrofit'!$V$20,"")))&amp;IF(F36="Scenario1PBT7",'Major retrofit'!$W$20,IF(F36="Scenario2PBT7",'Major retrofit'!$X$20,IF(F36="Scenario3PBT7",'Major retrofit'!$Y$20,"")))&amp;IF(F36="Scenario1PBT8",'Major retrofit'!$Z$20,IF(F36="Scenario2PBT8",'Major retrofit'!$AA$20,IF(F36="Scenario3PBT8",'Major retrofit'!$AB$20,"")))&amp;IF(F36="Scenario1PBT9",'Major retrofit'!$AC$20,IF(F36="Scenario2PBT9",'Major retrofit'!$AD$20,IF(F36="Scenario3PBT9",'Major retrofit'!$AE$20,"")))&amp;IF(F36="Scenario1PBT10",'Major retrofit'!$AF$20,IF(F36="Scenario2PBT10",'Major retrofit'!$AG$20,IF(F36="Scenario3PBT10",'Major retrofit'!$AH$20,"")))&amp;IF(F36="Scenario1PBT11",'Major retrofit'!$AI$20,IF(F36="Scenario2PBT11",'Major retrofit'!$AJ$20,IF(F36="Scenario3PBT11",'Major retrofit'!$AK$20,"")))&amp;IF(F36="Scenario1PBT12",'Major retrofit'!$AL$20,IF(F36="Scenario2PBT12",'Major retrofit'!$AM$20,IF(F36="Scenario3PBT12",'Major retrofit'!$AN$20,"")))&amp;IF(F36="Scenario1PBT13",'Major retrofit'!$AO$20,IF(F36="Scenario2PBT13",'Major retrofit'!$AP$20,IF(F36="Scenario3PBT13",'Major retrofit'!$AQ$20,"")))&amp;IF(F36="Scenario1PBT14",'Major retrofit'!$AR$20,IF(F36="Scenario2PBT14",'Major retrofit'!$AS$20,IF(F36="Scenario3PBT14",'Major retrofit'!$AT$20,"")))&amp;IF(F36="Scenario1PBT15",'Major retrofit'!$AU$20,IF(F36="Scenario2PBT15",'Major retrofit'!$AV$20,IF(F36="Scenario3PBT15",'Major retrofit'!$AW$20,"")))</f>
        <v/>
      </c>
      <c r="N36" s="143">
        <f t="shared" si="14"/>
        <v>0</v>
      </c>
      <c r="O36" s="262" t="str">
        <f>IF(F36="Scenario1PBT1",'Major retrofit'!$E$23,IF(F36="Scenario2PBT1",'Major retrofit'!$F$23,IF(F36="Scenario3PBT1",'Major retrofit'!$G$23,"")))&amp;IF(F36="Scenario1PBT2",'Major retrofit'!$H$23,IF(F36="Scenario2PBT2",'Major retrofit'!$I$23,IF(F36="Scenario3PBT2",'Major retrofit'!$J$23,"")))&amp;IF(F36="Scenario1PBT3",'Major retrofit'!$K$23,IF(F36="Scenario2PBT3",'Major retrofit'!$L$23,IF(F36="Scenario3PBT3",'Major retrofit'!$M$23,"")))&amp;IF(F36="Scenario1PBT4",'Major retrofit'!$N$23,IF(F36="Scenario2PBT4",'Major retrofit'!$O$23,IF(F36="Scenario3PBT4",'Major retrofit'!$P$23,"")))&amp;IF(F36="Scenario1PBT5",'Major retrofit'!$Q$23,IF(F36="Scenario2PBT5",'Major retrofit'!$R$23,IF(F36="Scenario3PBT5",'Major retrofit'!$S$23,"")))&amp;IF(F36="Scenario1PBT6",'Major retrofit'!$T$23,IF(F36="Scenario2PBT6",'Major retrofit'!$U$23,IF(F36="Scenario3PBT6",'Major retrofit'!$V$23,"")))&amp;IF(F36="Scenario1PBT7",'Major retrofit'!$W$23,IF(F36="Scenario2PBT7",'Major retrofit'!$X$23,IF(F36="Scenario3PBT7",'Major retrofit'!$Y$23,"")))&amp;IF(F36="Scenario1PBT8",'Major retrofit'!$Z$23,IF(F36="Scenario2PBT8",'Major retrofit'!$AA$23,IF(F36="Scenario3PBT8",'Major retrofit'!$AB$23,"")))&amp;IF(F36="Scenario1PBT9",'Major retrofit'!$AC$23,IF(F36="Scenario2PBT9",'Major retrofit'!$AD$23,IF(F36="Scenario3PBT9",'Major retrofit'!$AE$23,"")))&amp;IF(F36="Scenario1PBT10",'Major retrofit'!$AF$23,IF(F36="Scenario2PBT10",'Major retrofit'!$AG$23,IF(F36="Scenario3PBT10",'Major retrofit'!$AH$23,"")))&amp;IF(F36="Scenario1PBT11",'Major retrofit'!$AI$23,IF(F36="Scenario2PBT11",'Major retrofit'!$AJ$23,IF(F36="Scenario3PBT11",'Major retrofit'!$AK$23,"")))&amp;IF(F36="Scenario1PBT12",'Major retrofit'!$AL$23,IF(F36="Scenario2PBT12",'Major retrofit'!$AM$23,IF(F36="Scenario3PBT12",'Major retrofit'!$AN$23,"")))&amp;IF(F36="Scenario1PBT13",'Major retrofit'!$AO$23,IF(F36="Scenario2PBT13",'Major retrofit'!$AP$23,IF(F36="Scenario3PBT13",'Major retrofit'!$AQ$23,"")))&amp;IF(F36="Scenario1PBT14",'Major retrofit'!$AR$23,IF(F36="Scenario2PBT14",'Major retrofit'!$AS$23,IF(F36="Scenario3PBT14",'Major retrofit'!$AT$23,"")))&amp;IF(F36="Scenario1PBT15",'Major retrofit'!$AU$23,IF(F36="Scenario2PBT15",'Major retrofit'!$AV$23,IF(F36="Scenario3PBT15",'Major retrofit'!$AW$23,"")))</f>
        <v/>
      </c>
      <c r="P36" s="142">
        <f t="shared" si="15"/>
        <v>0</v>
      </c>
      <c r="Q36" s="142" t="str">
        <f>IF(F36="Scenario1PBT1",'Major retrofit'!$E$25,IF(F36="Scenario2PBT1",'Major retrofit'!$F$25,IF(F36="Scenario3PBT1",'Major retrofit'!$G$25,"")))&amp;IF(F36="Scenario1PBT2",'Major retrofit'!$H$25,IF(F36="Scenario2PBT2",'Major retrofit'!$I$25,IF(F36="Scenario3PBT2",'Major retrofit'!$J$25,"")))&amp;IF(F36="Scenario1PBT3",'Major retrofit'!$K$25,IF(F36="Scenario2PBT3",'Major retrofit'!$L$25,IF(F36="Scenario3PBT3",'Major retrofit'!$M$25,"")))&amp;IF(F36="Scenario1PBT4",'Major retrofit'!$N$25,IF(F36="Scenario2PBT4",'Major retrofit'!$O$25,IF(F36="Scenario3PBT4",'Major retrofit'!$P$25,"")))&amp;IF(F36="Scenario1PBT5",'Major retrofit'!$Q$25,IF(F36="Scenario2PBT5",'Major retrofit'!$R$25,IF(F36="Scenario3PBT5",'Major retrofit'!$S$25,"")))&amp;IF(F36="Scenario1PBT6",'Major retrofit'!$T$25,IF(F36="Scenario2PBT6",'Major retrofit'!$U$25,IF(F36="Scenario3PBT6",'Major retrofit'!$V$25,"")))&amp;IF(F36="Scenario1PBT7",'Major retrofit'!$W$25,IF(F36="Scenario2PBT7",'Major retrofit'!$X$25,IF(F36="Scenario3PBT7",'Major retrofit'!$Y$25,"")))&amp;IF(F36="Scenario1PBT8",'Major retrofit'!$Z$25,IF(F36="Scenario2PBT8",'Major retrofit'!$AA$25,IF(F36="Scenario3PBT8",'Major retrofit'!$AB$25,"")))&amp;IF(F36="Scenario1PBT9",'Major retrofit'!$AC$25,IF(F36="Scenario2PBT9",'Major retrofit'!$AD$25,IF(F36="Scenario3PBT9",'Major retrofit'!$AE$25,"")))&amp;IF(F36="Scenario1PBT10",'Major retrofit'!$AF$25,IF(F36="Scenario2PBT10",'Major retrofit'!$AG$25,IF(F36="Scenario3PBT10",'Major retrofit'!$AH$25,"")))&amp;IF(F36="Scenario1PBT11",'Major retrofit'!$AI$25,IF(F36="Scenario2PBT11",'Major retrofit'!$AJ$25,IF(F36="Scenario3PBT11",'Major retrofit'!$AK$25,"")))&amp;IF(F36="Scenario1PBT12",'Major retrofit'!$AL$25,IF(F36="Scenario2PBT12",'Major retrofit'!$AM$25,IF(F36="Scenario3PBT12",'Major retrofit'!$AN$25,"")))&amp;IF(F36="Scenario1PBT13",'Major retrofit'!$AO$25,IF(F36="Scenario2PBT13",'Major retrofit'!$AP$25,IF(F36="Scenario3PBT13",'Major retrofit'!$AQ$25,"")))&amp;IF(F36="Scenario1PBT14",'Major retrofit'!$AR$25,IF(F36="Scenario2PBT14",'Major retrofit'!$AS$25,IF(F36="Scenario3PBT14",'Major retrofit'!$AT$25,"")))&amp;IF(F36="Scenario1PBT15",'Major retrofit'!$AU$25,IF(F36="Scenario2PBT15",'Major retrofit'!$AV$25,IF(F36="Scenario3PBT15",'Major retrofit'!$AW$25,"")))</f>
        <v/>
      </c>
      <c r="R36" s="142">
        <f t="shared" si="16"/>
        <v>0</v>
      </c>
      <c r="S36" s="142" t="str">
        <f>IF(F36="Scenario1PBT1",'Major retrofit'!$E$27,IF(F36="Scenario2PBT1",'Major retrofit'!$F$27,IF(F36="Scenario3PBT1",'Major retrofit'!$G$27,"")))&amp;IF(F36="Scenario1PBT2",'Major retrofit'!$H$27,IF(F36="Scenario2PBT2",'Major retrofit'!$I$27,IF(F36="Scenario3PBT2",'Major retrofit'!$J$27,"")))&amp;IF(F36="Scenario1PBT3",'Major retrofit'!$K$27,IF(F36="Scenario2PBT3",'Major retrofit'!$L$27,IF(F36="Scenario3PBT3",'Major retrofit'!$M$27,"")))&amp;IF(F36="Scenario1PBT4",'Major retrofit'!$N$27,IF(F36="Scenario2PBT4",'Major retrofit'!$O$27,IF(F36="Scenario3PBT4",'Major retrofit'!$P$27,"")))&amp;IF(F36="Scenario1PBT5",'Major retrofit'!$Q$27,IF(F36="Scenario2PBT5",'Major retrofit'!$R$27,IF(F36="Scenario3PBT5",'Major retrofit'!$S$27,"")))&amp;IF(F36="Scenario1PBT6",'Major retrofit'!$T$27,IF(F36="Scenario2PBT6",'Major retrofit'!$U$27,IF(F36="Scenario3PBT6",'Major retrofit'!$V$27,"")))&amp;IF(F36="Scenario1PBT7",'Major retrofit'!$W$27,IF(F36="Scenario2PBT7",'Major retrofit'!$X$27,IF(F36="Scenario3PBT7",'Major retrofit'!$Y$27,"")))&amp;IF(F36="Scenario1PBT8",'Major retrofit'!$Z$27,IF(F36="Scenario2PBT8",'Major retrofit'!$AA$27,IF(F36="Scenario3PBT8",'Major retrofit'!$AB$27,"")))&amp;IF(F36="Scenario1PBT9",'Major retrofit'!$AC$27,IF(F36="Scenario2PBT9",'Major retrofit'!$AD$27,IF(F36="Scenario3PBT9",'Major retrofit'!$AE$27,"")))&amp;IF(F36="Scenario1PBT10",'Major retrofit'!$AF$27,IF(F36="Scenario2PBT10",'Major retrofit'!$AG$27,IF(F36="Scenario3PBT10",'Major retrofit'!$AH$27,"")))&amp;IF(F36="Scenario1PBT11",'Major retrofit'!$AI$27,IF(F36="Scenario2PBT11",'Major retrofit'!$AJ$27,IF(F36="Scenario3PBT11",'Major retrofit'!$AK$27,"")))&amp;IF(F36="Scenario1PBT12",'Major retrofit'!$AL$27,IF(F36="Scenario2PBT12",'Major retrofit'!$AM$27,IF(F36="Scenario3PBT12",'Major retrofit'!$AN$27,"")))&amp;IF(F36="Scenario1PBT13",'Major retrofit'!$AO$27,IF(F36="Scenario2PBT13",'Major retrofit'!$AP$27,IF(F36="Scenario3PBT13",'Major retrofit'!$AQ$27,"")))&amp;IF(F36="Scenario1PBT14",'Major retrofit'!$AR$27,IF(F36="Scenario2PBT14",'Major retrofit'!$AS$27,IF(F36="Scenario3PBT14",'Major retrofit'!$AT$27,"")))&amp;IF(F36="Scenario1PBT15",'Major retrofit'!$AU$27,IF(F36="Scenario2PBT15",'Major retrofit'!$AV$27,IF(F36="Scenario3PBT15",'Major retrofit'!$AW$27,"")))</f>
        <v/>
      </c>
      <c r="T36" s="263">
        <f t="shared" si="17"/>
        <v>0</v>
      </c>
      <c r="U36" s="262" t="str">
        <f>IF(F36="Scenario1PBT1",'Major retrofit'!$E$38,IF(F36="Scenario2PBT1",'Major retrofit'!$F$38,IF(F36="Scenario3PBT1",'Major retrofit'!$G$38,"")))&amp;IF(F36="Scenario1PBT2",'Major retrofit'!$H$38,IF(F36="Scenario2PBT2",'Major retrofit'!$I$38,IF(F36="Scenario3PBT2",'Major retrofit'!$J$38,"")))&amp;IF(F36="Scenario1PBT3",'Major retrofit'!$K$38,IF(F36="Scenario2PBT3",'Major retrofit'!$L$38,IF(F36="Scenario3PBT3",'Major retrofit'!$M$38,"")))&amp;IF(F36="Scenario1PBT4",'Major retrofit'!$N$38,IF(F36="Scenario2PBT4",'Major retrofit'!$O$38,IF(F36="Scenario3PBT4",'Major retrofit'!$P$38,"")))&amp;IF(F36="Scenario1PBT5",'Major retrofit'!$Q$38,IF(F36="Scenario2PBT5",'Major retrofit'!$R$38,IF(F36="Scenario3PBT5",'Major retrofit'!$S$38,"")))&amp;IF(F36="Scenario1PBT6",'Major retrofit'!$T$38,IF(F36="Scenario2PBT6",'Major retrofit'!$U$38,IF(F36="Scenario3PBT6",'Major retrofit'!$V$38,"")))&amp;IF(F36="Scenario1PBT7",'Major retrofit'!$W$38,IF(F36="Scenario2PBT7",'Major retrofit'!$X$38,IF(F36="Scenario3PBT7",'Major retrofit'!$Y$38,"")))&amp;IF(F36="Scenario1PBT8",'Major retrofit'!$Z$38,IF(F36="Scenario2PBT8",'Major retrofit'!$AA$38,IF(F36="Scenario3PBT8",'Major retrofit'!$AB$38,"")))&amp;IF(F36="Scenario1PBT9",'Major retrofit'!$AC$38,IF(F36="Scenario2PBT9",'Major retrofit'!$AD$38,IF(F36="Scenario3PBT9",'Major retrofit'!$AE$38,"")))&amp;IF(F36="Scenario1PBT10",'Major retrofit'!$AF$38,IF(F36="Scenario2PBT10",'Major retrofit'!$AG$38,IF(F36="Scenario3PBT10",'Major retrofit'!$AH$38,"")))&amp;IF(F36="Scenario1PBT11",'Major retrofit'!$AI$38,IF(F36="Scenario2PBT11",'Major retrofit'!$AJ$38,IF(F36="Scenario3PBT11",'Major retrofit'!$AK$38,"")))&amp;IF(F36="Scenario1PBT12",'Major retrofit'!$AL$38,IF(F36="Scenario2PBT12",'Major retrofit'!$AM$38,IF(F36="Scenario3PBT12",'Major retrofit'!$AN$38,"")))&amp;IF(F36="Scenario1PBT13",'Major retrofit'!$AO$38,IF(F36="Scenario2PBT13",'Major retrofit'!$AP$38,IF(F36="Scenario3PBT13",'Major retrofit'!$AQ$38,"")))&amp;IF(F36="Scenario1PBT14",'Major retrofit'!$AR$38,IF(F36="Scenario2PBT14",'Major retrofit'!$AS$38,IF(F36="Scenario3PBT14",'Major retrofit'!$AT$38,"")))&amp;IF(F36="Scenario1PBT15",'Major retrofit'!$AU$38,IF(F36="Scenario2PBT15",'Major retrofit'!$AV$38,IF(F36="Scenario3PBT15",'Major retrofit'!$AW$38,"")))</f>
        <v/>
      </c>
      <c r="V36" s="142">
        <f t="shared" si="18"/>
        <v>0</v>
      </c>
      <c r="W36" s="142" t="str">
        <f>IF(F36="Scenario1PBT1",'Major retrofit'!$E$40,IF(F36="Scenario2PBT1",'Major retrofit'!$F$40,IF(F36="Scenario3PBT1",'Major retrofit'!$G$40,"")))&amp;IF(F36="Scenario1PBT2",'Major retrofit'!$H$40,IF(F36="Scenario2PBT2",'Major retrofit'!$I$40,IF(F36="Scenario3PBT2",'Major retrofit'!$J$40,"")))&amp;IF(F36="Scenario1PBT3",'Major retrofit'!$K$40,IF(F36="Scenario2PBT3",'Major retrofit'!$L$40,IF(F36="Scenario3PBT3",'Major retrofit'!$M$40,"")))&amp;IF(F36="Scenario1PBT4",'Major retrofit'!$N$40,IF(F36="Scenario2PBT4",'Major retrofit'!$O$40,IF(F36="Scenario3PBT4",'Major retrofit'!$P$40,"")))&amp;IF(F36="Scenario1PBT5",'Major retrofit'!$Q$40,IF(F36="Scenario2PBT5",'Major retrofit'!$R$40,IF(F36="Scenario3PBT5",'Major retrofit'!$S$40,"")))&amp;IF(F36="Scenario1PBT6",'Major retrofit'!$T$40,IF(F36="Scenario2PBT6",'Major retrofit'!$U$40,IF(F36="Scenario3PBT6",'Major retrofit'!$V$40,"")))&amp;IF(F36="Scenario1PBT7",'Major retrofit'!$W$40,IF(F36="Scenario2PBT7",'Major retrofit'!$X$40,IF(F36="Scenario3PBT7",'Major retrofit'!$Y$40,"")))&amp;IF(F36="Scenario1PBT8",'Major retrofit'!$Z$40,IF(F36="Scenario2PBT8",'Major retrofit'!$AA$40,IF(F36="Scenario3PBT8",'Major retrofit'!$AB$40,"")))&amp;IF(F36="Scenario1PBT9",'Major retrofit'!$AC$40,IF(F36="Scenario2PBT9",'Major retrofit'!$AD$40,IF(F36="Scenario3PBT9",'Major retrofit'!$AE$40,"")))&amp;IF(F36="Scenario1PBT10",'Major retrofit'!$AF$40,IF(F36="Scenario2PBT10",'Major retrofit'!$AG$40,IF(F36="Scenario3PBT10",'Major retrofit'!$AH$40,"")))&amp;IF(F36="Scenario1PBT11",'Major retrofit'!$AI$40,IF(F36="Scenario2PBT11",'Major retrofit'!$AJ$40,IF(F36="Scenario3PBT11",'Major retrofit'!$AK$40,"")))&amp;IF(F36="Scenario1PBT12",'Major retrofit'!$AL$40,IF(F36="Scenario2PBT12",'Major retrofit'!$AM$40,IF(F36="Scenario3PBT12",'Major retrofit'!$AN$40,"")))&amp;IF(F36="Scenario1PBT13",'Major retrofit'!$AO$40,IF(F36="Scenario2PBT13",'Major retrofit'!$AP$40,IF(F36="Scenario3PBT13",'Major retrofit'!$AQ$40,"")))&amp;IF(F36="Scenario1PBT14",'Major retrofit'!$AR$40,IF(F36="Scenario2PBT14",'Major retrofit'!$AS$40,IF(F36="Scenario3PBT14",'Major retrofit'!$AT$40,"")))&amp;IF(F36="Scenario1PBT15",'Major retrofit'!$AU$40,IF(F36="Scenario2PBT15",'Major retrofit'!$AV$40,IF(F36="Scenario3PBT15",'Major retrofit'!$AW$40,"")))</f>
        <v/>
      </c>
      <c r="X36" s="142">
        <f t="shared" si="19"/>
        <v>0</v>
      </c>
      <c r="Y36" s="142" t="str">
        <f>IF(F36="Scenario1PBT1",'Major retrofit'!$E$42,IF(F36="Scenario2PBT1",'Major retrofit'!$F$42,IF(F36="Scenario3PBT1",'Major retrofit'!$G$42,"")))&amp;IF(F36="Scenario1PBT2",'Major retrofit'!$H$42,IF(F36="Scenario2PBT2",'Major retrofit'!$I$42,IF(F36="Scenario3PBT2",'Major retrofit'!$J$42,"")))&amp;IF(F36="Scenario1PBT3",'Major retrofit'!$K$42,IF(F36="Scenario2PBT3",'Major retrofit'!$L$42,IF(F36="Scenario3PBT3",'Major retrofit'!$M$42,"")))&amp;IF(F36="Scenario1PBT4",'Major retrofit'!$N$42,IF(F36="Scenario2PBT4",'Major retrofit'!$O$42,IF(F36="Scenario3PBT4",'Major retrofit'!$P$42,"")))&amp;IF(F36="Scenario1PBT5",'Major retrofit'!$Q$42,IF(F36="Scenario2PBT5",'Major retrofit'!$R$42,IF(F36="Scenario3PBT5",'Major retrofit'!$S$42,"")))&amp;IF(F36="Scenario1PBT6",'Major retrofit'!$T$42,IF(F36="Scenario2PBT6",'Major retrofit'!$U$42,IF(F36="Scenario3PBT6",'Major retrofit'!$V$42,"")))&amp;IF(F36="Scenario1PBT7",'Major retrofit'!$W$42,IF(F36="Scenario2PBT7",'Major retrofit'!$X$42,IF(F36="Scenario3PBT7",'Major retrofit'!$Y$42,"")))&amp;IF(F36="Scenario1PBT8",'Major retrofit'!$Z$42,IF(F36="Scenario2PBT8",'Major retrofit'!$AA$42,IF(F36="Scenario3PBT8",'Major retrofit'!$AB$42,"")))&amp;IF(F36="Scenario1PBT9",'Major retrofit'!$AC$42,IF(F36="Scenario2PBT9",'Major retrofit'!$AD$42,IF(F36="Scenario3PBT9",'Major retrofit'!$AE$42,"")))&amp;IF(F36="Scenario1PBT10",'Major retrofit'!$AF$42,IF(F36="Scenario2PBT10",'Major retrofit'!$AG$42,IF(F36="Scenario3PBT10",'Major retrofit'!$AH$42,"")))&amp;IF(F36="Scenario1PBT11",'Major retrofit'!$AI$42,IF(F36="Scenario2PBT11",'Major retrofit'!$AJ$42,IF(F36="Scenario3PBT11",'Major retrofit'!$AK$42,"")))&amp;IF(F36="Scenario1PBT12",'Major retrofit'!$AL$42,IF(F36="Scenario2PBT12",'Major retrofit'!$AM$42,IF(F36="Scenario3PBT12",'Major retrofit'!$AN$42,"")))&amp;IF(F36="Scenario1PBT13",'Major retrofit'!$AO$42,IF(F36="Scenario2PBT13",'Major retrofit'!$AP$42,IF(F36="Scenario3PBT13",'Major retrofit'!$AQ$42,"")))&amp;IF(F36="Scenario1PBT14",'Major retrofit'!$AR$42,IF(F36="Scenario2PBT14",'Major retrofit'!$AS$42,IF(F36="Scenario3PBT14",'Major retrofit'!$AT$42,"")))&amp;IF(F36="Scenario1PBT15",'Major retrofit'!$AU$42,IF(F36="Scenario2PBT15",'Major retrofit'!$AV$42,IF(F36="Scenario3PBT15",'Major retrofit'!$AW$42,"")))</f>
        <v/>
      </c>
      <c r="Z36" s="142">
        <f t="shared" si="20"/>
        <v>0</v>
      </c>
      <c r="AA36" s="332" t="str">
        <f>IF(F36="Scenario1PBT1",'Major retrofit'!$E$101,IF(F36="Scenario2PBT1",'Major retrofit'!$F$101,IF(F36="Scenario3PBT1",'Major retrofit'!$G$101,"")))&amp;IF(F36="Scenario1PBT2",'Major retrofit'!$H$101,IF(F36="Scenario2PBT2",'Major retrofit'!$I$101,IF(F36="Scenario3PBT2",'Major retrofit'!$J$101,"")))&amp;IF(F36="Scenario1PBT3",'Major retrofit'!$K$101,IF(F36="Scenario2PBT3",'Major retrofit'!$L$101,IF(F36="Scenario3PBT3",'Major retrofit'!$M$101,"")))&amp;IF(F36="Scenario1PBT4",'Major retrofit'!$N$101,IF(F36="Scenario2PBT4",'Major retrofit'!$O$101,IF(F36="Scenario3PBT4",'Major retrofit'!$P$101,"")))&amp;IF(F36="Scenario1PBT5",'Major retrofit'!$Q$101,IF(F36="Scenario2PBT5",'Major retrofit'!$R$101,IF(F36="Scenario3PBT5",'Major retrofit'!$S$101,"")))&amp;IF(F36="Scenario1PBT6",'Major retrofit'!$T$101,IF(F36="Scenario2PBT6",'Major retrofit'!$U$101,IF(F36="Scenario3PBT6",'Major retrofit'!$V$101,"")))&amp;IF(F36="Scenario1PBT7",'Major retrofit'!$W$101,IF(F36="Scenario2PBT7",'Major retrofit'!$X$101,IF(F36="Scenario3PBT7",'Major retrofit'!$Y$101,"")))&amp;IF(F36="Scenario1PBT8",'Major retrofit'!$Z$101,IF(F36="Scenario2PBT8",'Major retrofit'!$AA$101,IF(F36="Scenario3PBT8",'Major retrofit'!$AB$101,"")))&amp;IF(F36="Scenario1PBT9",'Major retrofit'!$AC$101,IF(F36="Scenario2PBT9",'Major retrofit'!$AD$101,IF(F36="Scenario3PBT9",'Major retrofit'!$AE$101,"")))&amp;IF(F36="Scenario1PBT10",'Major retrofit'!$AF$101,IF(F36="Scenario2PBT10",'Major retrofit'!$AG$101,IF(F36="Scenario3PBT10",'Major retrofit'!$AH$101,"")))&amp;IF(F36="Scenario1PBT11",'Major retrofit'!$AI$101,IF(F36="Scenario2PBT11",'Major retrofit'!$AJ$101,IF(F36="Scenario3PBT11",'Major retrofit'!$AK$101,"")))&amp;IF(F36="Scenario1PBT12",'Major retrofit'!$AL$101,IF(F36="Scenario2PBT12",'Major retrofit'!$AM$101,IF(F36="Scenario3PBT12",'Major retrofit'!$AN$101,"")))&amp;IF(F36="Scenario1PBT13",'Major retrofit'!$AO$101,IF(F36="Scenario2PBT13",'Major retrofit'!$AP$101,IF(F36="Scenario3PBT13",'Major retrofit'!$AQ$101,"")))&amp;IF(F36="Scenario1PBT14",'Major retrofit'!$AR$101,IF(F36="Scenario2PBT14",'Major retrofit'!$AS$101,IF(F36="Scenario3PBT14",'Major retrofit'!$AT$101,"")))&amp;IF(F36="Scenario1PBT15",'Major retrofit'!$AU$101,IF(F36="Scenario2PBT15",'Major retrofit'!$AV$101,IF(F36="Scenario3PBT15",'Major retrofit'!$AW$101,"")))</f>
        <v/>
      </c>
      <c r="AB36" s="233">
        <f t="shared" si="21"/>
        <v>0</v>
      </c>
      <c r="AC36" s="264">
        <f>IFERROR('Projection_Base-case'!G36-G36,0)</f>
        <v>0</v>
      </c>
      <c r="AD36" s="142">
        <f t="shared" si="0"/>
        <v>0</v>
      </c>
      <c r="AE36" s="142">
        <f>IFERROR(100*AC36/'Projection_Base-case'!G36,0)</f>
        <v>0</v>
      </c>
      <c r="AF36" s="142">
        <f>IFERROR('Projection_Base-case'!I36-I36,0)</f>
        <v>0</v>
      </c>
      <c r="AG36" s="142">
        <f t="shared" si="1"/>
        <v>0</v>
      </c>
      <c r="AH36" s="142">
        <f>IFERROR(100*AF36/'Projection_Base-case'!I36,0)</f>
        <v>0</v>
      </c>
      <c r="AI36" s="142">
        <f>IFERROR('Projection_Base-case'!K36-K36,0)</f>
        <v>0</v>
      </c>
      <c r="AJ36" s="142">
        <f t="shared" si="2"/>
        <v>0</v>
      </c>
      <c r="AK36" s="142">
        <f>IFERROR(100*AI36/'Projection_Base-case'!K36,0)</f>
        <v>0</v>
      </c>
      <c r="AL36" s="142">
        <f>IFERROR(M36-'Projection_Base-case'!M36,0)</f>
        <v>0</v>
      </c>
      <c r="AM36" s="142">
        <f t="shared" si="3"/>
        <v>0</v>
      </c>
      <c r="AN36" s="143">
        <f>IFERROR(100*AL36/'Projection_Base-case'!M36,0)</f>
        <v>0</v>
      </c>
      <c r="AO36" s="262">
        <f>IFERROR('Projection_Base-case'!O36-O36,0)</f>
        <v>0</v>
      </c>
      <c r="AP36" s="142">
        <f t="shared" si="4"/>
        <v>0</v>
      </c>
      <c r="AQ36" s="142">
        <f>IFERROR(100*AO36/'Projection_Base-case'!O36,0)</f>
        <v>0</v>
      </c>
      <c r="AR36" s="142">
        <f>IFERROR('Projection_Base-case'!Q36-Q36,0)</f>
        <v>0</v>
      </c>
      <c r="AS36" s="142">
        <f t="shared" si="5"/>
        <v>0</v>
      </c>
      <c r="AT36" s="142">
        <f>IFERROR(100*AR36/'Projection_Base-case'!Q36,0)</f>
        <v>0</v>
      </c>
      <c r="AU36" s="142">
        <f>IFERROR('Projection_Base-case'!S36-S36,0)</f>
        <v>0</v>
      </c>
      <c r="AV36" s="142">
        <f t="shared" si="6"/>
        <v>0</v>
      </c>
      <c r="AW36" s="143">
        <f>IFERROR(100*AU36/'Projection_Base-case'!S36,0)</f>
        <v>0</v>
      </c>
      <c r="AX36" s="262">
        <f>IFERROR('Projection_Base-case'!U36-U36,0)</f>
        <v>0</v>
      </c>
      <c r="AY36" s="142">
        <f t="shared" si="7"/>
        <v>0</v>
      </c>
      <c r="AZ36" s="142">
        <f>IFERROR(100*AX36/'Projection_Base-case'!U36,0)</f>
        <v>0</v>
      </c>
      <c r="BA36" s="142">
        <f>IFERROR('Projection_Base-case'!W36-W36,0)</f>
        <v>0</v>
      </c>
      <c r="BB36" s="142">
        <f t="shared" si="8"/>
        <v>0</v>
      </c>
      <c r="BC36" s="142">
        <f>IFERROR(100*BA36/'Projection_Base-case'!W36,0)</f>
        <v>0</v>
      </c>
      <c r="BD36" s="142">
        <f>IFERROR('Projection_Base-case'!Y36-Y36,0)</f>
        <v>0</v>
      </c>
      <c r="BE36" s="142">
        <f t="shared" si="9"/>
        <v>0</v>
      </c>
      <c r="BF36" s="142">
        <f>IFERROR(100*BD36/'Projection_Base-case'!Y36,0)</f>
        <v>0</v>
      </c>
      <c r="BG36" s="531">
        <f t="shared" si="22"/>
        <v>0</v>
      </c>
      <c r="BH36" s="532">
        <f t="shared" si="23"/>
        <v>0</v>
      </c>
    </row>
    <row r="37" spans="1:60" x14ac:dyDescent="0.25">
      <c r="A37" s="261">
        <v>32</v>
      </c>
      <c r="B37" s="142">
        <f>'Projection_Base-case'!B37</f>
        <v>0</v>
      </c>
      <c r="C37" s="142">
        <f>'Projection_Base-case'!C37</f>
        <v>0</v>
      </c>
      <c r="D37" s="142">
        <f>'Projection_Base-case'!D37</f>
        <v>0</v>
      </c>
      <c r="E37" s="149"/>
      <c r="F37" s="258" t="str">
        <f t="shared" si="10"/>
        <v>0</v>
      </c>
      <c r="G37" s="231" t="str">
        <f>IF(F37="Scenario1PBT1",'Major retrofit'!$E$6,IF(F37="Scenario2PBT1",'Major retrofit'!$F$6,IF(F37="Scenario3PBT1",'Major retrofit'!$G$6,"")))&amp;IF(F37="Scenario1PBT2",'Major retrofit'!$H$6,IF(F37="Scenario2PBT2",'Major retrofit'!$I$6,IF(F37="Scenario3PBT2",'Major retrofit'!$J$6,"")))&amp;IF(F37="Scenario1PBT3",'Major retrofit'!$K$6,IF(F37="Scenario2PBT3",'Major retrofit'!$L$6,IF(F37="Scenario3PBT3",'Major retrofit'!$M$6,"")))&amp;IF(F37="Scenario1PBT4",'Major retrofit'!$N$6,IF(F37="Scenario2PBT4",'Major retrofit'!$O$6,IF(F37="Scenario3PBT4",'Major retrofit'!$P$6,"")))&amp;IF(F37="Scenario1PBT5",'Major retrofit'!$Q$6,IF(F37="Scenario2PBT5",'Major retrofit'!$R$6,IF(F37="Scenario3PBT5",'Major retrofit'!$S$6,"")))&amp;IF(F37="Scenario1PBT6",'Major retrofit'!$T$6,IF(F37="Scenario2PBT6",'Major retrofit'!$U$6,IF(F37="Scenario3PBT6",'Major retrofit'!$V$6,"")))&amp;IF(F37="Scenario1PBT7",'Major retrofit'!$W$6,IF(F37="Scenario2PBT7",'Major retrofit'!$X$6,IF(F37="Scenario3PBT7",'Major retrofit'!$Y$6,"")))&amp;IF(F37="Scenario1PBT8",'Major retrofit'!$Z$6,IF(F37="Scenario2PBT8",'Major retrofit'!$AA$6,IF(F37="Scenario3PBT8",'Major retrofit'!$AB$6,"")))&amp;IF(F37="Scenario1PBT9",'Major retrofit'!$AC$6,IF(F37="Scenario2PBT9",'Major retrofit'!$AD$6,IF(F37="Scenario3PBT9",'Major retrofit'!$AE$6,"")))&amp;IF(F37="Scenario1PBT10",'Major retrofit'!$AF$6,IF(F37="Scenario2PBT10",'Major retrofit'!$AG$6,IF(F37="Scenario3PBT10",'Major retrofit'!$AH$6,"")))&amp;IF(F37="Scenario1PBT11",'Major retrofit'!$AI$6,IF(F37="Scenario2PBT11",'Major retrofit'!$AJ$6,IF(F37="Scenario3PBT11",'Major retrofit'!$AK$6,"")))&amp;IF(F37="Scenario1PBT12",'Major retrofit'!$AL$6,IF(F37="Scenario2PBT12",'Major retrofit'!$AM$6,IF(F37="Scenario3PBT12",'Major retrofit'!$AN$6,"")))&amp;IF(F37="Scenario1PBT13",'Major retrofit'!$AO$6,IF(F37="Scenario2PBT13",'Major retrofit'!$AP$6,IF(F37="Scenario3PBT13",'Major retrofit'!$AQ$6,"")))&amp;IF(F37="Scenario1PBT14",'Major retrofit'!$AR$6,IF(F37="Scenario2PBT14",'Major retrofit'!$AS$6,IF(F37="Scenario3PBT14",'Major retrofit'!$AT$6,"")))&amp;IF(F37="Scenario1PBT15",'Major retrofit'!$AU$6,IF(F37="Scenario2PBT15",'Major retrofit'!$AV$6,IF(F37="Scenario3PBT15",'Major retrofit'!$AW$6,"")))</f>
        <v/>
      </c>
      <c r="H37" s="142">
        <f t="shared" si="11"/>
        <v>0</v>
      </c>
      <c r="I37" s="232" t="str">
        <f>IF(F37="Scenario1PBT1",'Major retrofit'!$E$16,IF(F37="Scenario2PBT1",'Major retrofit'!$F$16,IF(F37="Scenario3PBT1",'Major retrofit'!$G$16,"")))&amp;IF(F37="Scenario1PBT2",'Major retrofit'!$H$16,IF(F37="Scenario2PBT2",'Major retrofit'!$I$16,IF(F37="Scenario3PBT2",'Major retrofit'!$J$16,"")))&amp;IF(F37="Scenario1PBT3",'Major retrofit'!$K$16,IF(F37="Scenario2PBT3",'Major retrofit'!$L$16,IF(F37="Scenario3PBT3",'Major retrofit'!$M$16,"")))&amp;IF(F37="Scenario1PBT4",'Major retrofit'!$N$16,IF(F37="Scenario2PBT4",'Major retrofit'!$O$16,IF(F37="Scenario3PBT4",'Major retrofit'!$P$16,"")))&amp;IF(F37="Scenario1PBT5",'Major retrofit'!$Q$16,IF(F37="Scenario2PBT5",'Major retrofit'!$R$16,IF(F37="Scenario3PBT5",'Major retrofit'!$S$16,"")))&amp;IF(F37="Scenario1PBT6",'Major retrofit'!$T$16,IF(F37="Scenario2PBT6",'Major retrofit'!$U$16,IF(F37="Scenario3PBT6",'Major retrofit'!$V$16,"")))&amp;IF(F37="Scenario1PBT7",'Major retrofit'!$W$16,IF(F37="Scenario2PBT7",'Major retrofit'!$X$16,IF(F37="Scenario3PBT7",'Major retrofit'!$Y$16,"")))&amp;IF(F37="Scenario1PBT8",'Major retrofit'!$Z$16,IF(F37="Scenario2PBT8",'Major retrofit'!$AA$16,IF(F37="Scenario3PBT8",'Major retrofit'!$AB$16,"")))&amp;IF(F37="Scenario1PBT9",'Major retrofit'!$AC$16,IF(F37="Scenario2PBT9",'Major retrofit'!$AD$16,IF(F37="Scenario3PBT9",'Major retrofit'!$AE$16,"")))&amp;IF(F37="Scenario1PBT10",'Major retrofit'!$AF$16,IF(F37="Scenario2PBT10",'Major retrofit'!$AG$16,IF(F37="Scenario3PBT10",'Major retrofit'!$AH$16,"")))&amp;IF(F37="Scenario1PBT11",'Major retrofit'!$AI$16,IF(F37="Scenario2PBT11",'Major retrofit'!$AJ$16,IF(F37="Scenario3PBT11",'Major retrofit'!$AK$16,"")))&amp;IF(F37="Scenario1PBT12",'Major retrofit'!$AL$16,IF(F37="Scenario2PBT12",'Major retrofit'!$AM$16,IF(F37="Scenario3PBT12",'Major retrofit'!$AN$16,"")))&amp;IF(F37="Scenario1PBT13",'Major retrofit'!$AO$16,IF(F37="Scenario2PBT13",'Major retrofit'!$AP$16,IF(F37="Scenario3PBT13",'Major retrofit'!$AQ$16,"")))&amp;IF(F37="Scenario1PBT14",'Major retrofit'!$AR$16,IF(F37="Scenario2PBT14",'Major retrofit'!$AS$16,IF(F37="Scenario3PBT14",'Major retrofit'!$AT$16,"")))&amp;IF(F37="Scenario1PBT15",'Major retrofit'!$AU$16,IF(F37="Scenario2PBT15",'Major retrofit'!$AV$16,IF(F37="Scenario3PBT15",'Major retrofit'!$AW$16,"")))</f>
        <v/>
      </c>
      <c r="J37" s="142">
        <f t="shared" si="12"/>
        <v>0</v>
      </c>
      <c r="K37" s="142" t="str">
        <f>IF(F37="Scenario1PBT1",'Major retrofit'!$E$18,IF(F37="Scenario2PBT1",'Major retrofit'!$F$18,IF(F37="Scenario3PBT1",'Major retrofit'!$G$18,"")))&amp;IF(F37="Scenario1PBT2",'Major retrofit'!$H$18,IF(F37="Scenario2PBT2",'Major retrofit'!$I$18,IF(F37="Scenario3PBT2",'Major retrofit'!$J$18,"")))&amp;IF(F37="Scenario1PBT3",'Major retrofit'!$K$18,IF(F37="Scenario2PBT3",'Major retrofit'!$L$18,IF(F37="Scenario3PBT3",'Major retrofit'!$M$18,"")))&amp;IF(F37="Scenario1PBT4",'Major retrofit'!$N$18,IF(F37="Scenario2PBT4",'Major retrofit'!$O$18,IF(F37="Scenario3PBT4",'Major retrofit'!$P$18,"")))&amp;IF(F37="Scenario1PBT5",'Major retrofit'!$Q$18,IF(F37="Scenario2PBT5",'Major retrofit'!$R$18,IF(F37="Scenario3PBT5",'Major retrofit'!$S$18,"")))&amp;IF(F37="Scenario1PBT6",'Major retrofit'!$T$18,IF(F37="Scenario2PBT6",'Major retrofit'!$U$18,IF(F37="Scenario3PBT6",'Major retrofit'!$V$18,"")))&amp;IF(F37="Scenario1PBT7",'Major retrofit'!$W$18,IF(F37="Scenario2PBT7",'Major retrofit'!$X$18,IF(F37="Scenario3PBT7",'Major retrofit'!$Y$18,"")))&amp;IF(F37="Scenario1PBT8",'Major retrofit'!$Z$18,IF(F37="Scenario2PBT8",'Major retrofit'!$AA$18,IF(F37="Scenario3PBT8",'Major retrofit'!$AB$18,"")))&amp;IF(F37="Scenario1PBT9",'Major retrofit'!$AC$18,IF(F37="Scenario2PBT9",'Major retrofit'!$AD$18,IF(F37="Scenario3PBT9",'Major retrofit'!$AE$18,"")))&amp;IF(F37="Scenario1PBT10",'Major retrofit'!$AF$18,IF(F37="Scenario2PBT10",'Major retrofit'!$AG$18,IF(F37="Scenario3PBT10",'Major retrofit'!$AH$18,"")))&amp;IF(F37="Scenario1PBT11",'Major retrofit'!$AI$18,IF(F37="Scenario2PBT11",'Major retrofit'!$AJ$18,IF(F37="Scenario3PBT11",'Major retrofit'!$AK$18,"")))&amp;IF(F37="Scenario1PBT12",'Major retrofit'!$AL$18,IF(F37="Scenario2PBT12",'Major retrofit'!$AM$18,IF(F37="Scenario3PBT12",'Major retrofit'!$AN$18,"")))&amp;IF(F37="Scenario1PBT13",'Major retrofit'!$AO$18,IF(F37="Scenario2PBT13",'Major retrofit'!$AP$18,IF(F37="Scenario3PBT13",'Major retrofit'!$AQ$18,"")))&amp;IF(F37="Scenario1PBT14",'Major retrofit'!$AR$18,IF(F37="Scenario2PBT14",'Major retrofit'!$AS$18,IF(F37="Scenario3PBT14",'Major retrofit'!$AT$18,"")))&amp;IF(F37="Scenario1PBT15",'Major retrofit'!$AU$18,IF(F37="Scenario2PBT15",'Major retrofit'!$AV$18,IF(F37="Scenario3PBT15",'Major retrofit'!$AW$18,"")))</f>
        <v/>
      </c>
      <c r="L37" s="142">
        <f t="shared" si="13"/>
        <v>0</v>
      </c>
      <c r="M37" s="142" t="str">
        <f>IF(F37="Scenario1PBT1",'Major retrofit'!$E$20,IF(F37="Scenario2PBT1",'Major retrofit'!$F$20,IF(F37="Scenario3PBT1",'Major retrofit'!$G$20,"")))&amp;IF(F37="Scenario1PBT2",'Major retrofit'!$H$20,IF(F37="Scenario2PBT2",'Major retrofit'!$I$20,IF(F37="Scenario3PBT2",'Major retrofit'!$J$20,"")))&amp;IF(F37="Scenario1PBT3",'Major retrofit'!$K$20,IF(F37="Scenario2PBT3",'Major retrofit'!$L$20,IF(F37="Scenario3PBT3",'Major retrofit'!$M$20,"")))&amp;IF(F37="Scenario1PBT4",'Major retrofit'!$N$20,IF(F37="Scenario2PBT4",'Major retrofit'!$O$20,IF(F37="Scenario3PBT4",'Major retrofit'!$P$20,"")))&amp;IF(F37="Scenario1PBT5",'Major retrofit'!$Q$20,IF(F37="Scenario2PBT5",'Major retrofit'!$R$20,IF(F37="Scenario3PBT5",'Major retrofit'!$S$20,"")))&amp;IF(F37="Scenario1PBT6",'Major retrofit'!$T$20,IF(F37="Scenario2PBT6",'Major retrofit'!$U$20,IF(F37="Scenario3PBT6",'Major retrofit'!$V$20,"")))&amp;IF(F37="Scenario1PBT7",'Major retrofit'!$W$20,IF(F37="Scenario2PBT7",'Major retrofit'!$X$20,IF(F37="Scenario3PBT7",'Major retrofit'!$Y$20,"")))&amp;IF(F37="Scenario1PBT8",'Major retrofit'!$Z$20,IF(F37="Scenario2PBT8",'Major retrofit'!$AA$20,IF(F37="Scenario3PBT8",'Major retrofit'!$AB$20,"")))&amp;IF(F37="Scenario1PBT9",'Major retrofit'!$AC$20,IF(F37="Scenario2PBT9",'Major retrofit'!$AD$20,IF(F37="Scenario3PBT9",'Major retrofit'!$AE$20,"")))&amp;IF(F37="Scenario1PBT10",'Major retrofit'!$AF$20,IF(F37="Scenario2PBT10",'Major retrofit'!$AG$20,IF(F37="Scenario3PBT10",'Major retrofit'!$AH$20,"")))&amp;IF(F37="Scenario1PBT11",'Major retrofit'!$AI$20,IF(F37="Scenario2PBT11",'Major retrofit'!$AJ$20,IF(F37="Scenario3PBT11",'Major retrofit'!$AK$20,"")))&amp;IF(F37="Scenario1PBT12",'Major retrofit'!$AL$20,IF(F37="Scenario2PBT12",'Major retrofit'!$AM$20,IF(F37="Scenario3PBT12",'Major retrofit'!$AN$20,"")))&amp;IF(F37="Scenario1PBT13",'Major retrofit'!$AO$20,IF(F37="Scenario2PBT13",'Major retrofit'!$AP$20,IF(F37="Scenario3PBT13",'Major retrofit'!$AQ$20,"")))&amp;IF(F37="Scenario1PBT14",'Major retrofit'!$AR$20,IF(F37="Scenario2PBT14",'Major retrofit'!$AS$20,IF(F37="Scenario3PBT14",'Major retrofit'!$AT$20,"")))&amp;IF(F37="Scenario1PBT15",'Major retrofit'!$AU$20,IF(F37="Scenario2PBT15",'Major retrofit'!$AV$20,IF(F37="Scenario3PBT15",'Major retrofit'!$AW$20,"")))</f>
        <v/>
      </c>
      <c r="N37" s="143">
        <f t="shared" si="14"/>
        <v>0</v>
      </c>
      <c r="O37" s="262" t="str">
        <f>IF(F37="Scenario1PBT1",'Major retrofit'!$E$23,IF(F37="Scenario2PBT1",'Major retrofit'!$F$23,IF(F37="Scenario3PBT1",'Major retrofit'!$G$23,"")))&amp;IF(F37="Scenario1PBT2",'Major retrofit'!$H$23,IF(F37="Scenario2PBT2",'Major retrofit'!$I$23,IF(F37="Scenario3PBT2",'Major retrofit'!$J$23,"")))&amp;IF(F37="Scenario1PBT3",'Major retrofit'!$K$23,IF(F37="Scenario2PBT3",'Major retrofit'!$L$23,IF(F37="Scenario3PBT3",'Major retrofit'!$M$23,"")))&amp;IF(F37="Scenario1PBT4",'Major retrofit'!$N$23,IF(F37="Scenario2PBT4",'Major retrofit'!$O$23,IF(F37="Scenario3PBT4",'Major retrofit'!$P$23,"")))&amp;IF(F37="Scenario1PBT5",'Major retrofit'!$Q$23,IF(F37="Scenario2PBT5",'Major retrofit'!$R$23,IF(F37="Scenario3PBT5",'Major retrofit'!$S$23,"")))&amp;IF(F37="Scenario1PBT6",'Major retrofit'!$T$23,IF(F37="Scenario2PBT6",'Major retrofit'!$U$23,IF(F37="Scenario3PBT6",'Major retrofit'!$V$23,"")))&amp;IF(F37="Scenario1PBT7",'Major retrofit'!$W$23,IF(F37="Scenario2PBT7",'Major retrofit'!$X$23,IF(F37="Scenario3PBT7",'Major retrofit'!$Y$23,"")))&amp;IF(F37="Scenario1PBT8",'Major retrofit'!$Z$23,IF(F37="Scenario2PBT8",'Major retrofit'!$AA$23,IF(F37="Scenario3PBT8",'Major retrofit'!$AB$23,"")))&amp;IF(F37="Scenario1PBT9",'Major retrofit'!$AC$23,IF(F37="Scenario2PBT9",'Major retrofit'!$AD$23,IF(F37="Scenario3PBT9",'Major retrofit'!$AE$23,"")))&amp;IF(F37="Scenario1PBT10",'Major retrofit'!$AF$23,IF(F37="Scenario2PBT10",'Major retrofit'!$AG$23,IF(F37="Scenario3PBT10",'Major retrofit'!$AH$23,"")))&amp;IF(F37="Scenario1PBT11",'Major retrofit'!$AI$23,IF(F37="Scenario2PBT11",'Major retrofit'!$AJ$23,IF(F37="Scenario3PBT11",'Major retrofit'!$AK$23,"")))&amp;IF(F37="Scenario1PBT12",'Major retrofit'!$AL$23,IF(F37="Scenario2PBT12",'Major retrofit'!$AM$23,IF(F37="Scenario3PBT12",'Major retrofit'!$AN$23,"")))&amp;IF(F37="Scenario1PBT13",'Major retrofit'!$AO$23,IF(F37="Scenario2PBT13",'Major retrofit'!$AP$23,IF(F37="Scenario3PBT13",'Major retrofit'!$AQ$23,"")))&amp;IF(F37="Scenario1PBT14",'Major retrofit'!$AR$23,IF(F37="Scenario2PBT14",'Major retrofit'!$AS$23,IF(F37="Scenario3PBT14",'Major retrofit'!$AT$23,"")))&amp;IF(F37="Scenario1PBT15",'Major retrofit'!$AU$23,IF(F37="Scenario2PBT15",'Major retrofit'!$AV$23,IF(F37="Scenario3PBT15",'Major retrofit'!$AW$23,"")))</f>
        <v/>
      </c>
      <c r="P37" s="142">
        <f t="shared" si="15"/>
        <v>0</v>
      </c>
      <c r="Q37" s="142" t="str">
        <f>IF(F37="Scenario1PBT1",'Major retrofit'!$E$25,IF(F37="Scenario2PBT1",'Major retrofit'!$F$25,IF(F37="Scenario3PBT1",'Major retrofit'!$G$25,"")))&amp;IF(F37="Scenario1PBT2",'Major retrofit'!$H$25,IF(F37="Scenario2PBT2",'Major retrofit'!$I$25,IF(F37="Scenario3PBT2",'Major retrofit'!$J$25,"")))&amp;IF(F37="Scenario1PBT3",'Major retrofit'!$K$25,IF(F37="Scenario2PBT3",'Major retrofit'!$L$25,IF(F37="Scenario3PBT3",'Major retrofit'!$M$25,"")))&amp;IF(F37="Scenario1PBT4",'Major retrofit'!$N$25,IF(F37="Scenario2PBT4",'Major retrofit'!$O$25,IF(F37="Scenario3PBT4",'Major retrofit'!$P$25,"")))&amp;IF(F37="Scenario1PBT5",'Major retrofit'!$Q$25,IF(F37="Scenario2PBT5",'Major retrofit'!$R$25,IF(F37="Scenario3PBT5",'Major retrofit'!$S$25,"")))&amp;IF(F37="Scenario1PBT6",'Major retrofit'!$T$25,IF(F37="Scenario2PBT6",'Major retrofit'!$U$25,IF(F37="Scenario3PBT6",'Major retrofit'!$V$25,"")))&amp;IF(F37="Scenario1PBT7",'Major retrofit'!$W$25,IF(F37="Scenario2PBT7",'Major retrofit'!$X$25,IF(F37="Scenario3PBT7",'Major retrofit'!$Y$25,"")))&amp;IF(F37="Scenario1PBT8",'Major retrofit'!$Z$25,IF(F37="Scenario2PBT8",'Major retrofit'!$AA$25,IF(F37="Scenario3PBT8",'Major retrofit'!$AB$25,"")))&amp;IF(F37="Scenario1PBT9",'Major retrofit'!$AC$25,IF(F37="Scenario2PBT9",'Major retrofit'!$AD$25,IF(F37="Scenario3PBT9",'Major retrofit'!$AE$25,"")))&amp;IF(F37="Scenario1PBT10",'Major retrofit'!$AF$25,IF(F37="Scenario2PBT10",'Major retrofit'!$AG$25,IF(F37="Scenario3PBT10",'Major retrofit'!$AH$25,"")))&amp;IF(F37="Scenario1PBT11",'Major retrofit'!$AI$25,IF(F37="Scenario2PBT11",'Major retrofit'!$AJ$25,IF(F37="Scenario3PBT11",'Major retrofit'!$AK$25,"")))&amp;IF(F37="Scenario1PBT12",'Major retrofit'!$AL$25,IF(F37="Scenario2PBT12",'Major retrofit'!$AM$25,IF(F37="Scenario3PBT12",'Major retrofit'!$AN$25,"")))&amp;IF(F37="Scenario1PBT13",'Major retrofit'!$AO$25,IF(F37="Scenario2PBT13",'Major retrofit'!$AP$25,IF(F37="Scenario3PBT13",'Major retrofit'!$AQ$25,"")))&amp;IF(F37="Scenario1PBT14",'Major retrofit'!$AR$25,IF(F37="Scenario2PBT14",'Major retrofit'!$AS$25,IF(F37="Scenario3PBT14",'Major retrofit'!$AT$25,"")))&amp;IF(F37="Scenario1PBT15",'Major retrofit'!$AU$25,IF(F37="Scenario2PBT15",'Major retrofit'!$AV$25,IF(F37="Scenario3PBT15",'Major retrofit'!$AW$25,"")))</f>
        <v/>
      </c>
      <c r="R37" s="142">
        <f t="shared" si="16"/>
        <v>0</v>
      </c>
      <c r="S37" s="142" t="str">
        <f>IF(F37="Scenario1PBT1",'Major retrofit'!$E$27,IF(F37="Scenario2PBT1",'Major retrofit'!$F$27,IF(F37="Scenario3PBT1",'Major retrofit'!$G$27,"")))&amp;IF(F37="Scenario1PBT2",'Major retrofit'!$H$27,IF(F37="Scenario2PBT2",'Major retrofit'!$I$27,IF(F37="Scenario3PBT2",'Major retrofit'!$J$27,"")))&amp;IF(F37="Scenario1PBT3",'Major retrofit'!$K$27,IF(F37="Scenario2PBT3",'Major retrofit'!$L$27,IF(F37="Scenario3PBT3",'Major retrofit'!$M$27,"")))&amp;IF(F37="Scenario1PBT4",'Major retrofit'!$N$27,IF(F37="Scenario2PBT4",'Major retrofit'!$O$27,IF(F37="Scenario3PBT4",'Major retrofit'!$P$27,"")))&amp;IF(F37="Scenario1PBT5",'Major retrofit'!$Q$27,IF(F37="Scenario2PBT5",'Major retrofit'!$R$27,IF(F37="Scenario3PBT5",'Major retrofit'!$S$27,"")))&amp;IF(F37="Scenario1PBT6",'Major retrofit'!$T$27,IF(F37="Scenario2PBT6",'Major retrofit'!$U$27,IF(F37="Scenario3PBT6",'Major retrofit'!$V$27,"")))&amp;IF(F37="Scenario1PBT7",'Major retrofit'!$W$27,IF(F37="Scenario2PBT7",'Major retrofit'!$X$27,IF(F37="Scenario3PBT7",'Major retrofit'!$Y$27,"")))&amp;IF(F37="Scenario1PBT8",'Major retrofit'!$Z$27,IF(F37="Scenario2PBT8",'Major retrofit'!$AA$27,IF(F37="Scenario3PBT8",'Major retrofit'!$AB$27,"")))&amp;IF(F37="Scenario1PBT9",'Major retrofit'!$AC$27,IF(F37="Scenario2PBT9",'Major retrofit'!$AD$27,IF(F37="Scenario3PBT9",'Major retrofit'!$AE$27,"")))&amp;IF(F37="Scenario1PBT10",'Major retrofit'!$AF$27,IF(F37="Scenario2PBT10",'Major retrofit'!$AG$27,IF(F37="Scenario3PBT10",'Major retrofit'!$AH$27,"")))&amp;IF(F37="Scenario1PBT11",'Major retrofit'!$AI$27,IF(F37="Scenario2PBT11",'Major retrofit'!$AJ$27,IF(F37="Scenario3PBT11",'Major retrofit'!$AK$27,"")))&amp;IF(F37="Scenario1PBT12",'Major retrofit'!$AL$27,IF(F37="Scenario2PBT12",'Major retrofit'!$AM$27,IF(F37="Scenario3PBT12",'Major retrofit'!$AN$27,"")))&amp;IF(F37="Scenario1PBT13",'Major retrofit'!$AO$27,IF(F37="Scenario2PBT13",'Major retrofit'!$AP$27,IF(F37="Scenario3PBT13",'Major retrofit'!$AQ$27,"")))&amp;IF(F37="Scenario1PBT14",'Major retrofit'!$AR$27,IF(F37="Scenario2PBT14",'Major retrofit'!$AS$27,IF(F37="Scenario3PBT14",'Major retrofit'!$AT$27,"")))&amp;IF(F37="Scenario1PBT15",'Major retrofit'!$AU$27,IF(F37="Scenario2PBT15",'Major retrofit'!$AV$27,IF(F37="Scenario3PBT15",'Major retrofit'!$AW$27,"")))</f>
        <v/>
      </c>
      <c r="T37" s="263">
        <f t="shared" si="17"/>
        <v>0</v>
      </c>
      <c r="U37" s="262" t="str">
        <f>IF(F37="Scenario1PBT1",'Major retrofit'!$E$38,IF(F37="Scenario2PBT1",'Major retrofit'!$F$38,IF(F37="Scenario3PBT1",'Major retrofit'!$G$38,"")))&amp;IF(F37="Scenario1PBT2",'Major retrofit'!$H$38,IF(F37="Scenario2PBT2",'Major retrofit'!$I$38,IF(F37="Scenario3PBT2",'Major retrofit'!$J$38,"")))&amp;IF(F37="Scenario1PBT3",'Major retrofit'!$K$38,IF(F37="Scenario2PBT3",'Major retrofit'!$L$38,IF(F37="Scenario3PBT3",'Major retrofit'!$M$38,"")))&amp;IF(F37="Scenario1PBT4",'Major retrofit'!$N$38,IF(F37="Scenario2PBT4",'Major retrofit'!$O$38,IF(F37="Scenario3PBT4",'Major retrofit'!$P$38,"")))&amp;IF(F37="Scenario1PBT5",'Major retrofit'!$Q$38,IF(F37="Scenario2PBT5",'Major retrofit'!$R$38,IF(F37="Scenario3PBT5",'Major retrofit'!$S$38,"")))&amp;IF(F37="Scenario1PBT6",'Major retrofit'!$T$38,IF(F37="Scenario2PBT6",'Major retrofit'!$U$38,IF(F37="Scenario3PBT6",'Major retrofit'!$V$38,"")))&amp;IF(F37="Scenario1PBT7",'Major retrofit'!$W$38,IF(F37="Scenario2PBT7",'Major retrofit'!$X$38,IF(F37="Scenario3PBT7",'Major retrofit'!$Y$38,"")))&amp;IF(F37="Scenario1PBT8",'Major retrofit'!$Z$38,IF(F37="Scenario2PBT8",'Major retrofit'!$AA$38,IF(F37="Scenario3PBT8",'Major retrofit'!$AB$38,"")))&amp;IF(F37="Scenario1PBT9",'Major retrofit'!$AC$38,IF(F37="Scenario2PBT9",'Major retrofit'!$AD$38,IF(F37="Scenario3PBT9",'Major retrofit'!$AE$38,"")))&amp;IF(F37="Scenario1PBT10",'Major retrofit'!$AF$38,IF(F37="Scenario2PBT10",'Major retrofit'!$AG$38,IF(F37="Scenario3PBT10",'Major retrofit'!$AH$38,"")))&amp;IF(F37="Scenario1PBT11",'Major retrofit'!$AI$38,IF(F37="Scenario2PBT11",'Major retrofit'!$AJ$38,IF(F37="Scenario3PBT11",'Major retrofit'!$AK$38,"")))&amp;IF(F37="Scenario1PBT12",'Major retrofit'!$AL$38,IF(F37="Scenario2PBT12",'Major retrofit'!$AM$38,IF(F37="Scenario3PBT12",'Major retrofit'!$AN$38,"")))&amp;IF(F37="Scenario1PBT13",'Major retrofit'!$AO$38,IF(F37="Scenario2PBT13",'Major retrofit'!$AP$38,IF(F37="Scenario3PBT13",'Major retrofit'!$AQ$38,"")))&amp;IF(F37="Scenario1PBT14",'Major retrofit'!$AR$38,IF(F37="Scenario2PBT14",'Major retrofit'!$AS$38,IF(F37="Scenario3PBT14",'Major retrofit'!$AT$38,"")))&amp;IF(F37="Scenario1PBT15",'Major retrofit'!$AU$38,IF(F37="Scenario2PBT15",'Major retrofit'!$AV$38,IF(F37="Scenario3PBT15",'Major retrofit'!$AW$38,"")))</f>
        <v/>
      </c>
      <c r="V37" s="142">
        <f t="shared" si="18"/>
        <v>0</v>
      </c>
      <c r="W37" s="142" t="str">
        <f>IF(F37="Scenario1PBT1",'Major retrofit'!$E$40,IF(F37="Scenario2PBT1",'Major retrofit'!$F$40,IF(F37="Scenario3PBT1",'Major retrofit'!$G$40,"")))&amp;IF(F37="Scenario1PBT2",'Major retrofit'!$H$40,IF(F37="Scenario2PBT2",'Major retrofit'!$I$40,IF(F37="Scenario3PBT2",'Major retrofit'!$J$40,"")))&amp;IF(F37="Scenario1PBT3",'Major retrofit'!$K$40,IF(F37="Scenario2PBT3",'Major retrofit'!$L$40,IF(F37="Scenario3PBT3",'Major retrofit'!$M$40,"")))&amp;IF(F37="Scenario1PBT4",'Major retrofit'!$N$40,IF(F37="Scenario2PBT4",'Major retrofit'!$O$40,IF(F37="Scenario3PBT4",'Major retrofit'!$P$40,"")))&amp;IF(F37="Scenario1PBT5",'Major retrofit'!$Q$40,IF(F37="Scenario2PBT5",'Major retrofit'!$R$40,IF(F37="Scenario3PBT5",'Major retrofit'!$S$40,"")))&amp;IF(F37="Scenario1PBT6",'Major retrofit'!$T$40,IF(F37="Scenario2PBT6",'Major retrofit'!$U$40,IF(F37="Scenario3PBT6",'Major retrofit'!$V$40,"")))&amp;IF(F37="Scenario1PBT7",'Major retrofit'!$W$40,IF(F37="Scenario2PBT7",'Major retrofit'!$X$40,IF(F37="Scenario3PBT7",'Major retrofit'!$Y$40,"")))&amp;IF(F37="Scenario1PBT8",'Major retrofit'!$Z$40,IF(F37="Scenario2PBT8",'Major retrofit'!$AA$40,IF(F37="Scenario3PBT8",'Major retrofit'!$AB$40,"")))&amp;IF(F37="Scenario1PBT9",'Major retrofit'!$AC$40,IF(F37="Scenario2PBT9",'Major retrofit'!$AD$40,IF(F37="Scenario3PBT9",'Major retrofit'!$AE$40,"")))&amp;IF(F37="Scenario1PBT10",'Major retrofit'!$AF$40,IF(F37="Scenario2PBT10",'Major retrofit'!$AG$40,IF(F37="Scenario3PBT10",'Major retrofit'!$AH$40,"")))&amp;IF(F37="Scenario1PBT11",'Major retrofit'!$AI$40,IF(F37="Scenario2PBT11",'Major retrofit'!$AJ$40,IF(F37="Scenario3PBT11",'Major retrofit'!$AK$40,"")))&amp;IF(F37="Scenario1PBT12",'Major retrofit'!$AL$40,IF(F37="Scenario2PBT12",'Major retrofit'!$AM$40,IF(F37="Scenario3PBT12",'Major retrofit'!$AN$40,"")))&amp;IF(F37="Scenario1PBT13",'Major retrofit'!$AO$40,IF(F37="Scenario2PBT13",'Major retrofit'!$AP$40,IF(F37="Scenario3PBT13",'Major retrofit'!$AQ$40,"")))&amp;IF(F37="Scenario1PBT14",'Major retrofit'!$AR$40,IF(F37="Scenario2PBT14",'Major retrofit'!$AS$40,IF(F37="Scenario3PBT14",'Major retrofit'!$AT$40,"")))&amp;IF(F37="Scenario1PBT15",'Major retrofit'!$AU$40,IF(F37="Scenario2PBT15",'Major retrofit'!$AV$40,IF(F37="Scenario3PBT15",'Major retrofit'!$AW$40,"")))</f>
        <v/>
      </c>
      <c r="X37" s="142">
        <f t="shared" si="19"/>
        <v>0</v>
      </c>
      <c r="Y37" s="142" t="str">
        <f>IF(F37="Scenario1PBT1",'Major retrofit'!$E$42,IF(F37="Scenario2PBT1",'Major retrofit'!$F$42,IF(F37="Scenario3PBT1",'Major retrofit'!$G$42,"")))&amp;IF(F37="Scenario1PBT2",'Major retrofit'!$H$42,IF(F37="Scenario2PBT2",'Major retrofit'!$I$42,IF(F37="Scenario3PBT2",'Major retrofit'!$J$42,"")))&amp;IF(F37="Scenario1PBT3",'Major retrofit'!$K$42,IF(F37="Scenario2PBT3",'Major retrofit'!$L$42,IF(F37="Scenario3PBT3",'Major retrofit'!$M$42,"")))&amp;IF(F37="Scenario1PBT4",'Major retrofit'!$N$42,IF(F37="Scenario2PBT4",'Major retrofit'!$O$42,IF(F37="Scenario3PBT4",'Major retrofit'!$P$42,"")))&amp;IF(F37="Scenario1PBT5",'Major retrofit'!$Q$42,IF(F37="Scenario2PBT5",'Major retrofit'!$R$42,IF(F37="Scenario3PBT5",'Major retrofit'!$S$42,"")))&amp;IF(F37="Scenario1PBT6",'Major retrofit'!$T$42,IF(F37="Scenario2PBT6",'Major retrofit'!$U$42,IF(F37="Scenario3PBT6",'Major retrofit'!$V$42,"")))&amp;IF(F37="Scenario1PBT7",'Major retrofit'!$W$42,IF(F37="Scenario2PBT7",'Major retrofit'!$X$42,IF(F37="Scenario3PBT7",'Major retrofit'!$Y$42,"")))&amp;IF(F37="Scenario1PBT8",'Major retrofit'!$Z$42,IF(F37="Scenario2PBT8",'Major retrofit'!$AA$42,IF(F37="Scenario3PBT8",'Major retrofit'!$AB$42,"")))&amp;IF(F37="Scenario1PBT9",'Major retrofit'!$AC$42,IF(F37="Scenario2PBT9",'Major retrofit'!$AD$42,IF(F37="Scenario3PBT9",'Major retrofit'!$AE$42,"")))&amp;IF(F37="Scenario1PBT10",'Major retrofit'!$AF$42,IF(F37="Scenario2PBT10",'Major retrofit'!$AG$42,IF(F37="Scenario3PBT10",'Major retrofit'!$AH$42,"")))&amp;IF(F37="Scenario1PBT11",'Major retrofit'!$AI$42,IF(F37="Scenario2PBT11",'Major retrofit'!$AJ$42,IF(F37="Scenario3PBT11",'Major retrofit'!$AK$42,"")))&amp;IF(F37="Scenario1PBT12",'Major retrofit'!$AL$42,IF(F37="Scenario2PBT12",'Major retrofit'!$AM$42,IF(F37="Scenario3PBT12",'Major retrofit'!$AN$42,"")))&amp;IF(F37="Scenario1PBT13",'Major retrofit'!$AO$42,IF(F37="Scenario2PBT13",'Major retrofit'!$AP$42,IF(F37="Scenario3PBT13",'Major retrofit'!$AQ$42,"")))&amp;IF(F37="Scenario1PBT14",'Major retrofit'!$AR$42,IF(F37="Scenario2PBT14",'Major retrofit'!$AS$42,IF(F37="Scenario3PBT14",'Major retrofit'!$AT$42,"")))&amp;IF(F37="Scenario1PBT15",'Major retrofit'!$AU$42,IF(F37="Scenario2PBT15",'Major retrofit'!$AV$42,IF(F37="Scenario3PBT15",'Major retrofit'!$AW$42,"")))</f>
        <v/>
      </c>
      <c r="Z37" s="142">
        <f t="shared" si="20"/>
        <v>0</v>
      </c>
      <c r="AA37" s="332" t="str">
        <f>IF(F37="Scenario1PBT1",'Major retrofit'!$E$101,IF(F37="Scenario2PBT1",'Major retrofit'!$F$101,IF(F37="Scenario3PBT1",'Major retrofit'!$G$101,"")))&amp;IF(F37="Scenario1PBT2",'Major retrofit'!$H$101,IF(F37="Scenario2PBT2",'Major retrofit'!$I$101,IF(F37="Scenario3PBT2",'Major retrofit'!$J$101,"")))&amp;IF(F37="Scenario1PBT3",'Major retrofit'!$K$101,IF(F37="Scenario2PBT3",'Major retrofit'!$L$101,IF(F37="Scenario3PBT3",'Major retrofit'!$M$101,"")))&amp;IF(F37="Scenario1PBT4",'Major retrofit'!$N$101,IF(F37="Scenario2PBT4",'Major retrofit'!$O$101,IF(F37="Scenario3PBT4",'Major retrofit'!$P$101,"")))&amp;IF(F37="Scenario1PBT5",'Major retrofit'!$Q$101,IF(F37="Scenario2PBT5",'Major retrofit'!$R$101,IF(F37="Scenario3PBT5",'Major retrofit'!$S$101,"")))&amp;IF(F37="Scenario1PBT6",'Major retrofit'!$T$101,IF(F37="Scenario2PBT6",'Major retrofit'!$U$101,IF(F37="Scenario3PBT6",'Major retrofit'!$V$101,"")))&amp;IF(F37="Scenario1PBT7",'Major retrofit'!$W$101,IF(F37="Scenario2PBT7",'Major retrofit'!$X$101,IF(F37="Scenario3PBT7",'Major retrofit'!$Y$101,"")))&amp;IF(F37="Scenario1PBT8",'Major retrofit'!$Z$101,IF(F37="Scenario2PBT8",'Major retrofit'!$AA$101,IF(F37="Scenario3PBT8",'Major retrofit'!$AB$101,"")))&amp;IF(F37="Scenario1PBT9",'Major retrofit'!$AC$101,IF(F37="Scenario2PBT9",'Major retrofit'!$AD$101,IF(F37="Scenario3PBT9",'Major retrofit'!$AE$101,"")))&amp;IF(F37="Scenario1PBT10",'Major retrofit'!$AF$101,IF(F37="Scenario2PBT10",'Major retrofit'!$AG$101,IF(F37="Scenario3PBT10",'Major retrofit'!$AH$101,"")))&amp;IF(F37="Scenario1PBT11",'Major retrofit'!$AI$101,IF(F37="Scenario2PBT11",'Major retrofit'!$AJ$101,IF(F37="Scenario3PBT11",'Major retrofit'!$AK$101,"")))&amp;IF(F37="Scenario1PBT12",'Major retrofit'!$AL$101,IF(F37="Scenario2PBT12",'Major retrofit'!$AM$101,IF(F37="Scenario3PBT12",'Major retrofit'!$AN$101,"")))&amp;IF(F37="Scenario1PBT13",'Major retrofit'!$AO$101,IF(F37="Scenario2PBT13",'Major retrofit'!$AP$101,IF(F37="Scenario3PBT13",'Major retrofit'!$AQ$101,"")))&amp;IF(F37="Scenario1PBT14",'Major retrofit'!$AR$101,IF(F37="Scenario2PBT14",'Major retrofit'!$AS$101,IF(F37="Scenario3PBT14",'Major retrofit'!$AT$101,"")))&amp;IF(F37="Scenario1PBT15",'Major retrofit'!$AU$101,IF(F37="Scenario2PBT15",'Major retrofit'!$AV$101,IF(F37="Scenario3PBT15",'Major retrofit'!$AW$101,"")))</f>
        <v/>
      </c>
      <c r="AB37" s="233">
        <f t="shared" si="21"/>
        <v>0</v>
      </c>
      <c r="AC37" s="264">
        <f>IFERROR('Projection_Base-case'!G37-G37,0)</f>
        <v>0</v>
      </c>
      <c r="AD37" s="142">
        <f t="shared" si="0"/>
        <v>0</v>
      </c>
      <c r="AE37" s="142">
        <f>IFERROR(100*AC37/'Projection_Base-case'!G37,0)</f>
        <v>0</v>
      </c>
      <c r="AF37" s="142">
        <f>IFERROR('Projection_Base-case'!I37-I37,0)</f>
        <v>0</v>
      </c>
      <c r="AG37" s="142">
        <f t="shared" si="1"/>
        <v>0</v>
      </c>
      <c r="AH37" s="142">
        <f>IFERROR(100*AF37/'Projection_Base-case'!I37,0)</f>
        <v>0</v>
      </c>
      <c r="AI37" s="142">
        <f>IFERROR('Projection_Base-case'!K37-K37,0)</f>
        <v>0</v>
      </c>
      <c r="AJ37" s="142">
        <f t="shared" si="2"/>
        <v>0</v>
      </c>
      <c r="AK37" s="142">
        <f>IFERROR(100*AI37/'Projection_Base-case'!K37,0)</f>
        <v>0</v>
      </c>
      <c r="AL37" s="142">
        <f>IFERROR(M37-'Projection_Base-case'!M37,0)</f>
        <v>0</v>
      </c>
      <c r="AM37" s="142">
        <f t="shared" si="3"/>
        <v>0</v>
      </c>
      <c r="AN37" s="143">
        <f>IFERROR(100*AL37/'Projection_Base-case'!M37,0)</f>
        <v>0</v>
      </c>
      <c r="AO37" s="262">
        <f>IFERROR('Projection_Base-case'!O37-O37,0)</f>
        <v>0</v>
      </c>
      <c r="AP37" s="142">
        <f t="shared" si="4"/>
        <v>0</v>
      </c>
      <c r="AQ37" s="142">
        <f>IFERROR(100*AO37/'Projection_Base-case'!O37,0)</f>
        <v>0</v>
      </c>
      <c r="AR37" s="142">
        <f>IFERROR('Projection_Base-case'!Q37-Q37,0)</f>
        <v>0</v>
      </c>
      <c r="AS37" s="142">
        <f t="shared" si="5"/>
        <v>0</v>
      </c>
      <c r="AT37" s="142">
        <f>IFERROR(100*AR37/'Projection_Base-case'!Q37,0)</f>
        <v>0</v>
      </c>
      <c r="AU37" s="142">
        <f>IFERROR('Projection_Base-case'!S37-S37,0)</f>
        <v>0</v>
      </c>
      <c r="AV37" s="142">
        <f t="shared" si="6"/>
        <v>0</v>
      </c>
      <c r="AW37" s="143">
        <f>IFERROR(100*AU37/'Projection_Base-case'!S37,0)</f>
        <v>0</v>
      </c>
      <c r="AX37" s="262">
        <f>IFERROR('Projection_Base-case'!U37-U37,0)</f>
        <v>0</v>
      </c>
      <c r="AY37" s="142">
        <f t="shared" si="7"/>
        <v>0</v>
      </c>
      <c r="AZ37" s="142">
        <f>IFERROR(100*AX37/'Projection_Base-case'!U37,0)</f>
        <v>0</v>
      </c>
      <c r="BA37" s="142">
        <f>IFERROR('Projection_Base-case'!W37-W37,0)</f>
        <v>0</v>
      </c>
      <c r="BB37" s="142">
        <f t="shared" si="8"/>
        <v>0</v>
      </c>
      <c r="BC37" s="142">
        <f>IFERROR(100*BA37/'Projection_Base-case'!W37,0)</f>
        <v>0</v>
      </c>
      <c r="BD37" s="142">
        <f>IFERROR('Projection_Base-case'!Y37-Y37,0)</f>
        <v>0</v>
      </c>
      <c r="BE37" s="142">
        <f t="shared" si="9"/>
        <v>0</v>
      </c>
      <c r="BF37" s="142">
        <f>IFERROR(100*BD37/'Projection_Base-case'!Y37,0)</f>
        <v>0</v>
      </c>
      <c r="BG37" s="531">
        <f t="shared" si="22"/>
        <v>0</v>
      </c>
      <c r="BH37" s="532">
        <f t="shared" si="23"/>
        <v>0</v>
      </c>
    </row>
    <row r="38" spans="1:60" x14ac:dyDescent="0.25">
      <c r="A38" s="261">
        <v>33</v>
      </c>
      <c r="B38" s="142">
        <f>'Projection_Base-case'!B38</f>
        <v>0</v>
      </c>
      <c r="C38" s="142">
        <f>'Projection_Base-case'!C38</f>
        <v>0</v>
      </c>
      <c r="D38" s="142">
        <f>'Projection_Base-case'!D38</f>
        <v>0</v>
      </c>
      <c r="E38" s="149"/>
      <c r="F38" s="258" t="str">
        <f t="shared" si="10"/>
        <v>0</v>
      </c>
      <c r="G38" s="231" t="str">
        <f>IF(F38="Scenario1PBT1",'Major retrofit'!$E$6,IF(F38="Scenario2PBT1",'Major retrofit'!$F$6,IF(F38="Scenario3PBT1",'Major retrofit'!$G$6,"")))&amp;IF(F38="Scenario1PBT2",'Major retrofit'!$H$6,IF(F38="Scenario2PBT2",'Major retrofit'!$I$6,IF(F38="Scenario3PBT2",'Major retrofit'!$J$6,"")))&amp;IF(F38="Scenario1PBT3",'Major retrofit'!$K$6,IF(F38="Scenario2PBT3",'Major retrofit'!$L$6,IF(F38="Scenario3PBT3",'Major retrofit'!$M$6,"")))&amp;IF(F38="Scenario1PBT4",'Major retrofit'!$N$6,IF(F38="Scenario2PBT4",'Major retrofit'!$O$6,IF(F38="Scenario3PBT4",'Major retrofit'!$P$6,"")))&amp;IF(F38="Scenario1PBT5",'Major retrofit'!$Q$6,IF(F38="Scenario2PBT5",'Major retrofit'!$R$6,IF(F38="Scenario3PBT5",'Major retrofit'!$S$6,"")))&amp;IF(F38="Scenario1PBT6",'Major retrofit'!$T$6,IF(F38="Scenario2PBT6",'Major retrofit'!$U$6,IF(F38="Scenario3PBT6",'Major retrofit'!$V$6,"")))&amp;IF(F38="Scenario1PBT7",'Major retrofit'!$W$6,IF(F38="Scenario2PBT7",'Major retrofit'!$X$6,IF(F38="Scenario3PBT7",'Major retrofit'!$Y$6,"")))&amp;IF(F38="Scenario1PBT8",'Major retrofit'!$Z$6,IF(F38="Scenario2PBT8",'Major retrofit'!$AA$6,IF(F38="Scenario3PBT8",'Major retrofit'!$AB$6,"")))&amp;IF(F38="Scenario1PBT9",'Major retrofit'!$AC$6,IF(F38="Scenario2PBT9",'Major retrofit'!$AD$6,IF(F38="Scenario3PBT9",'Major retrofit'!$AE$6,"")))&amp;IF(F38="Scenario1PBT10",'Major retrofit'!$AF$6,IF(F38="Scenario2PBT10",'Major retrofit'!$AG$6,IF(F38="Scenario3PBT10",'Major retrofit'!$AH$6,"")))&amp;IF(F38="Scenario1PBT11",'Major retrofit'!$AI$6,IF(F38="Scenario2PBT11",'Major retrofit'!$AJ$6,IF(F38="Scenario3PBT11",'Major retrofit'!$AK$6,"")))&amp;IF(F38="Scenario1PBT12",'Major retrofit'!$AL$6,IF(F38="Scenario2PBT12",'Major retrofit'!$AM$6,IF(F38="Scenario3PBT12",'Major retrofit'!$AN$6,"")))&amp;IF(F38="Scenario1PBT13",'Major retrofit'!$AO$6,IF(F38="Scenario2PBT13",'Major retrofit'!$AP$6,IF(F38="Scenario3PBT13",'Major retrofit'!$AQ$6,"")))&amp;IF(F38="Scenario1PBT14",'Major retrofit'!$AR$6,IF(F38="Scenario2PBT14",'Major retrofit'!$AS$6,IF(F38="Scenario3PBT14",'Major retrofit'!$AT$6,"")))&amp;IF(F38="Scenario1PBT15",'Major retrofit'!$AU$6,IF(F38="Scenario2PBT15",'Major retrofit'!$AV$6,IF(F38="Scenario3PBT15",'Major retrofit'!$AW$6,"")))</f>
        <v/>
      </c>
      <c r="H38" s="142">
        <f t="shared" si="11"/>
        <v>0</v>
      </c>
      <c r="I38" s="232" t="str">
        <f>IF(F38="Scenario1PBT1",'Major retrofit'!$E$16,IF(F38="Scenario2PBT1",'Major retrofit'!$F$16,IF(F38="Scenario3PBT1",'Major retrofit'!$G$16,"")))&amp;IF(F38="Scenario1PBT2",'Major retrofit'!$H$16,IF(F38="Scenario2PBT2",'Major retrofit'!$I$16,IF(F38="Scenario3PBT2",'Major retrofit'!$J$16,"")))&amp;IF(F38="Scenario1PBT3",'Major retrofit'!$K$16,IF(F38="Scenario2PBT3",'Major retrofit'!$L$16,IF(F38="Scenario3PBT3",'Major retrofit'!$M$16,"")))&amp;IF(F38="Scenario1PBT4",'Major retrofit'!$N$16,IF(F38="Scenario2PBT4",'Major retrofit'!$O$16,IF(F38="Scenario3PBT4",'Major retrofit'!$P$16,"")))&amp;IF(F38="Scenario1PBT5",'Major retrofit'!$Q$16,IF(F38="Scenario2PBT5",'Major retrofit'!$R$16,IF(F38="Scenario3PBT5",'Major retrofit'!$S$16,"")))&amp;IF(F38="Scenario1PBT6",'Major retrofit'!$T$16,IF(F38="Scenario2PBT6",'Major retrofit'!$U$16,IF(F38="Scenario3PBT6",'Major retrofit'!$V$16,"")))&amp;IF(F38="Scenario1PBT7",'Major retrofit'!$W$16,IF(F38="Scenario2PBT7",'Major retrofit'!$X$16,IF(F38="Scenario3PBT7",'Major retrofit'!$Y$16,"")))&amp;IF(F38="Scenario1PBT8",'Major retrofit'!$Z$16,IF(F38="Scenario2PBT8",'Major retrofit'!$AA$16,IF(F38="Scenario3PBT8",'Major retrofit'!$AB$16,"")))&amp;IF(F38="Scenario1PBT9",'Major retrofit'!$AC$16,IF(F38="Scenario2PBT9",'Major retrofit'!$AD$16,IF(F38="Scenario3PBT9",'Major retrofit'!$AE$16,"")))&amp;IF(F38="Scenario1PBT10",'Major retrofit'!$AF$16,IF(F38="Scenario2PBT10",'Major retrofit'!$AG$16,IF(F38="Scenario3PBT10",'Major retrofit'!$AH$16,"")))&amp;IF(F38="Scenario1PBT11",'Major retrofit'!$AI$16,IF(F38="Scenario2PBT11",'Major retrofit'!$AJ$16,IF(F38="Scenario3PBT11",'Major retrofit'!$AK$16,"")))&amp;IF(F38="Scenario1PBT12",'Major retrofit'!$AL$16,IF(F38="Scenario2PBT12",'Major retrofit'!$AM$16,IF(F38="Scenario3PBT12",'Major retrofit'!$AN$16,"")))&amp;IF(F38="Scenario1PBT13",'Major retrofit'!$AO$16,IF(F38="Scenario2PBT13",'Major retrofit'!$AP$16,IF(F38="Scenario3PBT13",'Major retrofit'!$AQ$16,"")))&amp;IF(F38="Scenario1PBT14",'Major retrofit'!$AR$16,IF(F38="Scenario2PBT14",'Major retrofit'!$AS$16,IF(F38="Scenario3PBT14",'Major retrofit'!$AT$16,"")))&amp;IF(F38="Scenario1PBT15",'Major retrofit'!$AU$16,IF(F38="Scenario2PBT15",'Major retrofit'!$AV$16,IF(F38="Scenario3PBT15",'Major retrofit'!$AW$16,"")))</f>
        <v/>
      </c>
      <c r="J38" s="142">
        <f t="shared" si="12"/>
        <v>0</v>
      </c>
      <c r="K38" s="142" t="str">
        <f>IF(F38="Scenario1PBT1",'Major retrofit'!$E$18,IF(F38="Scenario2PBT1",'Major retrofit'!$F$18,IF(F38="Scenario3PBT1",'Major retrofit'!$G$18,"")))&amp;IF(F38="Scenario1PBT2",'Major retrofit'!$H$18,IF(F38="Scenario2PBT2",'Major retrofit'!$I$18,IF(F38="Scenario3PBT2",'Major retrofit'!$J$18,"")))&amp;IF(F38="Scenario1PBT3",'Major retrofit'!$K$18,IF(F38="Scenario2PBT3",'Major retrofit'!$L$18,IF(F38="Scenario3PBT3",'Major retrofit'!$M$18,"")))&amp;IF(F38="Scenario1PBT4",'Major retrofit'!$N$18,IF(F38="Scenario2PBT4",'Major retrofit'!$O$18,IF(F38="Scenario3PBT4",'Major retrofit'!$P$18,"")))&amp;IF(F38="Scenario1PBT5",'Major retrofit'!$Q$18,IF(F38="Scenario2PBT5",'Major retrofit'!$R$18,IF(F38="Scenario3PBT5",'Major retrofit'!$S$18,"")))&amp;IF(F38="Scenario1PBT6",'Major retrofit'!$T$18,IF(F38="Scenario2PBT6",'Major retrofit'!$U$18,IF(F38="Scenario3PBT6",'Major retrofit'!$V$18,"")))&amp;IF(F38="Scenario1PBT7",'Major retrofit'!$W$18,IF(F38="Scenario2PBT7",'Major retrofit'!$X$18,IF(F38="Scenario3PBT7",'Major retrofit'!$Y$18,"")))&amp;IF(F38="Scenario1PBT8",'Major retrofit'!$Z$18,IF(F38="Scenario2PBT8",'Major retrofit'!$AA$18,IF(F38="Scenario3PBT8",'Major retrofit'!$AB$18,"")))&amp;IF(F38="Scenario1PBT9",'Major retrofit'!$AC$18,IF(F38="Scenario2PBT9",'Major retrofit'!$AD$18,IF(F38="Scenario3PBT9",'Major retrofit'!$AE$18,"")))&amp;IF(F38="Scenario1PBT10",'Major retrofit'!$AF$18,IF(F38="Scenario2PBT10",'Major retrofit'!$AG$18,IF(F38="Scenario3PBT10",'Major retrofit'!$AH$18,"")))&amp;IF(F38="Scenario1PBT11",'Major retrofit'!$AI$18,IF(F38="Scenario2PBT11",'Major retrofit'!$AJ$18,IF(F38="Scenario3PBT11",'Major retrofit'!$AK$18,"")))&amp;IF(F38="Scenario1PBT12",'Major retrofit'!$AL$18,IF(F38="Scenario2PBT12",'Major retrofit'!$AM$18,IF(F38="Scenario3PBT12",'Major retrofit'!$AN$18,"")))&amp;IF(F38="Scenario1PBT13",'Major retrofit'!$AO$18,IF(F38="Scenario2PBT13",'Major retrofit'!$AP$18,IF(F38="Scenario3PBT13",'Major retrofit'!$AQ$18,"")))&amp;IF(F38="Scenario1PBT14",'Major retrofit'!$AR$18,IF(F38="Scenario2PBT14",'Major retrofit'!$AS$18,IF(F38="Scenario3PBT14",'Major retrofit'!$AT$18,"")))&amp;IF(F38="Scenario1PBT15",'Major retrofit'!$AU$18,IF(F38="Scenario2PBT15",'Major retrofit'!$AV$18,IF(F38="Scenario3PBT15",'Major retrofit'!$AW$18,"")))</f>
        <v/>
      </c>
      <c r="L38" s="142">
        <f t="shared" si="13"/>
        <v>0</v>
      </c>
      <c r="M38" s="142" t="str">
        <f>IF(F38="Scenario1PBT1",'Major retrofit'!$E$20,IF(F38="Scenario2PBT1",'Major retrofit'!$F$20,IF(F38="Scenario3PBT1",'Major retrofit'!$G$20,"")))&amp;IF(F38="Scenario1PBT2",'Major retrofit'!$H$20,IF(F38="Scenario2PBT2",'Major retrofit'!$I$20,IF(F38="Scenario3PBT2",'Major retrofit'!$J$20,"")))&amp;IF(F38="Scenario1PBT3",'Major retrofit'!$K$20,IF(F38="Scenario2PBT3",'Major retrofit'!$L$20,IF(F38="Scenario3PBT3",'Major retrofit'!$M$20,"")))&amp;IF(F38="Scenario1PBT4",'Major retrofit'!$N$20,IF(F38="Scenario2PBT4",'Major retrofit'!$O$20,IF(F38="Scenario3PBT4",'Major retrofit'!$P$20,"")))&amp;IF(F38="Scenario1PBT5",'Major retrofit'!$Q$20,IF(F38="Scenario2PBT5",'Major retrofit'!$R$20,IF(F38="Scenario3PBT5",'Major retrofit'!$S$20,"")))&amp;IF(F38="Scenario1PBT6",'Major retrofit'!$T$20,IF(F38="Scenario2PBT6",'Major retrofit'!$U$20,IF(F38="Scenario3PBT6",'Major retrofit'!$V$20,"")))&amp;IF(F38="Scenario1PBT7",'Major retrofit'!$W$20,IF(F38="Scenario2PBT7",'Major retrofit'!$X$20,IF(F38="Scenario3PBT7",'Major retrofit'!$Y$20,"")))&amp;IF(F38="Scenario1PBT8",'Major retrofit'!$Z$20,IF(F38="Scenario2PBT8",'Major retrofit'!$AA$20,IF(F38="Scenario3PBT8",'Major retrofit'!$AB$20,"")))&amp;IF(F38="Scenario1PBT9",'Major retrofit'!$AC$20,IF(F38="Scenario2PBT9",'Major retrofit'!$AD$20,IF(F38="Scenario3PBT9",'Major retrofit'!$AE$20,"")))&amp;IF(F38="Scenario1PBT10",'Major retrofit'!$AF$20,IF(F38="Scenario2PBT10",'Major retrofit'!$AG$20,IF(F38="Scenario3PBT10",'Major retrofit'!$AH$20,"")))&amp;IF(F38="Scenario1PBT11",'Major retrofit'!$AI$20,IF(F38="Scenario2PBT11",'Major retrofit'!$AJ$20,IF(F38="Scenario3PBT11",'Major retrofit'!$AK$20,"")))&amp;IF(F38="Scenario1PBT12",'Major retrofit'!$AL$20,IF(F38="Scenario2PBT12",'Major retrofit'!$AM$20,IF(F38="Scenario3PBT12",'Major retrofit'!$AN$20,"")))&amp;IF(F38="Scenario1PBT13",'Major retrofit'!$AO$20,IF(F38="Scenario2PBT13",'Major retrofit'!$AP$20,IF(F38="Scenario3PBT13",'Major retrofit'!$AQ$20,"")))&amp;IF(F38="Scenario1PBT14",'Major retrofit'!$AR$20,IF(F38="Scenario2PBT14",'Major retrofit'!$AS$20,IF(F38="Scenario3PBT14",'Major retrofit'!$AT$20,"")))&amp;IF(F38="Scenario1PBT15",'Major retrofit'!$AU$20,IF(F38="Scenario2PBT15",'Major retrofit'!$AV$20,IF(F38="Scenario3PBT15",'Major retrofit'!$AW$20,"")))</f>
        <v/>
      </c>
      <c r="N38" s="143">
        <f t="shared" si="14"/>
        <v>0</v>
      </c>
      <c r="O38" s="262" t="str">
        <f>IF(F38="Scenario1PBT1",'Major retrofit'!$E$23,IF(F38="Scenario2PBT1",'Major retrofit'!$F$23,IF(F38="Scenario3PBT1",'Major retrofit'!$G$23,"")))&amp;IF(F38="Scenario1PBT2",'Major retrofit'!$H$23,IF(F38="Scenario2PBT2",'Major retrofit'!$I$23,IF(F38="Scenario3PBT2",'Major retrofit'!$J$23,"")))&amp;IF(F38="Scenario1PBT3",'Major retrofit'!$K$23,IF(F38="Scenario2PBT3",'Major retrofit'!$L$23,IF(F38="Scenario3PBT3",'Major retrofit'!$M$23,"")))&amp;IF(F38="Scenario1PBT4",'Major retrofit'!$N$23,IF(F38="Scenario2PBT4",'Major retrofit'!$O$23,IF(F38="Scenario3PBT4",'Major retrofit'!$P$23,"")))&amp;IF(F38="Scenario1PBT5",'Major retrofit'!$Q$23,IF(F38="Scenario2PBT5",'Major retrofit'!$R$23,IF(F38="Scenario3PBT5",'Major retrofit'!$S$23,"")))&amp;IF(F38="Scenario1PBT6",'Major retrofit'!$T$23,IF(F38="Scenario2PBT6",'Major retrofit'!$U$23,IF(F38="Scenario3PBT6",'Major retrofit'!$V$23,"")))&amp;IF(F38="Scenario1PBT7",'Major retrofit'!$W$23,IF(F38="Scenario2PBT7",'Major retrofit'!$X$23,IF(F38="Scenario3PBT7",'Major retrofit'!$Y$23,"")))&amp;IF(F38="Scenario1PBT8",'Major retrofit'!$Z$23,IF(F38="Scenario2PBT8",'Major retrofit'!$AA$23,IF(F38="Scenario3PBT8",'Major retrofit'!$AB$23,"")))&amp;IF(F38="Scenario1PBT9",'Major retrofit'!$AC$23,IF(F38="Scenario2PBT9",'Major retrofit'!$AD$23,IF(F38="Scenario3PBT9",'Major retrofit'!$AE$23,"")))&amp;IF(F38="Scenario1PBT10",'Major retrofit'!$AF$23,IF(F38="Scenario2PBT10",'Major retrofit'!$AG$23,IF(F38="Scenario3PBT10",'Major retrofit'!$AH$23,"")))&amp;IF(F38="Scenario1PBT11",'Major retrofit'!$AI$23,IF(F38="Scenario2PBT11",'Major retrofit'!$AJ$23,IF(F38="Scenario3PBT11",'Major retrofit'!$AK$23,"")))&amp;IF(F38="Scenario1PBT12",'Major retrofit'!$AL$23,IF(F38="Scenario2PBT12",'Major retrofit'!$AM$23,IF(F38="Scenario3PBT12",'Major retrofit'!$AN$23,"")))&amp;IF(F38="Scenario1PBT13",'Major retrofit'!$AO$23,IF(F38="Scenario2PBT13",'Major retrofit'!$AP$23,IF(F38="Scenario3PBT13",'Major retrofit'!$AQ$23,"")))&amp;IF(F38="Scenario1PBT14",'Major retrofit'!$AR$23,IF(F38="Scenario2PBT14",'Major retrofit'!$AS$23,IF(F38="Scenario3PBT14",'Major retrofit'!$AT$23,"")))&amp;IF(F38="Scenario1PBT15",'Major retrofit'!$AU$23,IF(F38="Scenario2PBT15",'Major retrofit'!$AV$23,IF(F38="Scenario3PBT15",'Major retrofit'!$AW$23,"")))</f>
        <v/>
      </c>
      <c r="P38" s="142">
        <f t="shared" si="15"/>
        <v>0</v>
      </c>
      <c r="Q38" s="142" t="str">
        <f>IF(F38="Scenario1PBT1",'Major retrofit'!$E$25,IF(F38="Scenario2PBT1",'Major retrofit'!$F$25,IF(F38="Scenario3PBT1",'Major retrofit'!$G$25,"")))&amp;IF(F38="Scenario1PBT2",'Major retrofit'!$H$25,IF(F38="Scenario2PBT2",'Major retrofit'!$I$25,IF(F38="Scenario3PBT2",'Major retrofit'!$J$25,"")))&amp;IF(F38="Scenario1PBT3",'Major retrofit'!$K$25,IF(F38="Scenario2PBT3",'Major retrofit'!$L$25,IF(F38="Scenario3PBT3",'Major retrofit'!$M$25,"")))&amp;IF(F38="Scenario1PBT4",'Major retrofit'!$N$25,IF(F38="Scenario2PBT4",'Major retrofit'!$O$25,IF(F38="Scenario3PBT4",'Major retrofit'!$P$25,"")))&amp;IF(F38="Scenario1PBT5",'Major retrofit'!$Q$25,IF(F38="Scenario2PBT5",'Major retrofit'!$R$25,IF(F38="Scenario3PBT5",'Major retrofit'!$S$25,"")))&amp;IF(F38="Scenario1PBT6",'Major retrofit'!$T$25,IF(F38="Scenario2PBT6",'Major retrofit'!$U$25,IF(F38="Scenario3PBT6",'Major retrofit'!$V$25,"")))&amp;IF(F38="Scenario1PBT7",'Major retrofit'!$W$25,IF(F38="Scenario2PBT7",'Major retrofit'!$X$25,IF(F38="Scenario3PBT7",'Major retrofit'!$Y$25,"")))&amp;IF(F38="Scenario1PBT8",'Major retrofit'!$Z$25,IF(F38="Scenario2PBT8",'Major retrofit'!$AA$25,IF(F38="Scenario3PBT8",'Major retrofit'!$AB$25,"")))&amp;IF(F38="Scenario1PBT9",'Major retrofit'!$AC$25,IF(F38="Scenario2PBT9",'Major retrofit'!$AD$25,IF(F38="Scenario3PBT9",'Major retrofit'!$AE$25,"")))&amp;IF(F38="Scenario1PBT10",'Major retrofit'!$AF$25,IF(F38="Scenario2PBT10",'Major retrofit'!$AG$25,IF(F38="Scenario3PBT10",'Major retrofit'!$AH$25,"")))&amp;IF(F38="Scenario1PBT11",'Major retrofit'!$AI$25,IF(F38="Scenario2PBT11",'Major retrofit'!$AJ$25,IF(F38="Scenario3PBT11",'Major retrofit'!$AK$25,"")))&amp;IF(F38="Scenario1PBT12",'Major retrofit'!$AL$25,IF(F38="Scenario2PBT12",'Major retrofit'!$AM$25,IF(F38="Scenario3PBT12",'Major retrofit'!$AN$25,"")))&amp;IF(F38="Scenario1PBT13",'Major retrofit'!$AO$25,IF(F38="Scenario2PBT13",'Major retrofit'!$AP$25,IF(F38="Scenario3PBT13",'Major retrofit'!$AQ$25,"")))&amp;IF(F38="Scenario1PBT14",'Major retrofit'!$AR$25,IF(F38="Scenario2PBT14",'Major retrofit'!$AS$25,IF(F38="Scenario3PBT14",'Major retrofit'!$AT$25,"")))&amp;IF(F38="Scenario1PBT15",'Major retrofit'!$AU$25,IF(F38="Scenario2PBT15",'Major retrofit'!$AV$25,IF(F38="Scenario3PBT15",'Major retrofit'!$AW$25,"")))</f>
        <v/>
      </c>
      <c r="R38" s="142">
        <f t="shared" si="16"/>
        <v>0</v>
      </c>
      <c r="S38" s="142" t="str">
        <f>IF(F38="Scenario1PBT1",'Major retrofit'!$E$27,IF(F38="Scenario2PBT1",'Major retrofit'!$F$27,IF(F38="Scenario3PBT1",'Major retrofit'!$G$27,"")))&amp;IF(F38="Scenario1PBT2",'Major retrofit'!$H$27,IF(F38="Scenario2PBT2",'Major retrofit'!$I$27,IF(F38="Scenario3PBT2",'Major retrofit'!$J$27,"")))&amp;IF(F38="Scenario1PBT3",'Major retrofit'!$K$27,IF(F38="Scenario2PBT3",'Major retrofit'!$L$27,IF(F38="Scenario3PBT3",'Major retrofit'!$M$27,"")))&amp;IF(F38="Scenario1PBT4",'Major retrofit'!$N$27,IF(F38="Scenario2PBT4",'Major retrofit'!$O$27,IF(F38="Scenario3PBT4",'Major retrofit'!$P$27,"")))&amp;IF(F38="Scenario1PBT5",'Major retrofit'!$Q$27,IF(F38="Scenario2PBT5",'Major retrofit'!$R$27,IF(F38="Scenario3PBT5",'Major retrofit'!$S$27,"")))&amp;IF(F38="Scenario1PBT6",'Major retrofit'!$T$27,IF(F38="Scenario2PBT6",'Major retrofit'!$U$27,IF(F38="Scenario3PBT6",'Major retrofit'!$V$27,"")))&amp;IF(F38="Scenario1PBT7",'Major retrofit'!$W$27,IF(F38="Scenario2PBT7",'Major retrofit'!$X$27,IF(F38="Scenario3PBT7",'Major retrofit'!$Y$27,"")))&amp;IF(F38="Scenario1PBT8",'Major retrofit'!$Z$27,IF(F38="Scenario2PBT8",'Major retrofit'!$AA$27,IF(F38="Scenario3PBT8",'Major retrofit'!$AB$27,"")))&amp;IF(F38="Scenario1PBT9",'Major retrofit'!$AC$27,IF(F38="Scenario2PBT9",'Major retrofit'!$AD$27,IF(F38="Scenario3PBT9",'Major retrofit'!$AE$27,"")))&amp;IF(F38="Scenario1PBT10",'Major retrofit'!$AF$27,IF(F38="Scenario2PBT10",'Major retrofit'!$AG$27,IF(F38="Scenario3PBT10",'Major retrofit'!$AH$27,"")))&amp;IF(F38="Scenario1PBT11",'Major retrofit'!$AI$27,IF(F38="Scenario2PBT11",'Major retrofit'!$AJ$27,IF(F38="Scenario3PBT11",'Major retrofit'!$AK$27,"")))&amp;IF(F38="Scenario1PBT12",'Major retrofit'!$AL$27,IF(F38="Scenario2PBT12",'Major retrofit'!$AM$27,IF(F38="Scenario3PBT12",'Major retrofit'!$AN$27,"")))&amp;IF(F38="Scenario1PBT13",'Major retrofit'!$AO$27,IF(F38="Scenario2PBT13",'Major retrofit'!$AP$27,IF(F38="Scenario3PBT13",'Major retrofit'!$AQ$27,"")))&amp;IF(F38="Scenario1PBT14",'Major retrofit'!$AR$27,IF(F38="Scenario2PBT14",'Major retrofit'!$AS$27,IF(F38="Scenario3PBT14",'Major retrofit'!$AT$27,"")))&amp;IF(F38="Scenario1PBT15",'Major retrofit'!$AU$27,IF(F38="Scenario2PBT15",'Major retrofit'!$AV$27,IF(F38="Scenario3PBT15",'Major retrofit'!$AW$27,"")))</f>
        <v/>
      </c>
      <c r="T38" s="263">
        <f t="shared" si="17"/>
        <v>0</v>
      </c>
      <c r="U38" s="262" t="str">
        <f>IF(F38="Scenario1PBT1",'Major retrofit'!$E$38,IF(F38="Scenario2PBT1",'Major retrofit'!$F$38,IF(F38="Scenario3PBT1",'Major retrofit'!$G$38,"")))&amp;IF(F38="Scenario1PBT2",'Major retrofit'!$H$38,IF(F38="Scenario2PBT2",'Major retrofit'!$I$38,IF(F38="Scenario3PBT2",'Major retrofit'!$J$38,"")))&amp;IF(F38="Scenario1PBT3",'Major retrofit'!$K$38,IF(F38="Scenario2PBT3",'Major retrofit'!$L$38,IF(F38="Scenario3PBT3",'Major retrofit'!$M$38,"")))&amp;IF(F38="Scenario1PBT4",'Major retrofit'!$N$38,IF(F38="Scenario2PBT4",'Major retrofit'!$O$38,IF(F38="Scenario3PBT4",'Major retrofit'!$P$38,"")))&amp;IF(F38="Scenario1PBT5",'Major retrofit'!$Q$38,IF(F38="Scenario2PBT5",'Major retrofit'!$R$38,IF(F38="Scenario3PBT5",'Major retrofit'!$S$38,"")))&amp;IF(F38="Scenario1PBT6",'Major retrofit'!$T$38,IF(F38="Scenario2PBT6",'Major retrofit'!$U$38,IF(F38="Scenario3PBT6",'Major retrofit'!$V$38,"")))&amp;IF(F38="Scenario1PBT7",'Major retrofit'!$W$38,IF(F38="Scenario2PBT7",'Major retrofit'!$X$38,IF(F38="Scenario3PBT7",'Major retrofit'!$Y$38,"")))&amp;IF(F38="Scenario1PBT8",'Major retrofit'!$Z$38,IF(F38="Scenario2PBT8",'Major retrofit'!$AA$38,IF(F38="Scenario3PBT8",'Major retrofit'!$AB$38,"")))&amp;IF(F38="Scenario1PBT9",'Major retrofit'!$AC$38,IF(F38="Scenario2PBT9",'Major retrofit'!$AD$38,IF(F38="Scenario3PBT9",'Major retrofit'!$AE$38,"")))&amp;IF(F38="Scenario1PBT10",'Major retrofit'!$AF$38,IF(F38="Scenario2PBT10",'Major retrofit'!$AG$38,IF(F38="Scenario3PBT10",'Major retrofit'!$AH$38,"")))&amp;IF(F38="Scenario1PBT11",'Major retrofit'!$AI$38,IF(F38="Scenario2PBT11",'Major retrofit'!$AJ$38,IF(F38="Scenario3PBT11",'Major retrofit'!$AK$38,"")))&amp;IF(F38="Scenario1PBT12",'Major retrofit'!$AL$38,IF(F38="Scenario2PBT12",'Major retrofit'!$AM$38,IF(F38="Scenario3PBT12",'Major retrofit'!$AN$38,"")))&amp;IF(F38="Scenario1PBT13",'Major retrofit'!$AO$38,IF(F38="Scenario2PBT13",'Major retrofit'!$AP$38,IF(F38="Scenario3PBT13",'Major retrofit'!$AQ$38,"")))&amp;IF(F38="Scenario1PBT14",'Major retrofit'!$AR$38,IF(F38="Scenario2PBT14",'Major retrofit'!$AS$38,IF(F38="Scenario3PBT14",'Major retrofit'!$AT$38,"")))&amp;IF(F38="Scenario1PBT15",'Major retrofit'!$AU$38,IF(F38="Scenario2PBT15",'Major retrofit'!$AV$38,IF(F38="Scenario3PBT15",'Major retrofit'!$AW$38,"")))</f>
        <v/>
      </c>
      <c r="V38" s="142">
        <f t="shared" si="18"/>
        <v>0</v>
      </c>
      <c r="W38" s="142" t="str">
        <f>IF(F38="Scenario1PBT1",'Major retrofit'!$E$40,IF(F38="Scenario2PBT1",'Major retrofit'!$F$40,IF(F38="Scenario3PBT1",'Major retrofit'!$G$40,"")))&amp;IF(F38="Scenario1PBT2",'Major retrofit'!$H$40,IF(F38="Scenario2PBT2",'Major retrofit'!$I$40,IF(F38="Scenario3PBT2",'Major retrofit'!$J$40,"")))&amp;IF(F38="Scenario1PBT3",'Major retrofit'!$K$40,IF(F38="Scenario2PBT3",'Major retrofit'!$L$40,IF(F38="Scenario3PBT3",'Major retrofit'!$M$40,"")))&amp;IF(F38="Scenario1PBT4",'Major retrofit'!$N$40,IF(F38="Scenario2PBT4",'Major retrofit'!$O$40,IF(F38="Scenario3PBT4",'Major retrofit'!$P$40,"")))&amp;IF(F38="Scenario1PBT5",'Major retrofit'!$Q$40,IF(F38="Scenario2PBT5",'Major retrofit'!$R$40,IF(F38="Scenario3PBT5",'Major retrofit'!$S$40,"")))&amp;IF(F38="Scenario1PBT6",'Major retrofit'!$T$40,IF(F38="Scenario2PBT6",'Major retrofit'!$U$40,IF(F38="Scenario3PBT6",'Major retrofit'!$V$40,"")))&amp;IF(F38="Scenario1PBT7",'Major retrofit'!$W$40,IF(F38="Scenario2PBT7",'Major retrofit'!$X$40,IF(F38="Scenario3PBT7",'Major retrofit'!$Y$40,"")))&amp;IF(F38="Scenario1PBT8",'Major retrofit'!$Z$40,IF(F38="Scenario2PBT8",'Major retrofit'!$AA$40,IF(F38="Scenario3PBT8",'Major retrofit'!$AB$40,"")))&amp;IF(F38="Scenario1PBT9",'Major retrofit'!$AC$40,IF(F38="Scenario2PBT9",'Major retrofit'!$AD$40,IF(F38="Scenario3PBT9",'Major retrofit'!$AE$40,"")))&amp;IF(F38="Scenario1PBT10",'Major retrofit'!$AF$40,IF(F38="Scenario2PBT10",'Major retrofit'!$AG$40,IF(F38="Scenario3PBT10",'Major retrofit'!$AH$40,"")))&amp;IF(F38="Scenario1PBT11",'Major retrofit'!$AI$40,IF(F38="Scenario2PBT11",'Major retrofit'!$AJ$40,IF(F38="Scenario3PBT11",'Major retrofit'!$AK$40,"")))&amp;IF(F38="Scenario1PBT12",'Major retrofit'!$AL$40,IF(F38="Scenario2PBT12",'Major retrofit'!$AM$40,IF(F38="Scenario3PBT12",'Major retrofit'!$AN$40,"")))&amp;IF(F38="Scenario1PBT13",'Major retrofit'!$AO$40,IF(F38="Scenario2PBT13",'Major retrofit'!$AP$40,IF(F38="Scenario3PBT13",'Major retrofit'!$AQ$40,"")))&amp;IF(F38="Scenario1PBT14",'Major retrofit'!$AR$40,IF(F38="Scenario2PBT14",'Major retrofit'!$AS$40,IF(F38="Scenario3PBT14",'Major retrofit'!$AT$40,"")))&amp;IF(F38="Scenario1PBT15",'Major retrofit'!$AU$40,IF(F38="Scenario2PBT15",'Major retrofit'!$AV$40,IF(F38="Scenario3PBT15",'Major retrofit'!$AW$40,"")))</f>
        <v/>
      </c>
      <c r="X38" s="142">
        <f t="shared" si="19"/>
        <v>0</v>
      </c>
      <c r="Y38" s="142" t="str">
        <f>IF(F38="Scenario1PBT1",'Major retrofit'!$E$42,IF(F38="Scenario2PBT1",'Major retrofit'!$F$42,IF(F38="Scenario3PBT1",'Major retrofit'!$G$42,"")))&amp;IF(F38="Scenario1PBT2",'Major retrofit'!$H$42,IF(F38="Scenario2PBT2",'Major retrofit'!$I$42,IF(F38="Scenario3PBT2",'Major retrofit'!$J$42,"")))&amp;IF(F38="Scenario1PBT3",'Major retrofit'!$K$42,IF(F38="Scenario2PBT3",'Major retrofit'!$L$42,IF(F38="Scenario3PBT3",'Major retrofit'!$M$42,"")))&amp;IF(F38="Scenario1PBT4",'Major retrofit'!$N$42,IF(F38="Scenario2PBT4",'Major retrofit'!$O$42,IF(F38="Scenario3PBT4",'Major retrofit'!$P$42,"")))&amp;IF(F38="Scenario1PBT5",'Major retrofit'!$Q$42,IF(F38="Scenario2PBT5",'Major retrofit'!$R$42,IF(F38="Scenario3PBT5",'Major retrofit'!$S$42,"")))&amp;IF(F38="Scenario1PBT6",'Major retrofit'!$T$42,IF(F38="Scenario2PBT6",'Major retrofit'!$U$42,IF(F38="Scenario3PBT6",'Major retrofit'!$V$42,"")))&amp;IF(F38="Scenario1PBT7",'Major retrofit'!$W$42,IF(F38="Scenario2PBT7",'Major retrofit'!$X$42,IF(F38="Scenario3PBT7",'Major retrofit'!$Y$42,"")))&amp;IF(F38="Scenario1PBT8",'Major retrofit'!$Z$42,IF(F38="Scenario2PBT8",'Major retrofit'!$AA$42,IF(F38="Scenario3PBT8",'Major retrofit'!$AB$42,"")))&amp;IF(F38="Scenario1PBT9",'Major retrofit'!$AC$42,IF(F38="Scenario2PBT9",'Major retrofit'!$AD$42,IF(F38="Scenario3PBT9",'Major retrofit'!$AE$42,"")))&amp;IF(F38="Scenario1PBT10",'Major retrofit'!$AF$42,IF(F38="Scenario2PBT10",'Major retrofit'!$AG$42,IF(F38="Scenario3PBT10",'Major retrofit'!$AH$42,"")))&amp;IF(F38="Scenario1PBT11",'Major retrofit'!$AI$42,IF(F38="Scenario2PBT11",'Major retrofit'!$AJ$42,IF(F38="Scenario3PBT11",'Major retrofit'!$AK$42,"")))&amp;IF(F38="Scenario1PBT12",'Major retrofit'!$AL$42,IF(F38="Scenario2PBT12",'Major retrofit'!$AM$42,IF(F38="Scenario3PBT12",'Major retrofit'!$AN$42,"")))&amp;IF(F38="Scenario1PBT13",'Major retrofit'!$AO$42,IF(F38="Scenario2PBT13",'Major retrofit'!$AP$42,IF(F38="Scenario3PBT13",'Major retrofit'!$AQ$42,"")))&amp;IF(F38="Scenario1PBT14",'Major retrofit'!$AR$42,IF(F38="Scenario2PBT14",'Major retrofit'!$AS$42,IF(F38="Scenario3PBT14",'Major retrofit'!$AT$42,"")))&amp;IF(F38="Scenario1PBT15",'Major retrofit'!$AU$42,IF(F38="Scenario2PBT15",'Major retrofit'!$AV$42,IF(F38="Scenario3PBT15",'Major retrofit'!$AW$42,"")))</f>
        <v/>
      </c>
      <c r="Z38" s="142">
        <f t="shared" si="20"/>
        <v>0</v>
      </c>
      <c r="AA38" s="332" t="str">
        <f>IF(F38="Scenario1PBT1",'Major retrofit'!$E$101,IF(F38="Scenario2PBT1",'Major retrofit'!$F$101,IF(F38="Scenario3PBT1",'Major retrofit'!$G$101,"")))&amp;IF(F38="Scenario1PBT2",'Major retrofit'!$H$101,IF(F38="Scenario2PBT2",'Major retrofit'!$I$101,IF(F38="Scenario3PBT2",'Major retrofit'!$J$101,"")))&amp;IF(F38="Scenario1PBT3",'Major retrofit'!$K$101,IF(F38="Scenario2PBT3",'Major retrofit'!$L$101,IF(F38="Scenario3PBT3",'Major retrofit'!$M$101,"")))&amp;IF(F38="Scenario1PBT4",'Major retrofit'!$N$101,IF(F38="Scenario2PBT4",'Major retrofit'!$O$101,IF(F38="Scenario3PBT4",'Major retrofit'!$P$101,"")))&amp;IF(F38="Scenario1PBT5",'Major retrofit'!$Q$101,IF(F38="Scenario2PBT5",'Major retrofit'!$R$101,IF(F38="Scenario3PBT5",'Major retrofit'!$S$101,"")))&amp;IF(F38="Scenario1PBT6",'Major retrofit'!$T$101,IF(F38="Scenario2PBT6",'Major retrofit'!$U$101,IF(F38="Scenario3PBT6",'Major retrofit'!$V$101,"")))&amp;IF(F38="Scenario1PBT7",'Major retrofit'!$W$101,IF(F38="Scenario2PBT7",'Major retrofit'!$X$101,IF(F38="Scenario3PBT7",'Major retrofit'!$Y$101,"")))&amp;IF(F38="Scenario1PBT8",'Major retrofit'!$Z$101,IF(F38="Scenario2PBT8",'Major retrofit'!$AA$101,IF(F38="Scenario3PBT8",'Major retrofit'!$AB$101,"")))&amp;IF(F38="Scenario1PBT9",'Major retrofit'!$AC$101,IF(F38="Scenario2PBT9",'Major retrofit'!$AD$101,IF(F38="Scenario3PBT9",'Major retrofit'!$AE$101,"")))&amp;IF(F38="Scenario1PBT10",'Major retrofit'!$AF$101,IF(F38="Scenario2PBT10",'Major retrofit'!$AG$101,IF(F38="Scenario3PBT10",'Major retrofit'!$AH$101,"")))&amp;IF(F38="Scenario1PBT11",'Major retrofit'!$AI$101,IF(F38="Scenario2PBT11",'Major retrofit'!$AJ$101,IF(F38="Scenario3PBT11",'Major retrofit'!$AK$101,"")))&amp;IF(F38="Scenario1PBT12",'Major retrofit'!$AL$101,IF(F38="Scenario2PBT12",'Major retrofit'!$AM$101,IF(F38="Scenario3PBT12",'Major retrofit'!$AN$101,"")))&amp;IF(F38="Scenario1PBT13",'Major retrofit'!$AO$101,IF(F38="Scenario2PBT13",'Major retrofit'!$AP$101,IF(F38="Scenario3PBT13",'Major retrofit'!$AQ$101,"")))&amp;IF(F38="Scenario1PBT14",'Major retrofit'!$AR$101,IF(F38="Scenario2PBT14",'Major retrofit'!$AS$101,IF(F38="Scenario3PBT14",'Major retrofit'!$AT$101,"")))&amp;IF(F38="Scenario1PBT15",'Major retrofit'!$AU$101,IF(F38="Scenario2PBT15",'Major retrofit'!$AV$101,IF(F38="Scenario3PBT15",'Major retrofit'!$AW$101,"")))</f>
        <v/>
      </c>
      <c r="AB38" s="233">
        <f t="shared" si="21"/>
        <v>0</v>
      </c>
      <c r="AC38" s="264">
        <f>IFERROR('Projection_Base-case'!G38-G38,0)</f>
        <v>0</v>
      </c>
      <c r="AD38" s="142">
        <f t="shared" ref="AD38:AD69" si="24">AC38*C38</f>
        <v>0</v>
      </c>
      <c r="AE38" s="142">
        <f>IFERROR(100*AC38/'Projection_Base-case'!G38,0)</f>
        <v>0</v>
      </c>
      <c r="AF38" s="142">
        <f>IFERROR('Projection_Base-case'!I38-I38,0)</f>
        <v>0</v>
      </c>
      <c r="AG38" s="142">
        <f t="shared" ref="AG38:AG69" si="25">AF38*C38</f>
        <v>0</v>
      </c>
      <c r="AH38" s="142">
        <f>IFERROR(100*AF38/'Projection_Base-case'!I38,0)</f>
        <v>0</v>
      </c>
      <c r="AI38" s="142">
        <f>IFERROR('Projection_Base-case'!K38-K38,0)</f>
        <v>0</v>
      </c>
      <c r="AJ38" s="142">
        <f t="shared" ref="AJ38:AJ69" si="26">AI38*C38</f>
        <v>0</v>
      </c>
      <c r="AK38" s="142">
        <f>IFERROR(100*AI38/'Projection_Base-case'!K38,0)</f>
        <v>0</v>
      </c>
      <c r="AL38" s="142">
        <f>IFERROR(M38-'Projection_Base-case'!M38,0)</f>
        <v>0</v>
      </c>
      <c r="AM38" s="142">
        <f t="shared" ref="AM38:AM69" si="27">AL38*C38</f>
        <v>0</v>
      </c>
      <c r="AN38" s="143">
        <f>IFERROR(100*AL38/'Projection_Base-case'!M38,0)</f>
        <v>0</v>
      </c>
      <c r="AO38" s="262">
        <f>IFERROR('Projection_Base-case'!O38-O38,0)</f>
        <v>0</v>
      </c>
      <c r="AP38" s="142">
        <f t="shared" ref="AP38:AP69" si="28">AO38*C38</f>
        <v>0</v>
      </c>
      <c r="AQ38" s="142">
        <f>IFERROR(100*AO38/'Projection_Base-case'!O38,0)</f>
        <v>0</v>
      </c>
      <c r="AR38" s="142">
        <f>IFERROR('Projection_Base-case'!Q38-Q38,0)</f>
        <v>0</v>
      </c>
      <c r="AS38" s="142">
        <f t="shared" ref="AS38:AS69" si="29">AR38*C38</f>
        <v>0</v>
      </c>
      <c r="AT38" s="142">
        <f>IFERROR(100*AR38/'Projection_Base-case'!Q38,0)</f>
        <v>0</v>
      </c>
      <c r="AU38" s="142">
        <f>IFERROR('Projection_Base-case'!S38-S38,0)</f>
        <v>0</v>
      </c>
      <c r="AV38" s="142">
        <f t="shared" ref="AV38:AV69" si="30">AU38*C38</f>
        <v>0</v>
      </c>
      <c r="AW38" s="143">
        <f>IFERROR(100*AU38/'Projection_Base-case'!S38,0)</f>
        <v>0</v>
      </c>
      <c r="AX38" s="262">
        <f>IFERROR('Projection_Base-case'!U38-U38,0)</f>
        <v>0</v>
      </c>
      <c r="AY38" s="142">
        <f t="shared" ref="AY38:AY69" si="31">AX38*C38</f>
        <v>0</v>
      </c>
      <c r="AZ38" s="142">
        <f>IFERROR(100*AX38/'Projection_Base-case'!U38,0)</f>
        <v>0</v>
      </c>
      <c r="BA38" s="142">
        <f>IFERROR('Projection_Base-case'!W38-W38,0)</f>
        <v>0</v>
      </c>
      <c r="BB38" s="142">
        <f t="shared" ref="BB38:BB69" si="32">BA38*C38</f>
        <v>0</v>
      </c>
      <c r="BC38" s="142">
        <f>IFERROR(100*BA38/'Projection_Base-case'!W38,0)</f>
        <v>0</v>
      </c>
      <c r="BD38" s="142">
        <f>IFERROR('Projection_Base-case'!Y38-Y38,0)</f>
        <v>0</v>
      </c>
      <c r="BE38" s="142">
        <f t="shared" ref="BE38:BE69" si="33">BD38*C38</f>
        <v>0</v>
      </c>
      <c r="BF38" s="142">
        <f>IFERROR(100*BD38/'Projection_Base-case'!Y38,0)</f>
        <v>0</v>
      </c>
      <c r="BG38" s="531">
        <f t="shared" si="22"/>
        <v>0</v>
      </c>
      <c r="BH38" s="532">
        <f t="shared" si="23"/>
        <v>0</v>
      </c>
    </row>
    <row r="39" spans="1:60" x14ac:dyDescent="0.25">
      <c r="A39" s="261">
        <v>34</v>
      </c>
      <c r="B39" s="142">
        <f>'Projection_Base-case'!B39</f>
        <v>0</v>
      </c>
      <c r="C39" s="142">
        <f>'Projection_Base-case'!C39</f>
        <v>0</v>
      </c>
      <c r="D39" s="142">
        <f>'Projection_Base-case'!D39</f>
        <v>0</v>
      </c>
      <c r="E39" s="149"/>
      <c r="F39" s="258" t="str">
        <f t="shared" si="10"/>
        <v>0</v>
      </c>
      <c r="G39" s="231" t="str">
        <f>IF(F39="Scenario1PBT1",'Major retrofit'!$E$6,IF(F39="Scenario2PBT1",'Major retrofit'!$F$6,IF(F39="Scenario3PBT1",'Major retrofit'!$G$6,"")))&amp;IF(F39="Scenario1PBT2",'Major retrofit'!$H$6,IF(F39="Scenario2PBT2",'Major retrofit'!$I$6,IF(F39="Scenario3PBT2",'Major retrofit'!$J$6,"")))&amp;IF(F39="Scenario1PBT3",'Major retrofit'!$K$6,IF(F39="Scenario2PBT3",'Major retrofit'!$L$6,IF(F39="Scenario3PBT3",'Major retrofit'!$M$6,"")))&amp;IF(F39="Scenario1PBT4",'Major retrofit'!$N$6,IF(F39="Scenario2PBT4",'Major retrofit'!$O$6,IF(F39="Scenario3PBT4",'Major retrofit'!$P$6,"")))&amp;IF(F39="Scenario1PBT5",'Major retrofit'!$Q$6,IF(F39="Scenario2PBT5",'Major retrofit'!$R$6,IF(F39="Scenario3PBT5",'Major retrofit'!$S$6,"")))&amp;IF(F39="Scenario1PBT6",'Major retrofit'!$T$6,IF(F39="Scenario2PBT6",'Major retrofit'!$U$6,IF(F39="Scenario3PBT6",'Major retrofit'!$V$6,"")))&amp;IF(F39="Scenario1PBT7",'Major retrofit'!$W$6,IF(F39="Scenario2PBT7",'Major retrofit'!$X$6,IF(F39="Scenario3PBT7",'Major retrofit'!$Y$6,"")))&amp;IF(F39="Scenario1PBT8",'Major retrofit'!$Z$6,IF(F39="Scenario2PBT8",'Major retrofit'!$AA$6,IF(F39="Scenario3PBT8",'Major retrofit'!$AB$6,"")))&amp;IF(F39="Scenario1PBT9",'Major retrofit'!$AC$6,IF(F39="Scenario2PBT9",'Major retrofit'!$AD$6,IF(F39="Scenario3PBT9",'Major retrofit'!$AE$6,"")))&amp;IF(F39="Scenario1PBT10",'Major retrofit'!$AF$6,IF(F39="Scenario2PBT10",'Major retrofit'!$AG$6,IF(F39="Scenario3PBT10",'Major retrofit'!$AH$6,"")))&amp;IF(F39="Scenario1PBT11",'Major retrofit'!$AI$6,IF(F39="Scenario2PBT11",'Major retrofit'!$AJ$6,IF(F39="Scenario3PBT11",'Major retrofit'!$AK$6,"")))&amp;IF(F39="Scenario1PBT12",'Major retrofit'!$AL$6,IF(F39="Scenario2PBT12",'Major retrofit'!$AM$6,IF(F39="Scenario3PBT12",'Major retrofit'!$AN$6,"")))&amp;IF(F39="Scenario1PBT13",'Major retrofit'!$AO$6,IF(F39="Scenario2PBT13",'Major retrofit'!$AP$6,IF(F39="Scenario3PBT13",'Major retrofit'!$AQ$6,"")))&amp;IF(F39="Scenario1PBT14",'Major retrofit'!$AR$6,IF(F39="Scenario2PBT14",'Major retrofit'!$AS$6,IF(F39="Scenario3PBT14",'Major retrofit'!$AT$6,"")))&amp;IF(F39="Scenario1PBT15",'Major retrofit'!$AU$6,IF(F39="Scenario2PBT15",'Major retrofit'!$AV$6,IF(F39="Scenario3PBT15",'Major retrofit'!$AW$6,"")))</f>
        <v/>
      </c>
      <c r="H39" s="142">
        <f t="shared" si="11"/>
        <v>0</v>
      </c>
      <c r="I39" s="232" t="str">
        <f>IF(F39="Scenario1PBT1",'Major retrofit'!$E$16,IF(F39="Scenario2PBT1",'Major retrofit'!$F$16,IF(F39="Scenario3PBT1",'Major retrofit'!$G$16,"")))&amp;IF(F39="Scenario1PBT2",'Major retrofit'!$H$16,IF(F39="Scenario2PBT2",'Major retrofit'!$I$16,IF(F39="Scenario3PBT2",'Major retrofit'!$J$16,"")))&amp;IF(F39="Scenario1PBT3",'Major retrofit'!$K$16,IF(F39="Scenario2PBT3",'Major retrofit'!$L$16,IF(F39="Scenario3PBT3",'Major retrofit'!$M$16,"")))&amp;IF(F39="Scenario1PBT4",'Major retrofit'!$N$16,IF(F39="Scenario2PBT4",'Major retrofit'!$O$16,IF(F39="Scenario3PBT4",'Major retrofit'!$P$16,"")))&amp;IF(F39="Scenario1PBT5",'Major retrofit'!$Q$16,IF(F39="Scenario2PBT5",'Major retrofit'!$R$16,IF(F39="Scenario3PBT5",'Major retrofit'!$S$16,"")))&amp;IF(F39="Scenario1PBT6",'Major retrofit'!$T$16,IF(F39="Scenario2PBT6",'Major retrofit'!$U$16,IF(F39="Scenario3PBT6",'Major retrofit'!$V$16,"")))&amp;IF(F39="Scenario1PBT7",'Major retrofit'!$W$16,IF(F39="Scenario2PBT7",'Major retrofit'!$X$16,IF(F39="Scenario3PBT7",'Major retrofit'!$Y$16,"")))&amp;IF(F39="Scenario1PBT8",'Major retrofit'!$Z$16,IF(F39="Scenario2PBT8",'Major retrofit'!$AA$16,IF(F39="Scenario3PBT8",'Major retrofit'!$AB$16,"")))&amp;IF(F39="Scenario1PBT9",'Major retrofit'!$AC$16,IF(F39="Scenario2PBT9",'Major retrofit'!$AD$16,IF(F39="Scenario3PBT9",'Major retrofit'!$AE$16,"")))&amp;IF(F39="Scenario1PBT10",'Major retrofit'!$AF$16,IF(F39="Scenario2PBT10",'Major retrofit'!$AG$16,IF(F39="Scenario3PBT10",'Major retrofit'!$AH$16,"")))&amp;IF(F39="Scenario1PBT11",'Major retrofit'!$AI$16,IF(F39="Scenario2PBT11",'Major retrofit'!$AJ$16,IF(F39="Scenario3PBT11",'Major retrofit'!$AK$16,"")))&amp;IF(F39="Scenario1PBT12",'Major retrofit'!$AL$16,IF(F39="Scenario2PBT12",'Major retrofit'!$AM$16,IF(F39="Scenario3PBT12",'Major retrofit'!$AN$16,"")))&amp;IF(F39="Scenario1PBT13",'Major retrofit'!$AO$16,IF(F39="Scenario2PBT13",'Major retrofit'!$AP$16,IF(F39="Scenario3PBT13",'Major retrofit'!$AQ$16,"")))&amp;IF(F39="Scenario1PBT14",'Major retrofit'!$AR$16,IF(F39="Scenario2PBT14",'Major retrofit'!$AS$16,IF(F39="Scenario3PBT14",'Major retrofit'!$AT$16,"")))&amp;IF(F39="Scenario1PBT15",'Major retrofit'!$AU$16,IF(F39="Scenario2PBT15",'Major retrofit'!$AV$16,IF(F39="Scenario3PBT15",'Major retrofit'!$AW$16,"")))</f>
        <v/>
      </c>
      <c r="J39" s="142">
        <f t="shared" si="12"/>
        <v>0</v>
      </c>
      <c r="K39" s="142" t="str">
        <f>IF(F39="Scenario1PBT1",'Major retrofit'!$E$18,IF(F39="Scenario2PBT1",'Major retrofit'!$F$18,IF(F39="Scenario3PBT1",'Major retrofit'!$G$18,"")))&amp;IF(F39="Scenario1PBT2",'Major retrofit'!$H$18,IF(F39="Scenario2PBT2",'Major retrofit'!$I$18,IF(F39="Scenario3PBT2",'Major retrofit'!$J$18,"")))&amp;IF(F39="Scenario1PBT3",'Major retrofit'!$K$18,IF(F39="Scenario2PBT3",'Major retrofit'!$L$18,IF(F39="Scenario3PBT3",'Major retrofit'!$M$18,"")))&amp;IF(F39="Scenario1PBT4",'Major retrofit'!$N$18,IF(F39="Scenario2PBT4",'Major retrofit'!$O$18,IF(F39="Scenario3PBT4",'Major retrofit'!$P$18,"")))&amp;IF(F39="Scenario1PBT5",'Major retrofit'!$Q$18,IF(F39="Scenario2PBT5",'Major retrofit'!$R$18,IF(F39="Scenario3PBT5",'Major retrofit'!$S$18,"")))&amp;IF(F39="Scenario1PBT6",'Major retrofit'!$T$18,IF(F39="Scenario2PBT6",'Major retrofit'!$U$18,IF(F39="Scenario3PBT6",'Major retrofit'!$V$18,"")))&amp;IF(F39="Scenario1PBT7",'Major retrofit'!$W$18,IF(F39="Scenario2PBT7",'Major retrofit'!$X$18,IF(F39="Scenario3PBT7",'Major retrofit'!$Y$18,"")))&amp;IF(F39="Scenario1PBT8",'Major retrofit'!$Z$18,IF(F39="Scenario2PBT8",'Major retrofit'!$AA$18,IF(F39="Scenario3PBT8",'Major retrofit'!$AB$18,"")))&amp;IF(F39="Scenario1PBT9",'Major retrofit'!$AC$18,IF(F39="Scenario2PBT9",'Major retrofit'!$AD$18,IF(F39="Scenario3PBT9",'Major retrofit'!$AE$18,"")))&amp;IF(F39="Scenario1PBT10",'Major retrofit'!$AF$18,IF(F39="Scenario2PBT10",'Major retrofit'!$AG$18,IF(F39="Scenario3PBT10",'Major retrofit'!$AH$18,"")))&amp;IF(F39="Scenario1PBT11",'Major retrofit'!$AI$18,IF(F39="Scenario2PBT11",'Major retrofit'!$AJ$18,IF(F39="Scenario3PBT11",'Major retrofit'!$AK$18,"")))&amp;IF(F39="Scenario1PBT12",'Major retrofit'!$AL$18,IF(F39="Scenario2PBT12",'Major retrofit'!$AM$18,IF(F39="Scenario3PBT12",'Major retrofit'!$AN$18,"")))&amp;IF(F39="Scenario1PBT13",'Major retrofit'!$AO$18,IF(F39="Scenario2PBT13",'Major retrofit'!$AP$18,IF(F39="Scenario3PBT13",'Major retrofit'!$AQ$18,"")))&amp;IF(F39="Scenario1PBT14",'Major retrofit'!$AR$18,IF(F39="Scenario2PBT14",'Major retrofit'!$AS$18,IF(F39="Scenario3PBT14",'Major retrofit'!$AT$18,"")))&amp;IF(F39="Scenario1PBT15",'Major retrofit'!$AU$18,IF(F39="Scenario2PBT15",'Major retrofit'!$AV$18,IF(F39="Scenario3PBT15",'Major retrofit'!$AW$18,"")))</f>
        <v/>
      </c>
      <c r="L39" s="142">
        <f t="shared" si="13"/>
        <v>0</v>
      </c>
      <c r="M39" s="142" t="str">
        <f>IF(F39="Scenario1PBT1",'Major retrofit'!$E$20,IF(F39="Scenario2PBT1",'Major retrofit'!$F$20,IF(F39="Scenario3PBT1",'Major retrofit'!$G$20,"")))&amp;IF(F39="Scenario1PBT2",'Major retrofit'!$H$20,IF(F39="Scenario2PBT2",'Major retrofit'!$I$20,IF(F39="Scenario3PBT2",'Major retrofit'!$J$20,"")))&amp;IF(F39="Scenario1PBT3",'Major retrofit'!$K$20,IF(F39="Scenario2PBT3",'Major retrofit'!$L$20,IF(F39="Scenario3PBT3",'Major retrofit'!$M$20,"")))&amp;IF(F39="Scenario1PBT4",'Major retrofit'!$N$20,IF(F39="Scenario2PBT4",'Major retrofit'!$O$20,IF(F39="Scenario3PBT4",'Major retrofit'!$P$20,"")))&amp;IF(F39="Scenario1PBT5",'Major retrofit'!$Q$20,IF(F39="Scenario2PBT5",'Major retrofit'!$R$20,IF(F39="Scenario3PBT5",'Major retrofit'!$S$20,"")))&amp;IF(F39="Scenario1PBT6",'Major retrofit'!$T$20,IF(F39="Scenario2PBT6",'Major retrofit'!$U$20,IF(F39="Scenario3PBT6",'Major retrofit'!$V$20,"")))&amp;IF(F39="Scenario1PBT7",'Major retrofit'!$W$20,IF(F39="Scenario2PBT7",'Major retrofit'!$X$20,IF(F39="Scenario3PBT7",'Major retrofit'!$Y$20,"")))&amp;IF(F39="Scenario1PBT8",'Major retrofit'!$Z$20,IF(F39="Scenario2PBT8",'Major retrofit'!$AA$20,IF(F39="Scenario3PBT8",'Major retrofit'!$AB$20,"")))&amp;IF(F39="Scenario1PBT9",'Major retrofit'!$AC$20,IF(F39="Scenario2PBT9",'Major retrofit'!$AD$20,IF(F39="Scenario3PBT9",'Major retrofit'!$AE$20,"")))&amp;IF(F39="Scenario1PBT10",'Major retrofit'!$AF$20,IF(F39="Scenario2PBT10",'Major retrofit'!$AG$20,IF(F39="Scenario3PBT10",'Major retrofit'!$AH$20,"")))&amp;IF(F39="Scenario1PBT11",'Major retrofit'!$AI$20,IF(F39="Scenario2PBT11",'Major retrofit'!$AJ$20,IF(F39="Scenario3PBT11",'Major retrofit'!$AK$20,"")))&amp;IF(F39="Scenario1PBT12",'Major retrofit'!$AL$20,IF(F39="Scenario2PBT12",'Major retrofit'!$AM$20,IF(F39="Scenario3PBT12",'Major retrofit'!$AN$20,"")))&amp;IF(F39="Scenario1PBT13",'Major retrofit'!$AO$20,IF(F39="Scenario2PBT13",'Major retrofit'!$AP$20,IF(F39="Scenario3PBT13",'Major retrofit'!$AQ$20,"")))&amp;IF(F39="Scenario1PBT14",'Major retrofit'!$AR$20,IF(F39="Scenario2PBT14",'Major retrofit'!$AS$20,IF(F39="Scenario3PBT14",'Major retrofit'!$AT$20,"")))&amp;IF(F39="Scenario1PBT15",'Major retrofit'!$AU$20,IF(F39="Scenario2PBT15",'Major retrofit'!$AV$20,IF(F39="Scenario3PBT15",'Major retrofit'!$AW$20,"")))</f>
        <v/>
      </c>
      <c r="N39" s="143">
        <f t="shared" si="14"/>
        <v>0</v>
      </c>
      <c r="O39" s="262" t="str">
        <f>IF(F39="Scenario1PBT1",'Major retrofit'!$E$23,IF(F39="Scenario2PBT1",'Major retrofit'!$F$23,IF(F39="Scenario3PBT1",'Major retrofit'!$G$23,"")))&amp;IF(F39="Scenario1PBT2",'Major retrofit'!$H$23,IF(F39="Scenario2PBT2",'Major retrofit'!$I$23,IF(F39="Scenario3PBT2",'Major retrofit'!$J$23,"")))&amp;IF(F39="Scenario1PBT3",'Major retrofit'!$K$23,IF(F39="Scenario2PBT3",'Major retrofit'!$L$23,IF(F39="Scenario3PBT3",'Major retrofit'!$M$23,"")))&amp;IF(F39="Scenario1PBT4",'Major retrofit'!$N$23,IF(F39="Scenario2PBT4",'Major retrofit'!$O$23,IF(F39="Scenario3PBT4",'Major retrofit'!$P$23,"")))&amp;IF(F39="Scenario1PBT5",'Major retrofit'!$Q$23,IF(F39="Scenario2PBT5",'Major retrofit'!$R$23,IF(F39="Scenario3PBT5",'Major retrofit'!$S$23,"")))&amp;IF(F39="Scenario1PBT6",'Major retrofit'!$T$23,IF(F39="Scenario2PBT6",'Major retrofit'!$U$23,IF(F39="Scenario3PBT6",'Major retrofit'!$V$23,"")))&amp;IF(F39="Scenario1PBT7",'Major retrofit'!$W$23,IF(F39="Scenario2PBT7",'Major retrofit'!$X$23,IF(F39="Scenario3PBT7",'Major retrofit'!$Y$23,"")))&amp;IF(F39="Scenario1PBT8",'Major retrofit'!$Z$23,IF(F39="Scenario2PBT8",'Major retrofit'!$AA$23,IF(F39="Scenario3PBT8",'Major retrofit'!$AB$23,"")))&amp;IF(F39="Scenario1PBT9",'Major retrofit'!$AC$23,IF(F39="Scenario2PBT9",'Major retrofit'!$AD$23,IF(F39="Scenario3PBT9",'Major retrofit'!$AE$23,"")))&amp;IF(F39="Scenario1PBT10",'Major retrofit'!$AF$23,IF(F39="Scenario2PBT10",'Major retrofit'!$AG$23,IF(F39="Scenario3PBT10",'Major retrofit'!$AH$23,"")))&amp;IF(F39="Scenario1PBT11",'Major retrofit'!$AI$23,IF(F39="Scenario2PBT11",'Major retrofit'!$AJ$23,IF(F39="Scenario3PBT11",'Major retrofit'!$AK$23,"")))&amp;IF(F39="Scenario1PBT12",'Major retrofit'!$AL$23,IF(F39="Scenario2PBT12",'Major retrofit'!$AM$23,IF(F39="Scenario3PBT12",'Major retrofit'!$AN$23,"")))&amp;IF(F39="Scenario1PBT13",'Major retrofit'!$AO$23,IF(F39="Scenario2PBT13",'Major retrofit'!$AP$23,IF(F39="Scenario3PBT13",'Major retrofit'!$AQ$23,"")))&amp;IF(F39="Scenario1PBT14",'Major retrofit'!$AR$23,IF(F39="Scenario2PBT14",'Major retrofit'!$AS$23,IF(F39="Scenario3PBT14",'Major retrofit'!$AT$23,"")))&amp;IF(F39="Scenario1PBT15",'Major retrofit'!$AU$23,IF(F39="Scenario2PBT15",'Major retrofit'!$AV$23,IF(F39="Scenario3PBT15",'Major retrofit'!$AW$23,"")))</f>
        <v/>
      </c>
      <c r="P39" s="142">
        <f t="shared" si="15"/>
        <v>0</v>
      </c>
      <c r="Q39" s="142" t="str">
        <f>IF(F39="Scenario1PBT1",'Major retrofit'!$E$25,IF(F39="Scenario2PBT1",'Major retrofit'!$F$25,IF(F39="Scenario3PBT1",'Major retrofit'!$G$25,"")))&amp;IF(F39="Scenario1PBT2",'Major retrofit'!$H$25,IF(F39="Scenario2PBT2",'Major retrofit'!$I$25,IF(F39="Scenario3PBT2",'Major retrofit'!$J$25,"")))&amp;IF(F39="Scenario1PBT3",'Major retrofit'!$K$25,IF(F39="Scenario2PBT3",'Major retrofit'!$L$25,IF(F39="Scenario3PBT3",'Major retrofit'!$M$25,"")))&amp;IF(F39="Scenario1PBT4",'Major retrofit'!$N$25,IF(F39="Scenario2PBT4",'Major retrofit'!$O$25,IF(F39="Scenario3PBT4",'Major retrofit'!$P$25,"")))&amp;IF(F39="Scenario1PBT5",'Major retrofit'!$Q$25,IF(F39="Scenario2PBT5",'Major retrofit'!$R$25,IF(F39="Scenario3PBT5",'Major retrofit'!$S$25,"")))&amp;IF(F39="Scenario1PBT6",'Major retrofit'!$T$25,IF(F39="Scenario2PBT6",'Major retrofit'!$U$25,IF(F39="Scenario3PBT6",'Major retrofit'!$V$25,"")))&amp;IF(F39="Scenario1PBT7",'Major retrofit'!$W$25,IF(F39="Scenario2PBT7",'Major retrofit'!$X$25,IF(F39="Scenario3PBT7",'Major retrofit'!$Y$25,"")))&amp;IF(F39="Scenario1PBT8",'Major retrofit'!$Z$25,IF(F39="Scenario2PBT8",'Major retrofit'!$AA$25,IF(F39="Scenario3PBT8",'Major retrofit'!$AB$25,"")))&amp;IF(F39="Scenario1PBT9",'Major retrofit'!$AC$25,IF(F39="Scenario2PBT9",'Major retrofit'!$AD$25,IF(F39="Scenario3PBT9",'Major retrofit'!$AE$25,"")))&amp;IF(F39="Scenario1PBT10",'Major retrofit'!$AF$25,IF(F39="Scenario2PBT10",'Major retrofit'!$AG$25,IF(F39="Scenario3PBT10",'Major retrofit'!$AH$25,"")))&amp;IF(F39="Scenario1PBT11",'Major retrofit'!$AI$25,IF(F39="Scenario2PBT11",'Major retrofit'!$AJ$25,IF(F39="Scenario3PBT11",'Major retrofit'!$AK$25,"")))&amp;IF(F39="Scenario1PBT12",'Major retrofit'!$AL$25,IF(F39="Scenario2PBT12",'Major retrofit'!$AM$25,IF(F39="Scenario3PBT12",'Major retrofit'!$AN$25,"")))&amp;IF(F39="Scenario1PBT13",'Major retrofit'!$AO$25,IF(F39="Scenario2PBT13",'Major retrofit'!$AP$25,IF(F39="Scenario3PBT13",'Major retrofit'!$AQ$25,"")))&amp;IF(F39="Scenario1PBT14",'Major retrofit'!$AR$25,IF(F39="Scenario2PBT14",'Major retrofit'!$AS$25,IF(F39="Scenario3PBT14",'Major retrofit'!$AT$25,"")))&amp;IF(F39="Scenario1PBT15",'Major retrofit'!$AU$25,IF(F39="Scenario2PBT15",'Major retrofit'!$AV$25,IF(F39="Scenario3PBT15",'Major retrofit'!$AW$25,"")))</f>
        <v/>
      </c>
      <c r="R39" s="142">
        <f t="shared" si="16"/>
        <v>0</v>
      </c>
      <c r="S39" s="142" t="str">
        <f>IF(F39="Scenario1PBT1",'Major retrofit'!$E$27,IF(F39="Scenario2PBT1",'Major retrofit'!$F$27,IF(F39="Scenario3PBT1",'Major retrofit'!$G$27,"")))&amp;IF(F39="Scenario1PBT2",'Major retrofit'!$H$27,IF(F39="Scenario2PBT2",'Major retrofit'!$I$27,IF(F39="Scenario3PBT2",'Major retrofit'!$J$27,"")))&amp;IF(F39="Scenario1PBT3",'Major retrofit'!$K$27,IF(F39="Scenario2PBT3",'Major retrofit'!$L$27,IF(F39="Scenario3PBT3",'Major retrofit'!$M$27,"")))&amp;IF(F39="Scenario1PBT4",'Major retrofit'!$N$27,IF(F39="Scenario2PBT4",'Major retrofit'!$O$27,IF(F39="Scenario3PBT4",'Major retrofit'!$P$27,"")))&amp;IF(F39="Scenario1PBT5",'Major retrofit'!$Q$27,IF(F39="Scenario2PBT5",'Major retrofit'!$R$27,IF(F39="Scenario3PBT5",'Major retrofit'!$S$27,"")))&amp;IF(F39="Scenario1PBT6",'Major retrofit'!$T$27,IF(F39="Scenario2PBT6",'Major retrofit'!$U$27,IF(F39="Scenario3PBT6",'Major retrofit'!$V$27,"")))&amp;IF(F39="Scenario1PBT7",'Major retrofit'!$W$27,IF(F39="Scenario2PBT7",'Major retrofit'!$X$27,IF(F39="Scenario3PBT7",'Major retrofit'!$Y$27,"")))&amp;IF(F39="Scenario1PBT8",'Major retrofit'!$Z$27,IF(F39="Scenario2PBT8",'Major retrofit'!$AA$27,IF(F39="Scenario3PBT8",'Major retrofit'!$AB$27,"")))&amp;IF(F39="Scenario1PBT9",'Major retrofit'!$AC$27,IF(F39="Scenario2PBT9",'Major retrofit'!$AD$27,IF(F39="Scenario3PBT9",'Major retrofit'!$AE$27,"")))&amp;IF(F39="Scenario1PBT10",'Major retrofit'!$AF$27,IF(F39="Scenario2PBT10",'Major retrofit'!$AG$27,IF(F39="Scenario3PBT10",'Major retrofit'!$AH$27,"")))&amp;IF(F39="Scenario1PBT11",'Major retrofit'!$AI$27,IF(F39="Scenario2PBT11",'Major retrofit'!$AJ$27,IF(F39="Scenario3PBT11",'Major retrofit'!$AK$27,"")))&amp;IF(F39="Scenario1PBT12",'Major retrofit'!$AL$27,IF(F39="Scenario2PBT12",'Major retrofit'!$AM$27,IF(F39="Scenario3PBT12",'Major retrofit'!$AN$27,"")))&amp;IF(F39="Scenario1PBT13",'Major retrofit'!$AO$27,IF(F39="Scenario2PBT13",'Major retrofit'!$AP$27,IF(F39="Scenario3PBT13",'Major retrofit'!$AQ$27,"")))&amp;IF(F39="Scenario1PBT14",'Major retrofit'!$AR$27,IF(F39="Scenario2PBT14",'Major retrofit'!$AS$27,IF(F39="Scenario3PBT14",'Major retrofit'!$AT$27,"")))&amp;IF(F39="Scenario1PBT15",'Major retrofit'!$AU$27,IF(F39="Scenario2PBT15",'Major retrofit'!$AV$27,IF(F39="Scenario3PBT15",'Major retrofit'!$AW$27,"")))</f>
        <v/>
      </c>
      <c r="T39" s="263">
        <f t="shared" si="17"/>
        <v>0</v>
      </c>
      <c r="U39" s="262" t="str">
        <f>IF(F39="Scenario1PBT1",'Major retrofit'!$E$38,IF(F39="Scenario2PBT1",'Major retrofit'!$F$38,IF(F39="Scenario3PBT1",'Major retrofit'!$G$38,"")))&amp;IF(F39="Scenario1PBT2",'Major retrofit'!$H$38,IF(F39="Scenario2PBT2",'Major retrofit'!$I$38,IF(F39="Scenario3PBT2",'Major retrofit'!$J$38,"")))&amp;IF(F39="Scenario1PBT3",'Major retrofit'!$K$38,IF(F39="Scenario2PBT3",'Major retrofit'!$L$38,IF(F39="Scenario3PBT3",'Major retrofit'!$M$38,"")))&amp;IF(F39="Scenario1PBT4",'Major retrofit'!$N$38,IF(F39="Scenario2PBT4",'Major retrofit'!$O$38,IF(F39="Scenario3PBT4",'Major retrofit'!$P$38,"")))&amp;IF(F39="Scenario1PBT5",'Major retrofit'!$Q$38,IF(F39="Scenario2PBT5",'Major retrofit'!$R$38,IF(F39="Scenario3PBT5",'Major retrofit'!$S$38,"")))&amp;IF(F39="Scenario1PBT6",'Major retrofit'!$T$38,IF(F39="Scenario2PBT6",'Major retrofit'!$U$38,IF(F39="Scenario3PBT6",'Major retrofit'!$V$38,"")))&amp;IF(F39="Scenario1PBT7",'Major retrofit'!$W$38,IF(F39="Scenario2PBT7",'Major retrofit'!$X$38,IF(F39="Scenario3PBT7",'Major retrofit'!$Y$38,"")))&amp;IF(F39="Scenario1PBT8",'Major retrofit'!$Z$38,IF(F39="Scenario2PBT8",'Major retrofit'!$AA$38,IF(F39="Scenario3PBT8",'Major retrofit'!$AB$38,"")))&amp;IF(F39="Scenario1PBT9",'Major retrofit'!$AC$38,IF(F39="Scenario2PBT9",'Major retrofit'!$AD$38,IF(F39="Scenario3PBT9",'Major retrofit'!$AE$38,"")))&amp;IF(F39="Scenario1PBT10",'Major retrofit'!$AF$38,IF(F39="Scenario2PBT10",'Major retrofit'!$AG$38,IF(F39="Scenario3PBT10",'Major retrofit'!$AH$38,"")))&amp;IF(F39="Scenario1PBT11",'Major retrofit'!$AI$38,IF(F39="Scenario2PBT11",'Major retrofit'!$AJ$38,IF(F39="Scenario3PBT11",'Major retrofit'!$AK$38,"")))&amp;IF(F39="Scenario1PBT12",'Major retrofit'!$AL$38,IF(F39="Scenario2PBT12",'Major retrofit'!$AM$38,IF(F39="Scenario3PBT12",'Major retrofit'!$AN$38,"")))&amp;IF(F39="Scenario1PBT13",'Major retrofit'!$AO$38,IF(F39="Scenario2PBT13",'Major retrofit'!$AP$38,IF(F39="Scenario3PBT13",'Major retrofit'!$AQ$38,"")))&amp;IF(F39="Scenario1PBT14",'Major retrofit'!$AR$38,IF(F39="Scenario2PBT14",'Major retrofit'!$AS$38,IF(F39="Scenario3PBT14",'Major retrofit'!$AT$38,"")))&amp;IF(F39="Scenario1PBT15",'Major retrofit'!$AU$38,IF(F39="Scenario2PBT15",'Major retrofit'!$AV$38,IF(F39="Scenario3PBT15",'Major retrofit'!$AW$38,"")))</f>
        <v/>
      </c>
      <c r="V39" s="142">
        <f t="shared" si="18"/>
        <v>0</v>
      </c>
      <c r="W39" s="142" t="str">
        <f>IF(F39="Scenario1PBT1",'Major retrofit'!$E$40,IF(F39="Scenario2PBT1",'Major retrofit'!$F$40,IF(F39="Scenario3PBT1",'Major retrofit'!$G$40,"")))&amp;IF(F39="Scenario1PBT2",'Major retrofit'!$H$40,IF(F39="Scenario2PBT2",'Major retrofit'!$I$40,IF(F39="Scenario3PBT2",'Major retrofit'!$J$40,"")))&amp;IF(F39="Scenario1PBT3",'Major retrofit'!$K$40,IF(F39="Scenario2PBT3",'Major retrofit'!$L$40,IF(F39="Scenario3PBT3",'Major retrofit'!$M$40,"")))&amp;IF(F39="Scenario1PBT4",'Major retrofit'!$N$40,IF(F39="Scenario2PBT4",'Major retrofit'!$O$40,IF(F39="Scenario3PBT4",'Major retrofit'!$P$40,"")))&amp;IF(F39="Scenario1PBT5",'Major retrofit'!$Q$40,IF(F39="Scenario2PBT5",'Major retrofit'!$R$40,IF(F39="Scenario3PBT5",'Major retrofit'!$S$40,"")))&amp;IF(F39="Scenario1PBT6",'Major retrofit'!$T$40,IF(F39="Scenario2PBT6",'Major retrofit'!$U$40,IF(F39="Scenario3PBT6",'Major retrofit'!$V$40,"")))&amp;IF(F39="Scenario1PBT7",'Major retrofit'!$W$40,IF(F39="Scenario2PBT7",'Major retrofit'!$X$40,IF(F39="Scenario3PBT7",'Major retrofit'!$Y$40,"")))&amp;IF(F39="Scenario1PBT8",'Major retrofit'!$Z$40,IF(F39="Scenario2PBT8",'Major retrofit'!$AA$40,IF(F39="Scenario3PBT8",'Major retrofit'!$AB$40,"")))&amp;IF(F39="Scenario1PBT9",'Major retrofit'!$AC$40,IF(F39="Scenario2PBT9",'Major retrofit'!$AD$40,IF(F39="Scenario3PBT9",'Major retrofit'!$AE$40,"")))&amp;IF(F39="Scenario1PBT10",'Major retrofit'!$AF$40,IF(F39="Scenario2PBT10",'Major retrofit'!$AG$40,IF(F39="Scenario3PBT10",'Major retrofit'!$AH$40,"")))&amp;IF(F39="Scenario1PBT11",'Major retrofit'!$AI$40,IF(F39="Scenario2PBT11",'Major retrofit'!$AJ$40,IF(F39="Scenario3PBT11",'Major retrofit'!$AK$40,"")))&amp;IF(F39="Scenario1PBT12",'Major retrofit'!$AL$40,IF(F39="Scenario2PBT12",'Major retrofit'!$AM$40,IF(F39="Scenario3PBT12",'Major retrofit'!$AN$40,"")))&amp;IF(F39="Scenario1PBT13",'Major retrofit'!$AO$40,IF(F39="Scenario2PBT13",'Major retrofit'!$AP$40,IF(F39="Scenario3PBT13",'Major retrofit'!$AQ$40,"")))&amp;IF(F39="Scenario1PBT14",'Major retrofit'!$AR$40,IF(F39="Scenario2PBT14",'Major retrofit'!$AS$40,IF(F39="Scenario3PBT14",'Major retrofit'!$AT$40,"")))&amp;IF(F39="Scenario1PBT15",'Major retrofit'!$AU$40,IF(F39="Scenario2PBT15",'Major retrofit'!$AV$40,IF(F39="Scenario3PBT15",'Major retrofit'!$AW$40,"")))</f>
        <v/>
      </c>
      <c r="X39" s="142">
        <f t="shared" si="19"/>
        <v>0</v>
      </c>
      <c r="Y39" s="142" t="str">
        <f>IF(F39="Scenario1PBT1",'Major retrofit'!$E$42,IF(F39="Scenario2PBT1",'Major retrofit'!$F$42,IF(F39="Scenario3PBT1",'Major retrofit'!$G$42,"")))&amp;IF(F39="Scenario1PBT2",'Major retrofit'!$H$42,IF(F39="Scenario2PBT2",'Major retrofit'!$I$42,IF(F39="Scenario3PBT2",'Major retrofit'!$J$42,"")))&amp;IF(F39="Scenario1PBT3",'Major retrofit'!$K$42,IF(F39="Scenario2PBT3",'Major retrofit'!$L$42,IF(F39="Scenario3PBT3",'Major retrofit'!$M$42,"")))&amp;IF(F39="Scenario1PBT4",'Major retrofit'!$N$42,IF(F39="Scenario2PBT4",'Major retrofit'!$O$42,IF(F39="Scenario3PBT4",'Major retrofit'!$P$42,"")))&amp;IF(F39="Scenario1PBT5",'Major retrofit'!$Q$42,IF(F39="Scenario2PBT5",'Major retrofit'!$R$42,IF(F39="Scenario3PBT5",'Major retrofit'!$S$42,"")))&amp;IF(F39="Scenario1PBT6",'Major retrofit'!$T$42,IF(F39="Scenario2PBT6",'Major retrofit'!$U$42,IF(F39="Scenario3PBT6",'Major retrofit'!$V$42,"")))&amp;IF(F39="Scenario1PBT7",'Major retrofit'!$W$42,IF(F39="Scenario2PBT7",'Major retrofit'!$X$42,IF(F39="Scenario3PBT7",'Major retrofit'!$Y$42,"")))&amp;IF(F39="Scenario1PBT8",'Major retrofit'!$Z$42,IF(F39="Scenario2PBT8",'Major retrofit'!$AA$42,IF(F39="Scenario3PBT8",'Major retrofit'!$AB$42,"")))&amp;IF(F39="Scenario1PBT9",'Major retrofit'!$AC$42,IF(F39="Scenario2PBT9",'Major retrofit'!$AD$42,IF(F39="Scenario3PBT9",'Major retrofit'!$AE$42,"")))&amp;IF(F39="Scenario1PBT10",'Major retrofit'!$AF$42,IF(F39="Scenario2PBT10",'Major retrofit'!$AG$42,IF(F39="Scenario3PBT10",'Major retrofit'!$AH$42,"")))&amp;IF(F39="Scenario1PBT11",'Major retrofit'!$AI$42,IF(F39="Scenario2PBT11",'Major retrofit'!$AJ$42,IF(F39="Scenario3PBT11",'Major retrofit'!$AK$42,"")))&amp;IF(F39="Scenario1PBT12",'Major retrofit'!$AL$42,IF(F39="Scenario2PBT12",'Major retrofit'!$AM$42,IF(F39="Scenario3PBT12",'Major retrofit'!$AN$42,"")))&amp;IF(F39="Scenario1PBT13",'Major retrofit'!$AO$42,IF(F39="Scenario2PBT13",'Major retrofit'!$AP$42,IF(F39="Scenario3PBT13",'Major retrofit'!$AQ$42,"")))&amp;IF(F39="Scenario1PBT14",'Major retrofit'!$AR$42,IF(F39="Scenario2PBT14",'Major retrofit'!$AS$42,IF(F39="Scenario3PBT14",'Major retrofit'!$AT$42,"")))&amp;IF(F39="Scenario1PBT15",'Major retrofit'!$AU$42,IF(F39="Scenario2PBT15",'Major retrofit'!$AV$42,IF(F39="Scenario3PBT15",'Major retrofit'!$AW$42,"")))</f>
        <v/>
      </c>
      <c r="Z39" s="142">
        <f t="shared" si="20"/>
        <v>0</v>
      </c>
      <c r="AA39" s="332" t="str">
        <f>IF(F39="Scenario1PBT1",'Major retrofit'!$E$101,IF(F39="Scenario2PBT1",'Major retrofit'!$F$101,IF(F39="Scenario3PBT1",'Major retrofit'!$G$101,"")))&amp;IF(F39="Scenario1PBT2",'Major retrofit'!$H$101,IF(F39="Scenario2PBT2",'Major retrofit'!$I$101,IF(F39="Scenario3PBT2",'Major retrofit'!$J$101,"")))&amp;IF(F39="Scenario1PBT3",'Major retrofit'!$K$101,IF(F39="Scenario2PBT3",'Major retrofit'!$L$101,IF(F39="Scenario3PBT3",'Major retrofit'!$M$101,"")))&amp;IF(F39="Scenario1PBT4",'Major retrofit'!$N$101,IF(F39="Scenario2PBT4",'Major retrofit'!$O$101,IF(F39="Scenario3PBT4",'Major retrofit'!$P$101,"")))&amp;IF(F39="Scenario1PBT5",'Major retrofit'!$Q$101,IF(F39="Scenario2PBT5",'Major retrofit'!$R$101,IF(F39="Scenario3PBT5",'Major retrofit'!$S$101,"")))&amp;IF(F39="Scenario1PBT6",'Major retrofit'!$T$101,IF(F39="Scenario2PBT6",'Major retrofit'!$U$101,IF(F39="Scenario3PBT6",'Major retrofit'!$V$101,"")))&amp;IF(F39="Scenario1PBT7",'Major retrofit'!$W$101,IF(F39="Scenario2PBT7",'Major retrofit'!$X$101,IF(F39="Scenario3PBT7",'Major retrofit'!$Y$101,"")))&amp;IF(F39="Scenario1PBT8",'Major retrofit'!$Z$101,IF(F39="Scenario2PBT8",'Major retrofit'!$AA$101,IF(F39="Scenario3PBT8",'Major retrofit'!$AB$101,"")))&amp;IF(F39="Scenario1PBT9",'Major retrofit'!$AC$101,IF(F39="Scenario2PBT9",'Major retrofit'!$AD$101,IF(F39="Scenario3PBT9",'Major retrofit'!$AE$101,"")))&amp;IF(F39="Scenario1PBT10",'Major retrofit'!$AF$101,IF(F39="Scenario2PBT10",'Major retrofit'!$AG$101,IF(F39="Scenario3PBT10",'Major retrofit'!$AH$101,"")))&amp;IF(F39="Scenario1PBT11",'Major retrofit'!$AI$101,IF(F39="Scenario2PBT11",'Major retrofit'!$AJ$101,IF(F39="Scenario3PBT11",'Major retrofit'!$AK$101,"")))&amp;IF(F39="Scenario1PBT12",'Major retrofit'!$AL$101,IF(F39="Scenario2PBT12",'Major retrofit'!$AM$101,IF(F39="Scenario3PBT12",'Major retrofit'!$AN$101,"")))&amp;IF(F39="Scenario1PBT13",'Major retrofit'!$AO$101,IF(F39="Scenario2PBT13",'Major retrofit'!$AP$101,IF(F39="Scenario3PBT13",'Major retrofit'!$AQ$101,"")))&amp;IF(F39="Scenario1PBT14",'Major retrofit'!$AR$101,IF(F39="Scenario2PBT14",'Major retrofit'!$AS$101,IF(F39="Scenario3PBT14",'Major retrofit'!$AT$101,"")))&amp;IF(F39="Scenario1PBT15",'Major retrofit'!$AU$101,IF(F39="Scenario2PBT15",'Major retrofit'!$AV$101,IF(F39="Scenario3PBT15",'Major retrofit'!$AW$101,"")))</f>
        <v/>
      </c>
      <c r="AB39" s="233">
        <f t="shared" si="21"/>
        <v>0</v>
      </c>
      <c r="AC39" s="264">
        <f>IFERROR('Projection_Base-case'!G39-G39,0)</f>
        <v>0</v>
      </c>
      <c r="AD39" s="142">
        <f t="shared" si="24"/>
        <v>0</v>
      </c>
      <c r="AE39" s="142">
        <f>IFERROR(100*AC39/'Projection_Base-case'!G39,0)</f>
        <v>0</v>
      </c>
      <c r="AF39" s="142">
        <f>IFERROR('Projection_Base-case'!I39-I39,0)</f>
        <v>0</v>
      </c>
      <c r="AG39" s="142">
        <f t="shared" si="25"/>
        <v>0</v>
      </c>
      <c r="AH39" s="142">
        <f>IFERROR(100*AF39/'Projection_Base-case'!I39,0)</f>
        <v>0</v>
      </c>
      <c r="AI39" s="142">
        <f>IFERROR('Projection_Base-case'!K39-K39,0)</f>
        <v>0</v>
      </c>
      <c r="AJ39" s="142">
        <f t="shared" si="26"/>
        <v>0</v>
      </c>
      <c r="AK39" s="142">
        <f>IFERROR(100*AI39/'Projection_Base-case'!K39,0)</f>
        <v>0</v>
      </c>
      <c r="AL39" s="142">
        <f>IFERROR(M39-'Projection_Base-case'!M39,0)</f>
        <v>0</v>
      </c>
      <c r="AM39" s="142">
        <f t="shared" si="27"/>
        <v>0</v>
      </c>
      <c r="AN39" s="143">
        <f>IFERROR(100*AL39/'Projection_Base-case'!M39,0)</f>
        <v>0</v>
      </c>
      <c r="AO39" s="262">
        <f>IFERROR('Projection_Base-case'!O39-O39,0)</f>
        <v>0</v>
      </c>
      <c r="AP39" s="142">
        <f t="shared" si="28"/>
        <v>0</v>
      </c>
      <c r="AQ39" s="142">
        <f>IFERROR(100*AO39/'Projection_Base-case'!O39,0)</f>
        <v>0</v>
      </c>
      <c r="AR39" s="142">
        <f>IFERROR('Projection_Base-case'!Q39-Q39,0)</f>
        <v>0</v>
      </c>
      <c r="AS39" s="142">
        <f t="shared" si="29"/>
        <v>0</v>
      </c>
      <c r="AT39" s="142">
        <f>IFERROR(100*AR39/'Projection_Base-case'!Q39,0)</f>
        <v>0</v>
      </c>
      <c r="AU39" s="142">
        <f>IFERROR('Projection_Base-case'!S39-S39,0)</f>
        <v>0</v>
      </c>
      <c r="AV39" s="142">
        <f t="shared" si="30"/>
        <v>0</v>
      </c>
      <c r="AW39" s="143">
        <f>IFERROR(100*AU39/'Projection_Base-case'!S39,0)</f>
        <v>0</v>
      </c>
      <c r="AX39" s="262">
        <f>IFERROR('Projection_Base-case'!U39-U39,0)</f>
        <v>0</v>
      </c>
      <c r="AY39" s="142">
        <f t="shared" si="31"/>
        <v>0</v>
      </c>
      <c r="AZ39" s="142">
        <f>IFERROR(100*AX39/'Projection_Base-case'!U39,0)</f>
        <v>0</v>
      </c>
      <c r="BA39" s="142">
        <f>IFERROR('Projection_Base-case'!W39-W39,0)</f>
        <v>0</v>
      </c>
      <c r="BB39" s="142">
        <f t="shared" si="32"/>
        <v>0</v>
      </c>
      <c r="BC39" s="142">
        <f>IFERROR(100*BA39/'Projection_Base-case'!W39,0)</f>
        <v>0</v>
      </c>
      <c r="BD39" s="142">
        <f>IFERROR('Projection_Base-case'!Y39-Y39,0)</f>
        <v>0</v>
      </c>
      <c r="BE39" s="142">
        <f t="shared" si="33"/>
        <v>0</v>
      </c>
      <c r="BF39" s="142">
        <f>IFERROR(100*BD39/'Projection_Base-case'!Y39,0)</f>
        <v>0</v>
      </c>
      <c r="BG39" s="531">
        <f t="shared" si="22"/>
        <v>0</v>
      </c>
      <c r="BH39" s="532">
        <f t="shared" si="23"/>
        <v>0</v>
      </c>
    </row>
    <row r="40" spans="1:60" x14ac:dyDescent="0.25">
      <c r="A40" s="261">
        <v>35</v>
      </c>
      <c r="B40" s="142">
        <f>'Projection_Base-case'!B40</f>
        <v>0</v>
      </c>
      <c r="C40" s="142">
        <f>'Projection_Base-case'!C40</f>
        <v>0</v>
      </c>
      <c r="D40" s="142">
        <f>'Projection_Base-case'!D40</f>
        <v>0</v>
      </c>
      <c r="E40" s="149"/>
      <c r="F40" s="258" t="str">
        <f t="shared" si="10"/>
        <v>0</v>
      </c>
      <c r="G40" s="231" t="str">
        <f>IF(F40="Scenario1PBT1",'Major retrofit'!$E$6,IF(F40="Scenario2PBT1",'Major retrofit'!$F$6,IF(F40="Scenario3PBT1",'Major retrofit'!$G$6,"")))&amp;IF(F40="Scenario1PBT2",'Major retrofit'!$H$6,IF(F40="Scenario2PBT2",'Major retrofit'!$I$6,IF(F40="Scenario3PBT2",'Major retrofit'!$J$6,"")))&amp;IF(F40="Scenario1PBT3",'Major retrofit'!$K$6,IF(F40="Scenario2PBT3",'Major retrofit'!$L$6,IF(F40="Scenario3PBT3",'Major retrofit'!$M$6,"")))&amp;IF(F40="Scenario1PBT4",'Major retrofit'!$N$6,IF(F40="Scenario2PBT4",'Major retrofit'!$O$6,IF(F40="Scenario3PBT4",'Major retrofit'!$P$6,"")))&amp;IF(F40="Scenario1PBT5",'Major retrofit'!$Q$6,IF(F40="Scenario2PBT5",'Major retrofit'!$R$6,IF(F40="Scenario3PBT5",'Major retrofit'!$S$6,"")))&amp;IF(F40="Scenario1PBT6",'Major retrofit'!$T$6,IF(F40="Scenario2PBT6",'Major retrofit'!$U$6,IF(F40="Scenario3PBT6",'Major retrofit'!$V$6,"")))&amp;IF(F40="Scenario1PBT7",'Major retrofit'!$W$6,IF(F40="Scenario2PBT7",'Major retrofit'!$X$6,IF(F40="Scenario3PBT7",'Major retrofit'!$Y$6,"")))&amp;IF(F40="Scenario1PBT8",'Major retrofit'!$Z$6,IF(F40="Scenario2PBT8",'Major retrofit'!$AA$6,IF(F40="Scenario3PBT8",'Major retrofit'!$AB$6,"")))&amp;IF(F40="Scenario1PBT9",'Major retrofit'!$AC$6,IF(F40="Scenario2PBT9",'Major retrofit'!$AD$6,IF(F40="Scenario3PBT9",'Major retrofit'!$AE$6,"")))&amp;IF(F40="Scenario1PBT10",'Major retrofit'!$AF$6,IF(F40="Scenario2PBT10",'Major retrofit'!$AG$6,IF(F40="Scenario3PBT10",'Major retrofit'!$AH$6,"")))&amp;IF(F40="Scenario1PBT11",'Major retrofit'!$AI$6,IF(F40="Scenario2PBT11",'Major retrofit'!$AJ$6,IF(F40="Scenario3PBT11",'Major retrofit'!$AK$6,"")))&amp;IF(F40="Scenario1PBT12",'Major retrofit'!$AL$6,IF(F40="Scenario2PBT12",'Major retrofit'!$AM$6,IF(F40="Scenario3PBT12",'Major retrofit'!$AN$6,"")))&amp;IF(F40="Scenario1PBT13",'Major retrofit'!$AO$6,IF(F40="Scenario2PBT13",'Major retrofit'!$AP$6,IF(F40="Scenario3PBT13",'Major retrofit'!$AQ$6,"")))&amp;IF(F40="Scenario1PBT14",'Major retrofit'!$AR$6,IF(F40="Scenario2PBT14",'Major retrofit'!$AS$6,IF(F40="Scenario3PBT14",'Major retrofit'!$AT$6,"")))&amp;IF(F40="Scenario1PBT15",'Major retrofit'!$AU$6,IF(F40="Scenario2PBT15",'Major retrofit'!$AV$6,IF(F40="Scenario3PBT15",'Major retrofit'!$AW$6,"")))</f>
        <v/>
      </c>
      <c r="H40" s="142">
        <f t="shared" si="11"/>
        <v>0</v>
      </c>
      <c r="I40" s="232" t="str">
        <f>IF(F40="Scenario1PBT1",'Major retrofit'!$E$16,IF(F40="Scenario2PBT1",'Major retrofit'!$F$16,IF(F40="Scenario3PBT1",'Major retrofit'!$G$16,"")))&amp;IF(F40="Scenario1PBT2",'Major retrofit'!$H$16,IF(F40="Scenario2PBT2",'Major retrofit'!$I$16,IF(F40="Scenario3PBT2",'Major retrofit'!$J$16,"")))&amp;IF(F40="Scenario1PBT3",'Major retrofit'!$K$16,IF(F40="Scenario2PBT3",'Major retrofit'!$L$16,IF(F40="Scenario3PBT3",'Major retrofit'!$M$16,"")))&amp;IF(F40="Scenario1PBT4",'Major retrofit'!$N$16,IF(F40="Scenario2PBT4",'Major retrofit'!$O$16,IF(F40="Scenario3PBT4",'Major retrofit'!$P$16,"")))&amp;IF(F40="Scenario1PBT5",'Major retrofit'!$Q$16,IF(F40="Scenario2PBT5",'Major retrofit'!$R$16,IF(F40="Scenario3PBT5",'Major retrofit'!$S$16,"")))&amp;IF(F40="Scenario1PBT6",'Major retrofit'!$T$16,IF(F40="Scenario2PBT6",'Major retrofit'!$U$16,IF(F40="Scenario3PBT6",'Major retrofit'!$V$16,"")))&amp;IF(F40="Scenario1PBT7",'Major retrofit'!$W$16,IF(F40="Scenario2PBT7",'Major retrofit'!$X$16,IF(F40="Scenario3PBT7",'Major retrofit'!$Y$16,"")))&amp;IF(F40="Scenario1PBT8",'Major retrofit'!$Z$16,IF(F40="Scenario2PBT8",'Major retrofit'!$AA$16,IF(F40="Scenario3PBT8",'Major retrofit'!$AB$16,"")))&amp;IF(F40="Scenario1PBT9",'Major retrofit'!$AC$16,IF(F40="Scenario2PBT9",'Major retrofit'!$AD$16,IF(F40="Scenario3PBT9",'Major retrofit'!$AE$16,"")))&amp;IF(F40="Scenario1PBT10",'Major retrofit'!$AF$16,IF(F40="Scenario2PBT10",'Major retrofit'!$AG$16,IF(F40="Scenario3PBT10",'Major retrofit'!$AH$16,"")))&amp;IF(F40="Scenario1PBT11",'Major retrofit'!$AI$16,IF(F40="Scenario2PBT11",'Major retrofit'!$AJ$16,IF(F40="Scenario3PBT11",'Major retrofit'!$AK$16,"")))&amp;IF(F40="Scenario1PBT12",'Major retrofit'!$AL$16,IF(F40="Scenario2PBT12",'Major retrofit'!$AM$16,IF(F40="Scenario3PBT12",'Major retrofit'!$AN$16,"")))&amp;IF(F40="Scenario1PBT13",'Major retrofit'!$AO$16,IF(F40="Scenario2PBT13",'Major retrofit'!$AP$16,IF(F40="Scenario3PBT13",'Major retrofit'!$AQ$16,"")))&amp;IF(F40="Scenario1PBT14",'Major retrofit'!$AR$16,IF(F40="Scenario2PBT14",'Major retrofit'!$AS$16,IF(F40="Scenario3PBT14",'Major retrofit'!$AT$16,"")))&amp;IF(F40="Scenario1PBT15",'Major retrofit'!$AU$16,IF(F40="Scenario2PBT15",'Major retrofit'!$AV$16,IF(F40="Scenario3PBT15",'Major retrofit'!$AW$16,"")))</f>
        <v/>
      </c>
      <c r="J40" s="142">
        <f t="shared" si="12"/>
        <v>0</v>
      </c>
      <c r="K40" s="142" t="str">
        <f>IF(F40="Scenario1PBT1",'Major retrofit'!$E$18,IF(F40="Scenario2PBT1",'Major retrofit'!$F$18,IF(F40="Scenario3PBT1",'Major retrofit'!$G$18,"")))&amp;IF(F40="Scenario1PBT2",'Major retrofit'!$H$18,IF(F40="Scenario2PBT2",'Major retrofit'!$I$18,IF(F40="Scenario3PBT2",'Major retrofit'!$J$18,"")))&amp;IF(F40="Scenario1PBT3",'Major retrofit'!$K$18,IF(F40="Scenario2PBT3",'Major retrofit'!$L$18,IF(F40="Scenario3PBT3",'Major retrofit'!$M$18,"")))&amp;IF(F40="Scenario1PBT4",'Major retrofit'!$N$18,IF(F40="Scenario2PBT4",'Major retrofit'!$O$18,IF(F40="Scenario3PBT4",'Major retrofit'!$P$18,"")))&amp;IF(F40="Scenario1PBT5",'Major retrofit'!$Q$18,IF(F40="Scenario2PBT5",'Major retrofit'!$R$18,IF(F40="Scenario3PBT5",'Major retrofit'!$S$18,"")))&amp;IF(F40="Scenario1PBT6",'Major retrofit'!$T$18,IF(F40="Scenario2PBT6",'Major retrofit'!$U$18,IF(F40="Scenario3PBT6",'Major retrofit'!$V$18,"")))&amp;IF(F40="Scenario1PBT7",'Major retrofit'!$W$18,IF(F40="Scenario2PBT7",'Major retrofit'!$X$18,IF(F40="Scenario3PBT7",'Major retrofit'!$Y$18,"")))&amp;IF(F40="Scenario1PBT8",'Major retrofit'!$Z$18,IF(F40="Scenario2PBT8",'Major retrofit'!$AA$18,IF(F40="Scenario3PBT8",'Major retrofit'!$AB$18,"")))&amp;IF(F40="Scenario1PBT9",'Major retrofit'!$AC$18,IF(F40="Scenario2PBT9",'Major retrofit'!$AD$18,IF(F40="Scenario3PBT9",'Major retrofit'!$AE$18,"")))&amp;IF(F40="Scenario1PBT10",'Major retrofit'!$AF$18,IF(F40="Scenario2PBT10",'Major retrofit'!$AG$18,IF(F40="Scenario3PBT10",'Major retrofit'!$AH$18,"")))&amp;IF(F40="Scenario1PBT11",'Major retrofit'!$AI$18,IF(F40="Scenario2PBT11",'Major retrofit'!$AJ$18,IF(F40="Scenario3PBT11",'Major retrofit'!$AK$18,"")))&amp;IF(F40="Scenario1PBT12",'Major retrofit'!$AL$18,IF(F40="Scenario2PBT12",'Major retrofit'!$AM$18,IF(F40="Scenario3PBT12",'Major retrofit'!$AN$18,"")))&amp;IF(F40="Scenario1PBT13",'Major retrofit'!$AO$18,IF(F40="Scenario2PBT13",'Major retrofit'!$AP$18,IF(F40="Scenario3PBT13",'Major retrofit'!$AQ$18,"")))&amp;IF(F40="Scenario1PBT14",'Major retrofit'!$AR$18,IF(F40="Scenario2PBT14",'Major retrofit'!$AS$18,IF(F40="Scenario3PBT14",'Major retrofit'!$AT$18,"")))&amp;IF(F40="Scenario1PBT15",'Major retrofit'!$AU$18,IF(F40="Scenario2PBT15",'Major retrofit'!$AV$18,IF(F40="Scenario3PBT15",'Major retrofit'!$AW$18,"")))</f>
        <v/>
      </c>
      <c r="L40" s="142">
        <f t="shared" si="13"/>
        <v>0</v>
      </c>
      <c r="M40" s="142" t="str">
        <f>IF(F40="Scenario1PBT1",'Major retrofit'!$E$20,IF(F40="Scenario2PBT1",'Major retrofit'!$F$20,IF(F40="Scenario3PBT1",'Major retrofit'!$G$20,"")))&amp;IF(F40="Scenario1PBT2",'Major retrofit'!$H$20,IF(F40="Scenario2PBT2",'Major retrofit'!$I$20,IF(F40="Scenario3PBT2",'Major retrofit'!$J$20,"")))&amp;IF(F40="Scenario1PBT3",'Major retrofit'!$K$20,IF(F40="Scenario2PBT3",'Major retrofit'!$L$20,IF(F40="Scenario3PBT3",'Major retrofit'!$M$20,"")))&amp;IF(F40="Scenario1PBT4",'Major retrofit'!$N$20,IF(F40="Scenario2PBT4",'Major retrofit'!$O$20,IF(F40="Scenario3PBT4",'Major retrofit'!$P$20,"")))&amp;IF(F40="Scenario1PBT5",'Major retrofit'!$Q$20,IF(F40="Scenario2PBT5",'Major retrofit'!$R$20,IF(F40="Scenario3PBT5",'Major retrofit'!$S$20,"")))&amp;IF(F40="Scenario1PBT6",'Major retrofit'!$T$20,IF(F40="Scenario2PBT6",'Major retrofit'!$U$20,IF(F40="Scenario3PBT6",'Major retrofit'!$V$20,"")))&amp;IF(F40="Scenario1PBT7",'Major retrofit'!$W$20,IF(F40="Scenario2PBT7",'Major retrofit'!$X$20,IF(F40="Scenario3PBT7",'Major retrofit'!$Y$20,"")))&amp;IF(F40="Scenario1PBT8",'Major retrofit'!$Z$20,IF(F40="Scenario2PBT8",'Major retrofit'!$AA$20,IF(F40="Scenario3PBT8",'Major retrofit'!$AB$20,"")))&amp;IF(F40="Scenario1PBT9",'Major retrofit'!$AC$20,IF(F40="Scenario2PBT9",'Major retrofit'!$AD$20,IF(F40="Scenario3PBT9",'Major retrofit'!$AE$20,"")))&amp;IF(F40="Scenario1PBT10",'Major retrofit'!$AF$20,IF(F40="Scenario2PBT10",'Major retrofit'!$AG$20,IF(F40="Scenario3PBT10",'Major retrofit'!$AH$20,"")))&amp;IF(F40="Scenario1PBT11",'Major retrofit'!$AI$20,IF(F40="Scenario2PBT11",'Major retrofit'!$AJ$20,IF(F40="Scenario3PBT11",'Major retrofit'!$AK$20,"")))&amp;IF(F40="Scenario1PBT12",'Major retrofit'!$AL$20,IF(F40="Scenario2PBT12",'Major retrofit'!$AM$20,IF(F40="Scenario3PBT12",'Major retrofit'!$AN$20,"")))&amp;IF(F40="Scenario1PBT13",'Major retrofit'!$AO$20,IF(F40="Scenario2PBT13",'Major retrofit'!$AP$20,IF(F40="Scenario3PBT13",'Major retrofit'!$AQ$20,"")))&amp;IF(F40="Scenario1PBT14",'Major retrofit'!$AR$20,IF(F40="Scenario2PBT14",'Major retrofit'!$AS$20,IF(F40="Scenario3PBT14",'Major retrofit'!$AT$20,"")))&amp;IF(F40="Scenario1PBT15",'Major retrofit'!$AU$20,IF(F40="Scenario2PBT15",'Major retrofit'!$AV$20,IF(F40="Scenario3PBT15",'Major retrofit'!$AW$20,"")))</f>
        <v/>
      </c>
      <c r="N40" s="143">
        <f t="shared" si="14"/>
        <v>0</v>
      </c>
      <c r="O40" s="262" t="str">
        <f>IF(F40="Scenario1PBT1",'Major retrofit'!$E$23,IF(F40="Scenario2PBT1",'Major retrofit'!$F$23,IF(F40="Scenario3PBT1",'Major retrofit'!$G$23,"")))&amp;IF(F40="Scenario1PBT2",'Major retrofit'!$H$23,IF(F40="Scenario2PBT2",'Major retrofit'!$I$23,IF(F40="Scenario3PBT2",'Major retrofit'!$J$23,"")))&amp;IF(F40="Scenario1PBT3",'Major retrofit'!$K$23,IF(F40="Scenario2PBT3",'Major retrofit'!$L$23,IF(F40="Scenario3PBT3",'Major retrofit'!$M$23,"")))&amp;IF(F40="Scenario1PBT4",'Major retrofit'!$N$23,IF(F40="Scenario2PBT4",'Major retrofit'!$O$23,IF(F40="Scenario3PBT4",'Major retrofit'!$P$23,"")))&amp;IF(F40="Scenario1PBT5",'Major retrofit'!$Q$23,IF(F40="Scenario2PBT5",'Major retrofit'!$R$23,IF(F40="Scenario3PBT5",'Major retrofit'!$S$23,"")))&amp;IF(F40="Scenario1PBT6",'Major retrofit'!$T$23,IF(F40="Scenario2PBT6",'Major retrofit'!$U$23,IF(F40="Scenario3PBT6",'Major retrofit'!$V$23,"")))&amp;IF(F40="Scenario1PBT7",'Major retrofit'!$W$23,IF(F40="Scenario2PBT7",'Major retrofit'!$X$23,IF(F40="Scenario3PBT7",'Major retrofit'!$Y$23,"")))&amp;IF(F40="Scenario1PBT8",'Major retrofit'!$Z$23,IF(F40="Scenario2PBT8",'Major retrofit'!$AA$23,IF(F40="Scenario3PBT8",'Major retrofit'!$AB$23,"")))&amp;IF(F40="Scenario1PBT9",'Major retrofit'!$AC$23,IF(F40="Scenario2PBT9",'Major retrofit'!$AD$23,IF(F40="Scenario3PBT9",'Major retrofit'!$AE$23,"")))&amp;IF(F40="Scenario1PBT10",'Major retrofit'!$AF$23,IF(F40="Scenario2PBT10",'Major retrofit'!$AG$23,IF(F40="Scenario3PBT10",'Major retrofit'!$AH$23,"")))&amp;IF(F40="Scenario1PBT11",'Major retrofit'!$AI$23,IF(F40="Scenario2PBT11",'Major retrofit'!$AJ$23,IF(F40="Scenario3PBT11",'Major retrofit'!$AK$23,"")))&amp;IF(F40="Scenario1PBT12",'Major retrofit'!$AL$23,IF(F40="Scenario2PBT12",'Major retrofit'!$AM$23,IF(F40="Scenario3PBT12",'Major retrofit'!$AN$23,"")))&amp;IF(F40="Scenario1PBT13",'Major retrofit'!$AO$23,IF(F40="Scenario2PBT13",'Major retrofit'!$AP$23,IF(F40="Scenario3PBT13",'Major retrofit'!$AQ$23,"")))&amp;IF(F40="Scenario1PBT14",'Major retrofit'!$AR$23,IF(F40="Scenario2PBT14",'Major retrofit'!$AS$23,IF(F40="Scenario3PBT14",'Major retrofit'!$AT$23,"")))&amp;IF(F40="Scenario1PBT15",'Major retrofit'!$AU$23,IF(F40="Scenario2PBT15",'Major retrofit'!$AV$23,IF(F40="Scenario3PBT15",'Major retrofit'!$AW$23,"")))</f>
        <v/>
      </c>
      <c r="P40" s="142">
        <f t="shared" si="15"/>
        <v>0</v>
      </c>
      <c r="Q40" s="142" t="str">
        <f>IF(F40="Scenario1PBT1",'Major retrofit'!$E$25,IF(F40="Scenario2PBT1",'Major retrofit'!$F$25,IF(F40="Scenario3PBT1",'Major retrofit'!$G$25,"")))&amp;IF(F40="Scenario1PBT2",'Major retrofit'!$H$25,IF(F40="Scenario2PBT2",'Major retrofit'!$I$25,IF(F40="Scenario3PBT2",'Major retrofit'!$J$25,"")))&amp;IF(F40="Scenario1PBT3",'Major retrofit'!$K$25,IF(F40="Scenario2PBT3",'Major retrofit'!$L$25,IF(F40="Scenario3PBT3",'Major retrofit'!$M$25,"")))&amp;IF(F40="Scenario1PBT4",'Major retrofit'!$N$25,IF(F40="Scenario2PBT4",'Major retrofit'!$O$25,IF(F40="Scenario3PBT4",'Major retrofit'!$P$25,"")))&amp;IF(F40="Scenario1PBT5",'Major retrofit'!$Q$25,IF(F40="Scenario2PBT5",'Major retrofit'!$R$25,IF(F40="Scenario3PBT5",'Major retrofit'!$S$25,"")))&amp;IF(F40="Scenario1PBT6",'Major retrofit'!$T$25,IF(F40="Scenario2PBT6",'Major retrofit'!$U$25,IF(F40="Scenario3PBT6",'Major retrofit'!$V$25,"")))&amp;IF(F40="Scenario1PBT7",'Major retrofit'!$W$25,IF(F40="Scenario2PBT7",'Major retrofit'!$X$25,IF(F40="Scenario3PBT7",'Major retrofit'!$Y$25,"")))&amp;IF(F40="Scenario1PBT8",'Major retrofit'!$Z$25,IF(F40="Scenario2PBT8",'Major retrofit'!$AA$25,IF(F40="Scenario3PBT8",'Major retrofit'!$AB$25,"")))&amp;IF(F40="Scenario1PBT9",'Major retrofit'!$AC$25,IF(F40="Scenario2PBT9",'Major retrofit'!$AD$25,IF(F40="Scenario3PBT9",'Major retrofit'!$AE$25,"")))&amp;IF(F40="Scenario1PBT10",'Major retrofit'!$AF$25,IF(F40="Scenario2PBT10",'Major retrofit'!$AG$25,IF(F40="Scenario3PBT10",'Major retrofit'!$AH$25,"")))&amp;IF(F40="Scenario1PBT11",'Major retrofit'!$AI$25,IF(F40="Scenario2PBT11",'Major retrofit'!$AJ$25,IF(F40="Scenario3PBT11",'Major retrofit'!$AK$25,"")))&amp;IF(F40="Scenario1PBT12",'Major retrofit'!$AL$25,IF(F40="Scenario2PBT12",'Major retrofit'!$AM$25,IF(F40="Scenario3PBT12",'Major retrofit'!$AN$25,"")))&amp;IF(F40="Scenario1PBT13",'Major retrofit'!$AO$25,IF(F40="Scenario2PBT13",'Major retrofit'!$AP$25,IF(F40="Scenario3PBT13",'Major retrofit'!$AQ$25,"")))&amp;IF(F40="Scenario1PBT14",'Major retrofit'!$AR$25,IF(F40="Scenario2PBT14",'Major retrofit'!$AS$25,IF(F40="Scenario3PBT14",'Major retrofit'!$AT$25,"")))&amp;IF(F40="Scenario1PBT15",'Major retrofit'!$AU$25,IF(F40="Scenario2PBT15",'Major retrofit'!$AV$25,IF(F40="Scenario3PBT15",'Major retrofit'!$AW$25,"")))</f>
        <v/>
      </c>
      <c r="R40" s="142">
        <f t="shared" si="16"/>
        <v>0</v>
      </c>
      <c r="S40" s="142" t="str">
        <f>IF(F40="Scenario1PBT1",'Major retrofit'!$E$27,IF(F40="Scenario2PBT1",'Major retrofit'!$F$27,IF(F40="Scenario3PBT1",'Major retrofit'!$G$27,"")))&amp;IF(F40="Scenario1PBT2",'Major retrofit'!$H$27,IF(F40="Scenario2PBT2",'Major retrofit'!$I$27,IF(F40="Scenario3PBT2",'Major retrofit'!$J$27,"")))&amp;IF(F40="Scenario1PBT3",'Major retrofit'!$K$27,IF(F40="Scenario2PBT3",'Major retrofit'!$L$27,IF(F40="Scenario3PBT3",'Major retrofit'!$M$27,"")))&amp;IF(F40="Scenario1PBT4",'Major retrofit'!$N$27,IF(F40="Scenario2PBT4",'Major retrofit'!$O$27,IF(F40="Scenario3PBT4",'Major retrofit'!$P$27,"")))&amp;IF(F40="Scenario1PBT5",'Major retrofit'!$Q$27,IF(F40="Scenario2PBT5",'Major retrofit'!$R$27,IF(F40="Scenario3PBT5",'Major retrofit'!$S$27,"")))&amp;IF(F40="Scenario1PBT6",'Major retrofit'!$T$27,IF(F40="Scenario2PBT6",'Major retrofit'!$U$27,IF(F40="Scenario3PBT6",'Major retrofit'!$V$27,"")))&amp;IF(F40="Scenario1PBT7",'Major retrofit'!$W$27,IF(F40="Scenario2PBT7",'Major retrofit'!$X$27,IF(F40="Scenario3PBT7",'Major retrofit'!$Y$27,"")))&amp;IF(F40="Scenario1PBT8",'Major retrofit'!$Z$27,IF(F40="Scenario2PBT8",'Major retrofit'!$AA$27,IF(F40="Scenario3PBT8",'Major retrofit'!$AB$27,"")))&amp;IF(F40="Scenario1PBT9",'Major retrofit'!$AC$27,IF(F40="Scenario2PBT9",'Major retrofit'!$AD$27,IF(F40="Scenario3PBT9",'Major retrofit'!$AE$27,"")))&amp;IF(F40="Scenario1PBT10",'Major retrofit'!$AF$27,IF(F40="Scenario2PBT10",'Major retrofit'!$AG$27,IF(F40="Scenario3PBT10",'Major retrofit'!$AH$27,"")))&amp;IF(F40="Scenario1PBT11",'Major retrofit'!$AI$27,IF(F40="Scenario2PBT11",'Major retrofit'!$AJ$27,IF(F40="Scenario3PBT11",'Major retrofit'!$AK$27,"")))&amp;IF(F40="Scenario1PBT12",'Major retrofit'!$AL$27,IF(F40="Scenario2PBT12",'Major retrofit'!$AM$27,IF(F40="Scenario3PBT12",'Major retrofit'!$AN$27,"")))&amp;IF(F40="Scenario1PBT13",'Major retrofit'!$AO$27,IF(F40="Scenario2PBT13",'Major retrofit'!$AP$27,IF(F40="Scenario3PBT13",'Major retrofit'!$AQ$27,"")))&amp;IF(F40="Scenario1PBT14",'Major retrofit'!$AR$27,IF(F40="Scenario2PBT14",'Major retrofit'!$AS$27,IF(F40="Scenario3PBT14",'Major retrofit'!$AT$27,"")))&amp;IF(F40="Scenario1PBT15",'Major retrofit'!$AU$27,IF(F40="Scenario2PBT15",'Major retrofit'!$AV$27,IF(F40="Scenario3PBT15",'Major retrofit'!$AW$27,"")))</f>
        <v/>
      </c>
      <c r="T40" s="263">
        <f t="shared" si="17"/>
        <v>0</v>
      </c>
      <c r="U40" s="262" t="str">
        <f>IF(F40="Scenario1PBT1",'Major retrofit'!$E$38,IF(F40="Scenario2PBT1",'Major retrofit'!$F$38,IF(F40="Scenario3PBT1",'Major retrofit'!$G$38,"")))&amp;IF(F40="Scenario1PBT2",'Major retrofit'!$H$38,IF(F40="Scenario2PBT2",'Major retrofit'!$I$38,IF(F40="Scenario3PBT2",'Major retrofit'!$J$38,"")))&amp;IF(F40="Scenario1PBT3",'Major retrofit'!$K$38,IF(F40="Scenario2PBT3",'Major retrofit'!$L$38,IF(F40="Scenario3PBT3",'Major retrofit'!$M$38,"")))&amp;IF(F40="Scenario1PBT4",'Major retrofit'!$N$38,IF(F40="Scenario2PBT4",'Major retrofit'!$O$38,IF(F40="Scenario3PBT4",'Major retrofit'!$P$38,"")))&amp;IF(F40="Scenario1PBT5",'Major retrofit'!$Q$38,IF(F40="Scenario2PBT5",'Major retrofit'!$R$38,IF(F40="Scenario3PBT5",'Major retrofit'!$S$38,"")))&amp;IF(F40="Scenario1PBT6",'Major retrofit'!$T$38,IF(F40="Scenario2PBT6",'Major retrofit'!$U$38,IF(F40="Scenario3PBT6",'Major retrofit'!$V$38,"")))&amp;IF(F40="Scenario1PBT7",'Major retrofit'!$W$38,IF(F40="Scenario2PBT7",'Major retrofit'!$X$38,IF(F40="Scenario3PBT7",'Major retrofit'!$Y$38,"")))&amp;IF(F40="Scenario1PBT8",'Major retrofit'!$Z$38,IF(F40="Scenario2PBT8",'Major retrofit'!$AA$38,IF(F40="Scenario3PBT8",'Major retrofit'!$AB$38,"")))&amp;IF(F40="Scenario1PBT9",'Major retrofit'!$AC$38,IF(F40="Scenario2PBT9",'Major retrofit'!$AD$38,IF(F40="Scenario3PBT9",'Major retrofit'!$AE$38,"")))&amp;IF(F40="Scenario1PBT10",'Major retrofit'!$AF$38,IF(F40="Scenario2PBT10",'Major retrofit'!$AG$38,IF(F40="Scenario3PBT10",'Major retrofit'!$AH$38,"")))&amp;IF(F40="Scenario1PBT11",'Major retrofit'!$AI$38,IF(F40="Scenario2PBT11",'Major retrofit'!$AJ$38,IF(F40="Scenario3PBT11",'Major retrofit'!$AK$38,"")))&amp;IF(F40="Scenario1PBT12",'Major retrofit'!$AL$38,IF(F40="Scenario2PBT12",'Major retrofit'!$AM$38,IF(F40="Scenario3PBT12",'Major retrofit'!$AN$38,"")))&amp;IF(F40="Scenario1PBT13",'Major retrofit'!$AO$38,IF(F40="Scenario2PBT13",'Major retrofit'!$AP$38,IF(F40="Scenario3PBT13",'Major retrofit'!$AQ$38,"")))&amp;IF(F40="Scenario1PBT14",'Major retrofit'!$AR$38,IF(F40="Scenario2PBT14",'Major retrofit'!$AS$38,IF(F40="Scenario3PBT14",'Major retrofit'!$AT$38,"")))&amp;IF(F40="Scenario1PBT15",'Major retrofit'!$AU$38,IF(F40="Scenario2PBT15",'Major retrofit'!$AV$38,IF(F40="Scenario3PBT15",'Major retrofit'!$AW$38,"")))</f>
        <v/>
      </c>
      <c r="V40" s="142">
        <f t="shared" si="18"/>
        <v>0</v>
      </c>
      <c r="W40" s="142" t="str">
        <f>IF(F40="Scenario1PBT1",'Major retrofit'!$E$40,IF(F40="Scenario2PBT1",'Major retrofit'!$F$40,IF(F40="Scenario3PBT1",'Major retrofit'!$G$40,"")))&amp;IF(F40="Scenario1PBT2",'Major retrofit'!$H$40,IF(F40="Scenario2PBT2",'Major retrofit'!$I$40,IF(F40="Scenario3PBT2",'Major retrofit'!$J$40,"")))&amp;IF(F40="Scenario1PBT3",'Major retrofit'!$K$40,IF(F40="Scenario2PBT3",'Major retrofit'!$L$40,IF(F40="Scenario3PBT3",'Major retrofit'!$M$40,"")))&amp;IF(F40="Scenario1PBT4",'Major retrofit'!$N$40,IF(F40="Scenario2PBT4",'Major retrofit'!$O$40,IF(F40="Scenario3PBT4",'Major retrofit'!$P$40,"")))&amp;IF(F40="Scenario1PBT5",'Major retrofit'!$Q$40,IF(F40="Scenario2PBT5",'Major retrofit'!$R$40,IF(F40="Scenario3PBT5",'Major retrofit'!$S$40,"")))&amp;IF(F40="Scenario1PBT6",'Major retrofit'!$T$40,IF(F40="Scenario2PBT6",'Major retrofit'!$U$40,IF(F40="Scenario3PBT6",'Major retrofit'!$V$40,"")))&amp;IF(F40="Scenario1PBT7",'Major retrofit'!$W$40,IF(F40="Scenario2PBT7",'Major retrofit'!$X$40,IF(F40="Scenario3PBT7",'Major retrofit'!$Y$40,"")))&amp;IF(F40="Scenario1PBT8",'Major retrofit'!$Z$40,IF(F40="Scenario2PBT8",'Major retrofit'!$AA$40,IF(F40="Scenario3PBT8",'Major retrofit'!$AB$40,"")))&amp;IF(F40="Scenario1PBT9",'Major retrofit'!$AC$40,IF(F40="Scenario2PBT9",'Major retrofit'!$AD$40,IF(F40="Scenario3PBT9",'Major retrofit'!$AE$40,"")))&amp;IF(F40="Scenario1PBT10",'Major retrofit'!$AF$40,IF(F40="Scenario2PBT10",'Major retrofit'!$AG$40,IF(F40="Scenario3PBT10",'Major retrofit'!$AH$40,"")))&amp;IF(F40="Scenario1PBT11",'Major retrofit'!$AI$40,IF(F40="Scenario2PBT11",'Major retrofit'!$AJ$40,IF(F40="Scenario3PBT11",'Major retrofit'!$AK$40,"")))&amp;IF(F40="Scenario1PBT12",'Major retrofit'!$AL$40,IF(F40="Scenario2PBT12",'Major retrofit'!$AM$40,IF(F40="Scenario3PBT12",'Major retrofit'!$AN$40,"")))&amp;IF(F40="Scenario1PBT13",'Major retrofit'!$AO$40,IF(F40="Scenario2PBT13",'Major retrofit'!$AP$40,IF(F40="Scenario3PBT13",'Major retrofit'!$AQ$40,"")))&amp;IF(F40="Scenario1PBT14",'Major retrofit'!$AR$40,IF(F40="Scenario2PBT14",'Major retrofit'!$AS$40,IF(F40="Scenario3PBT14",'Major retrofit'!$AT$40,"")))&amp;IF(F40="Scenario1PBT15",'Major retrofit'!$AU$40,IF(F40="Scenario2PBT15",'Major retrofit'!$AV$40,IF(F40="Scenario3PBT15",'Major retrofit'!$AW$40,"")))</f>
        <v/>
      </c>
      <c r="X40" s="142">
        <f t="shared" si="19"/>
        <v>0</v>
      </c>
      <c r="Y40" s="142" t="str">
        <f>IF(F40="Scenario1PBT1",'Major retrofit'!$E$42,IF(F40="Scenario2PBT1",'Major retrofit'!$F$42,IF(F40="Scenario3PBT1",'Major retrofit'!$G$42,"")))&amp;IF(F40="Scenario1PBT2",'Major retrofit'!$H$42,IF(F40="Scenario2PBT2",'Major retrofit'!$I$42,IF(F40="Scenario3PBT2",'Major retrofit'!$J$42,"")))&amp;IF(F40="Scenario1PBT3",'Major retrofit'!$K$42,IF(F40="Scenario2PBT3",'Major retrofit'!$L$42,IF(F40="Scenario3PBT3",'Major retrofit'!$M$42,"")))&amp;IF(F40="Scenario1PBT4",'Major retrofit'!$N$42,IF(F40="Scenario2PBT4",'Major retrofit'!$O$42,IF(F40="Scenario3PBT4",'Major retrofit'!$P$42,"")))&amp;IF(F40="Scenario1PBT5",'Major retrofit'!$Q$42,IF(F40="Scenario2PBT5",'Major retrofit'!$R$42,IF(F40="Scenario3PBT5",'Major retrofit'!$S$42,"")))&amp;IF(F40="Scenario1PBT6",'Major retrofit'!$T$42,IF(F40="Scenario2PBT6",'Major retrofit'!$U$42,IF(F40="Scenario3PBT6",'Major retrofit'!$V$42,"")))&amp;IF(F40="Scenario1PBT7",'Major retrofit'!$W$42,IF(F40="Scenario2PBT7",'Major retrofit'!$X$42,IF(F40="Scenario3PBT7",'Major retrofit'!$Y$42,"")))&amp;IF(F40="Scenario1PBT8",'Major retrofit'!$Z$42,IF(F40="Scenario2PBT8",'Major retrofit'!$AA$42,IF(F40="Scenario3PBT8",'Major retrofit'!$AB$42,"")))&amp;IF(F40="Scenario1PBT9",'Major retrofit'!$AC$42,IF(F40="Scenario2PBT9",'Major retrofit'!$AD$42,IF(F40="Scenario3PBT9",'Major retrofit'!$AE$42,"")))&amp;IF(F40="Scenario1PBT10",'Major retrofit'!$AF$42,IF(F40="Scenario2PBT10",'Major retrofit'!$AG$42,IF(F40="Scenario3PBT10",'Major retrofit'!$AH$42,"")))&amp;IF(F40="Scenario1PBT11",'Major retrofit'!$AI$42,IF(F40="Scenario2PBT11",'Major retrofit'!$AJ$42,IF(F40="Scenario3PBT11",'Major retrofit'!$AK$42,"")))&amp;IF(F40="Scenario1PBT12",'Major retrofit'!$AL$42,IF(F40="Scenario2PBT12",'Major retrofit'!$AM$42,IF(F40="Scenario3PBT12",'Major retrofit'!$AN$42,"")))&amp;IF(F40="Scenario1PBT13",'Major retrofit'!$AO$42,IF(F40="Scenario2PBT13",'Major retrofit'!$AP$42,IF(F40="Scenario3PBT13",'Major retrofit'!$AQ$42,"")))&amp;IF(F40="Scenario1PBT14",'Major retrofit'!$AR$42,IF(F40="Scenario2PBT14",'Major retrofit'!$AS$42,IF(F40="Scenario3PBT14",'Major retrofit'!$AT$42,"")))&amp;IF(F40="Scenario1PBT15",'Major retrofit'!$AU$42,IF(F40="Scenario2PBT15",'Major retrofit'!$AV$42,IF(F40="Scenario3PBT15",'Major retrofit'!$AW$42,"")))</f>
        <v/>
      </c>
      <c r="Z40" s="142">
        <f t="shared" si="20"/>
        <v>0</v>
      </c>
      <c r="AA40" s="332" t="str">
        <f>IF(F40="Scenario1PBT1",'Major retrofit'!$E$101,IF(F40="Scenario2PBT1",'Major retrofit'!$F$101,IF(F40="Scenario3PBT1",'Major retrofit'!$G$101,"")))&amp;IF(F40="Scenario1PBT2",'Major retrofit'!$H$101,IF(F40="Scenario2PBT2",'Major retrofit'!$I$101,IF(F40="Scenario3PBT2",'Major retrofit'!$J$101,"")))&amp;IF(F40="Scenario1PBT3",'Major retrofit'!$K$101,IF(F40="Scenario2PBT3",'Major retrofit'!$L$101,IF(F40="Scenario3PBT3",'Major retrofit'!$M$101,"")))&amp;IF(F40="Scenario1PBT4",'Major retrofit'!$N$101,IF(F40="Scenario2PBT4",'Major retrofit'!$O$101,IF(F40="Scenario3PBT4",'Major retrofit'!$P$101,"")))&amp;IF(F40="Scenario1PBT5",'Major retrofit'!$Q$101,IF(F40="Scenario2PBT5",'Major retrofit'!$R$101,IF(F40="Scenario3PBT5",'Major retrofit'!$S$101,"")))&amp;IF(F40="Scenario1PBT6",'Major retrofit'!$T$101,IF(F40="Scenario2PBT6",'Major retrofit'!$U$101,IF(F40="Scenario3PBT6",'Major retrofit'!$V$101,"")))&amp;IF(F40="Scenario1PBT7",'Major retrofit'!$W$101,IF(F40="Scenario2PBT7",'Major retrofit'!$X$101,IF(F40="Scenario3PBT7",'Major retrofit'!$Y$101,"")))&amp;IF(F40="Scenario1PBT8",'Major retrofit'!$Z$101,IF(F40="Scenario2PBT8",'Major retrofit'!$AA$101,IF(F40="Scenario3PBT8",'Major retrofit'!$AB$101,"")))&amp;IF(F40="Scenario1PBT9",'Major retrofit'!$AC$101,IF(F40="Scenario2PBT9",'Major retrofit'!$AD$101,IF(F40="Scenario3PBT9",'Major retrofit'!$AE$101,"")))&amp;IF(F40="Scenario1PBT10",'Major retrofit'!$AF$101,IF(F40="Scenario2PBT10",'Major retrofit'!$AG$101,IF(F40="Scenario3PBT10",'Major retrofit'!$AH$101,"")))&amp;IF(F40="Scenario1PBT11",'Major retrofit'!$AI$101,IF(F40="Scenario2PBT11",'Major retrofit'!$AJ$101,IF(F40="Scenario3PBT11",'Major retrofit'!$AK$101,"")))&amp;IF(F40="Scenario1PBT12",'Major retrofit'!$AL$101,IF(F40="Scenario2PBT12",'Major retrofit'!$AM$101,IF(F40="Scenario3PBT12",'Major retrofit'!$AN$101,"")))&amp;IF(F40="Scenario1PBT13",'Major retrofit'!$AO$101,IF(F40="Scenario2PBT13",'Major retrofit'!$AP$101,IF(F40="Scenario3PBT13",'Major retrofit'!$AQ$101,"")))&amp;IF(F40="Scenario1PBT14",'Major retrofit'!$AR$101,IF(F40="Scenario2PBT14",'Major retrofit'!$AS$101,IF(F40="Scenario3PBT14",'Major retrofit'!$AT$101,"")))&amp;IF(F40="Scenario1PBT15",'Major retrofit'!$AU$101,IF(F40="Scenario2PBT15",'Major retrofit'!$AV$101,IF(F40="Scenario3PBT15",'Major retrofit'!$AW$101,"")))</f>
        <v/>
      </c>
      <c r="AB40" s="233">
        <f t="shared" si="21"/>
        <v>0</v>
      </c>
      <c r="AC40" s="264">
        <f>IFERROR('Projection_Base-case'!G40-G40,0)</f>
        <v>0</v>
      </c>
      <c r="AD40" s="142">
        <f t="shared" si="24"/>
        <v>0</v>
      </c>
      <c r="AE40" s="142">
        <f>IFERROR(100*AC40/'Projection_Base-case'!G40,0)</f>
        <v>0</v>
      </c>
      <c r="AF40" s="142">
        <f>IFERROR('Projection_Base-case'!I40-I40,0)</f>
        <v>0</v>
      </c>
      <c r="AG40" s="142">
        <f t="shared" si="25"/>
        <v>0</v>
      </c>
      <c r="AH40" s="142">
        <f>IFERROR(100*AF40/'Projection_Base-case'!I40,0)</f>
        <v>0</v>
      </c>
      <c r="AI40" s="142">
        <f>IFERROR('Projection_Base-case'!K40-K40,0)</f>
        <v>0</v>
      </c>
      <c r="AJ40" s="142">
        <f t="shared" si="26"/>
        <v>0</v>
      </c>
      <c r="AK40" s="142">
        <f>IFERROR(100*AI40/'Projection_Base-case'!K40,0)</f>
        <v>0</v>
      </c>
      <c r="AL40" s="142">
        <f>IFERROR(M40-'Projection_Base-case'!M40,0)</f>
        <v>0</v>
      </c>
      <c r="AM40" s="142">
        <f t="shared" si="27"/>
        <v>0</v>
      </c>
      <c r="AN40" s="143">
        <f>IFERROR(100*AL40/'Projection_Base-case'!M40,0)</f>
        <v>0</v>
      </c>
      <c r="AO40" s="262">
        <f>IFERROR('Projection_Base-case'!O40-O40,0)</f>
        <v>0</v>
      </c>
      <c r="AP40" s="142">
        <f t="shared" si="28"/>
        <v>0</v>
      </c>
      <c r="AQ40" s="142">
        <f>IFERROR(100*AO40/'Projection_Base-case'!O40,0)</f>
        <v>0</v>
      </c>
      <c r="AR40" s="142">
        <f>IFERROR('Projection_Base-case'!Q40-Q40,0)</f>
        <v>0</v>
      </c>
      <c r="AS40" s="142">
        <f t="shared" si="29"/>
        <v>0</v>
      </c>
      <c r="AT40" s="142">
        <f>IFERROR(100*AR40/'Projection_Base-case'!Q40,0)</f>
        <v>0</v>
      </c>
      <c r="AU40" s="142">
        <f>IFERROR('Projection_Base-case'!S40-S40,0)</f>
        <v>0</v>
      </c>
      <c r="AV40" s="142">
        <f t="shared" si="30"/>
        <v>0</v>
      </c>
      <c r="AW40" s="143">
        <f>IFERROR(100*AU40/'Projection_Base-case'!S40,0)</f>
        <v>0</v>
      </c>
      <c r="AX40" s="262">
        <f>IFERROR('Projection_Base-case'!U40-U40,0)</f>
        <v>0</v>
      </c>
      <c r="AY40" s="142">
        <f t="shared" si="31"/>
        <v>0</v>
      </c>
      <c r="AZ40" s="142">
        <f>IFERROR(100*AX40/'Projection_Base-case'!U40,0)</f>
        <v>0</v>
      </c>
      <c r="BA40" s="142">
        <f>IFERROR('Projection_Base-case'!W40-W40,0)</f>
        <v>0</v>
      </c>
      <c r="BB40" s="142">
        <f t="shared" si="32"/>
        <v>0</v>
      </c>
      <c r="BC40" s="142">
        <f>IFERROR(100*BA40/'Projection_Base-case'!W40,0)</f>
        <v>0</v>
      </c>
      <c r="BD40" s="142">
        <f>IFERROR('Projection_Base-case'!Y40-Y40,0)</f>
        <v>0</v>
      </c>
      <c r="BE40" s="142">
        <f t="shared" si="33"/>
        <v>0</v>
      </c>
      <c r="BF40" s="142">
        <f>IFERROR(100*BD40/'Projection_Base-case'!Y40,0)</f>
        <v>0</v>
      </c>
      <c r="BG40" s="531">
        <f t="shared" si="22"/>
        <v>0</v>
      </c>
      <c r="BH40" s="532">
        <f t="shared" si="23"/>
        <v>0</v>
      </c>
    </row>
    <row r="41" spans="1:60" x14ac:dyDescent="0.25">
      <c r="A41" s="261">
        <v>36</v>
      </c>
      <c r="B41" s="142">
        <f>'Projection_Base-case'!B41</f>
        <v>0</v>
      </c>
      <c r="C41" s="142">
        <f>'Projection_Base-case'!C41</f>
        <v>0</v>
      </c>
      <c r="D41" s="142">
        <f>'Projection_Base-case'!D41</f>
        <v>0</v>
      </c>
      <c r="E41" s="149"/>
      <c r="F41" s="258" t="str">
        <f t="shared" si="10"/>
        <v>0</v>
      </c>
      <c r="G41" s="231" t="str">
        <f>IF(F41="Scenario1PBT1",'Major retrofit'!$E$6,IF(F41="Scenario2PBT1",'Major retrofit'!$F$6,IF(F41="Scenario3PBT1",'Major retrofit'!$G$6,"")))&amp;IF(F41="Scenario1PBT2",'Major retrofit'!$H$6,IF(F41="Scenario2PBT2",'Major retrofit'!$I$6,IF(F41="Scenario3PBT2",'Major retrofit'!$J$6,"")))&amp;IF(F41="Scenario1PBT3",'Major retrofit'!$K$6,IF(F41="Scenario2PBT3",'Major retrofit'!$L$6,IF(F41="Scenario3PBT3",'Major retrofit'!$M$6,"")))&amp;IF(F41="Scenario1PBT4",'Major retrofit'!$N$6,IF(F41="Scenario2PBT4",'Major retrofit'!$O$6,IF(F41="Scenario3PBT4",'Major retrofit'!$P$6,"")))&amp;IF(F41="Scenario1PBT5",'Major retrofit'!$Q$6,IF(F41="Scenario2PBT5",'Major retrofit'!$R$6,IF(F41="Scenario3PBT5",'Major retrofit'!$S$6,"")))&amp;IF(F41="Scenario1PBT6",'Major retrofit'!$T$6,IF(F41="Scenario2PBT6",'Major retrofit'!$U$6,IF(F41="Scenario3PBT6",'Major retrofit'!$V$6,"")))&amp;IF(F41="Scenario1PBT7",'Major retrofit'!$W$6,IF(F41="Scenario2PBT7",'Major retrofit'!$X$6,IF(F41="Scenario3PBT7",'Major retrofit'!$Y$6,"")))&amp;IF(F41="Scenario1PBT8",'Major retrofit'!$Z$6,IF(F41="Scenario2PBT8",'Major retrofit'!$AA$6,IF(F41="Scenario3PBT8",'Major retrofit'!$AB$6,"")))&amp;IF(F41="Scenario1PBT9",'Major retrofit'!$AC$6,IF(F41="Scenario2PBT9",'Major retrofit'!$AD$6,IF(F41="Scenario3PBT9",'Major retrofit'!$AE$6,"")))&amp;IF(F41="Scenario1PBT10",'Major retrofit'!$AF$6,IF(F41="Scenario2PBT10",'Major retrofit'!$AG$6,IF(F41="Scenario3PBT10",'Major retrofit'!$AH$6,"")))&amp;IF(F41="Scenario1PBT11",'Major retrofit'!$AI$6,IF(F41="Scenario2PBT11",'Major retrofit'!$AJ$6,IF(F41="Scenario3PBT11",'Major retrofit'!$AK$6,"")))&amp;IF(F41="Scenario1PBT12",'Major retrofit'!$AL$6,IF(F41="Scenario2PBT12",'Major retrofit'!$AM$6,IF(F41="Scenario3PBT12",'Major retrofit'!$AN$6,"")))&amp;IF(F41="Scenario1PBT13",'Major retrofit'!$AO$6,IF(F41="Scenario2PBT13",'Major retrofit'!$AP$6,IF(F41="Scenario3PBT13",'Major retrofit'!$AQ$6,"")))&amp;IF(F41="Scenario1PBT14",'Major retrofit'!$AR$6,IF(F41="Scenario2PBT14",'Major retrofit'!$AS$6,IF(F41="Scenario3PBT14",'Major retrofit'!$AT$6,"")))&amp;IF(F41="Scenario1PBT15",'Major retrofit'!$AU$6,IF(F41="Scenario2PBT15",'Major retrofit'!$AV$6,IF(F41="Scenario3PBT15",'Major retrofit'!$AW$6,"")))</f>
        <v/>
      </c>
      <c r="H41" s="142">
        <f t="shared" si="11"/>
        <v>0</v>
      </c>
      <c r="I41" s="232" t="str">
        <f>IF(F41="Scenario1PBT1",'Major retrofit'!$E$16,IF(F41="Scenario2PBT1",'Major retrofit'!$F$16,IF(F41="Scenario3PBT1",'Major retrofit'!$G$16,"")))&amp;IF(F41="Scenario1PBT2",'Major retrofit'!$H$16,IF(F41="Scenario2PBT2",'Major retrofit'!$I$16,IF(F41="Scenario3PBT2",'Major retrofit'!$J$16,"")))&amp;IF(F41="Scenario1PBT3",'Major retrofit'!$K$16,IF(F41="Scenario2PBT3",'Major retrofit'!$L$16,IF(F41="Scenario3PBT3",'Major retrofit'!$M$16,"")))&amp;IF(F41="Scenario1PBT4",'Major retrofit'!$N$16,IF(F41="Scenario2PBT4",'Major retrofit'!$O$16,IF(F41="Scenario3PBT4",'Major retrofit'!$P$16,"")))&amp;IF(F41="Scenario1PBT5",'Major retrofit'!$Q$16,IF(F41="Scenario2PBT5",'Major retrofit'!$R$16,IF(F41="Scenario3PBT5",'Major retrofit'!$S$16,"")))&amp;IF(F41="Scenario1PBT6",'Major retrofit'!$T$16,IF(F41="Scenario2PBT6",'Major retrofit'!$U$16,IF(F41="Scenario3PBT6",'Major retrofit'!$V$16,"")))&amp;IF(F41="Scenario1PBT7",'Major retrofit'!$W$16,IF(F41="Scenario2PBT7",'Major retrofit'!$X$16,IF(F41="Scenario3PBT7",'Major retrofit'!$Y$16,"")))&amp;IF(F41="Scenario1PBT8",'Major retrofit'!$Z$16,IF(F41="Scenario2PBT8",'Major retrofit'!$AA$16,IF(F41="Scenario3PBT8",'Major retrofit'!$AB$16,"")))&amp;IF(F41="Scenario1PBT9",'Major retrofit'!$AC$16,IF(F41="Scenario2PBT9",'Major retrofit'!$AD$16,IF(F41="Scenario3PBT9",'Major retrofit'!$AE$16,"")))&amp;IF(F41="Scenario1PBT10",'Major retrofit'!$AF$16,IF(F41="Scenario2PBT10",'Major retrofit'!$AG$16,IF(F41="Scenario3PBT10",'Major retrofit'!$AH$16,"")))&amp;IF(F41="Scenario1PBT11",'Major retrofit'!$AI$16,IF(F41="Scenario2PBT11",'Major retrofit'!$AJ$16,IF(F41="Scenario3PBT11",'Major retrofit'!$AK$16,"")))&amp;IF(F41="Scenario1PBT12",'Major retrofit'!$AL$16,IF(F41="Scenario2PBT12",'Major retrofit'!$AM$16,IF(F41="Scenario3PBT12",'Major retrofit'!$AN$16,"")))&amp;IF(F41="Scenario1PBT13",'Major retrofit'!$AO$16,IF(F41="Scenario2PBT13",'Major retrofit'!$AP$16,IF(F41="Scenario3PBT13",'Major retrofit'!$AQ$16,"")))&amp;IF(F41="Scenario1PBT14",'Major retrofit'!$AR$16,IF(F41="Scenario2PBT14",'Major retrofit'!$AS$16,IF(F41="Scenario3PBT14",'Major retrofit'!$AT$16,"")))&amp;IF(F41="Scenario1PBT15",'Major retrofit'!$AU$16,IF(F41="Scenario2PBT15",'Major retrofit'!$AV$16,IF(F41="Scenario3PBT15",'Major retrofit'!$AW$16,"")))</f>
        <v/>
      </c>
      <c r="J41" s="142">
        <f t="shared" si="12"/>
        <v>0</v>
      </c>
      <c r="K41" s="142" t="str">
        <f>IF(F41="Scenario1PBT1",'Major retrofit'!$E$18,IF(F41="Scenario2PBT1",'Major retrofit'!$F$18,IF(F41="Scenario3PBT1",'Major retrofit'!$G$18,"")))&amp;IF(F41="Scenario1PBT2",'Major retrofit'!$H$18,IF(F41="Scenario2PBT2",'Major retrofit'!$I$18,IF(F41="Scenario3PBT2",'Major retrofit'!$J$18,"")))&amp;IF(F41="Scenario1PBT3",'Major retrofit'!$K$18,IF(F41="Scenario2PBT3",'Major retrofit'!$L$18,IF(F41="Scenario3PBT3",'Major retrofit'!$M$18,"")))&amp;IF(F41="Scenario1PBT4",'Major retrofit'!$N$18,IF(F41="Scenario2PBT4",'Major retrofit'!$O$18,IF(F41="Scenario3PBT4",'Major retrofit'!$P$18,"")))&amp;IF(F41="Scenario1PBT5",'Major retrofit'!$Q$18,IF(F41="Scenario2PBT5",'Major retrofit'!$R$18,IF(F41="Scenario3PBT5",'Major retrofit'!$S$18,"")))&amp;IF(F41="Scenario1PBT6",'Major retrofit'!$T$18,IF(F41="Scenario2PBT6",'Major retrofit'!$U$18,IF(F41="Scenario3PBT6",'Major retrofit'!$V$18,"")))&amp;IF(F41="Scenario1PBT7",'Major retrofit'!$W$18,IF(F41="Scenario2PBT7",'Major retrofit'!$X$18,IF(F41="Scenario3PBT7",'Major retrofit'!$Y$18,"")))&amp;IF(F41="Scenario1PBT8",'Major retrofit'!$Z$18,IF(F41="Scenario2PBT8",'Major retrofit'!$AA$18,IF(F41="Scenario3PBT8",'Major retrofit'!$AB$18,"")))&amp;IF(F41="Scenario1PBT9",'Major retrofit'!$AC$18,IF(F41="Scenario2PBT9",'Major retrofit'!$AD$18,IF(F41="Scenario3PBT9",'Major retrofit'!$AE$18,"")))&amp;IF(F41="Scenario1PBT10",'Major retrofit'!$AF$18,IF(F41="Scenario2PBT10",'Major retrofit'!$AG$18,IF(F41="Scenario3PBT10",'Major retrofit'!$AH$18,"")))&amp;IF(F41="Scenario1PBT11",'Major retrofit'!$AI$18,IF(F41="Scenario2PBT11",'Major retrofit'!$AJ$18,IF(F41="Scenario3PBT11",'Major retrofit'!$AK$18,"")))&amp;IF(F41="Scenario1PBT12",'Major retrofit'!$AL$18,IF(F41="Scenario2PBT12",'Major retrofit'!$AM$18,IF(F41="Scenario3PBT12",'Major retrofit'!$AN$18,"")))&amp;IF(F41="Scenario1PBT13",'Major retrofit'!$AO$18,IF(F41="Scenario2PBT13",'Major retrofit'!$AP$18,IF(F41="Scenario3PBT13",'Major retrofit'!$AQ$18,"")))&amp;IF(F41="Scenario1PBT14",'Major retrofit'!$AR$18,IF(F41="Scenario2PBT14",'Major retrofit'!$AS$18,IF(F41="Scenario3PBT14",'Major retrofit'!$AT$18,"")))&amp;IF(F41="Scenario1PBT15",'Major retrofit'!$AU$18,IF(F41="Scenario2PBT15",'Major retrofit'!$AV$18,IF(F41="Scenario3PBT15",'Major retrofit'!$AW$18,"")))</f>
        <v/>
      </c>
      <c r="L41" s="142">
        <f t="shared" si="13"/>
        <v>0</v>
      </c>
      <c r="M41" s="142" t="str">
        <f>IF(F41="Scenario1PBT1",'Major retrofit'!$E$20,IF(F41="Scenario2PBT1",'Major retrofit'!$F$20,IF(F41="Scenario3PBT1",'Major retrofit'!$G$20,"")))&amp;IF(F41="Scenario1PBT2",'Major retrofit'!$H$20,IF(F41="Scenario2PBT2",'Major retrofit'!$I$20,IF(F41="Scenario3PBT2",'Major retrofit'!$J$20,"")))&amp;IF(F41="Scenario1PBT3",'Major retrofit'!$K$20,IF(F41="Scenario2PBT3",'Major retrofit'!$L$20,IF(F41="Scenario3PBT3",'Major retrofit'!$M$20,"")))&amp;IF(F41="Scenario1PBT4",'Major retrofit'!$N$20,IF(F41="Scenario2PBT4",'Major retrofit'!$O$20,IF(F41="Scenario3PBT4",'Major retrofit'!$P$20,"")))&amp;IF(F41="Scenario1PBT5",'Major retrofit'!$Q$20,IF(F41="Scenario2PBT5",'Major retrofit'!$R$20,IF(F41="Scenario3PBT5",'Major retrofit'!$S$20,"")))&amp;IF(F41="Scenario1PBT6",'Major retrofit'!$T$20,IF(F41="Scenario2PBT6",'Major retrofit'!$U$20,IF(F41="Scenario3PBT6",'Major retrofit'!$V$20,"")))&amp;IF(F41="Scenario1PBT7",'Major retrofit'!$W$20,IF(F41="Scenario2PBT7",'Major retrofit'!$X$20,IF(F41="Scenario3PBT7",'Major retrofit'!$Y$20,"")))&amp;IF(F41="Scenario1PBT8",'Major retrofit'!$Z$20,IF(F41="Scenario2PBT8",'Major retrofit'!$AA$20,IF(F41="Scenario3PBT8",'Major retrofit'!$AB$20,"")))&amp;IF(F41="Scenario1PBT9",'Major retrofit'!$AC$20,IF(F41="Scenario2PBT9",'Major retrofit'!$AD$20,IF(F41="Scenario3PBT9",'Major retrofit'!$AE$20,"")))&amp;IF(F41="Scenario1PBT10",'Major retrofit'!$AF$20,IF(F41="Scenario2PBT10",'Major retrofit'!$AG$20,IF(F41="Scenario3PBT10",'Major retrofit'!$AH$20,"")))&amp;IF(F41="Scenario1PBT11",'Major retrofit'!$AI$20,IF(F41="Scenario2PBT11",'Major retrofit'!$AJ$20,IF(F41="Scenario3PBT11",'Major retrofit'!$AK$20,"")))&amp;IF(F41="Scenario1PBT12",'Major retrofit'!$AL$20,IF(F41="Scenario2PBT12",'Major retrofit'!$AM$20,IF(F41="Scenario3PBT12",'Major retrofit'!$AN$20,"")))&amp;IF(F41="Scenario1PBT13",'Major retrofit'!$AO$20,IF(F41="Scenario2PBT13",'Major retrofit'!$AP$20,IF(F41="Scenario3PBT13",'Major retrofit'!$AQ$20,"")))&amp;IF(F41="Scenario1PBT14",'Major retrofit'!$AR$20,IF(F41="Scenario2PBT14",'Major retrofit'!$AS$20,IF(F41="Scenario3PBT14",'Major retrofit'!$AT$20,"")))&amp;IF(F41="Scenario1PBT15",'Major retrofit'!$AU$20,IF(F41="Scenario2PBT15",'Major retrofit'!$AV$20,IF(F41="Scenario3PBT15",'Major retrofit'!$AW$20,"")))</f>
        <v/>
      </c>
      <c r="N41" s="143">
        <f t="shared" si="14"/>
        <v>0</v>
      </c>
      <c r="O41" s="262" t="str">
        <f>IF(F41="Scenario1PBT1",'Major retrofit'!$E$23,IF(F41="Scenario2PBT1",'Major retrofit'!$F$23,IF(F41="Scenario3PBT1",'Major retrofit'!$G$23,"")))&amp;IF(F41="Scenario1PBT2",'Major retrofit'!$H$23,IF(F41="Scenario2PBT2",'Major retrofit'!$I$23,IF(F41="Scenario3PBT2",'Major retrofit'!$J$23,"")))&amp;IF(F41="Scenario1PBT3",'Major retrofit'!$K$23,IF(F41="Scenario2PBT3",'Major retrofit'!$L$23,IF(F41="Scenario3PBT3",'Major retrofit'!$M$23,"")))&amp;IF(F41="Scenario1PBT4",'Major retrofit'!$N$23,IF(F41="Scenario2PBT4",'Major retrofit'!$O$23,IF(F41="Scenario3PBT4",'Major retrofit'!$P$23,"")))&amp;IF(F41="Scenario1PBT5",'Major retrofit'!$Q$23,IF(F41="Scenario2PBT5",'Major retrofit'!$R$23,IF(F41="Scenario3PBT5",'Major retrofit'!$S$23,"")))&amp;IF(F41="Scenario1PBT6",'Major retrofit'!$T$23,IF(F41="Scenario2PBT6",'Major retrofit'!$U$23,IF(F41="Scenario3PBT6",'Major retrofit'!$V$23,"")))&amp;IF(F41="Scenario1PBT7",'Major retrofit'!$W$23,IF(F41="Scenario2PBT7",'Major retrofit'!$X$23,IF(F41="Scenario3PBT7",'Major retrofit'!$Y$23,"")))&amp;IF(F41="Scenario1PBT8",'Major retrofit'!$Z$23,IF(F41="Scenario2PBT8",'Major retrofit'!$AA$23,IF(F41="Scenario3PBT8",'Major retrofit'!$AB$23,"")))&amp;IF(F41="Scenario1PBT9",'Major retrofit'!$AC$23,IF(F41="Scenario2PBT9",'Major retrofit'!$AD$23,IF(F41="Scenario3PBT9",'Major retrofit'!$AE$23,"")))&amp;IF(F41="Scenario1PBT10",'Major retrofit'!$AF$23,IF(F41="Scenario2PBT10",'Major retrofit'!$AG$23,IF(F41="Scenario3PBT10",'Major retrofit'!$AH$23,"")))&amp;IF(F41="Scenario1PBT11",'Major retrofit'!$AI$23,IF(F41="Scenario2PBT11",'Major retrofit'!$AJ$23,IF(F41="Scenario3PBT11",'Major retrofit'!$AK$23,"")))&amp;IF(F41="Scenario1PBT12",'Major retrofit'!$AL$23,IF(F41="Scenario2PBT12",'Major retrofit'!$AM$23,IF(F41="Scenario3PBT12",'Major retrofit'!$AN$23,"")))&amp;IF(F41="Scenario1PBT13",'Major retrofit'!$AO$23,IF(F41="Scenario2PBT13",'Major retrofit'!$AP$23,IF(F41="Scenario3PBT13",'Major retrofit'!$AQ$23,"")))&amp;IF(F41="Scenario1PBT14",'Major retrofit'!$AR$23,IF(F41="Scenario2PBT14",'Major retrofit'!$AS$23,IF(F41="Scenario3PBT14",'Major retrofit'!$AT$23,"")))&amp;IF(F41="Scenario1PBT15",'Major retrofit'!$AU$23,IF(F41="Scenario2PBT15",'Major retrofit'!$AV$23,IF(F41="Scenario3PBT15",'Major retrofit'!$AW$23,"")))</f>
        <v/>
      </c>
      <c r="P41" s="142">
        <f t="shared" si="15"/>
        <v>0</v>
      </c>
      <c r="Q41" s="142" t="str">
        <f>IF(F41="Scenario1PBT1",'Major retrofit'!$E$25,IF(F41="Scenario2PBT1",'Major retrofit'!$F$25,IF(F41="Scenario3PBT1",'Major retrofit'!$G$25,"")))&amp;IF(F41="Scenario1PBT2",'Major retrofit'!$H$25,IF(F41="Scenario2PBT2",'Major retrofit'!$I$25,IF(F41="Scenario3PBT2",'Major retrofit'!$J$25,"")))&amp;IF(F41="Scenario1PBT3",'Major retrofit'!$K$25,IF(F41="Scenario2PBT3",'Major retrofit'!$L$25,IF(F41="Scenario3PBT3",'Major retrofit'!$M$25,"")))&amp;IF(F41="Scenario1PBT4",'Major retrofit'!$N$25,IF(F41="Scenario2PBT4",'Major retrofit'!$O$25,IF(F41="Scenario3PBT4",'Major retrofit'!$P$25,"")))&amp;IF(F41="Scenario1PBT5",'Major retrofit'!$Q$25,IF(F41="Scenario2PBT5",'Major retrofit'!$R$25,IF(F41="Scenario3PBT5",'Major retrofit'!$S$25,"")))&amp;IF(F41="Scenario1PBT6",'Major retrofit'!$T$25,IF(F41="Scenario2PBT6",'Major retrofit'!$U$25,IF(F41="Scenario3PBT6",'Major retrofit'!$V$25,"")))&amp;IF(F41="Scenario1PBT7",'Major retrofit'!$W$25,IF(F41="Scenario2PBT7",'Major retrofit'!$X$25,IF(F41="Scenario3PBT7",'Major retrofit'!$Y$25,"")))&amp;IF(F41="Scenario1PBT8",'Major retrofit'!$Z$25,IF(F41="Scenario2PBT8",'Major retrofit'!$AA$25,IF(F41="Scenario3PBT8",'Major retrofit'!$AB$25,"")))&amp;IF(F41="Scenario1PBT9",'Major retrofit'!$AC$25,IF(F41="Scenario2PBT9",'Major retrofit'!$AD$25,IF(F41="Scenario3PBT9",'Major retrofit'!$AE$25,"")))&amp;IF(F41="Scenario1PBT10",'Major retrofit'!$AF$25,IF(F41="Scenario2PBT10",'Major retrofit'!$AG$25,IF(F41="Scenario3PBT10",'Major retrofit'!$AH$25,"")))&amp;IF(F41="Scenario1PBT11",'Major retrofit'!$AI$25,IF(F41="Scenario2PBT11",'Major retrofit'!$AJ$25,IF(F41="Scenario3PBT11",'Major retrofit'!$AK$25,"")))&amp;IF(F41="Scenario1PBT12",'Major retrofit'!$AL$25,IF(F41="Scenario2PBT12",'Major retrofit'!$AM$25,IF(F41="Scenario3PBT12",'Major retrofit'!$AN$25,"")))&amp;IF(F41="Scenario1PBT13",'Major retrofit'!$AO$25,IF(F41="Scenario2PBT13",'Major retrofit'!$AP$25,IF(F41="Scenario3PBT13",'Major retrofit'!$AQ$25,"")))&amp;IF(F41="Scenario1PBT14",'Major retrofit'!$AR$25,IF(F41="Scenario2PBT14",'Major retrofit'!$AS$25,IF(F41="Scenario3PBT14",'Major retrofit'!$AT$25,"")))&amp;IF(F41="Scenario1PBT15",'Major retrofit'!$AU$25,IF(F41="Scenario2PBT15",'Major retrofit'!$AV$25,IF(F41="Scenario3PBT15",'Major retrofit'!$AW$25,"")))</f>
        <v/>
      </c>
      <c r="R41" s="142">
        <f t="shared" si="16"/>
        <v>0</v>
      </c>
      <c r="S41" s="142" t="str">
        <f>IF(F41="Scenario1PBT1",'Major retrofit'!$E$27,IF(F41="Scenario2PBT1",'Major retrofit'!$F$27,IF(F41="Scenario3PBT1",'Major retrofit'!$G$27,"")))&amp;IF(F41="Scenario1PBT2",'Major retrofit'!$H$27,IF(F41="Scenario2PBT2",'Major retrofit'!$I$27,IF(F41="Scenario3PBT2",'Major retrofit'!$J$27,"")))&amp;IF(F41="Scenario1PBT3",'Major retrofit'!$K$27,IF(F41="Scenario2PBT3",'Major retrofit'!$L$27,IF(F41="Scenario3PBT3",'Major retrofit'!$M$27,"")))&amp;IF(F41="Scenario1PBT4",'Major retrofit'!$N$27,IF(F41="Scenario2PBT4",'Major retrofit'!$O$27,IF(F41="Scenario3PBT4",'Major retrofit'!$P$27,"")))&amp;IF(F41="Scenario1PBT5",'Major retrofit'!$Q$27,IF(F41="Scenario2PBT5",'Major retrofit'!$R$27,IF(F41="Scenario3PBT5",'Major retrofit'!$S$27,"")))&amp;IF(F41="Scenario1PBT6",'Major retrofit'!$T$27,IF(F41="Scenario2PBT6",'Major retrofit'!$U$27,IF(F41="Scenario3PBT6",'Major retrofit'!$V$27,"")))&amp;IF(F41="Scenario1PBT7",'Major retrofit'!$W$27,IF(F41="Scenario2PBT7",'Major retrofit'!$X$27,IF(F41="Scenario3PBT7",'Major retrofit'!$Y$27,"")))&amp;IF(F41="Scenario1PBT8",'Major retrofit'!$Z$27,IF(F41="Scenario2PBT8",'Major retrofit'!$AA$27,IF(F41="Scenario3PBT8",'Major retrofit'!$AB$27,"")))&amp;IF(F41="Scenario1PBT9",'Major retrofit'!$AC$27,IF(F41="Scenario2PBT9",'Major retrofit'!$AD$27,IF(F41="Scenario3PBT9",'Major retrofit'!$AE$27,"")))&amp;IF(F41="Scenario1PBT10",'Major retrofit'!$AF$27,IF(F41="Scenario2PBT10",'Major retrofit'!$AG$27,IF(F41="Scenario3PBT10",'Major retrofit'!$AH$27,"")))&amp;IF(F41="Scenario1PBT11",'Major retrofit'!$AI$27,IF(F41="Scenario2PBT11",'Major retrofit'!$AJ$27,IF(F41="Scenario3PBT11",'Major retrofit'!$AK$27,"")))&amp;IF(F41="Scenario1PBT12",'Major retrofit'!$AL$27,IF(F41="Scenario2PBT12",'Major retrofit'!$AM$27,IF(F41="Scenario3PBT12",'Major retrofit'!$AN$27,"")))&amp;IF(F41="Scenario1PBT13",'Major retrofit'!$AO$27,IF(F41="Scenario2PBT13",'Major retrofit'!$AP$27,IF(F41="Scenario3PBT13",'Major retrofit'!$AQ$27,"")))&amp;IF(F41="Scenario1PBT14",'Major retrofit'!$AR$27,IF(F41="Scenario2PBT14",'Major retrofit'!$AS$27,IF(F41="Scenario3PBT14",'Major retrofit'!$AT$27,"")))&amp;IF(F41="Scenario1PBT15",'Major retrofit'!$AU$27,IF(F41="Scenario2PBT15",'Major retrofit'!$AV$27,IF(F41="Scenario3PBT15",'Major retrofit'!$AW$27,"")))</f>
        <v/>
      </c>
      <c r="T41" s="263">
        <f t="shared" si="17"/>
        <v>0</v>
      </c>
      <c r="U41" s="262" t="str">
        <f>IF(F41="Scenario1PBT1",'Major retrofit'!$E$38,IF(F41="Scenario2PBT1",'Major retrofit'!$F$38,IF(F41="Scenario3PBT1",'Major retrofit'!$G$38,"")))&amp;IF(F41="Scenario1PBT2",'Major retrofit'!$H$38,IF(F41="Scenario2PBT2",'Major retrofit'!$I$38,IF(F41="Scenario3PBT2",'Major retrofit'!$J$38,"")))&amp;IF(F41="Scenario1PBT3",'Major retrofit'!$K$38,IF(F41="Scenario2PBT3",'Major retrofit'!$L$38,IF(F41="Scenario3PBT3",'Major retrofit'!$M$38,"")))&amp;IF(F41="Scenario1PBT4",'Major retrofit'!$N$38,IF(F41="Scenario2PBT4",'Major retrofit'!$O$38,IF(F41="Scenario3PBT4",'Major retrofit'!$P$38,"")))&amp;IF(F41="Scenario1PBT5",'Major retrofit'!$Q$38,IF(F41="Scenario2PBT5",'Major retrofit'!$R$38,IF(F41="Scenario3PBT5",'Major retrofit'!$S$38,"")))&amp;IF(F41="Scenario1PBT6",'Major retrofit'!$T$38,IF(F41="Scenario2PBT6",'Major retrofit'!$U$38,IF(F41="Scenario3PBT6",'Major retrofit'!$V$38,"")))&amp;IF(F41="Scenario1PBT7",'Major retrofit'!$W$38,IF(F41="Scenario2PBT7",'Major retrofit'!$X$38,IF(F41="Scenario3PBT7",'Major retrofit'!$Y$38,"")))&amp;IF(F41="Scenario1PBT8",'Major retrofit'!$Z$38,IF(F41="Scenario2PBT8",'Major retrofit'!$AA$38,IF(F41="Scenario3PBT8",'Major retrofit'!$AB$38,"")))&amp;IF(F41="Scenario1PBT9",'Major retrofit'!$AC$38,IF(F41="Scenario2PBT9",'Major retrofit'!$AD$38,IF(F41="Scenario3PBT9",'Major retrofit'!$AE$38,"")))&amp;IF(F41="Scenario1PBT10",'Major retrofit'!$AF$38,IF(F41="Scenario2PBT10",'Major retrofit'!$AG$38,IF(F41="Scenario3PBT10",'Major retrofit'!$AH$38,"")))&amp;IF(F41="Scenario1PBT11",'Major retrofit'!$AI$38,IF(F41="Scenario2PBT11",'Major retrofit'!$AJ$38,IF(F41="Scenario3PBT11",'Major retrofit'!$AK$38,"")))&amp;IF(F41="Scenario1PBT12",'Major retrofit'!$AL$38,IF(F41="Scenario2PBT12",'Major retrofit'!$AM$38,IF(F41="Scenario3PBT12",'Major retrofit'!$AN$38,"")))&amp;IF(F41="Scenario1PBT13",'Major retrofit'!$AO$38,IF(F41="Scenario2PBT13",'Major retrofit'!$AP$38,IF(F41="Scenario3PBT13",'Major retrofit'!$AQ$38,"")))&amp;IF(F41="Scenario1PBT14",'Major retrofit'!$AR$38,IF(F41="Scenario2PBT14",'Major retrofit'!$AS$38,IF(F41="Scenario3PBT14",'Major retrofit'!$AT$38,"")))&amp;IF(F41="Scenario1PBT15",'Major retrofit'!$AU$38,IF(F41="Scenario2PBT15",'Major retrofit'!$AV$38,IF(F41="Scenario3PBT15",'Major retrofit'!$AW$38,"")))</f>
        <v/>
      </c>
      <c r="V41" s="142">
        <f t="shared" si="18"/>
        <v>0</v>
      </c>
      <c r="W41" s="142" t="str">
        <f>IF(F41="Scenario1PBT1",'Major retrofit'!$E$40,IF(F41="Scenario2PBT1",'Major retrofit'!$F$40,IF(F41="Scenario3PBT1",'Major retrofit'!$G$40,"")))&amp;IF(F41="Scenario1PBT2",'Major retrofit'!$H$40,IF(F41="Scenario2PBT2",'Major retrofit'!$I$40,IF(F41="Scenario3PBT2",'Major retrofit'!$J$40,"")))&amp;IF(F41="Scenario1PBT3",'Major retrofit'!$K$40,IF(F41="Scenario2PBT3",'Major retrofit'!$L$40,IF(F41="Scenario3PBT3",'Major retrofit'!$M$40,"")))&amp;IF(F41="Scenario1PBT4",'Major retrofit'!$N$40,IF(F41="Scenario2PBT4",'Major retrofit'!$O$40,IF(F41="Scenario3PBT4",'Major retrofit'!$P$40,"")))&amp;IF(F41="Scenario1PBT5",'Major retrofit'!$Q$40,IF(F41="Scenario2PBT5",'Major retrofit'!$R$40,IF(F41="Scenario3PBT5",'Major retrofit'!$S$40,"")))&amp;IF(F41="Scenario1PBT6",'Major retrofit'!$T$40,IF(F41="Scenario2PBT6",'Major retrofit'!$U$40,IF(F41="Scenario3PBT6",'Major retrofit'!$V$40,"")))&amp;IF(F41="Scenario1PBT7",'Major retrofit'!$W$40,IF(F41="Scenario2PBT7",'Major retrofit'!$X$40,IF(F41="Scenario3PBT7",'Major retrofit'!$Y$40,"")))&amp;IF(F41="Scenario1PBT8",'Major retrofit'!$Z$40,IF(F41="Scenario2PBT8",'Major retrofit'!$AA$40,IF(F41="Scenario3PBT8",'Major retrofit'!$AB$40,"")))&amp;IF(F41="Scenario1PBT9",'Major retrofit'!$AC$40,IF(F41="Scenario2PBT9",'Major retrofit'!$AD$40,IF(F41="Scenario3PBT9",'Major retrofit'!$AE$40,"")))&amp;IF(F41="Scenario1PBT10",'Major retrofit'!$AF$40,IF(F41="Scenario2PBT10",'Major retrofit'!$AG$40,IF(F41="Scenario3PBT10",'Major retrofit'!$AH$40,"")))&amp;IF(F41="Scenario1PBT11",'Major retrofit'!$AI$40,IF(F41="Scenario2PBT11",'Major retrofit'!$AJ$40,IF(F41="Scenario3PBT11",'Major retrofit'!$AK$40,"")))&amp;IF(F41="Scenario1PBT12",'Major retrofit'!$AL$40,IF(F41="Scenario2PBT12",'Major retrofit'!$AM$40,IF(F41="Scenario3PBT12",'Major retrofit'!$AN$40,"")))&amp;IF(F41="Scenario1PBT13",'Major retrofit'!$AO$40,IF(F41="Scenario2PBT13",'Major retrofit'!$AP$40,IF(F41="Scenario3PBT13",'Major retrofit'!$AQ$40,"")))&amp;IF(F41="Scenario1PBT14",'Major retrofit'!$AR$40,IF(F41="Scenario2PBT14",'Major retrofit'!$AS$40,IF(F41="Scenario3PBT14",'Major retrofit'!$AT$40,"")))&amp;IF(F41="Scenario1PBT15",'Major retrofit'!$AU$40,IF(F41="Scenario2PBT15",'Major retrofit'!$AV$40,IF(F41="Scenario3PBT15",'Major retrofit'!$AW$40,"")))</f>
        <v/>
      </c>
      <c r="X41" s="142">
        <f t="shared" si="19"/>
        <v>0</v>
      </c>
      <c r="Y41" s="142" t="str">
        <f>IF(F41="Scenario1PBT1",'Major retrofit'!$E$42,IF(F41="Scenario2PBT1",'Major retrofit'!$F$42,IF(F41="Scenario3PBT1",'Major retrofit'!$G$42,"")))&amp;IF(F41="Scenario1PBT2",'Major retrofit'!$H$42,IF(F41="Scenario2PBT2",'Major retrofit'!$I$42,IF(F41="Scenario3PBT2",'Major retrofit'!$J$42,"")))&amp;IF(F41="Scenario1PBT3",'Major retrofit'!$K$42,IF(F41="Scenario2PBT3",'Major retrofit'!$L$42,IF(F41="Scenario3PBT3",'Major retrofit'!$M$42,"")))&amp;IF(F41="Scenario1PBT4",'Major retrofit'!$N$42,IF(F41="Scenario2PBT4",'Major retrofit'!$O$42,IF(F41="Scenario3PBT4",'Major retrofit'!$P$42,"")))&amp;IF(F41="Scenario1PBT5",'Major retrofit'!$Q$42,IF(F41="Scenario2PBT5",'Major retrofit'!$R$42,IF(F41="Scenario3PBT5",'Major retrofit'!$S$42,"")))&amp;IF(F41="Scenario1PBT6",'Major retrofit'!$T$42,IF(F41="Scenario2PBT6",'Major retrofit'!$U$42,IF(F41="Scenario3PBT6",'Major retrofit'!$V$42,"")))&amp;IF(F41="Scenario1PBT7",'Major retrofit'!$W$42,IF(F41="Scenario2PBT7",'Major retrofit'!$X$42,IF(F41="Scenario3PBT7",'Major retrofit'!$Y$42,"")))&amp;IF(F41="Scenario1PBT8",'Major retrofit'!$Z$42,IF(F41="Scenario2PBT8",'Major retrofit'!$AA$42,IF(F41="Scenario3PBT8",'Major retrofit'!$AB$42,"")))&amp;IF(F41="Scenario1PBT9",'Major retrofit'!$AC$42,IF(F41="Scenario2PBT9",'Major retrofit'!$AD$42,IF(F41="Scenario3PBT9",'Major retrofit'!$AE$42,"")))&amp;IF(F41="Scenario1PBT10",'Major retrofit'!$AF$42,IF(F41="Scenario2PBT10",'Major retrofit'!$AG$42,IF(F41="Scenario3PBT10",'Major retrofit'!$AH$42,"")))&amp;IF(F41="Scenario1PBT11",'Major retrofit'!$AI$42,IF(F41="Scenario2PBT11",'Major retrofit'!$AJ$42,IF(F41="Scenario3PBT11",'Major retrofit'!$AK$42,"")))&amp;IF(F41="Scenario1PBT12",'Major retrofit'!$AL$42,IF(F41="Scenario2PBT12",'Major retrofit'!$AM$42,IF(F41="Scenario3PBT12",'Major retrofit'!$AN$42,"")))&amp;IF(F41="Scenario1PBT13",'Major retrofit'!$AO$42,IF(F41="Scenario2PBT13",'Major retrofit'!$AP$42,IF(F41="Scenario3PBT13",'Major retrofit'!$AQ$42,"")))&amp;IF(F41="Scenario1PBT14",'Major retrofit'!$AR$42,IF(F41="Scenario2PBT14",'Major retrofit'!$AS$42,IF(F41="Scenario3PBT14",'Major retrofit'!$AT$42,"")))&amp;IF(F41="Scenario1PBT15",'Major retrofit'!$AU$42,IF(F41="Scenario2PBT15",'Major retrofit'!$AV$42,IF(F41="Scenario3PBT15",'Major retrofit'!$AW$42,"")))</f>
        <v/>
      </c>
      <c r="Z41" s="142">
        <f t="shared" si="20"/>
        <v>0</v>
      </c>
      <c r="AA41" s="332" t="str">
        <f>IF(F41="Scenario1PBT1",'Major retrofit'!$E$101,IF(F41="Scenario2PBT1",'Major retrofit'!$F$101,IF(F41="Scenario3PBT1",'Major retrofit'!$G$101,"")))&amp;IF(F41="Scenario1PBT2",'Major retrofit'!$H$101,IF(F41="Scenario2PBT2",'Major retrofit'!$I$101,IF(F41="Scenario3PBT2",'Major retrofit'!$J$101,"")))&amp;IF(F41="Scenario1PBT3",'Major retrofit'!$K$101,IF(F41="Scenario2PBT3",'Major retrofit'!$L$101,IF(F41="Scenario3PBT3",'Major retrofit'!$M$101,"")))&amp;IF(F41="Scenario1PBT4",'Major retrofit'!$N$101,IF(F41="Scenario2PBT4",'Major retrofit'!$O$101,IF(F41="Scenario3PBT4",'Major retrofit'!$P$101,"")))&amp;IF(F41="Scenario1PBT5",'Major retrofit'!$Q$101,IF(F41="Scenario2PBT5",'Major retrofit'!$R$101,IF(F41="Scenario3PBT5",'Major retrofit'!$S$101,"")))&amp;IF(F41="Scenario1PBT6",'Major retrofit'!$T$101,IF(F41="Scenario2PBT6",'Major retrofit'!$U$101,IF(F41="Scenario3PBT6",'Major retrofit'!$V$101,"")))&amp;IF(F41="Scenario1PBT7",'Major retrofit'!$W$101,IF(F41="Scenario2PBT7",'Major retrofit'!$X$101,IF(F41="Scenario3PBT7",'Major retrofit'!$Y$101,"")))&amp;IF(F41="Scenario1PBT8",'Major retrofit'!$Z$101,IF(F41="Scenario2PBT8",'Major retrofit'!$AA$101,IF(F41="Scenario3PBT8",'Major retrofit'!$AB$101,"")))&amp;IF(F41="Scenario1PBT9",'Major retrofit'!$AC$101,IF(F41="Scenario2PBT9",'Major retrofit'!$AD$101,IF(F41="Scenario3PBT9",'Major retrofit'!$AE$101,"")))&amp;IF(F41="Scenario1PBT10",'Major retrofit'!$AF$101,IF(F41="Scenario2PBT10",'Major retrofit'!$AG$101,IF(F41="Scenario3PBT10",'Major retrofit'!$AH$101,"")))&amp;IF(F41="Scenario1PBT11",'Major retrofit'!$AI$101,IF(F41="Scenario2PBT11",'Major retrofit'!$AJ$101,IF(F41="Scenario3PBT11",'Major retrofit'!$AK$101,"")))&amp;IF(F41="Scenario1PBT12",'Major retrofit'!$AL$101,IF(F41="Scenario2PBT12",'Major retrofit'!$AM$101,IF(F41="Scenario3PBT12",'Major retrofit'!$AN$101,"")))&amp;IF(F41="Scenario1PBT13",'Major retrofit'!$AO$101,IF(F41="Scenario2PBT13",'Major retrofit'!$AP$101,IF(F41="Scenario3PBT13",'Major retrofit'!$AQ$101,"")))&amp;IF(F41="Scenario1PBT14",'Major retrofit'!$AR$101,IF(F41="Scenario2PBT14",'Major retrofit'!$AS$101,IF(F41="Scenario3PBT14",'Major retrofit'!$AT$101,"")))&amp;IF(F41="Scenario1PBT15",'Major retrofit'!$AU$101,IF(F41="Scenario2PBT15",'Major retrofit'!$AV$101,IF(F41="Scenario3PBT15",'Major retrofit'!$AW$101,"")))</f>
        <v/>
      </c>
      <c r="AB41" s="233">
        <f t="shared" si="21"/>
        <v>0</v>
      </c>
      <c r="AC41" s="264">
        <f>IFERROR('Projection_Base-case'!G41-G41,0)</f>
        <v>0</v>
      </c>
      <c r="AD41" s="142">
        <f t="shared" si="24"/>
        <v>0</v>
      </c>
      <c r="AE41" s="142">
        <f>IFERROR(100*AC41/'Projection_Base-case'!G41,0)</f>
        <v>0</v>
      </c>
      <c r="AF41" s="142">
        <f>IFERROR('Projection_Base-case'!I41-I41,0)</f>
        <v>0</v>
      </c>
      <c r="AG41" s="142">
        <f t="shared" si="25"/>
        <v>0</v>
      </c>
      <c r="AH41" s="142">
        <f>IFERROR(100*AF41/'Projection_Base-case'!I41,0)</f>
        <v>0</v>
      </c>
      <c r="AI41" s="142">
        <f>IFERROR('Projection_Base-case'!K41-K41,0)</f>
        <v>0</v>
      </c>
      <c r="AJ41" s="142">
        <f t="shared" si="26"/>
        <v>0</v>
      </c>
      <c r="AK41" s="142">
        <f>IFERROR(100*AI41/'Projection_Base-case'!K41,0)</f>
        <v>0</v>
      </c>
      <c r="AL41" s="142">
        <f>IFERROR(M41-'Projection_Base-case'!M41,0)</f>
        <v>0</v>
      </c>
      <c r="AM41" s="142">
        <f t="shared" si="27"/>
        <v>0</v>
      </c>
      <c r="AN41" s="143">
        <f>IFERROR(100*AL41/'Projection_Base-case'!M41,0)</f>
        <v>0</v>
      </c>
      <c r="AO41" s="262">
        <f>IFERROR('Projection_Base-case'!O41-O41,0)</f>
        <v>0</v>
      </c>
      <c r="AP41" s="142">
        <f t="shared" si="28"/>
        <v>0</v>
      </c>
      <c r="AQ41" s="142">
        <f>IFERROR(100*AO41/'Projection_Base-case'!O41,0)</f>
        <v>0</v>
      </c>
      <c r="AR41" s="142">
        <f>IFERROR('Projection_Base-case'!Q41-Q41,0)</f>
        <v>0</v>
      </c>
      <c r="AS41" s="142">
        <f t="shared" si="29"/>
        <v>0</v>
      </c>
      <c r="AT41" s="142">
        <f>IFERROR(100*AR41/'Projection_Base-case'!Q41,0)</f>
        <v>0</v>
      </c>
      <c r="AU41" s="142">
        <f>IFERROR('Projection_Base-case'!S41-S41,0)</f>
        <v>0</v>
      </c>
      <c r="AV41" s="142">
        <f t="shared" si="30"/>
        <v>0</v>
      </c>
      <c r="AW41" s="143">
        <f>IFERROR(100*AU41/'Projection_Base-case'!S41,0)</f>
        <v>0</v>
      </c>
      <c r="AX41" s="262">
        <f>IFERROR('Projection_Base-case'!U41-U41,0)</f>
        <v>0</v>
      </c>
      <c r="AY41" s="142">
        <f t="shared" si="31"/>
        <v>0</v>
      </c>
      <c r="AZ41" s="142">
        <f>IFERROR(100*AX41/'Projection_Base-case'!U41,0)</f>
        <v>0</v>
      </c>
      <c r="BA41" s="142">
        <f>IFERROR('Projection_Base-case'!W41-W41,0)</f>
        <v>0</v>
      </c>
      <c r="BB41" s="142">
        <f t="shared" si="32"/>
        <v>0</v>
      </c>
      <c r="BC41" s="142">
        <f>IFERROR(100*BA41/'Projection_Base-case'!W41,0)</f>
        <v>0</v>
      </c>
      <c r="BD41" s="142">
        <f>IFERROR('Projection_Base-case'!Y41-Y41,0)</f>
        <v>0</v>
      </c>
      <c r="BE41" s="142">
        <f t="shared" si="33"/>
        <v>0</v>
      </c>
      <c r="BF41" s="142">
        <f>IFERROR(100*BD41/'Projection_Base-case'!Y41,0)</f>
        <v>0</v>
      </c>
      <c r="BG41" s="531">
        <f t="shared" si="22"/>
        <v>0</v>
      </c>
      <c r="BH41" s="532">
        <f t="shared" si="23"/>
        <v>0</v>
      </c>
    </row>
    <row r="42" spans="1:60" x14ac:dyDescent="0.25">
      <c r="A42" s="261">
        <v>37</v>
      </c>
      <c r="B42" s="142">
        <f>'Projection_Base-case'!B42</f>
        <v>0</v>
      </c>
      <c r="C42" s="142">
        <f>'Projection_Base-case'!C42</f>
        <v>0</v>
      </c>
      <c r="D42" s="142">
        <f>'Projection_Base-case'!D42</f>
        <v>0</v>
      </c>
      <c r="E42" s="149"/>
      <c r="F42" s="258" t="str">
        <f t="shared" si="10"/>
        <v>0</v>
      </c>
      <c r="G42" s="231" t="str">
        <f>IF(F42="Scenario1PBT1",'Major retrofit'!$E$6,IF(F42="Scenario2PBT1",'Major retrofit'!$F$6,IF(F42="Scenario3PBT1",'Major retrofit'!$G$6,"")))&amp;IF(F42="Scenario1PBT2",'Major retrofit'!$H$6,IF(F42="Scenario2PBT2",'Major retrofit'!$I$6,IF(F42="Scenario3PBT2",'Major retrofit'!$J$6,"")))&amp;IF(F42="Scenario1PBT3",'Major retrofit'!$K$6,IF(F42="Scenario2PBT3",'Major retrofit'!$L$6,IF(F42="Scenario3PBT3",'Major retrofit'!$M$6,"")))&amp;IF(F42="Scenario1PBT4",'Major retrofit'!$N$6,IF(F42="Scenario2PBT4",'Major retrofit'!$O$6,IF(F42="Scenario3PBT4",'Major retrofit'!$P$6,"")))&amp;IF(F42="Scenario1PBT5",'Major retrofit'!$Q$6,IF(F42="Scenario2PBT5",'Major retrofit'!$R$6,IF(F42="Scenario3PBT5",'Major retrofit'!$S$6,"")))&amp;IF(F42="Scenario1PBT6",'Major retrofit'!$T$6,IF(F42="Scenario2PBT6",'Major retrofit'!$U$6,IF(F42="Scenario3PBT6",'Major retrofit'!$V$6,"")))&amp;IF(F42="Scenario1PBT7",'Major retrofit'!$W$6,IF(F42="Scenario2PBT7",'Major retrofit'!$X$6,IF(F42="Scenario3PBT7",'Major retrofit'!$Y$6,"")))&amp;IF(F42="Scenario1PBT8",'Major retrofit'!$Z$6,IF(F42="Scenario2PBT8",'Major retrofit'!$AA$6,IF(F42="Scenario3PBT8",'Major retrofit'!$AB$6,"")))&amp;IF(F42="Scenario1PBT9",'Major retrofit'!$AC$6,IF(F42="Scenario2PBT9",'Major retrofit'!$AD$6,IF(F42="Scenario3PBT9",'Major retrofit'!$AE$6,"")))&amp;IF(F42="Scenario1PBT10",'Major retrofit'!$AF$6,IF(F42="Scenario2PBT10",'Major retrofit'!$AG$6,IF(F42="Scenario3PBT10",'Major retrofit'!$AH$6,"")))&amp;IF(F42="Scenario1PBT11",'Major retrofit'!$AI$6,IF(F42="Scenario2PBT11",'Major retrofit'!$AJ$6,IF(F42="Scenario3PBT11",'Major retrofit'!$AK$6,"")))&amp;IF(F42="Scenario1PBT12",'Major retrofit'!$AL$6,IF(F42="Scenario2PBT12",'Major retrofit'!$AM$6,IF(F42="Scenario3PBT12",'Major retrofit'!$AN$6,"")))&amp;IF(F42="Scenario1PBT13",'Major retrofit'!$AO$6,IF(F42="Scenario2PBT13",'Major retrofit'!$AP$6,IF(F42="Scenario3PBT13",'Major retrofit'!$AQ$6,"")))&amp;IF(F42="Scenario1PBT14",'Major retrofit'!$AR$6,IF(F42="Scenario2PBT14",'Major retrofit'!$AS$6,IF(F42="Scenario3PBT14",'Major retrofit'!$AT$6,"")))&amp;IF(F42="Scenario1PBT15",'Major retrofit'!$AU$6,IF(F42="Scenario2PBT15",'Major retrofit'!$AV$6,IF(F42="Scenario3PBT15",'Major retrofit'!$AW$6,"")))</f>
        <v/>
      </c>
      <c r="H42" s="142">
        <f t="shared" si="11"/>
        <v>0</v>
      </c>
      <c r="I42" s="232" t="str">
        <f>IF(F42="Scenario1PBT1",'Major retrofit'!$E$16,IF(F42="Scenario2PBT1",'Major retrofit'!$F$16,IF(F42="Scenario3PBT1",'Major retrofit'!$G$16,"")))&amp;IF(F42="Scenario1PBT2",'Major retrofit'!$H$16,IF(F42="Scenario2PBT2",'Major retrofit'!$I$16,IF(F42="Scenario3PBT2",'Major retrofit'!$J$16,"")))&amp;IF(F42="Scenario1PBT3",'Major retrofit'!$K$16,IF(F42="Scenario2PBT3",'Major retrofit'!$L$16,IF(F42="Scenario3PBT3",'Major retrofit'!$M$16,"")))&amp;IF(F42="Scenario1PBT4",'Major retrofit'!$N$16,IF(F42="Scenario2PBT4",'Major retrofit'!$O$16,IF(F42="Scenario3PBT4",'Major retrofit'!$P$16,"")))&amp;IF(F42="Scenario1PBT5",'Major retrofit'!$Q$16,IF(F42="Scenario2PBT5",'Major retrofit'!$R$16,IF(F42="Scenario3PBT5",'Major retrofit'!$S$16,"")))&amp;IF(F42="Scenario1PBT6",'Major retrofit'!$T$16,IF(F42="Scenario2PBT6",'Major retrofit'!$U$16,IF(F42="Scenario3PBT6",'Major retrofit'!$V$16,"")))&amp;IF(F42="Scenario1PBT7",'Major retrofit'!$W$16,IF(F42="Scenario2PBT7",'Major retrofit'!$X$16,IF(F42="Scenario3PBT7",'Major retrofit'!$Y$16,"")))&amp;IF(F42="Scenario1PBT8",'Major retrofit'!$Z$16,IF(F42="Scenario2PBT8",'Major retrofit'!$AA$16,IF(F42="Scenario3PBT8",'Major retrofit'!$AB$16,"")))&amp;IF(F42="Scenario1PBT9",'Major retrofit'!$AC$16,IF(F42="Scenario2PBT9",'Major retrofit'!$AD$16,IF(F42="Scenario3PBT9",'Major retrofit'!$AE$16,"")))&amp;IF(F42="Scenario1PBT10",'Major retrofit'!$AF$16,IF(F42="Scenario2PBT10",'Major retrofit'!$AG$16,IF(F42="Scenario3PBT10",'Major retrofit'!$AH$16,"")))&amp;IF(F42="Scenario1PBT11",'Major retrofit'!$AI$16,IF(F42="Scenario2PBT11",'Major retrofit'!$AJ$16,IF(F42="Scenario3PBT11",'Major retrofit'!$AK$16,"")))&amp;IF(F42="Scenario1PBT12",'Major retrofit'!$AL$16,IF(F42="Scenario2PBT12",'Major retrofit'!$AM$16,IF(F42="Scenario3PBT12",'Major retrofit'!$AN$16,"")))&amp;IF(F42="Scenario1PBT13",'Major retrofit'!$AO$16,IF(F42="Scenario2PBT13",'Major retrofit'!$AP$16,IF(F42="Scenario3PBT13",'Major retrofit'!$AQ$16,"")))&amp;IF(F42="Scenario1PBT14",'Major retrofit'!$AR$16,IF(F42="Scenario2PBT14",'Major retrofit'!$AS$16,IF(F42="Scenario3PBT14",'Major retrofit'!$AT$16,"")))&amp;IF(F42="Scenario1PBT15",'Major retrofit'!$AU$16,IF(F42="Scenario2PBT15",'Major retrofit'!$AV$16,IF(F42="Scenario3PBT15",'Major retrofit'!$AW$16,"")))</f>
        <v/>
      </c>
      <c r="J42" s="142">
        <f t="shared" si="12"/>
        <v>0</v>
      </c>
      <c r="K42" s="142" t="str">
        <f>IF(F42="Scenario1PBT1",'Major retrofit'!$E$18,IF(F42="Scenario2PBT1",'Major retrofit'!$F$18,IF(F42="Scenario3PBT1",'Major retrofit'!$G$18,"")))&amp;IF(F42="Scenario1PBT2",'Major retrofit'!$H$18,IF(F42="Scenario2PBT2",'Major retrofit'!$I$18,IF(F42="Scenario3PBT2",'Major retrofit'!$J$18,"")))&amp;IF(F42="Scenario1PBT3",'Major retrofit'!$K$18,IF(F42="Scenario2PBT3",'Major retrofit'!$L$18,IF(F42="Scenario3PBT3",'Major retrofit'!$M$18,"")))&amp;IF(F42="Scenario1PBT4",'Major retrofit'!$N$18,IF(F42="Scenario2PBT4",'Major retrofit'!$O$18,IF(F42="Scenario3PBT4",'Major retrofit'!$P$18,"")))&amp;IF(F42="Scenario1PBT5",'Major retrofit'!$Q$18,IF(F42="Scenario2PBT5",'Major retrofit'!$R$18,IF(F42="Scenario3PBT5",'Major retrofit'!$S$18,"")))&amp;IF(F42="Scenario1PBT6",'Major retrofit'!$T$18,IF(F42="Scenario2PBT6",'Major retrofit'!$U$18,IF(F42="Scenario3PBT6",'Major retrofit'!$V$18,"")))&amp;IF(F42="Scenario1PBT7",'Major retrofit'!$W$18,IF(F42="Scenario2PBT7",'Major retrofit'!$X$18,IF(F42="Scenario3PBT7",'Major retrofit'!$Y$18,"")))&amp;IF(F42="Scenario1PBT8",'Major retrofit'!$Z$18,IF(F42="Scenario2PBT8",'Major retrofit'!$AA$18,IF(F42="Scenario3PBT8",'Major retrofit'!$AB$18,"")))&amp;IF(F42="Scenario1PBT9",'Major retrofit'!$AC$18,IF(F42="Scenario2PBT9",'Major retrofit'!$AD$18,IF(F42="Scenario3PBT9",'Major retrofit'!$AE$18,"")))&amp;IF(F42="Scenario1PBT10",'Major retrofit'!$AF$18,IF(F42="Scenario2PBT10",'Major retrofit'!$AG$18,IF(F42="Scenario3PBT10",'Major retrofit'!$AH$18,"")))&amp;IF(F42="Scenario1PBT11",'Major retrofit'!$AI$18,IF(F42="Scenario2PBT11",'Major retrofit'!$AJ$18,IF(F42="Scenario3PBT11",'Major retrofit'!$AK$18,"")))&amp;IF(F42="Scenario1PBT12",'Major retrofit'!$AL$18,IF(F42="Scenario2PBT12",'Major retrofit'!$AM$18,IF(F42="Scenario3PBT12",'Major retrofit'!$AN$18,"")))&amp;IF(F42="Scenario1PBT13",'Major retrofit'!$AO$18,IF(F42="Scenario2PBT13",'Major retrofit'!$AP$18,IF(F42="Scenario3PBT13",'Major retrofit'!$AQ$18,"")))&amp;IF(F42="Scenario1PBT14",'Major retrofit'!$AR$18,IF(F42="Scenario2PBT14",'Major retrofit'!$AS$18,IF(F42="Scenario3PBT14",'Major retrofit'!$AT$18,"")))&amp;IF(F42="Scenario1PBT15",'Major retrofit'!$AU$18,IF(F42="Scenario2PBT15",'Major retrofit'!$AV$18,IF(F42="Scenario3PBT15",'Major retrofit'!$AW$18,"")))</f>
        <v/>
      </c>
      <c r="L42" s="142">
        <f t="shared" si="13"/>
        <v>0</v>
      </c>
      <c r="M42" s="142" t="str">
        <f>IF(F42="Scenario1PBT1",'Major retrofit'!$E$20,IF(F42="Scenario2PBT1",'Major retrofit'!$F$20,IF(F42="Scenario3PBT1",'Major retrofit'!$G$20,"")))&amp;IF(F42="Scenario1PBT2",'Major retrofit'!$H$20,IF(F42="Scenario2PBT2",'Major retrofit'!$I$20,IF(F42="Scenario3PBT2",'Major retrofit'!$J$20,"")))&amp;IF(F42="Scenario1PBT3",'Major retrofit'!$K$20,IF(F42="Scenario2PBT3",'Major retrofit'!$L$20,IF(F42="Scenario3PBT3",'Major retrofit'!$M$20,"")))&amp;IF(F42="Scenario1PBT4",'Major retrofit'!$N$20,IF(F42="Scenario2PBT4",'Major retrofit'!$O$20,IF(F42="Scenario3PBT4",'Major retrofit'!$P$20,"")))&amp;IF(F42="Scenario1PBT5",'Major retrofit'!$Q$20,IF(F42="Scenario2PBT5",'Major retrofit'!$R$20,IF(F42="Scenario3PBT5",'Major retrofit'!$S$20,"")))&amp;IF(F42="Scenario1PBT6",'Major retrofit'!$T$20,IF(F42="Scenario2PBT6",'Major retrofit'!$U$20,IF(F42="Scenario3PBT6",'Major retrofit'!$V$20,"")))&amp;IF(F42="Scenario1PBT7",'Major retrofit'!$W$20,IF(F42="Scenario2PBT7",'Major retrofit'!$X$20,IF(F42="Scenario3PBT7",'Major retrofit'!$Y$20,"")))&amp;IF(F42="Scenario1PBT8",'Major retrofit'!$Z$20,IF(F42="Scenario2PBT8",'Major retrofit'!$AA$20,IF(F42="Scenario3PBT8",'Major retrofit'!$AB$20,"")))&amp;IF(F42="Scenario1PBT9",'Major retrofit'!$AC$20,IF(F42="Scenario2PBT9",'Major retrofit'!$AD$20,IF(F42="Scenario3PBT9",'Major retrofit'!$AE$20,"")))&amp;IF(F42="Scenario1PBT10",'Major retrofit'!$AF$20,IF(F42="Scenario2PBT10",'Major retrofit'!$AG$20,IF(F42="Scenario3PBT10",'Major retrofit'!$AH$20,"")))&amp;IF(F42="Scenario1PBT11",'Major retrofit'!$AI$20,IF(F42="Scenario2PBT11",'Major retrofit'!$AJ$20,IF(F42="Scenario3PBT11",'Major retrofit'!$AK$20,"")))&amp;IF(F42="Scenario1PBT12",'Major retrofit'!$AL$20,IF(F42="Scenario2PBT12",'Major retrofit'!$AM$20,IF(F42="Scenario3PBT12",'Major retrofit'!$AN$20,"")))&amp;IF(F42="Scenario1PBT13",'Major retrofit'!$AO$20,IF(F42="Scenario2PBT13",'Major retrofit'!$AP$20,IF(F42="Scenario3PBT13",'Major retrofit'!$AQ$20,"")))&amp;IF(F42="Scenario1PBT14",'Major retrofit'!$AR$20,IF(F42="Scenario2PBT14",'Major retrofit'!$AS$20,IF(F42="Scenario3PBT14",'Major retrofit'!$AT$20,"")))&amp;IF(F42="Scenario1PBT15",'Major retrofit'!$AU$20,IF(F42="Scenario2PBT15",'Major retrofit'!$AV$20,IF(F42="Scenario3PBT15",'Major retrofit'!$AW$20,"")))</f>
        <v/>
      </c>
      <c r="N42" s="143">
        <f t="shared" si="14"/>
        <v>0</v>
      </c>
      <c r="O42" s="262" t="str">
        <f>IF(F42="Scenario1PBT1",'Major retrofit'!$E$23,IF(F42="Scenario2PBT1",'Major retrofit'!$F$23,IF(F42="Scenario3PBT1",'Major retrofit'!$G$23,"")))&amp;IF(F42="Scenario1PBT2",'Major retrofit'!$H$23,IF(F42="Scenario2PBT2",'Major retrofit'!$I$23,IF(F42="Scenario3PBT2",'Major retrofit'!$J$23,"")))&amp;IF(F42="Scenario1PBT3",'Major retrofit'!$K$23,IF(F42="Scenario2PBT3",'Major retrofit'!$L$23,IF(F42="Scenario3PBT3",'Major retrofit'!$M$23,"")))&amp;IF(F42="Scenario1PBT4",'Major retrofit'!$N$23,IF(F42="Scenario2PBT4",'Major retrofit'!$O$23,IF(F42="Scenario3PBT4",'Major retrofit'!$P$23,"")))&amp;IF(F42="Scenario1PBT5",'Major retrofit'!$Q$23,IF(F42="Scenario2PBT5",'Major retrofit'!$R$23,IF(F42="Scenario3PBT5",'Major retrofit'!$S$23,"")))&amp;IF(F42="Scenario1PBT6",'Major retrofit'!$T$23,IF(F42="Scenario2PBT6",'Major retrofit'!$U$23,IF(F42="Scenario3PBT6",'Major retrofit'!$V$23,"")))&amp;IF(F42="Scenario1PBT7",'Major retrofit'!$W$23,IF(F42="Scenario2PBT7",'Major retrofit'!$X$23,IF(F42="Scenario3PBT7",'Major retrofit'!$Y$23,"")))&amp;IF(F42="Scenario1PBT8",'Major retrofit'!$Z$23,IF(F42="Scenario2PBT8",'Major retrofit'!$AA$23,IF(F42="Scenario3PBT8",'Major retrofit'!$AB$23,"")))&amp;IF(F42="Scenario1PBT9",'Major retrofit'!$AC$23,IF(F42="Scenario2PBT9",'Major retrofit'!$AD$23,IF(F42="Scenario3PBT9",'Major retrofit'!$AE$23,"")))&amp;IF(F42="Scenario1PBT10",'Major retrofit'!$AF$23,IF(F42="Scenario2PBT10",'Major retrofit'!$AG$23,IF(F42="Scenario3PBT10",'Major retrofit'!$AH$23,"")))&amp;IF(F42="Scenario1PBT11",'Major retrofit'!$AI$23,IF(F42="Scenario2PBT11",'Major retrofit'!$AJ$23,IF(F42="Scenario3PBT11",'Major retrofit'!$AK$23,"")))&amp;IF(F42="Scenario1PBT12",'Major retrofit'!$AL$23,IF(F42="Scenario2PBT12",'Major retrofit'!$AM$23,IF(F42="Scenario3PBT12",'Major retrofit'!$AN$23,"")))&amp;IF(F42="Scenario1PBT13",'Major retrofit'!$AO$23,IF(F42="Scenario2PBT13",'Major retrofit'!$AP$23,IF(F42="Scenario3PBT13",'Major retrofit'!$AQ$23,"")))&amp;IF(F42="Scenario1PBT14",'Major retrofit'!$AR$23,IF(F42="Scenario2PBT14",'Major retrofit'!$AS$23,IF(F42="Scenario3PBT14",'Major retrofit'!$AT$23,"")))&amp;IF(F42="Scenario1PBT15",'Major retrofit'!$AU$23,IF(F42="Scenario2PBT15",'Major retrofit'!$AV$23,IF(F42="Scenario3PBT15",'Major retrofit'!$AW$23,"")))</f>
        <v/>
      </c>
      <c r="P42" s="142">
        <f t="shared" si="15"/>
        <v>0</v>
      </c>
      <c r="Q42" s="142" t="str">
        <f>IF(F42="Scenario1PBT1",'Major retrofit'!$E$25,IF(F42="Scenario2PBT1",'Major retrofit'!$F$25,IF(F42="Scenario3PBT1",'Major retrofit'!$G$25,"")))&amp;IF(F42="Scenario1PBT2",'Major retrofit'!$H$25,IF(F42="Scenario2PBT2",'Major retrofit'!$I$25,IF(F42="Scenario3PBT2",'Major retrofit'!$J$25,"")))&amp;IF(F42="Scenario1PBT3",'Major retrofit'!$K$25,IF(F42="Scenario2PBT3",'Major retrofit'!$L$25,IF(F42="Scenario3PBT3",'Major retrofit'!$M$25,"")))&amp;IF(F42="Scenario1PBT4",'Major retrofit'!$N$25,IF(F42="Scenario2PBT4",'Major retrofit'!$O$25,IF(F42="Scenario3PBT4",'Major retrofit'!$P$25,"")))&amp;IF(F42="Scenario1PBT5",'Major retrofit'!$Q$25,IF(F42="Scenario2PBT5",'Major retrofit'!$R$25,IF(F42="Scenario3PBT5",'Major retrofit'!$S$25,"")))&amp;IF(F42="Scenario1PBT6",'Major retrofit'!$T$25,IF(F42="Scenario2PBT6",'Major retrofit'!$U$25,IF(F42="Scenario3PBT6",'Major retrofit'!$V$25,"")))&amp;IF(F42="Scenario1PBT7",'Major retrofit'!$W$25,IF(F42="Scenario2PBT7",'Major retrofit'!$X$25,IF(F42="Scenario3PBT7",'Major retrofit'!$Y$25,"")))&amp;IF(F42="Scenario1PBT8",'Major retrofit'!$Z$25,IF(F42="Scenario2PBT8",'Major retrofit'!$AA$25,IF(F42="Scenario3PBT8",'Major retrofit'!$AB$25,"")))&amp;IF(F42="Scenario1PBT9",'Major retrofit'!$AC$25,IF(F42="Scenario2PBT9",'Major retrofit'!$AD$25,IF(F42="Scenario3PBT9",'Major retrofit'!$AE$25,"")))&amp;IF(F42="Scenario1PBT10",'Major retrofit'!$AF$25,IF(F42="Scenario2PBT10",'Major retrofit'!$AG$25,IF(F42="Scenario3PBT10",'Major retrofit'!$AH$25,"")))&amp;IF(F42="Scenario1PBT11",'Major retrofit'!$AI$25,IF(F42="Scenario2PBT11",'Major retrofit'!$AJ$25,IF(F42="Scenario3PBT11",'Major retrofit'!$AK$25,"")))&amp;IF(F42="Scenario1PBT12",'Major retrofit'!$AL$25,IF(F42="Scenario2PBT12",'Major retrofit'!$AM$25,IF(F42="Scenario3PBT12",'Major retrofit'!$AN$25,"")))&amp;IF(F42="Scenario1PBT13",'Major retrofit'!$AO$25,IF(F42="Scenario2PBT13",'Major retrofit'!$AP$25,IF(F42="Scenario3PBT13",'Major retrofit'!$AQ$25,"")))&amp;IF(F42="Scenario1PBT14",'Major retrofit'!$AR$25,IF(F42="Scenario2PBT14",'Major retrofit'!$AS$25,IF(F42="Scenario3PBT14",'Major retrofit'!$AT$25,"")))&amp;IF(F42="Scenario1PBT15",'Major retrofit'!$AU$25,IF(F42="Scenario2PBT15",'Major retrofit'!$AV$25,IF(F42="Scenario3PBT15",'Major retrofit'!$AW$25,"")))</f>
        <v/>
      </c>
      <c r="R42" s="142">
        <f t="shared" si="16"/>
        <v>0</v>
      </c>
      <c r="S42" s="142" t="str">
        <f>IF(F42="Scenario1PBT1",'Major retrofit'!$E$27,IF(F42="Scenario2PBT1",'Major retrofit'!$F$27,IF(F42="Scenario3PBT1",'Major retrofit'!$G$27,"")))&amp;IF(F42="Scenario1PBT2",'Major retrofit'!$H$27,IF(F42="Scenario2PBT2",'Major retrofit'!$I$27,IF(F42="Scenario3PBT2",'Major retrofit'!$J$27,"")))&amp;IF(F42="Scenario1PBT3",'Major retrofit'!$K$27,IF(F42="Scenario2PBT3",'Major retrofit'!$L$27,IF(F42="Scenario3PBT3",'Major retrofit'!$M$27,"")))&amp;IF(F42="Scenario1PBT4",'Major retrofit'!$N$27,IF(F42="Scenario2PBT4",'Major retrofit'!$O$27,IF(F42="Scenario3PBT4",'Major retrofit'!$P$27,"")))&amp;IF(F42="Scenario1PBT5",'Major retrofit'!$Q$27,IF(F42="Scenario2PBT5",'Major retrofit'!$R$27,IF(F42="Scenario3PBT5",'Major retrofit'!$S$27,"")))&amp;IF(F42="Scenario1PBT6",'Major retrofit'!$T$27,IF(F42="Scenario2PBT6",'Major retrofit'!$U$27,IF(F42="Scenario3PBT6",'Major retrofit'!$V$27,"")))&amp;IF(F42="Scenario1PBT7",'Major retrofit'!$W$27,IF(F42="Scenario2PBT7",'Major retrofit'!$X$27,IF(F42="Scenario3PBT7",'Major retrofit'!$Y$27,"")))&amp;IF(F42="Scenario1PBT8",'Major retrofit'!$Z$27,IF(F42="Scenario2PBT8",'Major retrofit'!$AA$27,IF(F42="Scenario3PBT8",'Major retrofit'!$AB$27,"")))&amp;IF(F42="Scenario1PBT9",'Major retrofit'!$AC$27,IF(F42="Scenario2PBT9",'Major retrofit'!$AD$27,IF(F42="Scenario3PBT9",'Major retrofit'!$AE$27,"")))&amp;IF(F42="Scenario1PBT10",'Major retrofit'!$AF$27,IF(F42="Scenario2PBT10",'Major retrofit'!$AG$27,IF(F42="Scenario3PBT10",'Major retrofit'!$AH$27,"")))&amp;IF(F42="Scenario1PBT11",'Major retrofit'!$AI$27,IF(F42="Scenario2PBT11",'Major retrofit'!$AJ$27,IF(F42="Scenario3PBT11",'Major retrofit'!$AK$27,"")))&amp;IF(F42="Scenario1PBT12",'Major retrofit'!$AL$27,IF(F42="Scenario2PBT12",'Major retrofit'!$AM$27,IF(F42="Scenario3PBT12",'Major retrofit'!$AN$27,"")))&amp;IF(F42="Scenario1PBT13",'Major retrofit'!$AO$27,IF(F42="Scenario2PBT13",'Major retrofit'!$AP$27,IF(F42="Scenario3PBT13",'Major retrofit'!$AQ$27,"")))&amp;IF(F42="Scenario1PBT14",'Major retrofit'!$AR$27,IF(F42="Scenario2PBT14",'Major retrofit'!$AS$27,IF(F42="Scenario3PBT14",'Major retrofit'!$AT$27,"")))&amp;IF(F42="Scenario1PBT15",'Major retrofit'!$AU$27,IF(F42="Scenario2PBT15",'Major retrofit'!$AV$27,IF(F42="Scenario3PBT15",'Major retrofit'!$AW$27,"")))</f>
        <v/>
      </c>
      <c r="T42" s="263">
        <f t="shared" si="17"/>
        <v>0</v>
      </c>
      <c r="U42" s="262" t="str">
        <f>IF(F42="Scenario1PBT1",'Major retrofit'!$E$38,IF(F42="Scenario2PBT1",'Major retrofit'!$F$38,IF(F42="Scenario3PBT1",'Major retrofit'!$G$38,"")))&amp;IF(F42="Scenario1PBT2",'Major retrofit'!$H$38,IF(F42="Scenario2PBT2",'Major retrofit'!$I$38,IF(F42="Scenario3PBT2",'Major retrofit'!$J$38,"")))&amp;IF(F42="Scenario1PBT3",'Major retrofit'!$K$38,IF(F42="Scenario2PBT3",'Major retrofit'!$L$38,IF(F42="Scenario3PBT3",'Major retrofit'!$M$38,"")))&amp;IF(F42="Scenario1PBT4",'Major retrofit'!$N$38,IF(F42="Scenario2PBT4",'Major retrofit'!$O$38,IF(F42="Scenario3PBT4",'Major retrofit'!$P$38,"")))&amp;IF(F42="Scenario1PBT5",'Major retrofit'!$Q$38,IF(F42="Scenario2PBT5",'Major retrofit'!$R$38,IF(F42="Scenario3PBT5",'Major retrofit'!$S$38,"")))&amp;IF(F42="Scenario1PBT6",'Major retrofit'!$T$38,IF(F42="Scenario2PBT6",'Major retrofit'!$U$38,IF(F42="Scenario3PBT6",'Major retrofit'!$V$38,"")))&amp;IF(F42="Scenario1PBT7",'Major retrofit'!$W$38,IF(F42="Scenario2PBT7",'Major retrofit'!$X$38,IF(F42="Scenario3PBT7",'Major retrofit'!$Y$38,"")))&amp;IF(F42="Scenario1PBT8",'Major retrofit'!$Z$38,IF(F42="Scenario2PBT8",'Major retrofit'!$AA$38,IF(F42="Scenario3PBT8",'Major retrofit'!$AB$38,"")))&amp;IF(F42="Scenario1PBT9",'Major retrofit'!$AC$38,IF(F42="Scenario2PBT9",'Major retrofit'!$AD$38,IF(F42="Scenario3PBT9",'Major retrofit'!$AE$38,"")))&amp;IF(F42="Scenario1PBT10",'Major retrofit'!$AF$38,IF(F42="Scenario2PBT10",'Major retrofit'!$AG$38,IF(F42="Scenario3PBT10",'Major retrofit'!$AH$38,"")))&amp;IF(F42="Scenario1PBT11",'Major retrofit'!$AI$38,IF(F42="Scenario2PBT11",'Major retrofit'!$AJ$38,IF(F42="Scenario3PBT11",'Major retrofit'!$AK$38,"")))&amp;IF(F42="Scenario1PBT12",'Major retrofit'!$AL$38,IF(F42="Scenario2PBT12",'Major retrofit'!$AM$38,IF(F42="Scenario3PBT12",'Major retrofit'!$AN$38,"")))&amp;IF(F42="Scenario1PBT13",'Major retrofit'!$AO$38,IF(F42="Scenario2PBT13",'Major retrofit'!$AP$38,IF(F42="Scenario3PBT13",'Major retrofit'!$AQ$38,"")))&amp;IF(F42="Scenario1PBT14",'Major retrofit'!$AR$38,IF(F42="Scenario2PBT14",'Major retrofit'!$AS$38,IF(F42="Scenario3PBT14",'Major retrofit'!$AT$38,"")))&amp;IF(F42="Scenario1PBT15",'Major retrofit'!$AU$38,IF(F42="Scenario2PBT15",'Major retrofit'!$AV$38,IF(F42="Scenario3PBT15",'Major retrofit'!$AW$38,"")))</f>
        <v/>
      </c>
      <c r="V42" s="142">
        <f t="shared" si="18"/>
        <v>0</v>
      </c>
      <c r="W42" s="142" t="str">
        <f>IF(F42="Scenario1PBT1",'Major retrofit'!$E$40,IF(F42="Scenario2PBT1",'Major retrofit'!$F$40,IF(F42="Scenario3PBT1",'Major retrofit'!$G$40,"")))&amp;IF(F42="Scenario1PBT2",'Major retrofit'!$H$40,IF(F42="Scenario2PBT2",'Major retrofit'!$I$40,IF(F42="Scenario3PBT2",'Major retrofit'!$J$40,"")))&amp;IF(F42="Scenario1PBT3",'Major retrofit'!$K$40,IF(F42="Scenario2PBT3",'Major retrofit'!$L$40,IF(F42="Scenario3PBT3",'Major retrofit'!$M$40,"")))&amp;IF(F42="Scenario1PBT4",'Major retrofit'!$N$40,IF(F42="Scenario2PBT4",'Major retrofit'!$O$40,IF(F42="Scenario3PBT4",'Major retrofit'!$P$40,"")))&amp;IF(F42="Scenario1PBT5",'Major retrofit'!$Q$40,IF(F42="Scenario2PBT5",'Major retrofit'!$R$40,IF(F42="Scenario3PBT5",'Major retrofit'!$S$40,"")))&amp;IF(F42="Scenario1PBT6",'Major retrofit'!$T$40,IF(F42="Scenario2PBT6",'Major retrofit'!$U$40,IF(F42="Scenario3PBT6",'Major retrofit'!$V$40,"")))&amp;IF(F42="Scenario1PBT7",'Major retrofit'!$W$40,IF(F42="Scenario2PBT7",'Major retrofit'!$X$40,IF(F42="Scenario3PBT7",'Major retrofit'!$Y$40,"")))&amp;IF(F42="Scenario1PBT8",'Major retrofit'!$Z$40,IF(F42="Scenario2PBT8",'Major retrofit'!$AA$40,IF(F42="Scenario3PBT8",'Major retrofit'!$AB$40,"")))&amp;IF(F42="Scenario1PBT9",'Major retrofit'!$AC$40,IF(F42="Scenario2PBT9",'Major retrofit'!$AD$40,IF(F42="Scenario3PBT9",'Major retrofit'!$AE$40,"")))&amp;IF(F42="Scenario1PBT10",'Major retrofit'!$AF$40,IF(F42="Scenario2PBT10",'Major retrofit'!$AG$40,IF(F42="Scenario3PBT10",'Major retrofit'!$AH$40,"")))&amp;IF(F42="Scenario1PBT11",'Major retrofit'!$AI$40,IF(F42="Scenario2PBT11",'Major retrofit'!$AJ$40,IF(F42="Scenario3PBT11",'Major retrofit'!$AK$40,"")))&amp;IF(F42="Scenario1PBT12",'Major retrofit'!$AL$40,IF(F42="Scenario2PBT12",'Major retrofit'!$AM$40,IF(F42="Scenario3PBT12",'Major retrofit'!$AN$40,"")))&amp;IF(F42="Scenario1PBT13",'Major retrofit'!$AO$40,IF(F42="Scenario2PBT13",'Major retrofit'!$AP$40,IF(F42="Scenario3PBT13",'Major retrofit'!$AQ$40,"")))&amp;IF(F42="Scenario1PBT14",'Major retrofit'!$AR$40,IF(F42="Scenario2PBT14",'Major retrofit'!$AS$40,IF(F42="Scenario3PBT14",'Major retrofit'!$AT$40,"")))&amp;IF(F42="Scenario1PBT15",'Major retrofit'!$AU$40,IF(F42="Scenario2PBT15",'Major retrofit'!$AV$40,IF(F42="Scenario3PBT15",'Major retrofit'!$AW$40,"")))</f>
        <v/>
      </c>
      <c r="X42" s="142">
        <f t="shared" si="19"/>
        <v>0</v>
      </c>
      <c r="Y42" s="142" t="str">
        <f>IF(F42="Scenario1PBT1",'Major retrofit'!$E$42,IF(F42="Scenario2PBT1",'Major retrofit'!$F$42,IF(F42="Scenario3PBT1",'Major retrofit'!$G$42,"")))&amp;IF(F42="Scenario1PBT2",'Major retrofit'!$H$42,IF(F42="Scenario2PBT2",'Major retrofit'!$I$42,IF(F42="Scenario3PBT2",'Major retrofit'!$J$42,"")))&amp;IF(F42="Scenario1PBT3",'Major retrofit'!$K$42,IF(F42="Scenario2PBT3",'Major retrofit'!$L$42,IF(F42="Scenario3PBT3",'Major retrofit'!$M$42,"")))&amp;IF(F42="Scenario1PBT4",'Major retrofit'!$N$42,IF(F42="Scenario2PBT4",'Major retrofit'!$O$42,IF(F42="Scenario3PBT4",'Major retrofit'!$P$42,"")))&amp;IF(F42="Scenario1PBT5",'Major retrofit'!$Q$42,IF(F42="Scenario2PBT5",'Major retrofit'!$R$42,IF(F42="Scenario3PBT5",'Major retrofit'!$S$42,"")))&amp;IF(F42="Scenario1PBT6",'Major retrofit'!$T$42,IF(F42="Scenario2PBT6",'Major retrofit'!$U$42,IF(F42="Scenario3PBT6",'Major retrofit'!$V$42,"")))&amp;IF(F42="Scenario1PBT7",'Major retrofit'!$W$42,IF(F42="Scenario2PBT7",'Major retrofit'!$X$42,IF(F42="Scenario3PBT7",'Major retrofit'!$Y$42,"")))&amp;IF(F42="Scenario1PBT8",'Major retrofit'!$Z$42,IF(F42="Scenario2PBT8",'Major retrofit'!$AA$42,IF(F42="Scenario3PBT8",'Major retrofit'!$AB$42,"")))&amp;IF(F42="Scenario1PBT9",'Major retrofit'!$AC$42,IF(F42="Scenario2PBT9",'Major retrofit'!$AD$42,IF(F42="Scenario3PBT9",'Major retrofit'!$AE$42,"")))&amp;IF(F42="Scenario1PBT10",'Major retrofit'!$AF$42,IF(F42="Scenario2PBT10",'Major retrofit'!$AG$42,IF(F42="Scenario3PBT10",'Major retrofit'!$AH$42,"")))&amp;IF(F42="Scenario1PBT11",'Major retrofit'!$AI$42,IF(F42="Scenario2PBT11",'Major retrofit'!$AJ$42,IF(F42="Scenario3PBT11",'Major retrofit'!$AK$42,"")))&amp;IF(F42="Scenario1PBT12",'Major retrofit'!$AL$42,IF(F42="Scenario2PBT12",'Major retrofit'!$AM$42,IF(F42="Scenario3PBT12",'Major retrofit'!$AN$42,"")))&amp;IF(F42="Scenario1PBT13",'Major retrofit'!$AO$42,IF(F42="Scenario2PBT13",'Major retrofit'!$AP$42,IF(F42="Scenario3PBT13",'Major retrofit'!$AQ$42,"")))&amp;IF(F42="Scenario1PBT14",'Major retrofit'!$AR$42,IF(F42="Scenario2PBT14",'Major retrofit'!$AS$42,IF(F42="Scenario3PBT14",'Major retrofit'!$AT$42,"")))&amp;IF(F42="Scenario1PBT15",'Major retrofit'!$AU$42,IF(F42="Scenario2PBT15",'Major retrofit'!$AV$42,IF(F42="Scenario3PBT15",'Major retrofit'!$AW$42,"")))</f>
        <v/>
      </c>
      <c r="Z42" s="142">
        <f t="shared" si="20"/>
        <v>0</v>
      </c>
      <c r="AA42" s="332" t="str">
        <f>IF(F42="Scenario1PBT1",'Major retrofit'!$E$101,IF(F42="Scenario2PBT1",'Major retrofit'!$F$101,IF(F42="Scenario3PBT1",'Major retrofit'!$G$101,"")))&amp;IF(F42="Scenario1PBT2",'Major retrofit'!$H$101,IF(F42="Scenario2PBT2",'Major retrofit'!$I$101,IF(F42="Scenario3PBT2",'Major retrofit'!$J$101,"")))&amp;IF(F42="Scenario1PBT3",'Major retrofit'!$K$101,IF(F42="Scenario2PBT3",'Major retrofit'!$L$101,IF(F42="Scenario3PBT3",'Major retrofit'!$M$101,"")))&amp;IF(F42="Scenario1PBT4",'Major retrofit'!$N$101,IF(F42="Scenario2PBT4",'Major retrofit'!$O$101,IF(F42="Scenario3PBT4",'Major retrofit'!$P$101,"")))&amp;IF(F42="Scenario1PBT5",'Major retrofit'!$Q$101,IF(F42="Scenario2PBT5",'Major retrofit'!$R$101,IF(F42="Scenario3PBT5",'Major retrofit'!$S$101,"")))&amp;IF(F42="Scenario1PBT6",'Major retrofit'!$T$101,IF(F42="Scenario2PBT6",'Major retrofit'!$U$101,IF(F42="Scenario3PBT6",'Major retrofit'!$V$101,"")))&amp;IF(F42="Scenario1PBT7",'Major retrofit'!$W$101,IF(F42="Scenario2PBT7",'Major retrofit'!$X$101,IF(F42="Scenario3PBT7",'Major retrofit'!$Y$101,"")))&amp;IF(F42="Scenario1PBT8",'Major retrofit'!$Z$101,IF(F42="Scenario2PBT8",'Major retrofit'!$AA$101,IF(F42="Scenario3PBT8",'Major retrofit'!$AB$101,"")))&amp;IF(F42="Scenario1PBT9",'Major retrofit'!$AC$101,IF(F42="Scenario2PBT9",'Major retrofit'!$AD$101,IF(F42="Scenario3PBT9",'Major retrofit'!$AE$101,"")))&amp;IF(F42="Scenario1PBT10",'Major retrofit'!$AF$101,IF(F42="Scenario2PBT10",'Major retrofit'!$AG$101,IF(F42="Scenario3PBT10",'Major retrofit'!$AH$101,"")))&amp;IF(F42="Scenario1PBT11",'Major retrofit'!$AI$101,IF(F42="Scenario2PBT11",'Major retrofit'!$AJ$101,IF(F42="Scenario3PBT11",'Major retrofit'!$AK$101,"")))&amp;IF(F42="Scenario1PBT12",'Major retrofit'!$AL$101,IF(F42="Scenario2PBT12",'Major retrofit'!$AM$101,IF(F42="Scenario3PBT12",'Major retrofit'!$AN$101,"")))&amp;IF(F42="Scenario1PBT13",'Major retrofit'!$AO$101,IF(F42="Scenario2PBT13",'Major retrofit'!$AP$101,IF(F42="Scenario3PBT13",'Major retrofit'!$AQ$101,"")))&amp;IF(F42="Scenario1PBT14",'Major retrofit'!$AR$101,IF(F42="Scenario2PBT14",'Major retrofit'!$AS$101,IF(F42="Scenario3PBT14",'Major retrofit'!$AT$101,"")))&amp;IF(F42="Scenario1PBT15",'Major retrofit'!$AU$101,IF(F42="Scenario2PBT15",'Major retrofit'!$AV$101,IF(F42="Scenario3PBT15",'Major retrofit'!$AW$101,"")))</f>
        <v/>
      </c>
      <c r="AB42" s="233">
        <f t="shared" si="21"/>
        <v>0</v>
      </c>
      <c r="AC42" s="264">
        <f>IFERROR('Projection_Base-case'!G42-G42,0)</f>
        <v>0</v>
      </c>
      <c r="AD42" s="142">
        <f t="shared" si="24"/>
        <v>0</v>
      </c>
      <c r="AE42" s="142">
        <f>IFERROR(100*AC42/'Projection_Base-case'!G42,0)</f>
        <v>0</v>
      </c>
      <c r="AF42" s="142">
        <f>IFERROR('Projection_Base-case'!I42-I42,0)</f>
        <v>0</v>
      </c>
      <c r="AG42" s="142">
        <f t="shared" si="25"/>
        <v>0</v>
      </c>
      <c r="AH42" s="142">
        <f>IFERROR(100*AF42/'Projection_Base-case'!I42,0)</f>
        <v>0</v>
      </c>
      <c r="AI42" s="142">
        <f>IFERROR('Projection_Base-case'!K42-K42,0)</f>
        <v>0</v>
      </c>
      <c r="AJ42" s="142">
        <f t="shared" si="26"/>
        <v>0</v>
      </c>
      <c r="AK42" s="142">
        <f>IFERROR(100*AI42/'Projection_Base-case'!K42,0)</f>
        <v>0</v>
      </c>
      <c r="AL42" s="142">
        <f>IFERROR(M42-'Projection_Base-case'!M42,0)</f>
        <v>0</v>
      </c>
      <c r="AM42" s="142">
        <f t="shared" si="27"/>
        <v>0</v>
      </c>
      <c r="AN42" s="143">
        <f>IFERROR(100*AL42/'Projection_Base-case'!M42,0)</f>
        <v>0</v>
      </c>
      <c r="AO42" s="262">
        <f>IFERROR('Projection_Base-case'!O42-O42,0)</f>
        <v>0</v>
      </c>
      <c r="AP42" s="142">
        <f t="shared" si="28"/>
        <v>0</v>
      </c>
      <c r="AQ42" s="142">
        <f>IFERROR(100*AO42/'Projection_Base-case'!O42,0)</f>
        <v>0</v>
      </c>
      <c r="AR42" s="142">
        <f>IFERROR('Projection_Base-case'!Q42-Q42,0)</f>
        <v>0</v>
      </c>
      <c r="AS42" s="142">
        <f t="shared" si="29"/>
        <v>0</v>
      </c>
      <c r="AT42" s="142">
        <f>IFERROR(100*AR42/'Projection_Base-case'!Q42,0)</f>
        <v>0</v>
      </c>
      <c r="AU42" s="142">
        <f>IFERROR('Projection_Base-case'!S42-S42,0)</f>
        <v>0</v>
      </c>
      <c r="AV42" s="142">
        <f t="shared" si="30"/>
        <v>0</v>
      </c>
      <c r="AW42" s="143">
        <f>IFERROR(100*AU42/'Projection_Base-case'!S42,0)</f>
        <v>0</v>
      </c>
      <c r="AX42" s="262">
        <f>IFERROR('Projection_Base-case'!U42-U42,0)</f>
        <v>0</v>
      </c>
      <c r="AY42" s="142">
        <f t="shared" si="31"/>
        <v>0</v>
      </c>
      <c r="AZ42" s="142">
        <f>IFERROR(100*AX42/'Projection_Base-case'!U42,0)</f>
        <v>0</v>
      </c>
      <c r="BA42" s="142">
        <f>IFERROR('Projection_Base-case'!W42-W42,0)</f>
        <v>0</v>
      </c>
      <c r="BB42" s="142">
        <f t="shared" si="32"/>
        <v>0</v>
      </c>
      <c r="BC42" s="142">
        <f>IFERROR(100*BA42/'Projection_Base-case'!W42,0)</f>
        <v>0</v>
      </c>
      <c r="BD42" s="142">
        <f>IFERROR('Projection_Base-case'!Y42-Y42,0)</f>
        <v>0</v>
      </c>
      <c r="BE42" s="142">
        <f t="shared" si="33"/>
        <v>0</v>
      </c>
      <c r="BF42" s="142">
        <f>IFERROR(100*BD42/'Projection_Base-case'!Y42,0)</f>
        <v>0</v>
      </c>
      <c r="BG42" s="531">
        <f t="shared" si="22"/>
        <v>0</v>
      </c>
      <c r="BH42" s="532">
        <f t="shared" si="23"/>
        <v>0</v>
      </c>
    </row>
    <row r="43" spans="1:60" x14ac:dyDescent="0.25">
      <c r="A43" s="261">
        <v>38</v>
      </c>
      <c r="B43" s="142">
        <f>'Projection_Base-case'!B43</f>
        <v>0</v>
      </c>
      <c r="C43" s="142">
        <f>'Projection_Base-case'!C43</f>
        <v>0</v>
      </c>
      <c r="D43" s="142">
        <f>'Projection_Base-case'!D43</f>
        <v>0</v>
      </c>
      <c r="E43" s="149"/>
      <c r="F43" s="258" t="str">
        <f t="shared" si="10"/>
        <v>0</v>
      </c>
      <c r="G43" s="231" t="str">
        <f>IF(F43="Scenario1PBT1",'Major retrofit'!$E$6,IF(F43="Scenario2PBT1",'Major retrofit'!$F$6,IF(F43="Scenario3PBT1",'Major retrofit'!$G$6,"")))&amp;IF(F43="Scenario1PBT2",'Major retrofit'!$H$6,IF(F43="Scenario2PBT2",'Major retrofit'!$I$6,IF(F43="Scenario3PBT2",'Major retrofit'!$J$6,"")))&amp;IF(F43="Scenario1PBT3",'Major retrofit'!$K$6,IF(F43="Scenario2PBT3",'Major retrofit'!$L$6,IF(F43="Scenario3PBT3",'Major retrofit'!$M$6,"")))&amp;IF(F43="Scenario1PBT4",'Major retrofit'!$N$6,IF(F43="Scenario2PBT4",'Major retrofit'!$O$6,IF(F43="Scenario3PBT4",'Major retrofit'!$P$6,"")))&amp;IF(F43="Scenario1PBT5",'Major retrofit'!$Q$6,IF(F43="Scenario2PBT5",'Major retrofit'!$R$6,IF(F43="Scenario3PBT5",'Major retrofit'!$S$6,"")))&amp;IF(F43="Scenario1PBT6",'Major retrofit'!$T$6,IF(F43="Scenario2PBT6",'Major retrofit'!$U$6,IF(F43="Scenario3PBT6",'Major retrofit'!$V$6,"")))&amp;IF(F43="Scenario1PBT7",'Major retrofit'!$W$6,IF(F43="Scenario2PBT7",'Major retrofit'!$X$6,IF(F43="Scenario3PBT7",'Major retrofit'!$Y$6,"")))&amp;IF(F43="Scenario1PBT8",'Major retrofit'!$Z$6,IF(F43="Scenario2PBT8",'Major retrofit'!$AA$6,IF(F43="Scenario3PBT8",'Major retrofit'!$AB$6,"")))&amp;IF(F43="Scenario1PBT9",'Major retrofit'!$AC$6,IF(F43="Scenario2PBT9",'Major retrofit'!$AD$6,IF(F43="Scenario3PBT9",'Major retrofit'!$AE$6,"")))&amp;IF(F43="Scenario1PBT10",'Major retrofit'!$AF$6,IF(F43="Scenario2PBT10",'Major retrofit'!$AG$6,IF(F43="Scenario3PBT10",'Major retrofit'!$AH$6,"")))&amp;IF(F43="Scenario1PBT11",'Major retrofit'!$AI$6,IF(F43="Scenario2PBT11",'Major retrofit'!$AJ$6,IF(F43="Scenario3PBT11",'Major retrofit'!$AK$6,"")))&amp;IF(F43="Scenario1PBT12",'Major retrofit'!$AL$6,IF(F43="Scenario2PBT12",'Major retrofit'!$AM$6,IF(F43="Scenario3PBT12",'Major retrofit'!$AN$6,"")))&amp;IF(F43="Scenario1PBT13",'Major retrofit'!$AO$6,IF(F43="Scenario2PBT13",'Major retrofit'!$AP$6,IF(F43="Scenario3PBT13",'Major retrofit'!$AQ$6,"")))&amp;IF(F43="Scenario1PBT14",'Major retrofit'!$AR$6,IF(F43="Scenario2PBT14",'Major retrofit'!$AS$6,IF(F43="Scenario3PBT14",'Major retrofit'!$AT$6,"")))&amp;IF(F43="Scenario1PBT15",'Major retrofit'!$AU$6,IF(F43="Scenario2PBT15",'Major retrofit'!$AV$6,IF(F43="Scenario3PBT15",'Major retrofit'!$AW$6,"")))</f>
        <v/>
      </c>
      <c r="H43" s="142">
        <f t="shared" si="11"/>
        <v>0</v>
      </c>
      <c r="I43" s="232" t="str">
        <f>IF(F43="Scenario1PBT1",'Major retrofit'!$E$16,IF(F43="Scenario2PBT1",'Major retrofit'!$F$16,IF(F43="Scenario3PBT1",'Major retrofit'!$G$16,"")))&amp;IF(F43="Scenario1PBT2",'Major retrofit'!$H$16,IF(F43="Scenario2PBT2",'Major retrofit'!$I$16,IF(F43="Scenario3PBT2",'Major retrofit'!$J$16,"")))&amp;IF(F43="Scenario1PBT3",'Major retrofit'!$K$16,IF(F43="Scenario2PBT3",'Major retrofit'!$L$16,IF(F43="Scenario3PBT3",'Major retrofit'!$M$16,"")))&amp;IF(F43="Scenario1PBT4",'Major retrofit'!$N$16,IF(F43="Scenario2PBT4",'Major retrofit'!$O$16,IF(F43="Scenario3PBT4",'Major retrofit'!$P$16,"")))&amp;IF(F43="Scenario1PBT5",'Major retrofit'!$Q$16,IF(F43="Scenario2PBT5",'Major retrofit'!$R$16,IF(F43="Scenario3PBT5",'Major retrofit'!$S$16,"")))&amp;IF(F43="Scenario1PBT6",'Major retrofit'!$T$16,IF(F43="Scenario2PBT6",'Major retrofit'!$U$16,IF(F43="Scenario3PBT6",'Major retrofit'!$V$16,"")))&amp;IF(F43="Scenario1PBT7",'Major retrofit'!$W$16,IF(F43="Scenario2PBT7",'Major retrofit'!$X$16,IF(F43="Scenario3PBT7",'Major retrofit'!$Y$16,"")))&amp;IF(F43="Scenario1PBT8",'Major retrofit'!$Z$16,IF(F43="Scenario2PBT8",'Major retrofit'!$AA$16,IF(F43="Scenario3PBT8",'Major retrofit'!$AB$16,"")))&amp;IF(F43="Scenario1PBT9",'Major retrofit'!$AC$16,IF(F43="Scenario2PBT9",'Major retrofit'!$AD$16,IF(F43="Scenario3PBT9",'Major retrofit'!$AE$16,"")))&amp;IF(F43="Scenario1PBT10",'Major retrofit'!$AF$16,IF(F43="Scenario2PBT10",'Major retrofit'!$AG$16,IF(F43="Scenario3PBT10",'Major retrofit'!$AH$16,"")))&amp;IF(F43="Scenario1PBT11",'Major retrofit'!$AI$16,IF(F43="Scenario2PBT11",'Major retrofit'!$AJ$16,IF(F43="Scenario3PBT11",'Major retrofit'!$AK$16,"")))&amp;IF(F43="Scenario1PBT12",'Major retrofit'!$AL$16,IF(F43="Scenario2PBT12",'Major retrofit'!$AM$16,IF(F43="Scenario3PBT12",'Major retrofit'!$AN$16,"")))&amp;IF(F43="Scenario1PBT13",'Major retrofit'!$AO$16,IF(F43="Scenario2PBT13",'Major retrofit'!$AP$16,IF(F43="Scenario3PBT13",'Major retrofit'!$AQ$16,"")))&amp;IF(F43="Scenario1PBT14",'Major retrofit'!$AR$16,IF(F43="Scenario2PBT14",'Major retrofit'!$AS$16,IF(F43="Scenario3PBT14",'Major retrofit'!$AT$16,"")))&amp;IF(F43="Scenario1PBT15",'Major retrofit'!$AU$16,IF(F43="Scenario2PBT15",'Major retrofit'!$AV$16,IF(F43="Scenario3PBT15",'Major retrofit'!$AW$16,"")))</f>
        <v/>
      </c>
      <c r="J43" s="142">
        <f t="shared" si="12"/>
        <v>0</v>
      </c>
      <c r="K43" s="142" t="str">
        <f>IF(F43="Scenario1PBT1",'Major retrofit'!$E$18,IF(F43="Scenario2PBT1",'Major retrofit'!$F$18,IF(F43="Scenario3PBT1",'Major retrofit'!$G$18,"")))&amp;IF(F43="Scenario1PBT2",'Major retrofit'!$H$18,IF(F43="Scenario2PBT2",'Major retrofit'!$I$18,IF(F43="Scenario3PBT2",'Major retrofit'!$J$18,"")))&amp;IF(F43="Scenario1PBT3",'Major retrofit'!$K$18,IF(F43="Scenario2PBT3",'Major retrofit'!$L$18,IF(F43="Scenario3PBT3",'Major retrofit'!$M$18,"")))&amp;IF(F43="Scenario1PBT4",'Major retrofit'!$N$18,IF(F43="Scenario2PBT4",'Major retrofit'!$O$18,IF(F43="Scenario3PBT4",'Major retrofit'!$P$18,"")))&amp;IF(F43="Scenario1PBT5",'Major retrofit'!$Q$18,IF(F43="Scenario2PBT5",'Major retrofit'!$R$18,IF(F43="Scenario3PBT5",'Major retrofit'!$S$18,"")))&amp;IF(F43="Scenario1PBT6",'Major retrofit'!$T$18,IF(F43="Scenario2PBT6",'Major retrofit'!$U$18,IF(F43="Scenario3PBT6",'Major retrofit'!$V$18,"")))&amp;IF(F43="Scenario1PBT7",'Major retrofit'!$W$18,IF(F43="Scenario2PBT7",'Major retrofit'!$X$18,IF(F43="Scenario3PBT7",'Major retrofit'!$Y$18,"")))&amp;IF(F43="Scenario1PBT8",'Major retrofit'!$Z$18,IF(F43="Scenario2PBT8",'Major retrofit'!$AA$18,IF(F43="Scenario3PBT8",'Major retrofit'!$AB$18,"")))&amp;IF(F43="Scenario1PBT9",'Major retrofit'!$AC$18,IF(F43="Scenario2PBT9",'Major retrofit'!$AD$18,IF(F43="Scenario3PBT9",'Major retrofit'!$AE$18,"")))&amp;IF(F43="Scenario1PBT10",'Major retrofit'!$AF$18,IF(F43="Scenario2PBT10",'Major retrofit'!$AG$18,IF(F43="Scenario3PBT10",'Major retrofit'!$AH$18,"")))&amp;IF(F43="Scenario1PBT11",'Major retrofit'!$AI$18,IF(F43="Scenario2PBT11",'Major retrofit'!$AJ$18,IF(F43="Scenario3PBT11",'Major retrofit'!$AK$18,"")))&amp;IF(F43="Scenario1PBT12",'Major retrofit'!$AL$18,IF(F43="Scenario2PBT12",'Major retrofit'!$AM$18,IF(F43="Scenario3PBT12",'Major retrofit'!$AN$18,"")))&amp;IF(F43="Scenario1PBT13",'Major retrofit'!$AO$18,IF(F43="Scenario2PBT13",'Major retrofit'!$AP$18,IF(F43="Scenario3PBT13",'Major retrofit'!$AQ$18,"")))&amp;IF(F43="Scenario1PBT14",'Major retrofit'!$AR$18,IF(F43="Scenario2PBT14",'Major retrofit'!$AS$18,IF(F43="Scenario3PBT14",'Major retrofit'!$AT$18,"")))&amp;IF(F43="Scenario1PBT15",'Major retrofit'!$AU$18,IF(F43="Scenario2PBT15",'Major retrofit'!$AV$18,IF(F43="Scenario3PBT15",'Major retrofit'!$AW$18,"")))</f>
        <v/>
      </c>
      <c r="L43" s="142">
        <f t="shared" si="13"/>
        <v>0</v>
      </c>
      <c r="M43" s="142" t="str">
        <f>IF(F43="Scenario1PBT1",'Major retrofit'!$E$20,IF(F43="Scenario2PBT1",'Major retrofit'!$F$20,IF(F43="Scenario3PBT1",'Major retrofit'!$G$20,"")))&amp;IF(F43="Scenario1PBT2",'Major retrofit'!$H$20,IF(F43="Scenario2PBT2",'Major retrofit'!$I$20,IF(F43="Scenario3PBT2",'Major retrofit'!$J$20,"")))&amp;IF(F43="Scenario1PBT3",'Major retrofit'!$K$20,IF(F43="Scenario2PBT3",'Major retrofit'!$L$20,IF(F43="Scenario3PBT3",'Major retrofit'!$M$20,"")))&amp;IF(F43="Scenario1PBT4",'Major retrofit'!$N$20,IF(F43="Scenario2PBT4",'Major retrofit'!$O$20,IF(F43="Scenario3PBT4",'Major retrofit'!$P$20,"")))&amp;IF(F43="Scenario1PBT5",'Major retrofit'!$Q$20,IF(F43="Scenario2PBT5",'Major retrofit'!$R$20,IF(F43="Scenario3PBT5",'Major retrofit'!$S$20,"")))&amp;IF(F43="Scenario1PBT6",'Major retrofit'!$T$20,IF(F43="Scenario2PBT6",'Major retrofit'!$U$20,IF(F43="Scenario3PBT6",'Major retrofit'!$V$20,"")))&amp;IF(F43="Scenario1PBT7",'Major retrofit'!$W$20,IF(F43="Scenario2PBT7",'Major retrofit'!$X$20,IF(F43="Scenario3PBT7",'Major retrofit'!$Y$20,"")))&amp;IF(F43="Scenario1PBT8",'Major retrofit'!$Z$20,IF(F43="Scenario2PBT8",'Major retrofit'!$AA$20,IF(F43="Scenario3PBT8",'Major retrofit'!$AB$20,"")))&amp;IF(F43="Scenario1PBT9",'Major retrofit'!$AC$20,IF(F43="Scenario2PBT9",'Major retrofit'!$AD$20,IF(F43="Scenario3PBT9",'Major retrofit'!$AE$20,"")))&amp;IF(F43="Scenario1PBT10",'Major retrofit'!$AF$20,IF(F43="Scenario2PBT10",'Major retrofit'!$AG$20,IF(F43="Scenario3PBT10",'Major retrofit'!$AH$20,"")))&amp;IF(F43="Scenario1PBT11",'Major retrofit'!$AI$20,IF(F43="Scenario2PBT11",'Major retrofit'!$AJ$20,IF(F43="Scenario3PBT11",'Major retrofit'!$AK$20,"")))&amp;IF(F43="Scenario1PBT12",'Major retrofit'!$AL$20,IF(F43="Scenario2PBT12",'Major retrofit'!$AM$20,IF(F43="Scenario3PBT12",'Major retrofit'!$AN$20,"")))&amp;IF(F43="Scenario1PBT13",'Major retrofit'!$AO$20,IF(F43="Scenario2PBT13",'Major retrofit'!$AP$20,IF(F43="Scenario3PBT13",'Major retrofit'!$AQ$20,"")))&amp;IF(F43="Scenario1PBT14",'Major retrofit'!$AR$20,IF(F43="Scenario2PBT14",'Major retrofit'!$AS$20,IF(F43="Scenario3PBT14",'Major retrofit'!$AT$20,"")))&amp;IF(F43="Scenario1PBT15",'Major retrofit'!$AU$20,IF(F43="Scenario2PBT15",'Major retrofit'!$AV$20,IF(F43="Scenario3PBT15",'Major retrofit'!$AW$20,"")))</f>
        <v/>
      </c>
      <c r="N43" s="143">
        <f t="shared" si="14"/>
        <v>0</v>
      </c>
      <c r="O43" s="262" t="str">
        <f>IF(F43="Scenario1PBT1",'Major retrofit'!$E$23,IF(F43="Scenario2PBT1",'Major retrofit'!$F$23,IF(F43="Scenario3PBT1",'Major retrofit'!$G$23,"")))&amp;IF(F43="Scenario1PBT2",'Major retrofit'!$H$23,IF(F43="Scenario2PBT2",'Major retrofit'!$I$23,IF(F43="Scenario3PBT2",'Major retrofit'!$J$23,"")))&amp;IF(F43="Scenario1PBT3",'Major retrofit'!$K$23,IF(F43="Scenario2PBT3",'Major retrofit'!$L$23,IF(F43="Scenario3PBT3",'Major retrofit'!$M$23,"")))&amp;IF(F43="Scenario1PBT4",'Major retrofit'!$N$23,IF(F43="Scenario2PBT4",'Major retrofit'!$O$23,IF(F43="Scenario3PBT4",'Major retrofit'!$P$23,"")))&amp;IF(F43="Scenario1PBT5",'Major retrofit'!$Q$23,IF(F43="Scenario2PBT5",'Major retrofit'!$R$23,IF(F43="Scenario3PBT5",'Major retrofit'!$S$23,"")))&amp;IF(F43="Scenario1PBT6",'Major retrofit'!$T$23,IF(F43="Scenario2PBT6",'Major retrofit'!$U$23,IF(F43="Scenario3PBT6",'Major retrofit'!$V$23,"")))&amp;IF(F43="Scenario1PBT7",'Major retrofit'!$W$23,IF(F43="Scenario2PBT7",'Major retrofit'!$X$23,IF(F43="Scenario3PBT7",'Major retrofit'!$Y$23,"")))&amp;IF(F43="Scenario1PBT8",'Major retrofit'!$Z$23,IF(F43="Scenario2PBT8",'Major retrofit'!$AA$23,IF(F43="Scenario3PBT8",'Major retrofit'!$AB$23,"")))&amp;IF(F43="Scenario1PBT9",'Major retrofit'!$AC$23,IF(F43="Scenario2PBT9",'Major retrofit'!$AD$23,IF(F43="Scenario3PBT9",'Major retrofit'!$AE$23,"")))&amp;IF(F43="Scenario1PBT10",'Major retrofit'!$AF$23,IF(F43="Scenario2PBT10",'Major retrofit'!$AG$23,IF(F43="Scenario3PBT10",'Major retrofit'!$AH$23,"")))&amp;IF(F43="Scenario1PBT11",'Major retrofit'!$AI$23,IF(F43="Scenario2PBT11",'Major retrofit'!$AJ$23,IF(F43="Scenario3PBT11",'Major retrofit'!$AK$23,"")))&amp;IF(F43="Scenario1PBT12",'Major retrofit'!$AL$23,IF(F43="Scenario2PBT12",'Major retrofit'!$AM$23,IF(F43="Scenario3PBT12",'Major retrofit'!$AN$23,"")))&amp;IF(F43="Scenario1PBT13",'Major retrofit'!$AO$23,IF(F43="Scenario2PBT13",'Major retrofit'!$AP$23,IF(F43="Scenario3PBT13",'Major retrofit'!$AQ$23,"")))&amp;IF(F43="Scenario1PBT14",'Major retrofit'!$AR$23,IF(F43="Scenario2PBT14",'Major retrofit'!$AS$23,IF(F43="Scenario3PBT14",'Major retrofit'!$AT$23,"")))&amp;IF(F43="Scenario1PBT15",'Major retrofit'!$AU$23,IF(F43="Scenario2PBT15",'Major retrofit'!$AV$23,IF(F43="Scenario3PBT15",'Major retrofit'!$AW$23,"")))</f>
        <v/>
      </c>
      <c r="P43" s="142">
        <f t="shared" si="15"/>
        <v>0</v>
      </c>
      <c r="Q43" s="142" t="str">
        <f>IF(F43="Scenario1PBT1",'Major retrofit'!$E$25,IF(F43="Scenario2PBT1",'Major retrofit'!$F$25,IF(F43="Scenario3PBT1",'Major retrofit'!$G$25,"")))&amp;IF(F43="Scenario1PBT2",'Major retrofit'!$H$25,IF(F43="Scenario2PBT2",'Major retrofit'!$I$25,IF(F43="Scenario3PBT2",'Major retrofit'!$J$25,"")))&amp;IF(F43="Scenario1PBT3",'Major retrofit'!$K$25,IF(F43="Scenario2PBT3",'Major retrofit'!$L$25,IF(F43="Scenario3PBT3",'Major retrofit'!$M$25,"")))&amp;IF(F43="Scenario1PBT4",'Major retrofit'!$N$25,IF(F43="Scenario2PBT4",'Major retrofit'!$O$25,IF(F43="Scenario3PBT4",'Major retrofit'!$P$25,"")))&amp;IF(F43="Scenario1PBT5",'Major retrofit'!$Q$25,IF(F43="Scenario2PBT5",'Major retrofit'!$R$25,IF(F43="Scenario3PBT5",'Major retrofit'!$S$25,"")))&amp;IF(F43="Scenario1PBT6",'Major retrofit'!$T$25,IF(F43="Scenario2PBT6",'Major retrofit'!$U$25,IF(F43="Scenario3PBT6",'Major retrofit'!$V$25,"")))&amp;IF(F43="Scenario1PBT7",'Major retrofit'!$W$25,IF(F43="Scenario2PBT7",'Major retrofit'!$X$25,IF(F43="Scenario3PBT7",'Major retrofit'!$Y$25,"")))&amp;IF(F43="Scenario1PBT8",'Major retrofit'!$Z$25,IF(F43="Scenario2PBT8",'Major retrofit'!$AA$25,IF(F43="Scenario3PBT8",'Major retrofit'!$AB$25,"")))&amp;IF(F43="Scenario1PBT9",'Major retrofit'!$AC$25,IF(F43="Scenario2PBT9",'Major retrofit'!$AD$25,IF(F43="Scenario3PBT9",'Major retrofit'!$AE$25,"")))&amp;IF(F43="Scenario1PBT10",'Major retrofit'!$AF$25,IF(F43="Scenario2PBT10",'Major retrofit'!$AG$25,IF(F43="Scenario3PBT10",'Major retrofit'!$AH$25,"")))&amp;IF(F43="Scenario1PBT11",'Major retrofit'!$AI$25,IF(F43="Scenario2PBT11",'Major retrofit'!$AJ$25,IF(F43="Scenario3PBT11",'Major retrofit'!$AK$25,"")))&amp;IF(F43="Scenario1PBT12",'Major retrofit'!$AL$25,IF(F43="Scenario2PBT12",'Major retrofit'!$AM$25,IF(F43="Scenario3PBT12",'Major retrofit'!$AN$25,"")))&amp;IF(F43="Scenario1PBT13",'Major retrofit'!$AO$25,IF(F43="Scenario2PBT13",'Major retrofit'!$AP$25,IF(F43="Scenario3PBT13",'Major retrofit'!$AQ$25,"")))&amp;IF(F43="Scenario1PBT14",'Major retrofit'!$AR$25,IF(F43="Scenario2PBT14",'Major retrofit'!$AS$25,IF(F43="Scenario3PBT14",'Major retrofit'!$AT$25,"")))&amp;IF(F43="Scenario1PBT15",'Major retrofit'!$AU$25,IF(F43="Scenario2PBT15",'Major retrofit'!$AV$25,IF(F43="Scenario3PBT15",'Major retrofit'!$AW$25,"")))</f>
        <v/>
      </c>
      <c r="R43" s="142">
        <f t="shared" si="16"/>
        <v>0</v>
      </c>
      <c r="S43" s="142" t="str">
        <f>IF(F43="Scenario1PBT1",'Major retrofit'!$E$27,IF(F43="Scenario2PBT1",'Major retrofit'!$F$27,IF(F43="Scenario3PBT1",'Major retrofit'!$G$27,"")))&amp;IF(F43="Scenario1PBT2",'Major retrofit'!$H$27,IF(F43="Scenario2PBT2",'Major retrofit'!$I$27,IF(F43="Scenario3PBT2",'Major retrofit'!$J$27,"")))&amp;IF(F43="Scenario1PBT3",'Major retrofit'!$K$27,IF(F43="Scenario2PBT3",'Major retrofit'!$L$27,IF(F43="Scenario3PBT3",'Major retrofit'!$M$27,"")))&amp;IF(F43="Scenario1PBT4",'Major retrofit'!$N$27,IF(F43="Scenario2PBT4",'Major retrofit'!$O$27,IF(F43="Scenario3PBT4",'Major retrofit'!$P$27,"")))&amp;IF(F43="Scenario1PBT5",'Major retrofit'!$Q$27,IF(F43="Scenario2PBT5",'Major retrofit'!$R$27,IF(F43="Scenario3PBT5",'Major retrofit'!$S$27,"")))&amp;IF(F43="Scenario1PBT6",'Major retrofit'!$T$27,IF(F43="Scenario2PBT6",'Major retrofit'!$U$27,IF(F43="Scenario3PBT6",'Major retrofit'!$V$27,"")))&amp;IF(F43="Scenario1PBT7",'Major retrofit'!$W$27,IF(F43="Scenario2PBT7",'Major retrofit'!$X$27,IF(F43="Scenario3PBT7",'Major retrofit'!$Y$27,"")))&amp;IF(F43="Scenario1PBT8",'Major retrofit'!$Z$27,IF(F43="Scenario2PBT8",'Major retrofit'!$AA$27,IF(F43="Scenario3PBT8",'Major retrofit'!$AB$27,"")))&amp;IF(F43="Scenario1PBT9",'Major retrofit'!$AC$27,IF(F43="Scenario2PBT9",'Major retrofit'!$AD$27,IF(F43="Scenario3PBT9",'Major retrofit'!$AE$27,"")))&amp;IF(F43="Scenario1PBT10",'Major retrofit'!$AF$27,IF(F43="Scenario2PBT10",'Major retrofit'!$AG$27,IF(F43="Scenario3PBT10",'Major retrofit'!$AH$27,"")))&amp;IF(F43="Scenario1PBT11",'Major retrofit'!$AI$27,IF(F43="Scenario2PBT11",'Major retrofit'!$AJ$27,IF(F43="Scenario3PBT11",'Major retrofit'!$AK$27,"")))&amp;IF(F43="Scenario1PBT12",'Major retrofit'!$AL$27,IF(F43="Scenario2PBT12",'Major retrofit'!$AM$27,IF(F43="Scenario3PBT12",'Major retrofit'!$AN$27,"")))&amp;IF(F43="Scenario1PBT13",'Major retrofit'!$AO$27,IF(F43="Scenario2PBT13",'Major retrofit'!$AP$27,IF(F43="Scenario3PBT13",'Major retrofit'!$AQ$27,"")))&amp;IF(F43="Scenario1PBT14",'Major retrofit'!$AR$27,IF(F43="Scenario2PBT14",'Major retrofit'!$AS$27,IF(F43="Scenario3PBT14",'Major retrofit'!$AT$27,"")))&amp;IF(F43="Scenario1PBT15",'Major retrofit'!$AU$27,IF(F43="Scenario2PBT15",'Major retrofit'!$AV$27,IF(F43="Scenario3PBT15",'Major retrofit'!$AW$27,"")))</f>
        <v/>
      </c>
      <c r="T43" s="263">
        <f t="shared" si="17"/>
        <v>0</v>
      </c>
      <c r="U43" s="262" t="str">
        <f>IF(F43="Scenario1PBT1",'Major retrofit'!$E$38,IF(F43="Scenario2PBT1",'Major retrofit'!$F$38,IF(F43="Scenario3PBT1",'Major retrofit'!$G$38,"")))&amp;IF(F43="Scenario1PBT2",'Major retrofit'!$H$38,IF(F43="Scenario2PBT2",'Major retrofit'!$I$38,IF(F43="Scenario3PBT2",'Major retrofit'!$J$38,"")))&amp;IF(F43="Scenario1PBT3",'Major retrofit'!$K$38,IF(F43="Scenario2PBT3",'Major retrofit'!$L$38,IF(F43="Scenario3PBT3",'Major retrofit'!$M$38,"")))&amp;IF(F43="Scenario1PBT4",'Major retrofit'!$N$38,IF(F43="Scenario2PBT4",'Major retrofit'!$O$38,IF(F43="Scenario3PBT4",'Major retrofit'!$P$38,"")))&amp;IF(F43="Scenario1PBT5",'Major retrofit'!$Q$38,IF(F43="Scenario2PBT5",'Major retrofit'!$R$38,IF(F43="Scenario3PBT5",'Major retrofit'!$S$38,"")))&amp;IF(F43="Scenario1PBT6",'Major retrofit'!$T$38,IF(F43="Scenario2PBT6",'Major retrofit'!$U$38,IF(F43="Scenario3PBT6",'Major retrofit'!$V$38,"")))&amp;IF(F43="Scenario1PBT7",'Major retrofit'!$W$38,IF(F43="Scenario2PBT7",'Major retrofit'!$X$38,IF(F43="Scenario3PBT7",'Major retrofit'!$Y$38,"")))&amp;IF(F43="Scenario1PBT8",'Major retrofit'!$Z$38,IF(F43="Scenario2PBT8",'Major retrofit'!$AA$38,IF(F43="Scenario3PBT8",'Major retrofit'!$AB$38,"")))&amp;IF(F43="Scenario1PBT9",'Major retrofit'!$AC$38,IF(F43="Scenario2PBT9",'Major retrofit'!$AD$38,IF(F43="Scenario3PBT9",'Major retrofit'!$AE$38,"")))&amp;IF(F43="Scenario1PBT10",'Major retrofit'!$AF$38,IF(F43="Scenario2PBT10",'Major retrofit'!$AG$38,IF(F43="Scenario3PBT10",'Major retrofit'!$AH$38,"")))&amp;IF(F43="Scenario1PBT11",'Major retrofit'!$AI$38,IF(F43="Scenario2PBT11",'Major retrofit'!$AJ$38,IF(F43="Scenario3PBT11",'Major retrofit'!$AK$38,"")))&amp;IF(F43="Scenario1PBT12",'Major retrofit'!$AL$38,IF(F43="Scenario2PBT12",'Major retrofit'!$AM$38,IF(F43="Scenario3PBT12",'Major retrofit'!$AN$38,"")))&amp;IF(F43="Scenario1PBT13",'Major retrofit'!$AO$38,IF(F43="Scenario2PBT13",'Major retrofit'!$AP$38,IF(F43="Scenario3PBT13",'Major retrofit'!$AQ$38,"")))&amp;IF(F43="Scenario1PBT14",'Major retrofit'!$AR$38,IF(F43="Scenario2PBT14",'Major retrofit'!$AS$38,IF(F43="Scenario3PBT14",'Major retrofit'!$AT$38,"")))&amp;IF(F43="Scenario1PBT15",'Major retrofit'!$AU$38,IF(F43="Scenario2PBT15",'Major retrofit'!$AV$38,IF(F43="Scenario3PBT15",'Major retrofit'!$AW$38,"")))</f>
        <v/>
      </c>
      <c r="V43" s="142">
        <f t="shared" si="18"/>
        <v>0</v>
      </c>
      <c r="W43" s="142" t="str">
        <f>IF(F43="Scenario1PBT1",'Major retrofit'!$E$40,IF(F43="Scenario2PBT1",'Major retrofit'!$F$40,IF(F43="Scenario3PBT1",'Major retrofit'!$G$40,"")))&amp;IF(F43="Scenario1PBT2",'Major retrofit'!$H$40,IF(F43="Scenario2PBT2",'Major retrofit'!$I$40,IF(F43="Scenario3PBT2",'Major retrofit'!$J$40,"")))&amp;IF(F43="Scenario1PBT3",'Major retrofit'!$K$40,IF(F43="Scenario2PBT3",'Major retrofit'!$L$40,IF(F43="Scenario3PBT3",'Major retrofit'!$M$40,"")))&amp;IF(F43="Scenario1PBT4",'Major retrofit'!$N$40,IF(F43="Scenario2PBT4",'Major retrofit'!$O$40,IF(F43="Scenario3PBT4",'Major retrofit'!$P$40,"")))&amp;IF(F43="Scenario1PBT5",'Major retrofit'!$Q$40,IF(F43="Scenario2PBT5",'Major retrofit'!$R$40,IF(F43="Scenario3PBT5",'Major retrofit'!$S$40,"")))&amp;IF(F43="Scenario1PBT6",'Major retrofit'!$T$40,IF(F43="Scenario2PBT6",'Major retrofit'!$U$40,IF(F43="Scenario3PBT6",'Major retrofit'!$V$40,"")))&amp;IF(F43="Scenario1PBT7",'Major retrofit'!$W$40,IF(F43="Scenario2PBT7",'Major retrofit'!$X$40,IF(F43="Scenario3PBT7",'Major retrofit'!$Y$40,"")))&amp;IF(F43="Scenario1PBT8",'Major retrofit'!$Z$40,IF(F43="Scenario2PBT8",'Major retrofit'!$AA$40,IF(F43="Scenario3PBT8",'Major retrofit'!$AB$40,"")))&amp;IF(F43="Scenario1PBT9",'Major retrofit'!$AC$40,IF(F43="Scenario2PBT9",'Major retrofit'!$AD$40,IF(F43="Scenario3PBT9",'Major retrofit'!$AE$40,"")))&amp;IF(F43="Scenario1PBT10",'Major retrofit'!$AF$40,IF(F43="Scenario2PBT10",'Major retrofit'!$AG$40,IF(F43="Scenario3PBT10",'Major retrofit'!$AH$40,"")))&amp;IF(F43="Scenario1PBT11",'Major retrofit'!$AI$40,IF(F43="Scenario2PBT11",'Major retrofit'!$AJ$40,IF(F43="Scenario3PBT11",'Major retrofit'!$AK$40,"")))&amp;IF(F43="Scenario1PBT12",'Major retrofit'!$AL$40,IF(F43="Scenario2PBT12",'Major retrofit'!$AM$40,IF(F43="Scenario3PBT12",'Major retrofit'!$AN$40,"")))&amp;IF(F43="Scenario1PBT13",'Major retrofit'!$AO$40,IF(F43="Scenario2PBT13",'Major retrofit'!$AP$40,IF(F43="Scenario3PBT13",'Major retrofit'!$AQ$40,"")))&amp;IF(F43="Scenario1PBT14",'Major retrofit'!$AR$40,IF(F43="Scenario2PBT14",'Major retrofit'!$AS$40,IF(F43="Scenario3PBT14",'Major retrofit'!$AT$40,"")))&amp;IF(F43="Scenario1PBT15",'Major retrofit'!$AU$40,IF(F43="Scenario2PBT15",'Major retrofit'!$AV$40,IF(F43="Scenario3PBT15",'Major retrofit'!$AW$40,"")))</f>
        <v/>
      </c>
      <c r="X43" s="142">
        <f t="shared" si="19"/>
        <v>0</v>
      </c>
      <c r="Y43" s="142" t="str">
        <f>IF(F43="Scenario1PBT1",'Major retrofit'!$E$42,IF(F43="Scenario2PBT1",'Major retrofit'!$F$42,IF(F43="Scenario3PBT1",'Major retrofit'!$G$42,"")))&amp;IF(F43="Scenario1PBT2",'Major retrofit'!$H$42,IF(F43="Scenario2PBT2",'Major retrofit'!$I$42,IF(F43="Scenario3PBT2",'Major retrofit'!$J$42,"")))&amp;IF(F43="Scenario1PBT3",'Major retrofit'!$K$42,IF(F43="Scenario2PBT3",'Major retrofit'!$L$42,IF(F43="Scenario3PBT3",'Major retrofit'!$M$42,"")))&amp;IF(F43="Scenario1PBT4",'Major retrofit'!$N$42,IF(F43="Scenario2PBT4",'Major retrofit'!$O$42,IF(F43="Scenario3PBT4",'Major retrofit'!$P$42,"")))&amp;IF(F43="Scenario1PBT5",'Major retrofit'!$Q$42,IF(F43="Scenario2PBT5",'Major retrofit'!$R$42,IF(F43="Scenario3PBT5",'Major retrofit'!$S$42,"")))&amp;IF(F43="Scenario1PBT6",'Major retrofit'!$T$42,IF(F43="Scenario2PBT6",'Major retrofit'!$U$42,IF(F43="Scenario3PBT6",'Major retrofit'!$V$42,"")))&amp;IF(F43="Scenario1PBT7",'Major retrofit'!$W$42,IF(F43="Scenario2PBT7",'Major retrofit'!$X$42,IF(F43="Scenario3PBT7",'Major retrofit'!$Y$42,"")))&amp;IF(F43="Scenario1PBT8",'Major retrofit'!$Z$42,IF(F43="Scenario2PBT8",'Major retrofit'!$AA$42,IF(F43="Scenario3PBT8",'Major retrofit'!$AB$42,"")))&amp;IF(F43="Scenario1PBT9",'Major retrofit'!$AC$42,IF(F43="Scenario2PBT9",'Major retrofit'!$AD$42,IF(F43="Scenario3PBT9",'Major retrofit'!$AE$42,"")))&amp;IF(F43="Scenario1PBT10",'Major retrofit'!$AF$42,IF(F43="Scenario2PBT10",'Major retrofit'!$AG$42,IF(F43="Scenario3PBT10",'Major retrofit'!$AH$42,"")))&amp;IF(F43="Scenario1PBT11",'Major retrofit'!$AI$42,IF(F43="Scenario2PBT11",'Major retrofit'!$AJ$42,IF(F43="Scenario3PBT11",'Major retrofit'!$AK$42,"")))&amp;IF(F43="Scenario1PBT12",'Major retrofit'!$AL$42,IF(F43="Scenario2PBT12",'Major retrofit'!$AM$42,IF(F43="Scenario3PBT12",'Major retrofit'!$AN$42,"")))&amp;IF(F43="Scenario1PBT13",'Major retrofit'!$AO$42,IF(F43="Scenario2PBT13",'Major retrofit'!$AP$42,IF(F43="Scenario3PBT13",'Major retrofit'!$AQ$42,"")))&amp;IF(F43="Scenario1PBT14",'Major retrofit'!$AR$42,IF(F43="Scenario2PBT14",'Major retrofit'!$AS$42,IF(F43="Scenario3PBT14",'Major retrofit'!$AT$42,"")))&amp;IF(F43="Scenario1PBT15",'Major retrofit'!$AU$42,IF(F43="Scenario2PBT15",'Major retrofit'!$AV$42,IF(F43="Scenario3PBT15",'Major retrofit'!$AW$42,"")))</f>
        <v/>
      </c>
      <c r="Z43" s="142">
        <f t="shared" si="20"/>
        <v>0</v>
      </c>
      <c r="AA43" s="332" t="str">
        <f>IF(F43="Scenario1PBT1",'Major retrofit'!$E$101,IF(F43="Scenario2PBT1",'Major retrofit'!$F$101,IF(F43="Scenario3PBT1",'Major retrofit'!$G$101,"")))&amp;IF(F43="Scenario1PBT2",'Major retrofit'!$H$101,IF(F43="Scenario2PBT2",'Major retrofit'!$I$101,IF(F43="Scenario3PBT2",'Major retrofit'!$J$101,"")))&amp;IF(F43="Scenario1PBT3",'Major retrofit'!$K$101,IF(F43="Scenario2PBT3",'Major retrofit'!$L$101,IF(F43="Scenario3PBT3",'Major retrofit'!$M$101,"")))&amp;IF(F43="Scenario1PBT4",'Major retrofit'!$N$101,IF(F43="Scenario2PBT4",'Major retrofit'!$O$101,IF(F43="Scenario3PBT4",'Major retrofit'!$P$101,"")))&amp;IF(F43="Scenario1PBT5",'Major retrofit'!$Q$101,IF(F43="Scenario2PBT5",'Major retrofit'!$R$101,IF(F43="Scenario3PBT5",'Major retrofit'!$S$101,"")))&amp;IF(F43="Scenario1PBT6",'Major retrofit'!$T$101,IF(F43="Scenario2PBT6",'Major retrofit'!$U$101,IF(F43="Scenario3PBT6",'Major retrofit'!$V$101,"")))&amp;IF(F43="Scenario1PBT7",'Major retrofit'!$W$101,IF(F43="Scenario2PBT7",'Major retrofit'!$X$101,IF(F43="Scenario3PBT7",'Major retrofit'!$Y$101,"")))&amp;IF(F43="Scenario1PBT8",'Major retrofit'!$Z$101,IF(F43="Scenario2PBT8",'Major retrofit'!$AA$101,IF(F43="Scenario3PBT8",'Major retrofit'!$AB$101,"")))&amp;IF(F43="Scenario1PBT9",'Major retrofit'!$AC$101,IF(F43="Scenario2PBT9",'Major retrofit'!$AD$101,IF(F43="Scenario3PBT9",'Major retrofit'!$AE$101,"")))&amp;IF(F43="Scenario1PBT10",'Major retrofit'!$AF$101,IF(F43="Scenario2PBT10",'Major retrofit'!$AG$101,IF(F43="Scenario3PBT10",'Major retrofit'!$AH$101,"")))&amp;IF(F43="Scenario1PBT11",'Major retrofit'!$AI$101,IF(F43="Scenario2PBT11",'Major retrofit'!$AJ$101,IF(F43="Scenario3PBT11",'Major retrofit'!$AK$101,"")))&amp;IF(F43="Scenario1PBT12",'Major retrofit'!$AL$101,IF(F43="Scenario2PBT12",'Major retrofit'!$AM$101,IF(F43="Scenario3PBT12",'Major retrofit'!$AN$101,"")))&amp;IF(F43="Scenario1PBT13",'Major retrofit'!$AO$101,IF(F43="Scenario2PBT13",'Major retrofit'!$AP$101,IF(F43="Scenario3PBT13",'Major retrofit'!$AQ$101,"")))&amp;IF(F43="Scenario1PBT14",'Major retrofit'!$AR$101,IF(F43="Scenario2PBT14",'Major retrofit'!$AS$101,IF(F43="Scenario3PBT14",'Major retrofit'!$AT$101,"")))&amp;IF(F43="Scenario1PBT15",'Major retrofit'!$AU$101,IF(F43="Scenario2PBT15",'Major retrofit'!$AV$101,IF(F43="Scenario3PBT15",'Major retrofit'!$AW$101,"")))</f>
        <v/>
      </c>
      <c r="AB43" s="233">
        <f t="shared" si="21"/>
        <v>0</v>
      </c>
      <c r="AC43" s="264">
        <f>IFERROR('Projection_Base-case'!G43-G43,0)</f>
        <v>0</v>
      </c>
      <c r="AD43" s="142">
        <f t="shared" si="24"/>
        <v>0</v>
      </c>
      <c r="AE43" s="142">
        <f>IFERROR(100*AC43/'Projection_Base-case'!G43,0)</f>
        <v>0</v>
      </c>
      <c r="AF43" s="142">
        <f>IFERROR('Projection_Base-case'!I43-I43,0)</f>
        <v>0</v>
      </c>
      <c r="AG43" s="142">
        <f t="shared" si="25"/>
        <v>0</v>
      </c>
      <c r="AH43" s="142">
        <f>IFERROR(100*AF43/'Projection_Base-case'!I43,0)</f>
        <v>0</v>
      </c>
      <c r="AI43" s="142">
        <f>IFERROR('Projection_Base-case'!K43-K43,0)</f>
        <v>0</v>
      </c>
      <c r="AJ43" s="142">
        <f t="shared" si="26"/>
        <v>0</v>
      </c>
      <c r="AK43" s="142">
        <f>IFERROR(100*AI43/'Projection_Base-case'!K43,0)</f>
        <v>0</v>
      </c>
      <c r="AL43" s="142">
        <f>IFERROR(M43-'Projection_Base-case'!M43,0)</f>
        <v>0</v>
      </c>
      <c r="AM43" s="142">
        <f t="shared" si="27"/>
        <v>0</v>
      </c>
      <c r="AN43" s="143">
        <f>IFERROR(100*AL43/'Projection_Base-case'!M43,0)</f>
        <v>0</v>
      </c>
      <c r="AO43" s="262">
        <f>IFERROR('Projection_Base-case'!O43-O43,0)</f>
        <v>0</v>
      </c>
      <c r="AP43" s="142">
        <f t="shared" si="28"/>
        <v>0</v>
      </c>
      <c r="AQ43" s="142">
        <f>IFERROR(100*AO43/'Projection_Base-case'!O43,0)</f>
        <v>0</v>
      </c>
      <c r="AR43" s="142">
        <f>IFERROR('Projection_Base-case'!Q43-Q43,0)</f>
        <v>0</v>
      </c>
      <c r="AS43" s="142">
        <f t="shared" si="29"/>
        <v>0</v>
      </c>
      <c r="AT43" s="142">
        <f>IFERROR(100*AR43/'Projection_Base-case'!Q43,0)</f>
        <v>0</v>
      </c>
      <c r="AU43" s="142">
        <f>IFERROR('Projection_Base-case'!S43-S43,0)</f>
        <v>0</v>
      </c>
      <c r="AV43" s="142">
        <f t="shared" si="30"/>
        <v>0</v>
      </c>
      <c r="AW43" s="143">
        <f>IFERROR(100*AU43/'Projection_Base-case'!S43,0)</f>
        <v>0</v>
      </c>
      <c r="AX43" s="262">
        <f>IFERROR('Projection_Base-case'!U43-U43,0)</f>
        <v>0</v>
      </c>
      <c r="AY43" s="142">
        <f t="shared" si="31"/>
        <v>0</v>
      </c>
      <c r="AZ43" s="142">
        <f>IFERROR(100*AX43/'Projection_Base-case'!U43,0)</f>
        <v>0</v>
      </c>
      <c r="BA43" s="142">
        <f>IFERROR('Projection_Base-case'!W43-W43,0)</f>
        <v>0</v>
      </c>
      <c r="BB43" s="142">
        <f t="shared" si="32"/>
        <v>0</v>
      </c>
      <c r="BC43" s="142">
        <f>IFERROR(100*BA43/'Projection_Base-case'!W43,0)</f>
        <v>0</v>
      </c>
      <c r="BD43" s="142">
        <f>IFERROR('Projection_Base-case'!Y43-Y43,0)</f>
        <v>0</v>
      </c>
      <c r="BE43" s="142">
        <f t="shared" si="33"/>
        <v>0</v>
      </c>
      <c r="BF43" s="142">
        <f>IFERROR(100*BD43/'Projection_Base-case'!Y43,0)</f>
        <v>0</v>
      </c>
      <c r="BG43" s="531">
        <f t="shared" si="22"/>
        <v>0</v>
      </c>
      <c r="BH43" s="532">
        <f t="shared" si="23"/>
        <v>0</v>
      </c>
    </row>
    <row r="44" spans="1:60" x14ac:dyDescent="0.25">
      <c r="A44" s="261">
        <v>39</v>
      </c>
      <c r="B44" s="142">
        <f>'Projection_Base-case'!B44</f>
        <v>0</v>
      </c>
      <c r="C44" s="142">
        <f>'Projection_Base-case'!C44</f>
        <v>0</v>
      </c>
      <c r="D44" s="142">
        <f>'Projection_Base-case'!D44</f>
        <v>0</v>
      </c>
      <c r="E44" s="149"/>
      <c r="F44" s="258" t="str">
        <f t="shared" si="10"/>
        <v>0</v>
      </c>
      <c r="G44" s="231" t="str">
        <f>IF(F44="Scenario1PBT1",'Major retrofit'!$E$6,IF(F44="Scenario2PBT1",'Major retrofit'!$F$6,IF(F44="Scenario3PBT1",'Major retrofit'!$G$6,"")))&amp;IF(F44="Scenario1PBT2",'Major retrofit'!$H$6,IF(F44="Scenario2PBT2",'Major retrofit'!$I$6,IF(F44="Scenario3PBT2",'Major retrofit'!$J$6,"")))&amp;IF(F44="Scenario1PBT3",'Major retrofit'!$K$6,IF(F44="Scenario2PBT3",'Major retrofit'!$L$6,IF(F44="Scenario3PBT3",'Major retrofit'!$M$6,"")))&amp;IF(F44="Scenario1PBT4",'Major retrofit'!$N$6,IF(F44="Scenario2PBT4",'Major retrofit'!$O$6,IF(F44="Scenario3PBT4",'Major retrofit'!$P$6,"")))&amp;IF(F44="Scenario1PBT5",'Major retrofit'!$Q$6,IF(F44="Scenario2PBT5",'Major retrofit'!$R$6,IF(F44="Scenario3PBT5",'Major retrofit'!$S$6,"")))&amp;IF(F44="Scenario1PBT6",'Major retrofit'!$T$6,IF(F44="Scenario2PBT6",'Major retrofit'!$U$6,IF(F44="Scenario3PBT6",'Major retrofit'!$V$6,"")))&amp;IF(F44="Scenario1PBT7",'Major retrofit'!$W$6,IF(F44="Scenario2PBT7",'Major retrofit'!$X$6,IF(F44="Scenario3PBT7",'Major retrofit'!$Y$6,"")))&amp;IF(F44="Scenario1PBT8",'Major retrofit'!$Z$6,IF(F44="Scenario2PBT8",'Major retrofit'!$AA$6,IF(F44="Scenario3PBT8",'Major retrofit'!$AB$6,"")))&amp;IF(F44="Scenario1PBT9",'Major retrofit'!$AC$6,IF(F44="Scenario2PBT9",'Major retrofit'!$AD$6,IF(F44="Scenario3PBT9",'Major retrofit'!$AE$6,"")))&amp;IF(F44="Scenario1PBT10",'Major retrofit'!$AF$6,IF(F44="Scenario2PBT10",'Major retrofit'!$AG$6,IF(F44="Scenario3PBT10",'Major retrofit'!$AH$6,"")))&amp;IF(F44="Scenario1PBT11",'Major retrofit'!$AI$6,IF(F44="Scenario2PBT11",'Major retrofit'!$AJ$6,IF(F44="Scenario3PBT11",'Major retrofit'!$AK$6,"")))&amp;IF(F44="Scenario1PBT12",'Major retrofit'!$AL$6,IF(F44="Scenario2PBT12",'Major retrofit'!$AM$6,IF(F44="Scenario3PBT12",'Major retrofit'!$AN$6,"")))&amp;IF(F44="Scenario1PBT13",'Major retrofit'!$AO$6,IF(F44="Scenario2PBT13",'Major retrofit'!$AP$6,IF(F44="Scenario3PBT13",'Major retrofit'!$AQ$6,"")))&amp;IF(F44="Scenario1PBT14",'Major retrofit'!$AR$6,IF(F44="Scenario2PBT14",'Major retrofit'!$AS$6,IF(F44="Scenario3PBT14",'Major retrofit'!$AT$6,"")))&amp;IF(F44="Scenario1PBT15",'Major retrofit'!$AU$6,IF(F44="Scenario2PBT15",'Major retrofit'!$AV$6,IF(F44="Scenario3PBT15",'Major retrofit'!$AW$6,"")))</f>
        <v/>
      </c>
      <c r="H44" s="142">
        <f t="shared" si="11"/>
        <v>0</v>
      </c>
      <c r="I44" s="232" t="str">
        <f>IF(F44="Scenario1PBT1",'Major retrofit'!$E$16,IF(F44="Scenario2PBT1",'Major retrofit'!$F$16,IF(F44="Scenario3PBT1",'Major retrofit'!$G$16,"")))&amp;IF(F44="Scenario1PBT2",'Major retrofit'!$H$16,IF(F44="Scenario2PBT2",'Major retrofit'!$I$16,IF(F44="Scenario3PBT2",'Major retrofit'!$J$16,"")))&amp;IF(F44="Scenario1PBT3",'Major retrofit'!$K$16,IF(F44="Scenario2PBT3",'Major retrofit'!$L$16,IF(F44="Scenario3PBT3",'Major retrofit'!$M$16,"")))&amp;IF(F44="Scenario1PBT4",'Major retrofit'!$N$16,IF(F44="Scenario2PBT4",'Major retrofit'!$O$16,IF(F44="Scenario3PBT4",'Major retrofit'!$P$16,"")))&amp;IF(F44="Scenario1PBT5",'Major retrofit'!$Q$16,IF(F44="Scenario2PBT5",'Major retrofit'!$R$16,IF(F44="Scenario3PBT5",'Major retrofit'!$S$16,"")))&amp;IF(F44="Scenario1PBT6",'Major retrofit'!$T$16,IF(F44="Scenario2PBT6",'Major retrofit'!$U$16,IF(F44="Scenario3PBT6",'Major retrofit'!$V$16,"")))&amp;IF(F44="Scenario1PBT7",'Major retrofit'!$W$16,IF(F44="Scenario2PBT7",'Major retrofit'!$X$16,IF(F44="Scenario3PBT7",'Major retrofit'!$Y$16,"")))&amp;IF(F44="Scenario1PBT8",'Major retrofit'!$Z$16,IF(F44="Scenario2PBT8",'Major retrofit'!$AA$16,IF(F44="Scenario3PBT8",'Major retrofit'!$AB$16,"")))&amp;IF(F44="Scenario1PBT9",'Major retrofit'!$AC$16,IF(F44="Scenario2PBT9",'Major retrofit'!$AD$16,IF(F44="Scenario3PBT9",'Major retrofit'!$AE$16,"")))&amp;IF(F44="Scenario1PBT10",'Major retrofit'!$AF$16,IF(F44="Scenario2PBT10",'Major retrofit'!$AG$16,IF(F44="Scenario3PBT10",'Major retrofit'!$AH$16,"")))&amp;IF(F44="Scenario1PBT11",'Major retrofit'!$AI$16,IF(F44="Scenario2PBT11",'Major retrofit'!$AJ$16,IF(F44="Scenario3PBT11",'Major retrofit'!$AK$16,"")))&amp;IF(F44="Scenario1PBT12",'Major retrofit'!$AL$16,IF(F44="Scenario2PBT12",'Major retrofit'!$AM$16,IF(F44="Scenario3PBT12",'Major retrofit'!$AN$16,"")))&amp;IF(F44="Scenario1PBT13",'Major retrofit'!$AO$16,IF(F44="Scenario2PBT13",'Major retrofit'!$AP$16,IF(F44="Scenario3PBT13",'Major retrofit'!$AQ$16,"")))&amp;IF(F44="Scenario1PBT14",'Major retrofit'!$AR$16,IF(F44="Scenario2PBT14",'Major retrofit'!$AS$16,IF(F44="Scenario3PBT14",'Major retrofit'!$AT$16,"")))&amp;IF(F44="Scenario1PBT15",'Major retrofit'!$AU$16,IF(F44="Scenario2PBT15",'Major retrofit'!$AV$16,IF(F44="Scenario3PBT15",'Major retrofit'!$AW$16,"")))</f>
        <v/>
      </c>
      <c r="J44" s="142">
        <f t="shared" si="12"/>
        <v>0</v>
      </c>
      <c r="K44" s="142" t="str">
        <f>IF(F44="Scenario1PBT1",'Major retrofit'!$E$18,IF(F44="Scenario2PBT1",'Major retrofit'!$F$18,IF(F44="Scenario3PBT1",'Major retrofit'!$G$18,"")))&amp;IF(F44="Scenario1PBT2",'Major retrofit'!$H$18,IF(F44="Scenario2PBT2",'Major retrofit'!$I$18,IF(F44="Scenario3PBT2",'Major retrofit'!$J$18,"")))&amp;IF(F44="Scenario1PBT3",'Major retrofit'!$K$18,IF(F44="Scenario2PBT3",'Major retrofit'!$L$18,IF(F44="Scenario3PBT3",'Major retrofit'!$M$18,"")))&amp;IF(F44="Scenario1PBT4",'Major retrofit'!$N$18,IF(F44="Scenario2PBT4",'Major retrofit'!$O$18,IF(F44="Scenario3PBT4",'Major retrofit'!$P$18,"")))&amp;IF(F44="Scenario1PBT5",'Major retrofit'!$Q$18,IF(F44="Scenario2PBT5",'Major retrofit'!$R$18,IF(F44="Scenario3PBT5",'Major retrofit'!$S$18,"")))&amp;IF(F44="Scenario1PBT6",'Major retrofit'!$T$18,IF(F44="Scenario2PBT6",'Major retrofit'!$U$18,IF(F44="Scenario3PBT6",'Major retrofit'!$V$18,"")))&amp;IF(F44="Scenario1PBT7",'Major retrofit'!$W$18,IF(F44="Scenario2PBT7",'Major retrofit'!$X$18,IF(F44="Scenario3PBT7",'Major retrofit'!$Y$18,"")))&amp;IF(F44="Scenario1PBT8",'Major retrofit'!$Z$18,IF(F44="Scenario2PBT8",'Major retrofit'!$AA$18,IF(F44="Scenario3PBT8",'Major retrofit'!$AB$18,"")))&amp;IF(F44="Scenario1PBT9",'Major retrofit'!$AC$18,IF(F44="Scenario2PBT9",'Major retrofit'!$AD$18,IF(F44="Scenario3PBT9",'Major retrofit'!$AE$18,"")))&amp;IF(F44="Scenario1PBT10",'Major retrofit'!$AF$18,IF(F44="Scenario2PBT10",'Major retrofit'!$AG$18,IF(F44="Scenario3PBT10",'Major retrofit'!$AH$18,"")))&amp;IF(F44="Scenario1PBT11",'Major retrofit'!$AI$18,IF(F44="Scenario2PBT11",'Major retrofit'!$AJ$18,IF(F44="Scenario3PBT11",'Major retrofit'!$AK$18,"")))&amp;IF(F44="Scenario1PBT12",'Major retrofit'!$AL$18,IF(F44="Scenario2PBT12",'Major retrofit'!$AM$18,IF(F44="Scenario3PBT12",'Major retrofit'!$AN$18,"")))&amp;IF(F44="Scenario1PBT13",'Major retrofit'!$AO$18,IF(F44="Scenario2PBT13",'Major retrofit'!$AP$18,IF(F44="Scenario3PBT13",'Major retrofit'!$AQ$18,"")))&amp;IF(F44="Scenario1PBT14",'Major retrofit'!$AR$18,IF(F44="Scenario2PBT14",'Major retrofit'!$AS$18,IF(F44="Scenario3PBT14",'Major retrofit'!$AT$18,"")))&amp;IF(F44="Scenario1PBT15",'Major retrofit'!$AU$18,IF(F44="Scenario2PBT15",'Major retrofit'!$AV$18,IF(F44="Scenario3PBT15",'Major retrofit'!$AW$18,"")))</f>
        <v/>
      </c>
      <c r="L44" s="142">
        <f t="shared" si="13"/>
        <v>0</v>
      </c>
      <c r="M44" s="142" t="str">
        <f>IF(F44="Scenario1PBT1",'Major retrofit'!$E$20,IF(F44="Scenario2PBT1",'Major retrofit'!$F$20,IF(F44="Scenario3PBT1",'Major retrofit'!$G$20,"")))&amp;IF(F44="Scenario1PBT2",'Major retrofit'!$H$20,IF(F44="Scenario2PBT2",'Major retrofit'!$I$20,IF(F44="Scenario3PBT2",'Major retrofit'!$J$20,"")))&amp;IF(F44="Scenario1PBT3",'Major retrofit'!$K$20,IF(F44="Scenario2PBT3",'Major retrofit'!$L$20,IF(F44="Scenario3PBT3",'Major retrofit'!$M$20,"")))&amp;IF(F44="Scenario1PBT4",'Major retrofit'!$N$20,IF(F44="Scenario2PBT4",'Major retrofit'!$O$20,IF(F44="Scenario3PBT4",'Major retrofit'!$P$20,"")))&amp;IF(F44="Scenario1PBT5",'Major retrofit'!$Q$20,IF(F44="Scenario2PBT5",'Major retrofit'!$R$20,IF(F44="Scenario3PBT5",'Major retrofit'!$S$20,"")))&amp;IF(F44="Scenario1PBT6",'Major retrofit'!$T$20,IF(F44="Scenario2PBT6",'Major retrofit'!$U$20,IF(F44="Scenario3PBT6",'Major retrofit'!$V$20,"")))&amp;IF(F44="Scenario1PBT7",'Major retrofit'!$W$20,IF(F44="Scenario2PBT7",'Major retrofit'!$X$20,IF(F44="Scenario3PBT7",'Major retrofit'!$Y$20,"")))&amp;IF(F44="Scenario1PBT8",'Major retrofit'!$Z$20,IF(F44="Scenario2PBT8",'Major retrofit'!$AA$20,IF(F44="Scenario3PBT8",'Major retrofit'!$AB$20,"")))&amp;IF(F44="Scenario1PBT9",'Major retrofit'!$AC$20,IF(F44="Scenario2PBT9",'Major retrofit'!$AD$20,IF(F44="Scenario3PBT9",'Major retrofit'!$AE$20,"")))&amp;IF(F44="Scenario1PBT10",'Major retrofit'!$AF$20,IF(F44="Scenario2PBT10",'Major retrofit'!$AG$20,IF(F44="Scenario3PBT10",'Major retrofit'!$AH$20,"")))&amp;IF(F44="Scenario1PBT11",'Major retrofit'!$AI$20,IF(F44="Scenario2PBT11",'Major retrofit'!$AJ$20,IF(F44="Scenario3PBT11",'Major retrofit'!$AK$20,"")))&amp;IF(F44="Scenario1PBT12",'Major retrofit'!$AL$20,IF(F44="Scenario2PBT12",'Major retrofit'!$AM$20,IF(F44="Scenario3PBT12",'Major retrofit'!$AN$20,"")))&amp;IF(F44="Scenario1PBT13",'Major retrofit'!$AO$20,IF(F44="Scenario2PBT13",'Major retrofit'!$AP$20,IF(F44="Scenario3PBT13",'Major retrofit'!$AQ$20,"")))&amp;IF(F44="Scenario1PBT14",'Major retrofit'!$AR$20,IF(F44="Scenario2PBT14",'Major retrofit'!$AS$20,IF(F44="Scenario3PBT14",'Major retrofit'!$AT$20,"")))&amp;IF(F44="Scenario1PBT15",'Major retrofit'!$AU$20,IF(F44="Scenario2PBT15",'Major retrofit'!$AV$20,IF(F44="Scenario3PBT15",'Major retrofit'!$AW$20,"")))</f>
        <v/>
      </c>
      <c r="N44" s="143">
        <f t="shared" si="14"/>
        <v>0</v>
      </c>
      <c r="O44" s="262" t="str">
        <f>IF(F44="Scenario1PBT1",'Major retrofit'!$E$23,IF(F44="Scenario2PBT1",'Major retrofit'!$F$23,IF(F44="Scenario3PBT1",'Major retrofit'!$G$23,"")))&amp;IF(F44="Scenario1PBT2",'Major retrofit'!$H$23,IF(F44="Scenario2PBT2",'Major retrofit'!$I$23,IF(F44="Scenario3PBT2",'Major retrofit'!$J$23,"")))&amp;IF(F44="Scenario1PBT3",'Major retrofit'!$K$23,IF(F44="Scenario2PBT3",'Major retrofit'!$L$23,IF(F44="Scenario3PBT3",'Major retrofit'!$M$23,"")))&amp;IF(F44="Scenario1PBT4",'Major retrofit'!$N$23,IF(F44="Scenario2PBT4",'Major retrofit'!$O$23,IF(F44="Scenario3PBT4",'Major retrofit'!$P$23,"")))&amp;IF(F44="Scenario1PBT5",'Major retrofit'!$Q$23,IF(F44="Scenario2PBT5",'Major retrofit'!$R$23,IF(F44="Scenario3PBT5",'Major retrofit'!$S$23,"")))&amp;IF(F44="Scenario1PBT6",'Major retrofit'!$T$23,IF(F44="Scenario2PBT6",'Major retrofit'!$U$23,IF(F44="Scenario3PBT6",'Major retrofit'!$V$23,"")))&amp;IF(F44="Scenario1PBT7",'Major retrofit'!$W$23,IF(F44="Scenario2PBT7",'Major retrofit'!$X$23,IF(F44="Scenario3PBT7",'Major retrofit'!$Y$23,"")))&amp;IF(F44="Scenario1PBT8",'Major retrofit'!$Z$23,IF(F44="Scenario2PBT8",'Major retrofit'!$AA$23,IF(F44="Scenario3PBT8",'Major retrofit'!$AB$23,"")))&amp;IF(F44="Scenario1PBT9",'Major retrofit'!$AC$23,IF(F44="Scenario2PBT9",'Major retrofit'!$AD$23,IF(F44="Scenario3PBT9",'Major retrofit'!$AE$23,"")))&amp;IF(F44="Scenario1PBT10",'Major retrofit'!$AF$23,IF(F44="Scenario2PBT10",'Major retrofit'!$AG$23,IF(F44="Scenario3PBT10",'Major retrofit'!$AH$23,"")))&amp;IF(F44="Scenario1PBT11",'Major retrofit'!$AI$23,IF(F44="Scenario2PBT11",'Major retrofit'!$AJ$23,IF(F44="Scenario3PBT11",'Major retrofit'!$AK$23,"")))&amp;IF(F44="Scenario1PBT12",'Major retrofit'!$AL$23,IF(F44="Scenario2PBT12",'Major retrofit'!$AM$23,IF(F44="Scenario3PBT12",'Major retrofit'!$AN$23,"")))&amp;IF(F44="Scenario1PBT13",'Major retrofit'!$AO$23,IF(F44="Scenario2PBT13",'Major retrofit'!$AP$23,IF(F44="Scenario3PBT13",'Major retrofit'!$AQ$23,"")))&amp;IF(F44="Scenario1PBT14",'Major retrofit'!$AR$23,IF(F44="Scenario2PBT14",'Major retrofit'!$AS$23,IF(F44="Scenario3PBT14",'Major retrofit'!$AT$23,"")))&amp;IF(F44="Scenario1PBT15",'Major retrofit'!$AU$23,IF(F44="Scenario2PBT15",'Major retrofit'!$AV$23,IF(F44="Scenario3PBT15",'Major retrofit'!$AW$23,"")))</f>
        <v/>
      </c>
      <c r="P44" s="142">
        <f t="shared" si="15"/>
        <v>0</v>
      </c>
      <c r="Q44" s="142" t="str">
        <f>IF(F44="Scenario1PBT1",'Major retrofit'!$E$25,IF(F44="Scenario2PBT1",'Major retrofit'!$F$25,IF(F44="Scenario3PBT1",'Major retrofit'!$G$25,"")))&amp;IF(F44="Scenario1PBT2",'Major retrofit'!$H$25,IF(F44="Scenario2PBT2",'Major retrofit'!$I$25,IF(F44="Scenario3PBT2",'Major retrofit'!$J$25,"")))&amp;IF(F44="Scenario1PBT3",'Major retrofit'!$K$25,IF(F44="Scenario2PBT3",'Major retrofit'!$L$25,IF(F44="Scenario3PBT3",'Major retrofit'!$M$25,"")))&amp;IF(F44="Scenario1PBT4",'Major retrofit'!$N$25,IF(F44="Scenario2PBT4",'Major retrofit'!$O$25,IF(F44="Scenario3PBT4",'Major retrofit'!$P$25,"")))&amp;IF(F44="Scenario1PBT5",'Major retrofit'!$Q$25,IF(F44="Scenario2PBT5",'Major retrofit'!$R$25,IF(F44="Scenario3PBT5",'Major retrofit'!$S$25,"")))&amp;IF(F44="Scenario1PBT6",'Major retrofit'!$T$25,IF(F44="Scenario2PBT6",'Major retrofit'!$U$25,IF(F44="Scenario3PBT6",'Major retrofit'!$V$25,"")))&amp;IF(F44="Scenario1PBT7",'Major retrofit'!$W$25,IF(F44="Scenario2PBT7",'Major retrofit'!$X$25,IF(F44="Scenario3PBT7",'Major retrofit'!$Y$25,"")))&amp;IF(F44="Scenario1PBT8",'Major retrofit'!$Z$25,IF(F44="Scenario2PBT8",'Major retrofit'!$AA$25,IF(F44="Scenario3PBT8",'Major retrofit'!$AB$25,"")))&amp;IF(F44="Scenario1PBT9",'Major retrofit'!$AC$25,IF(F44="Scenario2PBT9",'Major retrofit'!$AD$25,IF(F44="Scenario3PBT9",'Major retrofit'!$AE$25,"")))&amp;IF(F44="Scenario1PBT10",'Major retrofit'!$AF$25,IF(F44="Scenario2PBT10",'Major retrofit'!$AG$25,IF(F44="Scenario3PBT10",'Major retrofit'!$AH$25,"")))&amp;IF(F44="Scenario1PBT11",'Major retrofit'!$AI$25,IF(F44="Scenario2PBT11",'Major retrofit'!$AJ$25,IF(F44="Scenario3PBT11",'Major retrofit'!$AK$25,"")))&amp;IF(F44="Scenario1PBT12",'Major retrofit'!$AL$25,IF(F44="Scenario2PBT12",'Major retrofit'!$AM$25,IF(F44="Scenario3PBT12",'Major retrofit'!$AN$25,"")))&amp;IF(F44="Scenario1PBT13",'Major retrofit'!$AO$25,IF(F44="Scenario2PBT13",'Major retrofit'!$AP$25,IF(F44="Scenario3PBT13",'Major retrofit'!$AQ$25,"")))&amp;IF(F44="Scenario1PBT14",'Major retrofit'!$AR$25,IF(F44="Scenario2PBT14",'Major retrofit'!$AS$25,IF(F44="Scenario3PBT14",'Major retrofit'!$AT$25,"")))&amp;IF(F44="Scenario1PBT15",'Major retrofit'!$AU$25,IF(F44="Scenario2PBT15",'Major retrofit'!$AV$25,IF(F44="Scenario3PBT15",'Major retrofit'!$AW$25,"")))</f>
        <v/>
      </c>
      <c r="R44" s="142">
        <f t="shared" si="16"/>
        <v>0</v>
      </c>
      <c r="S44" s="142" t="str">
        <f>IF(F44="Scenario1PBT1",'Major retrofit'!$E$27,IF(F44="Scenario2PBT1",'Major retrofit'!$F$27,IF(F44="Scenario3PBT1",'Major retrofit'!$G$27,"")))&amp;IF(F44="Scenario1PBT2",'Major retrofit'!$H$27,IF(F44="Scenario2PBT2",'Major retrofit'!$I$27,IF(F44="Scenario3PBT2",'Major retrofit'!$J$27,"")))&amp;IF(F44="Scenario1PBT3",'Major retrofit'!$K$27,IF(F44="Scenario2PBT3",'Major retrofit'!$L$27,IF(F44="Scenario3PBT3",'Major retrofit'!$M$27,"")))&amp;IF(F44="Scenario1PBT4",'Major retrofit'!$N$27,IF(F44="Scenario2PBT4",'Major retrofit'!$O$27,IF(F44="Scenario3PBT4",'Major retrofit'!$P$27,"")))&amp;IF(F44="Scenario1PBT5",'Major retrofit'!$Q$27,IF(F44="Scenario2PBT5",'Major retrofit'!$R$27,IF(F44="Scenario3PBT5",'Major retrofit'!$S$27,"")))&amp;IF(F44="Scenario1PBT6",'Major retrofit'!$T$27,IF(F44="Scenario2PBT6",'Major retrofit'!$U$27,IF(F44="Scenario3PBT6",'Major retrofit'!$V$27,"")))&amp;IF(F44="Scenario1PBT7",'Major retrofit'!$W$27,IF(F44="Scenario2PBT7",'Major retrofit'!$X$27,IF(F44="Scenario3PBT7",'Major retrofit'!$Y$27,"")))&amp;IF(F44="Scenario1PBT8",'Major retrofit'!$Z$27,IF(F44="Scenario2PBT8",'Major retrofit'!$AA$27,IF(F44="Scenario3PBT8",'Major retrofit'!$AB$27,"")))&amp;IF(F44="Scenario1PBT9",'Major retrofit'!$AC$27,IF(F44="Scenario2PBT9",'Major retrofit'!$AD$27,IF(F44="Scenario3PBT9",'Major retrofit'!$AE$27,"")))&amp;IF(F44="Scenario1PBT10",'Major retrofit'!$AF$27,IF(F44="Scenario2PBT10",'Major retrofit'!$AG$27,IF(F44="Scenario3PBT10",'Major retrofit'!$AH$27,"")))&amp;IF(F44="Scenario1PBT11",'Major retrofit'!$AI$27,IF(F44="Scenario2PBT11",'Major retrofit'!$AJ$27,IF(F44="Scenario3PBT11",'Major retrofit'!$AK$27,"")))&amp;IF(F44="Scenario1PBT12",'Major retrofit'!$AL$27,IF(F44="Scenario2PBT12",'Major retrofit'!$AM$27,IF(F44="Scenario3PBT12",'Major retrofit'!$AN$27,"")))&amp;IF(F44="Scenario1PBT13",'Major retrofit'!$AO$27,IF(F44="Scenario2PBT13",'Major retrofit'!$AP$27,IF(F44="Scenario3PBT13",'Major retrofit'!$AQ$27,"")))&amp;IF(F44="Scenario1PBT14",'Major retrofit'!$AR$27,IF(F44="Scenario2PBT14",'Major retrofit'!$AS$27,IF(F44="Scenario3PBT14",'Major retrofit'!$AT$27,"")))&amp;IF(F44="Scenario1PBT15",'Major retrofit'!$AU$27,IF(F44="Scenario2PBT15",'Major retrofit'!$AV$27,IF(F44="Scenario3PBT15",'Major retrofit'!$AW$27,"")))</f>
        <v/>
      </c>
      <c r="T44" s="263">
        <f t="shared" si="17"/>
        <v>0</v>
      </c>
      <c r="U44" s="262" t="str">
        <f>IF(F44="Scenario1PBT1",'Major retrofit'!$E$38,IF(F44="Scenario2PBT1",'Major retrofit'!$F$38,IF(F44="Scenario3PBT1",'Major retrofit'!$G$38,"")))&amp;IF(F44="Scenario1PBT2",'Major retrofit'!$H$38,IF(F44="Scenario2PBT2",'Major retrofit'!$I$38,IF(F44="Scenario3PBT2",'Major retrofit'!$J$38,"")))&amp;IF(F44="Scenario1PBT3",'Major retrofit'!$K$38,IF(F44="Scenario2PBT3",'Major retrofit'!$L$38,IF(F44="Scenario3PBT3",'Major retrofit'!$M$38,"")))&amp;IF(F44="Scenario1PBT4",'Major retrofit'!$N$38,IF(F44="Scenario2PBT4",'Major retrofit'!$O$38,IF(F44="Scenario3PBT4",'Major retrofit'!$P$38,"")))&amp;IF(F44="Scenario1PBT5",'Major retrofit'!$Q$38,IF(F44="Scenario2PBT5",'Major retrofit'!$R$38,IF(F44="Scenario3PBT5",'Major retrofit'!$S$38,"")))&amp;IF(F44="Scenario1PBT6",'Major retrofit'!$T$38,IF(F44="Scenario2PBT6",'Major retrofit'!$U$38,IF(F44="Scenario3PBT6",'Major retrofit'!$V$38,"")))&amp;IF(F44="Scenario1PBT7",'Major retrofit'!$W$38,IF(F44="Scenario2PBT7",'Major retrofit'!$X$38,IF(F44="Scenario3PBT7",'Major retrofit'!$Y$38,"")))&amp;IF(F44="Scenario1PBT8",'Major retrofit'!$Z$38,IF(F44="Scenario2PBT8",'Major retrofit'!$AA$38,IF(F44="Scenario3PBT8",'Major retrofit'!$AB$38,"")))&amp;IF(F44="Scenario1PBT9",'Major retrofit'!$AC$38,IF(F44="Scenario2PBT9",'Major retrofit'!$AD$38,IF(F44="Scenario3PBT9",'Major retrofit'!$AE$38,"")))&amp;IF(F44="Scenario1PBT10",'Major retrofit'!$AF$38,IF(F44="Scenario2PBT10",'Major retrofit'!$AG$38,IF(F44="Scenario3PBT10",'Major retrofit'!$AH$38,"")))&amp;IF(F44="Scenario1PBT11",'Major retrofit'!$AI$38,IF(F44="Scenario2PBT11",'Major retrofit'!$AJ$38,IF(F44="Scenario3PBT11",'Major retrofit'!$AK$38,"")))&amp;IF(F44="Scenario1PBT12",'Major retrofit'!$AL$38,IF(F44="Scenario2PBT12",'Major retrofit'!$AM$38,IF(F44="Scenario3PBT12",'Major retrofit'!$AN$38,"")))&amp;IF(F44="Scenario1PBT13",'Major retrofit'!$AO$38,IF(F44="Scenario2PBT13",'Major retrofit'!$AP$38,IF(F44="Scenario3PBT13",'Major retrofit'!$AQ$38,"")))&amp;IF(F44="Scenario1PBT14",'Major retrofit'!$AR$38,IF(F44="Scenario2PBT14",'Major retrofit'!$AS$38,IF(F44="Scenario3PBT14",'Major retrofit'!$AT$38,"")))&amp;IF(F44="Scenario1PBT15",'Major retrofit'!$AU$38,IF(F44="Scenario2PBT15",'Major retrofit'!$AV$38,IF(F44="Scenario3PBT15",'Major retrofit'!$AW$38,"")))</f>
        <v/>
      </c>
      <c r="V44" s="142">
        <f t="shared" si="18"/>
        <v>0</v>
      </c>
      <c r="W44" s="142" t="str">
        <f>IF(F44="Scenario1PBT1",'Major retrofit'!$E$40,IF(F44="Scenario2PBT1",'Major retrofit'!$F$40,IF(F44="Scenario3PBT1",'Major retrofit'!$G$40,"")))&amp;IF(F44="Scenario1PBT2",'Major retrofit'!$H$40,IF(F44="Scenario2PBT2",'Major retrofit'!$I$40,IF(F44="Scenario3PBT2",'Major retrofit'!$J$40,"")))&amp;IF(F44="Scenario1PBT3",'Major retrofit'!$K$40,IF(F44="Scenario2PBT3",'Major retrofit'!$L$40,IF(F44="Scenario3PBT3",'Major retrofit'!$M$40,"")))&amp;IF(F44="Scenario1PBT4",'Major retrofit'!$N$40,IF(F44="Scenario2PBT4",'Major retrofit'!$O$40,IF(F44="Scenario3PBT4",'Major retrofit'!$P$40,"")))&amp;IF(F44="Scenario1PBT5",'Major retrofit'!$Q$40,IF(F44="Scenario2PBT5",'Major retrofit'!$R$40,IF(F44="Scenario3PBT5",'Major retrofit'!$S$40,"")))&amp;IF(F44="Scenario1PBT6",'Major retrofit'!$T$40,IF(F44="Scenario2PBT6",'Major retrofit'!$U$40,IF(F44="Scenario3PBT6",'Major retrofit'!$V$40,"")))&amp;IF(F44="Scenario1PBT7",'Major retrofit'!$W$40,IF(F44="Scenario2PBT7",'Major retrofit'!$X$40,IF(F44="Scenario3PBT7",'Major retrofit'!$Y$40,"")))&amp;IF(F44="Scenario1PBT8",'Major retrofit'!$Z$40,IF(F44="Scenario2PBT8",'Major retrofit'!$AA$40,IF(F44="Scenario3PBT8",'Major retrofit'!$AB$40,"")))&amp;IF(F44="Scenario1PBT9",'Major retrofit'!$AC$40,IF(F44="Scenario2PBT9",'Major retrofit'!$AD$40,IF(F44="Scenario3PBT9",'Major retrofit'!$AE$40,"")))&amp;IF(F44="Scenario1PBT10",'Major retrofit'!$AF$40,IF(F44="Scenario2PBT10",'Major retrofit'!$AG$40,IF(F44="Scenario3PBT10",'Major retrofit'!$AH$40,"")))&amp;IF(F44="Scenario1PBT11",'Major retrofit'!$AI$40,IF(F44="Scenario2PBT11",'Major retrofit'!$AJ$40,IF(F44="Scenario3PBT11",'Major retrofit'!$AK$40,"")))&amp;IF(F44="Scenario1PBT12",'Major retrofit'!$AL$40,IF(F44="Scenario2PBT12",'Major retrofit'!$AM$40,IF(F44="Scenario3PBT12",'Major retrofit'!$AN$40,"")))&amp;IF(F44="Scenario1PBT13",'Major retrofit'!$AO$40,IF(F44="Scenario2PBT13",'Major retrofit'!$AP$40,IF(F44="Scenario3PBT13",'Major retrofit'!$AQ$40,"")))&amp;IF(F44="Scenario1PBT14",'Major retrofit'!$AR$40,IF(F44="Scenario2PBT14",'Major retrofit'!$AS$40,IF(F44="Scenario3PBT14",'Major retrofit'!$AT$40,"")))&amp;IF(F44="Scenario1PBT15",'Major retrofit'!$AU$40,IF(F44="Scenario2PBT15",'Major retrofit'!$AV$40,IF(F44="Scenario3PBT15",'Major retrofit'!$AW$40,"")))</f>
        <v/>
      </c>
      <c r="X44" s="142">
        <f t="shared" si="19"/>
        <v>0</v>
      </c>
      <c r="Y44" s="142" t="str">
        <f>IF(F44="Scenario1PBT1",'Major retrofit'!$E$42,IF(F44="Scenario2PBT1",'Major retrofit'!$F$42,IF(F44="Scenario3PBT1",'Major retrofit'!$G$42,"")))&amp;IF(F44="Scenario1PBT2",'Major retrofit'!$H$42,IF(F44="Scenario2PBT2",'Major retrofit'!$I$42,IF(F44="Scenario3PBT2",'Major retrofit'!$J$42,"")))&amp;IF(F44="Scenario1PBT3",'Major retrofit'!$K$42,IF(F44="Scenario2PBT3",'Major retrofit'!$L$42,IF(F44="Scenario3PBT3",'Major retrofit'!$M$42,"")))&amp;IF(F44="Scenario1PBT4",'Major retrofit'!$N$42,IF(F44="Scenario2PBT4",'Major retrofit'!$O$42,IF(F44="Scenario3PBT4",'Major retrofit'!$P$42,"")))&amp;IF(F44="Scenario1PBT5",'Major retrofit'!$Q$42,IF(F44="Scenario2PBT5",'Major retrofit'!$R$42,IF(F44="Scenario3PBT5",'Major retrofit'!$S$42,"")))&amp;IF(F44="Scenario1PBT6",'Major retrofit'!$T$42,IF(F44="Scenario2PBT6",'Major retrofit'!$U$42,IF(F44="Scenario3PBT6",'Major retrofit'!$V$42,"")))&amp;IF(F44="Scenario1PBT7",'Major retrofit'!$W$42,IF(F44="Scenario2PBT7",'Major retrofit'!$X$42,IF(F44="Scenario3PBT7",'Major retrofit'!$Y$42,"")))&amp;IF(F44="Scenario1PBT8",'Major retrofit'!$Z$42,IF(F44="Scenario2PBT8",'Major retrofit'!$AA$42,IF(F44="Scenario3PBT8",'Major retrofit'!$AB$42,"")))&amp;IF(F44="Scenario1PBT9",'Major retrofit'!$AC$42,IF(F44="Scenario2PBT9",'Major retrofit'!$AD$42,IF(F44="Scenario3PBT9",'Major retrofit'!$AE$42,"")))&amp;IF(F44="Scenario1PBT10",'Major retrofit'!$AF$42,IF(F44="Scenario2PBT10",'Major retrofit'!$AG$42,IF(F44="Scenario3PBT10",'Major retrofit'!$AH$42,"")))&amp;IF(F44="Scenario1PBT11",'Major retrofit'!$AI$42,IF(F44="Scenario2PBT11",'Major retrofit'!$AJ$42,IF(F44="Scenario3PBT11",'Major retrofit'!$AK$42,"")))&amp;IF(F44="Scenario1PBT12",'Major retrofit'!$AL$42,IF(F44="Scenario2PBT12",'Major retrofit'!$AM$42,IF(F44="Scenario3PBT12",'Major retrofit'!$AN$42,"")))&amp;IF(F44="Scenario1PBT13",'Major retrofit'!$AO$42,IF(F44="Scenario2PBT13",'Major retrofit'!$AP$42,IF(F44="Scenario3PBT13",'Major retrofit'!$AQ$42,"")))&amp;IF(F44="Scenario1PBT14",'Major retrofit'!$AR$42,IF(F44="Scenario2PBT14",'Major retrofit'!$AS$42,IF(F44="Scenario3PBT14",'Major retrofit'!$AT$42,"")))&amp;IF(F44="Scenario1PBT15",'Major retrofit'!$AU$42,IF(F44="Scenario2PBT15",'Major retrofit'!$AV$42,IF(F44="Scenario3PBT15",'Major retrofit'!$AW$42,"")))</f>
        <v/>
      </c>
      <c r="Z44" s="142">
        <f t="shared" si="20"/>
        <v>0</v>
      </c>
      <c r="AA44" s="332" t="str">
        <f>IF(F44="Scenario1PBT1",'Major retrofit'!$E$101,IF(F44="Scenario2PBT1",'Major retrofit'!$F$101,IF(F44="Scenario3PBT1",'Major retrofit'!$G$101,"")))&amp;IF(F44="Scenario1PBT2",'Major retrofit'!$H$101,IF(F44="Scenario2PBT2",'Major retrofit'!$I$101,IF(F44="Scenario3PBT2",'Major retrofit'!$J$101,"")))&amp;IF(F44="Scenario1PBT3",'Major retrofit'!$K$101,IF(F44="Scenario2PBT3",'Major retrofit'!$L$101,IF(F44="Scenario3PBT3",'Major retrofit'!$M$101,"")))&amp;IF(F44="Scenario1PBT4",'Major retrofit'!$N$101,IF(F44="Scenario2PBT4",'Major retrofit'!$O$101,IF(F44="Scenario3PBT4",'Major retrofit'!$P$101,"")))&amp;IF(F44="Scenario1PBT5",'Major retrofit'!$Q$101,IF(F44="Scenario2PBT5",'Major retrofit'!$R$101,IF(F44="Scenario3PBT5",'Major retrofit'!$S$101,"")))&amp;IF(F44="Scenario1PBT6",'Major retrofit'!$T$101,IF(F44="Scenario2PBT6",'Major retrofit'!$U$101,IF(F44="Scenario3PBT6",'Major retrofit'!$V$101,"")))&amp;IF(F44="Scenario1PBT7",'Major retrofit'!$W$101,IF(F44="Scenario2PBT7",'Major retrofit'!$X$101,IF(F44="Scenario3PBT7",'Major retrofit'!$Y$101,"")))&amp;IF(F44="Scenario1PBT8",'Major retrofit'!$Z$101,IF(F44="Scenario2PBT8",'Major retrofit'!$AA$101,IF(F44="Scenario3PBT8",'Major retrofit'!$AB$101,"")))&amp;IF(F44="Scenario1PBT9",'Major retrofit'!$AC$101,IF(F44="Scenario2PBT9",'Major retrofit'!$AD$101,IF(F44="Scenario3PBT9",'Major retrofit'!$AE$101,"")))&amp;IF(F44="Scenario1PBT10",'Major retrofit'!$AF$101,IF(F44="Scenario2PBT10",'Major retrofit'!$AG$101,IF(F44="Scenario3PBT10",'Major retrofit'!$AH$101,"")))&amp;IF(F44="Scenario1PBT11",'Major retrofit'!$AI$101,IF(F44="Scenario2PBT11",'Major retrofit'!$AJ$101,IF(F44="Scenario3PBT11",'Major retrofit'!$AK$101,"")))&amp;IF(F44="Scenario1PBT12",'Major retrofit'!$AL$101,IF(F44="Scenario2PBT12",'Major retrofit'!$AM$101,IF(F44="Scenario3PBT12",'Major retrofit'!$AN$101,"")))&amp;IF(F44="Scenario1PBT13",'Major retrofit'!$AO$101,IF(F44="Scenario2PBT13",'Major retrofit'!$AP$101,IF(F44="Scenario3PBT13",'Major retrofit'!$AQ$101,"")))&amp;IF(F44="Scenario1PBT14",'Major retrofit'!$AR$101,IF(F44="Scenario2PBT14",'Major retrofit'!$AS$101,IF(F44="Scenario3PBT14",'Major retrofit'!$AT$101,"")))&amp;IF(F44="Scenario1PBT15",'Major retrofit'!$AU$101,IF(F44="Scenario2PBT15",'Major retrofit'!$AV$101,IF(F44="Scenario3PBT15",'Major retrofit'!$AW$101,"")))</f>
        <v/>
      </c>
      <c r="AB44" s="233">
        <f t="shared" si="21"/>
        <v>0</v>
      </c>
      <c r="AC44" s="264">
        <f>IFERROR('Projection_Base-case'!G44-G44,0)</f>
        <v>0</v>
      </c>
      <c r="AD44" s="142">
        <f t="shared" si="24"/>
        <v>0</v>
      </c>
      <c r="AE44" s="142">
        <f>IFERROR(100*AC44/'Projection_Base-case'!G44,0)</f>
        <v>0</v>
      </c>
      <c r="AF44" s="142">
        <f>IFERROR('Projection_Base-case'!I44-I44,0)</f>
        <v>0</v>
      </c>
      <c r="AG44" s="142">
        <f t="shared" si="25"/>
        <v>0</v>
      </c>
      <c r="AH44" s="142">
        <f>IFERROR(100*AF44/'Projection_Base-case'!I44,0)</f>
        <v>0</v>
      </c>
      <c r="AI44" s="142">
        <f>IFERROR('Projection_Base-case'!K44-K44,0)</f>
        <v>0</v>
      </c>
      <c r="AJ44" s="142">
        <f t="shared" si="26"/>
        <v>0</v>
      </c>
      <c r="AK44" s="142">
        <f>IFERROR(100*AI44/'Projection_Base-case'!K44,0)</f>
        <v>0</v>
      </c>
      <c r="AL44" s="142">
        <f>IFERROR(M44-'Projection_Base-case'!M44,0)</f>
        <v>0</v>
      </c>
      <c r="AM44" s="142">
        <f t="shared" si="27"/>
        <v>0</v>
      </c>
      <c r="AN44" s="143">
        <f>IFERROR(100*AL44/'Projection_Base-case'!M44,0)</f>
        <v>0</v>
      </c>
      <c r="AO44" s="262">
        <f>IFERROR('Projection_Base-case'!O44-O44,0)</f>
        <v>0</v>
      </c>
      <c r="AP44" s="142">
        <f t="shared" si="28"/>
        <v>0</v>
      </c>
      <c r="AQ44" s="142">
        <f>IFERROR(100*AO44/'Projection_Base-case'!O44,0)</f>
        <v>0</v>
      </c>
      <c r="AR44" s="142">
        <f>IFERROR('Projection_Base-case'!Q44-Q44,0)</f>
        <v>0</v>
      </c>
      <c r="AS44" s="142">
        <f t="shared" si="29"/>
        <v>0</v>
      </c>
      <c r="AT44" s="142">
        <f>IFERROR(100*AR44/'Projection_Base-case'!Q44,0)</f>
        <v>0</v>
      </c>
      <c r="AU44" s="142">
        <f>IFERROR('Projection_Base-case'!S44-S44,0)</f>
        <v>0</v>
      </c>
      <c r="AV44" s="142">
        <f t="shared" si="30"/>
        <v>0</v>
      </c>
      <c r="AW44" s="143">
        <f>IFERROR(100*AU44/'Projection_Base-case'!S44,0)</f>
        <v>0</v>
      </c>
      <c r="AX44" s="262">
        <f>IFERROR('Projection_Base-case'!U44-U44,0)</f>
        <v>0</v>
      </c>
      <c r="AY44" s="142">
        <f t="shared" si="31"/>
        <v>0</v>
      </c>
      <c r="AZ44" s="142">
        <f>IFERROR(100*AX44/'Projection_Base-case'!U44,0)</f>
        <v>0</v>
      </c>
      <c r="BA44" s="142">
        <f>IFERROR('Projection_Base-case'!W44-W44,0)</f>
        <v>0</v>
      </c>
      <c r="BB44" s="142">
        <f t="shared" si="32"/>
        <v>0</v>
      </c>
      <c r="BC44" s="142">
        <f>IFERROR(100*BA44/'Projection_Base-case'!W44,0)</f>
        <v>0</v>
      </c>
      <c r="BD44" s="142">
        <f>IFERROR('Projection_Base-case'!Y44-Y44,0)</f>
        <v>0</v>
      </c>
      <c r="BE44" s="142">
        <f t="shared" si="33"/>
        <v>0</v>
      </c>
      <c r="BF44" s="142">
        <f>IFERROR(100*BD44/'Projection_Base-case'!Y44,0)</f>
        <v>0</v>
      </c>
      <c r="BG44" s="531">
        <f t="shared" si="22"/>
        <v>0</v>
      </c>
      <c r="BH44" s="532">
        <f t="shared" si="23"/>
        <v>0</v>
      </c>
    </row>
    <row r="45" spans="1:60" x14ac:dyDescent="0.25">
      <c r="A45" s="261">
        <v>40</v>
      </c>
      <c r="B45" s="142">
        <f>'Projection_Base-case'!B45</f>
        <v>0</v>
      </c>
      <c r="C45" s="142">
        <f>'Projection_Base-case'!C45</f>
        <v>0</v>
      </c>
      <c r="D45" s="142">
        <f>'Projection_Base-case'!D45</f>
        <v>0</v>
      </c>
      <c r="E45" s="149"/>
      <c r="F45" s="258" t="str">
        <f t="shared" si="10"/>
        <v>0</v>
      </c>
      <c r="G45" s="231" t="str">
        <f>IF(F45="Scenario1PBT1",'Major retrofit'!$E$6,IF(F45="Scenario2PBT1",'Major retrofit'!$F$6,IF(F45="Scenario3PBT1",'Major retrofit'!$G$6,"")))&amp;IF(F45="Scenario1PBT2",'Major retrofit'!$H$6,IF(F45="Scenario2PBT2",'Major retrofit'!$I$6,IF(F45="Scenario3PBT2",'Major retrofit'!$J$6,"")))&amp;IF(F45="Scenario1PBT3",'Major retrofit'!$K$6,IF(F45="Scenario2PBT3",'Major retrofit'!$L$6,IF(F45="Scenario3PBT3",'Major retrofit'!$M$6,"")))&amp;IF(F45="Scenario1PBT4",'Major retrofit'!$N$6,IF(F45="Scenario2PBT4",'Major retrofit'!$O$6,IF(F45="Scenario3PBT4",'Major retrofit'!$P$6,"")))&amp;IF(F45="Scenario1PBT5",'Major retrofit'!$Q$6,IF(F45="Scenario2PBT5",'Major retrofit'!$R$6,IF(F45="Scenario3PBT5",'Major retrofit'!$S$6,"")))&amp;IF(F45="Scenario1PBT6",'Major retrofit'!$T$6,IF(F45="Scenario2PBT6",'Major retrofit'!$U$6,IF(F45="Scenario3PBT6",'Major retrofit'!$V$6,"")))&amp;IF(F45="Scenario1PBT7",'Major retrofit'!$W$6,IF(F45="Scenario2PBT7",'Major retrofit'!$X$6,IF(F45="Scenario3PBT7",'Major retrofit'!$Y$6,"")))&amp;IF(F45="Scenario1PBT8",'Major retrofit'!$Z$6,IF(F45="Scenario2PBT8",'Major retrofit'!$AA$6,IF(F45="Scenario3PBT8",'Major retrofit'!$AB$6,"")))&amp;IF(F45="Scenario1PBT9",'Major retrofit'!$AC$6,IF(F45="Scenario2PBT9",'Major retrofit'!$AD$6,IF(F45="Scenario3PBT9",'Major retrofit'!$AE$6,"")))&amp;IF(F45="Scenario1PBT10",'Major retrofit'!$AF$6,IF(F45="Scenario2PBT10",'Major retrofit'!$AG$6,IF(F45="Scenario3PBT10",'Major retrofit'!$AH$6,"")))&amp;IF(F45="Scenario1PBT11",'Major retrofit'!$AI$6,IF(F45="Scenario2PBT11",'Major retrofit'!$AJ$6,IF(F45="Scenario3PBT11",'Major retrofit'!$AK$6,"")))&amp;IF(F45="Scenario1PBT12",'Major retrofit'!$AL$6,IF(F45="Scenario2PBT12",'Major retrofit'!$AM$6,IF(F45="Scenario3PBT12",'Major retrofit'!$AN$6,"")))&amp;IF(F45="Scenario1PBT13",'Major retrofit'!$AO$6,IF(F45="Scenario2PBT13",'Major retrofit'!$AP$6,IF(F45="Scenario3PBT13",'Major retrofit'!$AQ$6,"")))&amp;IF(F45="Scenario1PBT14",'Major retrofit'!$AR$6,IF(F45="Scenario2PBT14",'Major retrofit'!$AS$6,IF(F45="Scenario3PBT14",'Major retrofit'!$AT$6,"")))&amp;IF(F45="Scenario1PBT15",'Major retrofit'!$AU$6,IF(F45="Scenario2PBT15",'Major retrofit'!$AV$6,IF(F45="Scenario3PBT15",'Major retrofit'!$AW$6,"")))</f>
        <v/>
      </c>
      <c r="H45" s="142">
        <f t="shared" si="11"/>
        <v>0</v>
      </c>
      <c r="I45" s="232" t="str">
        <f>IF(F45="Scenario1PBT1",'Major retrofit'!$E$16,IF(F45="Scenario2PBT1",'Major retrofit'!$F$16,IF(F45="Scenario3PBT1",'Major retrofit'!$G$16,"")))&amp;IF(F45="Scenario1PBT2",'Major retrofit'!$H$16,IF(F45="Scenario2PBT2",'Major retrofit'!$I$16,IF(F45="Scenario3PBT2",'Major retrofit'!$J$16,"")))&amp;IF(F45="Scenario1PBT3",'Major retrofit'!$K$16,IF(F45="Scenario2PBT3",'Major retrofit'!$L$16,IF(F45="Scenario3PBT3",'Major retrofit'!$M$16,"")))&amp;IF(F45="Scenario1PBT4",'Major retrofit'!$N$16,IF(F45="Scenario2PBT4",'Major retrofit'!$O$16,IF(F45="Scenario3PBT4",'Major retrofit'!$P$16,"")))&amp;IF(F45="Scenario1PBT5",'Major retrofit'!$Q$16,IF(F45="Scenario2PBT5",'Major retrofit'!$R$16,IF(F45="Scenario3PBT5",'Major retrofit'!$S$16,"")))&amp;IF(F45="Scenario1PBT6",'Major retrofit'!$T$16,IF(F45="Scenario2PBT6",'Major retrofit'!$U$16,IF(F45="Scenario3PBT6",'Major retrofit'!$V$16,"")))&amp;IF(F45="Scenario1PBT7",'Major retrofit'!$W$16,IF(F45="Scenario2PBT7",'Major retrofit'!$X$16,IF(F45="Scenario3PBT7",'Major retrofit'!$Y$16,"")))&amp;IF(F45="Scenario1PBT8",'Major retrofit'!$Z$16,IF(F45="Scenario2PBT8",'Major retrofit'!$AA$16,IF(F45="Scenario3PBT8",'Major retrofit'!$AB$16,"")))&amp;IF(F45="Scenario1PBT9",'Major retrofit'!$AC$16,IF(F45="Scenario2PBT9",'Major retrofit'!$AD$16,IF(F45="Scenario3PBT9",'Major retrofit'!$AE$16,"")))&amp;IF(F45="Scenario1PBT10",'Major retrofit'!$AF$16,IF(F45="Scenario2PBT10",'Major retrofit'!$AG$16,IF(F45="Scenario3PBT10",'Major retrofit'!$AH$16,"")))&amp;IF(F45="Scenario1PBT11",'Major retrofit'!$AI$16,IF(F45="Scenario2PBT11",'Major retrofit'!$AJ$16,IF(F45="Scenario3PBT11",'Major retrofit'!$AK$16,"")))&amp;IF(F45="Scenario1PBT12",'Major retrofit'!$AL$16,IF(F45="Scenario2PBT12",'Major retrofit'!$AM$16,IF(F45="Scenario3PBT12",'Major retrofit'!$AN$16,"")))&amp;IF(F45="Scenario1PBT13",'Major retrofit'!$AO$16,IF(F45="Scenario2PBT13",'Major retrofit'!$AP$16,IF(F45="Scenario3PBT13",'Major retrofit'!$AQ$16,"")))&amp;IF(F45="Scenario1PBT14",'Major retrofit'!$AR$16,IF(F45="Scenario2PBT14",'Major retrofit'!$AS$16,IF(F45="Scenario3PBT14",'Major retrofit'!$AT$16,"")))&amp;IF(F45="Scenario1PBT15",'Major retrofit'!$AU$16,IF(F45="Scenario2PBT15",'Major retrofit'!$AV$16,IF(F45="Scenario3PBT15",'Major retrofit'!$AW$16,"")))</f>
        <v/>
      </c>
      <c r="J45" s="142">
        <f t="shared" si="12"/>
        <v>0</v>
      </c>
      <c r="K45" s="142" t="str">
        <f>IF(F45="Scenario1PBT1",'Major retrofit'!$E$18,IF(F45="Scenario2PBT1",'Major retrofit'!$F$18,IF(F45="Scenario3PBT1",'Major retrofit'!$G$18,"")))&amp;IF(F45="Scenario1PBT2",'Major retrofit'!$H$18,IF(F45="Scenario2PBT2",'Major retrofit'!$I$18,IF(F45="Scenario3PBT2",'Major retrofit'!$J$18,"")))&amp;IF(F45="Scenario1PBT3",'Major retrofit'!$K$18,IF(F45="Scenario2PBT3",'Major retrofit'!$L$18,IF(F45="Scenario3PBT3",'Major retrofit'!$M$18,"")))&amp;IF(F45="Scenario1PBT4",'Major retrofit'!$N$18,IF(F45="Scenario2PBT4",'Major retrofit'!$O$18,IF(F45="Scenario3PBT4",'Major retrofit'!$P$18,"")))&amp;IF(F45="Scenario1PBT5",'Major retrofit'!$Q$18,IF(F45="Scenario2PBT5",'Major retrofit'!$R$18,IF(F45="Scenario3PBT5",'Major retrofit'!$S$18,"")))&amp;IF(F45="Scenario1PBT6",'Major retrofit'!$T$18,IF(F45="Scenario2PBT6",'Major retrofit'!$U$18,IF(F45="Scenario3PBT6",'Major retrofit'!$V$18,"")))&amp;IF(F45="Scenario1PBT7",'Major retrofit'!$W$18,IF(F45="Scenario2PBT7",'Major retrofit'!$X$18,IF(F45="Scenario3PBT7",'Major retrofit'!$Y$18,"")))&amp;IF(F45="Scenario1PBT8",'Major retrofit'!$Z$18,IF(F45="Scenario2PBT8",'Major retrofit'!$AA$18,IF(F45="Scenario3PBT8",'Major retrofit'!$AB$18,"")))&amp;IF(F45="Scenario1PBT9",'Major retrofit'!$AC$18,IF(F45="Scenario2PBT9",'Major retrofit'!$AD$18,IF(F45="Scenario3PBT9",'Major retrofit'!$AE$18,"")))&amp;IF(F45="Scenario1PBT10",'Major retrofit'!$AF$18,IF(F45="Scenario2PBT10",'Major retrofit'!$AG$18,IF(F45="Scenario3PBT10",'Major retrofit'!$AH$18,"")))&amp;IF(F45="Scenario1PBT11",'Major retrofit'!$AI$18,IF(F45="Scenario2PBT11",'Major retrofit'!$AJ$18,IF(F45="Scenario3PBT11",'Major retrofit'!$AK$18,"")))&amp;IF(F45="Scenario1PBT12",'Major retrofit'!$AL$18,IF(F45="Scenario2PBT12",'Major retrofit'!$AM$18,IF(F45="Scenario3PBT12",'Major retrofit'!$AN$18,"")))&amp;IF(F45="Scenario1PBT13",'Major retrofit'!$AO$18,IF(F45="Scenario2PBT13",'Major retrofit'!$AP$18,IF(F45="Scenario3PBT13",'Major retrofit'!$AQ$18,"")))&amp;IF(F45="Scenario1PBT14",'Major retrofit'!$AR$18,IF(F45="Scenario2PBT14",'Major retrofit'!$AS$18,IF(F45="Scenario3PBT14",'Major retrofit'!$AT$18,"")))&amp;IF(F45="Scenario1PBT15",'Major retrofit'!$AU$18,IF(F45="Scenario2PBT15",'Major retrofit'!$AV$18,IF(F45="Scenario3PBT15",'Major retrofit'!$AW$18,"")))</f>
        <v/>
      </c>
      <c r="L45" s="142">
        <f t="shared" si="13"/>
        <v>0</v>
      </c>
      <c r="M45" s="142" t="str">
        <f>IF(F45="Scenario1PBT1",'Major retrofit'!$E$20,IF(F45="Scenario2PBT1",'Major retrofit'!$F$20,IF(F45="Scenario3PBT1",'Major retrofit'!$G$20,"")))&amp;IF(F45="Scenario1PBT2",'Major retrofit'!$H$20,IF(F45="Scenario2PBT2",'Major retrofit'!$I$20,IF(F45="Scenario3PBT2",'Major retrofit'!$J$20,"")))&amp;IF(F45="Scenario1PBT3",'Major retrofit'!$K$20,IF(F45="Scenario2PBT3",'Major retrofit'!$L$20,IF(F45="Scenario3PBT3",'Major retrofit'!$M$20,"")))&amp;IF(F45="Scenario1PBT4",'Major retrofit'!$N$20,IF(F45="Scenario2PBT4",'Major retrofit'!$O$20,IF(F45="Scenario3PBT4",'Major retrofit'!$P$20,"")))&amp;IF(F45="Scenario1PBT5",'Major retrofit'!$Q$20,IF(F45="Scenario2PBT5",'Major retrofit'!$R$20,IF(F45="Scenario3PBT5",'Major retrofit'!$S$20,"")))&amp;IF(F45="Scenario1PBT6",'Major retrofit'!$T$20,IF(F45="Scenario2PBT6",'Major retrofit'!$U$20,IF(F45="Scenario3PBT6",'Major retrofit'!$V$20,"")))&amp;IF(F45="Scenario1PBT7",'Major retrofit'!$W$20,IF(F45="Scenario2PBT7",'Major retrofit'!$X$20,IF(F45="Scenario3PBT7",'Major retrofit'!$Y$20,"")))&amp;IF(F45="Scenario1PBT8",'Major retrofit'!$Z$20,IF(F45="Scenario2PBT8",'Major retrofit'!$AA$20,IF(F45="Scenario3PBT8",'Major retrofit'!$AB$20,"")))&amp;IF(F45="Scenario1PBT9",'Major retrofit'!$AC$20,IF(F45="Scenario2PBT9",'Major retrofit'!$AD$20,IF(F45="Scenario3PBT9",'Major retrofit'!$AE$20,"")))&amp;IF(F45="Scenario1PBT10",'Major retrofit'!$AF$20,IF(F45="Scenario2PBT10",'Major retrofit'!$AG$20,IF(F45="Scenario3PBT10",'Major retrofit'!$AH$20,"")))&amp;IF(F45="Scenario1PBT11",'Major retrofit'!$AI$20,IF(F45="Scenario2PBT11",'Major retrofit'!$AJ$20,IF(F45="Scenario3PBT11",'Major retrofit'!$AK$20,"")))&amp;IF(F45="Scenario1PBT12",'Major retrofit'!$AL$20,IF(F45="Scenario2PBT12",'Major retrofit'!$AM$20,IF(F45="Scenario3PBT12",'Major retrofit'!$AN$20,"")))&amp;IF(F45="Scenario1PBT13",'Major retrofit'!$AO$20,IF(F45="Scenario2PBT13",'Major retrofit'!$AP$20,IF(F45="Scenario3PBT13",'Major retrofit'!$AQ$20,"")))&amp;IF(F45="Scenario1PBT14",'Major retrofit'!$AR$20,IF(F45="Scenario2PBT14",'Major retrofit'!$AS$20,IF(F45="Scenario3PBT14",'Major retrofit'!$AT$20,"")))&amp;IF(F45="Scenario1PBT15",'Major retrofit'!$AU$20,IF(F45="Scenario2PBT15",'Major retrofit'!$AV$20,IF(F45="Scenario3PBT15",'Major retrofit'!$AW$20,"")))</f>
        <v/>
      </c>
      <c r="N45" s="143">
        <f t="shared" si="14"/>
        <v>0</v>
      </c>
      <c r="O45" s="262" t="str">
        <f>IF(F45="Scenario1PBT1",'Major retrofit'!$E$23,IF(F45="Scenario2PBT1",'Major retrofit'!$F$23,IF(F45="Scenario3PBT1",'Major retrofit'!$G$23,"")))&amp;IF(F45="Scenario1PBT2",'Major retrofit'!$H$23,IF(F45="Scenario2PBT2",'Major retrofit'!$I$23,IF(F45="Scenario3PBT2",'Major retrofit'!$J$23,"")))&amp;IF(F45="Scenario1PBT3",'Major retrofit'!$K$23,IF(F45="Scenario2PBT3",'Major retrofit'!$L$23,IF(F45="Scenario3PBT3",'Major retrofit'!$M$23,"")))&amp;IF(F45="Scenario1PBT4",'Major retrofit'!$N$23,IF(F45="Scenario2PBT4",'Major retrofit'!$O$23,IF(F45="Scenario3PBT4",'Major retrofit'!$P$23,"")))&amp;IF(F45="Scenario1PBT5",'Major retrofit'!$Q$23,IF(F45="Scenario2PBT5",'Major retrofit'!$R$23,IF(F45="Scenario3PBT5",'Major retrofit'!$S$23,"")))&amp;IF(F45="Scenario1PBT6",'Major retrofit'!$T$23,IF(F45="Scenario2PBT6",'Major retrofit'!$U$23,IF(F45="Scenario3PBT6",'Major retrofit'!$V$23,"")))&amp;IF(F45="Scenario1PBT7",'Major retrofit'!$W$23,IF(F45="Scenario2PBT7",'Major retrofit'!$X$23,IF(F45="Scenario3PBT7",'Major retrofit'!$Y$23,"")))&amp;IF(F45="Scenario1PBT8",'Major retrofit'!$Z$23,IF(F45="Scenario2PBT8",'Major retrofit'!$AA$23,IF(F45="Scenario3PBT8",'Major retrofit'!$AB$23,"")))&amp;IF(F45="Scenario1PBT9",'Major retrofit'!$AC$23,IF(F45="Scenario2PBT9",'Major retrofit'!$AD$23,IF(F45="Scenario3PBT9",'Major retrofit'!$AE$23,"")))&amp;IF(F45="Scenario1PBT10",'Major retrofit'!$AF$23,IF(F45="Scenario2PBT10",'Major retrofit'!$AG$23,IF(F45="Scenario3PBT10",'Major retrofit'!$AH$23,"")))&amp;IF(F45="Scenario1PBT11",'Major retrofit'!$AI$23,IF(F45="Scenario2PBT11",'Major retrofit'!$AJ$23,IF(F45="Scenario3PBT11",'Major retrofit'!$AK$23,"")))&amp;IF(F45="Scenario1PBT12",'Major retrofit'!$AL$23,IF(F45="Scenario2PBT12",'Major retrofit'!$AM$23,IF(F45="Scenario3PBT12",'Major retrofit'!$AN$23,"")))&amp;IF(F45="Scenario1PBT13",'Major retrofit'!$AO$23,IF(F45="Scenario2PBT13",'Major retrofit'!$AP$23,IF(F45="Scenario3PBT13",'Major retrofit'!$AQ$23,"")))&amp;IF(F45="Scenario1PBT14",'Major retrofit'!$AR$23,IF(F45="Scenario2PBT14",'Major retrofit'!$AS$23,IF(F45="Scenario3PBT14",'Major retrofit'!$AT$23,"")))&amp;IF(F45="Scenario1PBT15",'Major retrofit'!$AU$23,IF(F45="Scenario2PBT15",'Major retrofit'!$AV$23,IF(F45="Scenario3PBT15",'Major retrofit'!$AW$23,"")))</f>
        <v/>
      </c>
      <c r="P45" s="142">
        <f t="shared" si="15"/>
        <v>0</v>
      </c>
      <c r="Q45" s="142" t="str">
        <f>IF(F45="Scenario1PBT1",'Major retrofit'!$E$25,IF(F45="Scenario2PBT1",'Major retrofit'!$F$25,IF(F45="Scenario3PBT1",'Major retrofit'!$G$25,"")))&amp;IF(F45="Scenario1PBT2",'Major retrofit'!$H$25,IF(F45="Scenario2PBT2",'Major retrofit'!$I$25,IF(F45="Scenario3PBT2",'Major retrofit'!$J$25,"")))&amp;IF(F45="Scenario1PBT3",'Major retrofit'!$K$25,IF(F45="Scenario2PBT3",'Major retrofit'!$L$25,IF(F45="Scenario3PBT3",'Major retrofit'!$M$25,"")))&amp;IF(F45="Scenario1PBT4",'Major retrofit'!$N$25,IF(F45="Scenario2PBT4",'Major retrofit'!$O$25,IF(F45="Scenario3PBT4",'Major retrofit'!$P$25,"")))&amp;IF(F45="Scenario1PBT5",'Major retrofit'!$Q$25,IF(F45="Scenario2PBT5",'Major retrofit'!$R$25,IF(F45="Scenario3PBT5",'Major retrofit'!$S$25,"")))&amp;IF(F45="Scenario1PBT6",'Major retrofit'!$T$25,IF(F45="Scenario2PBT6",'Major retrofit'!$U$25,IF(F45="Scenario3PBT6",'Major retrofit'!$V$25,"")))&amp;IF(F45="Scenario1PBT7",'Major retrofit'!$W$25,IF(F45="Scenario2PBT7",'Major retrofit'!$X$25,IF(F45="Scenario3PBT7",'Major retrofit'!$Y$25,"")))&amp;IF(F45="Scenario1PBT8",'Major retrofit'!$Z$25,IF(F45="Scenario2PBT8",'Major retrofit'!$AA$25,IF(F45="Scenario3PBT8",'Major retrofit'!$AB$25,"")))&amp;IF(F45="Scenario1PBT9",'Major retrofit'!$AC$25,IF(F45="Scenario2PBT9",'Major retrofit'!$AD$25,IF(F45="Scenario3PBT9",'Major retrofit'!$AE$25,"")))&amp;IF(F45="Scenario1PBT10",'Major retrofit'!$AF$25,IF(F45="Scenario2PBT10",'Major retrofit'!$AG$25,IF(F45="Scenario3PBT10",'Major retrofit'!$AH$25,"")))&amp;IF(F45="Scenario1PBT11",'Major retrofit'!$AI$25,IF(F45="Scenario2PBT11",'Major retrofit'!$AJ$25,IF(F45="Scenario3PBT11",'Major retrofit'!$AK$25,"")))&amp;IF(F45="Scenario1PBT12",'Major retrofit'!$AL$25,IF(F45="Scenario2PBT12",'Major retrofit'!$AM$25,IF(F45="Scenario3PBT12",'Major retrofit'!$AN$25,"")))&amp;IF(F45="Scenario1PBT13",'Major retrofit'!$AO$25,IF(F45="Scenario2PBT13",'Major retrofit'!$AP$25,IF(F45="Scenario3PBT13",'Major retrofit'!$AQ$25,"")))&amp;IF(F45="Scenario1PBT14",'Major retrofit'!$AR$25,IF(F45="Scenario2PBT14",'Major retrofit'!$AS$25,IF(F45="Scenario3PBT14",'Major retrofit'!$AT$25,"")))&amp;IF(F45="Scenario1PBT15",'Major retrofit'!$AU$25,IF(F45="Scenario2PBT15",'Major retrofit'!$AV$25,IF(F45="Scenario3PBT15",'Major retrofit'!$AW$25,"")))</f>
        <v/>
      </c>
      <c r="R45" s="142">
        <f t="shared" si="16"/>
        <v>0</v>
      </c>
      <c r="S45" s="142" t="str">
        <f>IF(F45="Scenario1PBT1",'Major retrofit'!$E$27,IF(F45="Scenario2PBT1",'Major retrofit'!$F$27,IF(F45="Scenario3PBT1",'Major retrofit'!$G$27,"")))&amp;IF(F45="Scenario1PBT2",'Major retrofit'!$H$27,IF(F45="Scenario2PBT2",'Major retrofit'!$I$27,IF(F45="Scenario3PBT2",'Major retrofit'!$J$27,"")))&amp;IF(F45="Scenario1PBT3",'Major retrofit'!$K$27,IF(F45="Scenario2PBT3",'Major retrofit'!$L$27,IF(F45="Scenario3PBT3",'Major retrofit'!$M$27,"")))&amp;IF(F45="Scenario1PBT4",'Major retrofit'!$N$27,IF(F45="Scenario2PBT4",'Major retrofit'!$O$27,IF(F45="Scenario3PBT4",'Major retrofit'!$P$27,"")))&amp;IF(F45="Scenario1PBT5",'Major retrofit'!$Q$27,IF(F45="Scenario2PBT5",'Major retrofit'!$R$27,IF(F45="Scenario3PBT5",'Major retrofit'!$S$27,"")))&amp;IF(F45="Scenario1PBT6",'Major retrofit'!$T$27,IF(F45="Scenario2PBT6",'Major retrofit'!$U$27,IF(F45="Scenario3PBT6",'Major retrofit'!$V$27,"")))&amp;IF(F45="Scenario1PBT7",'Major retrofit'!$W$27,IF(F45="Scenario2PBT7",'Major retrofit'!$X$27,IF(F45="Scenario3PBT7",'Major retrofit'!$Y$27,"")))&amp;IF(F45="Scenario1PBT8",'Major retrofit'!$Z$27,IF(F45="Scenario2PBT8",'Major retrofit'!$AA$27,IF(F45="Scenario3PBT8",'Major retrofit'!$AB$27,"")))&amp;IF(F45="Scenario1PBT9",'Major retrofit'!$AC$27,IF(F45="Scenario2PBT9",'Major retrofit'!$AD$27,IF(F45="Scenario3PBT9",'Major retrofit'!$AE$27,"")))&amp;IF(F45="Scenario1PBT10",'Major retrofit'!$AF$27,IF(F45="Scenario2PBT10",'Major retrofit'!$AG$27,IF(F45="Scenario3PBT10",'Major retrofit'!$AH$27,"")))&amp;IF(F45="Scenario1PBT11",'Major retrofit'!$AI$27,IF(F45="Scenario2PBT11",'Major retrofit'!$AJ$27,IF(F45="Scenario3PBT11",'Major retrofit'!$AK$27,"")))&amp;IF(F45="Scenario1PBT12",'Major retrofit'!$AL$27,IF(F45="Scenario2PBT12",'Major retrofit'!$AM$27,IF(F45="Scenario3PBT12",'Major retrofit'!$AN$27,"")))&amp;IF(F45="Scenario1PBT13",'Major retrofit'!$AO$27,IF(F45="Scenario2PBT13",'Major retrofit'!$AP$27,IF(F45="Scenario3PBT13",'Major retrofit'!$AQ$27,"")))&amp;IF(F45="Scenario1PBT14",'Major retrofit'!$AR$27,IF(F45="Scenario2PBT14",'Major retrofit'!$AS$27,IF(F45="Scenario3PBT14",'Major retrofit'!$AT$27,"")))&amp;IF(F45="Scenario1PBT15",'Major retrofit'!$AU$27,IF(F45="Scenario2PBT15",'Major retrofit'!$AV$27,IF(F45="Scenario3PBT15",'Major retrofit'!$AW$27,"")))</f>
        <v/>
      </c>
      <c r="T45" s="263">
        <f t="shared" si="17"/>
        <v>0</v>
      </c>
      <c r="U45" s="262" t="str">
        <f>IF(F45="Scenario1PBT1",'Major retrofit'!$E$38,IF(F45="Scenario2PBT1",'Major retrofit'!$F$38,IF(F45="Scenario3PBT1",'Major retrofit'!$G$38,"")))&amp;IF(F45="Scenario1PBT2",'Major retrofit'!$H$38,IF(F45="Scenario2PBT2",'Major retrofit'!$I$38,IF(F45="Scenario3PBT2",'Major retrofit'!$J$38,"")))&amp;IF(F45="Scenario1PBT3",'Major retrofit'!$K$38,IF(F45="Scenario2PBT3",'Major retrofit'!$L$38,IF(F45="Scenario3PBT3",'Major retrofit'!$M$38,"")))&amp;IF(F45="Scenario1PBT4",'Major retrofit'!$N$38,IF(F45="Scenario2PBT4",'Major retrofit'!$O$38,IF(F45="Scenario3PBT4",'Major retrofit'!$P$38,"")))&amp;IF(F45="Scenario1PBT5",'Major retrofit'!$Q$38,IF(F45="Scenario2PBT5",'Major retrofit'!$R$38,IF(F45="Scenario3PBT5",'Major retrofit'!$S$38,"")))&amp;IF(F45="Scenario1PBT6",'Major retrofit'!$T$38,IF(F45="Scenario2PBT6",'Major retrofit'!$U$38,IF(F45="Scenario3PBT6",'Major retrofit'!$V$38,"")))&amp;IF(F45="Scenario1PBT7",'Major retrofit'!$W$38,IF(F45="Scenario2PBT7",'Major retrofit'!$X$38,IF(F45="Scenario3PBT7",'Major retrofit'!$Y$38,"")))&amp;IF(F45="Scenario1PBT8",'Major retrofit'!$Z$38,IF(F45="Scenario2PBT8",'Major retrofit'!$AA$38,IF(F45="Scenario3PBT8",'Major retrofit'!$AB$38,"")))&amp;IF(F45="Scenario1PBT9",'Major retrofit'!$AC$38,IF(F45="Scenario2PBT9",'Major retrofit'!$AD$38,IF(F45="Scenario3PBT9",'Major retrofit'!$AE$38,"")))&amp;IF(F45="Scenario1PBT10",'Major retrofit'!$AF$38,IF(F45="Scenario2PBT10",'Major retrofit'!$AG$38,IF(F45="Scenario3PBT10",'Major retrofit'!$AH$38,"")))&amp;IF(F45="Scenario1PBT11",'Major retrofit'!$AI$38,IF(F45="Scenario2PBT11",'Major retrofit'!$AJ$38,IF(F45="Scenario3PBT11",'Major retrofit'!$AK$38,"")))&amp;IF(F45="Scenario1PBT12",'Major retrofit'!$AL$38,IF(F45="Scenario2PBT12",'Major retrofit'!$AM$38,IF(F45="Scenario3PBT12",'Major retrofit'!$AN$38,"")))&amp;IF(F45="Scenario1PBT13",'Major retrofit'!$AO$38,IF(F45="Scenario2PBT13",'Major retrofit'!$AP$38,IF(F45="Scenario3PBT13",'Major retrofit'!$AQ$38,"")))&amp;IF(F45="Scenario1PBT14",'Major retrofit'!$AR$38,IF(F45="Scenario2PBT14",'Major retrofit'!$AS$38,IF(F45="Scenario3PBT14",'Major retrofit'!$AT$38,"")))&amp;IF(F45="Scenario1PBT15",'Major retrofit'!$AU$38,IF(F45="Scenario2PBT15",'Major retrofit'!$AV$38,IF(F45="Scenario3PBT15",'Major retrofit'!$AW$38,"")))</f>
        <v/>
      </c>
      <c r="V45" s="142">
        <f t="shared" si="18"/>
        <v>0</v>
      </c>
      <c r="W45" s="142" t="str">
        <f>IF(F45="Scenario1PBT1",'Major retrofit'!$E$40,IF(F45="Scenario2PBT1",'Major retrofit'!$F$40,IF(F45="Scenario3PBT1",'Major retrofit'!$G$40,"")))&amp;IF(F45="Scenario1PBT2",'Major retrofit'!$H$40,IF(F45="Scenario2PBT2",'Major retrofit'!$I$40,IF(F45="Scenario3PBT2",'Major retrofit'!$J$40,"")))&amp;IF(F45="Scenario1PBT3",'Major retrofit'!$K$40,IF(F45="Scenario2PBT3",'Major retrofit'!$L$40,IF(F45="Scenario3PBT3",'Major retrofit'!$M$40,"")))&amp;IF(F45="Scenario1PBT4",'Major retrofit'!$N$40,IF(F45="Scenario2PBT4",'Major retrofit'!$O$40,IF(F45="Scenario3PBT4",'Major retrofit'!$P$40,"")))&amp;IF(F45="Scenario1PBT5",'Major retrofit'!$Q$40,IF(F45="Scenario2PBT5",'Major retrofit'!$R$40,IF(F45="Scenario3PBT5",'Major retrofit'!$S$40,"")))&amp;IF(F45="Scenario1PBT6",'Major retrofit'!$T$40,IF(F45="Scenario2PBT6",'Major retrofit'!$U$40,IF(F45="Scenario3PBT6",'Major retrofit'!$V$40,"")))&amp;IF(F45="Scenario1PBT7",'Major retrofit'!$W$40,IF(F45="Scenario2PBT7",'Major retrofit'!$X$40,IF(F45="Scenario3PBT7",'Major retrofit'!$Y$40,"")))&amp;IF(F45="Scenario1PBT8",'Major retrofit'!$Z$40,IF(F45="Scenario2PBT8",'Major retrofit'!$AA$40,IF(F45="Scenario3PBT8",'Major retrofit'!$AB$40,"")))&amp;IF(F45="Scenario1PBT9",'Major retrofit'!$AC$40,IF(F45="Scenario2PBT9",'Major retrofit'!$AD$40,IF(F45="Scenario3PBT9",'Major retrofit'!$AE$40,"")))&amp;IF(F45="Scenario1PBT10",'Major retrofit'!$AF$40,IF(F45="Scenario2PBT10",'Major retrofit'!$AG$40,IF(F45="Scenario3PBT10",'Major retrofit'!$AH$40,"")))&amp;IF(F45="Scenario1PBT11",'Major retrofit'!$AI$40,IF(F45="Scenario2PBT11",'Major retrofit'!$AJ$40,IF(F45="Scenario3PBT11",'Major retrofit'!$AK$40,"")))&amp;IF(F45="Scenario1PBT12",'Major retrofit'!$AL$40,IF(F45="Scenario2PBT12",'Major retrofit'!$AM$40,IF(F45="Scenario3PBT12",'Major retrofit'!$AN$40,"")))&amp;IF(F45="Scenario1PBT13",'Major retrofit'!$AO$40,IF(F45="Scenario2PBT13",'Major retrofit'!$AP$40,IF(F45="Scenario3PBT13",'Major retrofit'!$AQ$40,"")))&amp;IF(F45="Scenario1PBT14",'Major retrofit'!$AR$40,IF(F45="Scenario2PBT14",'Major retrofit'!$AS$40,IF(F45="Scenario3PBT14",'Major retrofit'!$AT$40,"")))&amp;IF(F45="Scenario1PBT15",'Major retrofit'!$AU$40,IF(F45="Scenario2PBT15",'Major retrofit'!$AV$40,IF(F45="Scenario3PBT15",'Major retrofit'!$AW$40,"")))</f>
        <v/>
      </c>
      <c r="X45" s="142">
        <f t="shared" si="19"/>
        <v>0</v>
      </c>
      <c r="Y45" s="142" t="str">
        <f>IF(F45="Scenario1PBT1",'Major retrofit'!$E$42,IF(F45="Scenario2PBT1",'Major retrofit'!$F$42,IF(F45="Scenario3PBT1",'Major retrofit'!$G$42,"")))&amp;IF(F45="Scenario1PBT2",'Major retrofit'!$H$42,IF(F45="Scenario2PBT2",'Major retrofit'!$I$42,IF(F45="Scenario3PBT2",'Major retrofit'!$J$42,"")))&amp;IF(F45="Scenario1PBT3",'Major retrofit'!$K$42,IF(F45="Scenario2PBT3",'Major retrofit'!$L$42,IF(F45="Scenario3PBT3",'Major retrofit'!$M$42,"")))&amp;IF(F45="Scenario1PBT4",'Major retrofit'!$N$42,IF(F45="Scenario2PBT4",'Major retrofit'!$O$42,IF(F45="Scenario3PBT4",'Major retrofit'!$P$42,"")))&amp;IF(F45="Scenario1PBT5",'Major retrofit'!$Q$42,IF(F45="Scenario2PBT5",'Major retrofit'!$R$42,IF(F45="Scenario3PBT5",'Major retrofit'!$S$42,"")))&amp;IF(F45="Scenario1PBT6",'Major retrofit'!$T$42,IF(F45="Scenario2PBT6",'Major retrofit'!$U$42,IF(F45="Scenario3PBT6",'Major retrofit'!$V$42,"")))&amp;IF(F45="Scenario1PBT7",'Major retrofit'!$W$42,IF(F45="Scenario2PBT7",'Major retrofit'!$X$42,IF(F45="Scenario3PBT7",'Major retrofit'!$Y$42,"")))&amp;IF(F45="Scenario1PBT8",'Major retrofit'!$Z$42,IF(F45="Scenario2PBT8",'Major retrofit'!$AA$42,IF(F45="Scenario3PBT8",'Major retrofit'!$AB$42,"")))&amp;IF(F45="Scenario1PBT9",'Major retrofit'!$AC$42,IF(F45="Scenario2PBT9",'Major retrofit'!$AD$42,IF(F45="Scenario3PBT9",'Major retrofit'!$AE$42,"")))&amp;IF(F45="Scenario1PBT10",'Major retrofit'!$AF$42,IF(F45="Scenario2PBT10",'Major retrofit'!$AG$42,IF(F45="Scenario3PBT10",'Major retrofit'!$AH$42,"")))&amp;IF(F45="Scenario1PBT11",'Major retrofit'!$AI$42,IF(F45="Scenario2PBT11",'Major retrofit'!$AJ$42,IF(F45="Scenario3PBT11",'Major retrofit'!$AK$42,"")))&amp;IF(F45="Scenario1PBT12",'Major retrofit'!$AL$42,IF(F45="Scenario2PBT12",'Major retrofit'!$AM$42,IF(F45="Scenario3PBT12",'Major retrofit'!$AN$42,"")))&amp;IF(F45="Scenario1PBT13",'Major retrofit'!$AO$42,IF(F45="Scenario2PBT13",'Major retrofit'!$AP$42,IF(F45="Scenario3PBT13",'Major retrofit'!$AQ$42,"")))&amp;IF(F45="Scenario1PBT14",'Major retrofit'!$AR$42,IF(F45="Scenario2PBT14",'Major retrofit'!$AS$42,IF(F45="Scenario3PBT14",'Major retrofit'!$AT$42,"")))&amp;IF(F45="Scenario1PBT15",'Major retrofit'!$AU$42,IF(F45="Scenario2PBT15",'Major retrofit'!$AV$42,IF(F45="Scenario3PBT15",'Major retrofit'!$AW$42,"")))</f>
        <v/>
      </c>
      <c r="Z45" s="142">
        <f t="shared" si="20"/>
        <v>0</v>
      </c>
      <c r="AA45" s="332" t="str">
        <f>IF(F45="Scenario1PBT1",'Major retrofit'!$E$101,IF(F45="Scenario2PBT1",'Major retrofit'!$F$101,IF(F45="Scenario3PBT1",'Major retrofit'!$G$101,"")))&amp;IF(F45="Scenario1PBT2",'Major retrofit'!$H$101,IF(F45="Scenario2PBT2",'Major retrofit'!$I$101,IF(F45="Scenario3PBT2",'Major retrofit'!$J$101,"")))&amp;IF(F45="Scenario1PBT3",'Major retrofit'!$K$101,IF(F45="Scenario2PBT3",'Major retrofit'!$L$101,IF(F45="Scenario3PBT3",'Major retrofit'!$M$101,"")))&amp;IF(F45="Scenario1PBT4",'Major retrofit'!$N$101,IF(F45="Scenario2PBT4",'Major retrofit'!$O$101,IF(F45="Scenario3PBT4",'Major retrofit'!$P$101,"")))&amp;IF(F45="Scenario1PBT5",'Major retrofit'!$Q$101,IF(F45="Scenario2PBT5",'Major retrofit'!$R$101,IF(F45="Scenario3PBT5",'Major retrofit'!$S$101,"")))&amp;IF(F45="Scenario1PBT6",'Major retrofit'!$T$101,IF(F45="Scenario2PBT6",'Major retrofit'!$U$101,IF(F45="Scenario3PBT6",'Major retrofit'!$V$101,"")))&amp;IF(F45="Scenario1PBT7",'Major retrofit'!$W$101,IF(F45="Scenario2PBT7",'Major retrofit'!$X$101,IF(F45="Scenario3PBT7",'Major retrofit'!$Y$101,"")))&amp;IF(F45="Scenario1PBT8",'Major retrofit'!$Z$101,IF(F45="Scenario2PBT8",'Major retrofit'!$AA$101,IF(F45="Scenario3PBT8",'Major retrofit'!$AB$101,"")))&amp;IF(F45="Scenario1PBT9",'Major retrofit'!$AC$101,IF(F45="Scenario2PBT9",'Major retrofit'!$AD$101,IF(F45="Scenario3PBT9",'Major retrofit'!$AE$101,"")))&amp;IF(F45="Scenario1PBT10",'Major retrofit'!$AF$101,IF(F45="Scenario2PBT10",'Major retrofit'!$AG$101,IF(F45="Scenario3PBT10",'Major retrofit'!$AH$101,"")))&amp;IF(F45="Scenario1PBT11",'Major retrofit'!$AI$101,IF(F45="Scenario2PBT11",'Major retrofit'!$AJ$101,IF(F45="Scenario3PBT11",'Major retrofit'!$AK$101,"")))&amp;IF(F45="Scenario1PBT12",'Major retrofit'!$AL$101,IF(F45="Scenario2PBT12",'Major retrofit'!$AM$101,IF(F45="Scenario3PBT12",'Major retrofit'!$AN$101,"")))&amp;IF(F45="Scenario1PBT13",'Major retrofit'!$AO$101,IF(F45="Scenario2PBT13",'Major retrofit'!$AP$101,IF(F45="Scenario3PBT13",'Major retrofit'!$AQ$101,"")))&amp;IF(F45="Scenario1PBT14",'Major retrofit'!$AR$101,IF(F45="Scenario2PBT14",'Major retrofit'!$AS$101,IF(F45="Scenario3PBT14",'Major retrofit'!$AT$101,"")))&amp;IF(F45="Scenario1PBT15",'Major retrofit'!$AU$101,IF(F45="Scenario2PBT15",'Major retrofit'!$AV$101,IF(F45="Scenario3PBT15",'Major retrofit'!$AW$101,"")))</f>
        <v/>
      </c>
      <c r="AB45" s="233">
        <f t="shared" si="21"/>
        <v>0</v>
      </c>
      <c r="AC45" s="264">
        <f>IFERROR('Projection_Base-case'!G45-G45,0)</f>
        <v>0</v>
      </c>
      <c r="AD45" s="142">
        <f t="shared" si="24"/>
        <v>0</v>
      </c>
      <c r="AE45" s="142">
        <f>IFERROR(100*AC45/'Projection_Base-case'!G45,0)</f>
        <v>0</v>
      </c>
      <c r="AF45" s="142">
        <f>IFERROR('Projection_Base-case'!I45-I45,0)</f>
        <v>0</v>
      </c>
      <c r="AG45" s="142">
        <f t="shared" si="25"/>
        <v>0</v>
      </c>
      <c r="AH45" s="142">
        <f>IFERROR(100*AF45/'Projection_Base-case'!I45,0)</f>
        <v>0</v>
      </c>
      <c r="AI45" s="142">
        <f>IFERROR('Projection_Base-case'!K45-K45,0)</f>
        <v>0</v>
      </c>
      <c r="AJ45" s="142">
        <f t="shared" si="26"/>
        <v>0</v>
      </c>
      <c r="AK45" s="142">
        <f>IFERROR(100*AI45/'Projection_Base-case'!K45,0)</f>
        <v>0</v>
      </c>
      <c r="AL45" s="142">
        <f>IFERROR(M45-'Projection_Base-case'!M45,0)</f>
        <v>0</v>
      </c>
      <c r="AM45" s="142">
        <f t="shared" si="27"/>
        <v>0</v>
      </c>
      <c r="AN45" s="143">
        <f>IFERROR(100*AL45/'Projection_Base-case'!M45,0)</f>
        <v>0</v>
      </c>
      <c r="AO45" s="262">
        <f>IFERROR('Projection_Base-case'!O45-O45,0)</f>
        <v>0</v>
      </c>
      <c r="AP45" s="142">
        <f t="shared" si="28"/>
        <v>0</v>
      </c>
      <c r="AQ45" s="142">
        <f>IFERROR(100*AO45/'Projection_Base-case'!O45,0)</f>
        <v>0</v>
      </c>
      <c r="AR45" s="142">
        <f>IFERROR('Projection_Base-case'!Q45-Q45,0)</f>
        <v>0</v>
      </c>
      <c r="AS45" s="142">
        <f t="shared" si="29"/>
        <v>0</v>
      </c>
      <c r="AT45" s="142">
        <f>IFERROR(100*AR45/'Projection_Base-case'!Q45,0)</f>
        <v>0</v>
      </c>
      <c r="AU45" s="142">
        <f>IFERROR('Projection_Base-case'!S45-S45,0)</f>
        <v>0</v>
      </c>
      <c r="AV45" s="142">
        <f t="shared" si="30"/>
        <v>0</v>
      </c>
      <c r="AW45" s="143">
        <f>IFERROR(100*AU45/'Projection_Base-case'!S45,0)</f>
        <v>0</v>
      </c>
      <c r="AX45" s="262">
        <f>IFERROR('Projection_Base-case'!U45-U45,0)</f>
        <v>0</v>
      </c>
      <c r="AY45" s="142">
        <f t="shared" si="31"/>
        <v>0</v>
      </c>
      <c r="AZ45" s="142">
        <f>IFERROR(100*AX45/'Projection_Base-case'!U45,0)</f>
        <v>0</v>
      </c>
      <c r="BA45" s="142">
        <f>IFERROR('Projection_Base-case'!W45-W45,0)</f>
        <v>0</v>
      </c>
      <c r="BB45" s="142">
        <f t="shared" si="32"/>
        <v>0</v>
      </c>
      <c r="BC45" s="142">
        <f>IFERROR(100*BA45/'Projection_Base-case'!W45,0)</f>
        <v>0</v>
      </c>
      <c r="BD45" s="142">
        <f>IFERROR('Projection_Base-case'!Y45-Y45,0)</f>
        <v>0</v>
      </c>
      <c r="BE45" s="142">
        <f t="shared" si="33"/>
        <v>0</v>
      </c>
      <c r="BF45" s="142">
        <f>IFERROR(100*BD45/'Projection_Base-case'!Y45,0)</f>
        <v>0</v>
      </c>
      <c r="BG45" s="531">
        <f t="shared" si="22"/>
        <v>0</v>
      </c>
      <c r="BH45" s="532">
        <f t="shared" si="23"/>
        <v>0</v>
      </c>
    </row>
    <row r="46" spans="1:60" x14ac:dyDescent="0.25">
      <c r="A46" s="261">
        <v>41</v>
      </c>
      <c r="B46" s="142">
        <f>'Projection_Base-case'!B46</f>
        <v>0</v>
      </c>
      <c r="C46" s="142">
        <f>'Projection_Base-case'!C46</f>
        <v>0</v>
      </c>
      <c r="D46" s="142">
        <f>'Projection_Base-case'!D46</f>
        <v>0</v>
      </c>
      <c r="E46" s="149"/>
      <c r="F46" s="258" t="str">
        <f t="shared" si="10"/>
        <v>0</v>
      </c>
      <c r="G46" s="231" t="str">
        <f>IF(F46="Scenario1PBT1",'Major retrofit'!$E$6,IF(F46="Scenario2PBT1",'Major retrofit'!$F$6,IF(F46="Scenario3PBT1",'Major retrofit'!$G$6,"")))&amp;IF(F46="Scenario1PBT2",'Major retrofit'!$H$6,IF(F46="Scenario2PBT2",'Major retrofit'!$I$6,IF(F46="Scenario3PBT2",'Major retrofit'!$J$6,"")))&amp;IF(F46="Scenario1PBT3",'Major retrofit'!$K$6,IF(F46="Scenario2PBT3",'Major retrofit'!$L$6,IF(F46="Scenario3PBT3",'Major retrofit'!$M$6,"")))&amp;IF(F46="Scenario1PBT4",'Major retrofit'!$N$6,IF(F46="Scenario2PBT4",'Major retrofit'!$O$6,IF(F46="Scenario3PBT4",'Major retrofit'!$P$6,"")))&amp;IF(F46="Scenario1PBT5",'Major retrofit'!$Q$6,IF(F46="Scenario2PBT5",'Major retrofit'!$R$6,IF(F46="Scenario3PBT5",'Major retrofit'!$S$6,"")))&amp;IF(F46="Scenario1PBT6",'Major retrofit'!$T$6,IF(F46="Scenario2PBT6",'Major retrofit'!$U$6,IF(F46="Scenario3PBT6",'Major retrofit'!$V$6,"")))&amp;IF(F46="Scenario1PBT7",'Major retrofit'!$W$6,IF(F46="Scenario2PBT7",'Major retrofit'!$X$6,IF(F46="Scenario3PBT7",'Major retrofit'!$Y$6,"")))&amp;IF(F46="Scenario1PBT8",'Major retrofit'!$Z$6,IF(F46="Scenario2PBT8",'Major retrofit'!$AA$6,IF(F46="Scenario3PBT8",'Major retrofit'!$AB$6,"")))&amp;IF(F46="Scenario1PBT9",'Major retrofit'!$AC$6,IF(F46="Scenario2PBT9",'Major retrofit'!$AD$6,IF(F46="Scenario3PBT9",'Major retrofit'!$AE$6,"")))&amp;IF(F46="Scenario1PBT10",'Major retrofit'!$AF$6,IF(F46="Scenario2PBT10",'Major retrofit'!$AG$6,IF(F46="Scenario3PBT10",'Major retrofit'!$AH$6,"")))&amp;IF(F46="Scenario1PBT11",'Major retrofit'!$AI$6,IF(F46="Scenario2PBT11",'Major retrofit'!$AJ$6,IF(F46="Scenario3PBT11",'Major retrofit'!$AK$6,"")))&amp;IF(F46="Scenario1PBT12",'Major retrofit'!$AL$6,IF(F46="Scenario2PBT12",'Major retrofit'!$AM$6,IF(F46="Scenario3PBT12",'Major retrofit'!$AN$6,"")))&amp;IF(F46="Scenario1PBT13",'Major retrofit'!$AO$6,IF(F46="Scenario2PBT13",'Major retrofit'!$AP$6,IF(F46="Scenario3PBT13",'Major retrofit'!$AQ$6,"")))&amp;IF(F46="Scenario1PBT14",'Major retrofit'!$AR$6,IF(F46="Scenario2PBT14",'Major retrofit'!$AS$6,IF(F46="Scenario3PBT14",'Major retrofit'!$AT$6,"")))&amp;IF(F46="Scenario1PBT15",'Major retrofit'!$AU$6,IF(F46="Scenario2PBT15",'Major retrofit'!$AV$6,IF(F46="Scenario3PBT15",'Major retrofit'!$AW$6,"")))</f>
        <v/>
      </c>
      <c r="H46" s="142">
        <f t="shared" si="11"/>
        <v>0</v>
      </c>
      <c r="I46" s="232" t="str">
        <f>IF(F46="Scenario1PBT1",'Major retrofit'!$E$16,IF(F46="Scenario2PBT1",'Major retrofit'!$F$16,IF(F46="Scenario3PBT1",'Major retrofit'!$G$16,"")))&amp;IF(F46="Scenario1PBT2",'Major retrofit'!$H$16,IF(F46="Scenario2PBT2",'Major retrofit'!$I$16,IF(F46="Scenario3PBT2",'Major retrofit'!$J$16,"")))&amp;IF(F46="Scenario1PBT3",'Major retrofit'!$K$16,IF(F46="Scenario2PBT3",'Major retrofit'!$L$16,IF(F46="Scenario3PBT3",'Major retrofit'!$M$16,"")))&amp;IF(F46="Scenario1PBT4",'Major retrofit'!$N$16,IF(F46="Scenario2PBT4",'Major retrofit'!$O$16,IF(F46="Scenario3PBT4",'Major retrofit'!$P$16,"")))&amp;IF(F46="Scenario1PBT5",'Major retrofit'!$Q$16,IF(F46="Scenario2PBT5",'Major retrofit'!$R$16,IF(F46="Scenario3PBT5",'Major retrofit'!$S$16,"")))&amp;IF(F46="Scenario1PBT6",'Major retrofit'!$T$16,IF(F46="Scenario2PBT6",'Major retrofit'!$U$16,IF(F46="Scenario3PBT6",'Major retrofit'!$V$16,"")))&amp;IF(F46="Scenario1PBT7",'Major retrofit'!$W$16,IF(F46="Scenario2PBT7",'Major retrofit'!$X$16,IF(F46="Scenario3PBT7",'Major retrofit'!$Y$16,"")))&amp;IF(F46="Scenario1PBT8",'Major retrofit'!$Z$16,IF(F46="Scenario2PBT8",'Major retrofit'!$AA$16,IF(F46="Scenario3PBT8",'Major retrofit'!$AB$16,"")))&amp;IF(F46="Scenario1PBT9",'Major retrofit'!$AC$16,IF(F46="Scenario2PBT9",'Major retrofit'!$AD$16,IF(F46="Scenario3PBT9",'Major retrofit'!$AE$16,"")))&amp;IF(F46="Scenario1PBT10",'Major retrofit'!$AF$16,IF(F46="Scenario2PBT10",'Major retrofit'!$AG$16,IF(F46="Scenario3PBT10",'Major retrofit'!$AH$16,"")))&amp;IF(F46="Scenario1PBT11",'Major retrofit'!$AI$16,IF(F46="Scenario2PBT11",'Major retrofit'!$AJ$16,IF(F46="Scenario3PBT11",'Major retrofit'!$AK$16,"")))&amp;IF(F46="Scenario1PBT12",'Major retrofit'!$AL$16,IF(F46="Scenario2PBT12",'Major retrofit'!$AM$16,IF(F46="Scenario3PBT12",'Major retrofit'!$AN$16,"")))&amp;IF(F46="Scenario1PBT13",'Major retrofit'!$AO$16,IF(F46="Scenario2PBT13",'Major retrofit'!$AP$16,IF(F46="Scenario3PBT13",'Major retrofit'!$AQ$16,"")))&amp;IF(F46="Scenario1PBT14",'Major retrofit'!$AR$16,IF(F46="Scenario2PBT14",'Major retrofit'!$AS$16,IF(F46="Scenario3PBT14",'Major retrofit'!$AT$16,"")))&amp;IF(F46="Scenario1PBT15",'Major retrofit'!$AU$16,IF(F46="Scenario2PBT15",'Major retrofit'!$AV$16,IF(F46="Scenario3PBT15",'Major retrofit'!$AW$16,"")))</f>
        <v/>
      </c>
      <c r="J46" s="142">
        <f t="shared" si="12"/>
        <v>0</v>
      </c>
      <c r="K46" s="142" t="str">
        <f>IF(F46="Scenario1PBT1",'Major retrofit'!$E$18,IF(F46="Scenario2PBT1",'Major retrofit'!$F$18,IF(F46="Scenario3PBT1",'Major retrofit'!$G$18,"")))&amp;IF(F46="Scenario1PBT2",'Major retrofit'!$H$18,IF(F46="Scenario2PBT2",'Major retrofit'!$I$18,IF(F46="Scenario3PBT2",'Major retrofit'!$J$18,"")))&amp;IF(F46="Scenario1PBT3",'Major retrofit'!$K$18,IF(F46="Scenario2PBT3",'Major retrofit'!$L$18,IF(F46="Scenario3PBT3",'Major retrofit'!$M$18,"")))&amp;IF(F46="Scenario1PBT4",'Major retrofit'!$N$18,IF(F46="Scenario2PBT4",'Major retrofit'!$O$18,IF(F46="Scenario3PBT4",'Major retrofit'!$P$18,"")))&amp;IF(F46="Scenario1PBT5",'Major retrofit'!$Q$18,IF(F46="Scenario2PBT5",'Major retrofit'!$R$18,IF(F46="Scenario3PBT5",'Major retrofit'!$S$18,"")))&amp;IF(F46="Scenario1PBT6",'Major retrofit'!$T$18,IF(F46="Scenario2PBT6",'Major retrofit'!$U$18,IF(F46="Scenario3PBT6",'Major retrofit'!$V$18,"")))&amp;IF(F46="Scenario1PBT7",'Major retrofit'!$W$18,IF(F46="Scenario2PBT7",'Major retrofit'!$X$18,IF(F46="Scenario3PBT7",'Major retrofit'!$Y$18,"")))&amp;IF(F46="Scenario1PBT8",'Major retrofit'!$Z$18,IF(F46="Scenario2PBT8",'Major retrofit'!$AA$18,IF(F46="Scenario3PBT8",'Major retrofit'!$AB$18,"")))&amp;IF(F46="Scenario1PBT9",'Major retrofit'!$AC$18,IF(F46="Scenario2PBT9",'Major retrofit'!$AD$18,IF(F46="Scenario3PBT9",'Major retrofit'!$AE$18,"")))&amp;IF(F46="Scenario1PBT10",'Major retrofit'!$AF$18,IF(F46="Scenario2PBT10",'Major retrofit'!$AG$18,IF(F46="Scenario3PBT10",'Major retrofit'!$AH$18,"")))&amp;IF(F46="Scenario1PBT11",'Major retrofit'!$AI$18,IF(F46="Scenario2PBT11",'Major retrofit'!$AJ$18,IF(F46="Scenario3PBT11",'Major retrofit'!$AK$18,"")))&amp;IF(F46="Scenario1PBT12",'Major retrofit'!$AL$18,IF(F46="Scenario2PBT12",'Major retrofit'!$AM$18,IF(F46="Scenario3PBT12",'Major retrofit'!$AN$18,"")))&amp;IF(F46="Scenario1PBT13",'Major retrofit'!$AO$18,IF(F46="Scenario2PBT13",'Major retrofit'!$AP$18,IF(F46="Scenario3PBT13",'Major retrofit'!$AQ$18,"")))&amp;IF(F46="Scenario1PBT14",'Major retrofit'!$AR$18,IF(F46="Scenario2PBT14",'Major retrofit'!$AS$18,IF(F46="Scenario3PBT14",'Major retrofit'!$AT$18,"")))&amp;IF(F46="Scenario1PBT15",'Major retrofit'!$AU$18,IF(F46="Scenario2PBT15",'Major retrofit'!$AV$18,IF(F46="Scenario3PBT15",'Major retrofit'!$AW$18,"")))</f>
        <v/>
      </c>
      <c r="L46" s="142">
        <f t="shared" si="13"/>
        <v>0</v>
      </c>
      <c r="M46" s="142" t="str">
        <f>IF(F46="Scenario1PBT1",'Major retrofit'!$E$20,IF(F46="Scenario2PBT1",'Major retrofit'!$F$20,IF(F46="Scenario3PBT1",'Major retrofit'!$G$20,"")))&amp;IF(F46="Scenario1PBT2",'Major retrofit'!$H$20,IF(F46="Scenario2PBT2",'Major retrofit'!$I$20,IF(F46="Scenario3PBT2",'Major retrofit'!$J$20,"")))&amp;IF(F46="Scenario1PBT3",'Major retrofit'!$K$20,IF(F46="Scenario2PBT3",'Major retrofit'!$L$20,IF(F46="Scenario3PBT3",'Major retrofit'!$M$20,"")))&amp;IF(F46="Scenario1PBT4",'Major retrofit'!$N$20,IF(F46="Scenario2PBT4",'Major retrofit'!$O$20,IF(F46="Scenario3PBT4",'Major retrofit'!$P$20,"")))&amp;IF(F46="Scenario1PBT5",'Major retrofit'!$Q$20,IF(F46="Scenario2PBT5",'Major retrofit'!$R$20,IF(F46="Scenario3PBT5",'Major retrofit'!$S$20,"")))&amp;IF(F46="Scenario1PBT6",'Major retrofit'!$T$20,IF(F46="Scenario2PBT6",'Major retrofit'!$U$20,IF(F46="Scenario3PBT6",'Major retrofit'!$V$20,"")))&amp;IF(F46="Scenario1PBT7",'Major retrofit'!$W$20,IF(F46="Scenario2PBT7",'Major retrofit'!$X$20,IF(F46="Scenario3PBT7",'Major retrofit'!$Y$20,"")))&amp;IF(F46="Scenario1PBT8",'Major retrofit'!$Z$20,IF(F46="Scenario2PBT8",'Major retrofit'!$AA$20,IF(F46="Scenario3PBT8",'Major retrofit'!$AB$20,"")))&amp;IF(F46="Scenario1PBT9",'Major retrofit'!$AC$20,IF(F46="Scenario2PBT9",'Major retrofit'!$AD$20,IF(F46="Scenario3PBT9",'Major retrofit'!$AE$20,"")))&amp;IF(F46="Scenario1PBT10",'Major retrofit'!$AF$20,IF(F46="Scenario2PBT10",'Major retrofit'!$AG$20,IF(F46="Scenario3PBT10",'Major retrofit'!$AH$20,"")))&amp;IF(F46="Scenario1PBT11",'Major retrofit'!$AI$20,IF(F46="Scenario2PBT11",'Major retrofit'!$AJ$20,IF(F46="Scenario3PBT11",'Major retrofit'!$AK$20,"")))&amp;IF(F46="Scenario1PBT12",'Major retrofit'!$AL$20,IF(F46="Scenario2PBT12",'Major retrofit'!$AM$20,IF(F46="Scenario3PBT12",'Major retrofit'!$AN$20,"")))&amp;IF(F46="Scenario1PBT13",'Major retrofit'!$AO$20,IF(F46="Scenario2PBT13",'Major retrofit'!$AP$20,IF(F46="Scenario3PBT13",'Major retrofit'!$AQ$20,"")))&amp;IF(F46="Scenario1PBT14",'Major retrofit'!$AR$20,IF(F46="Scenario2PBT14",'Major retrofit'!$AS$20,IF(F46="Scenario3PBT14",'Major retrofit'!$AT$20,"")))&amp;IF(F46="Scenario1PBT15",'Major retrofit'!$AU$20,IF(F46="Scenario2PBT15",'Major retrofit'!$AV$20,IF(F46="Scenario3PBT15",'Major retrofit'!$AW$20,"")))</f>
        <v/>
      </c>
      <c r="N46" s="143">
        <f t="shared" si="14"/>
        <v>0</v>
      </c>
      <c r="O46" s="262" t="str">
        <f>IF(F46="Scenario1PBT1",'Major retrofit'!$E$23,IF(F46="Scenario2PBT1",'Major retrofit'!$F$23,IF(F46="Scenario3PBT1",'Major retrofit'!$G$23,"")))&amp;IF(F46="Scenario1PBT2",'Major retrofit'!$H$23,IF(F46="Scenario2PBT2",'Major retrofit'!$I$23,IF(F46="Scenario3PBT2",'Major retrofit'!$J$23,"")))&amp;IF(F46="Scenario1PBT3",'Major retrofit'!$K$23,IF(F46="Scenario2PBT3",'Major retrofit'!$L$23,IF(F46="Scenario3PBT3",'Major retrofit'!$M$23,"")))&amp;IF(F46="Scenario1PBT4",'Major retrofit'!$N$23,IF(F46="Scenario2PBT4",'Major retrofit'!$O$23,IF(F46="Scenario3PBT4",'Major retrofit'!$P$23,"")))&amp;IF(F46="Scenario1PBT5",'Major retrofit'!$Q$23,IF(F46="Scenario2PBT5",'Major retrofit'!$R$23,IF(F46="Scenario3PBT5",'Major retrofit'!$S$23,"")))&amp;IF(F46="Scenario1PBT6",'Major retrofit'!$T$23,IF(F46="Scenario2PBT6",'Major retrofit'!$U$23,IF(F46="Scenario3PBT6",'Major retrofit'!$V$23,"")))&amp;IF(F46="Scenario1PBT7",'Major retrofit'!$W$23,IF(F46="Scenario2PBT7",'Major retrofit'!$X$23,IF(F46="Scenario3PBT7",'Major retrofit'!$Y$23,"")))&amp;IF(F46="Scenario1PBT8",'Major retrofit'!$Z$23,IF(F46="Scenario2PBT8",'Major retrofit'!$AA$23,IF(F46="Scenario3PBT8",'Major retrofit'!$AB$23,"")))&amp;IF(F46="Scenario1PBT9",'Major retrofit'!$AC$23,IF(F46="Scenario2PBT9",'Major retrofit'!$AD$23,IF(F46="Scenario3PBT9",'Major retrofit'!$AE$23,"")))&amp;IF(F46="Scenario1PBT10",'Major retrofit'!$AF$23,IF(F46="Scenario2PBT10",'Major retrofit'!$AG$23,IF(F46="Scenario3PBT10",'Major retrofit'!$AH$23,"")))&amp;IF(F46="Scenario1PBT11",'Major retrofit'!$AI$23,IF(F46="Scenario2PBT11",'Major retrofit'!$AJ$23,IF(F46="Scenario3PBT11",'Major retrofit'!$AK$23,"")))&amp;IF(F46="Scenario1PBT12",'Major retrofit'!$AL$23,IF(F46="Scenario2PBT12",'Major retrofit'!$AM$23,IF(F46="Scenario3PBT12",'Major retrofit'!$AN$23,"")))&amp;IF(F46="Scenario1PBT13",'Major retrofit'!$AO$23,IF(F46="Scenario2PBT13",'Major retrofit'!$AP$23,IF(F46="Scenario3PBT13",'Major retrofit'!$AQ$23,"")))&amp;IF(F46="Scenario1PBT14",'Major retrofit'!$AR$23,IF(F46="Scenario2PBT14",'Major retrofit'!$AS$23,IF(F46="Scenario3PBT14",'Major retrofit'!$AT$23,"")))&amp;IF(F46="Scenario1PBT15",'Major retrofit'!$AU$23,IF(F46="Scenario2PBT15",'Major retrofit'!$AV$23,IF(F46="Scenario3PBT15",'Major retrofit'!$AW$23,"")))</f>
        <v/>
      </c>
      <c r="P46" s="142">
        <f t="shared" si="15"/>
        <v>0</v>
      </c>
      <c r="Q46" s="142" t="str">
        <f>IF(F46="Scenario1PBT1",'Major retrofit'!$E$25,IF(F46="Scenario2PBT1",'Major retrofit'!$F$25,IF(F46="Scenario3PBT1",'Major retrofit'!$G$25,"")))&amp;IF(F46="Scenario1PBT2",'Major retrofit'!$H$25,IF(F46="Scenario2PBT2",'Major retrofit'!$I$25,IF(F46="Scenario3PBT2",'Major retrofit'!$J$25,"")))&amp;IF(F46="Scenario1PBT3",'Major retrofit'!$K$25,IF(F46="Scenario2PBT3",'Major retrofit'!$L$25,IF(F46="Scenario3PBT3",'Major retrofit'!$M$25,"")))&amp;IF(F46="Scenario1PBT4",'Major retrofit'!$N$25,IF(F46="Scenario2PBT4",'Major retrofit'!$O$25,IF(F46="Scenario3PBT4",'Major retrofit'!$P$25,"")))&amp;IF(F46="Scenario1PBT5",'Major retrofit'!$Q$25,IF(F46="Scenario2PBT5",'Major retrofit'!$R$25,IF(F46="Scenario3PBT5",'Major retrofit'!$S$25,"")))&amp;IF(F46="Scenario1PBT6",'Major retrofit'!$T$25,IF(F46="Scenario2PBT6",'Major retrofit'!$U$25,IF(F46="Scenario3PBT6",'Major retrofit'!$V$25,"")))&amp;IF(F46="Scenario1PBT7",'Major retrofit'!$W$25,IF(F46="Scenario2PBT7",'Major retrofit'!$X$25,IF(F46="Scenario3PBT7",'Major retrofit'!$Y$25,"")))&amp;IF(F46="Scenario1PBT8",'Major retrofit'!$Z$25,IF(F46="Scenario2PBT8",'Major retrofit'!$AA$25,IF(F46="Scenario3PBT8",'Major retrofit'!$AB$25,"")))&amp;IF(F46="Scenario1PBT9",'Major retrofit'!$AC$25,IF(F46="Scenario2PBT9",'Major retrofit'!$AD$25,IF(F46="Scenario3PBT9",'Major retrofit'!$AE$25,"")))&amp;IF(F46="Scenario1PBT10",'Major retrofit'!$AF$25,IF(F46="Scenario2PBT10",'Major retrofit'!$AG$25,IF(F46="Scenario3PBT10",'Major retrofit'!$AH$25,"")))&amp;IF(F46="Scenario1PBT11",'Major retrofit'!$AI$25,IF(F46="Scenario2PBT11",'Major retrofit'!$AJ$25,IF(F46="Scenario3PBT11",'Major retrofit'!$AK$25,"")))&amp;IF(F46="Scenario1PBT12",'Major retrofit'!$AL$25,IF(F46="Scenario2PBT12",'Major retrofit'!$AM$25,IF(F46="Scenario3PBT12",'Major retrofit'!$AN$25,"")))&amp;IF(F46="Scenario1PBT13",'Major retrofit'!$AO$25,IF(F46="Scenario2PBT13",'Major retrofit'!$AP$25,IF(F46="Scenario3PBT13",'Major retrofit'!$AQ$25,"")))&amp;IF(F46="Scenario1PBT14",'Major retrofit'!$AR$25,IF(F46="Scenario2PBT14",'Major retrofit'!$AS$25,IF(F46="Scenario3PBT14",'Major retrofit'!$AT$25,"")))&amp;IF(F46="Scenario1PBT15",'Major retrofit'!$AU$25,IF(F46="Scenario2PBT15",'Major retrofit'!$AV$25,IF(F46="Scenario3PBT15",'Major retrofit'!$AW$25,"")))</f>
        <v/>
      </c>
      <c r="R46" s="142">
        <f t="shared" si="16"/>
        <v>0</v>
      </c>
      <c r="S46" s="142" t="str">
        <f>IF(F46="Scenario1PBT1",'Major retrofit'!$E$27,IF(F46="Scenario2PBT1",'Major retrofit'!$F$27,IF(F46="Scenario3PBT1",'Major retrofit'!$G$27,"")))&amp;IF(F46="Scenario1PBT2",'Major retrofit'!$H$27,IF(F46="Scenario2PBT2",'Major retrofit'!$I$27,IF(F46="Scenario3PBT2",'Major retrofit'!$J$27,"")))&amp;IF(F46="Scenario1PBT3",'Major retrofit'!$K$27,IF(F46="Scenario2PBT3",'Major retrofit'!$L$27,IF(F46="Scenario3PBT3",'Major retrofit'!$M$27,"")))&amp;IF(F46="Scenario1PBT4",'Major retrofit'!$N$27,IF(F46="Scenario2PBT4",'Major retrofit'!$O$27,IF(F46="Scenario3PBT4",'Major retrofit'!$P$27,"")))&amp;IF(F46="Scenario1PBT5",'Major retrofit'!$Q$27,IF(F46="Scenario2PBT5",'Major retrofit'!$R$27,IF(F46="Scenario3PBT5",'Major retrofit'!$S$27,"")))&amp;IF(F46="Scenario1PBT6",'Major retrofit'!$T$27,IF(F46="Scenario2PBT6",'Major retrofit'!$U$27,IF(F46="Scenario3PBT6",'Major retrofit'!$V$27,"")))&amp;IF(F46="Scenario1PBT7",'Major retrofit'!$W$27,IF(F46="Scenario2PBT7",'Major retrofit'!$X$27,IF(F46="Scenario3PBT7",'Major retrofit'!$Y$27,"")))&amp;IF(F46="Scenario1PBT8",'Major retrofit'!$Z$27,IF(F46="Scenario2PBT8",'Major retrofit'!$AA$27,IF(F46="Scenario3PBT8",'Major retrofit'!$AB$27,"")))&amp;IF(F46="Scenario1PBT9",'Major retrofit'!$AC$27,IF(F46="Scenario2PBT9",'Major retrofit'!$AD$27,IF(F46="Scenario3PBT9",'Major retrofit'!$AE$27,"")))&amp;IF(F46="Scenario1PBT10",'Major retrofit'!$AF$27,IF(F46="Scenario2PBT10",'Major retrofit'!$AG$27,IF(F46="Scenario3PBT10",'Major retrofit'!$AH$27,"")))&amp;IF(F46="Scenario1PBT11",'Major retrofit'!$AI$27,IF(F46="Scenario2PBT11",'Major retrofit'!$AJ$27,IF(F46="Scenario3PBT11",'Major retrofit'!$AK$27,"")))&amp;IF(F46="Scenario1PBT12",'Major retrofit'!$AL$27,IF(F46="Scenario2PBT12",'Major retrofit'!$AM$27,IF(F46="Scenario3PBT12",'Major retrofit'!$AN$27,"")))&amp;IF(F46="Scenario1PBT13",'Major retrofit'!$AO$27,IF(F46="Scenario2PBT13",'Major retrofit'!$AP$27,IF(F46="Scenario3PBT13",'Major retrofit'!$AQ$27,"")))&amp;IF(F46="Scenario1PBT14",'Major retrofit'!$AR$27,IF(F46="Scenario2PBT14",'Major retrofit'!$AS$27,IF(F46="Scenario3PBT14",'Major retrofit'!$AT$27,"")))&amp;IF(F46="Scenario1PBT15",'Major retrofit'!$AU$27,IF(F46="Scenario2PBT15",'Major retrofit'!$AV$27,IF(F46="Scenario3PBT15",'Major retrofit'!$AW$27,"")))</f>
        <v/>
      </c>
      <c r="T46" s="263">
        <f t="shared" si="17"/>
        <v>0</v>
      </c>
      <c r="U46" s="262" t="str">
        <f>IF(F46="Scenario1PBT1",'Major retrofit'!$E$38,IF(F46="Scenario2PBT1",'Major retrofit'!$F$38,IF(F46="Scenario3PBT1",'Major retrofit'!$G$38,"")))&amp;IF(F46="Scenario1PBT2",'Major retrofit'!$H$38,IF(F46="Scenario2PBT2",'Major retrofit'!$I$38,IF(F46="Scenario3PBT2",'Major retrofit'!$J$38,"")))&amp;IF(F46="Scenario1PBT3",'Major retrofit'!$K$38,IF(F46="Scenario2PBT3",'Major retrofit'!$L$38,IF(F46="Scenario3PBT3",'Major retrofit'!$M$38,"")))&amp;IF(F46="Scenario1PBT4",'Major retrofit'!$N$38,IF(F46="Scenario2PBT4",'Major retrofit'!$O$38,IF(F46="Scenario3PBT4",'Major retrofit'!$P$38,"")))&amp;IF(F46="Scenario1PBT5",'Major retrofit'!$Q$38,IF(F46="Scenario2PBT5",'Major retrofit'!$R$38,IF(F46="Scenario3PBT5",'Major retrofit'!$S$38,"")))&amp;IF(F46="Scenario1PBT6",'Major retrofit'!$T$38,IF(F46="Scenario2PBT6",'Major retrofit'!$U$38,IF(F46="Scenario3PBT6",'Major retrofit'!$V$38,"")))&amp;IF(F46="Scenario1PBT7",'Major retrofit'!$W$38,IF(F46="Scenario2PBT7",'Major retrofit'!$X$38,IF(F46="Scenario3PBT7",'Major retrofit'!$Y$38,"")))&amp;IF(F46="Scenario1PBT8",'Major retrofit'!$Z$38,IF(F46="Scenario2PBT8",'Major retrofit'!$AA$38,IF(F46="Scenario3PBT8",'Major retrofit'!$AB$38,"")))&amp;IF(F46="Scenario1PBT9",'Major retrofit'!$AC$38,IF(F46="Scenario2PBT9",'Major retrofit'!$AD$38,IF(F46="Scenario3PBT9",'Major retrofit'!$AE$38,"")))&amp;IF(F46="Scenario1PBT10",'Major retrofit'!$AF$38,IF(F46="Scenario2PBT10",'Major retrofit'!$AG$38,IF(F46="Scenario3PBT10",'Major retrofit'!$AH$38,"")))&amp;IF(F46="Scenario1PBT11",'Major retrofit'!$AI$38,IF(F46="Scenario2PBT11",'Major retrofit'!$AJ$38,IF(F46="Scenario3PBT11",'Major retrofit'!$AK$38,"")))&amp;IF(F46="Scenario1PBT12",'Major retrofit'!$AL$38,IF(F46="Scenario2PBT12",'Major retrofit'!$AM$38,IF(F46="Scenario3PBT12",'Major retrofit'!$AN$38,"")))&amp;IF(F46="Scenario1PBT13",'Major retrofit'!$AO$38,IF(F46="Scenario2PBT13",'Major retrofit'!$AP$38,IF(F46="Scenario3PBT13",'Major retrofit'!$AQ$38,"")))&amp;IF(F46="Scenario1PBT14",'Major retrofit'!$AR$38,IF(F46="Scenario2PBT14",'Major retrofit'!$AS$38,IF(F46="Scenario3PBT14",'Major retrofit'!$AT$38,"")))&amp;IF(F46="Scenario1PBT15",'Major retrofit'!$AU$38,IF(F46="Scenario2PBT15",'Major retrofit'!$AV$38,IF(F46="Scenario3PBT15",'Major retrofit'!$AW$38,"")))</f>
        <v/>
      </c>
      <c r="V46" s="142">
        <f t="shared" si="18"/>
        <v>0</v>
      </c>
      <c r="W46" s="142" t="str">
        <f>IF(F46="Scenario1PBT1",'Major retrofit'!$E$40,IF(F46="Scenario2PBT1",'Major retrofit'!$F$40,IF(F46="Scenario3PBT1",'Major retrofit'!$G$40,"")))&amp;IF(F46="Scenario1PBT2",'Major retrofit'!$H$40,IF(F46="Scenario2PBT2",'Major retrofit'!$I$40,IF(F46="Scenario3PBT2",'Major retrofit'!$J$40,"")))&amp;IF(F46="Scenario1PBT3",'Major retrofit'!$K$40,IF(F46="Scenario2PBT3",'Major retrofit'!$L$40,IF(F46="Scenario3PBT3",'Major retrofit'!$M$40,"")))&amp;IF(F46="Scenario1PBT4",'Major retrofit'!$N$40,IF(F46="Scenario2PBT4",'Major retrofit'!$O$40,IF(F46="Scenario3PBT4",'Major retrofit'!$P$40,"")))&amp;IF(F46="Scenario1PBT5",'Major retrofit'!$Q$40,IF(F46="Scenario2PBT5",'Major retrofit'!$R$40,IF(F46="Scenario3PBT5",'Major retrofit'!$S$40,"")))&amp;IF(F46="Scenario1PBT6",'Major retrofit'!$T$40,IF(F46="Scenario2PBT6",'Major retrofit'!$U$40,IF(F46="Scenario3PBT6",'Major retrofit'!$V$40,"")))&amp;IF(F46="Scenario1PBT7",'Major retrofit'!$W$40,IF(F46="Scenario2PBT7",'Major retrofit'!$X$40,IF(F46="Scenario3PBT7",'Major retrofit'!$Y$40,"")))&amp;IF(F46="Scenario1PBT8",'Major retrofit'!$Z$40,IF(F46="Scenario2PBT8",'Major retrofit'!$AA$40,IF(F46="Scenario3PBT8",'Major retrofit'!$AB$40,"")))&amp;IF(F46="Scenario1PBT9",'Major retrofit'!$AC$40,IF(F46="Scenario2PBT9",'Major retrofit'!$AD$40,IF(F46="Scenario3PBT9",'Major retrofit'!$AE$40,"")))&amp;IF(F46="Scenario1PBT10",'Major retrofit'!$AF$40,IF(F46="Scenario2PBT10",'Major retrofit'!$AG$40,IF(F46="Scenario3PBT10",'Major retrofit'!$AH$40,"")))&amp;IF(F46="Scenario1PBT11",'Major retrofit'!$AI$40,IF(F46="Scenario2PBT11",'Major retrofit'!$AJ$40,IF(F46="Scenario3PBT11",'Major retrofit'!$AK$40,"")))&amp;IF(F46="Scenario1PBT12",'Major retrofit'!$AL$40,IF(F46="Scenario2PBT12",'Major retrofit'!$AM$40,IF(F46="Scenario3PBT12",'Major retrofit'!$AN$40,"")))&amp;IF(F46="Scenario1PBT13",'Major retrofit'!$AO$40,IF(F46="Scenario2PBT13",'Major retrofit'!$AP$40,IF(F46="Scenario3PBT13",'Major retrofit'!$AQ$40,"")))&amp;IF(F46="Scenario1PBT14",'Major retrofit'!$AR$40,IF(F46="Scenario2PBT14",'Major retrofit'!$AS$40,IF(F46="Scenario3PBT14",'Major retrofit'!$AT$40,"")))&amp;IF(F46="Scenario1PBT15",'Major retrofit'!$AU$40,IF(F46="Scenario2PBT15",'Major retrofit'!$AV$40,IF(F46="Scenario3PBT15",'Major retrofit'!$AW$40,"")))</f>
        <v/>
      </c>
      <c r="X46" s="142">
        <f t="shared" si="19"/>
        <v>0</v>
      </c>
      <c r="Y46" s="142" t="str">
        <f>IF(F46="Scenario1PBT1",'Major retrofit'!$E$42,IF(F46="Scenario2PBT1",'Major retrofit'!$F$42,IF(F46="Scenario3PBT1",'Major retrofit'!$G$42,"")))&amp;IF(F46="Scenario1PBT2",'Major retrofit'!$H$42,IF(F46="Scenario2PBT2",'Major retrofit'!$I$42,IF(F46="Scenario3PBT2",'Major retrofit'!$J$42,"")))&amp;IF(F46="Scenario1PBT3",'Major retrofit'!$K$42,IF(F46="Scenario2PBT3",'Major retrofit'!$L$42,IF(F46="Scenario3PBT3",'Major retrofit'!$M$42,"")))&amp;IF(F46="Scenario1PBT4",'Major retrofit'!$N$42,IF(F46="Scenario2PBT4",'Major retrofit'!$O$42,IF(F46="Scenario3PBT4",'Major retrofit'!$P$42,"")))&amp;IF(F46="Scenario1PBT5",'Major retrofit'!$Q$42,IF(F46="Scenario2PBT5",'Major retrofit'!$R$42,IF(F46="Scenario3PBT5",'Major retrofit'!$S$42,"")))&amp;IF(F46="Scenario1PBT6",'Major retrofit'!$T$42,IF(F46="Scenario2PBT6",'Major retrofit'!$U$42,IF(F46="Scenario3PBT6",'Major retrofit'!$V$42,"")))&amp;IF(F46="Scenario1PBT7",'Major retrofit'!$W$42,IF(F46="Scenario2PBT7",'Major retrofit'!$X$42,IF(F46="Scenario3PBT7",'Major retrofit'!$Y$42,"")))&amp;IF(F46="Scenario1PBT8",'Major retrofit'!$Z$42,IF(F46="Scenario2PBT8",'Major retrofit'!$AA$42,IF(F46="Scenario3PBT8",'Major retrofit'!$AB$42,"")))&amp;IF(F46="Scenario1PBT9",'Major retrofit'!$AC$42,IF(F46="Scenario2PBT9",'Major retrofit'!$AD$42,IF(F46="Scenario3PBT9",'Major retrofit'!$AE$42,"")))&amp;IF(F46="Scenario1PBT10",'Major retrofit'!$AF$42,IF(F46="Scenario2PBT10",'Major retrofit'!$AG$42,IF(F46="Scenario3PBT10",'Major retrofit'!$AH$42,"")))&amp;IF(F46="Scenario1PBT11",'Major retrofit'!$AI$42,IF(F46="Scenario2PBT11",'Major retrofit'!$AJ$42,IF(F46="Scenario3PBT11",'Major retrofit'!$AK$42,"")))&amp;IF(F46="Scenario1PBT12",'Major retrofit'!$AL$42,IF(F46="Scenario2PBT12",'Major retrofit'!$AM$42,IF(F46="Scenario3PBT12",'Major retrofit'!$AN$42,"")))&amp;IF(F46="Scenario1PBT13",'Major retrofit'!$AO$42,IF(F46="Scenario2PBT13",'Major retrofit'!$AP$42,IF(F46="Scenario3PBT13",'Major retrofit'!$AQ$42,"")))&amp;IF(F46="Scenario1PBT14",'Major retrofit'!$AR$42,IF(F46="Scenario2PBT14",'Major retrofit'!$AS$42,IF(F46="Scenario3PBT14",'Major retrofit'!$AT$42,"")))&amp;IF(F46="Scenario1PBT15",'Major retrofit'!$AU$42,IF(F46="Scenario2PBT15",'Major retrofit'!$AV$42,IF(F46="Scenario3PBT15",'Major retrofit'!$AW$42,"")))</f>
        <v/>
      </c>
      <c r="Z46" s="142">
        <f t="shared" si="20"/>
        <v>0</v>
      </c>
      <c r="AA46" s="332" t="str">
        <f>IF(F46="Scenario1PBT1",'Major retrofit'!$E$101,IF(F46="Scenario2PBT1",'Major retrofit'!$F$101,IF(F46="Scenario3PBT1",'Major retrofit'!$G$101,"")))&amp;IF(F46="Scenario1PBT2",'Major retrofit'!$H$101,IF(F46="Scenario2PBT2",'Major retrofit'!$I$101,IF(F46="Scenario3PBT2",'Major retrofit'!$J$101,"")))&amp;IF(F46="Scenario1PBT3",'Major retrofit'!$K$101,IF(F46="Scenario2PBT3",'Major retrofit'!$L$101,IF(F46="Scenario3PBT3",'Major retrofit'!$M$101,"")))&amp;IF(F46="Scenario1PBT4",'Major retrofit'!$N$101,IF(F46="Scenario2PBT4",'Major retrofit'!$O$101,IF(F46="Scenario3PBT4",'Major retrofit'!$P$101,"")))&amp;IF(F46="Scenario1PBT5",'Major retrofit'!$Q$101,IF(F46="Scenario2PBT5",'Major retrofit'!$R$101,IF(F46="Scenario3PBT5",'Major retrofit'!$S$101,"")))&amp;IF(F46="Scenario1PBT6",'Major retrofit'!$T$101,IF(F46="Scenario2PBT6",'Major retrofit'!$U$101,IF(F46="Scenario3PBT6",'Major retrofit'!$V$101,"")))&amp;IF(F46="Scenario1PBT7",'Major retrofit'!$W$101,IF(F46="Scenario2PBT7",'Major retrofit'!$X$101,IF(F46="Scenario3PBT7",'Major retrofit'!$Y$101,"")))&amp;IF(F46="Scenario1PBT8",'Major retrofit'!$Z$101,IF(F46="Scenario2PBT8",'Major retrofit'!$AA$101,IF(F46="Scenario3PBT8",'Major retrofit'!$AB$101,"")))&amp;IF(F46="Scenario1PBT9",'Major retrofit'!$AC$101,IF(F46="Scenario2PBT9",'Major retrofit'!$AD$101,IF(F46="Scenario3PBT9",'Major retrofit'!$AE$101,"")))&amp;IF(F46="Scenario1PBT10",'Major retrofit'!$AF$101,IF(F46="Scenario2PBT10",'Major retrofit'!$AG$101,IF(F46="Scenario3PBT10",'Major retrofit'!$AH$101,"")))&amp;IF(F46="Scenario1PBT11",'Major retrofit'!$AI$101,IF(F46="Scenario2PBT11",'Major retrofit'!$AJ$101,IF(F46="Scenario3PBT11",'Major retrofit'!$AK$101,"")))&amp;IF(F46="Scenario1PBT12",'Major retrofit'!$AL$101,IF(F46="Scenario2PBT12",'Major retrofit'!$AM$101,IF(F46="Scenario3PBT12",'Major retrofit'!$AN$101,"")))&amp;IF(F46="Scenario1PBT13",'Major retrofit'!$AO$101,IF(F46="Scenario2PBT13",'Major retrofit'!$AP$101,IF(F46="Scenario3PBT13",'Major retrofit'!$AQ$101,"")))&amp;IF(F46="Scenario1PBT14",'Major retrofit'!$AR$101,IF(F46="Scenario2PBT14",'Major retrofit'!$AS$101,IF(F46="Scenario3PBT14",'Major retrofit'!$AT$101,"")))&amp;IF(F46="Scenario1PBT15",'Major retrofit'!$AU$101,IF(F46="Scenario2PBT15",'Major retrofit'!$AV$101,IF(F46="Scenario3PBT15",'Major retrofit'!$AW$101,"")))</f>
        <v/>
      </c>
      <c r="AB46" s="233">
        <f t="shared" si="21"/>
        <v>0</v>
      </c>
      <c r="AC46" s="264">
        <f>IFERROR('Projection_Base-case'!G46-G46,0)</f>
        <v>0</v>
      </c>
      <c r="AD46" s="142">
        <f t="shared" si="24"/>
        <v>0</v>
      </c>
      <c r="AE46" s="142">
        <f>IFERROR(100*AC46/'Projection_Base-case'!G46,0)</f>
        <v>0</v>
      </c>
      <c r="AF46" s="142">
        <f>IFERROR('Projection_Base-case'!I46-I46,0)</f>
        <v>0</v>
      </c>
      <c r="AG46" s="142">
        <f t="shared" si="25"/>
        <v>0</v>
      </c>
      <c r="AH46" s="142">
        <f>IFERROR(100*AF46/'Projection_Base-case'!I46,0)</f>
        <v>0</v>
      </c>
      <c r="AI46" s="142">
        <f>IFERROR('Projection_Base-case'!K46-K46,0)</f>
        <v>0</v>
      </c>
      <c r="AJ46" s="142">
        <f t="shared" si="26"/>
        <v>0</v>
      </c>
      <c r="AK46" s="142">
        <f>IFERROR(100*AI46/'Projection_Base-case'!K46,0)</f>
        <v>0</v>
      </c>
      <c r="AL46" s="142">
        <f>IFERROR(M46-'Projection_Base-case'!M46,0)</f>
        <v>0</v>
      </c>
      <c r="AM46" s="142">
        <f t="shared" si="27"/>
        <v>0</v>
      </c>
      <c r="AN46" s="143">
        <f>IFERROR(100*AL46/'Projection_Base-case'!M46,0)</f>
        <v>0</v>
      </c>
      <c r="AO46" s="262">
        <f>IFERROR('Projection_Base-case'!O46-O46,0)</f>
        <v>0</v>
      </c>
      <c r="AP46" s="142">
        <f t="shared" si="28"/>
        <v>0</v>
      </c>
      <c r="AQ46" s="142">
        <f>IFERROR(100*AO46/'Projection_Base-case'!O46,0)</f>
        <v>0</v>
      </c>
      <c r="AR46" s="142">
        <f>IFERROR('Projection_Base-case'!Q46-Q46,0)</f>
        <v>0</v>
      </c>
      <c r="AS46" s="142">
        <f t="shared" si="29"/>
        <v>0</v>
      </c>
      <c r="AT46" s="142">
        <f>IFERROR(100*AR46/'Projection_Base-case'!Q46,0)</f>
        <v>0</v>
      </c>
      <c r="AU46" s="142">
        <f>IFERROR('Projection_Base-case'!S46-S46,0)</f>
        <v>0</v>
      </c>
      <c r="AV46" s="142">
        <f t="shared" si="30"/>
        <v>0</v>
      </c>
      <c r="AW46" s="143">
        <f>IFERROR(100*AU46/'Projection_Base-case'!S46,0)</f>
        <v>0</v>
      </c>
      <c r="AX46" s="262">
        <f>IFERROR('Projection_Base-case'!U46-U46,0)</f>
        <v>0</v>
      </c>
      <c r="AY46" s="142">
        <f t="shared" si="31"/>
        <v>0</v>
      </c>
      <c r="AZ46" s="142">
        <f>IFERROR(100*AX46/'Projection_Base-case'!U46,0)</f>
        <v>0</v>
      </c>
      <c r="BA46" s="142">
        <f>IFERROR('Projection_Base-case'!W46-W46,0)</f>
        <v>0</v>
      </c>
      <c r="BB46" s="142">
        <f t="shared" si="32"/>
        <v>0</v>
      </c>
      <c r="BC46" s="142">
        <f>IFERROR(100*BA46/'Projection_Base-case'!W46,0)</f>
        <v>0</v>
      </c>
      <c r="BD46" s="142">
        <f>IFERROR('Projection_Base-case'!Y46-Y46,0)</f>
        <v>0</v>
      </c>
      <c r="BE46" s="142">
        <f t="shared" si="33"/>
        <v>0</v>
      </c>
      <c r="BF46" s="142">
        <f>IFERROR(100*BD46/'Projection_Base-case'!Y46,0)</f>
        <v>0</v>
      </c>
      <c r="BG46" s="531">
        <f t="shared" si="22"/>
        <v>0</v>
      </c>
      <c r="BH46" s="532">
        <f t="shared" si="23"/>
        <v>0</v>
      </c>
    </row>
    <row r="47" spans="1:60" x14ac:dyDescent="0.25">
      <c r="A47" s="261">
        <v>42</v>
      </c>
      <c r="B47" s="142">
        <f>'Projection_Base-case'!B47</f>
        <v>0</v>
      </c>
      <c r="C47" s="142">
        <f>'Projection_Base-case'!C47</f>
        <v>0</v>
      </c>
      <c r="D47" s="142">
        <f>'Projection_Base-case'!D47</f>
        <v>0</v>
      </c>
      <c r="E47" s="149"/>
      <c r="F47" s="258" t="str">
        <f t="shared" si="10"/>
        <v>0</v>
      </c>
      <c r="G47" s="231" t="str">
        <f>IF(F47="Scenario1PBT1",'Major retrofit'!$E$6,IF(F47="Scenario2PBT1",'Major retrofit'!$F$6,IF(F47="Scenario3PBT1",'Major retrofit'!$G$6,"")))&amp;IF(F47="Scenario1PBT2",'Major retrofit'!$H$6,IF(F47="Scenario2PBT2",'Major retrofit'!$I$6,IF(F47="Scenario3PBT2",'Major retrofit'!$J$6,"")))&amp;IF(F47="Scenario1PBT3",'Major retrofit'!$K$6,IF(F47="Scenario2PBT3",'Major retrofit'!$L$6,IF(F47="Scenario3PBT3",'Major retrofit'!$M$6,"")))&amp;IF(F47="Scenario1PBT4",'Major retrofit'!$N$6,IF(F47="Scenario2PBT4",'Major retrofit'!$O$6,IF(F47="Scenario3PBT4",'Major retrofit'!$P$6,"")))&amp;IF(F47="Scenario1PBT5",'Major retrofit'!$Q$6,IF(F47="Scenario2PBT5",'Major retrofit'!$R$6,IF(F47="Scenario3PBT5",'Major retrofit'!$S$6,"")))&amp;IF(F47="Scenario1PBT6",'Major retrofit'!$T$6,IF(F47="Scenario2PBT6",'Major retrofit'!$U$6,IF(F47="Scenario3PBT6",'Major retrofit'!$V$6,"")))&amp;IF(F47="Scenario1PBT7",'Major retrofit'!$W$6,IF(F47="Scenario2PBT7",'Major retrofit'!$X$6,IF(F47="Scenario3PBT7",'Major retrofit'!$Y$6,"")))&amp;IF(F47="Scenario1PBT8",'Major retrofit'!$Z$6,IF(F47="Scenario2PBT8",'Major retrofit'!$AA$6,IF(F47="Scenario3PBT8",'Major retrofit'!$AB$6,"")))&amp;IF(F47="Scenario1PBT9",'Major retrofit'!$AC$6,IF(F47="Scenario2PBT9",'Major retrofit'!$AD$6,IF(F47="Scenario3PBT9",'Major retrofit'!$AE$6,"")))&amp;IF(F47="Scenario1PBT10",'Major retrofit'!$AF$6,IF(F47="Scenario2PBT10",'Major retrofit'!$AG$6,IF(F47="Scenario3PBT10",'Major retrofit'!$AH$6,"")))&amp;IF(F47="Scenario1PBT11",'Major retrofit'!$AI$6,IF(F47="Scenario2PBT11",'Major retrofit'!$AJ$6,IF(F47="Scenario3PBT11",'Major retrofit'!$AK$6,"")))&amp;IF(F47="Scenario1PBT12",'Major retrofit'!$AL$6,IF(F47="Scenario2PBT12",'Major retrofit'!$AM$6,IF(F47="Scenario3PBT12",'Major retrofit'!$AN$6,"")))&amp;IF(F47="Scenario1PBT13",'Major retrofit'!$AO$6,IF(F47="Scenario2PBT13",'Major retrofit'!$AP$6,IF(F47="Scenario3PBT13",'Major retrofit'!$AQ$6,"")))&amp;IF(F47="Scenario1PBT14",'Major retrofit'!$AR$6,IF(F47="Scenario2PBT14",'Major retrofit'!$AS$6,IF(F47="Scenario3PBT14",'Major retrofit'!$AT$6,"")))&amp;IF(F47="Scenario1PBT15",'Major retrofit'!$AU$6,IF(F47="Scenario2PBT15",'Major retrofit'!$AV$6,IF(F47="Scenario3PBT15",'Major retrofit'!$AW$6,"")))</f>
        <v/>
      </c>
      <c r="H47" s="142">
        <f t="shared" si="11"/>
        <v>0</v>
      </c>
      <c r="I47" s="232" t="str">
        <f>IF(F47="Scenario1PBT1",'Major retrofit'!$E$16,IF(F47="Scenario2PBT1",'Major retrofit'!$F$16,IF(F47="Scenario3PBT1",'Major retrofit'!$G$16,"")))&amp;IF(F47="Scenario1PBT2",'Major retrofit'!$H$16,IF(F47="Scenario2PBT2",'Major retrofit'!$I$16,IF(F47="Scenario3PBT2",'Major retrofit'!$J$16,"")))&amp;IF(F47="Scenario1PBT3",'Major retrofit'!$K$16,IF(F47="Scenario2PBT3",'Major retrofit'!$L$16,IF(F47="Scenario3PBT3",'Major retrofit'!$M$16,"")))&amp;IF(F47="Scenario1PBT4",'Major retrofit'!$N$16,IF(F47="Scenario2PBT4",'Major retrofit'!$O$16,IF(F47="Scenario3PBT4",'Major retrofit'!$P$16,"")))&amp;IF(F47="Scenario1PBT5",'Major retrofit'!$Q$16,IF(F47="Scenario2PBT5",'Major retrofit'!$R$16,IF(F47="Scenario3PBT5",'Major retrofit'!$S$16,"")))&amp;IF(F47="Scenario1PBT6",'Major retrofit'!$T$16,IF(F47="Scenario2PBT6",'Major retrofit'!$U$16,IF(F47="Scenario3PBT6",'Major retrofit'!$V$16,"")))&amp;IF(F47="Scenario1PBT7",'Major retrofit'!$W$16,IF(F47="Scenario2PBT7",'Major retrofit'!$X$16,IF(F47="Scenario3PBT7",'Major retrofit'!$Y$16,"")))&amp;IF(F47="Scenario1PBT8",'Major retrofit'!$Z$16,IF(F47="Scenario2PBT8",'Major retrofit'!$AA$16,IF(F47="Scenario3PBT8",'Major retrofit'!$AB$16,"")))&amp;IF(F47="Scenario1PBT9",'Major retrofit'!$AC$16,IF(F47="Scenario2PBT9",'Major retrofit'!$AD$16,IF(F47="Scenario3PBT9",'Major retrofit'!$AE$16,"")))&amp;IF(F47="Scenario1PBT10",'Major retrofit'!$AF$16,IF(F47="Scenario2PBT10",'Major retrofit'!$AG$16,IF(F47="Scenario3PBT10",'Major retrofit'!$AH$16,"")))&amp;IF(F47="Scenario1PBT11",'Major retrofit'!$AI$16,IF(F47="Scenario2PBT11",'Major retrofit'!$AJ$16,IF(F47="Scenario3PBT11",'Major retrofit'!$AK$16,"")))&amp;IF(F47="Scenario1PBT12",'Major retrofit'!$AL$16,IF(F47="Scenario2PBT12",'Major retrofit'!$AM$16,IF(F47="Scenario3PBT12",'Major retrofit'!$AN$16,"")))&amp;IF(F47="Scenario1PBT13",'Major retrofit'!$AO$16,IF(F47="Scenario2PBT13",'Major retrofit'!$AP$16,IF(F47="Scenario3PBT13",'Major retrofit'!$AQ$16,"")))&amp;IF(F47="Scenario1PBT14",'Major retrofit'!$AR$16,IF(F47="Scenario2PBT14",'Major retrofit'!$AS$16,IF(F47="Scenario3PBT14",'Major retrofit'!$AT$16,"")))&amp;IF(F47="Scenario1PBT15",'Major retrofit'!$AU$16,IF(F47="Scenario2PBT15",'Major retrofit'!$AV$16,IF(F47="Scenario3PBT15",'Major retrofit'!$AW$16,"")))</f>
        <v/>
      </c>
      <c r="J47" s="142">
        <f t="shared" si="12"/>
        <v>0</v>
      </c>
      <c r="K47" s="142" t="str">
        <f>IF(F47="Scenario1PBT1",'Major retrofit'!$E$18,IF(F47="Scenario2PBT1",'Major retrofit'!$F$18,IF(F47="Scenario3PBT1",'Major retrofit'!$G$18,"")))&amp;IF(F47="Scenario1PBT2",'Major retrofit'!$H$18,IF(F47="Scenario2PBT2",'Major retrofit'!$I$18,IF(F47="Scenario3PBT2",'Major retrofit'!$J$18,"")))&amp;IF(F47="Scenario1PBT3",'Major retrofit'!$K$18,IF(F47="Scenario2PBT3",'Major retrofit'!$L$18,IF(F47="Scenario3PBT3",'Major retrofit'!$M$18,"")))&amp;IF(F47="Scenario1PBT4",'Major retrofit'!$N$18,IF(F47="Scenario2PBT4",'Major retrofit'!$O$18,IF(F47="Scenario3PBT4",'Major retrofit'!$P$18,"")))&amp;IF(F47="Scenario1PBT5",'Major retrofit'!$Q$18,IF(F47="Scenario2PBT5",'Major retrofit'!$R$18,IF(F47="Scenario3PBT5",'Major retrofit'!$S$18,"")))&amp;IF(F47="Scenario1PBT6",'Major retrofit'!$T$18,IF(F47="Scenario2PBT6",'Major retrofit'!$U$18,IF(F47="Scenario3PBT6",'Major retrofit'!$V$18,"")))&amp;IF(F47="Scenario1PBT7",'Major retrofit'!$W$18,IF(F47="Scenario2PBT7",'Major retrofit'!$X$18,IF(F47="Scenario3PBT7",'Major retrofit'!$Y$18,"")))&amp;IF(F47="Scenario1PBT8",'Major retrofit'!$Z$18,IF(F47="Scenario2PBT8",'Major retrofit'!$AA$18,IF(F47="Scenario3PBT8",'Major retrofit'!$AB$18,"")))&amp;IF(F47="Scenario1PBT9",'Major retrofit'!$AC$18,IF(F47="Scenario2PBT9",'Major retrofit'!$AD$18,IF(F47="Scenario3PBT9",'Major retrofit'!$AE$18,"")))&amp;IF(F47="Scenario1PBT10",'Major retrofit'!$AF$18,IF(F47="Scenario2PBT10",'Major retrofit'!$AG$18,IF(F47="Scenario3PBT10",'Major retrofit'!$AH$18,"")))&amp;IF(F47="Scenario1PBT11",'Major retrofit'!$AI$18,IF(F47="Scenario2PBT11",'Major retrofit'!$AJ$18,IF(F47="Scenario3PBT11",'Major retrofit'!$AK$18,"")))&amp;IF(F47="Scenario1PBT12",'Major retrofit'!$AL$18,IF(F47="Scenario2PBT12",'Major retrofit'!$AM$18,IF(F47="Scenario3PBT12",'Major retrofit'!$AN$18,"")))&amp;IF(F47="Scenario1PBT13",'Major retrofit'!$AO$18,IF(F47="Scenario2PBT13",'Major retrofit'!$AP$18,IF(F47="Scenario3PBT13",'Major retrofit'!$AQ$18,"")))&amp;IF(F47="Scenario1PBT14",'Major retrofit'!$AR$18,IF(F47="Scenario2PBT14",'Major retrofit'!$AS$18,IF(F47="Scenario3PBT14",'Major retrofit'!$AT$18,"")))&amp;IF(F47="Scenario1PBT15",'Major retrofit'!$AU$18,IF(F47="Scenario2PBT15",'Major retrofit'!$AV$18,IF(F47="Scenario3PBT15",'Major retrofit'!$AW$18,"")))</f>
        <v/>
      </c>
      <c r="L47" s="142">
        <f t="shared" si="13"/>
        <v>0</v>
      </c>
      <c r="M47" s="142" t="str">
        <f>IF(F47="Scenario1PBT1",'Major retrofit'!$E$20,IF(F47="Scenario2PBT1",'Major retrofit'!$F$20,IF(F47="Scenario3PBT1",'Major retrofit'!$G$20,"")))&amp;IF(F47="Scenario1PBT2",'Major retrofit'!$H$20,IF(F47="Scenario2PBT2",'Major retrofit'!$I$20,IF(F47="Scenario3PBT2",'Major retrofit'!$J$20,"")))&amp;IF(F47="Scenario1PBT3",'Major retrofit'!$K$20,IF(F47="Scenario2PBT3",'Major retrofit'!$L$20,IF(F47="Scenario3PBT3",'Major retrofit'!$M$20,"")))&amp;IF(F47="Scenario1PBT4",'Major retrofit'!$N$20,IF(F47="Scenario2PBT4",'Major retrofit'!$O$20,IF(F47="Scenario3PBT4",'Major retrofit'!$P$20,"")))&amp;IF(F47="Scenario1PBT5",'Major retrofit'!$Q$20,IF(F47="Scenario2PBT5",'Major retrofit'!$R$20,IF(F47="Scenario3PBT5",'Major retrofit'!$S$20,"")))&amp;IF(F47="Scenario1PBT6",'Major retrofit'!$T$20,IF(F47="Scenario2PBT6",'Major retrofit'!$U$20,IF(F47="Scenario3PBT6",'Major retrofit'!$V$20,"")))&amp;IF(F47="Scenario1PBT7",'Major retrofit'!$W$20,IF(F47="Scenario2PBT7",'Major retrofit'!$X$20,IF(F47="Scenario3PBT7",'Major retrofit'!$Y$20,"")))&amp;IF(F47="Scenario1PBT8",'Major retrofit'!$Z$20,IF(F47="Scenario2PBT8",'Major retrofit'!$AA$20,IF(F47="Scenario3PBT8",'Major retrofit'!$AB$20,"")))&amp;IF(F47="Scenario1PBT9",'Major retrofit'!$AC$20,IF(F47="Scenario2PBT9",'Major retrofit'!$AD$20,IF(F47="Scenario3PBT9",'Major retrofit'!$AE$20,"")))&amp;IF(F47="Scenario1PBT10",'Major retrofit'!$AF$20,IF(F47="Scenario2PBT10",'Major retrofit'!$AG$20,IF(F47="Scenario3PBT10",'Major retrofit'!$AH$20,"")))&amp;IF(F47="Scenario1PBT11",'Major retrofit'!$AI$20,IF(F47="Scenario2PBT11",'Major retrofit'!$AJ$20,IF(F47="Scenario3PBT11",'Major retrofit'!$AK$20,"")))&amp;IF(F47="Scenario1PBT12",'Major retrofit'!$AL$20,IF(F47="Scenario2PBT12",'Major retrofit'!$AM$20,IF(F47="Scenario3PBT12",'Major retrofit'!$AN$20,"")))&amp;IF(F47="Scenario1PBT13",'Major retrofit'!$AO$20,IF(F47="Scenario2PBT13",'Major retrofit'!$AP$20,IF(F47="Scenario3PBT13",'Major retrofit'!$AQ$20,"")))&amp;IF(F47="Scenario1PBT14",'Major retrofit'!$AR$20,IF(F47="Scenario2PBT14",'Major retrofit'!$AS$20,IF(F47="Scenario3PBT14",'Major retrofit'!$AT$20,"")))&amp;IF(F47="Scenario1PBT15",'Major retrofit'!$AU$20,IF(F47="Scenario2PBT15",'Major retrofit'!$AV$20,IF(F47="Scenario3PBT15",'Major retrofit'!$AW$20,"")))</f>
        <v/>
      </c>
      <c r="N47" s="143">
        <f t="shared" si="14"/>
        <v>0</v>
      </c>
      <c r="O47" s="262" t="str">
        <f>IF(F47="Scenario1PBT1",'Major retrofit'!$E$23,IF(F47="Scenario2PBT1",'Major retrofit'!$F$23,IF(F47="Scenario3PBT1",'Major retrofit'!$G$23,"")))&amp;IF(F47="Scenario1PBT2",'Major retrofit'!$H$23,IF(F47="Scenario2PBT2",'Major retrofit'!$I$23,IF(F47="Scenario3PBT2",'Major retrofit'!$J$23,"")))&amp;IF(F47="Scenario1PBT3",'Major retrofit'!$K$23,IF(F47="Scenario2PBT3",'Major retrofit'!$L$23,IF(F47="Scenario3PBT3",'Major retrofit'!$M$23,"")))&amp;IF(F47="Scenario1PBT4",'Major retrofit'!$N$23,IF(F47="Scenario2PBT4",'Major retrofit'!$O$23,IF(F47="Scenario3PBT4",'Major retrofit'!$P$23,"")))&amp;IF(F47="Scenario1PBT5",'Major retrofit'!$Q$23,IF(F47="Scenario2PBT5",'Major retrofit'!$R$23,IF(F47="Scenario3PBT5",'Major retrofit'!$S$23,"")))&amp;IF(F47="Scenario1PBT6",'Major retrofit'!$T$23,IF(F47="Scenario2PBT6",'Major retrofit'!$U$23,IF(F47="Scenario3PBT6",'Major retrofit'!$V$23,"")))&amp;IF(F47="Scenario1PBT7",'Major retrofit'!$W$23,IF(F47="Scenario2PBT7",'Major retrofit'!$X$23,IF(F47="Scenario3PBT7",'Major retrofit'!$Y$23,"")))&amp;IF(F47="Scenario1PBT8",'Major retrofit'!$Z$23,IF(F47="Scenario2PBT8",'Major retrofit'!$AA$23,IF(F47="Scenario3PBT8",'Major retrofit'!$AB$23,"")))&amp;IF(F47="Scenario1PBT9",'Major retrofit'!$AC$23,IF(F47="Scenario2PBT9",'Major retrofit'!$AD$23,IF(F47="Scenario3PBT9",'Major retrofit'!$AE$23,"")))&amp;IF(F47="Scenario1PBT10",'Major retrofit'!$AF$23,IF(F47="Scenario2PBT10",'Major retrofit'!$AG$23,IF(F47="Scenario3PBT10",'Major retrofit'!$AH$23,"")))&amp;IF(F47="Scenario1PBT11",'Major retrofit'!$AI$23,IF(F47="Scenario2PBT11",'Major retrofit'!$AJ$23,IF(F47="Scenario3PBT11",'Major retrofit'!$AK$23,"")))&amp;IF(F47="Scenario1PBT12",'Major retrofit'!$AL$23,IF(F47="Scenario2PBT12",'Major retrofit'!$AM$23,IF(F47="Scenario3PBT12",'Major retrofit'!$AN$23,"")))&amp;IF(F47="Scenario1PBT13",'Major retrofit'!$AO$23,IF(F47="Scenario2PBT13",'Major retrofit'!$AP$23,IF(F47="Scenario3PBT13",'Major retrofit'!$AQ$23,"")))&amp;IF(F47="Scenario1PBT14",'Major retrofit'!$AR$23,IF(F47="Scenario2PBT14",'Major retrofit'!$AS$23,IF(F47="Scenario3PBT14",'Major retrofit'!$AT$23,"")))&amp;IF(F47="Scenario1PBT15",'Major retrofit'!$AU$23,IF(F47="Scenario2PBT15",'Major retrofit'!$AV$23,IF(F47="Scenario3PBT15",'Major retrofit'!$AW$23,"")))</f>
        <v/>
      </c>
      <c r="P47" s="142">
        <f t="shared" si="15"/>
        <v>0</v>
      </c>
      <c r="Q47" s="142" t="str">
        <f>IF(F47="Scenario1PBT1",'Major retrofit'!$E$25,IF(F47="Scenario2PBT1",'Major retrofit'!$F$25,IF(F47="Scenario3PBT1",'Major retrofit'!$G$25,"")))&amp;IF(F47="Scenario1PBT2",'Major retrofit'!$H$25,IF(F47="Scenario2PBT2",'Major retrofit'!$I$25,IF(F47="Scenario3PBT2",'Major retrofit'!$J$25,"")))&amp;IF(F47="Scenario1PBT3",'Major retrofit'!$K$25,IF(F47="Scenario2PBT3",'Major retrofit'!$L$25,IF(F47="Scenario3PBT3",'Major retrofit'!$M$25,"")))&amp;IF(F47="Scenario1PBT4",'Major retrofit'!$N$25,IF(F47="Scenario2PBT4",'Major retrofit'!$O$25,IF(F47="Scenario3PBT4",'Major retrofit'!$P$25,"")))&amp;IF(F47="Scenario1PBT5",'Major retrofit'!$Q$25,IF(F47="Scenario2PBT5",'Major retrofit'!$R$25,IF(F47="Scenario3PBT5",'Major retrofit'!$S$25,"")))&amp;IF(F47="Scenario1PBT6",'Major retrofit'!$T$25,IF(F47="Scenario2PBT6",'Major retrofit'!$U$25,IF(F47="Scenario3PBT6",'Major retrofit'!$V$25,"")))&amp;IF(F47="Scenario1PBT7",'Major retrofit'!$W$25,IF(F47="Scenario2PBT7",'Major retrofit'!$X$25,IF(F47="Scenario3PBT7",'Major retrofit'!$Y$25,"")))&amp;IF(F47="Scenario1PBT8",'Major retrofit'!$Z$25,IF(F47="Scenario2PBT8",'Major retrofit'!$AA$25,IF(F47="Scenario3PBT8",'Major retrofit'!$AB$25,"")))&amp;IF(F47="Scenario1PBT9",'Major retrofit'!$AC$25,IF(F47="Scenario2PBT9",'Major retrofit'!$AD$25,IF(F47="Scenario3PBT9",'Major retrofit'!$AE$25,"")))&amp;IF(F47="Scenario1PBT10",'Major retrofit'!$AF$25,IF(F47="Scenario2PBT10",'Major retrofit'!$AG$25,IF(F47="Scenario3PBT10",'Major retrofit'!$AH$25,"")))&amp;IF(F47="Scenario1PBT11",'Major retrofit'!$AI$25,IF(F47="Scenario2PBT11",'Major retrofit'!$AJ$25,IF(F47="Scenario3PBT11",'Major retrofit'!$AK$25,"")))&amp;IF(F47="Scenario1PBT12",'Major retrofit'!$AL$25,IF(F47="Scenario2PBT12",'Major retrofit'!$AM$25,IF(F47="Scenario3PBT12",'Major retrofit'!$AN$25,"")))&amp;IF(F47="Scenario1PBT13",'Major retrofit'!$AO$25,IF(F47="Scenario2PBT13",'Major retrofit'!$AP$25,IF(F47="Scenario3PBT13",'Major retrofit'!$AQ$25,"")))&amp;IF(F47="Scenario1PBT14",'Major retrofit'!$AR$25,IF(F47="Scenario2PBT14",'Major retrofit'!$AS$25,IF(F47="Scenario3PBT14",'Major retrofit'!$AT$25,"")))&amp;IF(F47="Scenario1PBT15",'Major retrofit'!$AU$25,IF(F47="Scenario2PBT15",'Major retrofit'!$AV$25,IF(F47="Scenario3PBT15",'Major retrofit'!$AW$25,"")))</f>
        <v/>
      </c>
      <c r="R47" s="142">
        <f t="shared" si="16"/>
        <v>0</v>
      </c>
      <c r="S47" s="142" t="str">
        <f>IF(F47="Scenario1PBT1",'Major retrofit'!$E$27,IF(F47="Scenario2PBT1",'Major retrofit'!$F$27,IF(F47="Scenario3PBT1",'Major retrofit'!$G$27,"")))&amp;IF(F47="Scenario1PBT2",'Major retrofit'!$H$27,IF(F47="Scenario2PBT2",'Major retrofit'!$I$27,IF(F47="Scenario3PBT2",'Major retrofit'!$J$27,"")))&amp;IF(F47="Scenario1PBT3",'Major retrofit'!$K$27,IF(F47="Scenario2PBT3",'Major retrofit'!$L$27,IF(F47="Scenario3PBT3",'Major retrofit'!$M$27,"")))&amp;IF(F47="Scenario1PBT4",'Major retrofit'!$N$27,IF(F47="Scenario2PBT4",'Major retrofit'!$O$27,IF(F47="Scenario3PBT4",'Major retrofit'!$P$27,"")))&amp;IF(F47="Scenario1PBT5",'Major retrofit'!$Q$27,IF(F47="Scenario2PBT5",'Major retrofit'!$R$27,IF(F47="Scenario3PBT5",'Major retrofit'!$S$27,"")))&amp;IF(F47="Scenario1PBT6",'Major retrofit'!$T$27,IF(F47="Scenario2PBT6",'Major retrofit'!$U$27,IF(F47="Scenario3PBT6",'Major retrofit'!$V$27,"")))&amp;IF(F47="Scenario1PBT7",'Major retrofit'!$W$27,IF(F47="Scenario2PBT7",'Major retrofit'!$X$27,IF(F47="Scenario3PBT7",'Major retrofit'!$Y$27,"")))&amp;IF(F47="Scenario1PBT8",'Major retrofit'!$Z$27,IF(F47="Scenario2PBT8",'Major retrofit'!$AA$27,IF(F47="Scenario3PBT8",'Major retrofit'!$AB$27,"")))&amp;IF(F47="Scenario1PBT9",'Major retrofit'!$AC$27,IF(F47="Scenario2PBT9",'Major retrofit'!$AD$27,IF(F47="Scenario3PBT9",'Major retrofit'!$AE$27,"")))&amp;IF(F47="Scenario1PBT10",'Major retrofit'!$AF$27,IF(F47="Scenario2PBT10",'Major retrofit'!$AG$27,IF(F47="Scenario3PBT10",'Major retrofit'!$AH$27,"")))&amp;IF(F47="Scenario1PBT11",'Major retrofit'!$AI$27,IF(F47="Scenario2PBT11",'Major retrofit'!$AJ$27,IF(F47="Scenario3PBT11",'Major retrofit'!$AK$27,"")))&amp;IF(F47="Scenario1PBT12",'Major retrofit'!$AL$27,IF(F47="Scenario2PBT12",'Major retrofit'!$AM$27,IF(F47="Scenario3PBT12",'Major retrofit'!$AN$27,"")))&amp;IF(F47="Scenario1PBT13",'Major retrofit'!$AO$27,IF(F47="Scenario2PBT13",'Major retrofit'!$AP$27,IF(F47="Scenario3PBT13",'Major retrofit'!$AQ$27,"")))&amp;IF(F47="Scenario1PBT14",'Major retrofit'!$AR$27,IF(F47="Scenario2PBT14",'Major retrofit'!$AS$27,IF(F47="Scenario3PBT14",'Major retrofit'!$AT$27,"")))&amp;IF(F47="Scenario1PBT15",'Major retrofit'!$AU$27,IF(F47="Scenario2PBT15",'Major retrofit'!$AV$27,IF(F47="Scenario3PBT15",'Major retrofit'!$AW$27,"")))</f>
        <v/>
      </c>
      <c r="T47" s="263">
        <f t="shared" si="17"/>
        <v>0</v>
      </c>
      <c r="U47" s="262" t="str">
        <f>IF(F47="Scenario1PBT1",'Major retrofit'!$E$38,IF(F47="Scenario2PBT1",'Major retrofit'!$F$38,IF(F47="Scenario3PBT1",'Major retrofit'!$G$38,"")))&amp;IF(F47="Scenario1PBT2",'Major retrofit'!$H$38,IF(F47="Scenario2PBT2",'Major retrofit'!$I$38,IF(F47="Scenario3PBT2",'Major retrofit'!$J$38,"")))&amp;IF(F47="Scenario1PBT3",'Major retrofit'!$K$38,IF(F47="Scenario2PBT3",'Major retrofit'!$L$38,IF(F47="Scenario3PBT3",'Major retrofit'!$M$38,"")))&amp;IF(F47="Scenario1PBT4",'Major retrofit'!$N$38,IF(F47="Scenario2PBT4",'Major retrofit'!$O$38,IF(F47="Scenario3PBT4",'Major retrofit'!$P$38,"")))&amp;IF(F47="Scenario1PBT5",'Major retrofit'!$Q$38,IF(F47="Scenario2PBT5",'Major retrofit'!$R$38,IF(F47="Scenario3PBT5",'Major retrofit'!$S$38,"")))&amp;IF(F47="Scenario1PBT6",'Major retrofit'!$T$38,IF(F47="Scenario2PBT6",'Major retrofit'!$U$38,IF(F47="Scenario3PBT6",'Major retrofit'!$V$38,"")))&amp;IF(F47="Scenario1PBT7",'Major retrofit'!$W$38,IF(F47="Scenario2PBT7",'Major retrofit'!$X$38,IF(F47="Scenario3PBT7",'Major retrofit'!$Y$38,"")))&amp;IF(F47="Scenario1PBT8",'Major retrofit'!$Z$38,IF(F47="Scenario2PBT8",'Major retrofit'!$AA$38,IF(F47="Scenario3PBT8",'Major retrofit'!$AB$38,"")))&amp;IF(F47="Scenario1PBT9",'Major retrofit'!$AC$38,IF(F47="Scenario2PBT9",'Major retrofit'!$AD$38,IF(F47="Scenario3PBT9",'Major retrofit'!$AE$38,"")))&amp;IF(F47="Scenario1PBT10",'Major retrofit'!$AF$38,IF(F47="Scenario2PBT10",'Major retrofit'!$AG$38,IF(F47="Scenario3PBT10",'Major retrofit'!$AH$38,"")))&amp;IF(F47="Scenario1PBT11",'Major retrofit'!$AI$38,IF(F47="Scenario2PBT11",'Major retrofit'!$AJ$38,IF(F47="Scenario3PBT11",'Major retrofit'!$AK$38,"")))&amp;IF(F47="Scenario1PBT12",'Major retrofit'!$AL$38,IF(F47="Scenario2PBT12",'Major retrofit'!$AM$38,IF(F47="Scenario3PBT12",'Major retrofit'!$AN$38,"")))&amp;IF(F47="Scenario1PBT13",'Major retrofit'!$AO$38,IF(F47="Scenario2PBT13",'Major retrofit'!$AP$38,IF(F47="Scenario3PBT13",'Major retrofit'!$AQ$38,"")))&amp;IF(F47="Scenario1PBT14",'Major retrofit'!$AR$38,IF(F47="Scenario2PBT14",'Major retrofit'!$AS$38,IF(F47="Scenario3PBT14",'Major retrofit'!$AT$38,"")))&amp;IF(F47="Scenario1PBT15",'Major retrofit'!$AU$38,IF(F47="Scenario2PBT15",'Major retrofit'!$AV$38,IF(F47="Scenario3PBT15",'Major retrofit'!$AW$38,"")))</f>
        <v/>
      </c>
      <c r="V47" s="142">
        <f t="shared" si="18"/>
        <v>0</v>
      </c>
      <c r="W47" s="142" t="str">
        <f>IF(F47="Scenario1PBT1",'Major retrofit'!$E$40,IF(F47="Scenario2PBT1",'Major retrofit'!$F$40,IF(F47="Scenario3PBT1",'Major retrofit'!$G$40,"")))&amp;IF(F47="Scenario1PBT2",'Major retrofit'!$H$40,IF(F47="Scenario2PBT2",'Major retrofit'!$I$40,IF(F47="Scenario3PBT2",'Major retrofit'!$J$40,"")))&amp;IF(F47="Scenario1PBT3",'Major retrofit'!$K$40,IF(F47="Scenario2PBT3",'Major retrofit'!$L$40,IF(F47="Scenario3PBT3",'Major retrofit'!$M$40,"")))&amp;IF(F47="Scenario1PBT4",'Major retrofit'!$N$40,IF(F47="Scenario2PBT4",'Major retrofit'!$O$40,IF(F47="Scenario3PBT4",'Major retrofit'!$P$40,"")))&amp;IF(F47="Scenario1PBT5",'Major retrofit'!$Q$40,IF(F47="Scenario2PBT5",'Major retrofit'!$R$40,IF(F47="Scenario3PBT5",'Major retrofit'!$S$40,"")))&amp;IF(F47="Scenario1PBT6",'Major retrofit'!$T$40,IF(F47="Scenario2PBT6",'Major retrofit'!$U$40,IF(F47="Scenario3PBT6",'Major retrofit'!$V$40,"")))&amp;IF(F47="Scenario1PBT7",'Major retrofit'!$W$40,IF(F47="Scenario2PBT7",'Major retrofit'!$X$40,IF(F47="Scenario3PBT7",'Major retrofit'!$Y$40,"")))&amp;IF(F47="Scenario1PBT8",'Major retrofit'!$Z$40,IF(F47="Scenario2PBT8",'Major retrofit'!$AA$40,IF(F47="Scenario3PBT8",'Major retrofit'!$AB$40,"")))&amp;IF(F47="Scenario1PBT9",'Major retrofit'!$AC$40,IF(F47="Scenario2PBT9",'Major retrofit'!$AD$40,IF(F47="Scenario3PBT9",'Major retrofit'!$AE$40,"")))&amp;IF(F47="Scenario1PBT10",'Major retrofit'!$AF$40,IF(F47="Scenario2PBT10",'Major retrofit'!$AG$40,IF(F47="Scenario3PBT10",'Major retrofit'!$AH$40,"")))&amp;IF(F47="Scenario1PBT11",'Major retrofit'!$AI$40,IF(F47="Scenario2PBT11",'Major retrofit'!$AJ$40,IF(F47="Scenario3PBT11",'Major retrofit'!$AK$40,"")))&amp;IF(F47="Scenario1PBT12",'Major retrofit'!$AL$40,IF(F47="Scenario2PBT12",'Major retrofit'!$AM$40,IF(F47="Scenario3PBT12",'Major retrofit'!$AN$40,"")))&amp;IF(F47="Scenario1PBT13",'Major retrofit'!$AO$40,IF(F47="Scenario2PBT13",'Major retrofit'!$AP$40,IF(F47="Scenario3PBT13",'Major retrofit'!$AQ$40,"")))&amp;IF(F47="Scenario1PBT14",'Major retrofit'!$AR$40,IF(F47="Scenario2PBT14",'Major retrofit'!$AS$40,IF(F47="Scenario3PBT14",'Major retrofit'!$AT$40,"")))&amp;IF(F47="Scenario1PBT15",'Major retrofit'!$AU$40,IF(F47="Scenario2PBT15",'Major retrofit'!$AV$40,IF(F47="Scenario3PBT15",'Major retrofit'!$AW$40,"")))</f>
        <v/>
      </c>
      <c r="X47" s="142">
        <f t="shared" si="19"/>
        <v>0</v>
      </c>
      <c r="Y47" s="142" t="str">
        <f>IF(F47="Scenario1PBT1",'Major retrofit'!$E$42,IF(F47="Scenario2PBT1",'Major retrofit'!$F$42,IF(F47="Scenario3PBT1",'Major retrofit'!$G$42,"")))&amp;IF(F47="Scenario1PBT2",'Major retrofit'!$H$42,IF(F47="Scenario2PBT2",'Major retrofit'!$I$42,IF(F47="Scenario3PBT2",'Major retrofit'!$J$42,"")))&amp;IF(F47="Scenario1PBT3",'Major retrofit'!$K$42,IF(F47="Scenario2PBT3",'Major retrofit'!$L$42,IF(F47="Scenario3PBT3",'Major retrofit'!$M$42,"")))&amp;IF(F47="Scenario1PBT4",'Major retrofit'!$N$42,IF(F47="Scenario2PBT4",'Major retrofit'!$O$42,IF(F47="Scenario3PBT4",'Major retrofit'!$P$42,"")))&amp;IF(F47="Scenario1PBT5",'Major retrofit'!$Q$42,IF(F47="Scenario2PBT5",'Major retrofit'!$R$42,IF(F47="Scenario3PBT5",'Major retrofit'!$S$42,"")))&amp;IF(F47="Scenario1PBT6",'Major retrofit'!$T$42,IF(F47="Scenario2PBT6",'Major retrofit'!$U$42,IF(F47="Scenario3PBT6",'Major retrofit'!$V$42,"")))&amp;IF(F47="Scenario1PBT7",'Major retrofit'!$W$42,IF(F47="Scenario2PBT7",'Major retrofit'!$X$42,IF(F47="Scenario3PBT7",'Major retrofit'!$Y$42,"")))&amp;IF(F47="Scenario1PBT8",'Major retrofit'!$Z$42,IF(F47="Scenario2PBT8",'Major retrofit'!$AA$42,IF(F47="Scenario3PBT8",'Major retrofit'!$AB$42,"")))&amp;IF(F47="Scenario1PBT9",'Major retrofit'!$AC$42,IF(F47="Scenario2PBT9",'Major retrofit'!$AD$42,IF(F47="Scenario3PBT9",'Major retrofit'!$AE$42,"")))&amp;IF(F47="Scenario1PBT10",'Major retrofit'!$AF$42,IF(F47="Scenario2PBT10",'Major retrofit'!$AG$42,IF(F47="Scenario3PBT10",'Major retrofit'!$AH$42,"")))&amp;IF(F47="Scenario1PBT11",'Major retrofit'!$AI$42,IF(F47="Scenario2PBT11",'Major retrofit'!$AJ$42,IF(F47="Scenario3PBT11",'Major retrofit'!$AK$42,"")))&amp;IF(F47="Scenario1PBT12",'Major retrofit'!$AL$42,IF(F47="Scenario2PBT12",'Major retrofit'!$AM$42,IF(F47="Scenario3PBT12",'Major retrofit'!$AN$42,"")))&amp;IF(F47="Scenario1PBT13",'Major retrofit'!$AO$42,IF(F47="Scenario2PBT13",'Major retrofit'!$AP$42,IF(F47="Scenario3PBT13",'Major retrofit'!$AQ$42,"")))&amp;IF(F47="Scenario1PBT14",'Major retrofit'!$AR$42,IF(F47="Scenario2PBT14",'Major retrofit'!$AS$42,IF(F47="Scenario3PBT14",'Major retrofit'!$AT$42,"")))&amp;IF(F47="Scenario1PBT15",'Major retrofit'!$AU$42,IF(F47="Scenario2PBT15",'Major retrofit'!$AV$42,IF(F47="Scenario3PBT15",'Major retrofit'!$AW$42,"")))</f>
        <v/>
      </c>
      <c r="Z47" s="142">
        <f t="shared" si="20"/>
        <v>0</v>
      </c>
      <c r="AA47" s="332" t="str">
        <f>IF(F47="Scenario1PBT1",'Major retrofit'!$E$101,IF(F47="Scenario2PBT1",'Major retrofit'!$F$101,IF(F47="Scenario3PBT1",'Major retrofit'!$G$101,"")))&amp;IF(F47="Scenario1PBT2",'Major retrofit'!$H$101,IF(F47="Scenario2PBT2",'Major retrofit'!$I$101,IF(F47="Scenario3PBT2",'Major retrofit'!$J$101,"")))&amp;IF(F47="Scenario1PBT3",'Major retrofit'!$K$101,IF(F47="Scenario2PBT3",'Major retrofit'!$L$101,IF(F47="Scenario3PBT3",'Major retrofit'!$M$101,"")))&amp;IF(F47="Scenario1PBT4",'Major retrofit'!$N$101,IF(F47="Scenario2PBT4",'Major retrofit'!$O$101,IF(F47="Scenario3PBT4",'Major retrofit'!$P$101,"")))&amp;IF(F47="Scenario1PBT5",'Major retrofit'!$Q$101,IF(F47="Scenario2PBT5",'Major retrofit'!$R$101,IF(F47="Scenario3PBT5",'Major retrofit'!$S$101,"")))&amp;IF(F47="Scenario1PBT6",'Major retrofit'!$T$101,IF(F47="Scenario2PBT6",'Major retrofit'!$U$101,IF(F47="Scenario3PBT6",'Major retrofit'!$V$101,"")))&amp;IF(F47="Scenario1PBT7",'Major retrofit'!$W$101,IF(F47="Scenario2PBT7",'Major retrofit'!$X$101,IF(F47="Scenario3PBT7",'Major retrofit'!$Y$101,"")))&amp;IF(F47="Scenario1PBT8",'Major retrofit'!$Z$101,IF(F47="Scenario2PBT8",'Major retrofit'!$AA$101,IF(F47="Scenario3PBT8",'Major retrofit'!$AB$101,"")))&amp;IF(F47="Scenario1PBT9",'Major retrofit'!$AC$101,IF(F47="Scenario2PBT9",'Major retrofit'!$AD$101,IF(F47="Scenario3PBT9",'Major retrofit'!$AE$101,"")))&amp;IF(F47="Scenario1PBT10",'Major retrofit'!$AF$101,IF(F47="Scenario2PBT10",'Major retrofit'!$AG$101,IF(F47="Scenario3PBT10",'Major retrofit'!$AH$101,"")))&amp;IF(F47="Scenario1PBT11",'Major retrofit'!$AI$101,IF(F47="Scenario2PBT11",'Major retrofit'!$AJ$101,IF(F47="Scenario3PBT11",'Major retrofit'!$AK$101,"")))&amp;IF(F47="Scenario1PBT12",'Major retrofit'!$AL$101,IF(F47="Scenario2PBT12",'Major retrofit'!$AM$101,IF(F47="Scenario3PBT12",'Major retrofit'!$AN$101,"")))&amp;IF(F47="Scenario1PBT13",'Major retrofit'!$AO$101,IF(F47="Scenario2PBT13",'Major retrofit'!$AP$101,IF(F47="Scenario3PBT13",'Major retrofit'!$AQ$101,"")))&amp;IF(F47="Scenario1PBT14",'Major retrofit'!$AR$101,IF(F47="Scenario2PBT14",'Major retrofit'!$AS$101,IF(F47="Scenario3PBT14",'Major retrofit'!$AT$101,"")))&amp;IF(F47="Scenario1PBT15",'Major retrofit'!$AU$101,IF(F47="Scenario2PBT15",'Major retrofit'!$AV$101,IF(F47="Scenario3PBT15",'Major retrofit'!$AW$101,"")))</f>
        <v/>
      </c>
      <c r="AB47" s="233">
        <f t="shared" si="21"/>
        <v>0</v>
      </c>
      <c r="AC47" s="264">
        <f>IFERROR('Projection_Base-case'!G47-G47,0)</f>
        <v>0</v>
      </c>
      <c r="AD47" s="142">
        <f t="shared" si="24"/>
        <v>0</v>
      </c>
      <c r="AE47" s="142">
        <f>IFERROR(100*AC47/'Projection_Base-case'!G47,0)</f>
        <v>0</v>
      </c>
      <c r="AF47" s="142">
        <f>IFERROR('Projection_Base-case'!I47-I47,0)</f>
        <v>0</v>
      </c>
      <c r="AG47" s="142">
        <f t="shared" si="25"/>
        <v>0</v>
      </c>
      <c r="AH47" s="142">
        <f>IFERROR(100*AF47/'Projection_Base-case'!I47,0)</f>
        <v>0</v>
      </c>
      <c r="AI47" s="142">
        <f>IFERROR('Projection_Base-case'!K47-K47,0)</f>
        <v>0</v>
      </c>
      <c r="AJ47" s="142">
        <f t="shared" si="26"/>
        <v>0</v>
      </c>
      <c r="AK47" s="142">
        <f>IFERROR(100*AI47/'Projection_Base-case'!K47,0)</f>
        <v>0</v>
      </c>
      <c r="AL47" s="142">
        <f>IFERROR(M47-'Projection_Base-case'!M47,0)</f>
        <v>0</v>
      </c>
      <c r="AM47" s="142">
        <f t="shared" si="27"/>
        <v>0</v>
      </c>
      <c r="AN47" s="143">
        <f>IFERROR(100*AL47/'Projection_Base-case'!M47,0)</f>
        <v>0</v>
      </c>
      <c r="AO47" s="262">
        <f>IFERROR('Projection_Base-case'!O47-O47,0)</f>
        <v>0</v>
      </c>
      <c r="AP47" s="142">
        <f t="shared" si="28"/>
        <v>0</v>
      </c>
      <c r="AQ47" s="142">
        <f>IFERROR(100*AO47/'Projection_Base-case'!O47,0)</f>
        <v>0</v>
      </c>
      <c r="AR47" s="142">
        <f>IFERROR('Projection_Base-case'!Q47-Q47,0)</f>
        <v>0</v>
      </c>
      <c r="AS47" s="142">
        <f t="shared" si="29"/>
        <v>0</v>
      </c>
      <c r="AT47" s="142">
        <f>IFERROR(100*AR47/'Projection_Base-case'!Q47,0)</f>
        <v>0</v>
      </c>
      <c r="AU47" s="142">
        <f>IFERROR('Projection_Base-case'!S47-S47,0)</f>
        <v>0</v>
      </c>
      <c r="AV47" s="142">
        <f t="shared" si="30"/>
        <v>0</v>
      </c>
      <c r="AW47" s="143">
        <f>IFERROR(100*AU47/'Projection_Base-case'!S47,0)</f>
        <v>0</v>
      </c>
      <c r="AX47" s="262">
        <f>IFERROR('Projection_Base-case'!U47-U47,0)</f>
        <v>0</v>
      </c>
      <c r="AY47" s="142">
        <f t="shared" si="31"/>
        <v>0</v>
      </c>
      <c r="AZ47" s="142">
        <f>IFERROR(100*AX47/'Projection_Base-case'!U47,0)</f>
        <v>0</v>
      </c>
      <c r="BA47" s="142">
        <f>IFERROR('Projection_Base-case'!W47-W47,0)</f>
        <v>0</v>
      </c>
      <c r="BB47" s="142">
        <f t="shared" si="32"/>
        <v>0</v>
      </c>
      <c r="BC47" s="142">
        <f>IFERROR(100*BA47/'Projection_Base-case'!W47,0)</f>
        <v>0</v>
      </c>
      <c r="BD47" s="142">
        <f>IFERROR('Projection_Base-case'!Y47-Y47,0)</f>
        <v>0</v>
      </c>
      <c r="BE47" s="142">
        <f t="shared" si="33"/>
        <v>0</v>
      </c>
      <c r="BF47" s="142">
        <f>IFERROR(100*BD47/'Projection_Base-case'!Y47,0)</f>
        <v>0</v>
      </c>
      <c r="BG47" s="531">
        <f t="shared" si="22"/>
        <v>0</v>
      </c>
      <c r="BH47" s="532">
        <f t="shared" si="23"/>
        <v>0</v>
      </c>
    </row>
    <row r="48" spans="1:60" x14ac:dyDescent="0.25">
      <c r="A48" s="261">
        <v>43</v>
      </c>
      <c r="B48" s="142">
        <f>'Projection_Base-case'!B48</f>
        <v>0</v>
      </c>
      <c r="C48" s="142">
        <f>'Projection_Base-case'!C48</f>
        <v>0</v>
      </c>
      <c r="D48" s="142">
        <f>'Projection_Base-case'!D48</f>
        <v>0</v>
      </c>
      <c r="E48" s="149"/>
      <c r="F48" s="258" t="str">
        <f t="shared" si="10"/>
        <v>0</v>
      </c>
      <c r="G48" s="231" t="str">
        <f>IF(F48="Scenario1PBT1",'Major retrofit'!$E$6,IF(F48="Scenario2PBT1",'Major retrofit'!$F$6,IF(F48="Scenario3PBT1",'Major retrofit'!$G$6,"")))&amp;IF(F48="Scenario1PBT2",'Major retrofit'!$H$6,IF(F48="Scenario2PBT2",'Major retrofit'!$I$6,IF(F48="Scenario3PBT2",'Major retrofit'!$J$6,"")))&amp;IF(F48="Scenario1PBT3",'Major retrofit'!$K$6,IF(F48="Scenario2PBT3",'Major retrofit'!$L$6,IF(F48="Scenario3PBT3",'Major retrofit'!$M$6,"")))&amp;IF(F48="Scenario1PBT4",'Major retrofit'!$N$6,IF(F48="Scenario2PBT4",'Major retrofit'!$O$6,IF(F48="Scenario3PBT4",'Major retrofit'!$P$6,"")))&amp;IF(F48="Scenario1PBT5",'Major retrofit'!$Q$6,IF(F48="Scenario2PBT5",'Major retrofit'!$R$6,IF(F48="Scenario3PBT5",'Major retrofit'!$S$6,"")))&amp;IF(F48="Scenario1PBT6",'Major retrofit'!$T$6,IF(F48="Scenario2PBT6",'Major retrofit'!$U$6,IF(F48="Scenario3PBT6",'Major retrofit'!$V$6,"")))&amp;IF(F48="Scenario1PBT7",'Major retrofit'!$W$6,IF(F48="Scenario2PBT7",'Major retrofit'!$X$6,IF(F48="Scenario3PBT7",'Major retrofit'!$Y$6,"")))&amp;IF(F48="Scenario1PBT8",'Major retrofit'!$Z$6,IF(F48="Scenario2PBT8",'Major retrofit'!$AA$6,IF(F48="Scenario3PBT8",'Major retrofit'!$AB$6,"")))&amp;IF(F48="Scenario1PBT9",'Major retrofit'!$AC$6,IF(F48="Scenario2PBT9",'Major retrofit'!$AD$6,IF(F48="Scenario3PBT9",'Major retrofit'!$AE$6,"")))&amp;IF(F48="Scenario1PBT10",'Major retrofit'!$AF$6,IF(F48="Scenario2PBT10",'Major retrofit'!$AG$6,IF(F48="Scenario3PBT10",'Major retrofit'!$AH$6,"")))&amp;IF(F48="Scenario1PBT11",'Major retrofit'!$AI$6,IF(F48="Scenario2PBT11",'Major retrofit'!$AJ$6,IF(F48="Scenario3PBT11",'Major retrofit'!$AK$6,"")))&amp;IF(F48="Scenario1PBT12",'Major retrofit'!$AL$6,IF(F48="Scenario2PBT12",'Major retrofit'!$AM$6,IF(F48="Scenario3PBT12",'Major retrofit'!$AN$6,"")))&amp;IF(F48="Scenario1PBT13",'Major retrofit'!$AO$6,IF(F48="Scenario2PBT13",'Major retrofit'!$AP$6,IF(F48="Scenario3PBT13",'Major retrofit'!$AQ$6,"")))&amp;IF(F48="Scenario1PBT14",'Major retrofit'!$AR$6,IF(F48="Scenario2PBT14",'Major retrofit'!$AS$6,IF(F48="Scenario3PBT14",'Major retrofit'!$AT$6,"")))&amp;IF(F48="Scenario1PBT15",'Major retrofit'!$AU$6,IF(F48="Scenario2PBT15",'Major retrofit'!$AV$6,IF(F48="Scenario3PBT15",'Major retrofit'!$AW$6,"")))</f>
        <v/>
      </c>
      <c r="H48" s="142">
        <f t="shared" si="11"/>
        <v>0</v>
      </c>
      <c r="I48" s="232" t="str">
        <f>IF(F48="Scenario1PBT1",'Major retrofit'!$E$16,IF(F48="Scenario2PBT1",'Major retrofit'!$F$16,IF(F48="Scenario3PBT1",'Major retrofit'!$G$16,"")))&amp;IF(F48="Scenario1PBT2",'Major retrofit'!$H$16,IF(F48="Scenario2PBT2",'Major retrofit'!$I$16,IF(F48="Scenario3PBT2",'Major retrofit'!$J$16,"")))&amp;IF(F48="Scenario1PBT3",'Major retrofit'!$K$16,IF(F48="Scenario2PBT3",'Major retrofit'!$L$16,IF(F48="Scenario3PBT3",'Major retrofit'!$M$16,"")))&amp;IF(F48="Scenario1PBT4",'Major retrofit'!$N$16,IF(F48="Scenario2PBT4",'Major retrofit'!$O$16,IF(F48="Scenario3PBT4",'Major retrofit'!$P$16,"")))&amp;IF(F48="Scenario1PBT5",'Major retrofit'!$Q$16,IF(F48="Scenario2PBT5",'Major retrofit'!$R$16,IF(F48="Scenario3PBT5",'Major retrofit'!$S$16,"")))&amp;IF(F48="Scenario1PBT6",'Major retrofit'!$T$16,IF(F48="Scenario2PBT6",'Major retrofit'!$U$16,IF(F48="Scenario3PBT6",'Major retrofit'!$V$16,"")))&amp;IF(F48="Scenario1PBT7",'Major retrofit'!$W$16,IF(F48="Scenario2PBT7",'Major retrofit'!$X$16,IF(F48="Scenario3PBT7",'Major retrofit'!$Y$16,"")))&amp;IF(F48="Scenario1PBT8",'Major retrofit'!$Z$16,IF(F48="Scenario2PBT8",'Major retrofit'!$AA$16,IF(F48="Scenario3PBT8",'Major retrofit'!$AB$16,"")))&amp;IF(F48="Scenario1PBT9",'Major retrofit'!$AC$16,IF(F48="Scenario2PBT9",'Major retrofit'!$AD$16,IF(F48="Scenario3PBT9",'Major retrofit'!$AE$16,"")))&amp;IF(F48="Scenario1PBT10",'Major retrofit'!$AF$16,IF(F48="Scenario2PBT10",'Major retrofit'!$AG$16,IF(F48="Scenario3PBT10",'Major retrofit'!$AH$16,"")))&amp;IF(F48="Scenario1PBT11",'Major retrofit'!$AI$16,IF(F48="Scenario2PBT11",'Major retrofit'!$AJ$16,IF(F48="Scenario3PBT11",'Major retrofit'!$AK$16,"")))&amp;IF(F48="Scenario1PBT12",'Major retrofit'!$AL$16,IF(F48="Scenario2PBT12",'Major retrofit'!$AM$16,IF(F48="Scenario3PBT12",'Major retrofit'!$AN$16,"")))&amp;IF(F48="Scenario1PBT13",'Major retrofit'!$AO$16,IF(F48="Scenario2PBT13",'Major retrofit'!$AP$16,IF(F48="Scenario3PBT13",'Major retrofit'!$AQ$16,"")))&amp;IF(F48="Scenario1PBT14",'Major retrofit'!$AR$16,IF(F48="Scenario2PBT14",'Major retrofit'!$AS$16,IF(F48="Scenario3PBT14",'Major retrofit'!$AT$16,"")))&amp;IF(F48="Scenario1PBT15",'Major retrofit'!$AU$16,IF(F48="Scenario2PBT15",'Major retrofit'!$AV$16,IF(F48="Scenario3PBT15",'Major retrofit'!$AW$16,"")))</f>
        <v/>
      </c>
      <c r="J48" s="142">
        <f t="shared" si="12"/>
        <v>0</v>
      </c>
      <c r="K48" s="142" t="str">
        <f>IF(F48="Scenario1PBT1",'Major retrofit'!$E$18,IF(F48="Scenario2PBT1",'Major retrofit'!$F$18,IF(F48="Scenario3PBT1",'Major retrofit'!$G$18,"")))&amp;IF(F48="Scenario1PBT2",'Major retrofit'!$H$18,IF(F48="Scenario2PBT2",'Major retrofit'!$I$18,IF(F48="Scenario3PBT2",'Major retrofit'!$J$18,"")))&amp;IF(F48="Scenario1PBT3",'Major retrofit'!$K$18,IF(F48="Scenario2PBT3",'Major retrofit'!$L$18,IF(F48="Scenario3PBT3",'Major retrofit'!$M$18,"")))&amp;IF(F48="Scenario1PBT4",'Major retrofit'!$N$18,IF(F48="Scenario2PBT4",'Major retrofit'!$O$18,IF(F48="Scenario3PBT4",'Major retrofit'!$P$18,"")))&amp;IF(F48="Scenario1PBT5",'Major retrofit'!$Q$18,IF(F48="Scenario2PBT5",'Major retrofit'!$R$18,IF(F48="Scenario3PBT5",'Major retrofit'!$S$18,"")))&amp;IF(F48="Scenario1PBT6",'Major retrofit'!$T$18,IF(F48="Scenario2PBT6",'Major retrofit'!$U$18,IF(F48="Scenario3PBT6",'Major retrofit'!$V$18,"")))&amp;IF(F48="Scenario1PBT7",'Major retrofit'!$W$18,IF(F48="Scenario2PBT7",'Major retrofit'!$X$18,IF(F48="Scenario3PBT7",'Major retrofit'!$Y$18,"")))&amp;IF(F48="Scenario1PBT8",'Major retrofit'!$Z$18,IF(F48="Scenario2PBT8",'Major retrofit'!$AA$18,IF(F48="Scenario3PBT8",'Major retrofit'!$AB$18,"")))&amp;IF(F48="Scenario1PBT9",'Major retrofit'!$AC$18,IF(F48="Scenario2PBT9",'Major retrofit'!$AD$18,IF(F48="Scenario3PBT9",'Major retrofit'!$AE$18,"")))&amp;IF(F48="Scenario1PBT10",'Major retrofit'!$AF$18,IF(F48="Scenario2PBT10",'Major retrofit'!$AG$18,IF(F48="Scenario3PBT10",'Major retrofit'!$AH$18,"")))&amp;IF(F48="Scenario1PBT11",'Major retrofit'!$AI$18,IF(F48="Scenario2PBT11",'Major retrofit'!$AJ$18,IF(F48="Scenario3PBT11",'Major retrofit'!$AK$18,"")))&amp;IF(F48="Scenario1PBT12",'Major retrofit'!$AL$18,IF(F48="Scenario2PBT12",'Major retrofit'!$AM$18,IF(F48="Scenario3PBT12",'Major retrofit'!$AN$18,"")))&amp;IF(F48="Scenario1PBT13",'Major retrofit'!$AO$18,IF(F48="Scenario2PBT13",'Major retrofit'!$AP$18,IF(F48="Scenario3PBT13",'Major retrofit'!$AQ$18,"")))&amp;IF(F48="Scenario1PBT14",'Major retrofit'!$AR$18,IF(F48="Scenario2PBT14",'Major retrofit'!$AS$18,IF(F48="Scenario3PBT14",'Major retrofit'!$AT$18,"")))&amp;IF(F48="Scenario1PBT15",'Major retrofit'!$AU$18,IF(F48="Scenario2PBT15",'Major retrofit'!$AV$18,IF(F48="Scenario3PBT15",'Major retrofit'!$AW$18,"")))</f>
        <v/>
      </c>
      <c r="L48" s="142">
        <f t="shared" si="13"/>
        <v>0</v>
      </c>
      <c r="M48" s="142" t="str">
        <f>IF(F48="Scenario1PBT1",'Major retrofit'!$E$20,IF(F48="Scenario2PBT1",'Major retrofit'!$F$20,IF(F48="Scenario3PBT1",'Major retrofit'!$G$20,"")))&amp;IF(F48="Scenario1PBT2",'Major retrofit'!$H$20,IF(F48="Scenario2PBT2",'Major retrofit'!$I$20,IF(F48="Scenario3PBT2",'Major retrofit'!$J$20,"")))&amp;IF(F48="Scenario1PBT3",'Major retrofit'!$K$20,IF(F48="Scenario2PBT3",'Major retrofit'!$L$20,IF(F48="Scenario3PBT3",'Major retrofit'!$M$20,"")))&amp;IF(F48="Scenario1PBT4",'Major retrofit'!$N$20,IF(F48="Scenario2PBT4",'Major retrofit'!$O$20,IF(F48="Scenario3PBT4",'Major retrofit'!$P$20,"")))&amp;IF(F48="Scenario1PBT5",'Major retrofit'!$Q$20,IF(F48="Scenario2PBT5",'Major retrofit'!$R$20,IF(F48="Scenario3PBT5",'Major retrofit'!$S$20,"")))&amp;IF(F48="Scenario1PBT6",'Major retrofit'!$T$20,IF(F48="Scenario2PBT6",'Major retrofit'!$U$20,IF(F48="Scenario3PBT6",'Major retrofit'!$V$20,"")))&amp;IF(F48="Scenario1PBT7",'Major retrofit'!$W$20,IF(F48="Scenario2PBT7",'Major retrofit'!$X$20,IF(F48="Scenario3PBT7",'Major retrofit'!$Y$20,"")))&amp;IF(F48="Scenario1PBT8",'Major retrofit'!$Z$20,IF(F48="Scenario2PBT8",'Major retrofit'!$AA$20,IF(F48="Scenario3PBT8",'Major retrofit'!$AB$20,"")))&amp;IF(F48="Scenario1PBT9",'Major retrofit'!$AC$20,IF(F48="Scenario2PBT9",'Major retrofit'!$AD$20,IF(F48="Scenario3PBT9",'Major retrofit'!$AE$20,"")))&amp;IF(F48="Scenario1PBT10",'Major retrofit'!$AF$20,IF(F48="Scenario2PBT10",'Major retrofit'!$AG$20,IF(F48="Scenario3PBT10",'Major retrofit'!$AH$20,"")))&amp;IF(F48="Scenario1PBT11",'Major retrofit'!$AI$20,IF(F48="Scenario2PBT11",'Major retrofit'!$AJ$20,IF(F48="Scenario3PBT11",'Major retrofit'!$AK$20,"")))&amp;IF(F48="Scenario1PBT12",'Major retrofit'!$AL$20,IF(F48="Scenario2PBT12",'Major retrofit'!$AM$20,IF(F48="Scenario3PBT12",'Major retrofit'!$AN$20,"")))&amp;IF(F48="Scenario1PBT13",'Major retrofit'!$AO$20,IF(F48="Scenario2PBT13",'Major retrofit'!$AP$20,IF(F48="Scenario3PBT13",'Major retrofit'!$AQ$20,"")))&amp;IF(F48="Scenario1PBT14",'Major retrofit'!$AR$20,IF(F48="Scenario2PBT14",'Major retrofit'!$AS$20,IF(F48="Scenario3PBT14",'Major retrofit'!$AT$20,"")))&amp;IF(F48="Scenario1PBT15",'Major retrofit'!$AU$20,IF(F48="Scenario2PBT15",'Major retrofit'!$AV$20,IF(F48="Scenario3PBT15",'Major retrofit'!$AW$20,"")))</f>
        <v/>
      </c>
      <c r="N48" s="143">
        <f t="shared" si="14"/>
        <v>0</v>
      </c>
      <c r="O48" s="262" t="str">
        <f>IF(F48="Scenario1PBT1",'Major retrofit'!$E$23,IF(F48="Scenario2PBT1",'Major retrofit'!$F$23,IF(F48="Scenario3PBT1",'Major retrofit'!$G$23,"")))&amp;IF(F48="Scenario1PBT2",'Major retrofit'!$H$23,IF(F48="Scenario2PBT2",'Major retrofit'!$I$23,IF(F48="Scenario3PBT2",'Major retrofit'!$J$23,"")))&amp;IF(F48="Scenario1PBT3",'Major retrofit'!$K$23,IF(F48="Scenario2PBT3",'Major retrofit'!$L$23,IF(F48="Scenario3PBT3",'Major retrofit'!$M$23,"")))&amp;IF(F48="Scenario1PBT4",'Major retrofit'!$N$23,IF(F48="Scenario2PBT4",'Major retrofit'!$O$23,IF(F48="Scenario3PBT4",'Major retrofit'!$P$23,"")))&amp;IF(F48="Scenario1PBT5",'Major retrofit'!$Q$23,IF(F48="Scenario2PBT5",'Major retrofit'!$R$23,IF(F48="Scenario3PBT5",'Major retrofit'!$S$23,"")))&amp;IF(F48="Scenario1PBT6",'Major retrofit'!$T$23,IF(F48="Scenario2PBT6",'Major retrofit'!$U$23,IF(F48="Scenario3PBT6",'Major retrofit'!$V$23,"")))&amp;IF(F48="Scenario1PBT7",'Major retrofit'!$W$23,IF(F48="Scenario2PBT7",'Major retrofit'!$X$23,IF(F48="Scenario3PBT7",'Major retrofit'!$Y$23,"")))&amp;IF(F48="Scenario1PBT8",'Major retrofit'!$Z$23,IF(F48="Scenario2PBT8",'Major retrofit'!$AA$23,IF(F48="Scenario3PBT8",'Major retrofit'!$AB$23,"")))&amp;IF(F48="Scenario1PBT9",'Major retrofit'!$AC$23,IF(F48="Scenario2PBT9",'Major retrofit'!$AD$23,IF(F48="Scenario3PBT9",'Major retrofit'!$AE$23,"")))&amp;IF(F48="Scenario1PBT10",'Major retrofit'!$AF$23,IF(F48="Scenario2PBT10",'Major retrofit'!$AG$23,IF(F48="Scenario3PBT10",'Major retrofit'!$AH$23,"")))&amp;IF(F48="Scenario1PBT11",'Major retrofit'!$AI$23,IF(F48="Scenario2PBT11",'Major retrofit'!$AJ$23,IF(F48="Scenario3PBT11",'Major retrofit'!$AK$23,"")))&amp;IF(F48="Scenario1PBT12",'Major retrofit'!$AL$23,IF(F48="Scenario2PBT12",'Major retrofit'!$AM$23,IF(F48="Scenario3PBT12",'Major retrofit'!$AN$23,"")))&amp;IF(F48="Scenario1PBT13",'Major retrofit'!$AO$23,IF(F48="Scenario2PBT13",'Major retrofit'!$AP$23,IF(F48="Scenario3PBT13",'Major retrofit'!$AQ$23,"")))&amp;IF(F48="Scenario1PBT14",'Major retrofit'!$AR$23,IF(F48="Scenario2PBT14",'Major retrofit'!$AS$23,IF(F48="Scenario3PBT14",'Major retrofit'!$AT$23,"")))&amp;IF(F48="Scenario1PBT15",'Major retrofit'!$AU$23,IF(F48="Scenario2PBT15",'Major retrofit'!$AV$23,IF(F48="Scenario3PBT15",'Major retrofit'!$AW$23,"")))</f>
        <v/>
      </c>
      <c r="P48" s="142">
        <f t="shared" si="15"/>
        <v>0</v>
      </c>
      <c r="Q48" s="142" t="str">
        <f>IF(F48="Scenario1PBT1",'Major retrofit'!$E$25,IF(F48="Scenario2PBT1",'Major retrofit'!$F$25,IF(F48="Scenario3PBT1",'Major retrofit'!$G$25,"")))&amp;IF(F48="Scenario1PBT2",'Major retrofit'!$H$25,IF(F48="Scenario2PBT2",'Major retrofit'!$I$25,IF(F48="Scenario3PBT2",'Major retrofit'!$J$25,"")))&amp;IF(F48="Scenario1PBT3",'Major retrofit'!$K$25,IF(F48="Scenario2PBT3",'Major retrofit'!$L$25,IF(F48="Scenario3PBT3",'Major retrofit'!$M$25,"")))&amp;IF(F48="Scenario1PBT4",'Major retrofit'!$N$25,IF(F48="Scenario2PBT4",'Major retrofit'!$O$25,IF(F48="Scenario3PBT4",'Major retrofit'!$P$25,"")))&amp;IF(F48="Scenario1PBT5",'Major retrofit'!$Q$25,IF(F48="Scenario2PBT5",'Major retrofit'!$R$25,IF(F48="Scenario3PBT5",'Major retrofit'!$S$25,"")))&amp;IF(F48="Scenario1PBT6",'Major retrofit'!$T$25,IF(F48="Scenario2PBT6",'Major retrofit'!$U$25,IF(F48="Scenario3PBT6",'Major retrofit'!$V$25,"")))&amp;IF(F48="Scenario1PBT7",'Major retrofit'!$W$25,IF(F48="Scenario2PBT7",'Major retrofit'!$X$25,IF(F48="Scenario3PBT7",'Major retrofit'!$Y$25,"")))&amp;IF(F48="Scenario1PBT8",'Major retrofit'!$Z$25,IF(F48="Scenario2PBT8",'Major retrofit'!$AA$25,IF(F48="Scenario3PBT8",'Major retrofit'!$AB$25,"")))&amp;IF(F48="Scenario1PBT9",'Major retrofit'!$AC$25,IF(F48="Scenario2PBT9",'Major retrofit'!$AD$25,IF(F48="Scenario3PBT9",'Major retrofit'!$AE$25,"")))&amp;IF(F48="Scenario1PBT10",'Major retrofit'!$AF$25,IF(F48="Scenario2PBT10",'Major retrofit'!$AG$25,IF(F48="Scenario3PBT10",'Major retrofit'!$AH$25,"")))&amp;IF(F48="Scenario1PBT11",'Major retrofit'!$AI$25,IF(F48="Scenario2PBT11",'Major retrofit'!$AJ$25,IF(F48="Scenario3PBT11",'Major retrofit'!$AK$25,"")))&amp;IF(F48="Scenario1PBT12",'Major retrofit'!$AL$25,IF(F48="Scenario2PBT12",'Major retrofit'!$AM$25,IF(F48="Scenario3PBT12",'Major retrofit'!$AN$25,"")))&amp;IF(F48="Scenario1PBT13",'Major retrofit'!$AO$25,IF(F48="Scenario2PBT13",'Major retrofit'!$AP$25,IF(F48="Scenario3PBT13",'Major retrofit'!$AQ$25,"")))&amp;IF(F48="Scenario1PBT14",'Major retrofit'!$AR$25,IF(F48="Scenario2PBT14",'Major retrofit'!$AS$25,IF(F48="Scenario3PBT14",'Major retrofit'!$AT$25,"")))&amp;IF(F48="Scenario1PBT15",'Major retrofit'!$AU$25,IF(F48="Scenario2PBT15",'Major retrofit'!$AV$25,IF(F48="Scenario3PBT15",'Major retrofit'!$AW$25,"")))</f>
        <v/>
      </c>
      <c r="R48" s="142">
        <f t="shared" si="16"/>
        <v>0</v>
      </c>
      <c r="S48" s="142" t="str">
        <f>IF(F48="Scenario1PBT1",'Major retrofit'!$E$27,IF(F48="Scenario2PBT1",'Major retrofit'!$F$27,IF(F48="Scenario3PBT1",'Major retrofit'!$G$27,"")))&amp;IF(F48="Scenario1PBT2",'Major retrofit'!$H$27,IF(F48="Scenario2PBT2",'Major retrofit'!$I$27,IF(F48="Scenario3PBT2",'Major retrofit'!$J$27,"")))&amp;IF(F48="Scenario1PBT3",'Major retrofit'!$K$27,IF(F48="Scenario2PBT3",'Major retrofit'!$L$27,IF(F48="Scenario3PBT3",'Major retrofit'!$M$27,"")))&amp;IF(F48="Scenario1PBT4",'Major retrofit'!$N$27,IF(F48="Scenario2PBT4",'Major retrofit'!$O$27,IF(F48="Scenario3PBT4",'Major retrofit'!$P$27,"")))&amp;IF(F48="Scenario1PBT5",'Major retrofit'!$Q$27,IF(F48="Scenario2PBT5",'Major retrofit'!$R$27,IF(F48="Scenario3PBT5",'Major retrofit'!$S$27,"")))&amp;IF(F48="Scenario1PBT6",'Major retrofit'!$T$27,IF(F48="Scenario2PBT6",'Major retrofit'!$U$27,IF(F48="Scenario3PBT6",'Major retrofit'!$V$27,"")))&amp;IF(F48="Scenario1PBT7",'Major retrofit'!$W$27,IF(F48="Scenario2PBT7",'Major retrofit'!$X$27,IF(F48="Scenario3PBT7",'Major retrofit'!$Y$27,"")))&amp;IF(F48="Scenario1PBT8",'Major retrofit'!$Z$27,IF(F48="Scenario2PBT8",'Major retrofit'!$AA$27,IF(F48="Scenario3PBT8",'Major retrofit'!$AB$27,"")))&amp;IF(F48="Scenario1PBT9",'Major retrofit'!$AC$27,IF(F48="Scenario2PBT9",'Major retrofit'!$AD$27,IF(F48="Scenario3PBT9",'Major retrofit'!$AE$27,"")))&amp;IF(F48="Scenario1PBT10",'Major retrofit'!$AF$27,IF(F48="Scenario2PBT10",'Major retrofit'!$AG$27,IF(F48="Scenario3PBT10",'Major retrofit'!$AH$27,"")))&amp;IF(F48="Scenario1PBT11",'Major retrofit'!$AI$27,IF(F48="Scenario2PBT11",'Major retrofit'!$AJ$27,IF(F48="Scenario3PBT11",'Major retrofit'!$AK$27,"")))&amp;IF(F48="Scenario1PBT12",'Major retrofit'!$AL$27,IF(F48="Scenario2PBT12",'Major retrofit'!$AM$27,IF(F48="Scenario3PBT12",'Major retrofit'!$AN$27,"")))&amp;IF(F48="Scenario1PBT13",'Major retrofit'!$AO$27,IF(F48="Scenario2PBT13",'Major retrofit'!$AP$27,IF(F48="Scenario3PBT13",'Major retrofit'!$AQ$27,"")))&amp;IF(F48="Scenario1PBT14",'Major retrofit'!$AR$27,IF(F48="Scenario2PBT14",'Major retrofit'!$AS$27,IF(F48="Scenario3PBT14",'Major retrofit'!$AT$27,"")))&amp;IF(F48="Scenario1PBT15",'Major retrofit'!$AU$27,IF(F48="Scenario2PBT15",'Major retrofit'!$AV$27,IF(F48="Scenario3PBT15",'Major retrofit'!$AW$27,"")))</f>
        <v/>
      </c>
      <c r="T48" s="263">
        <f t="shared" si="17"/>
        <v>0</v>
      </c>
      <c r="U48" s="262" t="str">
        <f>IF(F48="Scenario1PBT1",'Major retrofit'!$E$38,IF(F48="Scenario2PBT1",'Major retrofit'!$F$38,IF(F48="Scenario3PBT1",'Major retrofit'!$G$38,"")))&amp;IF(F48="Scenario1PBT2",'Major retrofit'!$H$38,IF(F48="Scenario2PBT2",'Major retrofit'!$I$38,IF(F48="Scenario3PBT2",'Major retrofit'!$J$38,"")))&amp;IF(F48="Scenario1PBT3",'Major retrofit'!$K$38,IF(F48="Scenario2PBT3",'Major retrofit'!$L$38,IF(F48="Scenario3PBT3",'Major retrofit'!$M$38,"")))&amp;IF(F48="Scenario1PBT4",'Major retrofit'!$N$38,IF(F48="Scenario2PBT4",'Major retrofit'!$O$38,IF(F48="Scenario3PBT4",'Major retrofit'!$P$38,"")))&amp;IF(F48="Scenario1PBT5",'Major retrofit'!$Q$38,IF(F48="Scenario2PBT5",'Major retrofit'!$R$38,IF(F48="Scenario3PBT5",'Major retrofit'!$S$38,"")))&amp;IF(F48="Scenario1PBT6",'Major retrofit'!$T$38,IF(F48="Scenario2PBT6",'Major retrofit'!$U$38,IF(F48="Scenario3PBT6",'Major retrofit'!$V$38,"")))&amp;IF(F48="Scenario1PBT7",'Major retrofit'!$W$38,IF(F48="Scenario2PBT7",'Major retrofit'!$X$38,IF(F48="Scenario3PBT7",'Major retrofit'!$Y$38,"")))&amp;IF(F48="Scenario1PBT8",'Major retrofit'!$Z$38,IF(F48="Scenario2PBT8",'Major retrofit'!$AA$38,IF(F48="Scenario3PBT8",'Major retrofit'!$AB$38,"")))&amp;IF(F48="Scenario1PBT9",'Major retrofit'!$AC$38,IF(F48="Scenario2PBT9",'Major retrofit'!$AD$38,IF(F48="Scenario3PBT9",'Major retrofit'!$AE$38,"")))&amp;IF(F48="Scenario1PBT10",'Major retrofit'!$AF$38,IF(F48="Scenario2PBT10",'Major retrofit'!$AG$38,IF(F48="Scenario3PBT10",'Major retrofit'!$AH$38,"")))&amp;IF(F48="Scenario1PBT11",'Major retrofit'!$AI$38,IF(F48="Scenario2PBT11",'Major retrofit'!$AJ$38,IF(F48="Scenario3PBT11",'Major retrofit'!$AK$38,"")))&amp;IF(F48="Scenario1PBT12",'Major retrofit'!$AL$38,IF(F48="Scenario2PBT12",'Major retrofit'!$AM$38,IF(F48="Scenario3PBT12",'Major retrofit'!$AN$38,"")))&amp;IF(F48="Scenario1PBT13",'Major retrofit'!$AO$38,IF(F48="Scenario2PBT13",'Major retrofit'!$AP$38,IF(F48="Scenario3PBT13",'Major retrofit'!$AQ$38,"")))&amp;IF(F48="Scenario1PBT14",'Major retrofit'!$AR$38,IF(F48="Scenario2PBT14",'Major retrofit'!$AS$38,IF(F48="Scenario3PBT14",'Major retrofit'!$AT$38,"")))&amp;IF(F48="Scenario1PBT15",'Major retrofit'!$AU$38,IF(F48="Scenario2PBT15",'Major retrofit'!$AV$38,IF(F48="Scenario3PBT15",'Major retrofit'!$AW$38,"")))</f>
        <v/>
      </c>
      <c r="V48" s="142">
        <f t="shared" si="18"/>
        <v>0</v>
      </c>
      <c r="W48" s="142" t="str">
        <f>IF(F48="Scenario1PBT1",'Major retrofit'!$E$40,IF(F48="Scenario2PBT1",'Major retrofit'!$F$40,IF(F48="Scenario3PBT1",'Major retrofit'!$G$40,"")))&amp;IF(F48="Scenario1PBT2",'Major retrofit'!$H$40,IF(F48="Scenario2PBT2",'Major retrofit'!$I$40,IF(F48="Scenario3PBT2",'Major retrofit'!$J$40,"")))&amp;IF(F48="Scenario1PBT3",'Major retrofit'!$K$40,IF(F48="Scenario2PBT3",'Major retrofit'!$L$40,IF(F48="Scenario3PBT3",'Major retrofit'!$M$40,"")))&amp;IF(F48="Scenario1PBT4",'Major retrofit'!$N$40,IF(F48="Scenario2PBT4",'Major retrofit'!$O$40,IF(F48="Scenario3PBT4",'Major retrofit'!$P$40,"")))&amp;IF(F48="Scenario1PBT5",'Major retrofit'!$Q$40,IF(F48="Scenario2PBT5",'Major retrofit'!$R$40,IF(F48="Scenario3PBT5",'Major retrofit'!$S$40,"")))&amp;IF(F48="Scenario1PBT6",'Major retrofit'!$T$40,IF(F48="Scenario2PBT6",'Major retrofit'!$U$40,IF(F48="Scenario3PBT6",'Major retrofit'!$V$40,"")))&amp;IF(F48="Scenario1PBT7",'Major retrofit'!$W$40,IF(F48="Scenario2PBT7",'Major retrofit'!$X$40,IF(F48="Scenario3PBT7",'Major retrofit'!$Y$40,"")))&amp;IF(F48="Scenario1PBT8",'Major retrofit'!$Z$40,IF(F48="Scenario2PBT8",'Major retrofit'!$AA$40,IF(F48="Scenario3PBT8",'Major retrofit'!$AB$40,"")))&amp;IF(F48="Scenario1PBT9",'Major retrofit'!$AC$40,IF(F48="Scenario2PBT9",'Major retrofit'!$AD$40,IF(F48="Scenario3PBT9",'Major retrofit'!$AE$40,"")))&amp;IF(F48="Scenario1PBT10",'Major retrofit'!$AF$40,IF(F48="Scenario2PBT10",'Major retrofit'!$AG$40,IF(F48="Scenario3PBT10",'Major retrofit'!$AH$40,"")))&amp;IF(F48="Scenario1PBT11",'Major retrofit'!$AI$40,IF(F48="Scenario2PBT11",'Major retrofit'!$AJ$40,IF(F48="Scenario3PBT11",'Major retrofit'!$AK$40,"")))&amp;IF(F48="Scenario1PBT12",'Major retrofit'!$AL$40,IF(F48="Scenario2PBT12",'Major retrofit'!$AM$40,IF(F48="Scenario3PBT12",'Major retrofit'!$AN$40,"")))&amp;IF(F48="Scenario1PBT13",'Major retrofit'!$AO$40,IF(F48="Scenario2PBT13",'Major retrofit'!$AP$40,IF(F48="Scenario3PBT13",'Major retrofit'!$AQ$40,"")))&amp;IF(F48="Scenario1PBT14",'Major retrofit'!$AR$40,IF(F48="Scenario2PBT14",'Major retrofit'!$AS$40,IF(F48="Scenario3PBT14",'Major retrofit'!$AT$40,"")))&amp;IF(F48="Scenario1PBT15",'Major retrofit'!$AU$40,IF(F48="Scenario2PBT15",'Major retrofit'!$AV$40,IF(F48="Scenario3PBT15",'Major retrofit'!$AW$40,"")))</f>
        <v/>
      </c>
      <c r="X48" s="142">
        <f t="shared" si="19"/>
        <v>0</v>
      </c>
      <c r="Y48" s="142" t="str">
        <f>IF(F48="Scenario1PBT1",'Major retrofit'!$E$42,IF(F48="Scenario2PBT1",'Major retrofit'!$F$42,IF(F48="Scenario3PBT1",'Major retrofit'!$G$42,"")))&amp;IF(F48="Scenario1PBT2",'Major retrofit'!$H$42,IF(F48="Scenario2PBT2",'Major retrofit'!$I$42,IF(F48="Scenario3PBT2",'Major retrofit'!$J$42,"")))&amp;IF(F48="Scenario1PBT3",'Major retrofit'!$K$42,IF(F48="Scenario2PBT3",'Major retrofit'!$L$42,IF(F48="Scenario3PBT3",'Major retrofit'!$M$42,"")))&amp;IF(F48="Scenario1PBT4",'Major retrofit'!$N$42,IF(F48="Scenario2PBT4",'Major retrofit'!$O$42,IF(F48="Scenario3PBT4",'Major retrofit'!$P$42,"")))&amp;IF(F48="Scenario1PBT5",'Major retrofit'!$Q$42,IF(F48="Scenario2PBT5",'Major retrofit'!$R$42,IF(F48="Scenario3PBT5",'Major retrofit'!$S$42,"")))&amp;IF(F48="Scenario1PBT6",'Major retrofit'!$T$42,IF(F48="Scenario2PBT6",'Major retrofit'!$U$42,IF(F48="Scenario3PBT6",'Major retrofit'!$V$42,"")))&amp;IF(F48="Scenario1PBT7",'Major retrofit'!$W$42,IF(F48="Scenario2PBT7",'Major retrofit'!$X$42,IF(F48="Scenario3PBT7",'Major retrofit'!$Y$42,"")))&amp;IF(F48="Scenario1PBT8",'Major retrofit'!$Z$42,IF(F48="Scenario2PBT8",'Major retrofit'!$AA$42,IF(F48="Scenario3PBT8",'Major retrofit'!$AB$42,"")))&amp;IF(F48="Scenario1PBT9",'Major retrofit'!$AC$42,IF(F48="Scenario2PBT9",'Major retrofit'!$AD$42,IF(F48="Scenario3PBT9",'Major retrofit'!$AE$42,"")))&amp;IF(F48="Scenario1PBT10",'Major retrofit'!$AF$42,IF(F48="Scenario2PBT10",'Major retrofit'!$AG$42,IF(F48="Scenario3PBT10",'Major retrofit'!$AH$42,"")))&amp;IF(F48="Scenario1PBT11",'Major retrofit'!$AI$42,IF(F48="Scenario2PBT11",'Major retrofit'!$AJ$42,IF(F48="Scenario3PBT11",'Major retrofit'!$AK$42,"")))&amp;IF(F48="Scenario1PBT12",'Major retrofit'!$AL$42,IF(F48="Scenario2PBT12",'Major retrofit'!$AM$42,IF(F48="Scenario3PBT12",'Major retrofit'!$AN$42,"")))&amp;IF(F48="Scenario1PBT13",'Major retrofit'!$AO$42,IF(F48="Scenario2PBT13",'Major retrofit'!$AP$42,IF(F48="Scenario3PBT13",'Major retrofit'!$AQ$42,"")))&amp;IF(F48="Scenario1PBT14",'Major retrofit'!$AR$42,IF(F48="Scenario2PBT14",'Major retrofit'!$AS$42,IF(F48="Scenario3PBT14",'Major retrofit'!$AT$42,"")))&amp;IF(F48="Scenario1PBT15",'Major retrofit'!$AU$42,IF(F48="Scenario2PBT15",'Major retrofit'!$AV$42,IF(F48="Scenario3PBT15",'Major retrofit'!$AW$42,"")))</f>
        <v/>
      </c>
      <c r="Z48" s="142">
        <f t="shared" si="20"/>
        <v>0</v>
      </c>
      <c r="AA48" s="332" t="str">
        <f>IF(F48="Scenario1PBT1",'Major retrofit'!$E$101,IF(F48="Scenario2PBT1",'Major retrofit'!$F$101,IF(F48="Scenario3PBT1",'Major retrofit'!$G$101,"")))&amp;IF(F48="Scenario1PBT2",'Major retrofit'!$H$101,IF(F48="Scenario2PBT2",'Major retrofit'!$I$101,IF(F48="Scenario3PBT2",'Major retrofit'!$J$101,"")))&amp;IF(F48="Scenario1PBT3",'Major retrofit'!$K$101,IF(F48="Scenario2PBT3",'Major retrofit'!$L$101,IF(F48="Scenario3PBT3",'Major retrofit'!$M$101,"")))&amp;IF(F48="Scenario1PBT4",'Major retrofit'!$N$101,IF(F48="Scenario2PBT4",'Major retrofit'!$O$101,IF(F48="Scenario3PBT4",'Major retrofit'!$P$101,"")))&amp;IF(F48="Scenario1PBT5",'Major retrofit'!$Q$101,IF(F48="Scenario2PBT5",'Major retrofit'!$R$101,IF(F48="Scenario3PBT5",'Major retrofit'!$S$101,"")))&amp;IF(F48="Scenario1PBT6",'Major retrofit'!$T$101,IF(F48="Scenario2PBT6",'Major retrofit'!$U$101,IF(F48="Scenario3PBT6",'Major retrofit'!$V$101,"")))&amp;IF(F48="Scenario1PBT7",'Major retrofit'!$W$101,IF(F48="Scenario2PBT7",'Major retrofit'!$X$101,IF(F48="Scenario3PBT7",'Major retrofit'!$Y$101,"")))&amp;IF(F48="Scenario1PBT8",'Major retrofit'!$Z$101,IF(F48="Scenario2PBT8",'Major retrofit'!$AA$101,IF(F48="Scenario3PBT8",'Major retrofit'!$AB$101,"")))&amp;IF(F48="Scenario1PBT9",'Major retrofit'!$AC$101,IF(F48="Scenario2PBT9",'Major retrofit'!$AD$101,IF(F48="Scenario3PBT9",'Major retrofit'!$AE$101,"")))&amp;IF(F48="Scenario1PBT10",'Major retrofit'!$AF$101,IF(F48="Scenario2PBT10",'Major retrofit'!$AG$101,IF(F48="Scenario3PBT10",'Major retrofit'!$AH$101,"")))&amp;IF(F48="Scenario1PBT11",'Major retrofit'!$AI$101,IF(F48="Scenario2PBT11",'Major retrofit'!$AJ$101,IF(F48="Scenario3PBT11",'Major retrofit'!$AK$101,"")))&amp;IF(F48="Scenario1PBT12",'Major retrofit'!$AL$101,IF(F48="Scenario2PBT12",'Major retrofit'!$AM$101,IF(F48="Scenario3PBT12",'Major retrofit'!$AN$101,"")))&amp;IF(F48="Scenario1PBT13",'Major retrofit'!$AO$101,IF(F48="Scenario2PBT13",'Major retrofit'!$AP$101,IF(F48="Scenario3PBT13",'Major retrofit'!$AQ$101,"")))&amp;IF(F48="Scenario1PBT14",'Major retrofit'!$AR$101,IF(F48="Scenario2PBT14",'Major retrofit'!$AS$101,IF(F48="Scenario3PBT14",'Major retrofit'!$AT$101,"")))&amp;IF(F48="Scenario1PBT15",'Major retrofit'!$AU$101,IF(F48="Scenario2PBT15",'Major retrofit'!$AV$101,IF(F48="Scenario3PBT15",'Major retrofit'!$AW$101,"")))</f>
        <v/>
      </c>
      <c r="AB48" s="233">
        <f t="shared" si="21"/>
        <v>0</v>
      </c>
      <c r="AC48" s="264">
        <f>IFERROR('Projection_Base-case'!G48-G48,0)</f>
        <v>0</v>
      </c>
      <c r="AD48" s="142">
        <f t="shared" si="24"/>
        <v>0</v>
      </c>
      <c r="AE48" s="142">
        <f>IFERROR(100*AC48/'Projection_Base-case'!G48,0)</f>
        <v>0</v>
      </c>
      <c r="AF48" s="142">
        <f>IFERROR('Projection_Base-case'!I48-I48,0)</f>
        <v>0</v>
      </c>
      <c r="AG48" s="142">
        <f t="shared" si="25"/>
        <v>0</v>
      </c>
      <c r="AH48" s="142">
        <f>IFERROR(100*AF48/'Projection_Base-case'!I48,0)</f>
        <v>0</v>
      </c>
      <c r="AI48" s="142">
        <f>IFERROR('Projection_Base-case'!K48-K48,0)</f>
        <v>0</v>
      </c>
      <c r="AJ48" s="142">
        <f t="shared" si="26"/>
        <v>0</v>
      </c>
      <c r="AK48" s="142">
        <f>IFERROR(100*AI48/'Projection_Base-case'!K48,0)</f>
        <v>0</v>
      </c>
      <c r="AL48" s="142">
        <f>IFERROR(M48-'Projection_Base-case'!M48,0)</f>
        <v>0</v>
      </c>
      <c r="AM48" s="142">
        <f t="shared" si="27"/>
        <v>0</v>
      </c>
      <c r="AN48" s="143">
        <f>IFERROR(100*AL48/'Projection_Base-case'!M48,0)</f>
        <v>0</v>
      </c>
      <c r="AO48" s="262">
        <f>IFERROR('Projection_Base-case'!O48-O48,0)</f>
        <v>0</v>
      </c>
      <c r="AP48" s="142">
        <f t="shared" si="28"/>
        <v>0</v>
      </c>
      <c r="AQ48" s="142">
        <f>IFERROR(100*AO48/'Projection_Base-case'!O48,0)</f>
        <v>0</v>
      </c>
      <c r="AR48" s="142">
        <f>IFERROR('Projection_Base-case'!Q48-Q48,0)</f>
        <v>0</v>
      </c>
      <c r="AS48" s="142">
        <f t="shared" si="29"/>
        <v>0</v>
      </c>
      <c r="AT48" s="142">
        <f>IFERROR(100*AR48/'Projection_Base-case'!Q48,0)</f>
        <v>0</v>
      </c>
      <c r="AU48" s="142">
        <f>IFERROR('Projection_Base-case'!S48-S48,0)</f>
        <v>0</v>
      </c>
      <c r="AV48" s="142">
        <f t="shared" si="30"/>
        <v>0</v>
      </c>
      <c r="AW48" s="143">
        <f>IFERROR(100*AU48/'Projection_Base-case'!S48,0)</f>
        <v>0</v>
      </c>
      <c r="AX48" s="262">
        <f>IFERROR('Projection_Base-case'!U48-U48,0)</f>
        <v>0</v>
      </c>
      <c r="AY48" s="142">
        <f t="shared" si="31"/>
        <v>0</v>
      </c>
      <c r="AZ48" s="142">
        <f>IFERROR(100*AX48/'Projection_Base-case'!U48,0)</f>
        <v>0</v>
      </c>
      <c r="BA48" s="142">
        <f>IFERROR('Projection_Base-case'!W48-W48,0)</f>
        <v>0</v>
      </c>
      <c r="BB48" s="142">
        <f t="shared" si="32"/>
        <v>0</v>
      </c>
      <c r="BC48" s="142">
        <f>IFERROR(100*BA48/'Projection_Base-case'!W48,0)</f>
        <v>0</v>
      </c>
      <c r="BD48" s="142">
        <f>IFERROR('Projection_Base-case'!Y48-Y48,0)</f>
        <v>0</v>
      </c>
      <c r="BE48" s="142">
        <f t="shared" si="33"/>
        <v>0</v>
      </c>
      <c r="BF48" s="142">
        <f>IFERROR(100*BD48/'Projection_Base-case'!Y48,0)</f>
        <v>0</v>
      </c>
      <c r="BG48" s="531">
        <f t="shared" si="22"/>
        <v>0</v>
      </c>
      <c r="BH48" s="532">
        <f t="shared" si="23"/>
        <v>0</v>
      </c>
    </row>
    <row r="49" spans="1:60" x14ac:dyDescent="0.25">
      <c r="A49" s="261">
        <v>44</v>
      </c>
      <c r="B49" s="142">
        <f>'Projection_Base-case'!B49</f>
        <v>0</v>
      </c>
      <c r="C49" s="142">
        <f>'Projection_Base-case'!C49</f>
        <v>0</v>
      </c>
      <c r="D49" s="142">
        <f>'Projection_Base-case'!D49</f>
        <v>0</v>
      </c>
      <c r="E49" s="149"/>
      <c r="F49" s="258" t="str">
        <f t="shared" si="10"/>
        <v>0</v>
      </c>
      <c r="G49" s="231" t="str">
        <f>IF(F49="Scenario1PBT1",'Major retrofit'!$E$6,IF(F49="Scenario2PBT1",'Major retrofit'!$F$6,IF(F49="Scenario3PBT1",'Major retrofit'!$G$6,"")))&amp;IF(F49="Scenario1PBT2",'Major retrofit'!$H$6,IF(F49="Scenario2PBT2",'Major retrofit'!$I$6,IF(F49="Scenario3PBT2",'Major retrofit'!$J$6,"")))&amp;IF(F49="Scenario1PBT3",'Major retrofit'!$K$6,IF(F49="Scenario2PBT3",'Major retrofit'!$L$6,IF(F49="Scenario3PBT3",'Major retrofit'!$M$6,"")))&amp;IF(F49="Scenario1PBT4",'Major retrofit'!$N$6,IF(F49="Scenario2PBT4",'Major retrofit'!$O$6,IF(F49="Scenario3PBT4",'Major retrofit'!$P$6,"")))&amp;IF(F49="Scenario1PBT5",'Major retrofit'!$Q$6,IF(F49="Scenario2PBT5",'Major retrofit'!$R$6,IF(F49="Scenario3PBT5",'Major retrofit'!$S$6,"")))&amp;IF(F49="Scenario1PBT6",'Major retrofit'!$T$6,IF(F49="Scenario2PBT6",'Major retrofit'!$U$6,IF(F49="Scenario3PBT6",'Major retrofit'!$V$6,"")))&amp;IF(F49="Scenario1PBT7",'Major retrofit'!$W$6,IF(F49="Scenario2PBT7",'Major retrofit'!$X$6,IF(F49="Scenario3PBT7",'Major retrofit'!$Y$6,"")))&amp;IF(F49="Scenario1PBT8",'Major retrofit'!$Z$6,IF(F49="Scenario2PBT8",'Major retrofit'!$AA$6,IF(F49="Scenario3PBT8",'Major retrofit'!$AB$6,"")))&amp;IF(F49="Scenario1PBT9",'Major retrofit'!$AC$6,IF(F49="Scenario2PBT9",'Major retrofit'!$AD$6,IF(F49="Scenario3PBT9",'Major retrofit'!$AE$6,"")))&amp;IF(F49="Scenario1PBT10",'Major retrofit'!$AF$6,IF(F49="Scenario2PBT10",'Major retrofit'!$AG$6,IF(F49="Scenario3PBT10",'Major retrofit'!$AH$6,"")))&amp;IF(F49="Scenario1PBT11",'Major retrofit'!$AI$6,IF(F49="Scenario2PBT11",'Major retrofit'!$AJ$6,IF(F49="Scenario3PBT11",'Major retrofit'!$AK$6,"")))&amp;IF(F49="Scenario1PBT12",'Major retrofit'!$AL$6,IF(F49="Scenario2PBT12",'Major retrofit'!$AM$6,IF(F49="Scenario3PBT12",'Major retrofit'!$AN$6,"")))&amp;IF(F49="Scenario1PBT13",'Major retrofit'!$AO$6,IF(F49="Scenario2PBT13",'Major retrofit'!$AP$6,IF(F49="Scenario3PBT13",'Major retrofit'!$AQ$6,"")))&amp;IF(F49="Scenario1PBT14",'Major retrofit'!$AR$6,IF(F49="Scenario2PBT14",'Major retrofit'!$AS$6,IF(F49="Scenario3PBT14",'Major retrofit'!$AT$6,"")))&amp;IF(F49="Scenario1PBT15",'Major retrofit'!$AU$6,IF(F49="Scenario2PBT15",'Major retrofit'!$AV$6,IF(F49="Scenario3PBT15",'Major retrofit'!$AW$6,"")))</f>
        <v/>
      </c>
      <c r="H49" s="142">
        <f t="shared" si="11"/>
        <v>0</v>
      </c>
      <c r="I49" s="232" t="str">
        <f>IF(F49="Scenario1PBT1",'Major retrofit'!$E$16,IF(F49="Scenario2PBT1",'Major retrofit'!$F$16,IF(F49="Scenario3PBT1",'Major retrofit'!$G$16,"")))&amp;IF(F49="Scenario1PBT2",'Major retrofit'!$H$16,IF(F49="Scenario2PBT2",'Major retrofit'!$I$16,IF(F49="Scenario3PBT2",'Major retrofit'!$J$16,"")))&amp;IF(F49="Scenario1PBT3",'Major retrofit'!$K$16,IF(F49="Scenario2PBT3",'Major retrofit'!$L$16,IF(F49="Scenario3PBT3",'Major retrofit'!$M$16,"")))&amp;IF(F49="Scenario1PBT4",'Major retrofit'!$N$16,IF(F49="Scenario2PBT4",'Major retrofit'!$O$16,IF(F49="Scenario3PBT4",'Major retrofit'!$P$16,"")))&amp;IF(F49="Scenario1PBT5",'Major retrofit'!$Q$16,IF(F49="Scenario2PBT5",'Major retrofit'!$R$16,IF(F49="Scenario3PBT5",'Major retrofit'!$S$16,"")))&amp;IF(F49="Scenario1PBT6",'Major retrofit'!$T$16,IF(F49="Scenario2PBT6",'Major retrofit'!$U$16,IF(F49="Scenario3PBT6",'Major retrofit'!$V$16,"")))&amp;IF(F49="Scenario1PBT7",'Major retrofit'!$W$16,IF(F49="Scenario2PBT7",'Major retrofit'!$X$16,IF(F49="Scenario3PBT7",'Major retrofit'!$Y$16,"")))&amp;IF(F49="Scenario1PBT8",'Major retrofit'!$Z$16,IF(F49="Scenario2PBT8",'Major retrofit'!$AA$16,IF(F49="Scenario3PBT8",'Major retrofit'!$AB$16,"")))&amp;IF(F49="Scenario1PBT9",'Major retrofit'!$AC$16,IF(F49="Scenario2PBT9",'Major retrofit'!$AD$16,IF(F49="Scenario3PBT9",'Major retrofit'!$AE$16,"")))&amp;IF(F49="Scenario1PBT10",'Major retrofit'!$AF$16,IF(F49="Scenario2PBT10",'Major retrofit'!$AG$16,IF(F49="Scenario3PBT10",'Major retrofit'!$AH$16,"")))&amp;IF(F49="Scenario1PBT11",'Major retrofit'!$AI$16,IF(F49="Scenario2PBT11",'Major retrofit'!$AJ$16,IF(F49="Scenario3PBT11",'Major retrofit'!$AK$16,"")))&amp;IF(F49="Scenario1PBT12",'Major retrofit'!$AL$16,IF(F49="Scenario2PBT12",'Major retrofit'!$AM$16,IF(F49="Scenario3PBT12",'Major retrofit'!$AN$16,"")))&amp;IF(F49="Scenario1PBT13",'Major retrofit'!$AO$16,IF(F49="Scenario2PBT13",'Major retrofit'!$AP$16,IF(F49="Scenario3PBT13",'Major retrofit'!$AQ$16,"")))&amp;IF(F49="Scenario1PBT14",'Major retrofit'!$AR$16,IF(F49="Scenario2PBT14",'Major retrofit'!$AS$16,IF(F49="Scenario3PBT14",'Major retrofit'!$AT$16,"")))&amp;IF(F49="Scenario1PBT15",'Major retrofit'!$AU$16,IF(F49="Scenario2PBT15",'Major retrofit'!$AV$16,IF(F49="Scenario3PBT15",'Major retrofit'!$AW$16,"")))</f>
        <v/>
      </c>
      <c r="J49" s="142">
        <f t="shared" si="12"/>
        <v>0</v>
      </c>
      <c r="K49" s="142" t="str">
        <f>IF(F49="Scenario1PBT1",'Major retrofit'!$E$18,IF(F49="Scenario2PBT1",'Major retrofit'!$F$18,IF(F49="Scenario3PBT1",'Major retrofit'!$G$18,"")))&amp;IF(F49="Scenario1PBT2",'Major retrofit'!$H$18,IF(F49="Scenario2PBT2",'Major retrofit'!$I$18,IF(F49="Scenario3PBT2",'Major retrofit'!$J$18,"")))&amp;IF(F49="Scenario1PBT3",'Major retrofit'!$K$18,IF(F49="Scenario2PBT3",'Major retrofit'!$L$18,IF(F49="Scenario3PBT3",'Major retrofit'!$M$18,"")))&amp;IF(F49="Scenario1PBT4",'Major retrofit'!$N$18,IF(F49="Scenario2PBT4",'Major retrofit'!$O$18,IF(F49="Scenario3PBT4",'Major retrofit'!$P$18,"")))&amp;IF(F49="Scenario1PBT5",'Major retrofit'!$Q$18,IF(F49="Scenario2PBT5",'Major retrofit'!$R$18,IF(F49="Scenario3PBT5",'Major retrofit'!$S$18,"")))&amp;IF(F49="Scenario1PBT6",'Major retrofit'!$T$18,IF(F49="Scenario2PBT6",'Major retrofit'!$U$18,IF(F49="Scenario3PBT6",'Major retrofit'!$V$18,"")))&amp;IF(F49="Scenario1PBT7",'Major retrofit'!$W$18,IF(F49="Scenario2PBT7",'Major retrofit'!$X$18,IF(F49="Scenario3PBT7",'Major retrofit'!$Y$18,"")))&amp;IF(F49="Scenario1PBT8",'Major retrofit'!$Z$18,IF(F49="Scenario2PBT8",'Major retrofit'!$AA$18,IF(F49="Scenario3PBT8",'Major retrofit'!$AB$18,"")))&amp;IF(F49="Scenario1PBT9",'Major retrofit'!$AC$18,IF(F49="Scenario2PBT9",'Major retrofit'!$AD$18,IF(F49="Scenario3PBT9",'Major retrofit'!$AE$18,"")))&amp;IF(F49="Scenario1PBT10",'Major retrofit'!$AF$18,IF(F49="Scenario2PBT10",'Major retrofit'!$AG$18,IF(F49="Scenario3PBT10",'Major retrofit'!$AH$18,"")))&amp;IF(F49="Scenario1PBT11",'Major retrofit'!$AI$18,IF(F49="Scenario2PBT11",'Major retrofit'!$AJ$18,IF(F49="Scenario3PBT11",'Major retrofit'!$AK$18,"")))&amp;IF(F49="Scenario1PBT12",'Major retrofit'!$AL$18,IF(F49="Scenario2PBT12",'Major retrofit'!$AM$18,IF(F49="Scenario3PBT12",'Major retrofit'!$AN$18,"")))&amp;IF(F49="Scenario1PBT13",'Major retrofit'!$AO$18,IF(F49="Scenario2PBT13",'Major retrofit'!$AP$18,IF(F49="Scenario3PBT13",'Major retrofit'!$AQ$18,"")))&amp;IF(F49="Scenario1PBT14",'Major retrofit'!$AR$18,IF(F49="Scenario2PBT14",'Major retrofit'!$AS$18,IF(F49="Scenario3PBT14",'Major retrofit'!$AT$18,"")))&amp;IF(F49="Scenario1PBT15",'Major retrofit'!$AU$18,IF(F49="Scenario2PBT15",'Major retrofit'!$AV$18,IF(F49="Scenario3PBT15",'Major retrofit'!$AW$18,"")))</f>
        <v/>
      </c>
      <c r="L49" s="142">
        <f t="shared" si="13"/>
        <v>0</v>
      </c>
      <c r="M49" s="142" t="str">
        <f>IF(F49="Scenario1PBT1",'Major retrofit'!$E$20,IF(F49="Scenario2PBT1",'Major retrofit'!$F$20,IF(F49="Scenario3PBT1",'Major retrofit'!$G$20,"")))&amp;IF(F49="Scenario1PBT2",'Major retrofit'!$H$20,IF(F49="Scenario2PBT2",'Major retrofit'!$I$20,IF(F49="Scenario3PBT2",'Major retrofit'!$J$20,"")))&amp;IF(F49="Scenario1PBT3",'Major retrofit'!$K$20,IF(F49="Scenario2PBT3",'Major retrofit'!$L$20,IF(F49="Scenario3PBT3",'Major retrofit'!$M$20,"")))&amp;IF(F49="Scenario1PBT4",'Major retrofit'!$N$20,IF(F49="Scenario2PBT4",'Major retrofit'!$O$20,IF(F49="Scenario3PBT4",'Major retrofit'!$P$20,"")))&amp;IF(F49="Scenario1PBT5",'Major retrofit'!$Q$20,IF(F49="Scenario2PBT5",'Major retrofit'!$R$20,IF(F49="Scenario3PBT5",'Major retrofit'!$S$20,"")))&amp;IF(F49="Scenario1PBT6",'Major retrofit'!$T$20,IF(F49="Scenario2PBT6",'Major retrofit'!$U$20,IF(F49="Scenario3PBT6",'Major retrofit'!$V$20,"")))&amp;IF(F49="Scenario1PBT7",'Major retrofit'!$W$20,IF(F49="Scenario2PBT7",'Major retrofit'!$X$20,IF(F49="Scenario3PBT7",'Major retrofit'!$Y$20,"")))&amp;IF(F49="Scenario1PBT8",'Major retrofit'!$Z$20,IF(F49="Scenario2PBT8",'Major retrofit'!$AA$20,IF(F49="Scenario3PBT8",'Major retrofit'!$AB$20,"")))&amp;IF(F49="Scenario1PBT9",'Major retrofit'!$AC$20,IF(F49="Scenario2PBT9",'Major retrofit'!$AD$20,IF(F49="Scenario3PBT9",'Major retrofit'!$AE$20,"")))&amp;IF(F49="Scenario1PBT10",'Major retrofit'!$AF$20,IF(F49="Scenario2PBT10",'Major retrofit'!$AG$20,IF(F49="Scenario3PBT10",'Major retrofit'!$AH$20,"")))&amp;IF(F49="Scenario1PBT11",'Major retrofit'!$AI$20,IF(F49="Scenario2PBT11",'Major retrofit'!$AJ$20,IF(F49="Scenario3PBT11",'Major retrofit'!$AK$20,"")))&amp;IF(F49="Scenario1PBT12",'Major retrofit'!$AL$20,IF(F49="Scenario2PBT12",'Major retrofit'!$AM$20,IF(F49="Scenario3PBT12",'Major retrofit'!$AN$20,"")))&amp;IF(F49="Scenario1PBT13",'Major retrofit'!$AO$20,IF(F49="Scenario2PBT13",'Major retrofit'!$AP$20,IF(F49="Scenario3PBT13",'Major retrofit'!$AQ$20,"")))&amp;IF(F49="Scenario1PBT14",'Major retrofit'!$AR$20,IF(F49="Scenario2PBT14",'Major retrofit'!$AS$20,IF(F49="Scenario3PBT14",'Major retrofit'!$AT$20,"")))&amp;IF(F49="Scenario1PBT15",'Major retrofit'!$AU$20,IF(F49="Scenario2PBT15",'Major retrofit'!$AV$20,IF(F49="Scenario3PBT15",'Major retrofit'!$AW$20,"")))</f>
        <v/>
      </c>
      <c r="N49" s="143">
        <f t="shared" si="14"/>
        <v>0</v>
      </c>
      <c r="O49" s="262" t="str">
        <f>IF(F49="Scenario1PBT1",'Major retrofit'!$E$23,IF(F49="Scenario2PBT1",'Major retrofit'!$F$23,IF(F49="Scenario3PBT1",'Major retrofit'!$G$23,"")))&amp;IF(F49="Scenario1PBT2",'Major retrofit'!$H$23,IF(F49="Scenario2PBT2",'Major retrofit'!$I$23,IF(F49="Scenario3PBT2",'Major retrofit'!$J$23,"")))&amp;IF(F49="Scenario1PBT3",'Major retrofit'!$K$23,IF(F49="Scenario2PBT3",'Major retrofit'!$L$23,IF(F49="Scenario3PBT3",'Major retrofit'!$M$23,"")))&amp;IF(F49="Scenario1PBT4",'Major retrofit'!$N$23,IF(F49="Scenario2PBT4",'Major retrofit'!$O$23,IF(F49="Scenario3PBT4",'Major retrofit'!$P$23,"")))&amp;IF(F49="Scenario1PBT5",'Major retrofit'!$Q$23,IF(F49="Scenario2PBT5",'Major retrofit'!$R$23,IF(F49="Scenario3PBT5",'Major retrofit'!$S$23,"")))&amp;IF(F49="Scenario1PBT6",'Major retrofit'!$T$23,IF(F49="Scenario2PBT6",'Major retrofit'!$U$23,IF(F49="Scenario3PBT6",'Major retrofit'!$V$23,"")))&amp;IF(F49="Scenario1PBT7",'Major retrofit'!$W$23,IF(F49="Scenario2PBT7",'Major retrofit'!$X$23,IF(F49="Scenario3PBT7",'Major retrofit'!$Y$23,"")))&amp;IF(F49="Scenario1PBT8",'Major retrofit'!$Z$23,IF(F49="Scenario2PBT8",'Major retrofit'!$AA$23,IF(F49="Scenario3PBT8",'Major retrofit'!$AB$23,"")))&amp;IF(F49="Scenario1PBT9",'Major retrofit'!$AC$23,IF(F49="Scenario2PBT9",'Major retrofit'!$AD$23,IF(F49="Scenario3PBT9",'Major retrofit'!$AE$23,"")))&amp;IF(F49="Scenario1PBT10",'Major retrofit'!$AF$23,IF(F49="Scenario2PBT10",'Major retrofit'!$AG$23,IF(F49="Scenario3PBT10",'Major retrofit'!$AH$23,"")))&amp;IF(F49="Scenario1PBT11",'Major retrofit'!$AI$23,IF(F49="Scenario2PBT11",'Major retrofit'!$AJ$23,IF(F49="Scenario3PBT11",'Major retrofit'!$AK$23,"")))&amp;IF(F49="Scenario1PBT12",'Major retrofit'!$AL$23,IF(F49="Scenario2PBT12",'Major retrofit'!$AM$23,IF(F49="Scenario3PBT12",'Major retrofit'!$AN$23,"")))&amp;IF(F49="Scenario1PBT13",'Major retrofit'!$AO$23,IF(F49="Scenario2PBT13",'Major retrofit'!$AP$23,IF(F49="Scenario3PBT13",'Major retrofit'!$AQ$23,"")))&amp;IF(F49="Scenario1PBT14",'Major retrofit'!$AR$23,IF(F49="Scenario2PBT14",'Major retrofit'!$AS$23,IF(F49="Scenario3PBT14",'Major retrofit'!$AT$23,"")))&amp;IF(F49="Scenario1PBT15",'Major retrofit'!$AU$23,IF(F49="Scenario2PBT15",'Major retrofit'!$AV$23,IF(F49="Scenario3PBT15",'Major retrofit'!$AW$23,"")))</f>
        <v/>
      </c>
      <c r="P49" s="142">
        <f t="shared" si="15"/>
        <v>0</v>
      </c>
      <c r="Q49" s="142" t="str">
        <f>IF(F49="Scenario1PBT1",'Major retrofit'!$E$25,IF(F49="Scenario2PBT1",'Major retrofit'!$F$25,IF(F49="Scenario3PBT1",'Major retrofit'!$G$25,"")))&amp;IF(F49="Scenario1PBT2",'Major retrofit'!$H$25,IF(F49="Scenario2PBT2",'Major retrofit'!$I$25,IF(F49="Scenario3PBT2",'Major retrofit'!$J$25,"")))&amp;IF(F49="Scenario1PBT3",'Major retrofit'!$K$25,IF(F49="Scenario2PBT3",'Major retrofit'!$L$25,IF(F49="Scenario3PBT3",'Major retrofit'!$M$25,"")))&amp;IF(F49="Scenario1PBT4",'Major retrofit'!$N$25,IF(F49="Scenario2PBT4",'Major retrofit'!$O$25,IF(F49="Scenario3PBT4",'Major retrofit'!$P$25,"")))&amp;IF(F49="Scenario1PBT5",'Major retrofit'!$Q$25,IF(F49="Scenario2PBT5",'Major retrofit'!$R$25,IF(F49="Scenario3PBT5",'Major retrofit'!$S$25,"")))&amp;IF(F49="Scenario1PBT6",'Major retrofit'!$T$25,IF(F49="Scenario2PBT6",'Major retrofit'!$U$25,IF(F49="Scenario3PBT6",'Major retrofit'!$V$25,"")))&amp;IF(F49="Scenario1PBT7",'Major retrofit'!$W$25,IF(F49="Scenario2PBT7",'Major retrofit'!$X$25,IF(F49="Scenario3PBT7",'Major retrofit'!$Y$25,"")))&amp;IF(F49="Scenario1PBT8",'Major retrofit'!$Z$25,IF(F49="Scenario2PBT8",'Major retrofit'!$AA$25,IF(F49="Scenario3PBT8",'Major retrofit'!$AB$25,"")))&amp;IF(F49="Scenario1PBT9",'Major retrofit'!$AC$25,IF(F49="Scenario2PBT9",'Major retrofit'!$AD$25,IF(F49="Scenario3PBT9",'Major retrofit'!$AE$25,"")))&amp;IF(F49="Scenario1PBT10",'Major retrofit'!$AF$25,IF(F49="Scenario2PBT10",'Major retrofit'!$AG$25,IF(F49="Scenario3PBT10",'Major retrofit'!$AH$25,"")))&amp;IF(F49="Scenario1PBT11",'Major retrofit'!$AI$25,IF(F49="Scenario2PBT11",'Major retrofit'!$AJ$25,IF(F49="Scenario3PBT11",'Major retrofit'!$AK$25,"")))&amp;IF(F49="Scenario1PBT12",'Major retrofit'!$AL$25,IF(F49="Scenario2PBT12",'Major retrofit'!$AM$25,IF(F49="Scenario3PBT12",'Major retrofit'!$AN$25,"")))&amp;IF(F49="Scenario1PBT13",'Major retrofit'!$AO$25,IF(F49="Scenario2PBT13",'Major retrofit'!$AP$25,IF(F49="Scenario3PBT13",'Major retrofit'!$AQ$25,"")))&amp;IF(F49="Scenario1PBT14",'Major retrofit'!$AR$25,IF(F49="Scenario2PBT14",'Major retrofit'!$AS$25,IF(F49="Scenario3PBT14",'Major retrofit'!$AT$25,"")))&amp;IF(F49="Scenario1PBT15",'Major retrofit'!$AU$25,IF(F49="Scenario2PBT15",'Major retrofit'!$AV$25,IF(F49="Scenario3PBT15",'Major retrofit'!$AW$25,"")))</f>
        <v/>
      </c>
      <c r="R49" s="142">
        <f t="shared" si="16"/>
        <v>0</v>
      </c>
      <c r="S49" s="142" t="str">
        <f>IF(F49="Scenario1PBT1",'Major retrofit'!$E$27,IF(F49="Scenario2PBT1",'Major retrofit'!$F$27,IF(F49="Scenario3PBT1",'Major retrofit'!$G$27,"")))&amp;IF(F49="Scenario1PBT2",'Major retrofit'!$H$27,IF(F49="Scenario2PBT2",'Major retrofit'!$I$27,IF(F49="Scenario3PBT2",'Major retrofit'!$J$27,"")))&amp;IF(F49="Scenario1PBT3",'Major retrofit'!$K$27,IF(F49="Scenario2PBT3",'Major retrofit'!$L$27,IF(F49="Scenario3PBT3",'Major retrofit'!$M$27,"")))&amp;IF(F49="Scenario1PBT4",'Major retrofit'!$N$27,IF(F49="Scenario2PBT4",'Major retrofit'!$O$27,IF(F49="Scenario3PBT4",'Major retrofit'!$P$27,"")))&amp;IF(F49="Scenario1PBT5",'Major retrofit'!$Q$27,IF(F49="Scenario2PBT5",'Major retrofit'!$R$27,IF(F49="Scenario3PBT5",'Major retrofit'!$S$27,"")))&amp;IF(F49="Scenario1PBT6",'Major retrofit'!$T$27,IF(F49="Scenario2PBT6",'Major retrofit'!$U$27,IF(F49="Scenario3PBT6",'Major retrofit'!$V$27,"")))&amp;IF(F49="Scenario1PBT7",'Major retrofit'!$W$27,IF(F49="Scenario2PBT7",'Major retrofit'!$X$27,IF(F49="Scenario3PBT7",'Major retrofit'!$Y$27,"")))&amp;IF(F49="Scenario1PBT8",'Major retrofit'!$Z$27,IF(F49="Scenario2PBT8",'Major retrofit'!$AA$27,IF(F49="Scenario3PBT8",'Major retrofit'!$AB$27,"")))&amp;IF(F49="Scenario1PBT9",'Major retrofit'!$AC$27,IF(F49="Scenario2PBT9",'Major retrofit'!$AD$27,IF(F49="Scenario3PBT9",'Major retrofit'!$AE$27,"")))&amp;IF(F49="Scenario1PBT10",'Major retrofit'!$AF$27,IF(F49="Scenario2PBT10",'Major retrofit'!$AG$27,IF(F49="Scenario3PBT10",'Major retrofit'!$AH$27,"")))&amp;IF(F49="Scenario1PBT11",'Major retrofit'!$AI$27,IF(F49="Scenario2PBT11",'Major retrofit'!$AJ$27,IF(F49="Scenario3PBT11",'Major retrofit'!$AK$27,"")))&amp;IF(F49="Scenario1PBT12",'Major retrofit'!$AL$27,IF(F49="Scenario2PBT12",'Major retrofit'!$AM$27,IF(F49="Scenario3PBT12",'Major retrofit'!$AN$27,"")))&amp;IF(F49="Scenario1PBT13",'Major retrofit'!$AO$27,IF(F49="Scenario2PBT13",'Major retrofit'!$AP$27,IF(F49="Scenario3PBT13",'Major retrofit'!$AQ$27,"")))&amp;IF(F49="Scenario1PBT14",'Major retrofit'!$AR$27,IF(F49="Scenario2PBT14",'Major retrofit'!$AS$27,IF(F49="Scenario3PBT14",'Major retrofit'!$AT$27,"")))&amp;IF(F49="Scenario1PBT15",'Major retrofit'!$AU$27,IF(F49="Scenario2PBT15",'Major retrofit'!$AV$27,IF(F49="Scenario3PBT15",'Major retrofit'!$AW$27,"")))</f>
        <v/>
      </c>
      <c r="T49" s="263">
        <f t="shared" si="17"/>
        <v>0</v>
      </c>
      <c r="U49" s="262" t="str">
        <f>IF(F49="Scenario1PBT1",'Major retrofit'!$E$38,IF(F49="Scenario2PBT1",'Major retrofit'!$F$38,IF(F49="Scenario3PBT1",'Major retrofit'!$G$38,"")))&amp;IF(F49="Scenario1PBT2",'Major retrofit'!$H$38,IF(F49="Scenario2PBT2",'Major retrofit'!$I$38,IF(F49="Scenario3PBT2",'Major retrofit'!$J$38,"")))&amp;IF(F49="Scenario1PBT3",'Major retrofit'!$K$38,IF(F49="Scenario2PBT3",'Major retrofit'!$L$38,IF(F49="Scenario3PBT3",'Major retrofit'!$M$38,"")))&amp;IF(F49="Scenario1PBT4",'Major retrofit'!$N$38,IF(F49="Scenario2PBT4",'Major retrofit'!$O$38,IF(F49="Scenario3PBT4",'Major retrofit'!$P$38,"")))&amp;IF(F49="Scenario1PBT5",'Major retrofit'!$Q$38,IF(F49="Scenario2PBT5",'Major retrofit'!$R$38,IF(F49="Scenario3PBT5",'Major retrofit'!$S$38,"")))&amp;IF(F49="Scenario1PBT6",'Major retrofit'!$T$38,IF(F49="Scenario2PBT6",'Major retrofit'!$U$38,IF(F49="Scenario3PBT6",'Major retrofit'!$V$38,"")))&amp;IF(F49="Scenario1PBT7",'Major retrofit'!$W$38,IF(F49="Scenario2PBT7",'Major retrofit'!$X$38,IF(F49="Scenario3PBT7",'Major retrofit'!$Y$38,"")))&amp;IF(F49="Scenario1PBT8",'Major retrofit'!$Z$38,IF(F49="Scenario2PBT8",'Major retrofit'!$AA$38,IF(F49="Scenario3PBT8",'Major retrofit'!$AB$38,"")))&amp;IF(F49="Scenario1PBT9",'Major retrofit'!$AC$38,IF(F49="Scenario2PBT9",'Major retrofit'!$AD$38,IF(F49="Scenario3PBT9",'Major retrofit'!$AE$38,"")))&amp;IF(F49="Scenario1PBT10",'Major retrofit'!$AF$38,IF(F49="Scenario2PBT10",'Major retrofit'!$AG$38,IF(F49="Scenario3PBT10",'Major retrofit'!$AH$38,"")))&amp;IF(F49="Scenario1PBT11",'Major retrofit'!$AI$38,IF(F49="Scenario2PBT11",'Major retrofit'!$AJ$38,IF(F49="Scenario3PBT11",'Major retrofit'!$AK$38,"")))&amp;IF(F49="Scenario1PBT12",'Major retrofit'!$AL$38,IF(F49="Scenario2PBT12",'Major retrofit'!$AM$38,IF(F49="Scenario3PBT12",'Major retrofit'!$AN$38,"")))&amp;IF(F49="Scenario1PBT13",'Major retrofit'!$AO$38,IF(F49="Scenario2PBT13",'Major retrofit'!$AP$38,IF(F49="Scenario3PBT13",'Major retrofit'!$AQ$38,"")))&amp;IF(F49="Scenario1PBT14",'Major retrofit'!$AR$38,IF(F49="Scenario2PBT14",'Major retrofit'!$AS$38,IF(F49="Scenario3PBT14",'Major retrofit'!$AT$38,"")))&amp;IF(F49="Scenario1PBT15",'Major retrofit'!$AU$38,IF(F49="Scenario2PBT15",'Major retrofit'!$AV$38,IF(F49="Scenario3PBT15",'Major retrofit'!$AW$38,"")))</f>
        <v/>
      </c>
      <c r="V49" s="142">
        <f t="shared" si="18"/>
        <v>0</v>
      </c>
      <c r="W49" s="142" t="str">
        <f>IF(F49="Scenario1PBT1",'Major retrofit'!$E$40,IF(F49="Scenario2PBT1",'Major retrofit'!$F$40,IF(F49="Scenario3PBT1",'Major retrofit'!$G$40,"")))&amp;IF(F49="Scenario1PBT2",'Major retrofit'!$H$40,IF(F49="Scenario2PBT2",'Major retrofit'!$I$40,IF(F49="Scenario3PBT2",'Major retrofit'!$J$40,"")))&amp;IF(F49="Scenario1PBT3",'Major retrofit'!$K$40,IF(F49="Scenario2PBT3",'Major retrofit'!$L$40,IF(F49="Scenario3PBT3",'Major retrofit'!$M$40,"")))&amp;IF(F49="Scenario1PBT4",'Major retrofit'!$N$40,IF(F49="Scenario2PBT4",'Major retrofit'!$O$40,IF(F49="Scenario3PBT4",'Major retrofit'!$P$40,"")))&amp;IF(F49="Scenario1PBT5",'Major retrofit'!$Q$40,IF(F49="Scenario2PBT5",'Major retrofit'!$R$40,IF(F49="Scenario3PBT5",'Major retrofit'!$S$40,"")))&amp;IF(F49="Scenario1PBT6",'Major retrofit'!$T$40,IF(F49="Scenario2PBT6",'Major retrofit'!$U$40,IF(F49="Scenario3PBT6",'Major retrofit'!$V$40,"")))&amp;IF(F49="Scenario1PBT7",'Major retrofit'!$W$40,IF(F49="Scenario2PBT7",'Major retrofit'!$X$40,IF(F49="Scenario3PBT7",'Major retrofit'!$Y$40,"")))&amp;IF(F49="Scenario1PBT8",'Major retrofit'!$Z$40,IF(F49="Scenario2PBT8",'Major retrofit'!$AA$40,IF(F49="Scenario3PBT8",'Major retrofit'!$AB$40,"")))&amp;IF(F49="Scenario1PBT9",'Major retrofit'!$AC$40,IF(F49="Scenario2PBT9",'Major retrofit'!$AD$40,IF(F49="Scenario3PBT9",'Major retrofit'!$AE$40,"")))&amp;IF(F49="Scenario1PBT10",'Major retrofit'!$AF$40,IF(F49="Scenario2PBT10",'Major retrofit'!$AG$40,IF(F49="Scenario3PBT10",'Major retrofit'!$AH$40,"")))&amp;IF(F49="Scenario1PBT11",'Major retrofit'!$AI$40,IF(F49="Scenario2PBT11",'Major retrofit'!$AJ$40,IF(F49="Scenario3PBT11",'Major retrofit'!$AK$40,"")))&amp;IF(F49="Scenario1PBT12",'Major retrofit'!$AL$40,IF(F49="Scenario2PBT12",'Major retrofit'!$AM$40,IF(F49="Scenario3PBT12",'Major retrofit'!$AN$40,"")))&amp;IF(F49="Scenario1PBT13",'Major retrofit'!$AO$40,IF(F49="Scenario2PBT13",'Major retrofit'!$AP$40,IF(F49="Scenario3PBT13",'Major retrofit'!$AQ$40,"")))&amp;IF(F49="Scenario1PBT14",'Major retrofit'!$AR$40,IF(F49="Scenario2PBT14",'Major retrofit'!$AS$40,IF(F49="Scenario3PBT14",'Major retrofit'!$AT$40,"")))&amp;IF(F49="Scenario1PBT15",'Major retrofit'!$AU$40,IF(F49="Scenario2PBT15",'Major retrofit'!$AV$40,IF(F49="Scenario3PBT15",'Major retrofit'!$AW$40,"")))</f>
        <v/>
      </c>
      <c r="X49" s="142">
        <f t="shared" si="19"/>
        <v>0</v>
      </c>
      <c r="Y49" s="142" t="str">
        <f>IF(F49="Scenario1PBT1",'Major retrofit'!$E$42,IF(F49="Scenario2PBT1",'Major retrofit'!$F$42,IF(F49="Scenario3PBT1",'Major retrofit'!$G$42,"")))&amp;IF(F49="Scenario1PBT2",'Major retrofit'!$H$42,IF(F49="Scenario2PBT2",'Major retrofit'!$I$42,IF(F49="Scenario3PBT2",'Major retrofit'!$J$42,"")))&amp;IF(F49="Scenario1PBT3",'Major retrofit'!$K$42,IF(F49="Scenario2PBT3",'Major retrofit'!$L$42,IF(F49="Scenario3PBT3",'Major retrofit'!$M$42,"")))&amp;IF(F49="Scenario1PBT4",'Major retrofit'!$N$42,IF(F49="Scenario2PBT4",'Major retrofit'!$O$42,IF(F49="Scenario3PBT4",'Major retrofit'!$P$42,"")))&amp;IF(F49="Scenario1PBT5",'Major retrofit'!$Q$42,IF(F49="Scenario2PBT5",'Major retrofit'!$R$42,IF(F49="Scenario3PBT5",'Major retrofit'!$S$42,"")))&amp;IF(F49="Scenario1PBT6",'Major retrofit'!$T$42,IF(F49="Scenario2PBT6",'Major retrofit'!$U$42,IF(F49="Scenario3PBT6",'Major retrofit'!$V$42,"")))&amp;IF(F49="Scenario1PBT7",'Major retrofit'!$W$42,IF(F49="Scenario2PBT7",'Major retrofit'!$X$42,IF(F49="Scenario3PBT7",'Major retrofit'!$Y$42,"")))&amp;IF(F49="Scenario1PBT8",'Major retrofit'!$Z$42,IF(F49="Scenario2PBT8",'Major retrofit'!$AA$42,IF(F49="Scenario3PBT8",'Major retrofit'!$AB$42,"")))&amp;IF(F49="Scenario1PBT9",'Major retrofit'!$AC$42,IF(F49="Scenario2PBT9",'Major retrofit'!$AD$42,IF(F49="Scenario3PBT9",'Major retrofit'!$AE$42,"")))&amp;IF(F49="Scenario1PBT10",'Major retrofit'!$AF$42,IF(F49="Scenario2PBT10",'Major retrofit'!$AG$42,IF(F49="Scenario3PBT10",'Major retrofit'!$AH$42,"")))&amp;IF(F49="Scenario1PBT11",'Major retrofit'!$AI$42,IF(F49="Scenario2PBT11",'Major retrofit'!$AJ$42,IF(F49="Scenario3PBT11",'Major retrofit'!$AK$42,"")))&amp;IF(F49="Scenario1PBT12",'Major retrofit'!$AL$42,IF(F49="Scenario2PBT12",'Major retrofit'!$AM$42,IF(F49="Scenario3PBT12",'Major retrofit'!$AN$42,"")))&amp;IF(F49="Scenario1PBT13",'Major retrofit'!$AO$42,IF(F49="Scenario2PBT13",'Major retrofit'!$AP$42,IF(F49="Scenario3PBT13",'Major retrofit'!$AQ$42,"")))&amp;IF(F49="Scenario1PBT14",'Major retrofit'!$AR$42,IF(F49="Scenario2PBT14",'Major retrofit'!$AS$42,IF(F49="Scenario3PBT14",'Major retrofit'!$AT$42,"")))&amp;IF(F49="Scenario1PBT15",'Major retrofit'!$AU$42,IF(F49="Scenario2PBT15",'Major retrofit'!$AV$42,IF(F49="Scenario3PBT15",'Major retrofit'!$AW$42,"")))</f>
        <v/>
      </c>
      <c r="Z49" s="142">
        <f t="shared" si="20"/>
        <v>0</v>
      </c>
      <c r="AA49" s="332" t="str">
        <f>IF(F49="Scenario1PBT1",'Major retrofit'!$E$101,IF(F49="Scenario2PBT1",'Major retrofit'!$F$101,IF(F49="Scenario3PBT1",'Major retrofit'!$G$101,"")))&amp;IF(F49="Scenario1PBT2",'Major retrofit'!$H$101,IF(F49="Scenario2PBT2",'Major retrofit'!$I$101,IF(F49="Scenario3PBT2",'Major retrofit'!$J$101,"")))&amp;IF(F49="Scenario1PBT3",'Major retrofit'!$K$101,IF(F49="Scenario2PBT3",'Major retrofit'!$L$101,IF(F49="Scenario3PBT3",'Major retrofit'!$M$101,"")))&amp;IF(F49="Scenario1PBT4",'Major retrofit'!$N$101,IF(F49="Scenario2PBT4",'Major retrofit'!$O$101,IF(F49="Scenario3PBT4",'Major retrofit'!$P$101,"")))&amp;IF(F49="Scenario1PBT5",'Major retrofit'!$Q$101,IF(F49="Scenario2PBT5",'Major retrofit'!$R$101,IF(F49="Scenario3PBT5",'Major retrofit'!$S$101,"")))&amp;IF(F49="Scenario1PBT6",'Major retrofit'!$T$101,IF(F49="Scenario2PBT6",'Major retrofit'!$U$101,IF(F49="Scenario3PBT6",'Major retrofit'!$V$101,"")))&amp;IF(F49="Scenario1PBT7",'Major retrofit'!$W$101,IF(F49="Scenario2PBT7",'Major retrofit'!$X$101,IF(F49="Scenario3PBT7",'Major retrofit'!$Y$101,"")))&amp;IF(F49="Scenario1PBT8",'Major retrofit'!$Z$101,IF(F49="Scenario2PBT8",'Major retrofit'!$AA$101,IF(F49="Scenario3PBT8",'Major retrofit'!$AB$101,"")))&amp;IF(F49="Scenario1PBT9",'Major retrofit'!$AC$101,IF(F49="Scenario2PBT9",'Major retrofit'!$AD$101,IF(F49="Scenario3PBT9",'Major retrofit'!$AE$101,"")))&amp;IF(F49="Scenario1PBT10",'Major retrofit'!$AF$101,IF(F49="Scenario2PBT10",'Major retrofit'!$AG$101,IF(F49="Scenario3PBT10",'Major retrofit'!$AH$101,"")))&amp;IF(F49="Scenario1PBT11",'Major retrofit'!$AI$101,IF(F49="Scenario2PBT11",'Major retrofit'!$AJ$101,IF(F49="Scenario3PBT11",'Major retrofit'!$AK$101,"")))&amp;IF(F49="Scenario1PBT12",'Major retrofit'!$AL$101,IF(F49="Scenario2PBT12",'Major retrofit'!$AM$101,IF(F49="Scenario3PBT12",'Major retrofit'!$AN$101,"")))&amp;IF(F49="Scenario1PBT13",'Major retrofit'!$AO$101,IF(F49="Scenario2PBT13",'Major retrofit'!$AP$101,IF(F49="Scenario3PBT13",'Major retrofit'!$AQ$101,"")))&amp;IF(F49="Scenario1PBT14",'Major retrofit'!$AR$101,IF(F49="Scenario2PBT14",'Major retrofit'!$AS$101,IF(F49="Scenario3PBT14",'Major retrofit'!$AT$101,"")))&amp;IF(F49="Scenario1PBT15",'Major retrofit'!$AU$101,IF(F49="Scenario2PBT15",'Major retrofit'!$AV$101,IF(F49="Scenario3PBT15",'Major retrofit'!$AW$101,"")))</f>
        <v/>
      </c>
      <c r="AB49" s="233">
        <f t="shared" si="21"/>
        <v>0</v>
      </c>
      <c r="AC49" s="264">
        <f>IFERROR('Projection_Base-case'!G49-G49,0)</f>
        <v>0</v>
      </c>
      <c r="AD49" s="142">
        <f t="shared" si="24"/>
        <v>0</v>
      </c>
      <c r="AE49" s="142">
        <f>IFERROR(100*AC49/'Projection_Base-case'!G49,0)</f>
        <v>0</v>
      </c>
      <c r="AF49" s="142">
        <f>IFERROR('Projection_Base-case'!I49-I49,0)</f>
        <v>0</v>
      </c>
      <c r="AG49" s="142">
        <f t="shared" si="25"/>
        <v>0</v>
      </c>
      <c r="AH49" s="142">
        <f>IFERROR(100*AF49/'Projection_Base-case'!I49,0)</f>
        <v>0</v>
      </c>
      <c r="AI49" s="142">
        <f>IFERROR('Projection_Base-case'!K49-K49,0)</f>
        <v>0</v>
      </c>
      <c r="AJ49" s="142">
        <f t="shared" si="26"/>
        <v>0</v>
      </c>
      <c r="AK49" s="142">
        <f>IFERROR(100*AI49/'Projection_Base-case'!K49,0)</f>
        <v>0</v>
      </c>
      <c r="AL49" s="142">
        <f>IFERROR(M49-'Projection_Base-case'!M49,0)</f>
        <v>0</v>
      </c>
      <c r="AM49" s="142">
        <f t="shared" si="27"/>
        <v>0</v>
      </c>
      <c r="AN49" s="143">
        <f>IFERROR(100*AL49/'Projection_Base-case'!M49,0)</f>
        <v>0</v>
      </c>
      <c r="AO49" s="262">
        <f>IFERROR('Projection_Base-case'!O49-O49,0)</f>
        <v>0</v>
      </c>
      <c r="AP49" s="142">
        <f t="shared" si="28"/>
        <v>0</v>
      </c>
      <c r="AQ49" s="142">
        <f>IFERROR(100*AO49/'Projection_Base-case'!O49,0)</f>
        <v>0</v>
      </c>
      <c r="AR49" s="142">
        <f>IFERROR('Projection_Base-case'!Q49-Q49,0)</f>
        <v>0</v>
      </c>
      <c r="AS49" s="142">
        <f t="shared" si="29"/>
        <v>0</v>
      </c>
      <c r="AT49" s="142">
        <f>IFERROR(100*AR49/'Projection_Base-case'!Q49,0)</f>
        <v>0</v>
      </c>
      <c r="AU49" s="142">
        <f>IFERROR('Projection_Base-case'!S49-S49,0)</f>
        <v>0</v>
      </c>
      <c r="AV49" s="142">
        <f t="shared" si="30"/>
        <v>0</v>
      </c>
      <c r="AW49" s="143">
        <f>IFERROR(100*AU49/'Projection_Base-case'!S49,0)</f>
        <v>0</v>
      </c>
      <c r="AX49" s="262">
        <f>IFERROR('Projection_Base-case'!U49-U49,0)</f>
        <v>0</v>
      </c>
      <c r="AY49" s="142">
        <f t="shared" si="31"/>
        <v>0</v>
      </c>
      <c r="AZ49" s="142">
        <f>IFERROR(100*AX49/'Projection_Base-case'!U49,0)</f>
        <v>0</v>
      </c>
      <c r="BA49" s="142">
        <f>IFERROR('Projection_Base-case'!W49-W49,0)</f>
        <v>0</v>
      </c>
      <c r="BB49" s="142">
        <f t="shared" si="32"/>
        <v>0</v>
      </c>
      <c r="BC49" s="142">
        <f>IFERROR(100*BA49/'Projection_Base-case'!W49,0)</f>
        <v>0</v>
      </c>
      <c r="BD49" s="142">
        <f>IFERROR('Projection_Base-case'!Y49-Y49,0)</f>
        <v>0</v>
      </c>
      <c r="BE49" s="142">
        <f t="shared" si="33"/>
        <v>0</v>
      </c>
      <c r="BF49" s="142">
        <f>IFERROR(100*BD49/'Projection_Base-case'!Y49,0)</f>
        <v>0</v>
      </c>
      <c r="BG49" s="531">
        <f t="shared" si="22"/>
        <v>0</v>
      </c>
      <c r="BH49" s="532">
        <f t="shared" si="23"/>
        <v>0</v>
      </c>
    </row>
    <row r="50" spans="1:60" x14ac:dyDescent="0.25">
      <c r="A50" s="261">
        <v>45</v>
      </c>
      <c r="B50" s="142">
        <f>'Projection_Base-case'!B50</f>
        <v>0</v>
      </c>
      <c r="C50" s="142">
        <f>'Projection_Base-case'!C50</f>
        <v>0</v>
      </c>
      <c r="D50" s="142">
        <f>'Projection_Base-case'!D50</f>
        <v>0</v>
      </c>
      <c r="E50" s="149"/>
      <c r="F50" s="258" t="str">
        <f t="shared" si="10"/>
        <v>0</v>
      </c>
      <c r="G50" s="231" t="str">
        <f>IF(F50="Scenario1PBT1",'Major retrofit'!$E$6,IF(F50="Scenario2PBT1",'Major retrofit'!$F$6,IF(F50="Scenario3PBT1",'Major retrofit'!$G$6,"")))&amp;IF(F50="Scenario1PBT2",'Major retrofit'!$H$6,IF(F50="Scenario2PBT2",'Major retrofit'!$I$6,IF(F50="Scenario3PBT2",'Major retrofit'!$J$6,"")))&amp;IF(F50="Scenario1PBT3",'Major retrofit'!$K$6,IF(F50="Scenario2PBT3",'Major retrofit'!$L$6,IF(F50="Scenario3PBT3",'Major retrofit'!$M$6,"")))&amp;IF(F50="Scenario1PBT4",'Major retrofit'!$N$6,IF(F50="Scenario2PBT4",'Major retrofit'!$O$6,IF(F50="Scenario3PBT4",'Major retrofit'!$P$6,"")))&amp;IF(F50="Scenario1PBT5",'Major retrofit'!$Q$6,IF(F50="Scenario2PBT5",'Major retrofit'!$R$6,IF(F50="Scenario3PBT5",'Major retrofit'!$S$6,"")))&amp;IF(F50="Scenario1PBT6",'Major retrofit'!$T$6,IF(F50="Scenario2PBT6",'Major retrofit'!$U$6,IF(F50="Scenario3PBT6",'Major retrofit'!$V$6,"")))&amp;IF(F50="Scenario1PBT7",'Major retrofit'!$W$6,IF(F50="Scenario2PBT7",'Major retrofit'!$X$6,IF(F50="Scenario3PBT7",'Major retrofit'!$Y$6,"")))&amp;IF(F50="Scenario1PBT8",'Major retrofit'!$Z$6,IF(F50="Scenario2PBT8",'Major retrofit'!$AA$6,IF(F50="Scenario3PBT8",'Major retrofit'!$AB$6,"")))&amp;IF(F50="Scenario1PBT9",'Major retrofit'!$AC$6,IF(F50="Scenario2PBT9",'Major retrofit'!$AD$6,IF(F50="Scenario3PBT9",'Major retrofit'!$AE$6,"")))&amp;IF(F50="Scenario1PBT10",'Major retrofit'!$AF$6,IF(F50="Scenario2PBT10",'Major retrofit'!$AG$6,IF(F50="Scenario3PBT10",'Major retrofit'!$AH$6,"")))&amp;IF(F50="Scenario1PBT11",'Major retrofit'!$AI$6,IF(F50="Scenario2PBT11",'Major retrofit'!$AJ$6,IF(F50="Scenario3PBT11",'Major retrofit'!$AK$6,"")))&amp;IF(F50="Scenario1PBT12",'Major retrofit'!$AL$6,IF(F50="Scenario2PBT12",'Major retrofit'!$AM$6,IF(F50="Scenario3PBT12",'Major retrofit'!$AN$6,"")))&amp;IF(F50="Scenario1PBT13",'Major retrofit'!$AO$6,IF(F50="Scenario2PBT13",'Major retrofit'!$AP$6,IF(F50="Scenario3PBT13",'Major retrofit'!$AQ$6,"")))&amp;IF(F50="Scenario1PBT14",'Major retrofit'!$AR$6,IF(F50="Scenario2PBT14",'Major retrofit'!$AS$6,IF(F50="Scenario3PBT14",'Major retrofit'!$AT$6,"")))&amp;IF(F50="Scenario1PBT15",'Major retrofit'!$AU$6,IF(F50="Scenario2PBT15",'Major retrofit'!$AV$6,IF(F50="Scenario3PBT15",'Major retrofit'!$AW$6,"")))</f>
        <v/>
      </c>
      <c r="H50" s="142">
        <f t="shared" si="11"/>
        <v>0</v>
      </c>
      <c r="I50" s="232" t="str">
        <f>IF(F50="Scenario1PBT1",'Major retrofit'!$E$16,IF(F50="Scenario2PBT1",'Major retrofit'!$F$16,IF(F50="Scenario3PBT1",'Major retrofit'!$G$16,"")))&amp;IF(F50="Scenario1PBT2",'Major retrofit'!$H$16,IF(F50="Scenario2PBT2",'Major retrofit'!$I$16,IF(F50="Scenario3PBT2",'Major retrofit'!$J$16,"")))&amp;IF(F50="Scenario1PBT3",'Major retrofit'!$K$16,IF(F50="Scenario2PBT3",'Major retrofit'!$L$16,IF(F50="Scenario3PBT3",'Major retrofit'!$M$16,"")))&amp;IF(F50="Scenario1PBT4",'Major retrofit'!$N$16,IF(F50="Scenario2PBT4",'Major retrofit'!$O$16,IF(F50="Scenario3PBT4",'Major retrofit'!$P$16,"")))&amp;IF(F50="Scenario1PBT5",'Major retrofit'!$Q$16,IF(F50="Scenario2PBT5",'Major retrofit'!$R$16,IF(F50="Scenario3PBT5",'Major retrofit'!$S$16,"")))&amp;IF(F50="Scenario1PBT6",'Major retrofit'!$T$16,IF(F50="Scenario2PBT6",'Major retrofit'!$U$16,IF(F50="Scenario3PBT6",'Major retrofit'!$V$16,"")))&amp;IF(F50="Scenario1PBT7",'Major retrofit'!$W$16,IF(F50="Scenario2PBT7",'Major retrofit'!$X$16,IF(F50="Scenario3PBT7",'Major retrofit'!$Y$16,"")))&amp;IF(F50="Scenario1PBT8",'Major retrofit'!$Z$16,IF(F50="Scenario2PBT8",'Major retrofit'!$AA$16,IF(F50="Scenario3PBT8",'Major retrofit'!$AB$16,"")))&amp;IF(F50="Scenario1PBT9",'Major retrofit'!$AC$16,IF(F50="Scenario2PBT9",'Major retrofit'!$AD$16,IF(F50="Scenario3PBT9",'Major retrofit'!$AE$16,"")))&amp;IF(F50="Scenario1PBT10",'Major retrofit'!$AF$16,IF(F50="Scenario2PBT10",'Major retrofit'!$AG$16,IF(F50="Scenario3PBT10",'Major retrofit'!$AH$16,"")))&amp;IF(F50="Scenario1PBT11",'Major retrofit'!$AI$16,IF(F50="Scenario2PBT11",'Major retrofit'!$AJ$16,IF(F50="Scenario3PBT11",'Major retrofit'!$AK$16,"")))&amp;IF(F50="Scenario1PBT12",'Major retrofit'!$AL$16,IF(F50="Scenario2PBT12",'Major retrofit'!$AM$16,IF(F50="Scenario3PBT12",'Major retrofit'!$AN$16,"")))&amp;IF(F50="Scenario1PBT13",'Major retrofit'!$AO$16,IF(F50="Scenario2PBT13",'Major retrofit'!$AP$16,IF(F50="Scenario3PBT13",'Major retrofit'!$AQ$16,"")))&amp;IF(F50="Scenario1PBT14",'Major retrofit'!$AR$16,IF(F50="Scenario2PBT14",'Major retrofit'!$AS$16,IF(F50="Scenario3PBT14",'Major retrofit'!$AT$16,"")))&amp;IF(F50="Scenario1PBT15",'Major retrofit'!$AU$16,IF(F50="Scenario2PBT15",'Major retrofit'!$AV$16,IF(F50="Scenario3PBT15",'Major retrofit'!$AW$16,"")))</f>
        <v/>
      </c>
      <c r="J50" s="142">
        <f t="shared" si="12"/>
        <v>0</v>
      </c>
      <c r="K50" s="142" t="str">
        <f>IF(F50="Scenario1PBT1",'Major retrofit'!$E$18,IF(F50="Scenario2PBT1",'Major retrofit'!$F$18,IF(F50="Scenario3PBT1",'Major retrofit'!$G$18,"")))&amp;IF(F50="Scenario1PBT2",'Major retrofit'!$H$18,IF(F50="Scenario2PBT2",'Major retrofit'!$I$18,IF(F50="Scenario3PBT2",'Major retrofit'!$J$18,"")))&amp;IF(F50="Scenario1PBT3",'Major retrofit'!$K$18,IF(F50="Scenario2PBT3",'Major retrofit'!$L$18,IF(F50="Scenario3PBT3",'Major retrofit'!$M$18,"")))&amp;IF(F50="Scenario1PBT4",'Major retrofit'!$N$18,IF(F50="Scenario2PBT4",'Major retrofit'!$O$18,IF(F50="Scenario3PBT4",'Major retrofit'!$P$18,"")))&amp;IF(F50="Scenario1PBT5",'Major retrofit'!$Q$18,IF(F50="Scenario2PBT5",'Major retrofit'!$R$18,IF(F50="Scenario3PBT5",'Major retrofit'!$S$18,"")))&amp;IF(F50="Scenario1PBT6",'Major retrofit'!$T$18,IF(F50="Scenario2PBT6",'Major retrofit'!$U$18,IF(F50="Scenario3PBT6",'Major retrofit'!$V$18,"")))&amp;IF(F50="Scenario1PBT7",'Major retrofit'!$W$18,IF(F50="Scenario2PBT7",'Major retrofit'!$X$18,IF(F50="Scenario3PBT7",'Major retrofit'!$Y$18,"")))&amp;IF(F50="Scenario1PBT8",'Major retrofit'!$Z$18,IF(F50="Scenario2PBT8",'Major retrofit'!$AA$18,IF(F50="Scenario3PBT8",'Major retrofit'!$AB$18,"")))&amp;IF(F50="Scenario1PBT9",'Major retrofit'!$AC$18,IF(F50="Scenario2PBT9",'Major retrofit'!$AD$18,IF(F50="Scenario3PBT9",'Major retrofit'!$AE$18,"")))&amp;IF(F50="Scenario1PBT10",'Major retrofit'!$AF$18,IF(F50="Scenario2PBT10",'Major retrofit'!$AG$18,IF(F50="Scenario3PBT10",'Major retrofit'!$AH$18,"")))&amp;IF(F50="Scenario1PBT11",'Major retrofit'!$AI$18,IF(F50="Scenario2PBT11",'Major retrofit'!$AJ$18,IF(F50="Scenario3PBT11",'Major retrofit'!$AK$18,"")))&amp;IF(F50="Scenario1PBT12",'Major retrofit'!$AL$18,IF(F50="Scenario2PBT12",'Major retrofit'!$AM$18,IF(F50="Scenario3PBT12",'Major retrofit'!$AN$18,"")))&amp;IF(F50="Scenario1PBT13",'Major retrofit'!$AO$18,IF(F50="Scenario2PBT13",'Major retrofit'!$AP$18,IF(F50="Scenario3PBT13",'Major retrofit'!$AQ$18,"")))&amp;IF(F50="Scenario1PBT14",'Major retrofit'!$AR$18,IF(F50="Scenario2PBT14",'Major retrofit'!$AS$18,IF(F50="Scenario3PBT14",'Major retrofit'!$AT$18,"")))&amp;IF(F50="Scenario1PBT15",'Major retrofit'!$AU$18,IF(F50="Scenario2PBT15",'Major retrofit'!$AV$18,IF(F50="Scenario3PBT15",'Major retrofit'!$AW$18,"")))</f>
        <v/>
      </c>
      <c r="L50" s="142">
        <f t="shared" si="13"/>
        <v>0</v>
      </c>
      <c r="M50" s="142" t="str">
        <f>IF(F50="Scenario1PBT1",'Major retrofit'!$E$20,IF(F50="Scenario2PBT1",'Major retrofit'!$F$20,IF(F50="Scenario3PBT1",'Major retrofit'!$G$20,"")))&amp;IF(F50="Scenario1PBT2",'Major retrofit'!$H$20,IF(F50="Scenario2PBT2",'Major retrofit'!$I$20,IF(F50="Scenario3PBT2",'Major retrofit'!$J$20,"")))&amp;IF(F50="Scenario1PBT3",'Major retrofit'!$K$20,IF(F50="Scenario2PBT3",'Major retrofit'!$L$20,IF(F50="Scenario3PBT3",'Major retrofit'!$M$20,"")))&amp;IF(F50="Scenario1PBT4",'Major retrofit'!$N$20,IF(F50="Scenario2PBT4",'Major retrofit'!$O$20,IF(F50="Scenario3PBT4",'Major retrofit'!$P$20,"")))&amp;IF(F50="Scenario1PBT5",'Major retrofit'!$Q$20,IF(F50="Scenario2PBT5",'Major retrofit'!$R$20,IF(F50="Scenario3PBT5",'Major retrofit'!$S$20,"")))&amp;IF(F50="Scenario1PBT6",'Major retrofit'!$T$20,IF(F50="Scenario2PBT6",'Major retrofit'!$U$20,IF(F50="Scenario3PBT6",'Major retrofit'!$V$20,"")))&amp;IF(F50="Scenario1PBT7",'Major retrofit'!$W$20,IF(F50="Scenario2PBT7",'Major retrofit'!$X$20,IF(F50="Scenario3PBT7",'Major retrofit'!$Y$20,"")))&amp;IF(F50="Scenario1PBT8",'Major retrofit'!$Z$20,IF(F50="Scenario2PBT8",'Major retrofit'!$AA$20,IF(F50="Scenario3PBT8",'Major retrofit'!$AB$20,"")))&amp;IF(F50="Scenario1PBT9",'Major retrofit'!$AC$20,IF(F50="Scenario2PBT9",'Major retrofit'!$AD$20,IF(F50="Scenario3PBT9",'Major retrofit'!$AE$20,"")))&amp;IF(F50="Scenario1PBT10",'Major retrofit'!$AF$20,IF(F50="Scenario2PBT10",'Major retrofit'!$AG$20,IF(F50="Scenario3PBT10",'Major retrofit'!$AH$20,"")))&amp;IF(F50="Scenario1PBT11",'Major retrofit'!$AI$20,IF(F50="Scenario2PBT11",'Major retrofit'!$AJ$20,IF(F50="Scenario3PBT11",'Major retrofit'!$AK$20,"")))&amp;IF(F50="Scenario1PBT12",'Major retrofit'!$AL$20,IF(F50="Scenario2PBT12",'Major retrofit'!$AM$20,IF(F50="Scenario3PBT12",'Major retrofit'!$AN$20,"")))&amp;IF(F50="Scenario1PBT13",'Major retrofit'!$AO$20,IF(F50="Scenario2PBT13",'Major retrofit'!$AP$20,IF(F50="Scenario3PBT13",'Major retrofit'!$AQ$20,"")))&amp;IF(F50="Scenario1PBT14",'Major retrofit'!$AR$20,IF(F50="Scenario2PBT14",'Major retrofit'!$AS$20,IF(F50="Scenario3PBT14",'Major retrofit'!$AT$20,"")))&amp;IF(F50="Scenario1PBT15",'Major retrofit'!$AU$20,IF(F50="Scenario2PBT15",'Major retrofit'!$AV$20,IF(F50="Scenario3PBT15",'Major retrofit'!$AW$20,"")))</f>
        <v/>
      </c>
      <c r="N50" s="143">
        <f t="shared" si="14"/>
        <v>0</v>
      </c>
      <c r="O50" s="262" t="str">
        <f>IF(F50="Scenario1PBT1",'Major retrofit'!$E$23,IF(F50="Scenario2PBT1",'Major retrofit'!$F$23,IF(F50="Scenario3PBT1",'Major retrofit'!$G$23,"")))&amp;IF(F50="Scenario1PBT2",'Major retrofit'!$H$23,IF(F50="Scenario2PBT2",'Major retrofit'!$I$23,IF(F50="Scenario3PBT2",'Major retrofit'!$J$23,"")))&amp;IF(F50="Scenario1PBT3",'Major retrofit'!$K$23,IF(F50="Scenario2PBT3",'Major retrofit'!$L$23,IF(F50="Scenario3PBT3",'Major retrofit'!$M$23,"")))&amp;IF(F50="Scenario1PBT4",'Major retrofit'!$N$23,IF(F50="Scenario2PBT4",'Major retrofit'!$O$23,IF(F50="Scenario3PBT4",'Major retrofit'!$P$23,"")))&amp;IF(F50="Scenario1PBT5",'Major retrofit'!$Q$23,IF(F50="Scenario2PBT5",'Major retrofit'!$R$23,IF(F50="Scenario3PBT5",'Major retrofit'!$S$23,"")))&amp;IF(F50="Scenario1PBT6",'Major retrofit'!$T$23,IF(F50="Scenario2PBT6",'Major retrofit'!$U$23,IF(F50="Scenario3PBT6",'Major retrofit'!$V$23,"")))&amp;IF(F50="Scenario1PBT7",'Major retrofit'!$W$23,IF(F50="Scenario2PBT7",'Major retrofit'!$X$23,IF(F50="Scenario3PBT7",'Major retrofit'!$Y$23,"")))&amp;IF(F50="Scenario1PBT8",'Major retrofit'!$Z$23,IF(F50="Scenario2PBT8",'Major retrofit'!$AA$23,IF(F50="Scenario3PBT8",'Major retrofit'!$AB$23,"")))&amp;IF(F50="Scenario1PBT9",'Major retrofit'!$AC$23,IF(F50="Scenario2PBT9",'Major retrofit'!$AD$23,IF(F50="Scenario3PBT9",'Major retrofit'!$AE$23,"")))&amp;IF(F50="Scenario1PBT10",'Major retrofit'!$AF$23,IF(F50="Scenario2PBT10",'Major retrofit'!$AG$23,IF(F50="Scenario3PBT10",'Major retrofit'!$AH$23,"")))&amp;IF(F50="Scenario1PBT11",'Major retrofit'!$AI$23,IF(F50="Scenario2PBT11",'Major retrofit'!$AJ$23,IF(F50="Scenario3PBT11",'Major retrofit'!$AK$23,"")))&amp;IF(F50="Scenario1PBT12",'Major retrofit'!$AL$23,IF(F50="Scenario2PBT12",'Major retrofit'!$AM$23,IF(F50="Scenario3PBT12",'Major retrofit'!$AN$23,"")))&amp;IF(F50="Scenario1PBT13",'Major retrofit'!$AO$23,IF(F50="Scenario2PBT13",'Major retrofit'!$AP$23,IF(F50="Scenario3PBT13",'Major retrofit'!$AQ$23,"")))&amp;IF(F50="Scenario1PBT14",'Major retrofit'!$AR$23,IF(F50="Scenario2PBT14",'Major retrofit'!$AS$23,IF(F50="Scenario3PBT14",'Major retrofit'!$AT$23,"")))&amp;IF(F50="Scenario1PBT15",'Major retrofit'!$AU$23,IF(F50="Scenario2PBT15",'Major retrofit'!$AV$23,IF(F50="Scenario3PBT15",'Major retrofit'!$AW$23,"")))</f>
        <v/>
      </c>
      <c r="P50" s="142">
        <f t="shared" si="15"/>
        <v>0</v>
      </c>
      <c r="Q50" s="142" t="str">
        <f>IF(F50="Scenario1PBT1",'Major retrofit'!$E$25,IF(F50="Scenario2PBT1",'Major retrofit'!$F$25,IF(F50="Scenario3PBT1",'Major retrofit'!$G$25,"")))&amp;IF(F50="Scenario1PBT2",'Major retrofit'!$H$25,IF(F50="Scenario2PBT2",'Major retrofit'!$I$25,IF(F50="Scenario3PBT2",'Major retrofit'!$J$25,"")))&amp;IF(F50="Scenario1PBT3",'Major retrofit'!$K$25,IF(F50="Scenario2PBT3",'Major retrofit'!$L$25,IF(F50="Scenario3PBT3",'Major retrofit'!$M$25,"")))&amp;IF(F50="Scenario1PBT4",'Major retrofit'!$N$25,IF(F50="Scenario2PBT4",'Major retrofit'!$O$25,IF(F50="Scenario3PBT4",'Major retrofit'!$P$25,"")))&amp;IF(F50="Scenario1PBT5",'Major retrofit'!$Q$25,IF(F50="Scenario2PBT5",'Major retrofit'!$R$25,IF(F50="Scenario3PBT5",'Major retrofit'!$S$25,"")))&amp;IF(F50="Scenario1PBT6",'Major retrofit'!$T$25,IF(F50="Scenario2PBT6",'Major retrofit'!$U$25,IF(F50="Scenario3PBT6",'Major retrofit'!$V$25,"")))&amp;IF(F50="Scenario1PBT7",'Major retrofit'!$W$25,IF(F50="Scenario2PBT7",'Major retrofit'!$X$25,IF(F50="Scenario3PBT7",'Major retrofit'!$Y$25,"")))&amp;IF(F50="Scenario1PBT8",'Major retrofit'!$Z$25,IF(F50="Scenario2PBT8",'Major retrofit'!$AA$25,IF(F50="Scenario3PBT8",'Major retrofit'!$AB$25,"")))&amp;IF(F50="Scenario1PBT9",'Major retrofit'!$AC$25,IF(F50="Scenario2PBT9",'Major retrofit'!$AD$25,IF(F50="Scenario3PBT9",'Major retrofit'!$AE$25,"")))&amp;IF(F50="Scenario1PBT10",'Major retrofit'!$AF$25,IF(F50="Scenario2PBT10",'Major retrofit'!$AG$25,IF(F50="Scenario3PBT10",'Major retrofit'!$AH$25,"")))&amp;IF(F50="Scenario1PBT11",'Major retrofit'!$AI$25,IF(F50="Scenario2PBT11",'Major retrofit'!$AJ$25,IF(F50="Scenario3PBT11",'Major retrofit'!$AK$25,"")))&amp;IF(F50="Scenario1PBT12",'Major retrofit'!$AL$25,IF(F50="Scenario2PBT12",'Major retrofit'!$AM$25,IF(F50="Scenario3PBT12",'Major retrofit'!$AN$25,"")))&amp;IF(F50="Scenario1PBT13",'Major retrofit'!$AO$25,IF(F50="Scenario2PBT13",'Major retrofit'!$AP$25,IF(F50="Scenario3PBT13",'Major retrofit'!$AQ$25,"")))&amp;IF(F50="Scenario1PBT14",'Major retrofit'!$AR$25,IF(F50="Scenario2PBT14",'Major retrofit'!$AS$25,IF(F50="Scenario3PBT14",'Major retrofit'!$AT$25,"")))&amp;IF(F50="Scenario1PBT15",'Major retrofit'!$AU$25,IF(F50="Scenario2PBT15",'Major retrofit'!$AV$25,IF(F50="Scenario3PBT15",'Major retrofit'!$AW$25,"")))</f>
        <v/>
      </c>
      <c r="R50" s="142">
        <f t="shared" si="16"/>
        <v>0</v>
      </c>
      <c r="S50" s="142" t="str">
        <f>IF(F50="Scenario1PBT1",'Major retrofit'!$E$27,IF(F50="Scenario2PBT1",'Major retrofit'!$F$27,IF(F50="Scenario3PBT1",'Major retrofit'!$G$27,"")))&amp;IF(F50="Scenario1PBT2",'Major retrofit'!$H$27,IF(F50="Scenario2PBT2",'Major retrofit'!$I$27,IF(F50="Scenario3PBT2",'Major retrofit'!$J$27,"")))&amp;IF(F50="Scenario1PBT3",'Major retrofit'!$K$27,IF(F50="Scenario2PBT3",'Major retrofit'!$L$27,IF(F50="Scenario3PBT3",'Major retrofit'!$M$27,"")))&amp;IF(F50="Scenario1PBT4",'Major retrofit'!$N$27,IF(F50="Scenario2PBT4",'Major retrofit'!$O$27,IF(F50="Scenario3PBT4",'Major retrofit'!$P$27,"")))&amp;IF(F50="Scenario1PBT5",'Major retrofit'!$Q$27,IF(F50="Scenario2PBT5",'Major retrofit'!$R$27,IF(F50="Scenario3PBT5",'Major retrofit'!$S$27,"")))&amp;IF(F50="Scenario1PBT6",'Major retrofit'!$T$27,IF(F50="Scenario2PBT6",'Major retrofit'!$U$27,IF(F50="Scenario3PBT6",'Major retrofit'!$V$27,"")))&amp;IF(F50="Scenario1PBT7",'Major retrofit'!$W$27,IF(F50="Scenario2PBT7",'Major retrofit'!$X$27,IF(F50="Scenario3PBT7",'Major retrofit'!$Y$27,"")))&amp;IF(F50="Scenario1PBT8",'Major retrofit'!$Z$27,IF(F50="Scenario2PBT8",'Major retrofit'!$AA$27,IF(F50="Scenario3PBT8",'Major retrofit'!$AB$27,"")))&amp;IF(F50="Scenario1PBT9",'Major retrofit'!$AC$27,IF(F50="Scenario2PBT9",'Major retrofit'!$AD$27,IF(F50="Scenario3PBT9",'Major retrofit'!$AE$27,"")))&amp;IF(F50="Scenario1PBT10",'Major retrofit'!$AF$27,IF(F50="Scenario2PBT10",'Major retrofit'!$AG$27,IF(F50="Scenario3PBT10",'Major retrofit'!$AH$27,"")))&amp;IF(F50="Scenario1PBT11",'Major retrofit'!$AI$27,IF(F50="Scenario2PBT11",'Major retrofit'!$AJ$27,IF(F50="Scenario3PBT11",'Major retrofit'!$AK$27,"")))&amp;IF(F50="Scenario1PBT12",'Major retrofit'!$AL$27,IF(F50="Scenario2PBT12",'Major retrofit'!$AM$27,IF(F50="Scenario3PBT12",'Major retrofit'!$AN$27,"")))&amp;IF(F50="Scenario1PBT13",'Major retrofit'!$AO$27,IF(F50="Scenario2PBT13",'Major retrofit'!$AP$27,IF(F50="Scenario3PBT13",'Major retrofit'!$AQ$27,"")))&amp;IF(F50="Scenario1PBT14",'Major retrofit'!$AR$27,IF(F50="Scenario2PBT14",'Major retrofit'!$AS$27,IF(F50="Scenario3PBT14",'Major retrofit'!$AT$27,"")))&amp;IF(F50="Scenario1PBT15",'Major retrofit'!$AU$27,IF(F50="Scenario2PBT15",'Major retrofit'!$AV$27,IF(F50="Scenario3PBT15",'Major retrofit'!$AW$27,"")))</f>
        <v/>
      </c>
      <c r="T50" s="263">
        <f t="shared" si="17"/>
        <v>0</v>
      </c>
      <c r="U50" s="262" t="str">
        <f>IF(F50="Scenario1PBT1",'Major retrofit'!$E$38,IF(F50="Scenario2PBT1",'Major retrofit'!$F$38,IF(F50="Scenario3PBT1",'Major retrofit'!$G$38,"")))&amp;IF(F50="Scenario1PBT2",'Major retrofit'!$H$38,IF(F50="Scenario2PBT2",'Major retrofit'!$I$38,IF(F50="Scenario3PBT2",'Major retrofit'!$J$38,"")))&amp;IF(F50="Scenario1PBT3",'Major retrofit'!$K$38,IF(F50="Scenario2PBT3",'Major retrofit'!$L$38,IF(F50="Scenario3PBT3",'Major retrofit'!$M$38,"")))&amp;IF(F50="Scenario1PBT4",'Major retrofit'!$N$38,IF(F50="Scenario2PBT4",'Major retrofit'!$O$38,IF(F50="Scenario3PBT4",'Major retrofit'!$P$38,"")))&amp;IF(F50="Scenario1PBT5",'Major retrofit'!$Q$38,IF(F50="Scenario2PBT5",'Major retrofit'!$R$38,IF(F50="Scenario3PBT5",'Major retrofit'!$S$38,"")))&amp;IF(F50="Scenario1PBT6",'Major retrofit'!$T$38,IF(F50="Scenario2PBT6",'Major retrofit'!$U$38,IF(F50="Scenario3PBT6",'Major retrofit'!$V$38,"")))&amp;IF(F50="Scenario1PBT7",'Major retrofit'!$W$38,IF(F50="Scenario2PBT7",'Major retrofit'!$X$38,IF(F50="Scenario3PBT7",'Major retrofit'!$Y$38,"")))&amp;IF(F50="Scenario1PBT8",'Major retrofit'!$Z$38,IF(F50="Scenario2PBT8",'Major retrofit'!$AA$38,IF(F50="Scenario3PBT8",'Major retrofit'!$AB$38,"")))&amp;IF(F50="Scenario1PBT9",'Major retrofit'!$AC$38,IF(F50="Scenario2PBT9",'Major retrofit'!$AD$38,IF(F50="Scenario3PBT9",'Major retrofit'!$AE$38,"")))&amp;IF(F50="Scenario1PBT10",'Major retrofit'!$AF$38,IF(F50="Scenario2PBT10",'Major retrofit'!$AG$38,IF(F50="Scenario3PBT10",'Major retrofit'!$AH$38,"")))&amp;IF(F50="Scenario1PBT11",'Major retrofit'!$AI$38,IF(F50="Scenario2PBT11",'Major retrofit'!$AJ$38,IF(F50="Scenario3PBT11",'Major retrofit'!$AK$38,"")))&amp;IF(F50="Scenario1PBT12",'Major retrofit'!$AL$38,IF(F50="Scenario2PBT12",'Major retrofit'!$AM$38,IF(F50="Scenario3PBT12",'Major retrofit'!$AN$38,"")))&amp;IF(F50="Scenario1PBT13",'Major retrofit'!$AO$38,IF(F50="Scenario2PBT13",'Major retrofit'!$AP$38,IF(F50="Scenario3PBT13",'Major retrofit'!$AQ$38,"")))&amp;IF(F50="Scenario1PBT14",'Major retrofit'!$AR$38,IF(F50="Scenario2PBT14",'Major retrofit'!$AS$38,IF(F50="Scenario3PBT14",'Major retrofit'!$AT$38,"")))&amp;IF(F50="Scenario1PBT15",'Major retrofit'!$AU$38,IF(F50="Scenario2PBT15",'Major retrofit'!$AV$38,IF(F50="Scenario3PBT15",'Major retrofit'!$AW$38,"")))</f>
        <v/>
      </c>
      <c r="V50" s="142">
        <f t="shared" si="18"/>
        <v>0</v>
      </c>
      <c r="W50" s="142" t="str">
        <f>IF(F50="Scenario1PBT1",'Major retrofit'!$E$40,IF(F50="Scenario2PBT1",'Major retrofit'!$F$40,IF(F50="Scenario3PBT1",'Major retrofit'!$G$40,"")))&amp;IF(F50="Scenario1PBT2",'Major retrofit'!$H$40,IF(F50="Scenario2PBT2",'Major retrofit'!$I$40,IF(F50="Scenario3PBT2",'Major retrofit'!$J$40,"")))&amp;IF(F50="Scenario1PBT3",'Major retrofit'!$K$40,IF(F50="Scenario2PBT3",'Major retrofit'!$L$40,IF(F50="Scenario3PBT3",'Major retrofit'!$M$40,"")))&amp;IF(F50="Scenario1PBT4",'Major retrofit'!$N$40,IF(F50="Scenario2PBT4",'Major retrofit'!$O$40,IF(F50="Scenario3PBT4",'Major retrofit'!$P$40,"")))&amp;IF(F50="Scenario1PBT5",'Major retrofit'!$Q$40,IF(F50="Scenario2PBT5",'Major retrofit'!$R$40,IF(F50="Scenario3PBT5",'Major retrofit'!$S$40,"")))&amp;IF(F50="Scenario1PBT6",'Major retrofit'!$T$40,IF(F50="Scenario2PBT6",'Major retrofit'!$U$40,IF(F50="Scenario3PBT6",'Major retrofit'!$V$40,"")))&amp;IF(F50="Scenario1PBT7",'Major retrofit'!$W$40,IF(F50="Scenario2PBT7",'Major retrofit'!$X$40,IF(F50="Scenario3PBT7",'Major retrofit'!$Y$40,"")))&amp;IF(F50="Scenario1PBT8",'Major retrofit'!$Z$40,IF(F50="Scenario2PBT8",'Major retrofit'!$AA$40,IF(F50="Scenario3PBT8",'Major retrofit'!$AB$40,"")))&amp;IF(F50="Scenario1PBT9",'Major retrofit'!$AC$40,IF(F50="Scenario2PBT9",'Major retrofit'!$AD$40,IF(F50="Scenario3PBT9",'Major retrofit'!$AE$40,"")))&amp;IF(F50="Scenario1PBT10",'Major retrofit'!$AF$40,IF(F50="Scenario2PBT10",'Major retrofit'!$AG$40,IF(F50="Scenario3PBT10",'Major retrofit'!$AH$40,"")))&amp;IF(F50="Scenario1PBT11",'Major retrofit'!$AI$40,IF(F50="Scenario2PBT11",'Major retrofit'!$AJ$40,IF(F50="Scenario3PBT11",'Major retrofit'!$AK$40,"")))&amp;IF(F50="Scenario1PBT12",'Major retrofit'!$AL$40,IF(F50="Scenario2PBT12",'Major retrofit'!$AM$40,IF(F50="Scenario3PBT12",'Major retrofit'!$AN$40,"")))&amp;IF(F50="Scenario1PBT13",'Major retrofit'!$AO$40,IF(F50="Scenario2PBT13",'Major retrofit'!$AP$40,IF(F50="Scenario3PBT13",'Major retrofit'!$AQ$40,"")))&amp;IF(F50="Scenario1PBT14",'Major retrofit'!$AR$40,IF(F50="Scenario2PBT14",'Major retrofit'!$AS$40,IF(F50="Scenario3PBT14",'Major retrofit'!$AT$40,"")))&amp;IF(F50="Scenario1PBT15",'Major retrofit'!$AU$40,IF(F50="Scenario2PBT15",'Major retrofit'!$AV$40,IF(F50="Scenario3PBT15",'Major retrofit'!$AW$40,"")))</f>
        <v/>
      </c>
      <c r="X50" s="142">
        <f t="shared" si="19"/>
        <v>0</v>
      </c>
      <c r="Y50" s="142" t="str">
        <f>IF(F50="Scenario1PBT1",'Major retrofit'!$E$42,IF(F50="Scenario2PBT1",'Major retrofit'!$F$42,IF(F50="Scenario3PBT1",'Major retrofit'!$G$42,"")))&amp;IF(F50="Scenario1PBT2",'Major retrofit'!$H$42,IF(F50="Scenario2PBT2",'Major retrofit'!$I$42,IF(F50="Scenario3PBT2",'Major retrofit'!$J$42,"")))&amp;IF(F50="Scenario1PBT3",'Major retrofit'!$K$42,IF(F50="Scenario2PBT3",'Major retrofit'!$L$42,IF(F50="Scenario3PBT3",'Major retrofit'!$M$42,"")))&amp;IF(F50="Scenario1PBT4",'Major retrofit'!$N$42,IF(F50="Scenario2PBT4",'Major retrofit'!$O$42,IF(F50="Scenario3PBT4",'Major retrofit'!$P$42,"")))&amp;IF(F50="Scenario1PBT5",'Major retrofit'!$Q$42,IF(F50="Scenario2PBT5",'Major retrofit'!$R$42,IF(F50="Scenario3PBT5",'Major retrofit'!$S$42,"")))&amp;IF(F50="Scenario1PBT6",'Major retrofit'!$T$42,IF(F50="Scenario2PBT6",'Major retrofit'!$U$42,IF(F50="Scenario3PBT6",'Major retrofit'!$V$42,"")))&amp;IF(F50="Scenario1PBT7",'Major retrofit'!$W$42,IF(F50="Scenario2PBT7",'Major retrofit'!$X$42,IF(F50="Scenario3PBT7",'Major retrofit'!$Y$42,"")))&amp;IF(F50="Scenario1PBT8",'Major retrofit'!$Z$42,IF(F50="Scenario2PBT8",'Major retrofit'!$AA$42,IF(F50="Scenario3PBT8",'Major retrofit'!$AB$42,"")))&amp;IF(F50="Scenario1PBT9",'Major retrofit'!$AC$42,IF(F50="Scenario2PBT9",'Major retrofit'!$AD$42,IF(F50="Scenario3PBT9",'Major retrofit'!$AE$42,"")))&amp;IF(F50="Scenario1PBT10",'Major retrofit'!$AF$42,IF(F50="Scenario2PBT10",'Major retrofit'!$AG$42,IF(F50="Scenario3PBT10",'Major retrofit'!$AH$42,"")))&amp;IF(F50="Scenario1PBT11",'Major retrofit'!$AI$42,IF(F50="Scenario2PBT11",'Major retrofit'!$AJ$42,IF(F50="Scenario3PBT11",'Major retrofit'!$AK$42,"")))&amp;IF(F50="Scenario1PBT12",'Major retrofit'!$AL$42,IF(F50="Scenario2PBT12",'Major retrofit'!$AM$42,IF(F50="Scenario3PBT12",'Major retrofit'!$AN$42,"")))&amp;IF(F50="Scenario1PBT13",'Major retrofit'!$AO$42,IF(F50="Scenario2PBT13",'Major retrofit'!$AP$42,IF(F50="Scenario3PBT13",'Major retrofit'!$AQ$42,"")))&amp;IF(F50="Scenario1PBT14",'Major retrofit'!$AR$42,IF(F50="Scenario2PBT14",'Major retrofit'!$AS$42,IF(F50="Scenario3PBT14",'Major retrofit'!$AT$42,"")))&amp;IF(F50="Scenario1PBT15",'Major retrofit'!$AU$42,IF(F50="Scenario2PBT15",'Major retrofit'!$AV$42,IF(F50="Scenario3PBT15",'Major retrofit'!$AW$42,"")))</f>
        <v/>
      </c>
      <c r="Z50" s="142">
        <f t="shared" si="20"/>
        <v>0</v>
      </c>
      <c r="AA50" s="332" t="str">
        <f>IF(F50="Scenario1PBT1",'Major retrofit'!$E$101,IF(F50="Scenario2PBT1",'Major retrofit'!$F$101,IF(F50="Scenario3PBT1",'Major retrofit'!$G$101,"")))&amp;IF(F50="Scenario1PBT2",'Major retrofit'!$H$101,IF(F50="Scenario2PBT2",'Major retrofit'!$I$101,IF(F50="Scenario3PBT2",'Major retrofit'!$J$101,"")))&amp;IF(F50="Scenario1PBT3",'Major retrofit'!$K$101,IF(F50="Scenario2PBT3",'Major retrofit'!$L$101,IF(F50="Scenario3PBT3",'Major retrofit'!$M$101,"")))&amp;IF(F50="Scenario1PBT4",'Major retrofit'!$N$101,IF(F50="Scenario2PBT4",'Major retrofit'!$O$101,IF(F50="Scenario3PBT4",'Major retrofit'!$P$101,"")))&amp;IF(F50="Scenario1PBT5",'Major retrofit'!$Q$101,IF(F50="Scenario2PBT5",'Major retrofit'!$R$101,IF(F50="Scenario3PBT5",'Major retrofit'!$S$101,"")))&amp;IF(F50="Scenario1PBT6",'Major retrofit'!$T$101,IF(F50="Scenario2PBT6",'Major retrofit'!$U$101,IF(F50="Scenario3PBT6",'Major retrofit'!$V$101,"")))&amp;IF(F50="Scenario1PBT7",'Major retrofit'!$W$101,IF(F50="Scenario2PBT7",'Major retrofit'!$X$101,IF(F50="Scenario3PBT7",'Major retrofit'!$Y$101,"")))&amp;IF(F50="Scenario1PBT8",'Major retrofit'!$Z$101,IF(F50="Scenario2PBT8",'Major retrofit'!$AA$101,IF(F50="Scenario3PBT8",'Major retrofit'!$AB$101,"")))&amp;IF(F50="Scenario1PBT9",'Major retrofit'!$AC$101,IF(F50="Scenario2PBT9",'Major retrofit'!$AD$101,IF(F50="Scenario3PBT9",'Major retrofit'!$AE$101,"")))&amp;IF(F50="Scenario1PBT10",'Major retrofit'!$AF$101,IF(F50="Scenario2PBT10",'Major retrofit'!$AG$101,IF(F50="Scenario3PBT10",'Major retrofit'!$AH$101,"")))&amp;IF(F50="Scenario1PBT11",'Major retrofit'!$AI$101,IF(F50="Scenario2PBT11",'Major retrofit'!$AJ$101,IF(F50="Scenario3PBT11",'Major retrofit'!$AK$101,"")))&amp;IF(F50="Scenario1PBT12",'Major retrofit'!$AL$101,IF(F50="Scenario2PBT12",'Major retrofit'!$AM$101,IF(F50="Scenario3PBT12",'Major retrofit'!$AN$101,"")))&amp;IF(F50="Scenario1PBT13",'Major retrofit'!$AO$101,IF(F50="Scenario2PBT13",'Major retrofit'!$AP$101,IF(F50="Scenario3PBT13",'Major retrofit'!$AQ$101,"")))&amp;IF(F50="Scenario1PBT14",'Major retrofit'!$AR$101,IF(F50="Scenario2PBT14",'Major retrofit'!$AS$101,IF(F50="Scenario3PBT14",'Major retrofit'!$AT$101,"")))&amp;IF(F50="Scenario1PBT15",'Major retrofit'!$AU$101,IF(F50="Scenario2PBT15",'Major retrofit'!$AV$101,IF(F50="Scenario3PBT15",'Major retrofit'!$AW$101,"")))</f>
        <v/>
      </c>
      <c r="AB50" s="233">
        <f t="shared" si="21"/>
        <v>0</v>
      </c>
      <c r="AC50" s="264">
        <f>IFERROR('Projection_Base-case'!G50-G50,0)</f>
        <v>0</v>
      </c>
      <c r="AD50" s="142">
        <f t="shared" si="24"/>
        <v>0</v>
      </c>
      <c r="AE50" s="142">
        <f>IFERROR(100*AC50/'Projection_Base-case'!G50,0)</f>
        <v>0</v>
      </c>
      <c r="AF50" s="142">
        <f>IFERROR('Projection_Base-case'!I50-I50,0)</f>
        <v>0</v>
      </c>
      <c r="AG50" s="142">
        <f t="shared" si="25"/>
        <v>0</v>
      </c>
      <c r="AH50" s="142">
        <f>IFERROR(100*AF50/'Projection_Base-case'!I50,0)</f>
        <v>0</v>
      </c>
      <c r="AI50" s="142">
        <f>IFERROR('Projection_Base-case'!K50-K50,0)</f>
        <v>0</v>
      </c>
      <c r="AJ50" s="142">
        <f t="shared" si="26"/>
        <v>0</v>
      </c>
      <c r="AK50" s="142">
        <f>IFERROR(100*AI50/'Projection_Base-case'!K50,0)</f>
        <v>0</v>
      </c>
      <c r="AL50" s="142">
        <f>IFERROR(M50-'Projection_Base-case'!M50,0)</f>
        <v>0</v>
      </c>
      <c r="AM50" s="142">
        <f t="shared" si="27"/>
        <v>0</v>
      </c>
      <c r="AN50" s="143">
        <f>IFERROR(100*AL50/'Projection_Base-case'!M50,0)</f>
        <v>0</v>
      </c>
      <c r="AO50" s="262">
        <f>IFERROR('Projection_Base-case'!O50-O50,0)</f>
        <v>0</v>
      </c>
      <c r="AP50" s="142">
        <f t="shared" si="28"/>
        <v>0</v>
      </c>
      <c r="AQ50" s="142">
        <f>IFERROR(100*AO50/'Projection_Base-case'!O50,0)</f>
        <v>0</v>
      </c>
      <c r="AR50" s="142">
        <f>IFERROR('Projection_Base-case'!Q50-Q50,0)</f>
        <v>0</v>
      </c>
      <c r="AS50" s="142">
        <f t="shared" si="29"/>
        <v>0</v>
      </c>
      <c r="AT50" s="142">
        <f>IFERROR(100*AR50/'Projection_Base-case'!Q50,0)</f>
        <v>0</v>
      </c>
      <c r="AU50" s="142">
        <f>IFERROR('Projection_Base-case'!S50-S50,0)</f>
        <v>0</v>
      </c>
      <c r="AV50" s="142">
        <f t="shared" si="30"/>
        <v>0</v>
      </c>
      <c r="AW50" s="143">
        <f>IFERROR(100*AU50/'Projection_Base-case'!S50,0)</f>
        <v>0</v>
      </c>
      <c r="AX50" s="262">
        <f>IFERROR('Projection_Base-case'!U50-U50,0)</f>
        <v>0</v>
      </c>
      <c r="AY50" s="142">
        <f t="shared" si="31"/>
        <v>0</v>
      </c>
      <c r="AZ50" s="142">
        <f>IFERROR(100*AX50/'Projection_Base-case'!U50,0)</f>
        <v>0</v>
      </c>
      <c r="BA50" s="142">
        <f>IFERROR('Projection_Base-case'!W50-W50,0)</f>
        <v>0</v>
      </c>
      <c r="BB50" s="142">
        <f t="shared" si="32"/>
        <v>0</v>
      </c>
      <c r="BC50" s="142">
        <f>IFERROR(100*BA50/'Projection_Base-case'!W50,0)</f>
        <v>0</v>
      </c>
      <c r="BD50" s="142">
        <f>IFERROR('Projection_Base-case'!Y50-Y50,0)</f>
        <v>0</v>
      </c>
      <c r="BE50" s="142">
        <f t="shared" si="33"/>
        <v>0</v>
      </c>
      <c r="BF50" s="142">
        <f>IFERROR(100*BD50/'Projection_Base-case'!Y50,0)</f>
        <v>0</v>
      </c>
      <c r="BG50" s="531">
        <f t="shared" si="22"/>
        <v>0</v>
      </c>
      <c r="BH50" s="532">
        <f t="shared" si="23"/>
        <v>0</v>
      </c>
    </row>
    <row r="51" spans="1:60" x14ac:dyDescent="0.25">
      <c r="A51" s="261">
        <v>46</v>
      </c>
      <c r="B51" s="142">
        <f>'Projection_Base-case'!B51</f>
        <v>0</v>
      </c>
      <c r="C51" s="142">
        <f>'Projection_Base-case'!C51</f>
        <v>0</v>
      </c>
      <c r="D51" s="142">
        <f>'Projection_Base-case'!D51</f>
        <v>0</v>
      </c>
      <c r="E51" s="149"/>
      <c r="F51" s="258" t="str">
        <f t="shared" si="10"/>
        <v>0</v>
      </c>
      <c r="G51" s="231" t="str">
        <f>IF(F51="Scenario1PBT1",'Major retrofit'!$E$6,IF(F51="Scenario2PBT1",'Major retrofit'!$F$6,IF(F51="Scenario3PBT1",'Major retrofit'!$G$6,"")))&amp;IF(F51="Scenario1PBT2",'Major retrofit'!$H$6,IF(F51="Scenario2PBT2",'Major retrofit'!$I$6,IF(F51="Scenario3PBT2",'Major retrofit'!$J$6,"")))&amp;IF(F51="Scenario1PBT3",'Major retrofit'!$K$6,IF(F51="Scenario2PBT3",'Major retrofit'!$L$6,IF(F51="Scenario3PBT3",'Major retrofit'!$M$6,"")))&amp;IF(F51="Scenario1PBT4",'Major retrofit'!$N$6,IF(F51="Scenario2PBT4",'Major retrofit'!$O$6,IF(F51="Scenario3PBT4",'Major retrofit'!$P$6,"")))&amp;IF(F51="Scenario1PBT5",'Major retrofit'!$Q$6,IF(F51="Scenario2PBT5",'Major retrofit'!$R$6,IF(F51="Scenario3PBT5",'Major retrofit'!$S$6,"")))&amp;IF(F51="Scenario1PBT6",'Major retrofit'!$T$6,IF(F51="Scenario2PBT6",'Major retrofit'!$U$6,IF(F51="Scenario3PBT6",'Major retrofit'!$V$6,"")))&amp;IF(F51="Scenario1PBT7",'Major retrofit'!$W$6,IF(F51="Scenario2PBT7",'Major retrofit'!$X$6,IF(F51="Scenario3PBT7",'Major retrofit'!$Y$6,"")))&amp;IF(F51="Scenario1PBT8",'Major retrofit'!$Z$6,IF(F51="Scenario2PBT8",'Major retrofit'!$AA$6,IF(F51="Scenario3PBT8",'Major retrofit'!$AB$6,"")))&amp;IF(F51="Scenario1PBT9",'Major retrofit'!$AC$6,IF(F51="Scenario2PBT9",'Major retrofit'!$AD$6,IF(F51="Scenario3PBT9",'Major retrofit'!$AE$6,"")))&amp;IF(F51="Scenario1PBT10",'Major retrofit'!$AF$6,IF(F51="Scenario2PBT10",'Major retrofit'!$AG$6,IF(F51="Scenario3PBT10",'Major retrofit'!$AH$6,"")))&amp;IF(F51="Scenario1PBT11",'Major retrofit'!$AI$6,IF(F51="Scenario2PBT11",'Major retrofit'!$AJ$6,IF(F51="Scenario3PBT11",'Major retrofit'!$AK$6,"")))&amp;IF(F51="Scenario1PBT12",'Major retrofit'!$AL$6,IF(F51="Scenario2PBT12",'Major retrofit'!$AM$6,IF(F51="Scenario3PBT12",'Major retrofit'!$AN$6,"")))&amp;IF(F51="Scenario1PBT13",'Major retrofit'!$AO$6,IF(F51="Scenario2PBT13",'Major retrofit'!$AP$6,IF(F51="Scenario3PBT13",'Major retrofit'!$AQ$6,"")))&amp;IF(F51="Scenario1PBT14",'Major retrofit'!$AR$6,IF(F51="Scenario2PBT14",'Major retrofit'!$AS$6,IF(F51="Scenario3PBT14",'Major retrofit'!$AT$6,"")))&amp;IF(F51="Scenario1PBT15",'Major retrofit'!$AU$6,IF(F51="Scenario2PBT15",'Major retrofit'!$AV$6,IF(F51="Scenario3PBT15",'Major retrofit'!$AW$6,"")))</f>
        <v/>
      </c>
      <c r="H51" s="142">
        <f t="shared" si="11"/>
        <v>0</v>
      </c>
      <c r="I51" s="232" t="str">
        <f>IF(F51="Scenario1PBT1",'Major retrofit'!$E$16,IF(F51="Scenario2PBT1",'Major retrofit'!$F$16,IF(F51="Scenario3PBT1",'Major retrofit'!$G$16,"")))&amp;IF(F51="Scenario1PBT2",'Major retrofit'!$H$16,IF(F51="Scenario2PBT2",'Major retrofit'!$I$16,IF(F51="Scenario3PBT2",'Major retrofit'!$J$16,"")))&amp;IF(F51="Scenario1PBT3",'Major retrofit'!$K$16,IF(F51="Scenario2PBT3",'Major retrofit'!$L$16,IF(F51="Scenario3PBT3",'Major retrofit'!$M$16,"")))&amp;IF(F51="Scenario1PBT4",'Major retrofit'!$N$16,IF(F51="Scenario2PBT4",'Major retrofit'!$O$16,IF(F51="Scenario3PBT4",'Major retrofit'!$P$16,"")))&amp;IF(F51="Scenario1PBT5",'Major retrofit'!$Q$16,IF(F51="Scenario2PBT5",'Major retrofit'!$R$16,IF(F51="Scenario3PBT5",'Major retrofit'!$S$16,"")))&amp;IF(F51="Scenario1PBT6",'Major retrofit'!$T$16,IF(F51="Scenario2PBT6",'Major retrofit'!$U$16,IF(F51="Scenario3PBT6",'Major retrofit'!$V$16,"")))&amp;IF(F51="Scenario1PBT7",'Major retrofit'!$W$16,IF(F51="Scenario2PBT7",'Major retrofit'!$X$16,IF(F51="Scenario3PBT7",'Major retrofit'!$Y$16,"")))&amp;IF(F51="Scenario1PBT8",'Major retrofit'!$Z$16,IF(F51="Scenario2PBT8",'Major retrofit'!$AA$16,IF(F51="Scenario3PBT8",'Major retrofit'!$AB$16,"")))&amp;IF(F51="Scenario1PBT9",'Major retrofit'!$AC$16,IF(F51="Scenario2PBT9",'Major retrofit'!$AD$16,IF(F51="Scenario3PBT9",'Major retrofit'!$AE$16,"")))&amp;IF(F51="Scenario1PBT10",'Major retrofit'!$AF$16,IF(F51="Scenario2PBT10",'Major retrofit'!$AG$16,IF(F51="Scenario3PBT10",'Major retrofit'!$AH$16,"")))&amp;IF(F51="Scenario1PBT11",'Major retrofit'!$AI$16,IF(F51="Scenario2PBT11",'Major retrofit'!$AJ$16,IF(F51="Scenario3PBT11",'Major retrofit'!$AK$16,"")))&amp;IF(F51="Scenario1PBT12",'Major retrofit'!$AL$16,IF(F51="Scenario2PBT12",'Major retrofit'!$AM$16,IF(F51="Scenario3PBT12",'Major retrofit'!$AN$16,"")))&amp;IF(F51="Scenario1PBT13",'Major retrofit'!$AO$16,IF(F51="Scenario2PBT13",'Major retrofit'!$AP$16,IF(F51="Scenario3PBT13",'Major retrofit'!$AQ$16,"")))&amp;IF(F51="Scenario1PBT14",'Major retrofit'!$AR$16,IF(F51="Scenario2PBT14",'Major retrofit'!$AS$16,IF(F51="Scenario3PBT14",'Major retrofit'!$AT$16,"")))&amp;IF(F51="Scenario1PBT15",'Major retrofit'!$AU$16,IF(F51="Scenario2PBT15",'Major retrofit'!$AV$16,IF(F51="Scenario3PBT15",'Major retrofit'!$AW$16,"")))</f>
        <v/>
      </c>
      <c r="J51" s="142">
        <f t="shared" si="12"/>
        <v>0</v>
      </c>
      <c r="K51" s="142" t="str">
        <f>IF(F51="Scenario1PBT1",'Major retrofit'!$E$18,IF(F51="Scenario2PBT1",'Major retrofit'!$F$18,IF(F51="Scenario3PBT1",'Major retrofit'!$G$18,"")))&amp;IF(F51="Scenario1PBT2",'Major retrofit'!$H$18,IF(F51="Scenario2PBT2",'Major retrofit'!$I$18,IF(F51="Scenario3PBT2",'Major retrofit'!$J$18,"")))&amp;IF(F51="Scenario1PBT3",'Major retrofit'!$K$18,IF(F51="Scenario2PBT3",'Major retrofit'!$L$18,IF(F51="Scenario3PBT3",'Major retrofit'!$M$18,"")))&amp;IF(F51="Scenario1PBT4",'Major retrofit'!$N$18,IF(F51="Scenario2PBT4",'Major retrofit'!$O$18,IF(F51="Scenario3PBT4",'Major retrofit'!$P$18,"")))&amp;IF(F51="Scenario1PBT5",'Major retrofit'!$Q$18,IF(F51="Scenario2PBT5",'Major retrofit'!$R$18,IF(F51="Scenario3PBT5",'Major retrofit'!$S$18,"")))&amp;IF(F51="Scenario1PBT6",'Major retrofit'!$T$18,IF(F51="Scenario2PBT6",'Major retrofit'!$U$18,IF(F51="Scenario3PBT6",'Major retrofit'!$V$18,"")))&amp;IF(F51="Scenario1PBT7",'Major retrofit'!$W$18,IF(F51="Scenario2PBT7",'Major retrofit'!$X$18,IF(F51="Scenario3PBT7",'Major retrofit'!$Y$18,"")))&amp;IF(F51="Scenario1PBT8",'Major retrofit'!$Z$18,IF(F51="Scenario2PBT8",'Major retrofit'!$AA$18,IF(F51="Scenario3PBT8",'Major retrofit'!$AB$18,"")))&amp;IF(F51="Scenario1PBT9",'Major retrofit'!$AC$18,IF(F51="Scenario2PBT9",'Major retrofit'!$AD$18,IF(F51="Scenario3PBT9",'Major retrofit'!$AE$18,"")))&amp;IF(F51="Scenario1PBT10",'Major retrofit'!$AF$18,IF(F51="Scenario2PBT10",'Major retrofit'!$AG$18,IF(F51="Scenario3PBT10",'Major retrofit'!$AH$18,"")))&amp;IF(F51="Scenario1PBT11",'Major retrofit'!$AI$18,IF(F51="Scenario2PBT11",'Major retrofit'!$AJ$18,IF(F51="Scenario3PBT11",'Major retrofit'!$AK$18,"")))&amp;IF(F51="Scenario1PBT12",'Major retrofit'!$AL$18,IF(F51="Scenario2PBT12",'Major retrofit'!$AM$18,IF(F51="Scenario3PBT12",'Major retrofit'!$AN$18,"")))&amp;IF(F51="Scenario1PBT13",'Major retrofit'!$AO$18,IF(F51="Scenario2PBT13",'Major retrofit'!$AP$18,IF(F51="Scenario3PBT13",'Major retrofit'!$AQ$18,"")))&amp;IF(F51="Scenario1PBT14",'Major retrofit'!$AR$18,IF(F51="Scenario2PBT14",'Major retrofit'!$AS$18,IF(F51="Scenario3PBT14",'Major retrofit'!$AT$18,"")))&amp;IF(F51="Scenario1PBT15",'Major retrofit'!$AU$18,IF(F51="Scenario2PBT15",'Major retrofit'!$AV$18,IF(F51="Scenario3PBT15",'Major retrofit'!$AW$18,"")))</f>
        <v/>
      </c>
      <c r="L51" s="142">
        <f t="shared" si="13"/>
        <v>0</v>
      </c>
      <c r="M51" s="142" t="str">
        <f>IF(F51="Scenario1PBT1",'Major retrofit'!$E$20,IF(F51="Scenario2PBT1",'Major retrofit'!$F$20,IF(F51="Scenario3PBT1",'Major retrofit'!$G$20,"")))&amp;IF(F51="Scenario1PBT2",'Major retrofit'!$H$20,IF(F51="Scenario2PBT2",'Major retrofit'!$I$20,IF(F51="Scenario3PBT2",'Major retrofit'!$J$20,"")))&amp;IF(F51="Scenario1PBT3",'Major retrofit'!$K$20,IF(F51="Scenario2PBT3",'Major retrofit'!$L$20,IF(F51="Scenario3PBT3",'Major retrofit'!$M$20,"")))&amp;IF(F51="Scenario1PBT4",'Major retrofit'!$N$20,IF(F51="Scenario2PBT4",'Major retrofit'!$O$20,IF(F51="Scenario3PBT4",'Major retrofit'!$P$20,"")))&amp;IF(F51="Scenario1PBT5",'Major retrofit'!$Q$20,IF(F51="Scenario2PBT5",'Major retrofit'!$R$20,IF(F51="Scenario3PBT5",'Major retrofit'!$S$20,"")))&amp;IF(F51="Scenario1PBT6",'Major retrofit'!$T$20,IF(F51="Scenario2PBT6",'Major retrofit'!$U$20,IF(F51="Scenario3PBT6",'Major retrofit'!$V$20,"")))&amp;IF(F51="Scenario1PBT7",'Major retrofit'!$W$20,IF(F51="Scenario2PBT7",'Major retrofit'!$X$20,IF(F51="Scenario3PBT7",'Major retrofit'!$Y$20,"")))&amp;IF(F51="Scenario1PBT8",'Major retrofit'!$Z$20,IF(F51="Scenario2PBT8",'Major retrofit'!$AA$20,IF(F51="Scenario3PBT8",'Major retrofit'!$AB$20,"")))&amp;IF(F51="Scenario1PBT9",'Major retrofit'!$AC$20,IF(F51="Scenario2PBT9",'Major retrofit'!$AD$20,IF(F51="Scenario3PBT9",'Major retrofit'!$AE$20,"")))&amp;IF(F51="Scenario1PBT10",'Major retrofit'!$AF$20,IF(F51="Scenario2PBT10",'Major retrofit'!$AG$20,IF(F51="Scenario3PBT10",'Major retrofit'!$AH$20,"")))&amp;IF(F51="Scenario1PBT11",'Major retrofit'!$AI$20,IF(F51="Scenario2PBT11",'Major retrofit'!$AJ$20,IF(F51="Scenario3PBT11",'Major retrofit'!$AK$20,"")))&amp;IF(F51="Scenario1PBT12",'Major retrofit'!$AL$20,IF(F51="Scenario2PBT12",'Major retrofit'!$AM$20,IF(F51="Scenario3PBT12",'Major retrofit'!$AN$20,"")))&amp;IF(F51="Scenario1PBT13",'Major retrofit'!$AO$20,IF(F51="Scenario2PBT13",'Major retrofit'!$AP$20,IF(F51="Scenario3PBT13",'Major retrofit'!$AQ$20,"")))&amp;IF(F51="Scenario1PBT14",'Major retrofit'!$AR$20,IF(F51="Scenario2PBT14",'Major retrofit'!$AS$20,IF(F51="Scenario3PBT14",'Major retrofit'!$AT$20,"")))&amp;IF(F51="Scenario1PBT15",'Major retrofit'!$AU$20,IF(F51="Scenario2PBT15",'Major retrofit'!$AV$20,IF(F51="Scenario3PBT15",'Major retrofit'!$AW$20,"")))</f>
        <v/>
      </c>
      <c r="N51" s="143">
        <f t="shared" si="14"/>
        <v>0</v>
      </c>
      <c r="O51" s="262" t="str">
        <f>IF(F51="Scenario1PBT1",'Major retrofit'!$E$23,IF(F51="Scenario2PBT1",'Major retrofit'!$F$23,IF(F51="Scenario3PBT1",'Major retrofit'!$G$23,"")))&amp;IF(F51="Scenario1PBT2",'Major retrofit'!$H$23,IF(F51="Scenario2PBT2",'Major retrofit'!$I$23,IF(F51="Scenario3PBT2",'Major retrofit'!$J$23,"")))&amp;IF(F51="Scenario1PBT3",'Major retrofit'!$K$23,IF(F51="Scenario2PBT3",'Major retrofit'!$L$23,IF(F51="Scenario3PBT3",'Major retrofit'!$M$23,"")))&amp;IF(F51="Scenario1PBT4",'Major retrofit'!$N$23,IF(F51="Scenario2PBT4",'Major retrofit'!$O$23,IF(F51="Scenario3PBT4",'Major retrofit'!$P$23,"")))&amp;IF(F51="Scenario1PBT5",'Major retrofit'!$Q$23,IF(F51="Scenario2PBT5",'Major retrofit'!$R$23,IF(F51="Scenario3PBT5",'Major retrofit'!$S$23,"")))&amp;IF(F51="Scenario1PBT6",'Major retrofit'!$T$23,IF(F51="Scenario2PBT6",'Major retrofit'!$U$23,IF(F51="Scenario3PBT6",'Major retrofit'!$V$23,"")))&amp;IF(F51="Scenario1PBT7",'Major retrofit'!$W$23,IF(F51="Scenario2PBT7",'Major retrofit'!$X$23,IF(F51="Scenario3PBT7",'Major retrofit'!$Y$23,"")))&amp;IF(F51="Scenario1PBT8",'Major retrofit'!$Z$23,IF(F51="Scenario2PBT8",'Major retrofit'!$AA$23,IF(F51="Scenario3PBT8",'Major retrofit'!$AB$23,"")))&amp;IF(F51="Scenario1PBT9",'Major retrofit'!$AC$23,IF(F51="Scenario2PBT9",'Major retrofit'!$AD$23,IF(F51="Scenario3PBT9",'Major retrofit'!$AE$23,"")))&amp;IF(F51="Scenario1PBT10",'Major retrofit'!$AF$23,IF(F51="Scenario2PBT10",'Major retrofit'!$AG$23,IF(F51="Scenario3PBT10",'Major retrofit'!$AH$23,"")))&amp;IF(F51="Scenario1PBT11",'Major retrofit'!$AI$23,IF(F51="Scenario2PBT11",'Major retrofit'!$AJ$23,IF(F51="Scenario3PBT11",'Major retrofit'!$AK$23,"")))&amp;IF(F51="Scenario1PBT12",'Major retrofit'!$AL$23,IF(F51="Scenario2PBT12",'Major retrofit'!$AM$23,IF(F51="Scenario3PBT12",'Major retrofit'!$AN$23,"")))&amp;IF(F51="Scenario1PBT13",'Major retrofit'!$AO$23,IF(F51="Scenario2PBT13",'Major retrofit'!$AP$23,IF(F51="Scenario3PBT13",'Major retrofit'!$AQ$23,"")))&amp;IF(F51="Scenario1PBT14",'Major retrofit'!$AR$23,IF(F51="Scenario2PBT14",'Major retrofit'!$AS$23,IF(F51="Scenario3PBT14",'Major retrofit'!$AT$23,"")))&amp;IF(F51="Scenario1PBT15",'Major retrofit'!$AU$23,IF(F51="Scenario2PBT15",'Major retrofit'!$AV$23,IF(F51="Scenario3PBT15",'Major retrofit'!$AW$23,"")))</f>
        <v/>
      </c>
      <c r="P51" s="142">
        <f t="shared" si="15"/>
        <v>0</v>
      </c>
      <c r="Q51" s="142" t="str">
        <f>IF(F51="Scenario1PBT1",'Major retrofit'!$E$25,IF(F51="Scenario2PBT1",'Major retrofit'!$F$25,IF(F51="Scenario3PBT1",'Major retrofit'!$G$25,"")))&amp;IF(F51="Scenario1PBT2",'Major retrofit'!$H$25,IF(F51="Scenario2PBT2",'Major retrofit'!$I$25,IF(F51="Scenario3PBT2",'Major retrofit'!$J$25,"")))&amp;IF(F51="Scenario1PBT3",'Major retrofit'!$K$25,IF(F51="Scenario2PBT3",'Major retrofit'!$L$25,IF(F51="Scenario3PBT3",'Major retrofit'!$M$25,"")))&amp;IF(F51="Scenario1PBT4",'Major retrofit'!$N$25,IF(F51="Scenario2PBT4",'Major retrofit'!$O$25,IF(F51="Scenario3PBT4",'Major retrofit'!$P$25,"")))&amp;IF(F51="Scenario1PBT5",'Major retrofit'!$Q$25,IF(F51="Scenario2PBT5",'Major retrofit'!$R$25,IF(F51="Scenario3PBT5",'Major retrofit'!$S$25,"")))&amp;IF(F51="Scenario1PBT6",'Major retrofit'!$T$25,IF(F51="Scenario2PBT6",'Major retrofit'!$U$25,IF(F51="Scenario3PBT6",'Major retrofit'!$V$25,"")))&amp;IF(F51="Scenario1PBT7",'Major retrofit'!$W$25,IF(F51="Scenario2PBT7",'Major retrofit'!$X$25,IF(F51="Scenario3PBT7",'Major retrofit'!$Y$25,"")))&amp;IF(F51="Scenario1PBT8",'Major retrofit'!$Z$25,IF(F51="Scenario2PBT8",'Major retrofit'!$AA$25,IF(F51="Scenario3PBT8",'Major retrofit'!$AB$25,"")))&amp;IF(F51="Scenario1PBT9",'Major retrofit'!$AC$25,IF(F51="Scenario2PBT9",'Major retrofit'!$AD$25,IF(F51="Scenario3PBT9",'Major retrofit'!$AE$25,"")))&amp;IF(F51="Scenario1PBT10",'Major retrofit'!$AF$25,IF(F51="Scenario2PBT10",'Major retrofit'!$AG$25,IF(F51="Scenario3PBT10",'Major retrofit'!$AH$25,"")))&amp;IF(F51="Scenario1PBT11",'Major retrofit'!$AI$25,IF(F51="Scenario2PBT11",'Major retrofit'!$AJ$25,IF(F51="Scenario3PBT11",'Major retrofit'!$AK$25,"")))&amp;IF(F51="Scenario1PBT12",'Major retrofit'!$AL$25,IF(F51="Scenario2PBT12",'Major retrofit'!$AM$25,IF(F51="Scenario3PBT12",'Major retrofit'!$AN$25,"")))&amp;IF(F51="Scenario1PBT13",'Major retrofit'!$AO$25,IF(F51="Scenario2PBT13",'Major retrofit'!$AP$25,IF(F51="Scenario3PBT13",'Major retrofit'!$AQ$25,"")))&amp;IF(F51="Scenario1PBT14",'Major retrofit'!$AR$25,IF(F51="Scenario2PBT14",'Major retrofit'!$AS$25,IF(F51="Scenario3PBT14",'Major retrofit'!$AT$25,"")))&amp;IF(F51="Scenario1PBT15",'Major retrofit'!$AU$25,IF(F51="Scenario2PBT15",'Major retrofit'!$AV$25,IF(F51="Scenario3PBT15",'Major retrofit'!$AW$25,"")))</f>
        <v/>
      </c>
      <c r="R51" s="142">
        <f t="shared" si="16"/>
        <v>0</v>
      </c>
      <c r="S51" s="142" t="str">
        <f>IF(F51="Scenario1PBT1",'Major retrofit'!$E$27,IF(F51="Scenario2PBT1",'Major retrofit'!$F$27,IF(F51="Scenario3PBT1",'Major retrofit'!$G$27,"")))&amp;IF(F51="Scenario1PBT2",'Major retrofit'!$H$27,IF(F51="Scenario2PBT2",'Major retrofit'!$I$27,IF(F51="Scenario3PBT2",'Major retrofit'!$J$27,"")))&amp;IF(F51="Scenario1PBT3",'Major retrofit'!$K$27,IF(F51="Scenario2PBT3",'Major retrofit'!$L$27,IF(F51="Scenario3PBT3",'Major retrofit'!$M$27,"")))&amp;IF(F51="Scenario1PBT4",'Major retrofit'!$N$27,IF(F51="Scenario2PBT4",'Major retrofit'!$O$27,IF(F51="Scenario3PBT4",'Major retrofit'!$P$27,"")))&amp;IF(F51="Scenario1PBT5",'Major retrofit'!$Q$27,IF(F51="Scenario2PBT5",'Major retrofit'!$R$27,IF(F51="Scenario3PBT5",'Major retrofit'!$S$27,"")))&amp;IF(F51="Scenario1PBT6",'Major retrofit'!$T$27,IF(F51="Scenario2PBT6",'Major retrofit'!$U$27,IF(F51="Scenario3PBT6",'Major retrofit'!$V$27,"")))&amp;IF(F51="Scenario1PBT7",'Major retrofit'!$W$27,IF(F51="Scenario2PBT7",'Major retrofit'!$X$27,IF(F51="Scenario3PBT7",'Major retrofit'!$Y$27,"")))&amp;IF(F51="Scenario1PBT8",'Major retrofit'!$Z$27,IF(F51="Scenario2PBT8",'Major retrofit'!$AA$27,IF(F51="Scenario3PBT8",'Major retrofit'!$AB$27,"")))&amp;IF(F51="Scenario1PBT9",'Major retrofit'!$AC$27,IF(F51="Scenario2PBT9",'Major retrofit'!$AD$27,IF(F51="Scenario3PBT9",'Major retrofit'!$AE$27,"")))&amp;IF(F51="Scenario1PBT10",'Major retrofit'!$AF$27,IF(F51="Scenario2PBT10",'Major retrofit'!$AG$27,IF(F51="Scenario3PBT10",'Major retrofit'!$AH$27,"")))&amp;IF(F51="Scenario1PBT11",'Major retrofit'!$AI$27,IF(F51="Scenario2PBT11",'Major retrofit'!$AJ$27,IF(F51="Scenario3PBT11",'Major retrofit'!$AK$27,"")))&amp;IF(F51="Scenario1PBT12",'Major retrofit'!$AL$27,IF(F51="Scenario2PBT12",'Major retrofit'!$AM$27,IF(F51="Scenario3PBT12",'Major retrofit'!$AN$27,"")))&amp;IF(F51="Scenario1PBT13",'Major retrofit'!$AO$27,IF(F51="Scenario2PBT13",'Major retrofit'!$AP$27,IF(F51="Scenario3PBT13",'Major retrofit'!$AQ$27,"")))&amp;IF(F51="Scenario1PBT14",'Major retrofit'!$AR$27,IF(F51="Scenario2PBT14",'Major retrofit'!$AS$27,IF(F51="Scenario3PBT14",'Major retrofit'!$AT$27,"")))&amp;IF(F51="Scenario1PBT15",'Major retrofit'!$AU$27,IF(F51="Scenario2PBT15",'Major retrofit'!$AV$27,IF(F51="Scenario3PBT15",'Major retrofit'!$AW$27,"")))</f>
        <v/>
      </c>
      <c r="T51" s="263">
        <f t="shared" si="17"/>
        <v>0</v>
      </c>
      <c r="U51" s="262" t="str">
        <f>IF(F51="Scenario1PBT1",'Major retrofit'!$E$38,IF(F51="Scenario2PBT1",'Major retrofit'!$F$38,IF(F51="Scenario3PBT1",'Major retrofit'!$G$38,"")))&amp;IF(F51="Scenario1PBT2",'Major retrofit'!$H$38,IF(F51="Scenario2PBT2",'Major retrofit'!$I$38,IF(F51="Scenario3PBT2",'Major retrofit'!$J$38,"")))&amp;IF(F51="Scenario1PBT3",'Major retrofit'!$K$38,IF(F51="Scenario2PBT3",'Major retrofit'!$L$38,IF(F51="Scenario3PBT3",'Major retrofit'!$M$38,"")))&amp;IF(F51="Scenario1PBT4",'Major retrofit'!$N$38,IF(F51="Scenario2PBT4",'Major retrofit'!$O$38,IF(F51="Scenario3PBT4",'Major retrofit'!$P$38,"")))&amp;IF(F51="Scenario1PBT5",'Major retrofit'!$Q$38,IF(F51="Scenario2PBT5",'Major retrofit'!$R$38,IF(F51="Scenario3PBT5",'Major retrofit'!$S$38,"")))&amp;IF(F51="Scenario1PBT6",'Major retrofit'!$T$38,IF(F51="Scenario2PBT6",'Major retrofit'!$U$38,IF(F51="Scenario3PBT6",'Major retrofit'!$V$38,"")))&amp;IF(F51="Scenario1PBT7",'Major retrofit'!$W$38,IF(F51="Scenario2PBT7",'Major retrofit'!$X$38,IF(F51="Scenario3PBT7",'Major retrofit'!$Y$38,"")))&amp;IF(F51="Scenario1PBT8",'Major retrofit'!$Z$38,IF(F51="Scenario2PBT8",'Major retrofit'!$AA$38,IF(F51="Scenario3PBT8",'Major retrofit'!$AB$38,"")))&amp;IF(F51="Scenario1PBT9",'Major retrofit'!$AC$38,IF(F51="Scenario2PBT9",'Major retrofit'!$AD$38,IF(F51="Scenario3PBT9",'Major retrofit'!$AE$38,"")))&amp;IF(F51="Scenario1PBT10",'Major retrofit'!$AF$38,IF(F51="Scenario2PBT10",'Major retrofit'!$AG$38,IF(F51="Scenario3PBT10",'Major retrofit'!$AH$38,"")))&amp;IF(F51="Scenario1PBT11",'Major retrofit'!$AI$38,IF(F51="Scenario2PBT11",'Major retrofit'!$AJ$38,IF(F51="Scenario3PBT11",'Major retrofit'!$AK$38,"")))&amp;IF(F51="Scenario1PBT12",'Major retrofit'!$AL$38,IF(F51="Scenario2PBT12",'Major retrofit'!$AM$38,IF(F51="Scenario3PBT12",'Major retrofit'!$AN$38,"")))&amp;IF(F51="Scenario1PBT13",'Major retrofit'!$AO$38,IF(F51="Scenario2PBT13",'Major retrofit'!$AP$38,IF(F51="Scenario3PBT13",'Major retrofit'!$AQ$38,"")))&amp;IF(F51="Scenario1PBT14",'Major retrofit'!$AR$38,IF(F51="Scenario2PBT14",'Major retrofit'!$AS$38,IF(F51="Scenario3PBT14",'Major retrofit'!$AT$38,"")))&amp;IF(F51="Scenario1PBT15",'Major retrofit'!$AU$38,IF(F51="Scenario2PBT15",'Major retrofit'!$AV$38,IF(F51="Scenario3PBT15",'Major retrofit'!$AW$38,"")))</f>
        <v/>
      </c>
      <c r="V51" s="142">
        <f t="shared" si="18"/>
        <v>0</v>
      </c>
      <c r="W51" s="142" t="str">
        <f>IF(F51="Scenario1PBT1",'Major retrofit'!$E$40,IF(F51="Scenario2PBT1",'Major retrofit'!$F$40,IF(F51="Scenario3PBT1",'Major retrofit'!$G$40,"")))&amp;IF(F51="Scenario1PBT2",'Major retrofit'!$H$40,IF(F51="Scenario2PBT2",'Major retrofit'!$I$40,IF(F51="Scenario3PBT2",'Major retrofit'!$J$40,"")))&amp;IF(F51="Scenario1PBT3",'Major retrofit'!$K$40,IF(F51="Scenario2PBT3",'Major retrofit'!$L$40,IF(F51="Scenario3PBT3",'Major retrofit'!$M$40,"")))&amp;IF(F51="Scenario1PBT4",'Major retrofit'!$N$40,IF(F51="Scenario2PBT4",'Major retrofit'!$O$40,IF(F51="Scenario3PBT4",'Major retrofit'!$P$40,"")))&amp;IF(F51="Scenario1PBT5",'Major retrofit'!$Q$40,IF(F51="Scenario2PBT5",'Major retrofit'!$R$40,IF(F51="Scenario3PBT5",'Major retrofit'!$S$40,"")))&amp;IF(F51="Scenario1PBT6",'Major retrofit'!$T$40,IF(F51="Scenario2PBT6",'Major retrofit'!$U$40,IF(F51="Scenario3PBT6",'Major retrofit'!$V$40,"")))&amp;IF(F51="Scenario1PBT7",'Major retrofit'!$W$40,IF(F51="Scenario2PBT7",'Major retrofit'!$X$40,IF(F51="Scenario3PBT7",'Major retrofit'!$Y$40,"")))&amp;IF(F51="Scenario1PBT8",'Major retrofit'!$Z$40,IF(F51="Scenario2PBT8",'Major retrofit'!$AA$40,IF(F51="Scenario3PBT8",'Major retrofit'!$AB$40,"")))&amp;IF(F51="Scenario1PBT9",'Major retrofit'!$AC$40,IF(F51="Scenario2PBT9",'Major retrofit'!$AD$40,IF(F51="Scenario3PBT9",'Major retrofit'!$AE$40,"")))&amp;IF(F51="Scenario1PBT10",'Major retrofit'!$AF$40,IF(F51="Scenario2PBT10",'Major retrofit'!$AG$40,IF(F51="Scenario3PBT10",'Major retrofit'!$AH$40,"")))&amp;IF(F51="Scenario1PBT11",'Major retrofit'!$AI$40,IF(F51="Scenario2PBT11",'Major retrofit'!$AJ$40,IF(F51="Scenario3PBT11",'Major retrofit'!$AK$40,"")))&amp;IF(F51="Scenario1PBT12",'Major retrofit'!$AL$40,IF(F51="Scenario2PBT12",'Major retrofit'!$AM$40,IF(F51="Scenario3PBT12",'Major retrofit'!$AN$40,"")))&amp;IF(F51="Scenario1PBT13",'Major retrofit'!$AO$40,IF(F51="Scenario2PBT13",'Major retrofit'!$AP$40,IF(F51="Scenario3PBT13",'Major retrofit'!$AQ$40,"")))&amp;IF(F51="Scenario1PBT14",'Major retrofit'!$AR$40,IF(F51="Scenario2PBT14",'Major retrofit'!$AS$40,IF(F51="Scenario3PBT14",'Major retrofit'!$AT$40,"")))&amp;IF(F51="Scenario1PBT15",'Major retrofit'!$AU$40,IF(F51="Scenario2PBT15",'Major retrofit'!$AV$40,IF(F51="Scenario3PBT15",'Major retrofit'!$AW$40,"")))</f>
        <v/>
      </c>
      <c r="X51" s="142">
        <f t="shared" si="19"/>
        <v>0</v>
      </c>
      <c r="Y51" s="142" t="str">
        <f>IF(F51="Scenario1PBT1",'Major retrofit'!$E$42,IF(F51="Scenario2PBT1",'Major retrofit'!$F$42,IF(F51="Scenario3PBT1",'Major retrofit'!$G$42,"")))&amp;IF(F51="Scenario1PBT2",'Major retrofit'!$H$42,IF(F51="Scenario2PBT2",'Major retrofit'!$I$42,IF(F51="Scenario3PBT2",'Major retrofit'!$J$42,"")))&amp;IF(F51="Scenario1PBT3",'Major retrofit'!$K$42,IF(F51="Scenario2PBT3",'Major retrofit'!$L$42,IF(F51="Scenario3PBT3",'Major retrofit'!$M$42,"")))&amp;IF(F51="Scenario1PBT4",'Major retrofit'!$N$42,IF(F51="Scenario2PBT4",'Major retrofit'!$O$42,IF(F51="Scenario3PBT4",'Major retrofit'!$P$42,"")))&amp;IF(F51="Scenario1PBT5",'Major retrofit'!$Q$42,IF(F51="Scenario2PBT5",'Major retrofit'!$R$42,IF(F51="Scenario3PBT5",'Major retrofit'!$S$42,"")))&amp;IF(F51="Scenario1PBT6",'Major retrofit'!$T$42,IF(F51="Scenario2PBT6",'Major retrofit'!$U$42,IF(F51="Scenario3PBT6",'Major retrofit'!$V$42,"")))&amp;IF(F51="Scenario1PBT7",'Major retrofit'!$W$42,IF(F51="Scenario2PBT7",'Major retrofit'!$X$42,IF(F51="Scenario3PBT7",'Major retrofit'!$Y$42,"")))&amp;IF(F51="Scenario1PBT8",'Major retrofit'!$Z$42,IF(F51="Scenario2PBT8",'Major retrofit'!$AA$42,IF(F51="Scenario3PBT8",'Major retrofit'!$AB$42,"")))&amp;IF(F51="Scenario1PBT9",'Major retrofit'!$AC$42,IF(F51="Scenario2PBT9",'Major retrofit'!$AD$42,IF(F51="Scenario3PBT9",'Major retrofit'!$AE$42,"")))&amp;IF(F51="Scenario1PBT10",'Major retrofit'!$AF$42,IF(F51="Scenario2PBT10",'Major retrofit'!$AG$42,IF(F51="Scenario3PBT10",'Major retrofit'!$AH$42,"")))&amp;IF(F51="Scenario1PBT11",'Major retrofit'!$AI$42,IF(F51="Scenario2PBT11",'Major retrofit'!$AJ$42,IF(F51="Scenario3PBT11",'Major retrofit'!$AK$42,"")))&amp;IF(F51="Scenario1PBT12",'Major retrofit'!$AL$42,IF(F51="Scenario2PBT12",'Major retrofit'!$AM$42,IF(F51="Scenario3PBT12",'Major retrofit'!$AN$42,"")))&amp;IF(F51="Scenario1PBT13",'Major retrofit'!$AO$42,IF(F51="Scenario2PBT13",'Major retrofit'!$AP$42,IF(F51="Scenario3PBT13",'Major retrofit'!$AQ$42,"")))&amp;IF(F51="Scenario1PBT14",'Major retrofit'!$AR$42,IF(F51="Scenario2PBT14",'Major retrofit'!$AS$42,IF(F51="Scenario3PBT14",'Major retrofit'!$AT$42,"")))&amp;IF(F51="Scenario1PBT15",'Major retrofit'!$AU$42,IF(F51="Scenario2PBT15",'Major retrofit'!$AV$42,IF(F51="Scenario3PBT15",'Major retrofit'!$AW$42,"")))</f>
        <v/>
      </c>
      <c r="Z51" s="142">
        <f t="shared" si="20"/>
        <v>0</v>
      </c>
      <c r="AA51" s="332" t="str">
        <f>IF(F51="Scenario1PBT1",'Major retrofit'!$E$101,IF(F51="Scenario2PBT1",'Major retrofit'!$F$101,IF(F51="Scenario3PBT1",'Major retrofit'!$G$101,"")))&amp;IF(F51="Scenario1PBT2",'Major retrofit'!$H$101,IF(F51="Scenario2PBT2",'Major retrofit'!$I$101,IF(F51="Scenario3PBT2",'Major retrofit'!$J$101,"")))&amp;IF(F51="Scenario1PBT3",'Major retrofit'!$K$101,IF(F51="Scenario2PBT3",'Major retrofit'!$L$101,IF(F51="Scenario3PBT3",'Major retrofit'!$M$101,"")))&amp;IF(F51="Scenario1PBT4",'Major retrofit'!$N$101,IF(F51="Scenario2PBT4",'Major retrofit'!$O$101,IF(F51="Scenario3PBT4",'Major retrofit'!$P$101,"")))&amp;IF(F51="Scenario1PBT5",'Major retrofit'!$Q$101,IF(F51="Scenario2PBT5",'Major retrofit'!$R$101,IF(F51="Scenario3PBT5",'Major retrofit'!$S$101,"")))&amp;IF(F51="Scenario1PBT6",'Major retrofit'!$T$101,IF(F51="Scenario2PBT6",'Major retrofit'!$U$101,IF(F51="Scenario3PBT6",'Major retrofit'!$V$101,"")))&amp;IF(F51="Scenario1PBT7",'Major retrofit'!$W$101,IF(F51="Scenario2PBT7",'Major retrofit'!$X$101,IF(F51="Scenario3PBT7",'Major retrofit'!$Y$101,"")))&amp;IF(F51="Scenario1PBT8",'Major retrofit'!$Z$101,IF(F51="Scenario2PBT8",'Major retrofit'!$AA$101,IF(F51="Scenario3PBT8",'Major retrofit'!$AB$101,"")))&amp;IF(F51="Scenario1PBT9",'Major retrofit'!$AC$101,IF(F51="Scenario2PBT9",'Major retrofit'!$AD$101,IF(F51="Scenario3PBT9",'Major retrofit'!$AE$101,"")))&amp;IF(F51="Scenario1PBT10",'Major retrofit'!$AF$101,IF(F51="Scenario2PBT10",'Major retrofit'!$AG$101,IF(F51="Scenario3PBT10",'Major retrofit'!$AH$101,"")))&amp;IF(F51="Scenario1PBT11",'Major retrofit'!$AI$101,IF(F51="Scenario2PBT11",'Major retrofit'!$AJ$101,IF(F51="Scenario3PBT11",'Major retrofit'!$AK$101,"")))&amp;IF(F51="Scenario1PBT12",'Major retrofit'!$AL$101,IF(F51="Scenario2PBT12",'Major retrofit'!$AM$101,IF(F51="Scenario3PBT12",'Major retrofit'!$AN$101,"")))&amp;IF(F51="Scenario1PBT13",'Major retrofit'!$AO$101,IF(F51="Scenario2PBT13",'Major retrofit'!$AP$101,IF(F51="Scenario3PBT13",'Major retrofit'!$AQ$101,"")))&amp;IF(F51="Scenario1PBT14",'Major retrofit'!$AR$101,IF(F51="Scenario2PBT14",'Major retrofit'!$AS$101,IF(F51="Scenario3PBT14",'Major retrofit'!$AT$101,"")))&amp;IF(F51="Scenario1PBT15",'Major retrofit'!$AU$101,IF(F51="Scenario2PBT15",'Major retrofit'!$AV$101,IF(F51="Scenario3PBT15",'Major retrofit'!$AW$101,"")))</f>
        <v/>
      </c>
      <c r="AB51" s="233">
        <f t="shared" si="21"/>
        <v>0</v>
      </c>
      <c r="AC51" s="264">
        <f>IFERROR('Projection_Base-case'!G51-G51,0)</f>
        <v>0</v>
      </c>
      <c r="AD51" s="142">
        <f t="shared" si="24"/>
        <v>0</v>
      </c>
      <c r="AE51" s="142">
        <f>IFERROR(100*AC51/'Projection_Base-case'!G51,0)</f>
        <v>0</v>
      </c>
      <c r="AF51" s="142">
        <f>IFERROR('Projection_Base-case'!I51-I51,0)</f>
        <v>0</v>
      </c>
      <c r="AG51" s="142">
        <f t="shared" si="25"/>
        <v>0</v>
      </c>
      <c r="AH51" s="142">
        <f>IFERROR(100*AF51/'Projection_Base-case'!I51,0)</f>
        <v>0</v>
      </c>
      <c r="AI51" s="142">
        <f>IFERROR('Projection_Base-case'!K51-K51,0)</f>
        <v>0</v>
      </c>
      <c r="AJ51" s="142">
        <f t="shared" si="26"/>
        <v>0</v>
      </c>
      <c r="AK51" s="142">
        <f>IFERROR(100*AI51/'Projection_Base-case'!K51,0)</f>
        <v>0</v>
      </c>
      <c r="AL51" s="142">
        <f>IFERROR(M51-'Projection_Base-case'!M51,0)</f>
        <v>0</v>
      </c>
      <c r="AM51" s="142">
        <f t="shared" si="27"/>
        <v>0</v>
      </c>
      <c r="AN51" s="143">
        <f>IFERROR(100*AL51/'Projection_Base-case'!M51,0)</f>
        <v>0</v>
      </c>
      <c r="AO51" s="262">
        <f>IFERROR('Projection_Base-case'!O51-O51,0)</f>
        <v>0</v>
      </c>
      <c r="AP51" s="142">
        <f t="shared" si="28"/>
        <v>0</v>
      </c>
      <c r="AQ51" s="142">
        <f>IFERROR(100*AO51/'Projection_Base-case'!O51,0)</f>
        <v>0</v>
      </c>
      <c r="AR51" s="142">
        <f>IFERROR('Projection_Base-case'!Q51-Q51,0)</f>
        <v>0</v>
      </c>
      <c r="AS51" s="142">
        <f t="shared" si="29"/>
        <v>0</v>
      </c>
      <c r="AT51" s="142">
        <f>IFERROR(100*AR51/'Projection_Base-case'!Q51,0)</f>
        <v>0</v>
      </c>
      <c r="AU51" s="142">
        <f>IFERROR('Projection_Base-case'!S51-S51,0)</f>
        <v>0</v>
      </c>
      <c r="AV51" s="142">
        <f t="shared" si="30"/>
        <v>0</v>
      </c>
      <c r="AW51" s="143">
        <f>IFERROR(100*AU51/'Projection_Base-case'!S51,0)</f>
        <v>0</v>
      </c>
      <c r="AX51" s="262">
        <f>IFERROR('Projection_Base-case'!U51-U51,0)</f>
        <v>0</v>
      </c>
      <c r="AY51" s="142">
        <f t="shared" si="31"/>
        <v>0</v>
      </c>
      <c r="AZ51" s="142">
        <f>IFERROR(100*AX51/'Projection_Base-case'!U51,0)</f>
        <v>0</v>
      </c>
      <c r="BA51" s="142">
        <f>IFERROR('Projection_Base-case'!W51-W51,0)</f>
        <v>0</v>
      </c>
      <c r="BB51" s="142">
        <f t="shared" si="32"/>
        <v>0</v>
      </c>
      <c r="BC51" s="142">
        <f>IFERROR(100*BA51/'Projection_Base-case'!W51,0)</f>
        <v>0</v>
      </c>
      <c r="BD51" s="142">
        <f>IFERROR('Projection_Base-case'!Y51-Y51,0)</f>
        <v>0</v>
      </c>
      <c r="BE51" s="142">
        <f t="shared" si="33"/>
        <v>0</v>
      </c>
      <c r="BF51" s="142">
        <f>IFERROR(100*BD51/'Projection_Base-case'!Y51,0)</f>
        <v>0</v>
      </c>
      <c r="BG51" s="531">
        <f t="shared" si="22"/>
        <v>0</v>
      </c>
      <c r="BH51" s="532">
        <f t="shared" si="23"/>
        <v>0</v>
      </c>
    </row>
    <row r="52" spans="1:60" x14ac:dyDescent="0.25">
      <c r="A52" s="261">
        <v>47</v>
      </c>
      <c r="B52" s="142">
        <f>'Projection_Base-case'!B52</f>
        <v>0</v>
      </c>
      <c r="C52" s="142">
        <f>'Projection_Base-case'!C52</f>
        <v>0</v>
      </c>
      <c r="D52" s="142">
        <f>'Projection_Base-case'!D52</f>
        <v>0</v>
      </c>
      <c r="E52" s="149"/>
      <c r="F52" s="258" t="str">
        <f t="shared" si="10"/>
        <v>0</v>
      </c>
      <c r="G52" s="231" t="str">
        <f>IF(F52="Scenario1PBT1",'Major retrofit'!$E$6,IF(F52="Scenario2PBT1",'Major retrofit'!$F$6,IF(F52="Scenario3PBT1",'Major retrofit'!$G$6,"")))&amp;IF(F52="Scenario1PBT2",'Major retrofit'!$H$6,IF(F52="Scenario2PBT2",'Major retrofit'!$I$6,IF(F52="Scenario3PBT2",'Major retrofit'!$J$6,"")))&amp;IF(F52="Scenario1PBT3",'Major retrofit'!$K$6,IF(F52="Scenario2PBT3",'Major retrofit'!$L$6,IF(F52="Scenario3PBT3",'Major retrofit'!$M$6,"")))&amp;IF(F52="Scenario1PBT4",'Major retrofit'!$N$6,IF(F52="Scenario2PBT4",'Major retrofit'!$O$6,IF(F52="Scenario3PBT4",'Major retrofit'!$P$6,"")))&amp;IF(F52="Scenario1PBT5",'Major retrofit'!$Q$6,IF(F52="Scenario2PBT5",'Major retrofit'!$R$6,IF(F52="Scenario3PBT5",'Major retrofit'!$S$6,"")))&amp;IF(F52="Scenario1PBT6",'Major retrofit'!$T$6,IF(F52="Scenario2PBT6",'Major retrofit'!$U$6,IF(F52="Scenario3PBT6",'Major retrofit'!$V$6,"")))&amp;IF(F52="Scenario1PBT7",'Major retrofit'!$W$6,IF(F52="Scenario2PBT7",'Major retrofit'!$X$6,IF(F52="Scenario3PBT7",'Major retrofit'!$Y$6,"")))&amp;IF(F52="Scenario1PBT8",'Major retrofit'!$Z$6,IF(F52="Scenario2PBT8",'Major retrofit'!$AA$6,IF(F52="Scenario3PBT8",'Major retrofit'!$AB$6,"")))&amp;IF(F52="Scenario1PBT9",'Major retrofit'!$AC$6,IF(F52="Scenario2PBT9",'Major retrofit'!$AD$6,IF(F52="Scenario3PBT9",'Major retrofit'!$AE$6,"")))&amp;IF(F52="Scenario1PBT10",'Major retrofit'!$AF$6,IF(F52="Scenario2PBT10",'Major retrofit'!$AG$6,IF(F52="Scenario3PBT10",'Major retrofit'!$AH$6,"")))&amp;IF(F52="Scenario1PBT11",'Major retrofit'!$AI$6,IF(F52="Scenario2PBT11",'Major retrofit'!$AJ$6,IF(F52="Scenario3PBT11",'Major retrofit'!$AK$6,"")))&amp;IF(F52="Scenario1PBT12",'Major retrofit'!$AL$6,IF(F52="Scenario2PBT12",'Major retrofit'!$AM$6,IF(F52="Scenario3PBT12",'Major retrofit'!$AN$6,"")))&amp;IF(F52="Scenario1PBT13",'Major retrofit'!$AO$6,IF(F52="Scenario2PBT13",'Major retrofit'!$AP$6,IF(F52="Scenario3PBT13",'Major retrofit'!$AQ$6,"")))&amp;IF(F52="Scenario1PBT14",'Major retrofit'!$AR$6,IF(F52="Scenario2PBT14",'Major retrofit'!$AS$6,IF(F52="Scenario3PBT14",'Major retrofit'!$AT$6,"")))&amp;IF(F52="Scenario1PBT15",'Major retrofit'!$AU$6,IF(F52="Scenario2PBT15",'Major retrofit'!$AV$6,IF(F52="Scenario3PBT15",'Major retrofit'!$AW$6,"")))</f>
        <v/>
      </c>
      <c r="H52" s="142">
        <f t="shared" si="11"/>
        <v>0</v>
      </c>
      <c r="I52" s="232" t="str">
        <f>IF(F52="Scenario1PBT1",'Major retrofit'!$E$16,IF(F52="Scenario2PBT1",'Major retrofit'!$F$16,IF(F52="Scenario3PBT1",'Major retrofit'!$G$16,"")))&amp;IF(F52="Scenario1PBT2",'Major retrofit'!$H$16,IF(F52="Scenario2PBT2",'Major retrofit'!$I$16,IF(F52="Scenario3PBT2",'Major retrofit'!$J$16,"")))&amp;IF(F52="Scenario1PBT3",'Major retrofit'!$K$16,IF(F52="Scenario2PBT3",'Major retrofit'!$L$16,IF(F52="Scenario3PBT3",'Major retrofit'!$M$16,"")))&amp;IF(F52="Scenario1PBT4",'Major retrofit'!$N$16,IF(F52="Scenario2PBT4",'Major retrofit'!$O$16,IF(F52="Scenario3PBT4",'Major retrofit'!$P$16,"")))&amp;IF(F52="Scenario1PBT5",'Major retrofit'!$Q$16,IF(F52="Scenario2PBT5",'Major retrofit'!$R$16,IF(F52="Scenario3PBT5",'Major retrofit'!$S$16,"")))&amp;IF(F52="Scenario1PBT6",'Major retrofit'!$T$16,IF(F52="Scenario2PBT6",'Major retrofit'!$U$16,IF(F52="Scenario3PBT6",'Major retrofit'!$V$16,"")))&amp;IF(F52="Scenario1PBT7",'Major retrofit'!$W$16,IF(F52="Scenario2PBT7",'Major retrofit'!$X$16,IF(F52="Scenario3PBT7",'Major retrofit'!$Y$16,"")))&amp;IF(F52="Scenario1PBT8",'Major retrofit'!$Z$16,IF(F52="Scenario2PBT8",'Major retrofit'!$AA$16,IF(F52="Scenario3PBT8",'Major retrofit'!$AB$16,"")))&amp;IF(F52="Scenario1PBT9",'Major retrofit'!$AC$16,IF(F52="Scenario2PBT9",'Major retrofit'!$AD$16,IF(F52="Scenario3PBT9",'Major retrofit'!$AE$16,"")))&amp;IF(F52="Scenario1PBT10",'Major retrofit'!$AF$16,IF(F52="Scenario2PBT10",'Major retrofit'!$AG$16,IF(F52="Scenario3PBT10",'Major retrofit'!$AH$16,"")))&amp;IF(F52="Scenario1PBT11",'Major retrofit'!$AI$16,IF(F52="Scenario2PBT11",'Major retrofit'!$AJ$16,IF(F52="Scenario3PBT11",'Major retrofit'!$AK$16,"")))&amp;IF(F52="Scenario1PBT12",'Major retrofit'!$AL$16,IF(F52="Scenario2PBT12",'Major retrofit'!$AM$16,IF(F52="Scenario3PBT12",'Major retrofit'!$AN$16,"")))&amp;IF(F52="Scenario1PBT13",'Major retrofit'!$AO$16,IF(F52="Scenario2PBT13",'Major retrofit'!$AP$16,IF(F52="Scenario3PBT13",'Major retrofit'!$AQ$16,"")))&amp;IF(F52="Scenario1PBT14",'Major retrofit'!$AR$16,IF(F52="Scenario2PBT14",'Major retrofit'!$AS$16,IF(F52="Scenario3PBT14",'Major retrofit'!$AT$16,"")))&amp;IF(F52="Scenario1PBT15",'Major retrofit'!$AU$16,IF(F52="Scenario2PBT15",'Major retrofit'!$AV$16,IF(F52="Scenario3PBT15",'Major retrofit'!$AW$16,"")))</f>
        <v/>
      </c>
      <c r="J52" s="142">
        <f t="shared" si="12"/>
        <v>0</v>
      </c>
      <c r="K52" s="142" t="str">
        <f>IF(F52="Scenario1PBT1",'Major retrofit'!$E$18,IF(F52="Scenario2PBT1",'Major retrofit'!$F$18,IF(F52="Scenario3PBT1",'Major retrofit'!$G$18,"")))&amp;IF(F52="Scenario1PBT2",'Major retrofit'!$H$18,IF(F52="Scenario2PBT2",'Major retrofit'!$I$18,IF(F52="Scenario3PBT2",'Major retrofit'!$J$18,"")))&amp;IF(F52="Scenario1PBT3",'Major retrofit'!$K$18,IF(F52="Scenario2PBT3",'Major retrofit'!$L$18,IF(F52="Scenario3PBT3",'Major retrofit'!$M$18,"")))&amp;IF(F52="Scenario1PBT4",'Major retrofit'!$N$18,IF(F52="Scenario2PBT4",'Major retrofit'!$O$18,IF(F52="Scenario3PBT4",'Major retrofit'!$P$18,"")))&amp;IF(F52="Scenario1PBT5",'Major retrofit'!$Q$18,IF(F52="Scenario2PBT5",'Major retrofit'!$R$18,IF(F52="Scenario3PBT5",'Major retrofit'!$S$18,"")))&amp;IF(F52="Scenario1PBT6",'Major retrofit'!$T$18,IF(F52="Scenario2PBT6",'Major retrofit'!$U$18,IF(F52="Scenario3PBT6",'Major retrofit'!$V$18,"")))&amp;IF(F52="Scenario1PBT7",'Major retrofit'!$W$18,IF(F52="Scenario2PBT7",'Major retrofit'!$X$18,IF(F52="Scenario3PBT7",'Major retrofit'!$Y$18,"")))&amp;IF(F52="Scenario1PBT8",'Major retrofit'!$Z$18,IF(F52="Scenario2PBT8",'Major retrofit'!$AA$18,IF(F52="Scenario3PBT8",'Major retrofit'!$AB$18,"")))&amp;IF(F52="Scenario1PBT9",'Major retrofit'!$AC$18,IF(F52="Scenario2PBT9",'Major retrofit'!$AD$18,IF(F52="Scenario3PBT9",'Major retrofit'!$AE$18,"")))&amp;IF(F52="Scenario1PBT10",'Major retrofit'!$AF$18,IF(F52="Scenario2PBT10",'Major retrofit'!$AG$18,IF(F52="Scenario3PBT10",'Major retrofit'!$AH$18,"")))&amp;IF(F52="Scenario1PBT11",'Major retrofit'!$AI$18,IF(F52="Scenario2PBT11",'Major retrofit'!$AJ$18,IF(F52="Scenario3PBT11",'Major retrofit'!$AK$18,"")))&amp;IF(F52="Scenario1PBT12",'Major retrofit'!$AL$18,IF(F52="Scenario2PBT12",'Major retrofit'!$AM$18,IF(F52="Scenario3PBT12",'Major retrofit'!$AN$18,"")))&amp;IF(F52="Scenario1PBT13",'Major retrofit'!$AO$18,IF(F52="Scenario2PBT13",'Major retrofit'!$AP$18,IF(F52="Scenario3PBT13",'Major retrofit'!$AQ$18,"")))&amp;IF(F52="Scenario1PBT14",'Major retrofit'!$AR$18,IF(F52="Scenario2PBT14",'Major retrofit'!$AS$18,IF(F52="Scenario3PBT14",'Major retrofit'!$AT$18,"")))&amp;IF(F52="Scenario1PBT15",'Major retrofit'!$AU$18,IF(F52="Scenario2PBT15",'Major retrofit'!$AV$18,IF(F52="Scenario3PBT15",'Major retrofit'!$AW$18,"")))</f>
        <v/>
      </c>
      <c r="L52" s="142">
        <f t="shared" si="13"/>
        <v>0</v>
      </c>
      <c r="M52" s="142" t="str">
        <f>IF(F52="Scenario1PBT1",'Major retrofit'!$E$20,IF(F52="Scenario2PBT1",'Major retrofit'!$F$20,IF(F52="Scenario3PBT1",'Major retrofit'!$G$20,"")))&amp;IF(F52="Scenario1PBT2",'Major retrofit'!$H$20,IF(F52="Scenario2PBT2",'Major retrofit'!$I$20,IF(F52="Scenario3PBT2",'Major retrofit'!$J$20,"")))&amp;IF(F52="Scenario1PBT3",'Major retrofit'!$K$20,IF(F52="Scenario2PBT3",'Major retrofit'!$L$20,IF(F52="Scenario3PBT3",'Major retrofit'!$M$20,"")))&amp;IF(F52="Scenario1PBT4",'Major retrofit'!$N$20,IF(F52="Scenario2PBT4",'Major retrofit'!$O$20,IF(F52="Scenario3PBT4",'Major retrofit'!$P$20,"")))&amp;IF(F52="Scenario1PBT5",'Major retrofit'!$Q$20,IF(F52="Scenario2PBT5",'Major retrofit'!$R$20,IF(F52="Scenario3PBT5",'Major retrofit'!$S$20,"")))&amp;IF(F52="Scenario1PBT6",'Major retrofit'!$T$20,IF(F52="Scenario2PBT6",'Major retrofit'!$U$20,IF(F52="Scenario3PBT6",'Major retrofit'!$V$20,"")))&amp;IF(F52="Scenario1PBT7",'Major retrofit'!$W$20,IF(F52="Scenario2PBT7",'Major retrofit'!$X$20,IF(F52="Scenario3PBT7",'Major retrofit'!$Y$20,"")))&amp;IF(F52="Scenario1PBT8",'Major retrofit'!$Z$20,IF(F52="Scenario2PBT8",'Major retrofit'!$AA$20,IF(F52="Scenario3PBT8",'Major retrofit'!$AB$20,"")))&amp;IF(F52="Scenario1PBT9",'Major retrofit'!$AC$20,IF(F52="Scenario2PBT9",'Major retrofit'!$AD$20,IF(F52="Scenario3PBT9",'Major retrofit'!$AE$20,"")))&amp;IF(F52="Scenario1PBT10",'Major retrofit'!$AF$20,IF(F52="Scenario2PBT10",'Major retrofit'!$AG$20,IF(F52="Scenario3PBT10",'Major retrofit'!$AH$20,"")))&amp;IF(F52="Scenario1PBT11",'Major retrofit'!$AI$20,IF(F52="Scenario2PBT11",'Major retrofit'!$AJ$20,IF(F52="Scenario3PBT11",'Major retrofit'!$AK$20,"")))&amp;IF(F52="Scenario1PBT12",'Major retrofit'!$AL$20,IF(F52="Scenario2PBT12",'Major retrofit'!$AM$20,IF(F52="Scenario3PBT12",'Major retrofit'!$AN$20,"")))&amp;IF(F52="Scenario1PBT13",'Major retrofit'!$AO$20,IF(F52="Scenario2PBT13",'Major retrofit'!$AP$20,IF(F52="Scenario3PBT13",'Major retrofit'!$AQ$20,"")))&amp;IF(F52="Scenario1PBT14",'Major retrofit'!$AR$20,IF(F52="Scenario2PBT14",'Major retrofit'!$AS$20,IF(F52="Scenario3PBT14",'Major retrofit'!$AT$20,"")))&amp;IF(F52="Scenario1PBT15",'Major retrofit'!$AU$20,IF(F52="Scenario2PBT15",'Major retrofit'!$AV$20,IF(F52="Scenario3PBT15",'Major retrofit'!$AW$20,"")))</f>
        <v/>
      </c>
      <c r="N52" s="143">
        <f t="shared" si="14"/>
        <v>0</v>
      </c>
      <c r="O52" s="262" t="str">
        <f>IF(F52="Scenario1PBT1",'Major retrofit'!$E$23,IF(F52="Scenario2PBT1",'Major retrofit'!$F$23,IF(F52="Scenario3PBT1",'Major retrofit'!$G$23,"")))&amp;IF(F52="Scenario1PBT2",'Major retrofit'!$H$23,IF(F52="Scenario2PBT2",'Major retrofit'!$I$23,IF(F52="Scenario3PBT2",'Major retrofit'!$J$23,"")))&amp;IF(F52="Scenario1PBT3",'Major retrofit'!$K$23,IF(F52="Scenario2PBT3",'Major retrofit'!$L$23,IF(F52="Scenario3PBT3",'Major retrofit'!$M$23,"")))&amp;IF(F52="Scenario1PBT4",'Major retrofit'!$N$23,IF(F52="Scenario2PBT4",'Major retrofit'!$O$23,IF(F52="Scenario3PBT4",'Major retrofit'!$P$23,"")))&amp;IF(F52="Scenario1PBT5",'Major retrofit'!$Q$23,IF(F52="Scenario2PBT5",'Major retrofit'!$R$23,IF(F52="Scenario3PBT5",'Major retrofit'!$S$23,"")))&amp;IF(F52="Scenario1PBT6",'Major retrofit'!$T$23,IF(F52="Scenario2PBT6",'Major retrofit'!$U$23,IF(F52="Scenario3PBT6",'Major retrofit'!$V$23,"")))&amp;IF(F52="Scenario1PBT7",'Major retrofit'!$W$23,IF(F52="Scenario2PBT7",'Major retrofit'!$X$23,IF(F52="Scenario3PBT7",'Major retrofit'!$Y$23,"")))&amp;IF(F52="Scenario1PBT8",'Major retrofit'!$Z$23,IF(F52="Scenario2PBT8",'Major retrofit'!$AA$23,IF(F52="Scenario3PBT8",'Major retrofit'!$AB$23,"")))&amp;IF(F52="Scenario1PBT9",'Major retrofit'!$AC$23,IF(F52="Scenario2PBT9",'Major retrofit'!$AD$23,IF(F52="Scenario3PBT9",'Major retrofit'!$AE$23,"")))&amp;IF(F52="Scenario1PBT10",'Major retrofit'!$AF$23,IF(F52="Scenario2PBT10",'Major retrofit'!$AG$23,IF(F52="Scenario3PBT10",'Major retrofit'!$AH$23,"")))&amp;IF(F52="Scenario1PBT11",'Major retrofit'!$AI$23,IF(F52="Scenario2PBT11",'Major retrofit'!$AJ$23,IF(F52="Scenario3PBT11",'Major retrofit'!$AK$23,"")))&amp;IF(F52="Scenario1PBT12",'Major retrofit'!$AL$23,IF(F52="Scenario2PBT12",'Major retrofit'!$AM$23,IF(F52="Scenario3PBT12",'Major retrofit'!$AN$23,"")))&amp;IF(F52="Scenario1PBT13",'Major retrofit'!$AO$23,IF(F52="Scenario2PBT13",'Major retrofit'!$AP$23,IF(F52="Scenario3PBT13",'Major retrofit'!$AQ$23,"")))&amp;IF(F52="Scenario1PBT14",'Major retrofit'!$AR$23,IF(F52="Scenario2PBT14",'Major retrofit'!$AS$23,IF(F52="Scenario3PBT14",'Major retrofit'!$AT$23,"")))&amp;IF(F52="Scenario1PBT15",'Major retrofit'!$AU$23,IF(F52="Scenario2PBT15",'Major retrofit'!$AV$23,IF(F52="Scenario3PBT15",'Major retrofit'!$AW$23,"")))</f>
        <v/>
      </c>
      <c r="P52" s="142">
        <f t="shared" si="15"/>
        <v>0</v>
      </c>
      <c r="Q52" s="142" t="str">
        <f>IF(F52="Scenario1PBT1",'Major retrofit'!$E$25,IF(F52="Scenario2PBT1",'Major retrofit'!$F$25,IF(F52="Scenario3PBT1",'Major retrofit'!$G$25,"")))&amp;IF(F52="Scenario1PBT2",'Major retrofit'!$H$25,IF(F52="Scenario2PBT2",'Major retrofit'!$I$25,IF(F52="Scenario3PBT2",'Major retrofit'!$J$25,"")))&amp;IF(F52="Scenario1PBT3",'Major retrofit'!$K$25,IF(F52="Scenario2PBT3",'Major retrofit'!$L$25,IF(F52="Scenario3PBT3",'Major retrofit'!$M$25,"")))&amp;IF(F52="Scenario1PBT4",'Major retrofit'!$N$25,IF(F52="Scenario2PBT4",'Major retrofit'!$O$25,IF(F52="Scenario3PBT4",'Major retrofit'!$P$25,"")))&amp;IF(F52="Scenario1PBT5",'Major retrofit'!$Q$25,IF(F52="Scenario2PBT5",'Major retrofit'!$R$25,IF(F52="Scenario3PBT5",'Major retrofit'!$S$25,"")))&amp;IF(F52="Scenario1PBT6",'Major retrofit'!$T$25,IF(F52="Scenario2PBT6",'Major retrofit'!$U$25,IF(F52="Scenario3PBT6",'Major retrofit'!$V$25,"")))&amp;IF(F52="Scenario1PBT7",'Major retrofit'!$W$25,IF(F52="Scenario2PBT7",'Major retrofit'!$X$25,IF(F52="Scenario3PBT7",'Major retrofit'!$Y$25,"")))&amp;IF(F52="Scenario1PBT8",'Major retrofit'!$Z$25,IF(F52="Scenario2PBT8",'Major retrofit'!$AA$25,IF(F52="Scenario3PBT8",'Major retrofit'!$AB$25,"")))&amp;IF(F52="Scenario1PBT9",'Major retrofit'!$AC$25,IF(F52="Scenario2PBT9",'Major retrofit'!$AD$25,IF(F52="Scenario3PBT9",'Major retrofit'!$AE$25,"")))&amp;IF(F52="Scenario1PBT10",'Major retrofit'!$AF$25,IF(F52="Scenario2PBT10",'Major retrofit'!$AG$25,IF(F52="Scenario3PBT10",'Major retrofit'!$AH$25,"")))&amp;IF(F52="Scenario1PBT11",'Major retrofit'!$AI$25,IF(F52="Scenario2PBT11",'Major retrofit'!$AJ$25,IF(F52="Scenario3PBT11",'Major retrofit'!$AK$25,"")))&amp;IF(F52="Scenario1PBT12",'Major retrofit'!$AL$25,IF(F52="Scenario2PBT12",'Major retrofit'!$AM$25,IF(F52="Scenario3PBT12",'Major retrofit'!$AN$25,"")))&amp;IF(F52="Scenario1PBT13",'Major retrofit'!$AO$25,IF(F52="Scenario2PBT13",'Major retrofit'!$AP$25,IF(F52="Scenario3PBT13",'Major retrofit'!$AQ$25,"")))&amp;IF(F52="Scenario1PBT14",'Major retrofit'!$AR$25,IF(F52="Scenario2PBT14",'Major retrofit'!$AS$25,IF(F52="Scenario3PBT14",'Major retrofit'!$AT$25,"")))&amp;IF(F52="Scenario1PBT15",'Major retrofit'!$AU$25,IF(F52="Scenario2PBT15",'Major retrofit'!$AV$25,IF(F52="Scenario3PBT15",'Major retrofit'!$AW$25,"")))</f>
        <v/>
      </c>
      <c r="R52" s="142">
        <f t="shared" si="16"/>
        <v>0</v>
      </c>
      <c r="S52" s="142" t="str">
        <f>IF(F52="Scenario1PBT1",'Major retrofit'!$E$27,IF(F52="Scenario2PBT1",'Major retrofit'!$F$27,IF(F52="Scenario3PBT1",'Major retrofit'!$G$27,"")))&amp;IF(F52="Scenario1PBT2",'Major retrofit'!$H$27,IF(F52="Scenario2PBT2",'Major retrofit'!$I$27,IF(F52="Scenario3PBT2",'Major retrofit'!$J$27,"")))&amp;IF(F52="Scenario1PBT3",'Major retrofit'!$K$27,IF(F52="Scenario2PBT3",'Major retrofit'!$L$27,IF(F52="Scenario3PBT3",'Major retrofit'!$M$27,"")))&amp;IF(F52="Scenario1PBT4",'Major retrofit'!$N$27,IF(F52="Scenario2PBT4",'Major retrofit'!$O$27,IF(F52="Scenario3PBT4",'Major retrofit'!$P$27,"")))&amp;IF(F52="Scenario1PBT5",'Major retrofit'!$Q$27,IF(F52="Scenario2PBT5",'Major retrofit'!$R$27,IF(F52="Scenario3PBT5",'Major retrofit'!$S$27,"")))&amp;IF(F52="Scenario1PBT6",'Major retrofit'!$T$27,IF(F52="Scenario2PBT6",'Major retrofit'!$U$27,IF(F52="Scenario3PBT6",'Major retrofit'!$V$27,"")))&amp;IF(F52="Scenario1PBT7",'Major retrofit'!$W$27,IF(F52="Scenario2PBT7",'Major retrofit'!$X$27,IF(F52="Scenario3PBT7",'Major retrofit'!$Y$27,"")))&amp;IF(F52="Scenario1PBT8",'Major retrofit'!$Z$27,IF(F52="Scenario2PBT8",'Major retrofit'!$AA$27,IF(F52="Scenario3PBT8",'Major retrofit'!$AB$27,"")))&amp;IF(F52="Scenario1PBT9",'Major retrofit'!$AC$27,IF(F52="Scenario2PBT9",'Major retrofit'!$AD$27,IF(F52="Scenario3PBT9",'Major retrofit'!$AE$27,"")))&amp;IF(F52="Scenario1PBT10",'Major retrofit'!$AF$27,IF(F52="Scenario2PBT10",'Major retrofit'!$AG$27,IF(F52="Scenario3PBT10",'Major retrofit'!$AH$27,"")))&amp;IF(F52="Scenario1PBT11",'Major retrofit'!$AI$27,IF(F52="Scenario2PBT11",'Major retrofit'!$AJ$27,IF(F52="Scenario3PBT11",'Major retrofit'!$AK$27,"")))&amp;IF(F52="Scenario1PBT12",'Major retrofit'!$AL$27,IF(F52="Scenario2PBT12",'Major retrofit'!$AM$27,IF(F52="Scenario3PBT12",'Major retrofit'!$AN$27,"")))&amp;IF(F52="Scenario1PBT13",'Major retrofit'!$AO$27,IF(F52="Scenario2PBT13",'Major retrofit'!$AP$27,IF(F52="Scenario3PBT13",'Major retrofit'!$AQ$27,"")))&amp;IF(F52="Scenario1PBT14",'Major retrofit'!$AR$27,IF(F52="Scenario2PBT14",'Major retrofit'!$AS$27,IF(F52="Scenario3PBT14",'Major retrofit'!$AT$27,"")))&amp;IF(F52="Scenario1PBT15",'Major retrofit'!$AU$27,IF(F52="Scenario2PBT15",'Major retrofit'!$AV$27,IF(F52="Scenario3PBT15",'Major retrofit'!$AW$27,"")))</f>
        <v/>
      </c>
      <c r="T52" s="263">
        <f t="shared" si="17"/>
        <v>0</v>
      </c>
      <c r="U52" s="262" t="str">
        <f>IF(F52="Scenario1PBT1",'Major retrofit'!$E$38,IF(F52="Scenario2PBT1",'Major retrofit'!$F$38,IF(F52="Scenario3PBT1",'Major retrofit'!$G$38,"")))&amp;IF(F52="Scenario1PBT2",'Major retrofit'!$H$38,IF(F52="Scenario2PBT2",'Major retrofit'!$I$38,IF(F52="Scenario3PBT2",'Major retrofit'!$J$38,"")))&amp;IF(F52="Scenario1PBT3",'Major retrofit'!$K$38,IF(F52="Scenario2PBT3",'Major retrofit'!$L$38,IF(F52="Scenario3PBT3",'Major retrofit'!$M$38,"")))&amp;IF(F52="Scenario1PBT4",'Major retrofit'!$N$38,IF(F52="Scenario2PBT4",'Major retrofit'!$O$38,IF(F52="Scenario3PBT4",'Major retrofit'!$P$38,"")))&amp;IF(F52="Scenario1PBT5",'Major retrofit'!$Q$38,IF(F52="Scenario2PBT5",'Major retrofit'!$R$38,IF(F52="Scenario3PBT5",'Major retrofit'!$S$38,"")))&amp;IF(F52="Scenario1PBT6",'Major retrofit'!$T$38,IF(F52="Scenario2PBT6",'Major retrofit'!$U$38,IF(F52="Scenario3PBT6",'Major retrofit'!$V$38,"")))&amp;IF(F52="Scenario1PBT7",'Major retrofit'!$W$38,IF(F52="Scenario2PBT7",'Major retrofit'!$X$38,IF(F52="Scenario3PBT7",'Major retrofit'!$Y$38,"")))&amp;IF(F52="Scenario1PBT8",'Major retrofit'!$Z$38,IF(F52="Scenario2PBT8",'Major retrofit'!$AA$38,IF(F52="Scenario3PBT8",'Major retrofit'!$AB$38,"")))&amp;IF(F52="Scenario1PBT9",'Major retrofit'!$AC$38,IF(F52="Scenario2PBT9",'Major retrofit'!$AD$38,IF(F52="Scenario3PBT9",'Major retrofit'!$AE$38,"")))&amp;IF(F52="Scenario1PBT10",'Major retrofit'!$AF$38,IF(F52="Scenario2PBT10",'Major retrofit'!$AG$38,IF(F52="Scenario3PBT10",'Major retrofit'!$AH$38,"")))&amp;IF(F52="Scenario1PBT11",'Major retrofit'!$AI$38,IF(F52="Scenario2PBT11",'Major retrofit'!$AJ$38,IF(F52="Scenario3PBT11",'Major retrofit'!$AK$38,"")))&amp;IF(F52="Scenario1PBT12",'Major retrofit'!$AL$38,IF(F52="Scenario2PBT12",'Major retrofit'!$AM$38,IF(F52="Scenario3PBT12",'Major retrofit'!$AN$38,"")))&amp;IF(F52="Scenario1PBT13",'Major retrofit'!$AO$38,IF(F52="Scenario2PBT13",'Major retrofit'!$AP$38,IF(F52="Scenario3PBT13",'Major retrofit'!$AQ$38,"")))&amp;IF(F52="Scenario1PBT14",'Major retrofit'!$AR$38,IF(F52="Scenario2PBT14",'Major retrofit'!$AS$38,IF(F52="Scenario3PBT14",'Major retrofit'!$AT$38,"")))&amp;IF(F52="Scenario1PBT15",'Major retrofit'!$AU$38,IF(F52="Scenario2PBT15",'Major retrofit'!$AV$38,IF(F52="Scenario3PBT15",'Major retrofit'!$AW$38,"")))</f>
        <v/>
      </c>
      <c r="V52" s="142">
        <f t="shared" si="18"/>
        <v>0</v>
      </c>
      <c r="W52" s="142" t="str">
        <f>IF(F52="Scenario1PBT1",'Major retrofit'!$E$40,IF(F52="Scenario2PBT1",'Major retrofit'!$F$40,IF(F52="Scenario3PBT1",'Major retrofit'!$G$40,"")))&amp;IF(F52="Scenario1PBT2",'Major retrofit'!$H$40,IF(F52="Scenario2PBT2",'Major retrofit'!$I$40,IF(F52="Scenario3PBT2",'Major retrofit'!$J$40,"")))&amp;IF(F52="Scenario1PBT3",'Major retrofit'!$K$40,IF(F52="Scenario2PBT3",'Major retrofit'!$L$40,IF(F52="Scenario3PBT3",'Major retrofit'!$M$40,"")))&amp;IF(F52="Scenario1PBT4",'Major retrofit'!$N$40,IF(F52="Scenario2PBT4",'Major retrofit'!$O$40,IF(F52="Scenario3PBT4",'Major retrofit'!$P$40,"")))&amp;IF(F52="Scenario1PBT5",'Major retrofit'!$Q$40,IF(F52="Scenario2PBT5",'Major retrofit'!$R$40,IF(F52="Scenario3PBT5",'Major retrofit'!$S$40,"")))&amp;IF(F52="Scenario1PBT6",'Major retrofit'!$T$40,IF(F52="Scenario2PBT6",'Major retrofit'!$U$40,IF(F52="Scenario3PBT6",'Major retrofit'!$V$40,"")))&amp;IF(F52="Scenario1PBT7",'Major retrofit'!$W$40,IF(F52="Scenario2PBT7",'Major retrofit'!$X$40,IF(F52="Scenario3PBT7",'Major retrofit'!$Y$40,"")))&amp;IF(F52="Scenario1PBT8",'Major retrofit'!$Z$40,IF(F52="Scenario2PBT8",'Major retrofit'!$AA$40,IF(F52="Scenario3PBT8",'Major retrofit'!$AB$40,"")))&amp;IF(F52="Scenario1PBT9",'Major retrofit'!$AC$40,IF(F52="Scenario2PBT9",'Major retrofit'!$AD$40,IF(F52="Scenario3PBT9",'Major retrofit'!$AE$40,"")))&amp;IF(F52="Scenario1PBT10",'Major retrofit'!$AF$40,IF(F52="Scenario2PBT10",'Major retrofit'!$AG$40,IF(F52="Scenario3PBT10",'Major retrofit'!$AH$40,"")))&amp;IF(F52="Scenario1PBT11",'Major retrofit'!$AI$40,IF(F52="Scenario2PBT11",'Major retrofit'!$AJ$40,IF(F52="Scenario3PBT11",'Major retrofit'!$AK$40,"")))&amp;IF(F52="Scenario1PBT12",'Major retrofit'!$AL$40,IF(F52="Scenario2PBT12",'Major retrofit'!$AM$40,IF(F52="Scenario3PBT12",'Major retrofit'!$AN$40,"")))&amp;IF(F52="Scenario1PBT13",'Major retrofit'!$AO$40,IF(F52="Scenario2PBT13",'Major retrofit'!$AP$40,IF(F52="Scenario3PBT13",'Major retrofit'!$AQ$40,"")))&amp;IF(F52="Scenario1PBT14",'Major retrofit'!$AR$40,IF(F52="Scenario2PBT14",'Major retrofit'!$AS$40,IF(F52="Scenario3PBT14",'Major retrofit'!$AT$40,"")))&amp;IF(F52="Scenario1PBT15",'Major retrofit'!$AU$40,IF(F52="Scenario2PBT15",'Major retrofit'!$AV$40,IF(F52="Scenario3PBT15",'Major retrofit'!$AW$40,"")))</f>
        <v/>
      </c>
      <c r="X52" s="142">
        <f t="shared" si="19"/>
        <v>0</v>
      </c>
      <c r="Y52" s="142" t="str">
        <f>IF(F52="Scenario1PBT1",'Major retrofit'!$E$42,IF(F52="Scenario2PBT1",'Major retrofit'!$F$42,IF(F52="Scenario3PBT1",'Major retrofit'!$G$42,"")))&amp;IF(F52="Scenario1PBT2",'Major retrofit'!$H$42,IF(F52="Scenario2PBT2",'Major retrofit'!$I$42,IF(F52="Scenario3PBT2",'Major retrofit'!$J$42,"")))&amp;IF(F52="Scenario1PBT3",'Major retrofit'!$K$42,IF(F52="Scenario2PBT3",'Major retrofit'!$L$42,IF(F52="Scenario3PBT3",'Major retrofit'!$M$42,"")))&amp;IF(F52="Scenario1PBT4",'Major retrofit'!$N$42,IF(F52="Scenario2PBT4",'Major retrofit'!$O$42,IF(F52="Scenario3PBT4",'Major retrofit'!$P$42,"")))&amp;IF(F52="Scenario1PBT5",'Major retrofit'!$Q$42,IF(F52="Scenario2PBT5",'Major retrofit'!$R$42,IF(F52="Scenario3PBT5",'Major retrofit'!$S$42,"")))&amp;IF(F52="Scenario1PBT6",'Major retrofit'!$T$42,IF(F52="Scenario2PBT6",'Major retrofit'!$U$42,IF(F52="Scenario3PBT6",'Major retrofit'!$V$42,"")))&amp;IF(F52="Scenario1PBT7",'Major retrofit'!$W$42,IF(F52="Scenario2PBT7",'Major retrofit'!$X$42,IF(F52="Scenario3PBT7",'Major retrofit'!$Y$42,"")))&amp;IF(F52="Scenario1PBT8",'Major retrofit'!$Z$42,IF(F52="Scenario2PBT8",'Major retrofit'!$AA$42,IF(F52="Scenario3PBT8",'Major retrofit'!$AB$42,"")))&amp;IF(F52="Scenario1PBT9",'Major retrofit'!$AC$42,IF(F52="Scenario2PBT9",'Major retrofit'!$AD$42,IF(F52="Scenario3PBT9",'Major retrofit'!$AE$42,"")))&amp;IF(F52="Scenario1PBT10",'Major retrofit'!$AF$42,IF(F52="Scenario2PBT10",'Major retrofit'!$AG$42,IF(F52="Scenario3PBT10",'Major retrofit'!$AH$42,"")))&amp;IF(F52="Scenario1PBT11",'Major retrofit'!$AI$42,IF(F52="Scenario2PBT11",'Major retrofit'!$AJ$42,IF(F52="Scenario3PBT11",'Major retrofit'!$AK$42,"")))&amp;IF(F52="Scenario1PBT12",'Major retrofit'!$AL$42,IF(F52="Scenario2PBT12",'Major retrofit'!$AM$42,IF(F52="Scenario3PBT12",'Major retrofit'!$AN$42,"")))&amp;IF(F52="Scenario1PBT13",'Major retrofit'!$AO$42,IF(F52="Scenario2PBT13",'Major retrofit'!$AP$42,IF(F52="Scenario3PBT13",'Major retrofit'!$AQ$42,"")))&amp;IF(F52="Scenario1PBT14",'Major retrofit'!$AR$42,IF(F52="Scenario2PBT14",'Major retrofit'!$AS$42,IF(F52="Scenario3PBT14",'Major retrofit'!$AT$42,"")))&amp;IF(F52="Scenario1PBT15",'Major retrofit'!$AU$42,IF(F52="Scenario2PBT15",'Major retrofit'!$AV$42,IF(F52="Scenario3PBT15",'Major retrofit'!$AW$42,"")))</f>
        <v/>
      </c>
      <c r="Z52" s="142">
        <f t="shared" si="20"/>
        <v>0</v>
      </c>
      <c r="AA52" s="332" t="str">
        <f>IF(F52="Scenario1PBT1",'Major retrofit'!$E$101,IF(F52="Scenario2PBT1",'Major retrofit'!$F$101,IF(F52="Scenario3PBT1",'Major retrofit'!$G$101,"")))&amp;IF(F52="Scenario1PBT2",'Major retrofit'!$H$101,IF(F52="Scenario2PBT2",'Major retrofit'!$I$101,IF(F52="Scenario3PBT2",'Major retrofit'!$J$101,"")))&amp;IF(F52="Scenario1PBT3",'Major retrofit'!$K$101,IF(F52="Scenario2PBT3",'Major retrofit'!$L$101,IF(F52="Scenario3PBT3",'Major retrofit'!$M$101,"")))&amp;IF(F52="Scenario1PBT4",'Major retrofit'!$N$101,IF(F52="Scenario2PBT4",'Major retrofit'!$O$101,IF(F52="Scenario3PBT4",'Major retrofit'!$P$101,"")))&amp;IF(F52="Scenario1PBT5",'Major retrofit'!$Q$101,IF(F52="Scenario2PBT5",'Major retrofit'!$R$101,IF(F52="Scenario3PBT5",'Major retrofit'!$S$101,"")))&amp;IF(F52="Scenario1PBT6",'Major retrofit'!$T$101,IF(F52="Scenario2PBT6",'Major retrofit'!$U$101,IF(F52="Scenario3PBT6",'Major retrofit'!$V$101,"")))&amp;IF(F52="Scenario1PBT7",'Major retrofit'!$W$101,IF(F52="Scenario2PBT7",'Major retrofit'!$X$101,IF(F52="Scenario3PBT7",'Major retrofit'!$Y$101,"")))&amp;IF(F52="Scenario1PBT8",'Major retrofit'!$Z$101,IF(F52="Scenario2PBT8",'Major retrofit'!$AA$101,IF(F52="Scenario3PBT8",'Major retrofit'!$AB$101,"")))&amp;IF(F52="Scenario1PBT9",'Major retrofit'!$AC$101,IF(F52="Scenario2PBT9",'Major retrofit'!$AD$101,IF(F52="Scenario3PBT9",'Major retrofit'!$AE$101,"")))&amp;IF(F52="Scenario1PBT10",'Major retrofit'!$AF$101,IF(F52="Scenario2PBT10",'Major retrofit'!$AG$101,IF(F52="Scenario3PBT10",'Major retrofit'!$AH$101,"")))&amp;IF(F52="Scenario1PBT11",'Major retrofit'!$AI$101,IF(F52="Scenario2PBT11",'Major retrofit'!$AJ$101,IF(F52="Scenario3PBT11",'Major retrofit'!$AK$101,"")))&amp;IF(F52="Scenario1PBT12",'Major retrofit'!$AL$101,IF(F52="Scenario2PBT12",'Major retrofit'!$AM$101,IF(F52="Scenario3PBT12",'Major retrofit'!$AN$101,"")))&amp;IF(F52="Scenario1PBT13",'Major retrofit'!$AO$101,IF(F52="Scenario2PBT13",'Major retrofit'!$AP$101,IF(F52="Scenario3PBT13",'Major retrofit'!$AQ$101,"")))&amp;IF(F52="Scenario1PBT14",'Major retrofit'!$AR$101,IF(F52="Scenario2PBT14",'Major retrofit'!$AS$101,IF(F52="Scenario3PBT14",'Major retrofit'!$AT$101,"")))&amp;IF(F52="Scenario1PBT15",'Major retrofit'!$AU$101,IF(F52="Scenario2PBT15",'Major retrofit'!$AV$101,IF(F52="Scenario3PBT15",'Major retrofit'!$AW$101,"")))</f>
        <v/>
      </c>
      <c r="AB52" s="233">
        <f t="shared" si="21"/>
        <v>0</v>
      </c>
      <c r="AC52" s="264">
        <f>IFERROR('Projection_Base-case'!G52-G52,0)</f>
        <v>0</v>
      </c>
      <c r="AD52" s="142">
        <f t="shared" si="24"/>
        <v>0</v>
      </c>
      <c r="AE52" s="142">
        <f>IFERROR(100*AC52/'Projection_Base-case'!G52,0)</f>
        <v>0</v>
      </c>
      <c r="AF52" s="142">
        <f>IFERROR('Projection_Base-case'!I52-I52,0)</f>
        <v>0</v>
      </c>
      <c r="AG52" s="142">
        <f t="shared" si="25"/>
        <v>0</v>
      </c>
      <c r="AH52" s="142">
        <f>IFERROR(100*AF52/'Projection_Base-case'!I52,0)</f>
        <v>0</v>
      </c>
      <c r="AI52" s="142">
        <f>IFERROR('Projection_Base-case'!K52-K52,0)</f>
        <v>0</v>
      </c>
      <c r="AJ52" s="142">
        <f t="shared" si="26"/>
        <v>0</v>
      </c>
      <c r="AK52" s="142">
        <f>IFERROR(100*AI52/'Projection_Base-case'!K52,0)</f>
        <v>0</v>
      </c>
      <c r="AL52" s="142">
        <f>IFERROR(M52-'Projection_Base-case'!M52,0)</f>
        <v>0</v>
      </c>
      <c r="AM52" s="142">
        <f t="shared" si="27"/>
        <v>0</v>
      </c>
      <c r="AN52" s="143">
        <f>IFERROR(100*AL52/'Projection_Base-case'!M52,0)</f>
        <v>0</v>
      </c>
      <c r="AO52" s="262">
        <f>IFERROR('Projection_Base-case'!O52-O52,0)</f>
        <v>0</v>
      </c>
      <c r="AP52" s="142">
        <f t="shared" si="28"/>
        <v>0</v>
      </c>
      <c r="AQ52" s="142">
        <f>IFERROR(100*AO52/'Projection_Base-case'!O52,0)</f>
        <v>0</v>
      </c>
      <c r="AR52" s="142">
        <f>IFERROR('Projection_Base-case'!Q52-Q52,0)</f>
        <v>0</v>
      </c>
      <c r="AS52" s="142">
        <f t="shared" si="29"/>
        <v>0</v>
      </c>
      <c r="AT52" s="142">
        <f>IFERROR(100*AR52/'Projection_Base-case'!Q52,0)</f>
        <v>0</v>
      </c>
      <c r="AU52" s="142">
        <f>IFERROR('Projection_Base-case'!S52-S52,0)</f>
        <v>0</v>
      </c>
      <c r="AV52" s="142">
        <f t="shared" si="30"/>
        <v>0</v>
      </c>
      <c r="AW52" s="143">
        <f>IFERROR(100*AU52/'Projection_Base-case'!S52,0)</f>
        <v>0</v>
      </c>
      <c r="AX52" s="262">
        <f>IFERROR('Projection_Base-case'!U52-U52,0)</f>
        <v>0</v>
      </c>
      <c r="AY52" s="142">
        <f t="shared" si="31"/>
        <v>0</v>
      </c>
      <c r="AZ52" s="142">
        <f>IFERROR(100*AX52/'Projection_Base-case'!U52,0)</f>
        <v>0</v>
      </c>
      <c r="BA52" s="142">
        <f>IFERROR('Projection_Base-case'!W52-W52,0)</f>
        <v>0</v>
      </c>
      <c r="BB52" s="142">
        <f t="shared" si="32"/>
        <v>0</v>
      </c>
      <c r="BC52" s="142">
        <f>IFERROR(100*BA52/'Projection_Base-case'!W52,0)</f>
        <v>0</v>
      </c>
      <c r="BD52" s="142">
        <f>IFERROR('Projection_Base-case'!Y52-Y52,0)</f>
        <v>0</v>
      </c>
      <c r="BE52" s="142">
        <f t="shared" si="33"/>
        <v>0</v>
      </c>
      <c r="BF52" s="142">
        <f>IFERROR(100*BD52/'Projection_Base-case'!Y52,0)</f>
        <v>0</v>
      </c>
      <c r="BG52" s="531">
        <f t="shared" si="22"/>
        <v>0</v>
      </c>
      <c r="BH52" s="532">
        <f t="shared" si="23"/>
        <v>0</v>
      </c>
    </row>
    <row r="53" spans="1:60" x14ac:dyDescent="0.25">
      <c r="A53" s="261">
        <v>48</v>
      </c>
      <c r="B53" s="142">
        <f>'Projection_Base-case'!B53</f>
        <v>0</v>
      </c>
      <c r="C53" s="142">
        <f>'Projection_Base-case'!C53</f>
        <v>0</v>
      </c>
      <c r="D53" s="142">
        <f>'Projection_Base-case'!D53</f>
        <v>0</v>
      </c>
      <c r="E53" s="149"/>
      <c r="F53" s="258" t="str">
        <f t="shared" si="10"/>
        <v>0</v>
      </c>
      <c r="G53" s="231" t="str">
        <f>IF(F53="Scenario1PBT1",'Major retrofit'!$E$6,IF(F53="Scenario2PBT1",'Major retrofit'!$F$6,IF(F53="Scenario3PBT1",'Major retrofit'!$G$6,"")))&amp;IF(F53="Scenario1PBT2",'Major retrofit'!$H$6,IF(F53="Scenario2PBT2",'Major retrofit'!$I$6,IF(F53="Scenario3PBT2",'Major retrofit'!$J$6,"")))&amp;IF(F53="Scenario1PBT3",'Major retrofit'!$K$6,IF(F53="Scenario2PBT3",'Major retrofit'!$L$6,IF(F53="Scenario3PBT3",'Major retrofit'!$M$6,"")))&amp;IF(F53="Scenario1PBT4",'Major retrofit'!$N$6,IF(F53="Scenario2PBT4",'Major retrofit'!$O$6,IF(F53="Scenario3PBT4",'Major retrofit'!$P$6,"")))&amp;IF(F53="Scenario1PBT5",'Major retrofit'!$Q$6,IF(F53="Scenario2PBT5",'Major retrofit'!$R$6,IF(F53="Scenario3PBT5",'Major retrofit'!$S$6,"")))&amp;IF(F53="Scenario1PBT6",'Major retrofit'!$T$6,IF(F53="Scenario2PBT6",'Major retrofit'!$U$6,IF(F53="Scenario3PBT6",'Major retrofit'!$V$6,"")))&amp;IF(F53="Scenario1PBT7",'Major retrofit'!$W$6,IF(F53="Scenario2PBT7",'Major retrofit'!$X$6,IF(F53="Scenario3PBT7",'Major retrofit'!$Y$6,"")))&amp;IF(F53="Scenario1PBT8",'Major retrofit'!$Z$6,IF(F53="Scenario2PBT8",'Major retrofit'!$AA$6,IF(F53="Scenario3PBT8",'Major retrofit'!$AB$6,"")))&amp;IF(F53="Scenario1PBT9",'Major retrofit'!$AC$6,IF(F53="Scenario2PBT9",'Major retrofit'!$AD$6,IF(F53="Scenario3PBT9",'Major retrofit'!$AE$6,"")))&amp;IF(F53="Scenario1PBT10",'Major retrofit'!$AF$6,IF(F53="Scenario2PBT10",'Major retrofit'!$AG$6,IF(F53="Scenario3PBT10",'Major retrofit'!$AH$6,"")))&amp;IF(F53="Scenario1PBT11",'Major retrofit'!$AI$6,IF(F53="Scenario2PBT11",'Major retrofit'!$AJ$6,IF(F53="Scenario3PBT11",'Major retrofit'!$AK$6,"")))&amp;IF(F53="Scenario1PBT12",'Major retrofit'!$AL$6,IF(F53="Scenario2PBT12",'Major retrofit'!$AM$6,IF(F53="Scenario3PBT12",'Major retrofit'!$AN$6,"")))&amp;IF(F53="Scenario1PBT13",'Major retrofit'!$AO$6,IF(F53="Scenario2PBT13",'Major retrofit'!$AP$6,IF(F53="Scenario3PBT13",'Major retrofit'!$AQ$6,"")))&amp;IF(F53="Scenario1PBT14",'Major retrofit'!$AR$6,IF(F53="Scenario2PBT14",'Major retrofit'!$AS$6,IF(F53="Scenario3PBT14",'Major retrofit'!$AT$6,"")))&amp;IF(F53="Scenario1PBT15",'Major retrofit'!$AU$6,IF(F53="Scenario2PBT15",'Major retrofit'!$AV$6,IF(F53="Scenario3PBT15",'Major retrofit'!$AW$6,"")))</f>
        <v/>
      </c>
      <c r="H53" s="142">
        <f t="shared" si="11"/>
        <v>0</v>
      </c>
      <c r="I53" s="232" t="str">
        <f>IF(F53="Scenario1PBT1",'Major retrofit'!$E$16,IF(F53="Scenario2PBT1",'Major retrofit'!$F$16,IF(F53="Scenario3PBT1",'Major retrofit'!$G$16,"")))&amp;IF(F53="Scenario1PBT2",'Major retrofit'!$H$16,IF(F53="Scenario2PBT2",'Major retrofit'!$I$16,IF(F53="Scenario3PBT2",'Major retrofit'!$J$16,"")))&amp;IF(F53="Scenario1PBT3",'Major retrofit'!$K$16,IF(F53="Scenario2PBT3",'Major retrofit'!$L$16,IF(F53="Scenario3PBT3",'Major retrofit'!$M$16,"")))&amp;IF(F53="Scenario1PBT4",'Major retrofit'!$N$16,IF(F53="Scenario2PBT4",'Major retrofit'!$O$16,IF(F53="Scenario3PBT4",'Major retrofit'!$P$16,"")))&amp;IF(F53="Scenario1PBT5",'Major retrofit'!$Q$16,IF(F53="Scenario2PBT5",'Major retrofit'!$R$16,IF(F53="Scenario3PBT5",'Major retrofit'!$S$16,"")))&amp;IF(F53="Scenario1PBT6",'Major retrofit'!$T$16,IF(F53="Scenario2PBT6",'Major retrofit'!$U$16,IF(F53="Scenario3PBT6",'Major retrofit'!$V$16,"")))&amp;IF(F53="Scenario1PBT7",'Major retrofit'!$W$16,IF(F53="Scenario2PBT7",'Major retrofit'!$X$16,IF(F53="Scenario3PBT7",'Major retrofit'!$Y$16,"")))&amp;IF(F53="Scenario1PBT8",'Major retrofit'!$Z$16,IF(F53="Scenario2PBT8",'Major retrofit'!$AA$16,IF(F53="Scenario3PBT8",'Major retrofit'!$AB$16,"")))&amp;IF(F53="Scenario1PBT9",'Major retrofit'!$AC$16,IF(F53="Scenario2PBT9",'Major retrofit'!$AD$16,IF(F53="Scenario3PBT9",'Major retrofit'!$AE$16,"")))&amp;IF(F53="Scenario1PBT10",'Major retrofit'!$AF$16,IF(F53="Scenario2PBT10",'Major retrofit'!$AG$16,IF(F53="Scenario3PBT10",'Major retrofit'!$AH$16,"")))&amp;IF(F53="Scenario1PBT11",'Major retrofit'!$AI$16,IF(F53="Scenario2PBT11",'Major retrofit'!$AJ$16,IF(F53="Scenario3PBT11",'Major retrofit'!$AK$16,"")))&amp;IF(F53="Scenario1PBT12",'Major retrofit'!$AL$16,IF(F53="Scenario2PBT12",'Major retrofit'!$AM$16,IF(F53="Scenario3PBT12",'Major retrofit'!$AN$16,"")))&amp;IF(F53="Scenario1PBT13",'Major retrofit'!$AO$16,IF(F53="Scenario2PBT13",'Major retrofit'!$AP$16,IF(F53="Scenario3PBT13",'Major retrofit'!$AQ$16,"")))&amp;IF(F53="Scenario1PBT14",'Major retrofit'!$AR$16,IF(F53="Scenario2PBT14",'Major retrofit'!$AS$16,IF(F53="Scenario3PBT14",'Major retrofit'!$AT$16,"")))&amp;IF(F53="Scenario1PBT15",'Major retrofit'!$AU$16,IF(F53="Scenario2PBT15",'Major retrofit'!$AV$16,IF(F53="Scenario3PBT15",'Major retrofit'!$AW$16,"")))</f>
        <v/>
      </c>
      <c r="J53" s="142">
        <f t="shared" si="12"/>
        <v>0</v>
      </c>
      <c r="K53" s="142" t="str">
        <f>IF(F53="Scenario1PBT1",'Major retrofit'!$E$18,IF(F53="Scenario2PBT1",'Major retrofit'!$F$18,IF(F53="Scenario3PBT1",'Major retrofit'!$G$18,"")))&amp;IF(F53="Scenario1PBT2",'Major retrofit'!$H$18,IF(F53="Scenario2PBT2",'Major retrofit'!$I$18,IF(F53="Scenario3PBT2",'Major retrofit'!$J$18,"")))&amp;IF(F53="Scenario1PBT3",'Major retrofit'!$K$18,IF(F53="Scenario2PBT3",'Major retrofit'!$L$18,IF(F53="Scenario3PBT3",'Major retrofit'!$M$18,"")))&amp;IF(F53="Scenario1PBT4",'Major retrofit'!$N$18,IF(F53="Scenario2PBT4",'Major retrofit'!$O$18,IF(F53="Scenario3PBT4",'Major retrofit'!$P$18,"")))&amp;IF(F53="Scenario1PBT5",'Major retrofit'!$Q$18,IF(F53="Scenario2PBT5",'Major retrofit'!$R$18,IF(F53="Scenario3PBT5",'Major retrofit'!$S$18,"")))&amp;IF(F53="Scenario1PBT6",'Major retrofit'!$T$18,IF(F53="Scenario2PBT6",'Major retrofit'!$U$18,IF(F53="Scenario3PBT6",'Major retrofit'!$V$18,"")))&amp;IF(F53="Scenario1PBT7",'Major retrofit'!$W$18,IF(F53="Scenario2PBT7",'Major retrofit'!$X$18,IF(F53="Scenario3PBT7",'Major retrofit'!$Y$18,"")))&amp;IF(F53="Scenario1PBT8",'Major retrofit'!$Z$18,IF(F53="Scenario2PBT8",'Major retrofit'!$AA$18,IF(F53="Scenario3PBT8",'Major retrofit'!$AB$18,"")))&amp;IF(F53="Scenario1PBT9",'Major retrofit'!$AC$18,IF(F53="Scenario2PBT9",'Major retrofit'!$AD$18,IF(F53="Scenario3PBT9",'Major retrofit'!$AE$18,"")))&amp;IF(F53="Scenario1PBT10",'Major retrofit'!$AF$18,IF(F53="Scenario2PBT10",'Major retrofit'!$AG$18,IF(F53="Scenario3PBT10",'Major retrofit'!$AH$18,"")))&amp;IF(F53="Scenario1PBT11",'Major retrofit'!$AI$18,IF(F53="Scenario2PBT11",'Major retrofit'!$AJ$18,IF(F53="Scenario3PBT11",'Major retrofit'!$AK$18,"")))&amp;IF(F53="Scenario1PBT12",'Major retrofit'!$AL$18,IF(F53="Scenario2PBT12",'Major retrofit'!$AM$18,IF(F53="Scenario3PBT12",'Major retrofit'!$AN$18,"")))&amp;IF(F53="Scenario1PBT13",'Major retrofit'!$AO$18,IF(F53="Scenario2PBT13",'Major retrofit'!$AP$18,IF(F53="Scenario3PBT13",'Major retrofit'!$AQ$18,"")))&amp;IF(F53="Scenario1PBT14",'Major retrofit'!$AR$18,IF(F53="Scenario2PBT14",'Major retrofit'!$AS$18,IF(F53="Scenario3PBT14",'Major retrofit'!$AT$18,"")))&amp;IF(F53="Scenario1PBT15",'Major retrofit'!$AU$18,IF(F53="Scenario2PBT15",'Major retrofit'!$AV$18,IF(F53="Scenario3PBT15",'Major retrofit'!$AW$18,"")))</f>
        <v/>
      </c>
      <c r="L53" s="142">
        <f t="shared" si="13"/>
        <v>0</v>
      </c>
      <c r="M53" s="142" t="str">
        <f>IF(F53="Scenario1PBT1",'Major retrofit'!$E$20,IF(F53="Scenario2PBT1",'Major retrofit'!$F$20,IF(F53="Scenario3PBT1",'Major retrofit'!$G$20,"")))&amp;IF(F53="Scenario1PBT2",'Major retrofit'!$H$20,IF(F53="Scenario2PBT2",'Major retrofit'!$I$20,IF(F53="Scenario3PBT2",'Major retrofit'!$J$20,"")))&amp;IF(F53="Scenario1PBT3",'Major retrofit'!$K$20,IF(F53="Scenario2PBT3",'Major retrofit'!$L$20,IF(F53="Scenario3PBT3",'Major retrofit'!$M$20,"")))&amp;IF(F53="Scenario1PBT4",'Major retrofit'!$N$20,IF(F53="Scenario2PBT4",'Major retrofit'!$O$20,IF(F53="Scenario3PBT4",'Major retrofit'!$P$20,"")))&amp;IF(F53="Scenario1PBT5",'Major retrofit'!$Q$20,IF(F53="Scenario2PBT5",'Major retrofit'!$R$20,IF(F53="Scenario3PBT5",'Major retrofit'!$S$20,"")))&amp;IF(F53="Scenario1PBT6",'Major retrofit'!$T$20,IF(F53="Scenario2PBT6",'Major retrofit'!$U$20,IF(F53="Scenario3PBT6",'Major retrofit'!$V$20,"")))&amp;IF(F53="Scenario1PBT7",'Major retrofit'!$W$20,IF(F53="Scenario2PBT7",'Major retrofit'!$X$20,IF(F53="Scenario3PBT7",'Major retrofit'!$Y$20,"")))&amp;IF(F53="Scenario1PBT8",'Major retrofit'!$Z$20,IF(F53="Scenario2PBT8",'Major retrofit'!$AA$20,IF(F53="Scenario3PBT8",'Major retrofit'!$AB$20,"")))&amp;IF(F53="Scenario1PBT9",'Major retrofit'!$AC$20,IF(F53="Scenario2PBT9",'Major retrofit'!$AD$20,IF(F53="Scenario3PBT9",'Major retrofit'!$AE$20,"")))&amp;IF(F53="Scenario1PBT10",'Major retrofit'!$AF$20,IF(F53="Scenario2PBT10",'Major retrofit'!$AG$20,IF(F53="Scenario3PBT10",'Major retrofit'!$AH$20,"")))&amp;IF(F53="Scenario1PBT11",'Major retrofit'!$AI$20,IF(F53="Scenario2PBT11",'Major retrofit'!$AJ$20,IF(F53="Scenario3PBT11",'Major retrofit'!$AK$20,"")))&amp;IF(F53="Scenario1PBT12",'Major retrofit'!$AL$20,IF(F53="Scenario2PBT12",'Major retrofit'!$AM$20,IF(F53="Scenario3PBT12",'Major retrofit'!$AN$20,"")))&amp;IF(F53="Scenario1PBT13",'Major retrofit'!$AO$20,IF(F53="Scenario2PBT13",'Major retrofit'!$AP$20,IF(F53="Scenario3PBT13",'Major retrofit'!$AQ$20,"")))&amp;IF(F53="Scenario1PBT14",'Major retrofit'!$AR$20,IF(F53="Scenario2PBT14",'Major retrofit'!$AS$20,IF(F53="Scenario3PBT14",'Major retrofit'!$AT$20,"")))&amp;IF(F53="Scenario1PBT15",'Major retrofit'!$AU$20,IF(F53="Scenario2PBT15",'Major retrofit'!$AV$20,IF(F53="Scenario3PBT15",'Major retrofit'!$AW$20,"")))</f>
        <v/>
      </c>
      <c r="N53" s="143">
        <f t="shared" si="14"/>
        <v>0</v>
      </c>
      <c r="O53" s="262" t="str">
        <f>IF(F53="Scenario1PBT1",'Major retrofit'!$E$23,IF(F53="Scenario2PBT1",'Major retrofit'!$F$23,IF(F53="Scenario3PBT1",'Major retrofit'!$G$23,"")))&amp;IF(F53="Scenario1PBT2",'Major retrofit'!$H$23,IF(F53="Scenario2PBT2",'Major retrofit'!$I$23,IF(F53="Scenario3PBT2",'Major retrofit'!$J$23,"")))&amp;IF(F53="Scenario1PBT3",'Major retrofit'!$K$23,IF(F53="Scenario2PBT3",'Major retrofit'!$L$23,IF(F53="Scenario3PBT3",'Major retrofit'!$M$23,"")))&amp;IF(F53="Scenario1PBT4",'Major retrofit'!$N$23,IF(F53="Scenario2PBT4",'Major retrofit'!$O$23,IF(F53="Scenario3PBT4",'Major retrofit'!$P$23,"")))&amp;IF(F53="Scenario1PBT5",'Major retrofit'!$Q$23,IF(F53="Scenario2PBT5",'Major retrofit'!$R$23,IF(F53="Scenario3PBT5",'Major retrofit'!$S$23,"")))&amp;IF(F53="Scenario1PBT6",'Major retrofit'!$T$23,IF(F53="Scenario2PBT6",'Major retrofit'!$U$23,IF(F53="Scenario3PBT6",'Major retrofit'!$V$23,"")))&amp;IF(F53="Scenario1PBT7",'Major retrofit'!$W$23,IF(F53="Scenario2PBT7",'Major retrofit'!$X$23,IF(F53="Scenario3PBT7",'Major retrofit'!$Y$23,"")))&amp;IF(F53="Scenario1PBT8",'Major retrofit'!$Z$23,IF(F53="Scenario2PBT8",'Major retrofit'!$AA$23,IF(F53="Scenario3PBT8",'Major retrofit'!$AB$23,"")))&amp;IF(F53="Scenario1PBT9",'Major retrofit'!$AC$23,IF(F53="Scenario2PBT9",'Major retrofit'!$AD$23,IF(F53="Scenario3PBT9",'Major retrofit'!$AE$23,"")))&amp;IF(F53="Scenario1PBT10",'Major retrofit'!$AF$23,IF(F53="Scenario2PBT10",'Major retrofit'!$AG$23,IF(F53="Scenario3PBT10",'Major retrofit'!$AH$23,"")))&amp;IF(F53="Scenario1PBT11",'Major retrofit'!$AI$23,IF(F53="Scenario2PBT11",'Major retrofit'!$AJ$23,IF(F53="Scenario3PBT11",'Major retrofit'!$AK$23,"")))&amp;IF(F53="Scenario1PBT12",'Major retrofit'!$AL$23,IF(F53="Scenario2PBT12",'Major retrofit'!$AM$23,IF(F53="Scenario3PBT12",'Major retrofit'!$AN$23,"")))&amp;IF(F53="Scenario1PBT13",'Major retrofit'!$AO$23,IF(F53="Scenario2PBT13",'Major retrofit'!$AP$23,IF(F53="Scenario3PBT13",'Major retrofit'!$AQ$23,"")))&amp;IF(F53="Scenario1PBT14",'Major retrofit'!$AR$23,IF(F53="Scenario2PBT14",'Major retrofit'!$AS$23,IF(F53="Scenario3PBT14",'Major retrofit'!$AT$23,"")))&amp;IF(F53="Scenario1PBT15",'Major retrofit'!$AU$23,IF(F53="Scenario2PBT15",'Major retrofit'!$AV$23,IF(F53="Scenario3PBT15",'Major retrofit'!$AW$23,"")))</f>
        <v/>
      </c>
      <c r="P53" s="142">
        <f t="shared" si="15"/>
        <v>0</v>
      </c>
      <c r="Q53" s="142" t="str">
        <f>IF(F53="Scenario1PBT1",'Major retrofit'!$E$25,IF(F53="Scenario2PBT1",'Major retrofit'!$F$25,IF(F53="Scenario3PBT1",'Major retrofit'!$G$25,"")))&amp;IF(F53="Scenario1PBT2",'Major retrofit'!$H$25,IF(F53="Scenario2PBT2",'Major retrofit'!$I$25,IF(F53="Scenario3PBT2",'Major retrofit'!$J$25,"")))&amp;IF(F53="Scenario1PBT3",'Major retrofit'!$K$25,IF(F53="Scenario2PBT3",'Major retrofit'!$L$25,IF(F53="Scenario3PBT3",'Major retrofit'!$M$25,"")))&amp;IF(F53="Scenario1PBT4",'Major retrofit'!$N$25,IF(F53="Scenario2PBT4",'Major retrofit'!$O$25,IF(F53="Scenario3PBT4",'Major retrofit'!$P$25,"")))&amp;IF(F53="Scenario1PBT5",'Major retrofit'!$Q$25,IF(F53="Scenario2PBT5",'Major retrofit'!$R$25,IF(F53="Scenario3PBT5",'Major retrofit'!$S$25,"")))&amp;IF(F53="Scenario1PBT6",'Major retrofit'!$T$25,IF(F53="Scenario2PBT6",'Major retrofit'!$U$25,IF(F53="Scenario3PBT6",'Major retrofit'!$V$25,"")))&amp;IF(F53="Scenario1PBT7",'Major retrofit'!$W$25,IF(F53="Scenario2PBT7",'Major retrofit'!$X$25,IF(F53="Scenario3PBT7",'Major retrofit'!$Y$25,"")))&amp;IF(F53="Scenario1PBT8",'Major retrofit'!$Z$25,IF(F53="Scenario2PBT8",'Major retrofit'!$AA$25,IF(F53="Scenario3PBT8",'Major retrofit'!$AB$25,"")))&amp;IF(F53="Scenario1PBT9",'Major retrofit'!$AC$25,IF(F53="Scenario2PBT9",'Major retrofit'!$AD$25,IF(F53="Scenario3PBT9",'Major retrofit'!$AE$25,"")))&amp;IF(F53="Scenario1PBT10",'Major retrofit'!$AF$25,IF(F53="Scenario2PBT10",'Major retrofit'!$AG$25,IF(F53="Scenario3PBT10",'Major retrofit'!$AH$25,"")))&amp;IF(F53="Scenario1PBT11",'Major retrofit'!$AI$25,IF(F53="Scenario2PBT11",'Major retrofit'!$AJ$25,IF(F53="Scenario3PBT11",'Major retrofit'!$AK$25,"")))&amp;IF(F53="Scenario1PBT12",'Major retrofit'!$AL$25,IF(F53="Scenario2PBT12",'Major retrofit'!$AM$25,IF(F53="Scenario3PBT12",'Major retrofit'!$AN$25,"")))&amp;IF(F53="Scenario1PBT13",'Major retrofit'!$AO$25,IF(F53="Scenario2PBT13",'Major retrofit'!$AP$25,IF(F53="Scenario3PBT13",'Major retrofit'!$AQ$25,"")))&amp;IF(F53="Scenario1PBT14",'Major retrofit'!$AR$25,IF(F53="Scenario2PBT14",'Major retrofit'!$AS$25,IF(F53="Scenario3PBT14",'Major retrofit'!$AT$25,"")))&amp;IF(F53="Scenario1PBT15",'Major retrofit'!$AU$25,IF(F53="Scenario2PBT15",'Major retrofit'!$AV$25,IF(F53="Scenario3PBT15",'Major retrofit'!$AW$25,"")))</f>
        <v/>
      </c>
      <c r="R53" s="142">
        <f t="shared" si="16"/>
        <v>0</v>
      </c>
      <c r="S53" s="142" t="str">
        <f>IF(F53="Scenario1PBT1",'Major retrofit'!$E$27,IF(F53="Scenario2PBT1",'Major retrofit'!$F$27,IF(F53="Scenario3PBT1",'Major retrofit'!$G$27,"")))&amp;IF(F53="Scenario1PBT2",'Major retrofit'!$H$27,IF(F53="Scenario2PBT2",'Major retrofit'!$I$27,IF(F53="Scenario3PBT2",'Major retrofit'!$J$27,"")))&amp;IF(F53="Scenario1PBT3",'Major retrofit'!$K$27,IF(F53="Scenario2PBT3",'Major retrofit'!$L$27,IF(F53="Scenario3PBT3",'Major retrofit'!$M$27,"")))&amp;IF(F53="Scenario1PBT4",'Major retrofit'!$N$27,IF(F53="Scenario2PBT4",'Major retrofit'!$O$27,IF(F53="Scenario3PBT4",'Major retrofit'!$P$27,"")))&amp;IF(F53="Scenario1PBT5",'Major retrofit'!$Q$27,IF(F53="Scenario2PBT5",'Major retrofit'!$R$27,IF(F53="Scenario3PBT5",'Major retrofit'!$S$27,"")))&amp;IF(F53="Scenario1PBT6",'Major retrofit'!$T$27,IF(F53="Scenario2PBT6",'Major retrofit'!$U$27,IF(F53="Scenario3PBT6",'Major retrofit'!$V$27,"")))&amp;IF(F53="Scenario1PBT7",'Major retrofit'!$W$27,IF(F53="Scenario2PBT7",'Major retrofit'!$X$27,IF(F53="Scenario3PBT7",'Major retrofit'!$Y$27,"")))&amp;IF(F53="Scenario1PBT8",'Major retrofit'!$Z$27,IF(F53="Scenario2PBT8",'Major retrofit'!$AA$27,IF(F53="Scenario3PBT8",'Major retrofit'!$AB$27,"")))&amp;IF(F53="Scenario1PBT9",'Major retrofit'!$AC$27,IF(F53="Scenario2PBT9",'Major retrofit'!$AD$27,IF(F53="Scenario3PBT9",'Major retrofit'!$AE$27,"")))&amp;IF(F53="Scenario1PBT10",'Major retrofit'!$AF$27,IF(F53="Scenario2PBT10",'Major retrofit'!$AG$27,IF(F53="Scenario3PBT10",'Major retrofit'!$AH$27,"")))&amp;IF(F53="Scenario1PBT11",'Major retrofit'!$AI$27,IF(F53="Scenario2PBT11",'Major retrofit'!$AJ$27,IF(F53="Scenario3PBT11",'Major retrofit'!$AK$27,"")))&amp;IF(F53="Scenario1PBT12",'Major retrofit'!$AL$27,IF(F53="Scenario2PBT12",'Major retrofit'!$AM$27,IF(F53="Scenario3PBT12",'Major retrofit'!$AN$27,"")))&amp;IF(F53="Scenario1PBT13",'Major retrofit'!$AO$27,IF(F53="Scenario2PBT13",'Major retrofit'!$AP$27,IF(F53="Scenario3PBT13",'Major retrofit'!$AQ$27,"")))&amp;IF(F53="Scenario1PBT14",'Major retrofit'!$AR$27,IF(F53="Scenario2PBT14",'Major retrofit'!$AS$27,IF(F53="Scenario3PBT14",'Major retrofit'!$AT$27,"")))&amp;IF(F53="Scenario1PBT15",'Major retrofit'!$AU$27,IF(F53="Scenario2PBT15",'Major retrofit'!$AV$27,IF(F53="Scenario3PBT15",'Major retrofit'!$AW$27,"")))</f>
        <v/>
      </c>
      <c r="T53" s="263">
        <f t="shared" si="17"/>
        <v>0</v>
      </c>
      <c r="U53" s="262" t="str">
        <f>IF(F53="Scenario1PBT1",'Major retrofit'!$E$38,IF(F53="Scenario2PBT1",'Major retrofit'!$F$38,IF(F53="Scenario3PBT1",'Major retrofit'!$G$38,"")))&amp;IF(F53="Scenario1PBT2",'Major retrofit'!$H$38,IF(F53="Scenario2PBT2",'Major retrofit'!$I$38,IF(F53="Scenario3PBT2",'Major retrofit'!$J$38,"")))&amp;IF(F53="Scenario1PBT3",'Major retrofit'!$K$38,IF(F53="Scenario2PBT3",'Major retrofit'!$L$38,IF(F53="Scenario3PBT3",'Major retrofit'!$M$38,"")))&amp;IF(F53="Scenario1PBT4",'Major retrofit'!$N$38,IF(F53="Scenario2PBT4",'Major retrofit'!$O$38,IF(F53="Scenario3PBT4",'Major retrofit'!$P$38,"")))&amp;IF(F53="Scenario1PBT5",'Major retrofit'!$Q$38,IF(F53="Scenario2PBT5",'Major retrofit'!$R$38,IF(F53="Scenario3PBT5",'Major retrofit'!$S$38,"")))&amp;IF(F53="Scenario1PBT6",'Major retrofit'!$T$38,IF(F53="Scenario2PBT6",'Major retrofit'!$U$38,IF(F53="Scenario3PBT6",'Major retrofit'!$V$38,"")))&amp;IF(F53="Scenario1PBT7",'Major retrofit'!$W$38,IF(F53="Scenario2PBT7",'Major retrofit'!$X$38,IF(F53="Scenario3PBT7",'Major retrofit'!$Y$38,"")))&amp;IF(F53="Scenario1PBT8",'Major retrofit'!$Z$38,IF(F53="Scenario2PBT8",'Major retrofit'!$AA$38,IF(F53="Scenario3PBT8",'Major retrofit'!$AB$38,"")))&amp;IF(F53="Scenario1PBT9",'Major retrofit'!$AC$38,IF(F53="Scenario2PBT9",'Major retrofit'!$AD$38,IF(F53="Scenario3PBT9",'Major retrofit'!$AE$38,"")))&amp;IF(F53="Scenario1PBT10",'Major retrofit'!$AF$38,IF(F53="Scenario2PBT10",'Major retrofit'!$AG$38,IF(F53="Scenario3PBT10",'Major retrofit'!$AH$38,"")))&amp;IF(F53="Scenario1PBT11",'Major retrofit'!$AI$38,IF(F53="Scenario2PBT11",'Major retrofit'!$AJ$38,IF(F53="Scenario3PBT11",'Major retrofit'!$AK$38,"")))&amp;IF(F53="Scenario1PBT12",'Major retrofit'!$AL$38,IF(F53="Scenario2PBT12",'Major retrofit'!$AM$38,IF(F53="Scenario3PBT12",'Major retrofit'!$AN$38,"")))&amp;IF(F53="Scenario1PBT13",'Major retrofit'!$AO$38,IF(F53="Scenario2PBT13",'Major retrofit'!$AP$38,IF(F53="Scenario3PBT13",'Major retrofit'!$AQ$38,"")))&amp;IF(F53="Scenario1PBT14",'Major retrofit'!$AR$38,IF(F53="Scenario2PBT14",'Major retrofit'!$AS$38,IF(F53="Scenario3PBT14",'Major retrofit'!$AT$38,"")))&amp;IF(F53="Scenario1PBT15",'Major retrofit'!$AU$38,IF(F53="Scenario2PBT15",'Major retrofit'!$AV$38,IF(F53="Scenario3PBT15",'Major retrofit'!$AW$38,"")))</f>
        <v/>
      </c>
      <c r="V53" s="142">
        <f t="shared" si="18"/>
        <v>0</v>
      </c>
      <c r="W53" s="142" t="str">
        <f>IF(F53="Scenario1PBT1",'Major retrofit'!$E$40,IF(F53="Scenario2PBT1",'Major retrofit'!$F$40,IF(F53="Scenario3PBT1",'Major retrofit'!$G$40,"")))&amp;IF(F53="Scenario1PBT2",'Major retrofit'!$H$40,IF(F53="Scenario2PBT2",'Major retrofit'!$I$40,IF(F53="Scenario3PBT2",'Major retrofit'!$J$40,"")))&amp;IF(F53="Scenario1PBT3",'Major retrofit'!$K$40,IF(F53="Scenario2PBT3",'Major retrofit'!$L$40,IF(F53="Scenario3PBT3",'Major retrofit'!$M$40,"")))&amp;IF(F53="Scenario1PBT4",'Major retrofit'!$N$40,IF(F53="Scenario2PBT4",'Major retrofit'!$O$40,IF(F53="Scenario3PBT4",'Major retrofit'!$P$40,"")))&amp;IF(F53="Scenario1PBT5",'Major retrofit'!$Q$40,IF(F53="Scenario2PBT5",'Major retrofit'!$R$40,IF(F53="Scenario3PBT5",'Major retrofit'!$S$40,"")))&amp;IF(F53="Scenario1PBT6",'Major retrofit'!$T$40,IF(F53="Scenario2PBT6",'Major retrofit'!$U$40,IF(F53="Scenario3PBT6",'Major retrofit'!$V$40,"")))&amp;IF(F53="Scenario1PBT7",'Major retrofit'!$W$40,IF(F53="Scenario2PBT7",'Major retrofit'!$X$40,IF(F53="Scenario3PBT7",'Major retrofit'!$Y$40,"")))&amp;IF(F53="Scenario1PBT8",'Major retrofit'!$Z$40,IF(F53="Scenario2PBT8",'Major retrofit'!$AA$40,IF(F53="Scenario3PBT8",'Major retrofit'!$AB$40,"")))&amp;IF(F53="Scenario1PBT9",'Major retrofit'!$AC$40,IF(F53="Scenario2PBT9",'Major retrofit'!$AD$40,IF(F53="Scenario3PBT9",'Major retrofit'!$AE$40,"")))&amp;IF(F53="Scenario1PBT10",'Major retrofit'!$AF$40,IF(F53="Scenario2PBT10",'Major retrofit'!$AG$40,IF(F53="Scenario3PBT10",'Major retrofit'!$AH$40,"")))&amp;IF(F53="Scenario1PBT11",'Major retrofit'!$AI$40,IF(F53="Scenario2PBT11",'Major retrofit'!$AJ$40,IF(F53="Scenario3PBT11",'Major retrofit'!$AK$40,"")))&amp;IF(F53="Scenario1PBT12",'Major retrofit'!$AL$40,IF(F53="Scenario2PBT12",'Major retrofit'!$AM$40,IF(F53="Scenario3PBT12",'Major retrofit'!$AN$40,"")))&amp;IF(F53="Scenario1PBT13",'Major retrofit'!$AO$40,IF(F53="Scenario2PBT13",'Major retrofit'!$AP$40,IF(F53="Scenario3PBT13",'Major retrofit'!$AQ$40,"")))&amp;IF(F53="Scenario1PBT14",'Major retrofit'!$AR$40,IF(F53="Scenario2PBT14",'Major retrofit'!$AS$40,IF(F53="Scenario3PBT14",'Major retrofit'!$AT$40,"")))&amp;IF(F53="Scenario1PBT15",'Major retrofit'!$AU$40,IF(F53="Scenario2PBT15",'Major retrofit'!$AV$40,IF(F53="Scenario3PBT15",'Major retrofit'!$AW$40,"")))</f>
        <v/>
      </c>
      <c r="X53" s="142">
        <f t="shared" si="19"/>
        <v>0</v>
      </c>
      <c r="Y53" s="142" t="str">
        <f>IF(F53="Scenario1PBT1",'Major retrofit'!$E$42,IF(F53="Scenario2PBT1",'Major retrofit'!$F$42,IF(F53="Scenario3PBT1",'Major retrofit'!$G$42,"")))&amp;IF(F53="Scenario1PBT2",'Major retrofit'!$H$42,IF(F53="Scenario2PBT2",'Major retrofit'!$I$42,IF(F53="Scenario3PBT2",'Major retrofit'!$J$42,"")))&amp;IF(F53="Scenario1PBT3",'Major retrofit'!$K$42,IF(F53="Scenario2PBT3",'Major retrofit'!$L$42,IF(F53="Scenario3PBT3",'Major retrofit'!$M$42,"")))&amp;IF(F53="Scenario1PBT4",'Major retrofit'!$N$42,IF(F53="Scenario2PBT4",'Major retrofit'!$O$42,IF(F53="Scenario3PBT4",'Major retrofit'!$P$42,"")))&amp;IF(F53="Scenario1PBT5",'Major retrofit'!$Q$42,IF(F53="Scenario2PBT5",'Major retrofit'!$R$42,IF(F53="Scenario3PBT5",'Major retrofit'!$S$42,"")))&amp;IF(F53="Scenario1PBT6",'Major retrofit'!$T$42,IF(F53="Scenario2PBT6",'Major retrofit'!$U$42,IF(F53="Scenario3PBT6",'Major retrofit'!$V$42,"")))&amp;IF(F53="Scenario1PBT7",'Major retrofit'!$W$42,IF(F53="Scenario2PBT7",'Major retrofit'!$X$42,IF(F53="Scenario3PBT7",'Major retrofit'!$Y$42,"")))&amp;IF(F53="Scenario1PBT8",'Major retrofit'!$Z$42,IF(F53="Scenario2PBT8",'Major retrofit'!$AA$42,IF(F53="Scenario3PBT8",'Major retrofit'!$AB$42,"")))&amp;IF(F53="Scenario1PBT9",'Major retrofit'!$AC$42,IF(F53="Scenario2PBT9",'Major retrofit'!$AD$42,IF(F53="Scenario3PBT9",'Major retrofit'!$AE$42,"")))&amp;IF(F53="Scenario1PBT10",'Major retrofit'!$AF$42,IF(F53="Scenario2PBT10",'Major retrofit'!$AG$42,IF(F53="Scenario3PBT10",'Major retrofit'!$AH$42,"")))&amp;IF(F53="Scenario1PBT11",'Major retrofit'!$AI$42,IF(F53="Scenario2PBT11",'Major retrofit'!$AJ$42,IF(F53="Scenario3PBT11",'Major retrofit'!$AK$42,"")))&amp;IF(F53="Scenario1PBT12",'Major retrofit'!$AL$42,IF(F53="Scenario2PBT12",'Major retrofit'!$AM$42,IF(F53="Scenario3PBT12",'Major retrofit'!$AN$42,"")))&amp;IF(F53="Scenario1PBT13",'Major retrofit'!$AO$42,IF(F53="Scenario2PBT13",'Major retrofit'!$AP$42,IF(F53="Scenario3PBT13",'Major retrofit'!$AQ$42,"")))&amp;IF(F53="Scenario1PBT14",'Major retrofit'!$AR$42,IF(F53="Scenario2PBT14",'Major retrofit'!$AS$42,IF(F53="Scenario3PBT14",'Major retrofit'!$AT$42,"")))&amp;IF(F53="Scenario1PBT15",'Major retrofit'!$AU$42,IF(F53="Scenario2PBT15",'Major retrofit'!$AV$42,IF(F53="Scenario3PBT15",'Major retrofit'!$AW$42,"")))</f>
        <v/>
      </c>
      <c r="Z53" s="142">
        <f t="shared" si="20"/>
        <v>0</v>
      </c>
      <c r="AA53" s="332" t="str">
        <f>IF(F53="Scenario1PBT1",'Major retrofit'!$E$101,IF(F53="Scenario2PBT1",'Major retrofit'!$F$101,IF(F53="Scenario3PBT1",'Major retrofit'!$G$101,"")))&amp;IF(F53="Scenario1PBT2",'Major retrofit'!$H$101,IF(F53="Scenario2PBT2",'Major retrofit'!$I$101,IF(F53="Scenario3PBT2",'Major retrofit'!$J$101,"")))&amp;IF(F53="Scenario1PBT3",'Major retrofit'!$K$101,IF(F53="Scenario2PBT3",'Major retrofit'!$L$101,IF(F53="Scenario3PBT3",'Major retrofit'!$M$101,"")))&amp;IF(F53="Scenario1PBT4",'Major retrofit'!$N$101,IF(F53="Scenario2PBT4",'Major retrofit'!$O$101,IF(F53="Scenario3PBT4",'Major retrofit'!$P$101,"")))&amp;IF(F53="Scenario1PBT5",'Major retrofit'!$Q$101,IF(F53="Scenario2PBT5",'Major retrofit'!$R$101,IF(F53="Scenario3PBT5",'Major retrofit'!$S$101,"")))&amp;IF(F53="Scenario1PBT6",'Major retrofit'!$T$101,IF(F53="Scenario2PBT6",'Major retrofit'!$U$101,IF(F53="Scenario3PBT6",'Major retrofit'!$V$101,"")))&amp;IF(F53="Scenario1PBT7",'Major retrofit'!$W$101,IF(F53="Scenario2PBT7",'Major retrofit'!$X$101,IF(F53="Scenario3PBT7",'Major retrofit'!$Y$101,"")))&amp;IF(F53="Scenario1PBT8",'Major retrofit'!$Z$101,IF(F53="Scenario2PBT8",'Major retrofit'!$AA$101,IF(F53="Scenario3PBT8",'Major retrofit'!$AB$101,"")))&amp;IF(F53="Scenario1PBT9",'Major retrofit'!$AC$101,IF(F53="Scenario2PBT9",'Major retrofit'!$AD$101,IF(F53="Scenario3PBT9",'Major retrofit'!$AE$101,"")))&amp;IF(F53="Scenario1PBT10",'Major retrofit'!$AF$101,IF(F53="Scenario2PBT10",'Major retrofit'!$AG$101,IF(F53="Scenario3PBT10",'Major retrofit'!$AH$101,"")))&amp;IF(F53="Scenario1PBT11",'Major retrofit'!$AI$101,IF(F53="Scenario2PBT11",'Major retrofit'!$AJ$101,IF(F53="Scenario3PBT11",'Major retrofit'!$AK$101,"")))&amp;IF(F53="Scenario1PBT12",'Major retrofit'!$AL$101,IF(F53="Scenario2PBT12",'Major retrofit'!$AM$101,IF(F53="Scenario3PBT12",'Major retrofit'!$AN$101,"")))&amp;IF(F53="Scenario1PBT13",'Major retrofit'!$AO$101,IF(F53="Scenario2PBT13",'Major retrofit'!$AP$101,IF(F53="Scenario3PBT13",'Major retrofit'!$AQ$101,"")))&amp;IF(F53="Scenario1PBT14",'Major retrofit'!$AR$101,IF(F53="Scenario2PBT14",'Major retrofit'!$AS$101,IF(F53="Scenario3PBT14",'Major retrofit'!$AT$101,"")))&amp;IF(F53="Scenario1PBT15",'Major retrofit'!$AU$101,IF(F53="Scenario2PBT15",'Major retrofit'!$AV$101,IF(F53="Scenario3PBT15",'Major retrofit'!$AW$101,"")))</f>
        <v/>
      </c>
      <c r="AB53" s="233">
        <f t="shared" si="21"/>
        <v>0</v>
      </c>
      <c r="AC53" s="264">
        <f>IFERROR('Projection_Base-case'!G53-G53,0)</f>
        <v>0</v>
      </c>
      <c r="AD53" s="142">
        <f t="shared" si="24"/>
        <v>0</v>
      </c>
      <c r="AE53" s="142">
        <f>IFERROR(100*AC53/'Projection_Base-case'!G53,0)</f>
        <v>0</v>
      </c>
      <c r="AF53" s="142">
        <f>IFERROR('Projection_Base-case'!I53-I53,0)</f>
        <v>0</v>
      </c>
      <c r="AG53" s="142">
        <f t="shared" si="25"/>
        <v>0</v>
      </c>
      <c r="AH53" s="142">
        <f>IFERROR(100*AF53/'Projection_Base-case'!I53,0)</f>
        <v>0</v>
      </c>
      <c r="AI53" s="142">
        <f>IFERROR('Projection_Base-case'!K53-K53,0)</f>
        <v>0</v>
      </c>
      <c r="AJ53" s="142">
        <f t="shared" si="26"/>
        <v>0</v>
      </c>
      <c r="AK53" s="142">
        <f>IFERROR(100*AI53/'Projection_Base-case'!K53,0)</f>
        <v>0</v>
      </c>
      <c r="AL53" s="142">
        <f>IFERROR(M53-'Projection_Base-case'!M53,0)</f>
        <v>0</v>
      </c>
      <c r="AM53" s="142">
        <f t="shared" si="27"/>
        <v>0</v>
      </c>
      <c r="AN53" s="143">
        <f>IFERROR(100*AL53/'Projection_Base-case'!M53,0)</f>
        <v>0</v>
      </c>
      <c r="AO53" s="262">
        <f>IFERROR('Projection_Base-case'!O53-O53,0)</f>
        <v>0</v>
      </c>
      <c r="AP53" s="142">
        <f t="shared" si="28"/>
        <v>0</v>
      </c>
      <c r="AQ53" s="142">
        <f>IFERROR(100*AO53/'Projection_Base-case'!O53,0)</f>
        <v>0</v>
      </c>
      <c r="AR53" s="142">
        <f>IFERROR('Projection_Base-case'!Q53-Q53,0)</f>
        <v>0</v>
      </c>
      <c r="AS53" s="142">
        <f t="shared" si="29"/>
        <v>0</v>
      </c>
      <c r="AT53" s="142">
        <f>IFERROR(100*AR53/'Projection_Base-case'!Q53,0)</f>
        <v>0</v>
      </c>
      <c r="AU53" s="142">
        <f>IFERROR('Projection_Base-case'!S53-S53,0)</f>
        <v>0</v>
      </c>
      <c r="AV53" s="142">
        <f t="shared" si="30"/>
        <v>0</v>
      </c>
      <c r="AW53" s="143">
        <f>IFERROR(100*AU53/'Projection_Base-case'!S53,0)</f>
        <v>0</v>
      </c>
      <c r="AX53" s="262">
        <f>IFERROR('Projection_Base-case'!U53-U53,0)</f>
        <v>0</v>
      </c>
      <c r="AY53" s="142">
        <f t="shared" si="31"/>
        <v>0</v>
      </c>
      <c r="AZ53" s="142">
        <f>IFERROR(100*AX53/'Projection_Base-case'!U53,0)</f>
        <v>0</v>
      </c>
      <c r="BA53" s="142">
        <f>IFERROR('Projection_Base-case'!W53-W53,0)</f>
        <v>0</v>
      </c>
      <c r="BB53" s="142">
        <f t="shared" si="32"/>
        <v>0</v>
      </c>
      <c r="BC53" s="142">
        <f>IFERROR(100*BA53/'Projection_Base-case'!W53,0)</f>
        <v>0</v>
      </c>
      <c r="BD53" s="142">
        <f>IFERROR('Projection_Base-case'!Y53-Y53,0)</f>
        <v>0</v>
      </c>
      <c r="BE53" s="142">
        <f t="shared" si="33"/>
        <v>0</v>
      </c>
      <c r="BF53" s="142">
        <f>IFERROR(100*BD53/'Projection_Base-case'!Y53,0)</f>
        <v>0</v>
      </c>
      <c r="BG53" s="531">
        <f t="shared" si="22"/>
        <v>0</v>
      </c>
      <c r="BH53" s="532">
        <f t="shared" si="23"/>
        <v>0</v>
      </c>
    </row>
    <row r="54" spans="1:60" x14ac:dyDescent="0.25">
      <c r="A54" s="261">
        <v>49</v>
      </c>
      <c r="B54" s="142">
        <f>'Projection_Base-case'!B54</f>
        <v>0</v>
      </c>
      <c r="C54" s="142">
        <f>'Projection_Base-case'!C54</f>
        <v>0</v>
      </c>
      <c r="D54" s="142">
        <f>'Projection_Base-case'!D54</f>
        <v>0</v>
      </c>
      <c r="E54" s="149"/>
      <c r="F54" s="258" t="str">
        <f t="shared" si="10"/>
        <v>0</v>
      </c>
      <c r="G54" s="231" t="str">
        <f>IF(F54="Scenario1PBT1",'Major retrofit'!$E$6,IF(F54="Scenario2PBT1",'Major retrofit'!$F$6,IF(F54="Scenario3PBT1",'Major retrofit'!$G$6,"")))&amp;IF(F54="Scenario1PBT2",'Major retrofit'!$H$6,IF(F54="Scenario2PBT2",'Major retrofit'!$I$6,IF(F54="Scenario3PBT2",'Major retrofit'!$J$6,"")))&amp;IF(F54="Scenario1PBT3",'Major retrofit'!$K$6,IF(F54="Scenario2PBT3",'Major retrofit'!$L$6,IF(F54="Scenario3PBT3",'Major retrofit'!$M$6,"")))&amp;IF(F54="Scenario1PBT4",'Major retrofit'!$N$6,IF(F54="Scenario2PBT4",'Major retrofit'!$O$6,IF(F54="Scenario3PBT4",'Major retrofit'!$P$6,"")))&amp;IF(F54="Scenario1PBT5",'Major retrofit'!$Q$6,IF(F54="Scenario2PBT5",'Major retrofit'!$R$6,IF(F54="Scenario3PBT5",'Major retrofit'!$S$6,"")))&amp;IF(F54="Scenario1PBT6",'Major retrofit'!$T$6,IF(F54="Scenario2PBT6",'Major retrofit'!$U$6,IF(F54="Scenario3PBT6",'Major retrofit'!$V$6,"")))&amp;IF(F54="Scenario1PBT7",'Major retrofit'!$W$6,IF(F54="Scenario2PBT7",'Major retrofit'!$X$6,IF(F54="Scenario3PBT7",'Major retrofit'!$Y$6,"")))&amp;IF(F54="Scenario1PBT8",'Major retrofit'!$Z$6,IF(F54="Scenario2PBT8",'Major retrofit'!$AA$6,IF(F54="Scenario3PBT8",'Major retrofit'!$AB$6,"")))&amp;IF(F54="Scenario1PBT9",'Major retrofit'!$AC$6,IF(F54="Scenario2PBT9",'Major retrofit'!$AD$6,IF(F54="Scenario3PBT9",'Major retrofit'!$AE$6,"")))&amp;IF(F54="Scenario1PBT10",'Major retrofit'!$AF$6,IF(F54="Scenario2PBT10",'Major retrofit'!$AG$6,IF(F54="Scenario3PBT10",'Major retrofit'!$AH$6,"")))&amp;IF(F54="Scenario1PBT11",'Major retrofit'!$AI$6,IF(F54="Scenario2PBT11",'Major retrofit'!$AJ$6,IF(F54="Scenario3PBT11",'Major retrofit'!$AK$6,"")))&amp;IF(F54="Scenario1PBT12",'Major retrofit'!$AL$6,IF(F54="Scenario2PBT12",'Major retrofit'!$AM$6,IF(F54="Scenario3PBT12",'Major retrofit'!$AN$6,"")))&amp;IF(F54="Scenario1PBT13",'Major retrofit'!$AO$6,IF(F54="Scenario2PBT13",'Major retrofit'!$AP$6,IF(F54="Scenario3PBT13",'Major retrofit'!$AQ$6,"")))&amp;IF(F54="Scenario1PBT14",'Major retrofit'!$AR$6,IF(F54="Scenario2PBT14",'Major retrofit'!$AS$6,IF(F54="Scenario3PBT14",'Major retrofit'!$AT$6,"")))&amp;IF(F54="Scenario1PBT15",'Major retrofit'!$AU$6,IF(F54="Scenario2PBT15",'Major retrofit'!$AV$6,IF(F54="Scenario3PBT15",'Major retrofit'!$AW$6,"")))</f>
        <v/>
      </c>
      <c r="H54" s="142">
        <f t="shared" si="11"/>
        <v>0</v>
      </c>
      <c r="I54" s="232" t="str">
        <f>IF(F54="Scenario1PBT1",'Major retrofit'!$E$16,IF(F54="Scenario2PBT1",'Major retrofit'!$F$16,IF(F54="Scenario3PBT1",'Major retrofit'!$G$16,"")))&amp;IF(F54="Scenario1PBT2",'Major retrofit'!$H$16,IF(F54="Scenario2PBT2",'Major retrofit'!$I$16,IF(F54="Scenario3PBT2",'Major retrofit'!$J$16,"")))&amp;IF(F54="Scenario1PBT3",'Major retrofit'!$K$16,IF(F54="Scenario2PBT3",'Major retrofit'!$L$16,IF(F54="Scenario3PBT3",'Major retrofit'!$M$16,"")))&amp;IF(F54="Scenario1PBT4",'Major retrofit'!$N$16,IF(F54="Scenario2PBT4",'Major retrofit'!$O$16,IF(F54="Scenario3PBT4",'Major retrofit'!$P$16,"")))&amp;IF(F54="Scenario1PBT5",'Major retrofit'!$Q$16,IF(F54="Scenario2PBT5",'Major retrofit'!$R$16,IF(F54="Scenario3PBT5",'Major retrofit'!$S$16,"")))&amp;IF(F54="Scenario1PBT6",'Major retrofit'!$T$16,IF(F54="Scenario2PBT6",'Major retrofit'!$U$16,IF(F54="Scenario3PBT6",'Major retrofit'!$V$16,"")))&amp;IF(F54="Scenario1PBT7",'Major retrofit'!$W$16,IF(F54="Scenario2PBT7",'Major retrofit'!$X$16,IF(F54="Scenario3PBT7",'Major retrofit'!$Y$16,"")))&amp;IF(F54="Scenario1PBT8",'Major retrofit'!$Z$16,IF(F54="Scenario2PBT8",'Major retrofit'!$AA$16,IF(F54="Scenario3PBT8",'Major retrofit'!$AB$16,"")))&amp;IF(F54="Scenario1PBT9",'Major retrofit'!$AC$16,IF(F54="Scenario2PBT9",'Major retrofit'!$AD$16,IF(F54="Scenario3PBT9",'Major retrofit'!$AE$16,"")))&amp;IF(F54="Scenario1PBT10",'Major retrofit'!$AF$16,IF(F54="Scenario2PBT10",'Major retrofit'!$AG$16,IF(F54="Scenario3PBT10",'Major retrofit'!$AH$16,"")))&amp;IF(F54="Scenario1PBT11",'Major retrofit'!$AI$16,IF(F54="Scenario2PBT11",'Major retrofit'!$AJ$16,IF(F54="Scenario3PBT11",'Major retrofit'!$AK$16,"")))&amp;IF(F54="Scenario1PBT12",'Major retrofit'!$AL$16,IF(F54="Scenario2PBT12",'Major retrofit'!$AM$16,IF(F54="Scenario3PBT12",'Major retrofit'!$AN$16,"")))&amp;IF(F54="Scenario1PBT13",'Major retrofit'!$AO$16,IF(F54="Scenario2PBT13",'Major retrofit'!$AP$16,IF(F54="Scenario3PBT13",'Major retrofit'!$AQ$16,"")))&amp;IF(F54="Scenario1PBT14",'Major retrofit'!$AR$16,IF(F54="Scenario2PBT14",'Major retrofit'!$AS$16,IF(F54="Scenario3PBT14",'Major retrofit'!$AT$16,"")))&amp;IF(F54="Scenario1PBT15",'Major retrofit'!$AU$16,IF(F54="Scenario2PBT15",'Major retrofit'!$AV$16,IF(F54="Scenario3PBT15",'Major retrofit'!$AW$16,"")))</f>
        <v/>
      </c>
      <c r="J54" s="142">
        <f t="shared" si="12"/>
        <v>0</v>
      </c>
      <c r="K54" s="142" t="str">
        <f>IF(F54="Scenario1PBT1",'Major retrofit'!$E$18,IF(F54="Scenario2PBT1",'Major retrofit'!$F$18,IF(F54="Scenario3PBT1",'Major retrofit'!$G$18,"")))&amp;IF(F54="Scenario1PBT2",'Major retrofit'!$H$18,IF(F54="Scenario2PBT2",'Major retrofit'!$I$18,IF(F54="Scenario3PBT2",'Major retrofit'!$J$18,"")))&amp;IF(F54="Scenario1PBT3",'Major retrofit'!$K$18,IF(F54="Scenario2PBT3",'Major retrofit'!$L$18,IF(F54="Scenario3PBT3",'Major retrofit'!$M$18,"")))&amp;IF(F54="Scenario1PBT4",'Major retrofit'!$N$18,IF(F54="Scenario2PBT4",'Major retrofit'!$O$18,IF(F54="Scenario3PBT4",'Major retrofit'!$P$18,"")))&amp;IF(F54="Scenario1PBT5",'Major retrofit'!$Q$18,IF(F54="Scenario2PBT5",'Major retrofit'!$R$18,IF(F54="Scenario3PBT5",'Major retrofit'!$S$18,"")))&amp;IF(F54="Scenario1PBT6",'Major retrofit'!$T$18,IF(F54="Scenario2PBT6",'Major retrofit'!$U$18,IF(F54="Scenario3PBT6",'Major retrofit'!$V$18,"")))&amp;IF(F54="Scenario1PBT7",'Major retrofit'!$W$18,IF(F54="Scenario2PBT7",'Major retrofit'!$X$18,IF(F54="Scenario3PBT7",'Major retrofit'!$Y$18,"")))&amp;IF(F54="Scenario1PBT8",'Major retrofit'!$Z$18,IF(F54="Scenario2PBT8",'Major retrofit'!$AA$18,IF(F54="Scenario3PBT8",'Major retrofit'!$AB$18,"")))&amp;IF(F54="Scenario1PBT9",'Major retrofit'!$AC$18,IF(F54="Scenario2PBT9",'Major retrofit'!$AD$18,IF(F54="Scenario3PBT9",'Major retrofit'!$AE$18,"")))&amp;IF(F54="Scenario1PBT10",'Major retrofit'!$AF$18,IF(F54="Scenario2PBT10",'Major retrofit'!$AG$18,IF(F54="Scenario3PBT10",'Major retrofit'!$AH$18,"")))&amp;IF(F54="Scenario1PBT11",'Major retrofit'!$AI$18,IF(F54="Scenario2PBT11",'Major retrofit'!$AJ$18,IF(F54="Scenario3PBT11",'Major retrofit'!$AK$18,"")))&amp;IF(F54="Scenario1PBT12",'Major retrofit'!$AL$18,IF(F54="Scenario2PBT12",'Major retrofit'!$AM$18,IF(F54="Scenario3PBT12",'Major retrofit'!$AN$18,"")))&amp;IF(F54="Scenario1PBT13",'Major retrofit'!$AO$18,IF(F54="Scenario2PBT13",'Major retrofit'!$AP$18,IF(F54="Scenario3PBT13",'Major retrofit'!$AQ$18,"")))&amp;IF(F54="Scenario1PBT14",'Major retrofit'!$AR$18,IF(F54="Scenario2PBT14",'Major retrofit'!$AS$18,IF(F54="Scenario3PBT14",'Major retrofit'!$AT$18,"")))&amp;IF(F54="Scenario1PBT15",'Major retrofit'!$AU$18,IF(F54="Scenario2PBT15",'Major retrofit'!$AV$18,IF(F54="Scenario3PBT15",'Major retrofit'!$AW$18,"")))</f>
        <v/>
      </c>
      <c r="L54" s="142">
        <f t="shared" si="13"/>
        <v>0</v>
      </c>
      <c r="M54" s="142" t="str">
        <f>IF(F54="Scenario1PBT1",'Major retrofit'!$E$20,IF(F54="Scenario2PBT1",'Major retrofit'!$F$20,IF(F54="Scenario3PBT1",'Major retrofit'!$G$20,"")))&amp;IF(F54="Scenario1PBT2",'Major retrofit'!$H$20,IF(F54="Scenario2PBT2",'Major retrofit'!$I$20,IF(F54="Scenario3PBT2",'Major retrofit'!$J$20,"")))&amp;IF(F54="Scenario1PBT3",'Major retrofit'!$K$20,IF(F54="Scenario2PBT3",'Major retrofit'!$L$20,IF(F54="Scenario3PBT3",'Major retrofit'!$M$20,"")))&amp;IF(F54="Scenario1PBT4",'Major retrofit'!$N$20,IF(F54="Scenario2PBT4",'Major retrofit'!$O$20,IF(F54="Scenario3PBT4",'Major retrofit'!$P$20,"")))&amp;IF(F54="Scenario1PBT5",'Major retrofit'!$Q$20,IF(F54="Scenario2PBT5",'Major retrofit'!$R$20,IF(F54="Scenario3PBT5",'Major retrofit'!$S$20,"")))&amp;IF(F54="Scenario1PBT6",'Major retrofit'!$T$20,IF(F54="Scenario2PBT6",'Major retrofit'!$U$20,IF(F54="Scenario3PBT6",'Major retrofit'!$V$20,"")))&amp;IF(F54="Scenario1PBT7",'Major retrofit'!$W$20,IF(F54="Scenario2PBT7",'Major retrofit'!$X$20,IF(F54="Scenario3PBT7",'Major retrofit'!$Y$20,"")))&amp;IF(F54="Scenario1PBT8",'Major retrofit'!$Z$20,IF(F54="Scenario2PBT8",'Major retrofit'!$AA$20,IF(F54="Scenario3PBT8",'Major retrofit'!$AB$20,"")))&amp;IF(F54="Scenario1PBT9",'Major retrofit'!$AC$20,IF(F54="Scenario2PBT9",'Major retrofit'!$AD$20,IF(F54="Scenario3PBT9",'Major retrofit'!$AE$20,"")))&amp;IF(F54="Scenario1PBT10",'Major retrofit'!$AF$20,IF(F54="Scenario2PBT10",'Major retrofit'!$AG$20,IF(F54="Scenario3PBT10",'Major retrofit'!$AH$20,"")))&amp;IF(F54="Scenario1PBT11",'Major retrofit'!$AI$20,IF(F54="Scenario2PBT11",'Major retrofit'!$AJ$20,IF(F54="Scenario3PBT11",'Major retrofit'!$AK$20,"")))&amp;IF(F54="Scenario1PBT12",'Major retrofit'!$AL$20,IF(F54="Scenario2PBT12",'Major retrofit'!$AM$20,IF(F54="Scenario3PBT12",'Major retrofit'!$AN$20,"")))&amp;IF(F54="Scenario1PBT13",'Major retrofit'!$AO$20,IF(F54="Scenario2PBT13",'Major retrofit'!$AP$20,IF(F54="Scenario3PBT13",'Major retrofit'!$AQ$20,"")))&amp;IF(F54="Scenario1PBT14",'Major retrofit'!$AR$20,IF(F54="Scenario2PBT14",'Major retrofit'!$AS$20,IF(F54="Scenario3PBT14",'Major retrofit'!$AT$20,"")))&amp;IF(F54="Scenario1PBT15",'Major retrofit'!$AU$20,IF(F54="Scenario2PBT15",'Major retrofit'!$AV$20,IF(F54="Scenario3PBT15",'Major retrofit'!$AW$20,"")))</f>
        <v/>
      </c>
      <c r="N54" s="143">
        <f t="shared" si="14"/>
        <v>0</v>
      </c>
      <c r="O54" s="262" t="str">
        <f>IF(F54="Scenario1PBT1",'Major retrofit'!$E$23,IF(F54="Scenario2PBT1",'Major retrofit'!$F$23,IF(F54="Scenario3PBT1",'Major retrofit'!$G$23,"")))&amp;IF(F54="Scenario1PBT2",'Major retrofit'!$H$23,IF(F54="Scenario2PBT2",'Major retrofit'!$I$23,IF(F54="Scenario3PBT2",'Major retrofit'!$J$23,"")))&amp;IF(F54="Scenario1PBT3",'Major retrofit'!$K$23,IF(F54="Scenario2PBT3",'Major retrofit'!$L$23,IF(F54="Scenario3PBT3",'Major retrofit'!$M$23,"")))&amp;IF(F54="Scenario1PBT4",'Major retrofit'!$N$23,IF(F54="Scenario2PBT4",'Major retrofit'!$O$23,IF(F54="Scenario3PBT4",'Major retrofit'!$P$23,"")))&amp;IF(F54="Scenario1PBT5",'Major retrofit'!$Q$23,IF(F54="Scenario2PBT5",'Major retrofit'!$R$23,IF(F54="Scenario3PBT5",'Major retrofit'!$S$23,"")))&amp;IF(F54="Scenario1PBT6",'Major retrofit'!$T$23,IF(F54="Scenario2PBT6",'Major retrofit'!$U$23,IF(F54="Scenario3PBT6",'Major retrofit'!$V$23,"")))&amp;IF(F54="Scenario1PBT7",'Major retrofit'!$W$23,IF(F54="Scenario2PBT7",'Major retrofit'!$X$23,IF(F54="Scenario3PBT7",'Major retrofit'!$Y$23,"")))&amp;IF(F54="Scenario1PBT8",'Major retrofit'!$Z$23,IF(F54="Scenario2PBT8",'Major retrofit'!$AA$23,IF(F54="Scenario3PBT8",'Major retrofit'!$AB$23,"")))&amp;IF(F54="Scenario1PBT9",'Major retrofit'!$AC$23,IF(F54="Scenario2PBT9",'Major retrofit'!$AD$23,IF(F54="Scenario3PBT9",'Major retrofit'!$AE$23,"")))&amp;IF(F54="Scenario1PBT10",'Major retrofit'!$AF$23,IF(F54="Scenario2PBT10",'Major retrofit'!$AG$23,IF(F54="Scenario3PBT10",'Major retrofit'!$AH$23,"")))&amp;IF(F54="Scenario1PBT11",'Major retrofit'!$AI$23,IF(F54="Scenario2PBT11",'Major retrofit'!$AJ$23,IF(F54="Scenario3PBT11",'Major retrofit'!$AK$23,"")))&amp;IF(F54="Scenario1PBT12",'Major retrofit'!$AL$23,IF(F54="Scenario2PBT12",'Major retrofit'!$AM$23,IF(F54="Scenario3PBT12",'Major retrofit'!$AN$23,"")))&amp;IF(F54="Scenario1PBT13",'Major retrofit'!$AO$23,IF(F54="Scenario2PBT13",'Major retrofit'!$AP$23,IF(F54="Scenario3PBT13",'Major retrofit'!$AQ$23,"")))&amp;IF(F54="Scenario1PBT14",'Major retrofit'!$AR$23,IF(F54="Scenario2PBT14",'Major retrofit'!$AS$23,IF(F54="Scenario3PBT14",'Major retrofit'!$AT$23,"")))&amp;IF(F54="Scenario1PBT15",'Major retrofit'!$AU$23,IF(F54="Scenario2PBT15",'Major retrofit'!$AV$23,IF(F54="Scenario3PBT15",'Major retrofit'!$AW$23,"")))</f>
        <v/>
      </c>
      <c r="P54" s="142">
        <f t="shared" si="15"/>
        <v>0</v>
      </c>
      <c r="Q54" s="142" t="str">
        <f>IF(F54="Scenario1PBT1",'Major retrofit'!$E$25,IF(F54="Scenario2PBT1",'Major retrofit'!$F$25,IF(F54="Scenario3PBT1",'Major retrofit'!$G$25,"")))&amp;IF(F54="Scenario1PBT2",'Major retrofit'!$H$25,IF(F54="Scenario2PBT2",'Major retrofit'!$I$25,IF(F54="Scenario3PBT2",'Major retrofit'!$J$25,"")))&amp;IF(F54="Scenario1PBT3",'Major retrofit'!$K$25,IF(F54="Scenario2PBT3",'Major retrofit'!$L$25,IF(F54="Scenario3PBT3",'Major retrofit'!$M$25,"")))&amp;IF(F54="Scenario1PBT4",'Major retrofit'!$N$25,IF(F54="Scenario2PBT4",'Major retrofit'!$O$25,IF(F54="Scenario3PBT4",'Major retrofit'!$P$25,"")))&amp;IF(F54="Scenario1PBT5",'Major retrofit'!$Q$25,IF(F54="Scenario2PBT5",'Major retrofit'!$R$25,IF(F54="Scenario3PBT5",'Major retrofit'!$S$25,"")))&amp;IF(F54="Scenario1PBT6",'Major retrofit'!$T$25,IF(F54="Scenario2PBT6",'Major retrofit'!$U$25,IF(F54="Scenario3PBT6",'Major retrofit'!$V$25,"")))&amp;IF(F54="Scenario1PBT7",'Major retrofit'!$W$25,IF(F54="Scenario2PBT7",'Major retrofit'!$X$25,IF(F54="Scenario3PBT7",'Major retrofit'!$Y$25,"")))&amp;IF(F54="Scenario1PBT8",'Major retrofit'!$Z$25,IF(F54="Scenario2PBT8",'Major retrofit'!$AA$25,IF(F54="Scenario3PBT8",'Major retrofit'!$AB$25,"")))&amp;IF(F54="Scenario1PBT9",'Major retrofit'!$AC$25,IF(F54="Scenario2PBT9",'Major retrofit'!$AD$25,IF(F54="Scenario3PBT9",'Major retrofit'!$AE$25,"")))&amp;IF(F54="Scenario1PBT10",'Major retrofit'!$AF$25,IF(F54="Scenario2PBT10",'Major retrofit'!$AG$25,IF(F54="Scenario3PBT10",'Major retrofit'!$AH$25,"")))&amp;IF(F54="Scenario1PBT11",'Major retrofit'!$AI$25,IF(F54="Scenario2PBT11",'Major retrofit'!$AJ$25,IF(F54="Scenario3PBT11",'Major retrofit'!$AK$25,"")))&amp;IF(F54="Scenario1PBT12",'Major retrofit'!$AL$25,IF(F54="Scenario2PBT12",'Major retrofit'!$AM$25,IF(F54="Scenario3PBT12",'Major retrofit'!$AN$25,"")))&amp;IF(F54="Scenario1PBT13",'Major retrofit'!$AO$25,IF(F54="Scenario2PBT13",'Major retrofit'!$AP$25,IF(F54="Scenario3PBT13",'Major retrofit'!$AQ$25,"")))&amp;IF(F54="Scenario1PBT14",'Major retrofit'!$AR$25,IF(F54="Scenario2PBT14",'Major retrofit'!$AS$25,IF(F54="Scenario3PBT14",'Major retrofit'!$AT$25,"")))&amp;IF(F54="Scenario1PBT15",'Major retrofit'!$AU$25,IF(F54="Scenario2PBT15",'Major retrofit'!$AV$25,IF(F54="Scenario3PBT15",'Major retrofit'!$AW$25,"")))</f>
        <v/>
      </c>
      <c r="R54" s="142">
        <f t="shared" si="16"/>
        <v>0</v>
      </c>
      <c r="S54" s="142" t="str">
        <f>IF(F54="Scenario1PBT1",'Major retrofit'!$E$27,IF(F54="Scenario2PBT1",'Major retrofit'!$F$27,IF(F54="Scenario3PBT1",'Major retrofit'!$G$27,"")))&amp;IF(F54="Scenario1PBT2",'Major retrofit'!$H$27,IF(F54="Scenario2PBT2",'Major retrofit'!$I$27,IF(F54="Scenario3PBT2",'Major retrofit'!$J$27,"")))&amp;IF(F54="Scenario1PBT3",'Major retrofit'!$K$27,IF(F54="Scenario2PBT3",'Major retrofit'!$L$27,IF(F54="Scenario3PBT3",'Major retrofit'!$M$27,"")))&amp;IF(F54="Scenario1PBT4",'Major retrofit'!$N$27,IF(F54="Scenario2PBT4",'Major retrofit'!$O$27,IF(F54="Scenario3PBT4",'Major retrofit'!$P$27,"")))&amp;IF(F54="Scenario1PBT5",'Major retrofit'!$Q$27,IF(F54="Scenario2PBT5",'Major retrofit'!$R$27,IF(F54="Scenario3PBT5",'Major retrofit'!$S$27,"")))&amp;IF(F54="Scenario1PBT6",'Major retrofit'!$T$27,IF(F54="Scenario2PBT6",'Major retrofit'!$U$27,IF(F54="Scenario3PBT6",'Major retrofit'!$V$27,"")))&amp;IF(F54="Scenario1PBT7",'Major retrofit'!$W$27,IF(F54="Scenario2PBT7",'Major retrofit'!$X$27,IF(F54="Scenario3PBT7",'Major retrofit'!$Y$27,"")))&amp;IF(F54="Scenario1PBT8",'Major retrofit'!$Z$27,IF(F54="Scenario2PBT8",'Major retrofit'!$AA$27,IF(F54="Scenario3PBT8",'Major retrofit'!$AB$27,"")))&amp;IF(F54="Scenario1PBT9",'Major retrofit'!$AC$27,IF(F54="Scenario2PBT9",'Major retrofit'!$AD$27,IF(F54="Scenario3PBT9",'Major retrofit'!$AE$27,"")))&amp;IF(F54="Scenario1PBT10",'Major retrofit'!$AF$27,IF(F54="Scenario2PBT10",'Major retrofit'!$AG$27,IF(F54="Scenario3PBT10",'Major retrofit'!$AH$27,"")))&amp;IF(F54="Scenario1PBT11",'Major retrofit'!$AI$27,IF(F54="Scenario2PBT11",'Major retrofit'!$AJ$27,IF(F54="Scenario3PBT11",'Major retrofit'!$AK$27,"")))&amp;IF(F54="Scenario1PBT12",'Major retrofit'!$AL$27,IF(F54="Scenario2PBT12",'Major retrofit'!$AM$27,IF(F54="Scenario3PBT12",'Major retrofit'!$AN$27,"")))&amp;IF(F54="Scenario1PBT13",'Major retrofit'!$AO$27,IF(F54="Scenario2PBT13",'Major retrofit'!$AP$27,IF(F54="Scenario3PBT13",'Major retrofit'!$AQ$27,"")))&amp;IF(F54="Scenario1PBT14",'Major retrofit'!$AR$27,IF(F54="Scenario2PBT14",'Major retrofit'!$AS$27,IF(F54="Scenario3PBT14",'Major retrofit'!$AT$27,"")))&amp;IF(F54="Scenario1PBT15",'Major retrofit'!$AU$27,IF(F54="Scenario2PBT15",'Major retrofit'!$AV$27,IF(F54="Scenario3PBT15",'Major retrofit'!$AW$27,"")))</f>
        <v/>
      </c>
      <c r="T54" s="263">
        <f t="shared" si="17"/>
        <v>0</v>
      </c>
      <c r="U54" s="262" t="str">
        <f>IF(F54="Scenario1PBT1",'Major retrofit'!$E$38,IF(F54="Scenario2PBT1",'Major retrofit'!$F$38,IF(F54="Scenario3PBT1",'Major retrofit'!$G$38,"")))&amp;IF(F54="Scenario1PBT2",'Major retrofit'!$H$38,IF(F54="Scenario2PBT2",'Major retrofit'!$I$38,IF(F54="Scenario3PBT2",'Major retrofit'!$J$38,"")))&amp;IF(F54="Scenario1PBT3",'Major retrofit'!$K$38,IF(F54="Scenario2PBT3",'Major retrofit'!$L$38,IF(F54="Scenario3PBT3",'Major retrofit'!$M$38,"")))&amp;IF(F54="Scenario1PBT4",'Major retrofit'!$N$38,IF(F54="Scenario2PBT4",'Major retrofit'!$O$38,IF(F54="Scenario3PBT4",'Major retrofit'!$P$38,"")))&amp;IF(F54="Scenario1PBT5",'Major retrofit'!$Q$38,IF(F54="Scenario2PBT5",'Major retrofit'!$R$38,IF(F54="Scenario3PBT5",'Major retrofit'!$S$38,"")))&amp;IF(F54="Scenario1PBT6",'Major retrofit'!$T$38,IF(F54="Scenario2PBT6",'Major retrofit'!$U$38,IF(F54="Scenario3PBT6",'Major retrofit'!$V$38,"")))&amp;IF(F54="Scenario1PBT7",'Major retrofit'!$W$38,IF(F54="Scenario2PBT7",'Major retrofit'!$X$38,IF(F54="Scenario3PBT7",'Major retrofit'!$Y$38,"")))&amp;IF(F54="Scenario1PBT8",'Major retrofit'!$Z$38,IF(F54="Scenario2PBT8",'Major retrofit'!$AA$38,IF(F54="Scenario3PBT8",'Major retrofit'!$AB$38,"")))&amp;IF(F54="Scenario1PBT9",'Major retrofit'!$AC$38,IF(F54="Scenario2PBT9",'Major retrofit'!$AD$38,IF(F54="Scenario3PBT9",'Major retrofit'!$AE$38,"")))&amp;IF(F54="Scenario1PBT10",'Major retrofit'!$AF$38,IF(F54="Scenario2PBT10",'Major retrofit'!$AG$38,IF(F54="Scenario3PBT10",'Major retrofit'!$AH$38,"")))&amp;IF(F54="Scenario1PBT11",'Major retrofit'!$AI$38,IF(F54="Scenario2PBT11",'Major retrofit'!$AJ$38,IF(F54="Scenario3PBT11",'Major retrofit'!$AK$38,"")))&amp;IF(F54="Scenario1PBT12",'Major retrofit'!$AL$38,IF(F54="Scenario2PBT12",'Major retrofit'!$AM$38,IF(F54="Scenario3PBT12",'Major retrofit'!$AN$38,"")))&amp;IF(F54="Scenario1PBT13",'Major retrofit'!$AO$38,IF(F54="Scenario2PBT13",'Major retrofit'!$AP$38,IF(F54="Scenario3PBT13",'Major retrofit'!$AQ$38,"")))&amp;IF(F54="Scenario1PBT14",'Major retrofit'!$AR$38,IF(F54="Scenario2PBT14",'Major retrofit'!$AS$38,IF(F54="Scenario3PBT14",'Major retrofit'!$AT$38,"")))&amp;IF(F54="Scenario1PBT15",'Major retrofit'!$AU$38,IF(F54="Scenario2PBT15",'Major retrofit'!$AV$38,IF(F54="Scenario3PBT15",'Major retrofit'!$AW$38,"")))</f>
        <v/>
      </c>
      <c r="V54" s="142">
        <f t="shared" si="18"/>
        <v>0</v>
      </c>
      <c r="W54" s="142" t="str">
        <f>IF(F54="Scenario1PBT1",'Major retrofit'!$E$40,IF(F54="Scenario2PBT1",'Major retrofit'!$F$40,IF(F54="Scenario3PBT1",'Major retrofit'!$G$40,"")))&amp;IF(F54="Scenario1PBT2",'Major retrofit'!$H$40,IF(F54="Scenario2PBT2",'Major retrofit'!$I$40,IF(F54="Scenario3PBT2",'Major retrofit'!$J$40,"")))&amp;IF(F54="Scenario1PBT3",'Major retrofit'!$K$40,IF(F54="Scenario2PBT3",'Major retrofit'!$L$40,IF(F54="Scenario3PBT3",'Major retrofit'!$M$40,"")))&amp;IF(F54="Scenario1PBT4",'Major retrofit'!$N$40,IF(F54="Scenario2PBT4",'Major retrofit'!$O$40,IF(F54="Scenario3PBT4",'Major retrofit'!$P$40,"")))&amp;IF(F54="Scenario1PBT5",'Major retrofit'!$Q$40,IF(F54="Scenario2PBT5",'Major retrofit'!$R$40,IF(F54="Scenario3PBT5",'Major retrofit'!$S$40,"")))&amp;IF(F54="Scenario1PBT6",'Major retrofit'!$T$40,IF(F54="Scenario2PBT6",'Major retrofit'!$U$40,IF(F54="Scenario3PBT6",'Major retrofit'!$V$40,"")))&amp;IF(F54="Scenario1PBT7",'Major retrofit'!$W$40,IF(F54="Scenario2PBT7",'Major retrofit'!$X$40,IF(F54="Scenario3PBT7",'Major retrofit'!$Y$40,"")))&amp;IF(F54="Scenario1PBT8",'Major retrofit'!$Z$40,IF(F54="Scenario2PBT8",'Major retrofit'!$AA$40,IF(F54="Scenario3PBT8",'Major retrofit'!$AB$40,"")))&amp;IF(F54="Scenario1PBT9",'Major retrofit'!$AC$40,IF(F54="Scenario2PBT9",'Major retrofit'!$AD$40,IF(F54="Scenario3PBT9",'Major retrofit'!$AE$40,"")))&amp;IF(F54="Scenario1PBT10",'Major retrofit'!$AF$40,IF(F54="Scenario2PBT10",'Major retrofit'!$AG$40,IF(F54="Scenario3PBT10",'Major retrofit'!$AH$40,"")))&amp;IF(F54="Scenario1PBT11",'Major retrofit'!$AI$40,IF(F54="Scenario2PBT11",'Major retrofit'!$AJ$40,IF(F54="Scenario3PBT11",'Major retrofit'!$AK$40,"")))&amp;IF(F54="Scenario1PBT12",'Major retrofit'!$AL$40,IF(F54="Scenario2PBT12",'Major retrofit'!$AM$40,IF(F54="Scenario3PBT12",'Major retrofit'!$AN$40,"")))&amp;IF(F54="Scenario1PBT13",'Major retrofit'!$AO$40,IF(F54="Scenario2PBT13",'Major retrofit'!$AP$40,IF(F54="Scenario3PBT13",'Major retrofit'!$AQ$40,"")))&amp;IF(F54="Scenario1PBT14",'Major retrofit'!$AR$40,IF(F54="Scenario2PBT14",'Major retrofit'!$AS$40,IF(F54="Scenario3PBT14",'Major retrofit'!$AT$40,"")))&amp;IF(F54="Scenario1PBT15",'Major retrofit'!$AU$40,IF(F54="Scenario2PBT15",'Major retrofit'!$AV$40,IF(F54="Scenario3PBT15",'Major retrofit'!$AW$40,"")))</f>
        <v/>
      </c>
      <c r="X54" s="142">
        <f t="shared" si="19"/>
        <v>0</v>
      </c>
      <c r="Y54" s="142" t="str">
        <f>IF(F54="Scenario1PBT1",'Major retrofit'!$E$42,IF(F54="Scenario2PBT1",'Major retrofit'!$F$42,IF(F54="Scenario3PBT1",'Major retrofit'!$G$42,"")))&amp;IF(F54="Scenario1PBT2",'Major retrofit'!$H$42,IF(F54="Scenario2PBT2",'Major retrofit'!$I$42,IF(F54="Scenario3PBT2",'Major retrofit'!$J$42,"")))&amp;IF(F54="Scenario1PBT3",'Major retrofit'!$K$42,IF(F54="Scenario2PBT3",'Major retrofit'!$L$42,IF(F54="Scenario3PBT3",'Major retrofit'!$M$42,"")))&amp;IF(F54="Scenario1PBT4",'Major retrofit'!$N$42,IF(F54="Scenario2PBT4",'Major retrofit'!$O$42,IF(F54="Scenario3PBT4",'Major retrofit'!$P$42,"")))&amp;IF(F54="Scenario1PBT5",'Major retrofit'!$Q$42,IF(F54="Scenario2PBT5",'Major retrofit'!$R$42,IF(F54="Scenario3PBT5",'Major retrofit'!$S$42,"")))&amp;IF(F54="Scenario1PBT6",'Major retrofit'!$T$42,IF(F54="Scenario2PBT6",'Major retrofit'!$U$42,IF(F54="Scenario3PBT6",'Major retrofit'!$V$42,"")))&amp;IF(F54="Scenario1PBT7",'Major retrofit'!$W$42,IF(F54="Scenario2PBT7",'Major retrofit'!$X$42,IF(F54="Scenario3PBT7",'Major retrofit'!$Y$42,"")))&amp;IF(F54="Scenario1PBT8",'Major retrofit'!$Z$42,IF(F54="Scenario2PBT8",'Major retrofit'!$AA$42,IF(F54="Scenario3PBT8",'Major retrofit'!$AB$42,"")))&amp;IF(F54="Scenario1PBT9",'Major retrofit'!$AC$42,IF(F54="Scenario2PBT9",'Major retrofit'!$AD$42,IF(F54="Scenario3PBT9",'Major retrofit'!$AE$42,"")))&amp;IF(F54="Scenario1PBT10",'Major retrofit'!$AF$42,IF(F54="Scenario2PBT10",'Major retrofit'!$AG$42,IF(F54="Scenario3PBT10",'Major retrofit'!$AH$42,"")))&amp;IF(F54="Scenario1PBT11",'Major retrofit'!$AI$42,IF(F54="Scenario2PBT11",'Major retrofit'!$AJ$42,IF(F54="Scenario3PBT11",'Major retrofit'!$AK$42,"")))&amp;IF(F54="Scenario1PBT12",'Major retrofit'!$AL$42,IF(F54="Scenario2PBT12",'Major retrofit'!$AM$42,IF(F54="Scenario3PBT12",'Major retrofit'!$AN$42,"")))&amp;IF(F54="Scenario1PBT13",'Major retrofit'!$AO$42,IF(F54="Scenario2PBT13",'Major retrofit'!$AP$42,IF(F54="Scenario3PBT13",'Major retrofit'!$AQ$42,"")))&amp;IF(F54="Scenario1PBT14",'Major retrofit'!$AR$42,IF(F54="Scenario2PBT14",'Major retrofit'!$AS$42,IF(F54="Scenario3PBT14",'Major retrofit'!$AT$42,"")))&amp;IF(F54="Scenario1PBT15",'Major retrofit'!$AU$42,IF(F54="Scenario2PBT15",'Major retrofit'!$AV$42,IF(F54="Scenario3PBT15",'Major retrofit'!$AW$42,"")))</f>
        <v/>
      </c>
      <c r="Z54" s="142">
        <f t="shared" si="20"/>
        <v>0</v>
      </c>
      <c r="AA54" s="332" t="str">
        <f>IF(F54="Scenario1PBT1",'Major retrofit'!$E$101,IF(F54="Scenario2PBT1",'Major retrofit'!$F$101,IF(F54="Scenario3PBT1",'Major retrofit'!$G$101,"")))&amp;IF(F54="Scenario1PBT2",'Major retrofit'!$H$101,IF(F54="Scenario2PBT2",'Major retrofit'!$I$101,IF(F54="Scenario3PBT2",'Major retrofit'!$J$101,"")))&amp;IF(F54="Scenario1PBT3",'Major retrofit'!$K$101,IF(F54="Scenario2PBT3",'Major retrofit'!$L$101,IF(F54="Scenario3PBT3",'Major retrofit'!$M$101,"")))&amp;IF(F54="Scenario1PBT4",'Major retrofit'!$N$101,IF(F54="Scenario2PBT4",'Major retrofit'!$O$101,IF(F54="Scenario3PBT4",'Major retrofit'!$P$101,"")))&amp;IF(F54="Scenario1PBT5",'Major retrofit'!$Q$101,IF(F54="Scenario2PBT5",'Major retrofit'!$R$101,IF(F54="Scenario3PBT5",'Major retrofit'!$S$101,"")))&amp;IF(F54="Scenario1PBT6",'Major retrofit'!$T$101,IF(F54="Scenario2PBT6",'Major retrofit'!$U$101,IF(F54="Scenario3PBT6",'Major retrofit'!$V$101,"")))&amp;IF(F54="Scenario1PBT7",'Major retrofit'!$W$101,IF(F54="Scenario2PBT7",'Major retrofit'!$X$101,IF(F54="Scenario3PBT7",'Major retrofit'!$Y$101,"")))&amp;IF(F54="Scenario1PBT8",'Major retrofit'!$Z$101,IF(F54="Scenario2PBT8",'Major retrofit'!$AA$101,IF(F54="Scenario3PBT8",'Major retrofit'!$AB$101,"")))&amp;IF(F54="Scenario1PBT9",'Major retrofit'!$AC$101,IF(F54="Scenario2PBT9",'Major retrofit'!$AD$101,IF(F54="Scenario3PBT9",'Major retrofit'!$AE$101,"")))&amp;IF(F54="Scenario1PBT10",'Major retrofit'!$AF$101,IF(F54="Scenario2PBT10",'Major retrofit'!$AG$101,IF(F54="Scenario3PBT10",'Major retrofit'!$AH$101,"")))&amp;IF(F54="Scenario1PBT11",'Major retrofit'!$AI$101,IF(F54="Scenario2PBT11",'Major retrofit'!$AJ$101,IF(F54="Scenario3PBT11",'Major retrofit'!$AK$101,"")))&amp;IF(F54="Scenario1PBT12",'Major retrofit'!$AL$101,IF(F54="Scenario2PBT12",'Major retrofit'!$AM$101,IF(F54="Scenario3PBT12",'Major retrofit'!$AN$101,"")))&amp;IF(F54="Scenario1PBT13",'Major retrofit'!$AO$101,IF(F54="Scenario2PBT13",'Major retrofit'!$AP$101,IF(F54="Scenario3PBT13",'Major retrofit'!$AQ$101,"")))&amp;IF(F54="Scenario1PBT14",'Major retrofit'!$AR$101,IF(F54="Scenario2PBT14",'Major retrofit'!$AS$101,IF(F54="Scenario3PBT14",'Major retrofit'!$AT$101,"")))&amp;IF(F54="Scenario1PBT15",'Major retrofit'!$AU$101,IF(F54="Scenario2PBT15",'Major retrofit'!$AV$101,IF(F54="Scenario3PBT15",'Major retrofit'!$AW$101,"")))</f>
        <v/>
      </c>
      <c r="AB54" s="233">
        <f t="shared" si="21"/>
        <v>0</v>
      </c>
      <c r="AC54" s="264">
        <f>IFERROR('Projection_Base-case'!G54-G54,0)</f>
        <v>0</v>
      </c>
      <c r="AD54" s="142">
        <f t="shared" si="24"/>
        <v>0</v>
      </c>
      <c r="AE54" s="142">
        <f>IFERROR(100*AC54/'Projection_Base-case'!G54,0)</f>
        <v>0</v>
      </c>
      <c r="AF54" s="142">
        <f>IFERROR('Projection_Base-case'!I54-I54,0)</f>
        <v>0</v>
      </c>
      <c r="AG54" s="142">
        <f t="shared" si="25"/>
        <v>0</v>
      </c>
      <c r="AH54" s="142">
        <f>IFERROR(100*AF54/'Projection_Base-case'!I54,0)</f>
        <v>0</v>
      </c>
      <c r="AI54" s="142">
        <f>IFERROR('Projection_Base-case'!K54-K54,0)</f>
        <v>0</v>
      </c>
      <c r="AJ54" s="142">
        <f t="shared" si="26"/>
        <v>0</v>
      </c>
      <c r="AK54" s="142">
        <f>IFERROR(100*AI54/'Projection_Base-case'!K54,0)</f>
        <v>0</v>
      </c>
      <c r="AL54" s="142">
        <f>IFERROR(M54-'Projection_Base-case'!M54,0)</f>
        <v>0</v>
      </c>
      <c r="AM54" s="142">
        <f t="shared" si="27"/>
        <v>0</v>
      </c>
      <c r="AN54" s="143">
        <f>IFERROR(100*AL54/'Projection_Base-case'!M54,0)</f>
        <v>0</v>
      </c>
      <c r="AO54" s="262">
        <f>IFERROR('Projection_Base-case'!O54-O54,0)</f>
        <v>0</v>
      </c>
      <c r="AP54" s="142">
        <f t="shared" si="28"/>
        <v>0</v>
      </c>
      <c r="AQ54" s="142">
        <f>IFERROR(100*AO54/'Projection_Base-case'!O54,0)</f>
        <v>0</v>
      </c>
      <c r="AR54" s="142">
        <f>IFERROR('Projection_Base-case'!Q54-Q54,0)</f>
        <v>0</v>
      </c>
      <c r="AS54" s="142">
        <f t="shared" si="29"/>
        <v>0</v>
      </c>
      <c r="AT54" s="142">
        <f>IFERROR(100*AR54/'Projection_Base-case'!Q54,0)</f>
        <v>0</v>
      </c>
      <c r="AU54" s="142">
        <f>IFERROR('Projection_Base-case'!S54-S54,0)</f>
        <v>0</v>
      </c>
      <c r="AV54" s="142">
        <f t="shared" si="30"/>
        <v>0</v>
      </c>
      <c r="AW54" s="143">
        <f>IFERROR(100*AU54/'Projection_Base-case'!S54,0)</f>
        <v>0</v>
      </c>
      <c r="AX54" s="262">
        <f>IFERROR('Projection_Base-case'!U54-U54,0)</f>
        <v>0</v>
      </c>
      <c r="AY54" s="142">
        <f t="shared" si="31"/>
        <v>0</v>
      </c>
      <c r="AZ54" s="142">
        <f>IFERROR(100*AX54/'Projection_Base-case'!U54,0)</f>
        <v>0</v>
      </c>
      <c r="BA54" s="142">
        <f>IFERROR('Projection_Base-case'!W54-W54,0)</f>
        <v>0</v>
      </c>
      <c r="BB54" s="142">
        <f t="shared" si="32"/>
        <v>0</v>
      </c>
      <c r="BC54" s="142">
        <f>IFERROR(100*BA54/'Projection_Base-case'!W54,0)</f>
        <v>0</v>
      </c>
      <c r="BD54" s="142">
        <f>IFERROR('Projection_Base-case'!Y54-Y54,0)</f>
        <v>0</v>
      </c>
      <c r="BE54" s="142">
        <f t="shared" si="33"/>
        <v>0</v>
      </c>
      <c r="BF54" s="142">
        <f>IFERROR(100*BD54/'Projection_Base-case'!Y54,0)</f>
        <v>0</v>
      </c>
      <c r="BG54" s="531">
        <f t="shared" si="22"/>
        <v>0</v>
      </c>
      <c r="BH54" s="532">
        <f t="shared" si="23"/>
        <v>0</v>
      </c>
    </row>
    <row r="55" spans="1:60" x14ac:dyDescent="0.25">
      <c r="A55" s="261">
        <v>50</v>
      </c>
      <c r="B55" s="142">
        <f>'Projection_Base-case'!B55</f>
        <v>0</v>
      </c>
      <c r="C55" s="142">
        <f>'Projection_Base-case'!C55</f>
        <v>0</v>
      </c>
      <c r="D55" s="142">
        <f>'Projection_Base-case'!D55</f>
        <v>0</v>
      </c>
      <c r="E55" s="149"/>
      <c r="F55" s="258" t="str">
        <f t="shared" si="10"/>
        <v>0</v>
      </c>
      <c r="G55" s="231" t="str">
        <f>IF(F55="Scenario1PBT1",'Major retrofit'!$E$6,IF(F55="Scenario2PBT1",'Major retrofit'!$F$6,IF(F55="Scenario3PBT1",'Major retrofit'!$G$6,"")))&amp;IF(F55="Scenario1PBT2",'Major retrofit'!$H$6,IF(F55="Scenario2PBT2",'Major retrofit'!$I$6,IF(F55="Scenario3PBT2",'Major retrofit'!$J$6,"")))&amp;IF(F55="Scenario1PBT3",'Major retrofit'!$K$6,IF(F55="Scenario2PBT3",'Major retrofit'!$L$6,IF(F55="Scenario3PBT3",'Major retrofit'!$M$6,"")))&amp;IF(F55="Scenario1PBT4",'Major retrofit'!$N$6,IF(F55="Scenario2PBT4",'Major retrofit'!$O$6,IF(F55="Scenario3PBT4",'Major retrofit'!$P$6,"")))&amp;IF(F55="Scenario1PBT5",'Major retrofit'!$Q$6,IF(F55="Scenario2PBT5",'Major retrofit'!$R$6,IF(F55="Scenario3PBT5",'Major retrofit'!$S$6,"")))&amp;IF(F55="Scenario1PBT6",'Major retrofit'!$T$6,IF(F55="Scenario2PBT6",'Major retrofit'!$U$6,IF(F55="Scenario3PBT6",'Major retrofit'!$V$6,"")))&amp;IF(F55="Scenario1PBT7",'Major retrofit'!$W$6,IF(F55="Scenario2PBT7",'Major retrofit'!$X$6,IF(F55="Scenario3PBT7",'Major retrofit'!$Y$6,"")))&amp;IF(F55="Scenario1PBT8",'Major retrofit'!$Z$6,IF(F55="Scenario2PBT8",'Major retrofit'!$AA$6,IF(F55="Scenario3PBT8",'Major retrofit'!$AB$6,"")))&amp;IF(F55="Scenario1PBT9",'Major retrofit'!$AC$6,IF(F55="Scenario2PBT9",'Major retrofit'!$AD$6,IF(F55="Scenario3PBT9",'Major retrofit'!$AE$6,"")))&amp;IF(F55="Scenario1PBT10",'Major retrofit'!$AF$6,IF(F55="Scenario2PBT10",'Major retrofit'!$AG$6,IF(F55="Scenario3PBT10",'Major retrofit'!$AH$6,"")))&amp;IF(F55="Scenario1PBT11",'Major retrofit'!$AI$6,IF(F55="Scenario2PBT11",'Major retrofit'!$AJ$6,IF(F55="Scenario3PBT11",'Major retrofit'!$AK$6,"")))&amp;IF(F55="Scenario1PBT12",'Major retrofit'!$AL$6,IF(F55="Scenario2PBT12",'Major retrofit'!$AM$6,IF(F55="Scenario3PBT12",'Major retrofit'!$AN$6,"")))&amp;IF(F55="Scenario1PBT13",'Major retrofit'!$AO$6,IF(F55="Scenario2PBT13",'Major retrofit'!$AP$6,IF(F55="Scenario3PBT13",'Major retrofit'!$AQ$6,"")))&amp;IF(F55="Scenario1PBT14",'Major retrofit'!$AR$6,IF(F55="Scenario2PBT14",'Major retrofit'!$AS$6,IF(F55="Scenario3PBT14",'Major retrofit'!$AT$6,"")))&amp;IF(F55="Scenario1PBT15",'Major retrofit'!$AU$6,IF(F55="Scenario2PBT15",'Major retrofit'!$AV$6,IF(F55="Scenario3PBT15",'Major retrofit'!$AW$6,"")))</f>
        <v/>
      </c>
      <c r="H55" s="142">
        <f t="shared" si="11"/>
        <v>0</v>
      </c>
      <c r="I55" s="232" t="str">
        <f>IF(F55="Scenario1PBT1",'Major retrofit'!$E$16,IF(F55="Scenario2PBT1",'Major retrofit'!$F$16,IF(F55="Scenario3PBT1",'Major retrofit'!$G$16,"")))&amp;IF(F55="Scenario1PBT2",'Major retrofit'!$H$16,IF(F55="Scenario2PBT2",'Major retrofit'!$I$16,IF(F55="Scenario3PBT2",'Major retrofit'!$J$16,"")))&amp;IF(F55="Scenario1PBT3",'Major retrofit'!$K$16,IF(F55="Scenario2PBT3",'Major retrofit'!$L$16,IF(F55="Scenario3PBT3",'Major retrofit'!$M$16,"")))&amp;IF(F55="Scenario1PBT4",'Major retrofit'!$N$16,IF(F55="Scenario2PBT4",'Major retrofit'!$O$16,IF(F55="Scenario3PBT4",'Major retrofit'!$P$16,"")))&amp;IF(F55="Scenario1PBT5",'Major retrofit'!$Q$16,IF(F55="Scenario2PBT5",'Major retrofit'!$R$16,IF(F55="Scenario3PBT5",'Major retrofit'!$S$16,"")))&amp;IF(F55="Scenario1PBT6",'Major retrofit'!$T$16,IF(F55="Scenario2PBT6",'Major retrofit'!$U$16,IF(F55="Scenario3PBT6",'Major retrofit'!$V$16,"")))&amp;IF(F55="Scenario1PBT7",'Major retrofit'!$W$16,IF(F55="Scenario2PBT7",'Major retrofit'!$X$16,IF(F55="Scenario3PBT7",'Major retrofit'!$Y$16,"")))&amp;IF(F55="Scenario1PBT8",'Major retrofit'!$Z$16,IF(F55="Scenario2PBT8",'Major retrofit'!$AA$16,IF(F55="Scenario3PBT8",'Major retrofit'!$AB$16,"")))&amp;IF(F55="Scenario1PBT9",'Major retrofit'!$AC$16,IF(F55="Scenario2PBT9",'Major retrofit'!$AD$16,IF(F55="Scenario3PBT9",'Major retrofit'!$AE$16,"")))&amp;IF(F55="Scenario1PBT10",'Major retrofit'!$AF$16,IF(F55="Scenario2PBT10",'Major retrofit'!$AG$16,IF(F55="Scenario3PBT10",'Major retrofit'!$AH$16,"")))&amp;IF(F55="Scenario1PBT11",'Major retrofit'!$AI$16,IF(F55="Scenario2PBT11",'Major retrofit'!$AJ$16,IF(F55="Scenario3PBT11",'Major retrofit'!$AK$16,"")))&amp;IF(F55="Scenario1PBT12",'Major retrofit'!$AL$16,IF(F55="Scenario2PBT12",'Major retrofit'!$AM$16,IF(F55="Scenario3PBT12",'Major retrofit'!$AN$16,"")))&amp;IF(F55="Scenario1PBT13",'Major retrofit'!$AO$16,IF(F55="Scenario2PBT13",'Major retrofit'!$AP$16,IF(F55="Scenario3PBT13",'Major retrofit'!$AQ$16,"")))&amp;IF(F55="Scenario1PBT14",'Major retrofit'!$AR$16,IF(F55="Scenario2PBT14",'Major retrofit'!$AS$16,IF(F55="Scenario3PBT14",'Major retrofit'!$AT$16,"")))&amp;IF(F55="Scenario1PBT15",'Major retrofit'!$AU$16,IF(F55="Scenario2PBT15",'Major retrofit'!$AV$16,IF(F55="Scenario3PBT15",'Major retrofit'!$AW$16,"")))</f>
        <v/>
      </c>
      <c r="J55" s="142">
        <f t="shared" si="12"/>
        <v>0</v>
      </c>
      <c r="K55" s="142" t="str">
        <f>IF(F55="Scenario1PBT1",'Major retrofit'!$E$18,IF(F55="Scenario2PBT1",'Major retrofit'!$F$18,IF(F55="Scenario3PBT1",'Major retrofit'!$G$18,"")))&amp;IF(F55="Scenario1PBT2",'Major retrofit'!$H$18,IF(F55="Scenario2PBT2",'Major retrofit'!$I$18,IF(F55="Scenario3PBT2",'Major retrofit'!$J$18,"")))&amp;IF(F55="Scenario1PBT3",'Major retrofit'!$K$18,IF(F55="Scenario2PBT3",'Major retrofit'!$L$18,IF(F55="Scenario3PBT3",'Major retrofit'!$M$18,"")))&amp;IF(F55="Scenario1PBT4",'Major retrofit'!$N$18,IF(F55="Scenario2PBT4",'Major retrofit'!$O$18,IF(F55="Scenario3PBT4",'Major retrofit'!$P$18,"")))&amp;IF(F55="Scenario1PBT5",'Major retrofit'!$Q$18,IF(F55="Scenario2PBT5",'Major retrofit'!$R$18,IF(F55="Scenario3PBT5",'Major retrofit'!$S$18,"")))&amp;IF(F55="Scenario1PBT6",'Major retrofit'!$T$18,IF(F55="Scenario2PBT6",'Major retrofit'!$U$18,IF(F55="Scenario3PBT6",'Major retrofit'!$V$18,"")))&amp;IF(F55="Scenario1PBT7",'Major retrofit'!$W$18,IF(F55="Scenario2PBT7",'Major retrofit'!$X$18,IF(F55="Scenario3PBT7",'Major retrofit'!$Y$18,"")))&amp;IF(F55="Scenario1PBT8",'Major retrofit'!$Z$18,IF(F55="Scenario2PBT8",'Major retrofit'!$AA$18,IF(F55="Scenario3PBT8",'Major retrofit'!$AB$18,"")))&amp;IF(F55="Scenario1PBT9",'Major retrofit'!$AC$18,IF(F55="Scenario2PBT9",'Major retrofit'!$AD$18,IF(F55="Scenario3PBT9",'Major retrofit'!$AE$18,"")))&amp;IF(F55="Scenario1PBT10",'Major retrofit'!$AF$18,IF(F55="Scenario2PBT10",'Major retrofit'!$AG$18,IF(F55="Scenario3PBT10",'Major retrofit'!$AH$18,"")))&amp;IF(F55="Scenario1PBT11",'Major retrofit'!$AI$18,IF(F55="Scenario2PBT11",'Major retrofit'!$AJ$18,IF(F55="Scenario3PBT11",'Major retrofit'!$AK$18,"")))&amp;IF(F55="Scenario1PBT12",'Major retrofit'!$AL$18,IF(F55="Scenario2PBT12",'Major retrofit'!$AM$18,IF(F55="Scenario3PBT12",'Major retrofit'!$AN$18,"")))&amp;IF(F55="Scenario1PBT13",'Major retrofit'!$AO$18,IF(F55="Scenario2PBT13",'Major retrofit'!$AP$18,IF(F55="Scenario3PBT13",'Major retrofit'!$AQ$18,"")))&amp;IF(F55="Scenario1PBT14",'Major retrofit'!$AR$18,IF(F55="Scenario2PBT14",'Major retrofit'!$AS$18,IF(F55="Scenario3PBT14",'Major retrofit'!$AT$18,"")))&amp;IF(F55="Scenario1PBT15",'Major retrofit'!$AU$18,IF(F55="Scenario2PBT15",'Major retrofit'!$AV$18,IF(F55="Scenario3PBT15",'Major retrofit'!$AW$18,"")))</f>
        <v/>
      </c>
      <c r="L55" s="142">
        <f t="shared" si="13"/>
        <v>0</v>
      </c>
      <c r="M55" s="142" t="str">
        <f>IF(F55="Scenario1PBT1",'Major retrofit'!$E$20,IF(F55="Scenario2PBT1",'Major retrofit'!$F$20,IF(F55="Scenario3PBT1",'Major retrofit'!$G$20,"")))&amp;IF(F55="Scenario1PBT2",'Major retrofit'!$H$20,IF(F55="Scenario2PBT2",'Major retrofit'!$I$20,IF(F55="Scenario3PBT2",'Major retrofit'!$J$20,"")))&amp;IF(F55="Scenario1PBT3",'Major retrofit'!$K$20,IF(F55="Scenario2PBT3",'Major retrofit'!$L$20,IF(F55="Scenario3PBT3",'Major retrofit'!$M$20,"")))&amp;IF(F55="Scenario1PBT4",'Major retrofit'!$N$20,IF(F55="Scenario2PBT4",'Major retrofit'!$O$20,IF(F55="Scenario3PBT4",'Major retrofit'!$P$20,"")))&amp;IF(F55="Scenario1PBT5",'Major retrofit'!$Q$20,IF(F55="Scenario2PBT5",'Major retrofit'!$R$20,IF(F55="Scenario3PBT5",'Major retrofit'!$S$20,"")))&amp;IF(F55="Scenario1PBT6",'Major retrofit'!$T$20,IF(F55="Scenario2PBT6",'Major retrofit'!$U$20,IF(F55="Scenario3PBT6",'Major retrofit'!$V$20,"")))&amp;IF(F55="Scenario1PBT7",'Major retrofit'!$W$20,IF(F55="Scenario2PBT7",'Major retrofit'!$X$20,IF(F55="Scenario3PBT7",'Major retrofit'!$Y$20,"")))&amp;IF(F55="Scenario1PBT8",'Major retrofit'!$Z$20,IF(F55="Scenario2PBT8",'Major retrofit'!$AA$20,IF(F55="Scenario3PBT8",'Major retrofit'!$AB$20,"")))&amp;IF(F55="Scenario1PBT9",'Major retrofit'!$AC$20,IF(F55="Scenario2PBT9",'Major retrofit'!$AD$20,IF(F55="Scenario3PBT9",'Major retrofit'!$AE$20,"")))&amp;IF(F55="Scenario1PBT10",'Major retrofit'!$AF$20,IF(F55="Scenario2PBT10",'Major retrofit'!$AG$20,IF(F55="Scenario3PBT10",'Major retrofit'!$AH$20,"")))&amp;IF(F55="Scenario1PBT11",'Major retrofit'!$AI$20,IF(F55="Scenario2PBT11",'Major retrofit'!$AJ$20,IF(F55="Scenario3PBT11",'Major retrofit'!$AK$20,"")))&amp;IF(F55="Scenario1PBT12",'Major retrofit'!$AL$20,IF(F55="Scenario2PBT12",'Major retrofit'!$AM$20,IF(F55="Scenario3PBT12",'Major retrofit'!$AN$20,"")))&amp;IF(F55="Scenario1PBT13",'Major retrofit'!$AO$20,IF(F55="Scenario2PBT13",'Major retrofit'!$AP$20,IF(F55="Scenario3PBT13",'Major retrofit'!$AQ$20,"")))&amp;IF(F55="Scenario1PBT14",'Major retrofit'!$AR$20,IF(F55="Scenario2PBT14",'Major retrofit'!$AS$20,IF(F55="Scenario3PBT14",'Major retrofit'!$AT$20,"")))&amp;IF(F55="Scenario1PBT15",'Major retrofit'!$AU$20,IF(F55="Scenario2PBT15",'Major retrofit'!$AV$20,IF(F55="Scenario3PBT15",'Major retrofit'!$AW$20,"")))</f>
        <v/>
      </c>
      <c r="N55" s="143">
        <f t="shared" si="14"/>
        <v>0</v>
      </c>
      <c r="O55" s="262" t="str">
        <f>IF(F55="Scenario1PBT1",'Major retrofit'!$E$23,IF(F55="Scenario2PBT1",'Major retrofit'!$F$23,IF(F55="Scenario3PBT1",'Major retrofit'!$G$23,"")))&amp;IF(F55="Scenario1PBT2",'Major retrofit'!$H$23,IF(F55="Scenario2PBT2",'Major retrofit'!$I$23,IF(F55="Scenario3PBT2",'Major retrofit'!$J$23,"")))&amp;IF(F55="Scenario1PBT3",'Major retrofit'!$K$23,IF(F55="Scenario2PBT3",'Major retrofit'!$L$23,IF(F55="Scenario3PBT3",'Major retrofit'!$M$23,"")))&amp;IF(F55="Scenario1PBT4",'Major retrofit'!$N$23,IF(F55="Scenario2PBT4",'Major retrofit'!$O$23,IF(F55="Scenario3PBT4",'Major retrofit'!$P$23,"")))&amp;IF(F55="Scenario1PBT5",'Major retrofit'!$Q$23,IF(F55="Scenario2PBT5",'Major retrofit'!$R$23,IF(F55="Scenario3PBT5",'Major retrofit'!$S$23,"")))&amp;IF(F55="Scenario1PBT6",'Major retrofit'!$T$23,IF(F55="Scenario2PBT6",'Major retrofit'!$U$23,IF(F55="Scenario3PBT6",'Major retrofit'!$V$23,"")))&amp;IF(F55="Scenario1PBT7",'Major retrofit'!$W$23,IF(F55="Scenario2PBT7",'Major retrofit'!$X$23,IF(F55="Scenario3PBT7",'Major retrofit'!$Y$23,"")))&amp;IF(F55="Scenario1PBT8",'Major retrofit'!$Z$23,IF(F55="Scenario2PBT8",'Major retrofit'!$AA$23,IF(F55="Scenario3PBT8",'Major retrofit'!$AB$23,"")))&amp;IF(F55="Scenario1PBT9",'Major retrofit'!$AC$23,IF(F55="Scenario2PBT9",'Major retrofit'!$AD$23,IF(F55="Scenario3PBT9",'Major retrofit'!$AE$23,"")))&amp;IF(F55="Scenario1PBT10",'Major retrofit'!$AF$23,IF(F55="Scenario2PBT10",'Major retrofit'!$AG$23,IF(F55="Scenario3PBT10",'Major retrofit'!$AH$23,"")))&amp;IF(F55="Scenario1PBT11",'Major retrofit'!$AI$23,IF(F55="Scenario2PBT11",'Major retrofit'!$AJ$23,IF(F55="Scenario3PBT11",'Major retrofit'!$AK$23,"")))&amp;IF(F55="Scenario1PBT12",'Major retrofit'!$AL$23,IF(F55="Scenario2PBT12",'Major retrofit'!$AM$23,IF(F55="Scenario3PBT12",'Major retrofit'!$AN$23,"")))&amp;IF(F55="Scenario1PBT13",'Major retrofit'!$AO$23,IF(F55="Scenario2PBT13",'Major retrofit'!$AP$23,IF(F55="Scenario3PBT13",'Major retrofit'!$AQ$23,"")))&amp;IF(F55="Scenario1PBT14",'Major retrofit'!$AR$23,IF(F55="Scenario2PBT14",'Major retrofit'!$AS$23,IF(F55="Scenario3PBT14",'Major retrofit'!$AT$23,"")))&amp;IF(F55="Scenario1PBT15",'Major retrofit'!$AU$23,IF(F55="Scenario2PBT15",'Major retrofit'!$AV$23,IF(F55="Scenario3PBT15",'Major retrofit'!$AW$23,"")))</f>
        <v/>
      </c>
      <c r="P55" s="142">
        <f t="shared" si="15"/>
        <v>0</v>
      </c>
      <c r="Q55" s="142" t="str">
        <f>IF(F55="Scenario1PBT1",'Major retrofit'!$E$25,IF(F55="Scenario2PBT1",'Major retrofit'!$F$25,IF(F55="Scenario3PBT1",'Major retrofit'!$G$25,"")))&amp;IF(F55="Scenario1PBT2",'Major retrofit'!$H$25,IF(F55="Scenario2PBT2",'Major retrofit'!$I$25,IF(F55="Scenario3PBT2",'Major retrofit'!$J$25,"")))&amp;IF(F55="Scenario1PBT3",'Major retrofit'!$K$25,IF(F55="Scenario2PBT3",'Major retrofit'!$L$25,IF(F55="Scenario3PBT3",'Major retrofit'!$M$25,"")))&amp;IF(F55="Scenario1PBT4",'Major retrofit'!$N$25,IF(F55="Scenario2PBT4",'Major retrofit'!$O$25,IF(F55="Scenario3PBT4",'Major retrofit'!$P$25,"")))&amp;IF(F55="Scenario1PBT5",'Major retrofit'!$Q$25,IF(F55="Scenario2PBT5",'Major retrofit'!$R$25,IF(F55="Scenario3PBT5",'Major retrofit'!$S$25,"")))&amp;IF(F55="Scenario1PBT6",'Major retrofit'!$T$25,IF(F55="Scenario2PBT6",'Major retrofit'!$U$25,IF(F55="Scenario3PBT6",'Major retrofit'!$V$25,"")))&amp;IF(F55="Scenario1PBT7",'Major retrofit'!$W$25,IF(F55="Scenario2PBT7",'Major retrofit'!$X$25,IF(F55="Scenario3PBT7",'Major retrofit'!$Y$25,"")))&amp;IF(F55="Scenario1PBT8",'Major retrofit'!$Z$25,IF(F55="Scenario2PBT8",'Major retrofit'!$AA$25,IF(F55="Scenario3PBT8",'Major retrofit'!$AB$25,"")))&amp;IF(F55="Scenario1PBT9",'Major retrofit'!$AC$25,IF(F55="Scenario2PBT9",'Major retrofit'!$AD$25,IF(F55="Scenario3PBT9",'Major retrofit'!$AE$25,"")))&amp;IF(F55="Scenario1PBT10",'Major retrofit'!$AF$25,IF(F55="Scenario2PBT10",'Major retrofit'!$AG$25,IF(F55="Scenario3PBT10",'Major retrofit'!$AH$25,"")))&amp;IF(F55="Scenario1PBT11",'Major retrofit'!$AI$25,IF(F55="Scenario2PBT11",'Major retrofit'!$AJ$25,IF(F55="Scenario3PBT11",'Major retrofit'!$AK$25,"")))&amp;IF(F55="Scenario1PBT12",'Major retrofit'!$AL$25,IF(F55="Scenario2PBT12",'Major retrofit'!$AM$25,IF(F55="Scenario3PBT12",'Major retrofit'!$AN$25,"")))&amp;IF(F55="Scenario1PBT13",'Major retrofit'!$AO$25,IF(F55="Scenario2PBT13",'Major retrofit'!$AP$25,IF(F55="Scenario3PBT13",'Major retrofit'!$AQ$25,"")))&amp;IF(F55="Scenario1PBT14",'Major retrofit'!$AR$25,IF(F55="Scenario2PBT14",'Major retrofit'!$AS$25,IF(F55="Scenario3PBT14",'Major retrofit'!$AT$25,"")))&amp;IF(F55="Scenario1PBT15",'Major retrofit'!$AU$25,IF(F55="Scenario2PBT15",'Major retrofit'!$AV$25,IF(F55="Scenario3PBT15",'Major retrofit'!$AW$25,"")))</f>
        <v/>
      </c>
      <c r="R55" s="142">
        <f t="shared" si="16"/>
        <v>0</v>
      </c>
      <c r="S55" s="142" t="str">
        <f>IF(F55="Scenario1PBT1",'Major retrofit'!$E$27,IF(F55="Scenario2PBT1",'Major retrofit'!$F$27,IF(F55="Scenario3PBT1",'Major retrofit'!$G$27,"")))&amp;IF(F55="Scenario1PBT2",'Major retrofit'!$H$27,IF(F55="Scenario2PBT2",'Major retrofit'!$I$27,IF(F55="Scenario3PBT2",'Major retrofit'!$J$27,"")))&amp;IF(F55="Scenario1PBT3",'Major retrofit'!$K$27,IF(F55="Scenario2PBT3",'Major retrofit'!$L$27,IF(F55="Scenario3PBT3",'Major retrofit'!$M$27,"")))&amp;IF(F55="Scenario1PBT4",'Major retrofit'!$N$27,IF(F55="Scenario2PBT4",'Major retrofit'!$O$27,IF(F55="Scenario3PBT4",'Major retrofit'!$P$27,"")))&amp;IF(F55="Scenario1PBT5",'Major retrofit'!$Q$27,IF(F55="Scenario2PBT5",'Major retrofit'!$R$27,IF(F55="Scenario3PBT5",'Major retrofit'!$S$27,"")))&amp;IF(F55="Scenario1PBT6",'Major retrofit'!$T$27,IF(F55="Scenario2PBT6",'Major retrofit'!$U$27,IF(F55="Scenario3PBT6",'Major retrofit'!$V$27,"")))&amp;IF(F55="Scenario1PBT7",'Major retrofit'!$W$27,IF(F55="Scenario2PBT7",'Major retrofit'!$X$27,IF(F55="Scenario3PBT7",'Major retrofit'!$Y$27,"")))&amp;IF(F55="Scenario1PBT8",'Major retrofit'!$Z$27,IF(F55="Scenario2PBT8",'Major retrofit'!$AA$27,IF(F55="Scenario3PBT8",'Major retrofit'!$AB$27,"")))&amp;IF(F55="Scenario1PBT9",'Major retrofit'!$AC$27,IF(F55="Scenario2PBT9",'Major retrofit'!$AD$27,IF(F55="Scenario3PBT9",'Major retrofit'!$AE$27,"")))&amp;IF(F55="Scenario1PBT10",'Major retrofit'!$AF$27,IF(F55="Scenario2PBT10",'Major retrofit'!$AG$27,IF(F55="Scenario3PBT10",'Major retrofit'!$AH$27,"")))&amp;IF(F55="Scenario1PBT11",'Major retrofit'!$AI$27,IF(F55="Scenario2PBT11",'Major retrofit'!$AJ$27,IF(F55="Scenario3PBT11",'Major retrofit'!$AK$27,"")))&amp;IF(F55="Scenario1PBT12",'Major retrofit'!$AL$27,IF(F55="Scenario2PBT12",'Major retrofit'!$AM$27,IF(F55="Scenario3PBT12",'Major retrofit'!$AN$27,"")))&amp;IF(F55="Scenario1PBT13",'Major retrofit'!$AO$27,IF(F55="Scenario2PBT13",'Major retrofit'!$AP$27,IF(F55="Scenario3PBT13",'Major retrofit'!$AQ$27,"")))&amp;IF(F55="Scenario1PBT14",'Major retrofit'!$AR$27,IF(F55="Scenario2PBT14",'Major retrofit'!$AS$27,IF(F55="Scenario3PBT14",'Major retrofit'!$AT$27,"")))&amp;IF(F55="Scenario1PBT15",'Major retrofit'!$AU$27,IF(F55="Scenario2PBT15",'Major retrofit'!$AV$27,IF(F55="Scenario3PBT15",'Major retrofit'!$AW$27,"")))</f>
        <v/>
      </c>
      <c r="T55" s="263">
        <f t="shared" si="17"/>
        <v>0</v>
      </c>
      <c r="U55" s="262" t="str">
        <f>IF(F55="Scenario1PBT1",'Major retrofit'!$E$38,IF(F55="Scenario2PBT1",'Major retrofit'!$F$38,IF(F55="Scenario3PBT1",'Major retrofit'!$G$38,"")))&amp;IF(F55="Scenario1PBT2",'Major retrofit'!$H$38,IF(F55="Scenario2PBT2",'Major retrofit'!$I$38,IF(F55="Scenario3PBT2",'Major retrofit'!$J$38,"")))&amp;IF(F55="Scenario1PBT3",'Major retrofit'!$K$38,IF(F55="Scenario2PBT3",'Major retrofit'!$L$38,IF(F55="Scenario3PBT3",'Major retrofit'!$M$38,"")))&amp;IF(F55="Scenario1PBT4",'Major retrofit'!$N$38,IF(F55="Scenario2PBT4",'Major retrofit'!$O$38,IF(F55="Scenario3PBT4",'Major retrofit'!$P$38,"")))&amp;IF(F55="Scenario1PBT5",'Major retrofit'!$Q$38,IF(F55="Scenario2PBT5",'Major retrofit'!$R$38,IF(F55="Scenario3PBT5",'Major retrofit'!$S$38,"")))&amp;IF(F55="Scenario1PBT6",'Major retrofit'!$T$38,IF(F55="Scenario2PBT6",'Major retrofit'!$U$38,IF(F55="Scenario3PBT6",'Major retrofit'!$V$38,"")))&amp;IF(F55="Scenario1PBT7",'Major retrofit'!$W$38,IF(F55="Scenario2PBT7",'Major retrofit'!$X$38,IF(F55="Scenario3PBT7",'Major retrofit'!$Y$38,"")))&amp;IF(F55="Scenario1PBT8",'Major retrofit'!$Z$38,IF(F55="Scenario2PBT8",'Major retrofit'!$AA$38,IF(F55="Scenario3PBT8",'Major retrofit'!$AB$38,"")))&amp;IF(F55="Scenario1PBT9",'Major retrofit'!$AC$38,IF(F55="Scenario2PBT9",'Major retrofit'!$AD$38,IF(F55="Scenario3PBT9",'Major retrofit'!$AE$38,"")))&amp;IF(F55="Scenario1PBT10",'Major retrofit'!$AF$38,IF(F55="Scenario2PBT10",'Major retrofit'!$AG$38,IF(F55="Scenario3PBT10",'Major retrofit'!$AH$38,"")))&amp;IF(F55="Scenario1PBT11",'Major retrofit'!$AI$38,IF(F55="Scenario2PBT11",'Major retrofit'!$AJ$38,IF(F55="Scenario3PBT11",'Major retrofit'!$AK$38,"")))&amp;IF(F55="Scenario1PBT12",'Major retrofit'!$AL$38,IF(F55="Scenario2PBT12",'Major retrofit'!$AM$38,IF(F55="Scenario3PBT12",'Major retrofit'!$AN$38,"")))&amp;IF(F55="Scenario1PBT13",'Major retrofit'!$AO$38,IF(F55="Scenario2PBT13",'Major retrofit'!$AP$38,IF(F55="Scenario3PBT13",'Major retrofit'!$AQ$38,"")))&amp;IF(F55="Scenario1PBT14",'Major retrofit'!$AR$38,IF(F55="Scenario2PBT14",'Major retrofit'!$AS$38,IF(F55="Scenario3PBT14",'Major retrofit'!$AT$38,"")))&amp;IF(F55="Scenario1PBT15",'Major retrofit'!$AU$38,IF(F55="Scenario2PBT15",'Major retrofit'!$AV$38,IF(F55="Scenario3PBT15",'Major retrofit'!$AW$38,"")))</f>
        <v/>
      </c>
      <c r="V55" s="142">
        <f t="shared" si="18"/>
        <v>0</v>
      </c>
      <c r="W55" s="142" t="str">
        <f>IF(F55="Scenario1PBT1",'Major retrofit'!$E$40,IF(F55="Scenario2PBT1",'Major retrofit'!$F$40,IF(F55="Scenario3PBT1",'Major retrofit'!$G$40,"")))&amp;IF(F55="Scenario1PBT2",'Major retrofit'!$H$40,IF(F55="Scenario2PBT2",'Major retrofit'!$I$40,IF(F55="Scenario3PBT2",'Major retrofit'!$J$40,"")))&amp;IF(F55="Scenario1PBT3",'Major retrofit'!$K$40,IF(F55="Scenario2PBT3",'Major retrofit'!$L$40,IF(F55="Scenario3PBT3",'Major retrofit'!$M$40,"")))&amp;IF(F55="Scenario1PBT4",'Major retrofit'!$N$40,IF(F55="Scenario2PBT4",'Major retrofit'!$O$40,IF(F55="Scenario3PBT4",'Major retrofit'!$P$40,"")))&amp;IF(F55="Scenario1PBT5",'Major retrofit'!$Q$40,IF(F55="Scenario2PBT5",'Major retrofit'!$R$40,IF(F55="Scenario3PBT5",'Major retrofit'!$S$40,"")))&amp;IF(F55="Scenario1PBT6",'Major retrofit'!$T$40,IF(F55="Scenario2PBT6",'Major retrofit'!$U$40,IF(F55="Scenario3PBT6",'Major retrofit'!$V$40,"")))&amp;IF(F55="Scenario1PBT7",'Major retrofit'!$W$40,IF(F55="Scenario2PBT7",'Major retrofit'!$X$40,IF(F55="Scenario3PBT7",'Major retrofit'!$Y$40,"")))&amp;IF(F55="Scenario1PBT8",'Major retrofit'!$Z$40,IF(F55="Scenario2PBT8",'Major retrofit'!$AA$40,IF(F55="Scenario3PBT8",'Major retrofit'!$AB$40,"")))&amp;IF(F55="Scenario1PBT9",'Major retrofit'!$AC$40,IF(F55="Scenario2PBT9",'Major retrofit'!$AD$40,IF(F55="Scenario3PBT9",'Major retrofit'!$AE$40,"")))&amp;IF(F55="Scenario1PBT10",'Major retrofit'!$AF$40,IF(F55="Scenario2PBT10",'Major retrofit'!$AG$40,IF(F55="Scenario3PBT10",'Major retrofit'!$AH$40,"")))&amp;IF(F55="Scenario1PBT11",'Major retrofit'!$AI$40,IF(F55="Scenario2PBT11",'Major retrofit'!$AJ$40,IF(F55="Scenario3PBT11",'Major retrofit'!$AK$40,"")))&amp;IF(F55="Scenario1PBT12",'Major retrofit'!$AL$40,IF(F55="Scenario2PBT12",'Major retrofit'!$AM$40,IF(F55="Scenario3PBT12",'Major retrofit'!$AN$40,"")))&amp;IF(F55="Scenario1PBT13",'Major retrofit'!$AO$40,IF(F55="Scenario2PBT13",'Major retrofit'!$AP$40,IF(F55="Scenario3PBT13",'Major retrofit'!$AQ$40,"")))&amp;IF(F55="Scenario1PBT14",'Major retrofit'!$AR$40,IF(F55="Scenario2PBT14",'Major retrofit'!$AS$40,IF(F55="Scenario3PBT14",'Major retrofit'!$AT$40,"")))&amp;IF(F55="Scenario1PBT15",'Major retrofit'!$AU$40,IF(F55="Scenario2PBT15",'Major retrofit'!$AV$40,IF(F55="Scenario3PBT15",'Major retrofit'!$AW$40,"")))</f>
        <v/>
      </c>
      <c r="X55" s="142">
        <f t="shared" si="19"/>
        <v>0</v>
      </c>
      <c r="Y55" s="142" t="str">
        <f>IF(F55="Scenario1PBT1",'Major retrofit'!$E$42,IF(F55="Scenario2PBT1",'Major retrofit'!$F$42,IF(F55="Scenario3PBT1",'Major retrofit'!$G$42,"")))&amp;IF(F55="Scenario1PBT2",'Major retrofit'!$H$42,IF(F55="Scenario2PBT2",'Major retrofit'!$I$42,IF(F55="Scenario3PBT2",'Major retrofit'!$J$42,"")))&amp;IF(F55="Scenario1PBT3",'Major retrofit'!$K$42,IF(F55="Scenario2PBT3",'Major retrofit'!$L$42,IF(F55="Scenario3PBT3",'Major retrofit'!$M$42,"")))&amp;IF(F55="Scenario1PBT4",'Major retrofit'!$N$42,IF(F55="Scenario2PBT4",'Major retrofit'!$O$42,IF(F55="Scenario3PBT4",'Major retrofit'!$P$42,"")))&amp;IF(F55="Scenario1PBT5",'Major retrofit'!$Q$42,IF(F55="Scenario2PBT5",'Major retrofit'!$R$42,IF(F55="Scenario3PBT5",'Major retrofit'!$S$42,"")))&amp;IF(F55="Scenario1PBT6",'Major retrofit'!$T$42,IF(F55="Scenario2PBT6",'Major retrofit'!$U$42,IF(F55="Scenario3PBT6",'Major retrofit'!$V$42,"")))&amp;IF(F55="Scenario1PBT7",'Major retrofit'!$W$42,IF(F55="Scenario2PBT7",'Major retrofit'!$X$42,IF(F55="Scenario3PBT7",'Major retrofit'!$Y$42,"")))&amp;IF(F55="Scenario1PBT8",'Major retrofit'!$Z$42,IF(F55="Scenario2PBT8",'Major retrofit'!$AA$42,IF(F55="Scenario3PBT8",'Major retrofit'!$AB$42,"")))&amp;IF(F55="Scenario1PBT9",'Major retrofit'!$AC$42,IF(F55="Scenario2PBT9",'Major retrofit'!$AD$42,IF(F55="Scenario3PBT9",'Major retrofit'!$AE$42,"")))&amp;IF(F55="Scenario1PBT10",'Major retrofit'!$AF$42,IF(F55="Scenario2PBT10",'Major retrofit'!$AG$42,IF(F55="Scenario3PBT10",'Major retrofit'!$AH$42,"")))&amp;IF(F55="Scenario1PBT11",'Major retrofit'!$AI$42,IF(F55="Scenario2PBT11",'Major retrofit'!$AJ$42,IF(F55="Scenario3PBT11",'Major retrofit'!$AK$42,"")))&amp;IF(F55="Scenario1PBT12",'Major retrofit'!$AL$42,IF(F55="Scenario2PBT12",'Major retrofit'!$AM$42,IF(F55="Scenario3PBT12",'Major retrofit'!$AN$42,"")))&amp;IF(F55="Scenario1PBT13",'Major retrofit'!$AO$42,IF(F55="Scenario2PBT13",'Major retrofit'!$AP$42,IF(F55="Scenario3PBT13",'Major retrofit'!$AQ$42,"")))&amp;IF(F55="Scenario1PBT14",'Major retrofit'!$AR$42,IF(F55="Scenario2PBT14",'Major retrofit'!$AS$42,IF(F55="Scenario3PBT14",'Major retrofit'!$AT$42,"")))&amp;IF(F55="Scenario1PBT15",'Major retrofit'!$AU$42,IF(F55="Scenario2PBT15",'Major retrofit'!$AV$42,IF(F55="Scenario3PBT15",'Major retrofit'!$AW$42,"")))</f>
        <v/>
      </c>
      <c r="Z55" s="142">
        <f t="shared" si="20"/>
        <v>0</v>
      </c>
      <c r="AA55" s="332" t="str">
        <f>IF(F55="Scenario1PBT1",'Major retrofit'!$E$101,IF(F55="Scenario2PBT1",'Major retrofit'!$F$101,IF(F55="Scenario3PBT1",'Major retrofit'!$G$101,"")))&amp;IF(F55="Scenario1PBT2",'Major retrofit'!$H$101,IF(F55="Scenario2PBT2",'Major retrofit'!$I$101,IF(F55="Scenario3PBT2",'Major retrofit'!$J$101,"")))&amp;IF(F55="Scenario1PBT3",'Major retrofit'!$K$101,IF(F55="Scenario2PBT3",'Major retrofit'!$L$101,IF(F55="Scenario3PBT3",'Major retrofit'!$M$101,"")))&amp;IF(F55="Scenario1PBT4",'Major retrofit'!$N$101,IF(F55="Scenario2PBT4",'Major retrofit'!$O$101,IF(F55="Scenario3PBT4",'Major retrofit'!$P$101,"")))&amp;IF(F55="Scenario1PBT5",'Major retrofit'!$Q$101,IF(F55="Scenario2PBT5",'Major retrofit'!$R$101,IF(F55="Scenario3PBT5",'Major retrofit'!$S$101,"")))&amp;IF(F55="Scenario1PBT6",'Major retrofit'!$T$101,IF(F55="Scenario2PBT6",'Major retrofit'!$U$101,IF(F55="Scenario3PBT6",'Major retrofit'!$V$101,"")))&amp;IF(F55="Scenario1PBT7",'Major retrofit'!$W$101,IF(F55="Scenario2PBT7",'Major retrofit'!$X$101,IF(F55="Scenario3PBT7",'Major retrofit'!$Y$101,"")))&amp;IF(F55="Scenario1PBT8",'Major retrofit'!$Z$101,IF(F55="Scenario2PBT8",'Major retrofit'!$AA$101,IF(F55="Scenario3PBT8",'Major retrofit'!$AB$101,"")))&amp;IF(F55="Scenario1PBT9",'Major retrofit'!$AC$101,IF(F55="Scenario2PBT9",'Major retrofit'!$AD$101,IF(F55="Scenario3PBT9",'Major retrofit'!$AE$101,"")))&amp;IF(F55="Scenario1PBT10",'Major retrofit'!$AF$101,IF(F55="Scenario2PBT10",'Major retrofit'!$AG$101,IF(F55="Scenario3PBT10",'Major retrofit'!$AH$101,"")))&amp;IF(F55="Scenario1PBT11",'Major retrofit'!$AI$101,IF(F55="Scenario2PBT11",'Major retrofit'!$AJ$101,IF(F55="Scenario3PBT11",'Major retrofit'!$AK$101,"")))&amp;IF(F55="Scenario1PBT12",'Major retrofit'!$AL$101,IF(F55="Scenario2PBT12",'Major retrofit'!$AM$101,IF(F55="Scenario3PBT12",'Major retrofit'!$AN$101,"")))&amp;IF(F55="Scenario1PBT13",'Major retrofit'!$AO$101,IF(F55="Scenario2PBT13",'Major retrofit'!$AP$101,IF(F55="Scenario3PBT13",'Major retrofit'!$AQ$101,"")))&amp;IF(F55="Scenario1PBT14",'Major retrofit'!$AR$101,IF(F55="Scenario2PBT14",'Major retrofit'!$AS$101,IF(F55="Scenario3PBT14",'Major retrofit'!$AT$101,"")))&amp;IF(F55="Scenario1PBT15",'Major retrofit'!$AU$101,IF(F55="Scenario2PBT15",'Major retrofit'!$AV$101,IF(F55="Scenario3PBT15",'Major retrofit'!$AW$101,"")))</f>
        <v/>
      </c>
      <c r="AB55" s="233">
        <f t="shared" si="21"/>
        <v>0</v>
      </c>
      <c r="AC55" s="264">
        <f>IFERROR('Projection_Base-case'!G55-G55,0)</f>
        <v>0</v>
      </c>
      <c r="AD55" s="142">
        <f t="shared" si="24"/>
        <v>0</v>
      </c>
      <c r="AE55" s="142">
        <f>IFERROR(100*AC55/'Projection_Base-case'!G55,0)</f>
        <v>0</v>
      </c>
      <c r="AF55" s="142">
        <f>IFERROR('Projection_Base-case'!I55-I55,0)</f>
        <v>0</v>
      </c>
      <c r="AG55" s="142">
        <f t="shared" si="25"/>
        <v>0</v>
      </c>
      <c r="AH55" s="142">
        <f>IFERROR(100*AF55/'Projection_Base-case'!I55,0)</f>
        <v>0</v>
      </c>
      <c r="AI55" s="142">
        <f>IFERROR('Projection_Base-case'!K55-K55,0)</f>
        <v>0</v>
      </c>
      <c r="AJ55" s="142">
        <f t="shared" si="26"/>
        <v>0</v>
      </c>
      <c r="AK55" s="142">
        <f>IFERROR(100*AI55/'Projection_Base-case'!K55,0)</f>
        <v>0</v>
      </c>
      <c r="AL55" s="142">
        <f>IFERROR(M55-'Projection_Base-case'!M55,0)</f>
        <v>0</v>
      </c>
      <c r="AM55" s="142">
        <f t="shared" si="27"/>
        <v>0</v>
      </c>
      <c r="AN55" s="143">
        <f>IFERROR(100*AL55/'Projection_Base-case'!M55,0)</f>
        <v>0</v>
      </c>
      <c r="AO55" s="262">
        <f>IFERROR('Projection_Base-case'!O55-O55,0)</f>
        <v>0</v>
      </c>
      <c r="AP55" s="142">
        <f t="shared" si="28"/>
        <v>0</v>
      </c>
      <c r="AQ55" s="142">
        <f>IFERROR(100*AO55/'Projection_Base-case'!O55,0)</f>
        <v>0</v>
      </c>
      <c r="AR55" s="142">
        <f>IFERROR('Projection_Base-case'!Q55-Q55,0)</f>
        <v>0</v>
      </c>
      <c r="AS55" s="142">
        <f t="shared" si="29"/>
        <v>0</v>
      </c>
      <c r="AT55" s="142">
        <f>IFERROR(100*AR55/'Projection_Base-case'!Q55,0)</f>
        <v>0</v>
      </c>
      <c r="AU55" s="142">
        <f>IFERROR('Projection_Base-case'!S55-S55,0)</f>
        <v>0</v>
      </c>
      <c r="AV55" s="142">
        <f t="shared" si="30"/>
        <v>0</v>
      </c>
      <c r="AW55" s="143">
        <f>IFERROR(100*AU55/'Projection_Base-case'!S55,0)</f>
        <v>0</v>
      </c>
      <c r="AX55" s="262">
        <f>IFERROR('Projection_Base-case'!U55-U55,0)</f>
        <v>0</v>
      </c>
      <c r="AY55" s="142">
        <f t="shared" si="31"/>
        <v>0</v>
      </c>
      <c r="AZ55" s="142">
        <f>IFERROR(100*AX55/'Projection_Base-case'!U55,0)</f>
        <v>0</v>
      </c>
      <c r="BA55" s="142">
        <f>IFERROR('Projection_Base-case'!W55-W55,0)</f>
        <v>0</v>
      </c>
      <c r="BB55" s="142">
        <f t="shared" si="32"/>
        <v>0</v>
      </c>
      <c r="BC55" s="142">
        <f>IFERROR(100*BA55/'Projection_Base-case'!W55,0)</f>
        <v>0</v>
      </c>
      <c r="BD55" s="142">
        <f>IFERROR('Projection_Base-case'!Y55-Y55,0)</f>
        <v>0</v>
      </c>
      <c r="BE55" s="142">
        <f t="shared" si="33"/>
        <v>0</v>
      </c>
      <c r="BF55" s="142">
        <f>IFERROR(100*BD55/'Projection_Base-case'!Y55,0)</f>
        <v>0</v>
      </c>
      <c r="BG55" s="531">
        <f t="shared" si="22"/>
        <v>0</v>
      </c>
      <c r="BH55" s="532">
        <f t="shared" si="23"/>
        <v>0</v>
      </c>
    </row>
    <row r="56" spans="1:60" x14ac:dyDescent="0.25">
      <c r="A56" s="261">
        <v>51</v>
      </c>
      <c r="B56" s="142">
        <f>'Projection_Base-case'!B56</f>
        <v>0</v>
      </c>
      <c r="C56" s="142">
        <f>'Projection_Base-case'!C56</f>
        <v>0</v>
      </c>
      <c r="D56" s="142">
        <f>'Projection_Base-case'!D56</f>
        <v>0</v>
      </c>
      <c r="E56" s="149"/>
      <c r="F56" s="258" t="str">
        <f t="shared" si="10"/>
        <v>0</v>
      </c>
      <c r="G56" s="231" t="str">
        <f>IF(F56="Scenario1PBT1",'Major retrofit'!$E$6,IF(F56="Scenario2PBT1",'Major retrofit'!$F$6,IF(F56="Scenario3PBT1",'Major retrofit'!$G$6,"")))&amp;IF(F56="Scenario1PBT2",'Major retrofit'!$H$6,IF(F56="Scenario2PBT2",'Major retrofit'!$I$6,IF(F56="Scenario3PBT2",'Major retrofit'!$J$6,"")))&amp;IF(F56="Scenario1PBT3",'Major retrofit'!$K$6,IF(F56="Scenario2PBT3",'Major retrofit'!$L$6,IF(F56="Scenario3PBT3",'Major retrofit'!$M$6,"")))&amp;IF(F56="Scenario1PBT4",'Major retrofit'!$N$6,IF(F56="Scenario2PBT4",'Major retrofit'!$O$6,IF(F56="Scenario3PBT4",'Major retrofit'!$P$6,"")))&amp;IF(F56="Scenario1PBT5",'Major retrofit'!$Q$6,IF(F56="Scenario2PBT5",'Major retrofit'!$R$6,IF(F56="Scenario3PBT5",'Major retrofit'!$S$6,"")))&amp;IF(F56="Scenario1PBT6",'Major retrofit'!$T$6,IF(F56="Scenario2PBT6",'Major retrofit'!$U$6,IF(F56="Scenario3PBT6",'Major retrofit'!$V$6,"")))&amp;IF(F56="Scenario1PBT7",'Major retrofit'!$W$6,IF(F56="Scenario2PBT7",'Major retrofit'!$X$6,IF(F56="Scenario3PBT7",'Major retrofit'!$Y$6,"")))&amp;IF(F56="Scenario1PBT8",'Major retrofit'!$Z$6,IF(F56="Scenario2PBT8",'Major retrofit'!$AA$6,IF(F56="Scenario3PBT8",'Major retrofit'!$AB$6,"")))&amp;IF(F56="Scenario1PBT9",'Major retrofit'!$AC$6,IF(F56="Scenario2PBT9",'Major retrofit'!$AD$6,IF(F56="Scenario3PBT9",'Major retrofit'!$AE$6,"")))&amp;IF(F56="Scenario1PBT10",'Major retrofit'!$AF$6,IF(F56="Scenario2PBT10",'Major retrofit'!$AG$6,IF(F56="Scenario3PBT10",'Major retrofit'!$AH$6,"")))&amp;IF(F56="Scenario1PBT11",'Major retrofit'!$AI$6,IF(F56="Scenario2PBT11",'Major retrofit'!$AJ$6,IF(F56="Scenario3PBT11",'Major retrofit'!$AK$6,"")))&amp;IF(F56="Scenario1PBT12",'Major retrofit'!$AL$6,IF(F56="Scenario2PBT12",'Major retrofit'!$AM$6,IF(F56="Scenario3PBT12",'Major retrofit'!$AN$6,"")))&amp;IF(F56="Scenario1PBT13",'Major retrofit'!$AO$6,IF(F56="Scenario2PBT13",'Major retrofit'!$AP$6,IF(F56="Scenario3PBT13",'Major retrofit'!$AQ$6,"")))&amp;IF(F56="Scenario1PBT14",'Major retrofit'!$AR$6,IF(F56="Scenario2PBT14",'Major retrofit'!$AS$6,IF(F56="Scenario3PBT14",'Major retrofit'!$AT$6,"")))&amp;IF(F56="Scenario1PBT15",'Major retrofit'!$AU$6,IF(F56="Scenario2PBT15",'Major retrofit'!$AV$6,IF(F56="Scenario3PBT15",'Major retrofit'!$AW$6,"")))</f>
        <v/>
      </c>
      <c r="H56" s="142">
        <f t="shared" si="11"/>
        <v>0</v>
      </c>
      <c r="I56" s="232" t="str">
        <f>IF(F56="Scenario1PBT1",'Major retrofit'!$E$16,IF(F56="Scenario2PBT1",'Major retrofit'!$F$16,IF(F56="Scenario3PBT1",'Major retrofit'!$G$16,"")))&amp;IF(F56="Scenario1PBT2",'Major retrofit'!$H$16,IF(F56="Scenario2PBT2",'Major retrofit'!$I$16,IF(F56="Scenario3PBT2",'Major retrofit'!$J$16,"")))&amp;IF(F56="Scenario1PBT3",'Major retrofit'!$K$16,IF(F56="Scenario2PBT3",'Major retrofit'!$L$16,IF(F56="Scenario3PBT3",'Major retrofit'!$M$16,"")))&amp;IF(F56="Scenario1PBT4",'Major retrofit'!$N$16,IF(F56="Scenario2PBT4",'Major retrofit'!$O$16,IF(F56="Scenario3PBT4",'Major retrofit'!$P$16,"")))&amp;IF(F56="Scenario1PBT5",'Major retrofit'!$Q$16,IF(F56="Scenario2PBT5",'Major retrofit'!$R$16,IF(F56="Scenario3PBT5",'Major retrofit'!$S$16,"")))&amp;IF(F56="Scenario1PBT6",'Major retrofit'!$T$16,IF(F56="Scenario2PBT6",'Major retrofit'!$U$16,IF(F56="Scenario3PBT6",'Major retrofit'!$V$16,"")))&amp;IF(F56="Scenario1PBT7",'Major retrofit'!$W$16,IF(F56="Scenario2PBT7",'Major retrofit'!$X$16,IF(F56="Scenario3PBT7",'Major retrofit'!$Y$16,"")))&amp;IF(F56="Scenario1PBT8",'Major retrofit'!$Z$16,IF(F56="Scenario2PBT8",'Major retrofit'!$AA$16,IF(F56="Scenario3PBT8",'Major retrofit'!$AB$16,"")))&amp;IF(F56="Scenario1PBT9",'Major retrofit'!$AC$16,IF(F56="Scenario2PBT9",'Major retrofit'!$AD$16,IF(F56="Scenario3PBT9",'Major retrofit'!$AE$16,"")))&amp;IF(F56="Scenario1PBT10",'Major retrofit'!$AF$16,IF(F56="Scenario2PBT10",'Major retrofit'!$AG$16,IF(F56="Scenario3PBT10",'Major retrofit'!$AH$16,"")))&amp;IF(F56="Scenario1PBT11",'Major retrofit'!$AI$16,IF(F56="Scenario2PBT11",'Major retrofit'!$AJ$16,IF(F56="Scenario3PBT11",'Major retrofit'!$AK$16,"")))&amp;IF(F56="Scenario1PBT12",'Major retrofit'!$AL$16,IF(F56="Scenario2PBT12",'Major retrofit'!$AM$16,IF(F56="Scenario3PBT12",'Major retrofit'!$AN$16,"")))&amp;IF(F56="Scenario1PBT13",'Major retrofit'!$AO$16,IF(F56="Scenario2PBT13",'Major retrofit'!$AP$16,IF(F56="Scenario3PBT13",'Major retrofit'!$AQ$16,"")))&amp;IF(F56="Scenario1PBT14",'Major retrofit'!$AR$16,IF(F56="Scenario2PBT14",'Major retrofit'!$AS$16,IF(F56="Scenario3PBT14",'Major retrofit'!$AT$16,"")))&amp;IF(F56="Scenario1PBT15",'Major retrofit'!$AU$16,IF(F56="Scenario2PBT15",'Major retrofit'!$AV$16,IF(F56="Scenario3PBT15",'Major retrofit'!$AW$16,"")))</f>
        <v/>
      </c>
      <c r="J56" s="142">
        <f t="shared" si="12"/>
        <v>0</v>
      </c>
      <c r="K56" s="142" t="str">
        <f>IF(F56="Scenario1PBT1",'Major retrofit'!$E$18,IF(F56="Scenario2PBT1",'Major retrofit'!$F$18,IF(F56="Scenario3PBT1",'Major retrofit'!$G$18,"")))&amp;IF(F56="Scenario1PBT2",'Major retrofit'!$H$18,IF(F56="Scenario2PBT2",'Major retrofit'!$I$18,IF(F56="Scenario3PBT2",'Major retrofit'!$J$18,"")))&amp;IF(F56="Scenario1PBT3",'Major retrofit'!$K$18,IF(F56="Scenario2PBT3",'Major retrofit'!$L$18,IF(F56="Scenario3PBT3",'Major retrofit'!$M$18,"")))&amp;IF(F56="Scenario1PBT4",'Major retrofit'!$N$18,IF(F56="Scenario2PBT4",'Major retrofit'!$O$18,IF(F56="Scenario3PBT4",'Major retrofit'!$P$18,"")))&amp;IF(F56="Scenario1PBT5",'Major retrofit'!$Q$18,IF(F56="Scenario2PBT5",'Major retrofit'!$R$18,IF(F56="Scenario3PBT5",'Major retrofit'!$S$18,"")))&amp;IF(F56="Scenario1PBT6",'Major retrofit'!$T$18,IF(F56="Scenario2PBT6",'Major retrofit'!$U$18,IF(F56="Scenario3PBT6",'Major retrofit'!$V$18,"")))&amp;IF(F56="Scenario1PBT7",'Major retrofit'!$W$18,IF(F56="Scenario2PBT7",'Major retrofit'!$X$18,IF(F56="Scenario3PBT7",'Major retrofit'!$Y$18,"")))&amp;IF(F56="Scenario1PBT8",'Major retrofit'!$Z$18,IF(F56="Scenario2PBT8",'Major retrofit'!$AA$18,IF(F56="Scenario3PBT8",'Major retrofit'!$AB$18,"")))&amp;IF(F56="Scenario1PBT9",'Major retrofit'!$AC$18,IF(F56="Scenario2PBT9",'Major retrofit'!$AD$18,IF(F56="Scenario3PBT9",'Major retrofit'!$AE$18,"")))&amp;IF(F56="Scenario1PBT10",'Major retrofit'!$AF$18,IF(F56="Scenario2PBT10",'Major retrofit'!$AG$18,IF(F56="Scenario3PBT10",'Major retrofit'!$AH$18,"")))&amp;IF(F56="Scenario1PBT11",'Major retrofit'!$AI$18,IF(F56="Scenario2PBT11",'Major retrofit'!$AJ$18,IF(F56="Scenario3PBT11",'Major retrofit'!$AK$18,"")))&amp;IF(F56="Scenario1PBT12",'Major retrofit'!$AL$18,IF(F56="Scenario2PBT12",'Major retrofit'!$AM$18,IF(F56="Scenario3PBT12",'Major retrofit'!$AN$18,"")))&amp;IF(F56="Scenario1PBT13",'Major retrofit'!$AO$18,IF(F56="Scenario2PBT13",'Major retrofit'!$AP$18,IF(F56="Scenario3PBT13",'Major retrofit'!$AQ$18,"")))&amp;IF(F56="Scenario1PBT14",'Major retrofit'!$AR$18,IF(F56="Scenario2PBT14",'Major retrofit'!$AS$18,IF(F56="Scenario3PBT14",'Major retrofit'!$AT$18,"")))&amp;IF(F56="Scenario1PBT15",'Major retrofit'!$AU$18,IF(F56="Scenario2PBT15",'Major retrofit'!$AV$18,IF(F56="Scenario3PBT15",'Major retrofit'!$AW$18,"")))</f>
        <v/>
      </c>
      <c r="L56" s="142">
        <f t="shared" si="13"/>
        <v>0</v>
      </c>
      <c r="M56" s="142" t="str">
        <f>IF(F56="Scenario1PBT1",'Major retrofit'!$E$20,IF(F56="Scenario2PBT1",'Major retrofit'!$F$20,IF(F56="Scenario3PBT1",'Major retrofit'!$G$20,"")))&amp;IF(F56="Scenario1PBT2",'Major retrofit'!$H$20,IF(F56="Scenario2PBT2",'Major retrofit'!$I$20,IF(F56="Scenario3PBT2",'Major retrofit'!$J$20,"")))&amp;IF(F56="Scenario1PBT3",'Major retrofit'!$K$20,IF(F56="Scenario2PBT3",'Major retrofit'!$L$20,IF(F56="Scenario3PBT3",'Major retrofit'!$M$20,"")))&amp;IF(F56="Scenario1PBT4",'Major retrofit'!$N$20,IF(F56="Scenario2PBT4",'Major retrofit'!$O$20,IF(F56="Scenario3PBT4",'Major retrofit'!$P$20,"")))&amp;IF(F56="Scenario1PBT5",'Major retrofit'!$Q$20,IF(F56="Scenario2PBT5",'Major retrofit'!$R$20,IF(F56="Scenario3PBT5",'Major retrofit'!$S$20,"")))&amp;IF(F56="Scenario1PBT6",'Major retrofit'!$T$20,IF(F56="Scenario2PBT6",'Major retrofit'!$U$20,IF(F56="Scenario3PBT6",'Major retrofit'!$V$20,"")))&amp;IF(F56="Scenario1PBT7",'Major retrofit'!$W$20,IF(F56="Scenario2PBT7",'Major retrofit'!$X$20,IF(F56="Scenario3PBT7",'Major retrofit'!$Y$20,"")))&amp;IF(F56="Scenario1PBT8",'Major retrofit'!$Z$20,IF(F56="Scenario2PBT8",'Major retrofit'!$AA$20,IF(F56="Scenario3PBT8",'Major retrofit'!$AB$20,"")))&amp;IF(F56="Scenario1PBT9",'Major retrofit'!$AC$20,IF(F56="Scenario2PBT9",'Major retrofit'!$AD$20,IF(F56="Scenario3PBT9",'Major retrofit'!$AE$20,"")))&amp;IF(F56="Scenario1PBT10",'Major retrofit'!$AF$20,IF(F56="Scenario2PBT10",'Major retrofit'!$AG$20,IF(F56="Scenario3PBT10",'Major retrofit'!$AH$20,"")))&amp;IF(F56="Scenario1PBT11",'Major retrofit'!$AI$20,IF(F56="Scenario2PBT11",'Major retrofit'!$AJ$20,IF(F56="Scenario3PBT11",'Major retrofit'!$AK$20,"")))&amp;IF(F56="Scenario1PBT12",'Major retrofit'!$AL$20,IF(F56="Scenario2PBT12",'Major retrofit'!$AM$20,IF(F56="Scenario3PBT12",'Major retrofit'!$AN$20,"")))&amp;IF(F56="Scenario1PBT13",'Major retrofit'!$AO$20,IF(F56="Scenario2PBT13",'Major retrofit'!$AP$20,IF(F56="Scenario3PBT13",'Major retrofit'!$AQ$20,"")))&amp;IF(F56="Scenario1PBT14",'Major retrofit'!$AR$20,IF(F56="Scenario2PBT14",'Major retrofit'!$AS$20,IF(F56="Scenario3PBT14",'Major retrofit'!$AT$20,"")))&amp;IF(F56="Scenario1PBT15",'Major retrofit'!$AU$20,IF(F56="Scenario2PBT15",'Major retrofit'!$AV$20,IF(F56="Scenario3PBT15",'Major retrofit'!$AW$20,"")))</f>
        <v/>
      </c>
      <c r="N56" s="143">
        <f t="shared" si="14"/>
        <v>0</v>
      </c>
      <c r="O56" s="262" t="str">
        <f>IF(F56="Scenario1PBT1",'Major retrofit'!$E$23,IF(F56="Scenario2PBT1",'Major retrofit'!$F$23,IF(F56="Scenario3PBT1",'Major retrofit'!$G$23,"")))&amp;IF(F56="Scenario1PBT2",'Major retrofit'!$H$23,IF(F56="Scenario2PBT2",'Major retrofit'!$I$23,IF(F56="Scenario3PBT2",'Major retrofit'!$J$23,"")))&amp;IF(F56="Scenario1PBT3",'Major retrofit'!$K$23,IF(F56="Scenario2PBT3",'Major retrofit'!$L$23,IF(F56="Scenario3PBT3",'Major retrofit'!$M$23,"")))&amp;IF(F56="Scenario1PBT4",'Major retrofit'!$N$23,IF(F56="Scenario2PBT4",'Major retrofit'!$O$23,IF(F56="Scenario3PBT4",'Major retrofit'!$P$23,"")))&amp;IF(F56="Scenario1PBT5",'Major retrofit'!$Q$23,IF(F56="Scenario2PBT5",'Major retrofit'!$R$23,IF(F56="Scenario3PBT5",'Major retrofit'!$S$23,"")))&amp;IF(F56="Scenario1PBT6",'Major retrofit'!$T$23,IF(F56="Scenario2PBT6",'Major retrofit'!$U$23,IF(F56="Scenario3PBT6",'Major retrofit'!$V$23,"")))&amp;IF(F56="Scenario1PBT7",'Major retrofit'!$W$23,IF(F56="Scenario2PBT7",'Major retrofit'!$X$23,IF(F56="Scenario3PBT7",'Major retrofit'!$Y$23,"")))&amp;IF(F56="Scenario1PBT8",'Major retrofit'!$Z$23,IF(F56="Scenario2PBT8",'Major retrofit'!$AA$23,IF(F56="Scenario3PBT8",'Major retrofit'!$AB$23,"")))&amp;IF(F56="Scenario1PBT9",'Major retrofit'!$AC$23,IF(F56="Scenario2PBT9",'Major retrofit'!$AD$23,IF(F56="Scenario3PBT9",'Major retrofit'!$AE$23,"")))&amp;IF(F56="Scenario1PBT10",'Major retrofit'!$AF$23,IF(F56="Scenario2PBT10",'Major retrofit'!$AG$23,IF(F56="Scenario3PBT10",'Major retrofit'!$AH$23,"")))&amp;IF(F56="Scenario1PBT11",'Major retrofit'!$AI$23,IF(F56="Scenario2PBT11",'Major retrofit'!$AJ$23,IF(F56="Scenario3PBT11",'Major retrofit'!$AK$23,"")))&amp;IF(F56="Scenario1PBT12",'Major retrofit'!$AL$23,IF(F56="Scenario2PBT12",'Major retrofit'!$AM$23,IF(F56="Scenario3PBT12",'Major retrofit'!$AN$23,"")))&amp;IF(F56="Scenario1PBT13",'Major retrofit'!$AO$23,IF(F56="Scenario2PBT13",'Major retrofit'!$AP$23,IF(F56="Scenario3PBT13",'Major retrofit'!$AQ$23,"")))&amp;IF(F56="Scenario1PBT14",'Major retrofit'!$AR$23,IF(F56="Scenario2PBT14",'Major retrofit'!$AS$23,IF(F56="Scenario3PBT14",'Major retrofit'!$AT$23,"")))&amp;IF(F56="Scenario1PBT15",'Major retrofit'!$AU$23,IF(F56="Scenario2PBT15",'Major retrofit'!$AV$23,IF(F56="Scenario3PBT15",'Major retrofit'!$AW$23,"")))</f>
        <v/>
      </c>
      <c r="P56" s="142">
        <f t="shared" si="15"/>
        <v>0</v>
      </c>
      <c r="Q56" s="142" t="str">
        <f>IF(F56="Scenario1PBT1",'Major retrofit'!$E$25,IF(F56="Scenario2PBT1",'Major retrofit'!$F$25,IF(F56="Scenario3PBT1",'Major retrofit'!$G$25,"")))&amp;IF(F56="Scenario1PBT2",'Major retrofit'!$H$25,IF(F56="Scenario2PBT2",'Major retrofit'!$I$25,IF(F56="Scenario3PBT2",'Major retrofit'!$J$25,"")))&amp;IF(F56="Scenario1PBT3",'Major retrofit'!$K$25,IF(F56="Scenario2PBT3",'Major retrofit'!$L$25,IF(F56="Scenario3PBT3",'Major retrofit'!$M$25,"")))&amp;IF(F56="Scenario1PBT4",'Major retrofit'!$N$25,IF(F56="Scenario2PBT4",'Major retrofit'!$O$25,IF(F56="Scenario3PBT4",'Major retrofit'!$P$25,"")))&amp;IF(F56="Scenario1PBT5",'Major retrofit'!$Q$25,IF(F56="Scenario2PBT5",'Major retrofit'!$R$25,IF(F56="Scenario3PBT5",'Major retrofit'!$S$25,"")))&amp;IF(F56="Scenario1PBT6",'Major retrofit'!$T$25,IF(F56="Scenario2PBT6",'Major retrofit'!$U$25,IF(F56="Scenario3PBT6",'Major retrofit'!$V$25,"")))&amp;IF(F56="Scenario1PBT7",'Major retrofit'!$W$25,IF(F56="Scenario2PBT7",'Major retrofit'!$X$25,IF(F56="Scenario3PBT7",'Major retrofit'!$Y$25,"")))&amp;IF(F56="Scenario1PBT8",'Major retrofit'!$Z$25,IF(F56="Scenario2PBT8",'Major retrofit'!$AA$25,IF(F56="Scenario3PBT8",'Major retrofit'!$AB$25,"")))&amp;IF(F56="Scenario1PBT9",'Major retrofit'!$AC$25,IF(F56="Scenario2PBT9",'Major retrofit'!$AD$25,IF(F56="Scenario3PBT9",'Major retrofit'!$AE$25,"")))&amp;IF(F56="Scenario1PBT10",'Major retrofit'!$AF$25,IF(F56="Scenario2PBT10",'Major retrofit'!$AG$25,IF(F56="Scenario3PBT10",'Major retrofit'!$AH$25,"")))&amp;IF(F56="Scenario1PBT11",'Major retrofit'!$AI$25,IF(F56="Scenario2PBT11",'Major retrofit'!$AJ$25,IF(F56="Scenario3PBT11",'Major retrofit'!$AK$25,"")))&amp;IF(F56="Scenario1PBT12",'Major retrofit'!$AL$25,IF(F56="Scenario2PBT12",'Major retrofit'!$AM$25,IF(F56="Scenario3PBT12",'Major retrofit'!$AN$25,"")))&amp;IF(F56="Scenario1PBT13",'Major retrofit'!$AO$25,IF(F56="Scenario2PBT13",'Major retrofit'!$AP$25,IF(F56="Scenario3PBT13",'Major retrofit'!$AQ$25,"")))&amp;IF(F56="Scenario1PBT14",'Major retrofit'!$AR$25,IF(F56="Scenario2PBT14",'Major retrofit'!$AS$25,IF(F56="Scenario3PBT14",'Major retrofit'!$AT$25,"")))&amp;IF(F56="Scenario1PBT15",'Major retrofit'!$AU$25,IF(F56="Scenario2PBT15",'Major retrofit'!$AV$25,IF(F56="Scenario3PBT15",'Major retrofit'!$AW$25,"")))</f>
        <v/>
      </c>
      <c r="R56" s="142">
        <f t="shared" si="16"/>
        <v>0</v>
      </c>
      <c r="S56" s="142" t="str">
        <f>IF(F56="Scenario1PBT1",'Major retrofit'!$E$27,IF(F56="Scenario2PBT1",'Major retrofit'!$F$27,IF(F56="Scenario3PBT1",'Major retrofit'!$G$27,"")))&amp;IF(F56="Scenario1PBT2",'Major retrofit'!$H$27,IF(F56="Scenario2PBT2",'Major retrofit'!$I$27,IF(F56="Scenario3PBT2",'Major retrofit'!$J$27,"")))&amp;IF(F56="Scenario1PBT3",'Major retrofit'!$K$27,IF(F56="Scenario2PBT3",'Major retrofit'!$L$27,IF(F56="Scenario3PBT3",'Major retrofit'!$M$27,"")))&amp;IF(F56="Scenario1PBT4",'Major retrofit'!$N$27,IF(F56="Scenario2PBT4",'Major retrofit'!$O$27,IF(F56="Scenario3PBT4",'Major retrofit'!$P$27,"")))&amp;IF(F56="Scenario1PBT5",'Major retrofit'!$Q$27,IF(F56="Scenario2PBT5",'Major retrofit'!$R$27,IF(F56="Scenario3PBT5",'Major retrofit'!$S$27,"")))&amp;IF(F56="Scenario1PBT6",'Major retrofit'!$T$27,IF(F56="Scenario2PBT6",'Major retrofit'!$U$27,IF(F56="Scenario3PBT6",'Major retrofit'!$V$27,"")))&amp;IF(F56="Scenario1PBT7",'Major retrofit'!$W$27,IF(F56="Scenario2PBT7",'Major retrofit'!$X$27,IF(F56="Scenario3PBT7",'Major retrofit'!$Y$27,"")))&amp;IF(F56="Scenario1PBT8",'Major retrofit'!$Z$27,IF(F56="Scenario2PBT8",'Major retrofit'!$AA$27,IF(F56="Scenario3PBT8",'Major retrofit'!$AB$27,"")))&amp;IF(F56="Scenario1PBT9",'Major retrofit'!$AC$27,IF(F56="Scenario2PBT9",'Major retrofit'!$AD$27,IF(F56="Scenario3PBT9",'Major retrofit'!$AE$27,"")))&amp;IF(F56="Scenario1PBT10",'Major retrofit'!$AF$27,IF(F56="Scenario2PBT10",'Major retrofit'!$AG$27,IF(F56="Scenario3PBT10",'Major retrofit'!$AH$27,"")))&amp;IF(F56="Scenario1PBT11",'Major retrofit'!$AI$27,IF(F56="Scenario2PBT11",'Major retrofit'!$AJ$27,IF(F56="Scenario3PBT11",'Major retrofit'!$AK$27,"")))&amp;IF(F56="Scenario1PBT12",'Major retrofit'!$AL$27,IF(F56="Scenario2PBT12",'Major retrofit'!$AM$27,IF(F56="Scenario3PBT12",'Major retrofit'!$AN$27,"")))&amp;IF(F56="Scenario1PBT13",'Major retrofit'!$AO$27,IF(F56="Scenario2PBT13",'Major retrofit'!$AP$27,IF(F56="Scenario3PBT13",'Major retrofit'!$AQ$27,"")))&amp;IF(F56="Scenario1PBT14",'Major retrofit'!$AR$27,IF(F56="Scenario2PBT14",'Major retrofit'!$AS$27,IF(F56="Scenario3PBT14",'Major retrofit'!$AT$27,"")))&amp;IF(F56="Scenario1PBT15",'Major retrofit'!$AU$27,IF(F56="Scenario2PBT15",'Major retrofit'!$AV$27,IF(F56="Scenario3PBT15",'Major retrofit'!$AW$27,"")))</f>
        <v/>
      </c>
      <c r="T56" s="263">
        <f t="shared" si="17"/>
        <v>0</v>
      </c>
      <c r="U56" s="262" t="str">
        <f>IF(F56="Scenario1PBT1",'Major retrofit'!$E$38,IF(F56="Scenario2PBT1",'Major retrofit'!$F$38,IF(F56="Scenario3PBT1",'Major retrofit'!$G$38,"")))&amp;IF(F56="Scenario1PBT2",'Major retrofit'!$H$38,IF(F56="Scenario2PBT2",'Major retrofit'!$I$38,IF(F56="Scenario3PBT2",'Major retrofit'!$J$38,"")))&amp;IF(F56="Scenario1PBT3",'Major retrofit'!$K$38,IF(F56="Scenario2PBT3",'Major retrofit'!$L$38,IF(F56="Scenario3PBT3",'Major retrofit'!$M$38,"")))&amp;IF(F56="Scenario1PBT4",'Major retrofit'!$N$38,IF(F56="Scenario2PBT4",'Major retrofit'!$O$38,IF(F56="Scenario3PBT4",'Major retrofit'!$P$38,"")))&amp;IF(F56="Scenario1PBT5",'Major retrofit'!$Q$38,IF(F56="Scenario2PBT5",'Major retrofit'!$R$38,IF(F56="Scenario3PBT5",'Major retrofit'!$S$38,"")))&amp;IF(F56="Scenario1PBT6",'Major retrofit'!$T$38,IF(F56="Scenario2PBT6",'Major retrofit'!$U$38,IF(F56="Scenario3PBT6",'Major retrofit'!$V$38,"")))&amp;IF(F56="Scenario1PBT7",'Major retrofit'!$W$38,IF(F56="Scenario2PBT7",'Major retrofit'!$X$38,IF(F56="Scenario3PBT7",'Major retrofit'!$Y$38,"")))&amp;IF(F56="Scenario1PBT8",'Major retrofit'!$Z$38,IF(F56="Scenario2PBT8",'Major retrofit'!$AA$38,IF(F56="Scenario3PBT8",'Major retrofit'!$AB$38,"")))&amp;IF(F56="Scenario1PBT9",'Major retrofit'!$AC$38,IF(F56="Scenario2PBT9",'Major retrofit'!$AD$38,IF(F56="Scenario3PBT9",'Major retrofit'!$AE$38,"")))&amp;IF(F56="Scenario1PBT10",'Major retrofit'!$AF$38,IF(F56="Scenario2PBT10",'Major retrofit'!$AG$38,IF(F56="Scenario3PBT10",'Major retrofit'!$AH$38,"")))&amp;IF(F56="Scenario1PBT11",'Major retrofit'!$AI$38,IF(F56="Scenario2PBT11",'Major retrofit'!$AJ$38,IF(F56="Scenario3PBT11",'Major retrofit'!$AK$38,"")))&amp;IF(F56="Scenario1PBT12",'Major retrofit'!$AL$38,IF(F56="Scenario2PBT12",'Major retrofit'!$AM$38,IF(F56="Scenario3PBT12",'Major retrofit'!$AN$38,"")))&amp;IF(F56="Scenario1PBT13",'Major retrofit'!$AO$38,IF(F56="Scenario2PBT13",'Major retrofit'!$AP$38,IF(F56="Scenario3PBT13",'Major retrofit'!$AQ$38,"")))&amp;IF(F56="Scenario1PBT14",'Major retrofit'!$AR$38,IF(F56="Scenario2PBT14",'Major retrofit'!$AS$38,IF(F56="Scenario3PBT14",'Major retrofit'!$AT$38,"")))&amp;IF(F56="Scenario1PBT15",'Major retrofit'!$AU$38,IF(F56="Scenario2PBT15",'Major retrofit'!$AV$38,IF(F56="Scenario3PBT15",'Major retrofit'!$AW$38,"")))</f>
        <v/>
      </c>
      <c r="V56" s="142">
        <f t="shared" si="18"/>
        <v>0</v>
      </c>
      <c r="W56" s="142" t="str">
        <f>IF(F56="Scenario1PBT1",'Major retrofit'!$E$40,IF(F56="Scenario2PBT1",'Major retrofit'!$F$40,IF(F56="Scenario3PBT1",'Major retrofit'!$G$40,"")))&amp;IF(F56="Scenario1PBT2",'Major retrofit'!$H$40,IF(F56="Scenario2PBT2",'Major retrofit'!$I$40,IF(F56="Scenario3PBT2",'Major retrofit'!$J$40,"")))&amp;IF(F56="Scenario1PBT3",'Major retrofit'!$K$40,IF(F56="Scenario2PBT3",'Major retrofit'!$L$40,IF(F56="Scenario3PBT3",'Major retrofit'!$M$40,"")))&amp;IF(F56="Scenario1PBT4",'Major retrofit'!$N$40,IF(F56="Scenario2PBT4",'Major retrofit'!$O$40,IF(F56="Scenario3PBT4",'Major retrofit'!$P$40,"")))&amp;IF(F56="Scenario1PBT5",'Major retrofit'!$Q$40,IF(F56="Scenario2PBT5",'Major retrofit'!$R$40,IF(F56="Scenario3PBT5",'Major retrofit'!$S$40,"")))&amp;IF(F56="Scenario1PBT6",'Major retrofit'!$T$40,IF(F56="Scenario2PBT6",'Major retrofit'!$U$40,IF(F56="Scenario3PBT6",'Major retrofit'!$V$40,"")))&amp;IF(F56="Scenario1PBT7",'Major retrofit'!$W$40,IF(F56="Scenario2PBT7",'Major retrofit'!$X$40,IF(F56="Scenario3PBT7",'Major retrofit'!$Y$40,"")))&amp;IF(F56="Scenario1PBT8",'Major retrofit'!$Z$40,IF(F56="Scenario2PBT8",'Major retrofit'!$AA$40,IF(F56="Scenario3PBT8",'Major retrofit'!$AB$40,"")))&amp;IF(F56="Scenario1PBT9",'Major retrofit'!$AC$40,IF(F56="Scenario2PBT9",'Major retrofit'!$AD$40,IF(F56="Scenario3PBT9",'Major retrofit'!$AE$40,"")))&amp;IF(F56="Scenario1PBT10",'Major retrofit'!$AF$40,IF(F56="Scenario2PBT10",'Major retrofit'!$AG$40,IF(F56="Scenario3PBT10",'Major retrofit'!$AH$40,"")))&amp;IF(F56="Scenario1PBT11",'Major retrofit'!$AI$40,IF(F56="Scenario2PBT11",'Major retrofit'!$AJ$40,IF(F56="Scenario3PBT11",'Major retrofit'!$AK$40,"")))&amp;IF(F56="Scenario1PBT12",'Major retrofit'!$AL$40,IF(F56="Scenario2PBT12",'Major retrofit'!$AM$40,IF(F56="Scenario3PBT12",'Major retrofit'!$AN$40,"")))&amp;IF(F56="Scenario1PBT13",'Major retrofit'!$AO$40,IF(F56="Scenario2PBT13",'Major retrofit'!$AP$40,IF(F56="Scenario3PBT13",'Major retrofit'!$AQ$40,"")))&amp;IF(F56="Scenario1PBT14",'Major retrofit'!$AR$40,IF(F56="Scenario2PBT14",'Major retrofit'!$AS$40,IF(F56="Scenario3PBT14",'Major retrofit'!$AT$40,"")))&amp;IF(F56="Scenario1PBT15",'Major retrofit'!$AU$40,IF(F56="Scenario2PBT15",'Major retrofit'!$AV$40,IF(F56="Scenario3PBT15",'Major retrofit'!$AW$40,"")))</f>
        <v/>
      </c>
      <c r="X56" s="142">
        <f t="shared" si="19"/>
        <v>0</v>
      </c>
      <c r="Y56" s="142" t="str">
        <f>IF(F56="Scenario1PBT1",'Major retrofit'!$E$42,IF(F56="Scenario2PBT1",'Major retrofit'!$F$42,IF(F56="Scenario3PBT1",'Major retrofit'!$G$42,"")))&amp;IF(F56="Scenario1PBT2",'Major retrofit'!$H$42,IF(F56="Scenario2PBT2",'Major retrofit'!$I$42,IF(F56="Scenario3PBT2",'Major retrofit'!$J$42,"")))&amp;IF(F56="Scenario1PBT3",'Major retrofit'!$K$42,IF(F56="Scenario2PBT3",'Major retrofit'!$L$42,IF(F56="Scenario3PBT3",'Major retrofit'!$M$42,"")))&amp;IF(F56="Scenario1PBT4",'Major retrofit'!$N$42,IF(F56="Scenario2PBT4",'Major retrofit'!$O$42,IF(F56="Scenario3PBT4",'Major retrofit'!$P$42,"")))&amp;IF(F56="Scenario1PBT5",'Major retrofit'!$Q$42,IF(F56="Scenario2PBT5",'Major retrofit'!$R$42,IF(F56="Scenario3PBT5",'Major retrofit'!$S$42,"")))&amp;IF(F56="Scenario1PBT6",'Major retrofit'!$T$42,IF(F56="Scenario2PBT6",'Major retrofit'!$U$42,IF(F56="Scenario3PBT6",'Major retrofit'!$V$42,"")))&amp;IF(F56="Scenario1PBT7",'Major retrofit'!$W$42,IF(F56="Scenario2PBT7",'Major retrofit'!$X$42,IF(F56="Scenario3PBT7",'Major retrofit'!$Y$42,"")))&amp;IF(F56="Scenario1PBT8",'Major retrofit'!$Z$42,IF(F56="Scenario2PBT8",'Major retrofit'!$AA$42,IF(F56="Scenario3PBT8",'Major retrofit'!$AB$42,"")))&amp;IF(F56="Scenario1PBT9",'Major retrofit'!$AC$42,IF(F56="Scenario2PBT9",'Major retrofit'!$AD$42,IF(F56="Scenario3PBT9",'Major retrofit'!$AE$42,"")))&amp;IF(F56="Scenario1PBT10",'Major retrofit'!$AF$42,IF(F56="Scenario2PBT10",'Major retrofit'!$AG$42,IF(F56="Scenario3PBT10",'Major retrofit'!$AH$42,"")))&amp;IF(F56="Scenario1PBT11",'Major retrofit'!$AI$42,IF(F56="Scenario2PBT11",'Major retrofit'!$AJ$42,IF(F56="Scenario3PBT11",'Major retrofit'!$AK$42,"")))&amp;IF(F56="Scenario1PBT12",'Major retrofit'!$AL$42,IF(F56="Scenario2PBT12",'Major retrofit'!$AM$42,IF(F56="Scenario3PBT12",'Major retrofit'!$AN$42,"")))&amp;IF(F56="Scenario1PBT13",'Major retrofit'!$AO$42,IF(F56="Scenario2PBT13",'Major retrofit'!$AP$42,IF(F56="Scenario3PBT13",'Major retrofit'!$AQ$42,"")))&amp;IF(F56="Scenario1PBT14",'Major retrofit'!$AR$42,IF(F56="Scenario2PBT14",'Major retrofit'!$AS$42,IF(F56="Scenario3PBT14",'Major retrofit'!$AT$42,"")))&amp;IF(F56="Scenario1PBT15",'Major retrofit'!$AU$42,IF(F56="Scenario2PBT15",'Major retrofit'!$AV$42,IF(F56="Scenario3PBT15",'Major retrofit'!$AW$42,"")))</f>
        <v/>
      </c>
      <c r="Z56" s="142">
        <f t="shared" si="20"/>
        <v>0</v>
      </c>
      <c r="AA56" s="332" t="str">
        <f>IF(F56="Scenario1PBT1",'Major retrofit'!$E$101,IF(F56="Scenario2PBT1",'Major retrofit'!$F$101,IF(F56="Scenario3PBT1",'Major retrofit'!$G$101,"")))&amp;IF(F56="Scenario1PBT2",'Major retrofit'!$H$101,IF(F56="Scenario2PBT2",'Major retrofit'!$I$101,IF(F56="Scenario3PBT2",'Major retrofit'!$J$101,"")))&amp;IF(F56="Scenario1PBT3",'Major retrofit'!$K$101,IF(F56="Scenario2PBT3",'Major retrofit'!$L$101,IF(F56="Scenario3PBT3",'Major retrofit'!$M$101,"")))&amp;IF(F56="Scenario1PBT4",'Major retrofit'!$N$101,IF(F56="Scenario2PBT4",'Major retrofit'!$O$101,IF(F56="Scenario3PBT4",'Major retrofit'!$P$101,"")))&amp;IF(F56="Scenario1PBT5",'Major retrofit'!$Q$101,IF(F56="Scenario2PBT5",'Major retrofit'!$R$101,IF(F56="Scenario3PBT5",'Major retrofit'!$S$101,"")))&amp;IF(F56="Scenario1PBT6",'Major retrofit'!$T$101,IF(F56="Scenario2PBT6",'Major retrofit'!$U$101,IF(F56="Scenario3PBT6",'Major retrofit'!$V$101,"")))&amp;IF(F56="Scenario1PBT7",'Major retrofit'!$W$101,IF(F56="Scenario2PBT7",'Major retrofit'!$X$101,IF(F56="Scenario3PBT7",'Major retrofit'!$Y$101,"")))&amp;IF(F56="Scenario1PBT8",'Major retrofit'!$Z$101,IF(F56="Scenario2PBT8",'Major retrofit'!$AA$101,IF(F56="Scenario3PBT8",'Major retrofit'!$AB$101,"")))&amp;IF(F56="Scenario1PBT9",'Major retrofit'!$AC$101,IF(F56="Scenario2PBT9",'Major retrofit'!$AD$101,IF(F56="Scenario3PBT9",'Major retrofit'!$AE$101,"")))&amp;IF(F56="Scenario1PBT10",'Major retrofit'!$AF$101,IF(F56="Scenario2PBT10",'Major retrofit'!$AG$101,IF(F56="Scenario3PBT10",'Major retrofit'!$AH$101,"")))&amp;IF(F56="Scenario1PBT11",'Major retrofit'!$AI$101,IF(F56="Scenario2PBT11",'Major retrofit'!$AJ$101,IF(F56="Scenario3PBT11",'Major retrofit'!$AK$101,"")))&amp;IF(F56="Scenario1PBT12",'Major retrofit'!$AL$101,IF(F56="Scenario2PBT12",'Major retrofit'!$AM$101,IF(F56="Scenario3PBT12",'Major retrofit'!$AN$101,"")))&amp;IF(F56="Scenario1PBT13",'Major retrofit'!$AO$101,IF(F56="Scenario2PBT13",'Major retrofit'!$AP$101,IF(F56="Scenario3PBT13",'Major retrofit'!$AQ$101,"")))&amp;IF(F56="Scenario1PBT14",'Major retrofit'!$AR$101,IF(F56="Scenario2PBT14",'Major retrofit'!$AS$101,IF(F56="Scenario3PBT14",'Major retrofit'!$AT$101,"")))&amp;IF(F56="Scenario1PBT15",'Major retrofit'!$AU$101,IF(F56="Scenario2PBT15",'Major retrofit'!$AV$101,IF(F56="Scenario3PBT15",'Major retrofit'!$AW$101,"")))</f>
        <v/>
      </c>
      <c r="AB56" s="233">
        <f t="shared" si="21"/>
        <v>0</v>
      </c>
      <c r="AC56" s="264">
        <f>IFERROR('Projection_Base-case'!G56-G56,0)</f>
        <v>0</v>
      </c>
      <c r="AD56" s="142">
        <f t="shared" si="24"/>
        <v>0</v>
      </c>
      <c r="AE56" s="142">
        <f>IFERROR(100*AC56/'Projection_Base-case'!G56,0)</f>
        <v>0</v>
      </c>
      <c r="AF56" s="142">
        <f>IFERROR('Projection_Base-case'!I56-I56,0)</f>
        <v>0</v>
      </c>
      <c r="AG56" s="142">
        <f t="shared" si="25"/>
        <v>0</v>
      </c>
      <c r="AH56" s="142">
        <f>IFERROR(100*AF56/'Projection_Base-case'!I56,0)</f>
        <v>0</v>
      </c>
      <c r="AI56" s="142">
        <f>IFERROR('Projection_Base-case'!K56-K56,0)</f>
        <v>0</v>
      </c>
      <c r="AJ56" s="142">
        <f t="shared" si="26"/>
        <v>0</v>
      </c>
      <c r="AK56" s="142">
        <f>IFERROR(100*AI56/'Projection_Base-case'!K56,0)</f>
        <v>0</v>
      </c>
      <c r="AL56" s="142">
        <f>IFERROR(M56-'Projection_Base-case'!M56,0)</f>
        <v>0</v>
      </c>
      <c r="AM56" s="142">
        <f t="shared" si="27"/>
        <v>0</v>
      </c>
      <c r="AN56" s="143">
        <f>IFERROR(100*AL56/'Projection_Base-case'!M56,0)</f>
        <v>0</v>
      </c>
      <c r="AO56" s="262">
        <f>IFERROR('Projection_Base-case'!O56-O56,0)</f>
        <v>0</v>
      </c>
      <c r="AP56" s="142">
        <f t="shared" si="28"/>
        <v>0</v>
      </c>
      <c r="AQ56" s="142">
        <f>IFERROR(100*AO56/'Projection_Base-case'!O56,0)</f>
        <v>0</v>
      </c>
      <c r="AR56" s="142">
        <f>IFERROR('Projection_Base-case'!Q56-Q56,0)</f>
        <v>0</v>
      </c>
      <c r="AS56" s="142">
        <f t="shared" si="29"/>
        <v>0</v>
      </c>
      <c r="AT56" s="142">
        <f>IFERROR(100*AR56/'Projection_Base-case'!Q56,0)</f>
        <v>0</v>
      </c>
      <c r="AU56" s="142">
        <f>IFERROR('Projection_Base-case'!S56-S56,0)</f>
        <v>0</v>
      </c>
      <c r="AV56" s="142">
        <f t="shared" si="30"/>
        <v>0</v>
      </c>
      <c r="AW56" s="143">
        <f>IFERROR(100*AU56/'Projection_Base-case'!S56,0)</f>
        <v>0</v>
      </c>
      <c r="AX56" s="262">
        <f>IFERROR('Projection_Base-case'!U56-U56,0)</f>
        <v>0</v>
      </c>
      <c r="AY56" s="142">
        <f t="shared" si="31"/>
        <v>0</v>
      </c>
      <c r="AZ56" s="142">
        <f>IFERROR(100*AX56/'Projection_Base-case'!U56,0)</f>
        <v>0</v>
      </c>
      <c r="BA56" s="142">
        <f>IFERROR('Projection_Base-case'!W56-W56,0)</f>
        <v>0</v>
      </c>
      <c r="BB56" s="142">
        <f t="shared" si="32"/>
        <v>0</v>
      </c>
      <c r="BC56" s="142">
        <f>IFERROR(100*BA56/'Projection_Base-case'!W56,0)</f>
        <v>0</v>
      </c>
      <c r="BD56" s="142">
        <f>IFERROR('Projection_Base-case'!Y56-Y56,0)</f>
        <v>0</v>
      </c>
      <c r="BE56" s="142">
        <f t="shared" si="33"/>
        <v>0</v>
      </c>
      <c r="BF56" s="142">
        <f>IFERROR(100*BD56/'Projection_Base-case'!Y56,0)</f>
        <v>0</v>
      </c>
      <c r="BG56" s="531">
        <f t="shared" si="22"/>
        <v>0</v>
      </c>
      <c r="BH56" s="532">
        <f t="shared" si="23"/>
        <v>0</v>
      </c>
    </row>
    <row r="57" spans="1:60" x14ac:dyDescent="0.25">
      <c r="A57" s="261">
        <v>52</v>
      </c>
      <c r="B57" s="142">
        <f>'Projection_Base-case'!B57</f>
        <v>0</v>
      </c>
      <c r="C57" s="142">
        <f>'Projection_Base-case'!C57</f>
        <v>0</v>
      </c>
      <c r="D57" s="142">
        <f>'Projection_Base-case'!D57</f>
        <v>0</v>
      </c>
      <c r="E57" s="149"/>
      <c r="F57" s="258" t="str">
        <f t="shared" si="10"/>
        <v>0</v>
      </c>
      <c r="G57" s="231" t="str">
        <f>IF(F57="Scenario1PBT1",'Major retrofit'!$E$6,IF(F57="Scenario2PBT1",'Major retrofit'!$F$6,IF(F57="Scenario3PBT1",'Major retrofit'!$G$6,"")))&amp;IF(F57="Scenario1PBT2",'Major retrofit'!$H$6,IF(F57="Scenario2PBT2",'Major retrofit'!$I$6,IF(F57="Scenario3PBT2",'Major retrofit'!$J$6,"")))&amp;IF(F57="Scenario1PBT3",'Major retrofit'!$K$6,IF(F57="Scenario2PBT3",'Major retrofit'!$L$6,IF(F57="Scenario3PBT3",'Major retrofit'!$M$6,"")))&amp;IF(F57="Scenario1PBT4",'Major retrofit'!$N$6,IF(F57="Scenario2PBT4",'Major retrofit'!$O$6,IF(F57="Scenario3PBT4",'Major retrofit'!$P$6,"")))&amp;IF(F57="Scenario1PBT5",'Major retrofit'!$Q$6,IF(F57="Scenario2PBT5",'Major retrofit'!$R$6,IF(F57="Scenario3PBT5",'Major retrofit'!$S$6,"")))&amp;IF(F57="Scenario1PBT6",'Major retrofit'!$T$6,IF(F57="Scenario2PBT6",'Major retrofit'!$U$6,IF(F57="Scenario3PBT6",'Major retrofit'!$V$6,"")))&amp;IF(F57="Scenario1PBT7",'Major retrofit'!$W$6,IF(F57="Scenario2PBT7",'Major retrofit'!$X$6,IF(F57="Scenario3PBT7",'Major retrofit'!$Y$6,"")))&amp;IF(F57="Scenario1PBT8",'Major retrofit'!$Z$6,IF(F57="Scenario2PBT8",'Major retrofit'!$AA$6,IF(F57="Scenario3PBT8",'Major retrofit'!$AB$6,"")))&amp;IF(F57="Scenario1PBT9",'Major retrofit'!$AC$6,IF(F57="Scenario2PBT9",'Major retrofit'!$AD$6,IF(F57="Scenario3PBT9",'Major retrofit'!$AE$6,"")))&amp;IF(F57="Scenario1PBT10",'Major retrofit'!$AF$6,IF(F57="Scenario2PBT10",'Major retrofit'!$AG$6,IF(F57="Scenario3PBT10",'Major retrofit'!$AH$6,"")))&amp;IF(F57="Scenario1PBT11",'Major retrofit'!$AI$6,IF(F57="Scenario2PBT11",'Major retrofit'!$AJ$6,IF(F57="Scenario3PBT11",'Major retrofit'!$AK$6,"")))&amp;IF(F57="Scenario1PBT12",'Major retrofit'!$AL$6,IF(F57="Scenario2PBT12",'Major retrofit'!$AM$6,IF(F57="Scenario3PBT12",'Major retrofit'!$AN$6,"")))&amp;IF(F57="Scenario1PBT13",'Major retrofit'!$AO$6,IF(F57="Scenario2PBT13",'Major retrofit'!$AP$6,IF(F57="Scenario3PBT13",'Major retrofit'!$AQ$6,"")))&amp;IF(F57="Scenario1PBT14",'Major retrofit'!$AR$6,IF(F57="Scenario2PBT14",'Major retrofit'!$AS$6,IF(F57="Scenario3PBT14",'Major retrofit'!$AT$6,"")))&amp;IF(F57="Scenario1PBT15",'Major retrofit'!$AU$6,IF(F57="Scenario2PBT15",'Major retrofit'!$AV$6,IF(F57="Scenario3PBT15",'Major retrofit'!$AW$6,"")))</f>
        <v/>
      </c>
      <c r="H57" s="142">
        <f t="shared" si="11"/>
        <v>0</v>
      </c>
      <c r="I57" s="232" t="str">
        <f>IF(F57="Scenario1PBT1",'Major retrofit'!$E$16,IF(F57="Scenario2PBT1",'Major retrofit'!$F$16,IF(F57="Scenario3PBT1",'Major retrofit'!$G$16,"")))&amp;IF(F57="Scenario1PBT2",'Major retrofit'!$H$16,IF(F57="Scenario2PBT2",'Major retrofit'!$I$16,IF(F57="Scenario3PBT2",'Major retrofit'!$J$16,"")))&amp;IF(F57="Scenario1PBT3",'Major retrofit'!$K$16,IF(F57="Scenario2PBT3",'Major retrofit'!$L$16,IF(F57="Scenario3PBT3",'Major retrofit'!$M$16,"")))&amp;IF(F57="Scenario1PBT4",'Major retrofit'!$N$16,IF(F57="Scenario2PBT4",'Major retrofit'!$O$16,IF(F57="Scenario3PBT4",'Major retrofit'!$P$16,"")))&amp;IF(F57="Scenario1PBT5",'Major retrofit'!$Q$16,IF(F57="Scenario2PBT5",'Major retrofit'!$R$16,IF(F57="Scenario3PBT5",'Major retrofit'!$S$16,"")))&amp;IF(F57="Scenario1PBT6",'Major retrofit'!$T$16,IF(F57="Scenario2PBT6",'Major retrofit'!$U$16,IF(F57="Scenario3PBT6",'Major retrofit'!$V$16,"")))&amp;IF(F57="Scenario1PBT7",'Major retrofit'!$W$16,IF(F57="Scenario2PBT7",'Major retrofit'!$X$16,IF(F57="Scenario3PBT7",'Major retrofit'!$Y$16,"")))&amp;IF(F57="Scenario1PBT8",'Major retrofit'!$Z$16,IF(F57="Scenario2PBT8",'Major retrofit'!$AA$16,IF(F57="Scenario3PBT8",'Major retrofit'!$AB$16,"")))&amp;IF(F57="Scenario1PBT9",'Major retrofit'!$AC$16,IF(F57="Scenario2PBT9",'Major retrofit'!$AD$16,IF(F57="Scenario3PBT9",'Major retrofit'!$AE$16,"")))&amp;IF(F57="Scenario1PBT10",'Major retrofit'!$AF$16,IF(F57="Scenario2PBT10",'Major retrofit'!$AG$16,IF(F57="Scenario3PBT10",'Major retrofit'!$AH$16,"")))&amp;IF(F57="Scenario1PBT11",'Major retrofit'!$AI$16,IF(F57="Scenario2PBT11",'Major retrofit'!$AJ$16,IF(F57="Scenario3PBT11",'Major retrofit'!$AK$16,"")))&amp;IF(F57="Scenario1PBT12",'Major retrofit'!$AL$16,IF(F57="Scenario2PBT12",'Major retrofit'!$AM$16,IF(F57="Scenario3PBT12",'Major retrofit'!$AN$16,"")))&amp;IF(F57="Scenario1PBT13",'Major retrofit'!$AO$16,IF(F57="Scenario2PBT13",'Major retrofit'!$AP$16,IF(F57="Scenario3PBT13",'Major retrofit'!$AQ$16,"")))&amp;IF(F57="Scenario1PBT14",'Major retrofit'!$AR$16,IF(F57="Scenario2PBT14",'Major retrofit'!$AS$16,IF(F57="Scenario3PBT14",'Major retrofit'!$AT$16,"")))&amp;IF(F57="Scenario1PBT15",'Major retrofit'!$AU$16,IF(F57="Scenario2PBT15",'Major retrofit'!$AV$16,IF(F57="Scenario3PBT15",'Major retrofit'!$AW$16,"")))</f>
        <v/>
      </c>
      <c r="J57" s="142">
        <f t="shared" si="12"/>
        <v>0</v>
      </c>
      <c r="K57" s="142" t="str">
        <f>IF(F57="Scenario1PBT1",'Major retrofit'!$E$18,IF(F57="Scenario2PBT1",'Major retrofit'!$F$18,IF(F57="Scenario3PBT1",'Major retrofit'!$G$18,"")))&amp;IF(F57="Scenario1PBT2",'Major retrofit'!$H$18,IF(F57="Scenario2PBT2",'Major retrofit'!$I$18,IF(F57="Scenario3PBT2",'Major retrofit'!$J$18,"")))&amp;IF(F57="Scenario1PBT3",'Major retrofit'!$K$18,IF(F57="Scenario2PBT3",'Major retrofit'!$L$18,IF(F57="Scenario3PBT3",'Major retrofit'!$M$18,"")))&amp;IF(F57="Scenario1PBT4",'Major retrofit'!$N$18,IF(F57="Scenario2PBT4",'Major retrofit'!$O$18,IF(F57="Scenario3PBT4",'Major retrofit'!$P$18,"")))&amp;IF(F57="Scenario1PBT5",'Major retrofit'!$Q$18,IF(F57="Scenario2PBT5",'Major retrofit'!$R$18,IF(F57="Scenario3PBT5",'Major retrofit'!$S$18,"")))&amp;IF(F57="Scenario1PBT6",'Major retrofit'!$T$18,IF(F57="Scenario2PBT6",'Major retrofit'!$U$18,IF(F57="Scenario3PBT6",'Major retrofit'!$V$18,"")))&amp;IF(F57="Scenario1PBT7",'Major retrofit'!$W$18,IF(F57="Scenario2PBT7",'Major retrofit'!$X$18,IF(F57="Scenario3PBT7",'Major retrofit'!$Y$18,"")))&amp;IF(F57="Scenario1PBT8",'Major retrofit'!$Z$18,IF(F57="Scenario2PBT8",'Major retrofit'!$AA$18,IF(F57="Scenario3PBT8",'Major retrofit'!$AB$18,"")))&amp;IF(F57="Scenario1PBT9",'Major retrofit'!$AC$18,IF(F57="Scenario2PBT9",'Major retrofit'!$AD$18,IF(F57="Scenario3PBT9",'Major retrofit'!$AE$18,"")))&amp;IF(F57="Scenario1PBT10",'Major retrofit'!$AF$18,IF(F57="Scenario2PBT10",'Major retrofit'!$AG$18,IF(F57="Scenario3PBT10",'Major retrofit'!$AH$18,"")))&amp;IF(F57="Scenario1PBT11",'Major retrofit'!$AI$18,IF(F57="Scenario2PBT11",'Major retrofit'!$AJ$18,IF(F57="Scenario3PBT11",'Major retrofit'!$AK$18,"")))&amp;IF(F57="Scenario1PBT12",'Major retrofit'!$AL$18,IF(F57="Scenario2PBT12",'Major retrofit'!$AM$18,IF(F57="Scenario3PBT12",'Major retrofit'!$AN$18,"")))&amp;IF(F57="Scenario1PBT13",'Major retrofit'!$AO$18,IF(F57="Scenario2PBT13",'Major retrofit'!$AP$18,IF(F57="Scenario3PBT13",'Major retrofit'!$AQ$18,"")))&amp;IF(F57="Scenario1PBT14",'Major retrofit'!$AR$18,IF(F57="Scenario2PBT14",'Major retrofit'!$AS$18,IF(F57="Scenario3PBT14",'Major retrofit'!$AT$18,"")))&amp;IF(F57="Scenario1PBT15",'Major retrofit'!$AU$18,IF(F57="Scenario2PBT15",'Major retrofit'!$AV$18,IF(F57="Scenario3PBT15",'Major retrofit'!$AW$18,"")))</f>
        <v/>
      </c>
      <c r="L57" s="142">
        <f t="shared" si="13"/>
        <v>0</v>
      </c>
      <c r="M57" s="142" t="str">
        <f>IF(F57="Scenario1PBT1",'Major retrofit'!$E$20,IF(F57="Scenario2PBT1",'Major retrofit'!$F$20,IF(F57="Scenario3PBT1",'Major retrofit'!$G$20,"")))&amp;IF(F57="Scenario1PBT2",'Major retrofit'!$H$20,IF(F57="Scenario2PBT2",'Major retrofit'!$I$20,IF(F57="Scenario3PBT2",'Major retrofit'!$J$20,"")))&amp;IF(F57="Scenario1PBT3",'Major retrofit'!$K$20,IF(F57="Scenario2PBT3",'Major retrofit'!$L$20,IF(F57="Scenario3PBT3",'Major retrofit'!$M$20,"")))&amp;IF(F57="Scenario1PBT4",'Major retrofit'!$N$20,IF(F57="Scenario2PBT4",'Major retrofit'!$O$20,IF(F57="Scenario3PBT4",'Major retrofit'!$P$20,"")))&amp;IF(F57="Scenario1PBT5",'Major retrofit'!$Q$20,IF(F57="Scenario2PBT5",'Major retrofit'!$R$20,IF(F57="Scenario3PBT5",'Major retrofit'!$S$20,"")))&amp;IF(F57="Scenario1PBT6",'Major retrofit'!$T$20,IF(F57="Scenario2PBT6",'Major retrofit'!$U$20,IF(F57="Scenario3PBT6",'Major retrofit'!$V$20,"")))&amp;IF(F57="Scenario1PBT7",'Major retrofit'!$W$20,IF(F57="Scenario2PBT7",'Major retrofit'!$X$20,IF(F57="Scenario3PBT7",'Major retrofit'!$Y$20,"")))&amp;IF(F57="Scenario1PBT8",'Major retrofit'!$Z$20,IF(F57="Scenario2PBT8",'Major retrofit'!$AA$20,IF(F57="Scenario3PBT8",'Major retrofit'!$AB$20,"")))&amp;IF(F57="Scenario1PBT9",'Major retrofit'!$AC$20,IF(F57="Scenario2PBT9",'Major retrofit'!$AD$20,IF(F57="Scenario3PBT9",'Major retrofit'!$AE$20,"")))&amp;IF(F57="Scenario1PBT10",'Major retrofit'!$AF$20,IF(F57="Scenario2PBT10",'Major retrofit'!$AG$20,IF(F57="Scenario3PBT10",'Major retrofit'!$AH$20,"")))&amp;IF(F57="Scenario1PBT11",'Major retrofit'!$AI$20,IF(F57="Scenario2PBT11",'Major retrofit'!$AJ$20,IF(F57="Scenario3PBT11",'Major retrofit'!$AK$20,"")))&amp;IF(F57="Scenario1PBT12",'Major retrofit'!$AL$20,IF(F57="Scenario2PBT12",'Major retrofit'!$AM$20,IF(F57="Scenario3PBT12",'Major retrofit'!$AN$20,"")))&amp;IF(F57="Scenario1PBT13",'Major retrofit'!$AO$20,IF(F57="Scenario2PBT13",'Major retrofit'!$AP$20,IF(F57="Scenario3PBT13",'Major retrofit'!$AQ$20,"")))&amp;IF(F57="Scenario1PBT14",'Major retrofit'!$AR$20,IF(F57="Scenario2PBT14",'Major retrofit'!$AS$20,IF(F57="Scenario3PBT14",'Major retrofit'!$AT$20,"")))&amp;IF(F57="Scenario1PBT15",'Major retrofit'!$AU$20,IF(F57="Scenario2PBT15",'Major retrofit'!$AV$20,IF(F57="Scenario3PBT15",'Major retrofit'!$AW$20,"")))</f>
        <v/>
      </c>
      <c r="N57" s="143">
        <f t="shared" si="14"/>
        <v>0</v>
      </c>
      <c r="O57" s="262" t="str">
        <f>IF(F57="Scenario1PBT1",'Major retrofit'!$E$23,IF(F57="Scenario2PBT1",'Major retrofit'!$F$23,IF(F57="Scenario3PBT1",'Major retrofit'!$G$23,"")))&amp;IF(F57="Scenario1PBT2",'Major retrofit'!$H$23,IF(F57="Scenario2PBT2",'Major retrofit'!$I$23,IF(F57="Scenario3PBT2",'Major retrofit'!$J$23,"")))&amp;IF(F57="Scenario1PBT3",'Major retrofit'!$K$23,IF(F57="Scenario2PBT3",'Major retrofit'!$L$23,IF(F57="Scenario3PBT3",'Major retrofit'!$M$23,"")))&amp;IF(F57="Scenario1PBT4",'Major retrofit'!$N$23,IF(F57="Scenario2PBT4",'Major retrofit'!$O$23,IF(F57="Scenario3PBT4",'Major retrofit'!$P$23,"")))&amp;IF(F57="Scenario1PBT5",'Major retrofit'!$Q$23,IF(F57="Scenario2PBT5",'Major retrofit'!$R$23,IF(F57="Scenario3PBT5",'Major retrofit'!$S$23,"")))&amp;IF(F57="Scenario1PBT6",'Major retrofit'!$T$23,IF(F57="Scenario2PBT6",'Major retrofit'!$U$23,IF(F57="Scenario3PBT6",'Major retrofit'!$V$23,"")))&amp;IF(F57="Scenario1PBT7",'Major retrofit'!$W$23,IF(F57="Scenario2PBT7",'Major retrofit'!$X$23,IF(F57="Scenario3PBT7",'Major retrofit'!$Y$23,"")))&amp;IF(F57="Scenario1PBT8",'Major retrofit'!$Z$23,IF(F57="Scenario2PBT8",'Major retrofit'!$AA$23,IF(F57="Scenario3PBT8",'Major retrofit'!$AB$23,"")))&amp;IF(F57="Scenario1PBT9",'Major retrofit'!$AC$23,IF(F57="Scenario2PBT9",'Major retrofit'!$AD$23,IF(F57="Scenario3PBT9",'Major retrofit'!$AE$23,"")))&amp;IF(F57="Scenario1PBT10",'Major retrofit'!$AF$23,IF(F57="Scenario2PBT10",'Major retrofit'!$AG$23,IF(F57="Scenario3PBT10",'Major retrofit'!$AH$23,"")))&amp;IF(F57="Scenario1PBT11",'Major retrofit'!$AI$23,IF(F57="Scenario2PBT11",'Major retrofit'!$AJ$23,IF(F57="Scenario3PBT11",'Major retrofit'!$AK$23,"")))&amp;IF(F57="Scenario1PBT12",'Major retrofit'!$AL$23,IF(F57="Scenario2PBT12",'Major retrofit'!$AM$23,IF(F57="Scenario3PBT12",'Major retrofit'!$AN$23,"")))&amp;IF(F57="Scenario1PBT13",'Major retrofit'!$AO$23,IF(F57="Scenario2PBT13",'Major retrofit'!$AP$23,IF(F57="Scenario3PBT13",'Major retrofit'!$AQ$23,"")))&amp;IF(F57="Scenario1PBT14",'Major retrofit'!$AR$23,IF(F57="Scenario2PBT14",'Major retrofit'!$AS$23,IF(F57="Scenario3PBT14",'Major retrofit'!$AT$23,"")))&amp;IF(F57="Scenario1PBT15",'Major retrofit'!$AU$23,IF(F57="Scenario2PBT15",'Major retrofit'!$AV$23,IF(F57="Scenario3PBT15",'Major retrofit'!$AW$23,"")))</f>
        <v/>
      </c>
      <c r="P57" s="142">
        <f t="shared" si="15"/>
        <v>0</v>
      </c>
      <c r="Q57" s="142" t="str">
        <f>IF(F57="Scenario1PBT1",'Major retrofit'!$E$25,IF(F57="Scenario2PBT1",'Major retrofit'!$F$25,IF(F57="Scenario3PBT1",'Major retrofit'!$G$25,"")))&amp;IF(F57="Scenario1PBT2",'Major retrofit'!$H$25,IF(F57="Scenario2PBT2",'Major retrofit'!$I$25,IF(F57="Scenario3PBT2",'Major retrofit'!$J$25,"")))&amp;IF(F57="Scenario1PBT3",'Major retrofit'!$K$25,IF(F57="Scenario2PBT3",'Major retrofit'!$L$25,IF(F57="Scenario3PBT3",'Major retrofit'!$M$25,"")))&amp;IF(F57="Scenario1PBT4",'Major retrofit'!$N$25,IF(F57="Scenario2PBT4",'Major retrofit'!$O$25,IF(F57="Scenario3PBT4",'Major retrofit'!$P$25,"")))&amp;IF(F57="Scenario1PBT5",'Major retrofit'!$Q$25,IF(F57="Scenario2PBT5",'Major retrofit'!$R$25,IF(F57="Scenario3PBT5",'Major retrofit'!$S$25,"")))&amp;IF(F57="Scenario1PBT6",'Major retrofit'!$T$25,IF(F57="Scenario2PBT6",'Major retrofit'!$U$25,IF(F57="Scenario3PBT6",'Major retrofit'!$V$25,"")))&amp;IF(F57="Scenario1PBT7",'Major retrofit'!$W$25,IF(F57="Scenario2PBT7",'Major retrofit'!$X$25,IF(F57="Scenario3PBT7",'Major retrofit'!$Y$25,"")))&amp;IF(F57="Scenario1PBT8",'Major retrofit'!$Z$25,IF(F57="Scenario2PBT8",'Major retrofit'!$AA$25,IF(F57="Scenario3PBT8",'Major retrofit'!$AB$25,"")))&amp;IF(F57="Scenario1PBT9",'Major retrofit'!$AC$25,IF(F57="Scenario2PBT9",'Major retrofit'!$AD$25,IF(F57="Scenario3PBT9",'Major retrofit'!$AE$25,"")))&amp;IF(F57="Scenario1PBT10",'Major retrofit'!$AF$25,IF(F57="Scenario2PBT10",'Major retrofit'!$AG$25,IF(F57="Scenario3PBT10",'Major retrofit'!$AH$25,"")))&amp;IF(F57="Scenario1PBT11",'Major retrofit'!$AI$25,IF(F57="Scenario2PBT11",'Major retrofit'!$AJ$25,IF(F57="Scenario3PBT11",'Major retrofit'!$AK$25,"")))&amp;IF(F57="Scenario1PBT12",'Major retrofit'!$AL$25,IF(F57="Scenario2PBT12",'Major retrofit'!$AM$25,IF(F57="Scenario3PBT12",'Major retrofit'!$AN$25,"")))&amp;IF(F57="Scenario1PBT13",'Major retrofit'!$AO$25,IF(F57="Scenario2PBT13",'Major retrofit'!$AP$25,IF(F57="Scenario3PBT13",'Major retrofit'!$AQ$25,"")))&amp;IF(F57="Scenario1PBT14",'Major retrofit'!$AR$25,IF(F57="Scenario2PBT14",'Major retrofit'!$AS$25,IF(F57="Scenario3PBT14",'Major retrofit'!$AT$25,"")))&amp;IF(F57="Scenario1PBT15",'Major retrofit'!$AU$25,IF(F57="Scenario2PBT15",'Major retrofit'!$AV$25,IF(F57="Scenario3PBT15",'Major retrofit'!$AW$25,"")))</f>
        <v/>
      </c>
      <c r="R57" s="142">
        <f t="shared" si="16"/>
        <v>0</v>
      </c>
      <c r="S57" s="142" t="str">
        <f>IF(F57="Scenario1PBT1",'Major retrofit'!$E$27,IF(F57="Scenario2PBT1",'Major retrofit'!$F$27,IF(F57="Scenario3PBT1",'Major retrofit'!$G$27,"")))&amp;IF(F57="Scenario1PBT2",'Major retrofit'!$H$27,IF(F57="Scenario2PBT2",'Major retrofit'!$I$27,IF(F57="Scenario3PBT2",'Major retrofit'!$J$27,"")))&amp;IF(F57="Scenario1PBT3",'Major retrofit'!$K$27,IF(F57="Scenario2PBT3",'Major retrofit'!$L$27,IF(F57="Scenario3PBT3",'Major retrofit'!$M$27,"")))&amp;IF(F57="Scenario1PBT4",'Major retrofit'!$N$27,IF(F57="Scenario2PBT4",'Major retrofit'!$O$27,IF(F57="Scenario3PBT4",'Major retrofit'!$P$27,"")))&amp;IF(F57="Scenario1PBT5",'Major retrofit'!$Q$27,IF(F57="Scenario2PBT5",'Major retrofit'!$R$27,IF(F57="Scenario3PBT5",'Major retrofit'!$S$27,"")))&amp;IF(F57="Scenario1PBT6",'Major retrofit'!$T$27,IF(F57="Scenario2PBT6",'Major retrofit'!$U$27,IF(F57="Scenario3PBT6",'Major retrofit'!$V$27,"")))&amp;IF(F57="Scenario1PBT7",'Major retrofit'!$W$27,IF(F57="Scenario2PBT7",'Major retrofit'!$X$27,IF(F57="Scenario3PBT7",'Major retrofit'!$Y$27,"")))&amp;IF(F57="Scenario1PBT8",'Major retrofit'!$Z$27,IF(F57="Scenario2PBT8",'Major retrofit'!$AA$27,IF(F57="Scenario3PBT8",'Major retrofit'!$AB$27,"")))&amp;IF(F57="Scenario1PBT9",'Major retrofit'!$AC$27,IF(F57="Scenario2PBT9",'Major retrofit'!$AD$27,IF(F57="Scenario3PBT9",'Major retrofit'!$AE$27,"")))&amp;IF(F57="Scenario1PBT10",'Major retrofit'!$AF$27,IF(F57="Scenario2PBT10",'Major retrofit'!$AG$27,IF(F57="Scenario3PBT10",'Major retrofit'!$AH$27,"")))&amp;IF(F57="Scenario1PBT11",'Major retrofit'!$AI$27,IF(F57="Scenario2PBT11",'Major retrofit'!$AJ$27,IF(F57="Scenario3PBT11",'Major retrofit'!$AK$27,"")))&amp;IF(F57="Scenario1PBT12",'Major retrofit'!$AL$27,IF(F57="Scenario2PBT12",'Major retrofit'!$AM$27,IF(F57="Scenario3PBT12",'Major retrofit'!$AN$27,"")))&amp;IF(F57="Scenario1PBT13",'Major retrofit'!$AO$27,IF(F57="Scenario2PBT13",'Major retrofit'!$AP$27,IF(F57="Scenario3PBT13",'Major retrofit'!$AQ$27,"")))&amp;IF(F57="Scenario1PBT14",'Major retrofit'!$AR$27,IF(F57="Scenario2PBT14",'Major retrofit'!$AS$27,IF(F57="Scenario3PBT14",'Major retrofit'!$AT$27,"")))&amp;IF(F57="Scenario1PBT15",'Major retrofit'!$AU$27,IF(F57="Scenario2PBT15",'Major retrofit'!$AV$27,IF(F57="Scenario3PBT15",'Major retrofit'!$AW$27,"")))</f>
        <v/>
      </c>
      <c r="T57" s="263">
        <f t="shared" si="17"/>
        <v>0</v>
      </c>
      <c r="U57" s="262" t="str">
        <f>IF(F57="Scenario1PBT1",'Major retrofit'!$E$38,IF(F57="Scenario2PBT1",'Major retrofit'!$F$38,IF(F57="Scenario3PBT1",'Major retrofit'!$G$38,"")))&amp;IF(F57="Scenario1PBT2",'Major retrofit'!$H$38,IF(F57="Scenario2PBT2",'Major retrofit'!$I$38,IF(F57="Scenario3PBT2",'Major retrofit'!$J$38,"")))&amp;IF(F57="Scenario1PBT3",'Major retrofit'!$K$38,IF(F57="Scenario2PBT3",'Major retrofit'!$L$38,IF(F57="Scenario3PBT3",'Major retrofit'!$M$38,"")))&amp;IF(F57="Scenario1PBT4",'Major retrofit'!$N$38,IF(F57="Scenario2PBT4",'Major retrofit'!$O$38,IF(F57="Scenario3PBT4",'Major retrofit'!$P$38,"")))&amp;IF(F57="Scenario1PBT5",'Major retrofit'!$Q$38,IF(F57="Scenario2PBT5",'Major retrofit'!$R$38,IF(F57="Scenario3PBT5",'Major retrofit'!$S$38,"")))&amp;IF(F57="Scenario1PBT6",'Major retrofit'!$T$38,IF(F57="Scenario2PBT6",'Major retrofit'!$U$38,IF(F57="Scenario3PBT6",'Major retrofit'!$V$38,"")))&amp;IF(F57="Scenario1PBT7",'Major retrofit'!$W$38,IF(F57="Scenario2PBT7",'Major retrofit'!$X$38,IF(F57="Scenario3PBT7",'Major retrofit'!$Y$38,"")))&amp;IF(F57="Scenario1PBT8",'Major retrofit'!$Z$38,IF(F57="Scenario2PBT8",'Major retrofit'!$AA$38,IF(F57="Scenario3PBT8",'Major retrofit'!$AB$38,"")))&amp;IF(F57="Scenario1PBT9",'Major retrofit'!$AC$38,IF(F57="Scenario2PBT9",'Major retrofit'!$AD$38,IF(F57="Scenario3PBT9",'Major retrofit'!$AE$38,"")))&amp;IF(F57="Scenario1PBT10",'Major retrofit'!$AF$38,IF(F57="Scenario2PBT10",'Major retrofit'!$AG$38,IF(F57="Scenario3PBT10",'Major retrofit'!$AH$38,"")))&amp;IF(F57="Scenario1PBT11",'Major retrofit'!$AI$38,IF(F57="Scenario2PBT11",'Major retrofit'!$AJ$38,IF(F57="Scenario3PBT11",'Major retrofit'!$AK$38,"")))&amp;IF(F57="Scenario1PBT12",'Major retrofit'!$AL$38,IF(F57="Scenario2PBT12",'Major retrofit'!$AM$38,IF(F57="Scenario3PBT12",'Major retrofit'!$AN$38,"")))&amp;IF(F57="Scenario1PBT13",'Major retrofit'!$AO$38,IF(F57="Scenario2PBT13",'Major retrofit'!$AP$38,IF(F57="Scenario3PBT13",'Major retrofit'!$AQ$38,"")))&amp;IF(F57="Scenario1PBT14",'Major retrofit'!$AR$38,IF(F57="Scenario2PBT14",'Major retrofit'!$AS$38,IF(F57="Scenario3PBT14",'Major retrofit'!$AT$38,"")))&amp;IF(F57="Scenario1PBT15",'Major retrofit'!$AU$38,IF(F57="Scenario2PBT15",'Major retrofit'!$AV$38,IF(F57="Scenario3PBT15",'Major retrofit'!$AW$38,"")))</f>
        <v/>
      </c>
      <c r="V57" s="142">
        <f t="shared" si="18"/>
        <v>0</v>
      </c>
      <c r="W57" s="142" t="str">
        <f>IF(F57="Scenario1PBT1",'Major retrofit'!$E$40,IF(F57="Scenario2PBT1",'Major retrofit'!$F$40,IF(F57="Scenario3PBT1",'Major retrofit'!$G$40,"")))&amp;IF(F57="Scenario1PBT2",'Major retrofit'!$H$40,IF(F57="Scenario2PBT2",'Major retrofit'!$I$40,IF(F57="Scenario3PBT2",'Major retrofit'!$J$40,"")))&amp;IF(F57="Scenario1PBT3",'Major retrofit'!$K$40,IF(F57="Scenario2PBT3",'Major retrofit'!$L$40,IF(F57="Scenario3PBT3",'Major retrofit'!$M$40,"")))&amp;IF(F57="Scenario1PBT4",'Major retrofit'!$N$40,IF(F57="Scenario2PBT4",'Major retrofit'!$O$40,IF(F57="Scenario3PBT4",'Major retrofit'!$P$40,"")))&amp;IF(F57="Scenario1PBT5",'Major retrofit'!$Q$40,IF(F57="Scenario2PBT5",'Major retrofit'!$R$40,IF(F57="Scenario3PBT5",'Major retrofit'!$S$40,"")))&amp;IF(F57="Scenario1PBT6",'Major retrofit'!$T$40,IF(F57="Scenario2PBT6",'Major retrofit'!$U$40,IF(F57="Scenario3PBT6",'Major retrofit'!$V$40,"")))&amp;IF(F57="Scenario1PBT7",'Major retrofit'!$W$40,IF(F57="Scenario2PBT7",'Major retrofit'!$X$40,IF(F57="Scenario3PBT7",'Major retrofit'!$Y$40,"")))&amp;IF(F57="Scenario1PBT8",'Major retrofit'!$Z$40,IF(F57="Scenario2PBT8",'Major retrofit'!$AA$40,IF(F57="Scenario3PBT8",'Major retrofit'!$AB$40,"")))&amp;IF(F57="Scenario1PBT9",'Major retrofit'!$AC$40,IF(F57="Scenario2PBT9",'Major retrofit'!$AD$40,IF(F57="Scenario3PBT9",'Major retrofit'!$AE$40,"")))&amp;IF(F57="Scenario1PBT10",'Major retrofit'!$AF$40,IF(F57="Scenario2PBT10",'Major retrofit'!$AG$40,IF(F57="Scenario3PBT10",'Major retrofit'!$AH$40,"")))&amp;IF(F57="Scenario1PBT11",'Major retrofit'!$AI$40,IF(F57="Scenario2PBT11",'Major retrofit'!$AJ$40,IF(F57="Scenario3PBT11",'Major retrofit'!$AK$40,"")))&amp;IF(F57="Scenario1PBT12",'Major retrofit'!$AL$40,IF(F57="Scenario2PBT12",'Major retrofit'!$AM$40,IF(F57="Scenario3PBT12",'Major retrofit'!$AN$40,"")))&amp;IF(F57="Scenario1PBT13",'Major retrofit'!$AO$40,IF(F57="Scenario2PBT13",'Major retrofit'!$AP$40,IF(F57="Scenario3PBT13",'Major retrofit'!$AQ$40,"")))&amp;IF(F57="Scenario1PBT14",'Major retrofit'!$AR$40,IF(F57="Scenario2PBT14",'Major retrofit'!$AS$40,IF(F57="Scenario3PBT14",'Major retrofit'!$AT$40,"")))&amp;IF(F57="Scenario1PBT15",'Major retrofit'!$AU$40,IF(F57="Scenario2PBT15",'Major retrofit'!$AV$40,IF(F57="Scenario3PBT15",'Major retrofit'!$AW$40,"")))</f>
        <v/>
      </c>
      <c r="X57" s="142">
        <f t="shared" si="19"/>
        <v>0</v>
      </c>
      <c r="Y57" s="142" t="str">
        <f>IF(F57="Scenario1PBT1",'Major retrofit'!$E$42,IF(F57="Scenario2PBT1",'Major retrofit'!$F$42,IF(F57="Scenario3PBT1",'Major retrofit'!$G$42,"")))&amp;IF(F57="Scenario1PBT2",'Major retrofit'!$H$42,IF(F57="Scenario2PBT2",'Major retrofit'!$I$42,IF(F57="Scenario3PBT2",'Major retrofit'!$J$42,"")))&amp;IF(F57="Scenario1PBT3",'Major retrofit'!$K$42,IF(F57="Scenario2PBT3",'Major retrofit'!$L$42,IF(F57="Scenario3PBT3",'Major retrofit'!$M$42,"")))&amp;IF(F57="Scenario1PBT4",'Major retrofit'!$N$42,IF(F57="Scenario2PBT4",'Major retrofit'!$O$42,IF(F57="Scenario3PBT4",'Major retrofit'!$P$42,"")))&amp;IF(F57="Scenario1PBT5",'Major retrofit'!$Q$42,IF(F57="Scenario2PBT5",'Major retrofit'!$R$42,IF(F57="Scenario3PBT5",'Major retrofit'!$S$42,"")))&amp;IF(F57="Scenario1PBT6",'Major retrofit'!$T$42,IF(F57="Scenario2PBT6",'Major retrofit'!$U$42,IF(F57="Scenario3PBT6",'Major retrofit'!$V$42,"")))&amp;IF(F57="Scenario1PBT7",'Major retrofit'!$W$42,IF(F57="Scenario2PBT7",'Major retrofit'!$X$42,IF(F57="Scenario3PBT7",'Major retrofit'!$Y$42,"")))&amp;IF(F57="Scenario1PBT8",'Major retrofit'!$Z$42,IF(F57="Scenario2PBT8",'Major retrofit'!$AA$42,IF(F57="Scenario3PBT8",'Major retrofit'!$AB$42,"")))&amp;IF(F57="Scenario1PBT9",'Major retrofit'!$AC$42,IF(F57="Scenario2PBT9",'Major retrofit'!$AD$42,IF(F57="Scenario3PBT9",'Major retrofit'!$AE$42,"")))&amp;IF(F57="Scenario1PBT10",'Major retrofit'!$AF$42,IF(F57="Scenario2PBT10",'Major retrofit'!$AG$42,IF(F57="Scenario3PBT10",'Major retrofit'!$AH$42,"")))&amp;IF(F57="Scenario1PBT11",'Major retrofit'!$AI$42,IF(F57="Scenario2PBT11",'Major retrofit'!$AJ$42,IF(F57="Scenario3PBT11",'Major retrofit'!$AK$42,"")))&amp;IF(F57="Scenario1PBT12",'Major retrofit'!$AL$42,IF(F57="Scenario2PBT12",'Major retrofit'!$AM$42,IF(F57="Scenario3PBT12",'Major retrofit'!$AN$42,"")))&amp;IF(F57="Scenario1PBT13",'Major retrofit'!$AO$42,IF(F57="Scenario2PBT13",'Major retrofit'!$AP$42,IF(F57="Scenario3PBT13",'Major retrofit'!$AQ$42,"")))&amp;IF(F57="Scenario1PBT14",'Major retrofit'!$AR$42,IF(F57="Scenario2PBT14",'Major retrofit'!$AS$42,IF(F57="Scenario3PBT14",'Major retrofit'!$AT$42,"")))&amp;IF(F57="Scenario1PBT15",'Major retrofit'!$AU$42,IF(F57="Scenario2PBT15",'Major retrofit'!$AV$42,IF(F57="Scenario3PBT15",'Major retrofit'!$AW$42,"")))</f>
        <v/>
      </c>
      <c r="Z57" s="142">
        <f t="shared" si="20"/>
        <v>0</v>
      </c>
      <c r="AA57" s="332" t="str">
        <f>IF(F57="Scenario1PBT1",'Major retrofit'!$E$101,IF(F57="Scenario2PBT1",'Major retrofit'!$F$101,IF(F57="Scenario3PBT1",'Major retrofit'!$G$101,"")))&amp;IF(F57="Scenario1PBT2",'Major retrofit'!$H$101,IF(F57="Scenario2PBT2",'Major retrofit'!$I$101,IF(F57="Scenario3PBT2",'Major retrofit'!$J$101,"")))&amp;IF(F57="Scenario1PBT3",'Major retrofit'!$K$101,IF(F57="Scenario2PBT3",'Major retrofit'!$L$101,IF(F57="Scenario3PBT3",'Major retrofit'!$M$101,"")))&amp;IF(F57="Scenario1PBT4",'Major retrofit'!$N$101,IF(F57="Scenario2PBT4",'Major retrofit'!$O$101,IF(F57="Scenario3PBT4",'Major retrofit'!$P$101,"")))&amp;IF(F57="Scenario1PBT5",'Major retrofit'!$Q$101,IF(F57="Scenario2PBT5",'Major retrofit'!$R$101,IF(F57="Scenario3PBT5",'Major retrofit'!$S$101,"")))&amp;IF(F57="Scenario1PBT6",'Major retrofit'!$T$101,IF(F57="Scenario2PBT6",'Major retrofit'!$U$101,IF(F57="Scenario3PBT6",'Major retrofit'!$V$101,"")))&amp;IF(F57="Scenario1PBT7",'Major retrofit'!$W$101,IF(F57="Scenario2PBT7",'Major retrofit'!$X$101,IF(F57="Scenario3PBT7",'Major retrofit'!$Y$101,"")))&amp;IF(F57="Scenario1PBT8",'Major retrofit'!$Z$101,IF(F57="Scenario2PBT8",'Major retrofit'!$AA$101,IF(F57="Scenario3PBT8",'Major retrofit'!$AB$101,"")))&amp;IF(F57="Scenario1PBT9",'Major retrofit'!$AC$101,IF(F57="Scenario2PBT9",'Major retrofit'!$AD$101,IF(F57="Scenario3PBT9",'Major retrofit'!$AE$101,"")))&amp;IF(F57="Scenario1PBT10",'Major retrofit'!$AF$101,IF(F57="Scenario2PBT10",'Major retrofit'!$AG$101,IF(F57="Scenario3PBT10",'Major retrofit'!$AH$101,"")))&amp;IF(F57="Scenario1PBT11",'Major retrofit'!$AI$101,IF(F57="Scenario2PBT11",'Major retrofit'!$AJ$101,IF(F57="Scenario3PBT11",'Major retrofit'!$AK$101,"")))&amp;IF(F57="Scenario1PBT12",'Major retrofit'!$AL$101,IF(F57="Scenario2PBT12",'Major retrofit'!$AM$101,IF(F57="Scenario3PBT12",'Major retrofit'!$AN$101,"")))&amp;IF(F57="Scenario1PBT13",'Major retrofit'!$AO$101,IF(F57="Scenario2PBT13",'Major retrofit'!$AP$101,IF(F57="Scenario3PBT13",'Major retrofit'!$AQ$101,"")))&amp;IF(F57="Scenario1PBT14",'Major retrofit'!$AR$101,IF(F57="Scenario2PBT14",'Major retrofit'!$AS$101,IF(F57="Scenario3PBT14",'Major retrofit'!$AT$101,"")))&amp;IF(F57="Scenario1PBT15",'Major retrofit'!$AU$101,IF(F57="Scenario2PBT15",'Major retrofit'!$AV$101,IF(F57="Scenario3PBT15",'Major retrofit'!$AW$101,"")))</f>
        <v/>
      </c>
      <c r="AB57" s="233">
        <f t="shared" si="21"/>
        <v>0</v>
      </c>
      <c r="AC57" s="264">
        <f>IFERROR('Projection_Base-case'!G57-G57,0)</f>
        <v>0</v>
      </c>
      <c r="AD57" s="142">
        <f t="shared" si="24"/>
        <v>0</v>
      </c>
      <c r="AE57" s="142">
        <f>IFERROR(100*AC57/'Projection_Base-case'!G57,0)</f>
        <v>0</v>
      </c>
      <c r="AF57" s="142">
        <f>IFERROR('Projection_Base-case'!I57-I57,0)</f>
        <v>0</v>
      </c>
      <c r="AG57" s="142">
        <f t="shared" si="25"/>
        <v>0</v>
      </c>
      <c r="AH57" s="142">
        <f>IFERROR(100*AF57/'Projection_Base-case'!I57,0)</f>
        <v>0</v>
      </c>
      <c r="AI57" s="142">
        <f>IFERROR('Projection_Base-case'!K57-K57,0)</f>
        <v>0</v>
      </c>
      <c r="AJ57" s="142">
        <f t="shared" si="26"/>
        <v>0</v>
      </c>
      <c r="AK57" s="142">
        <f>IFERROR(100*AI57/'Projection_Base-case'!K57,0)</f>
        <v>0</v>
      </c>
      <c r="AL57" s="142">
        <f>IFERROR(M57-'Projection_Base-case'!M57,0)</f>
        <v>0</v>
      </c>
      <c r="AM57" s="142">
        <f t="shared" si="27"/>
        <v>0</v>
      </c>
      <c r="AN57" s="143">
        <f>IFERROR(100*AL57/'Projection_Base-case'!M57,0)</f>
        <v>0</v>
      </c>
      <c r="AO57" s="262">
        <f>IFERROR('Projection_Base-case'!O57-O57,0)</f>
        <v>0</v>
      </c>
      <c r="AP57" s="142">
        <f t="shared" si="28"/>
        <v>0</v>
      </c>
      <c r="AQ57" s="142">
        <f>IFERROR(100*AO57/'Projection_Base-case'!O57,0)</f>
        <v>0</v>
      </c>
      <c r="AR57" s="142">
        <f>IFERROR('Projection_Base-case'!Q57-Q57,0)</f>
        <v>0</v>
      </c>
      <c r="AS57" s="142">
        <f t="shared" si="29"/>
        <v>0</v>
      </c>
      <c r="AT57" s="142">
        <f>IFERROR(100*AR57/'Projection_Base-case'!Q57,0)</f>
        <v>0</v>
      </c>
      <c r="AU57" s="142">
        <f>IFERROR('Projection_Base-case'!S57-S57,0)</f>
        <v>0</v>
      </c>
      <c r="AV57" s="142">
        <f t="shared" si="30"/>
        <v>0</v>
      </c>
      <c r="AW57" s="143">
        <f>IFERROR(100*AU57/'Projection_Base-case'!S57,0)</f>
        <v>0</v>
      </c>
      <c r="AX57" s="262">
        <f>IFERROR('Projection_Base-case'!U57-U57,0)</f>
        <v>0</v>
      </c>
      <c r="AY57" s="142">
        <f t="shared" si="31"/>
        <v>0</v>
      </c>
      <c r="AZ57" s="142">
        <f>IFERROR(100*AX57/'Projection_Base-case'!U57,0)</f>
        <v>0</v>
      </c>
      <c r="BA57" s="142">
        <f>IFERROR('Projection_Base-case'!W57-W57,0)</f>
        <v>0</v>
      </c>
      <c r="BB57" s="142">
        <f t="shared" si="32"/>
        <v>0</v>
      </c>
      <c r="BC57" s="142">
        <f>IFERROR(100*BA57/'Projection_Base-case'!W57,0)</f>
        <v>0</v>
      </c>
      <c r="BD57" s="142">
        <f>IFERROR('Projection_Base-case'!Y57-Y57,0)</f>
        <v>0</v>
      </c>
      <c r="BE57" s="142">
        <f t="shared" si="33"/>
        <v>0</v>
      </c>
      <c r="BF57" s="142">
        <f>IFERROR(100*BD57/'Projection_Base-case'!Y57,0)</f>
        <v>0</v>
      </c>
      <c r="BG57" s="531">
        <f t="shared" si="22"/>
        <v>0</v>
      </c>
      <c r="BH57" s="532">
        <f t="shared" si="23"/>
        <v>0</v>
      </c>
    </row>
    <row r="58" spans="1:60" x14ac:dyDescent="0.25">
      <c r="A58" s="261">
        <v>53</v>
      </c>
      <c r="B58" s="142">
        <f>'Projection_Base-case'!B58</f>
        <v>0</v>
      </c>
      <c r="C58" s="142">
        <f>'Projection_Base-case'!C58</f>
        <v>0</v>
      </c>
      <c r="D58" s="142">
        <f>'Projection_Base-case'!D58</f>
        <v>0</v>
      </c>
      <c r="E58" s="149"/>
      <c r="F58" s="258" t="str">
        <f t="shared" si="10"/>
        <v>0</v>
      </c>
      <c r="G58" s="231" t="str">
        <f>IF(F58="Scenario1PBT1",'Major retrofit'!$E$6,IF(F58="Scenario2PBT1",'Major retrofit'!$F$6,IF(F58="Scenario3PBT1",'Major retrofit'!$G$6,"")))&amp;IF(F58="Scenario1PBT2",'Major retrofit'!$H$6,IF(F58="Scenario2PBT2",'Major retrofit'!$I$6,IF(F58="Scenario3PBT2",'Major retrofit'!$J$6,"")))&amp;IF(F58="Scenario1PBT3",'Major retrofit'!$K$6,IF(F58="Scenario2PBT3",'Major retrofit'!$L$6,IF(F58="Scenario3PBT3",'Major retrofit'!$M$6,"")))&amp;IF(F58="Scenario1PBT4",'Major retrofit'!$N$6,IF(F58="Scenario2PBT4",'Major retrofit'!$O$6,IF(F58="Scenario3PBT4",'Major retrofit'!$P$6,"")))&amp;IF(F58="Scenario1PBT5",'Major retrofit'!$Q$6,IF(F58="Scenario2PBT5",'Major retrofit'!$R$6,IF(F58="Scenario3PBT5",'Major retrofit'!$S$6,"")))&amp;IF(F58="Scenario1PBT6",'Major retrofit'!$T$6,IF(F58="Scenario2PBT6",'Major retrofit'!$U$6,IF(F58="Scenario3PBT6",'Major retrofit'!$V$6,"")))&amp;IF(F58="Scenario1PBT7",'Major retrofit'!$W$6,IF(F58="Scenario2PBT7",'Major retrofit'!$X$6,IF(F58="Scenario3PBT7",'Major retrofit'!$Y$6,"")))&amp;IF(F58="Scenario1PBT8",'Major retrofit'!$Z$6,IF(F58="Scenario2PBT8",'Major retrofit'!$AA$6,IF(F58="Scenario3PBT8",'Major retrofit'!$AB$6,"")))&amp;IF(F58="Scenario1PBT9",'Major retrofit'!$AC$6,IF(F58="Scenario2PBT9",'Major retrofit'!$AD$6,IF(F58="Scenario3PBT9",'Major retrofit'!$AE$6,"")))&amp;IF(F58="Scenario1PBT10",'Major retrofit'!$AF$6,IF(F58="Scenario2PBT10",'Major retrofit'!$AG$6,IF(F58="Scenario3PBT10",'Major retrofit'!$AH$6,"")))&amp;IF(F58="Scenario1PBT11",'Major retrofit'!$AI$6,IF(F58="Scenario2PBT11",'Major retrofit'!$AJ$6,IF(F58="Scenario3PBT11",'Major retrofit'!$AK$6,"")))&amp;IF(F58="Scenario1PBT12",'Major retrofit'!$AL$6,IF(F58="Scenario2PBT12",'Major retrofit'!$AM$6,IF(F58="Scenario3PBT12",'Major retrofit'!$AN$6,"")))&amp;IF(F58="Scenario1PBT13",'Major retrofit'!$AO$6,IF(F58="Scenario2PBT13",'Major retrofit'!$AP$6,IF(F58="Scenario3PBT13",'Major retrofit'!$AQ$6,"")))&amp;IF(F58="Scenario1PBT14",'Major retrofit'!$AR$6,IF(F58="Scenario2PBT14",'Major retrofit'!$AS$6,IF(F58="Scenario3PBT14",'Major retrofit'!$AT$6,"")))&amp;IF(F58="Scenario1PBT15",'Major retrofit'!$AU$6,IF(F58="Scenario2PBT15",'Major retrofit'!$AV$6,IF(F58="Scenario3PBT15",'Major retrofit'!$AW$6,"")))</f>
        <v/>
      </c>
      <c r="H58" s="142">
        <f t="shared" si="11"/>
        <v>0</v>
      </c>
      <c r="I58" s="232" t="str">
        <f>IF(F58="Scenario1PBT1",'Major retrofit'!$E$16,IF(F58="Scenario2PBT1",'Major retrofit'!$F$16,IF(F58="Scenario3PBT1",'Major retrofit'!$G$16,"")))&amp;IF(F58="Scenario1PBT2",'Major retrofit'!$H$16,IF(F58="Scenario2PBT2",'Major retrofit'!$I$16,IF(F58="Scenario3PBT2",'Major retrofit'!$J$16,"")))&amp;IF(F58="Scenario1PBT3",'Major retrofit'!$K$16,IF(F58="Scenario2PBT3",'Major retrofit'!$L$16,IF(F58="Scenario3PBT3",'Major retrofit'!$M$16,"")))&amp;IF(F58="Scenario1PBT4",'Major retrofit'!$N$16,IF(F58="Scenario2PBT4",'Major retrofit'!$O$16,IF(F58="Scenario3PBT4",'Major retrofit'!$P$16,"")))&amp;IF(F58="Scenario1PBT5",'Major retrofit'!$Q$16,IF(F58="Scenario2PBT5",'Major retrofit'!$R$16,IF(F58="Scenario3PBT5",'Major retrofit'!$S$16,"")))&amp;IF(F58="Scenario1PBT6",'Major retrofit'!$T$16,IF(F58="Scenario2PBT6",'Major retrofit'!$U$16,IF(F58="Scenario3PBT6",'Major retrofit'!$V$16,"")))&amp;IF(F58="Scenario1PBT7",'Major retrofit'!$W$16,IF(F58="Scenario2PBT7",'Major retrofit'!$X$16,IF(F58="Scenario3PBT7",'Major retrofit'!$Y$16,"")))&amp;IF(F58="Scenario1PBT8",'Major retrofit'!$Z$16,IF(F58="Scenario2PBT8",'Major retrofit'!$AA$16,IF(F58="Scenario3PBT8",'Major retrofit'!$AB$16,"")))&amp;IF(F58="Scenario1PBT9",'Major retrofit'!$AC$16,IF(F58="Scenario2PBT9",'Major retrofit'!$AD$16,IF(F58="Scenario3PBT9",'Major retrofit'!$AE$16,"")))&amp;IF(F58="Scenario1PBT10",'Major retrofit'!$AF$16,IF(F58="Scenario2PBT10",'Major retrofit'!$AG$16,IF(F58="Scenario3PBT10",'Major retrofit'!$AH$16,"")))&amp;IF(F58="Scenario1PBT11",'Major retrofit'!$AI$16,IF(F58="Scenario2PBT11",'Major retrofit'!$AJ$16,IF(F58="Scenario3PBT11",'Major retrofit'!$AK$16,"")))&amp;IF(F58="Scenario1PBT12",'Major retrofit'!$AL$16,IF(F58="Scenario2PBT12",'Major retrofit'!$AM$16,IF(F58="Scenario3PBT12",'Major retrofit'!$AN$16,"")))&amp;IF(F58="Scenario1PBT13",'Major retrofit'!$AO$16,IF(F58="Scenario2PBT13",'Major retrofit'!$AP$16,IF(F58="Scenario3PBT13",'Major retrofit'!$AQ$16,"")))&amp;IF(F58="Scenario1PBT14",'Major retrofit'!$AR$16,IF(F58="Scenario2PBT14",'Major retrofit'!$AS$16,IF(F58="Scenario3PBT14",'Major retrofit'!$AT$16,"")))&amp;IF(F58="Scenario1PBT15",'Major retrofit'!$AU$16,IF(F58="Scenario2PBT15",'Major retrofit'!$AV$16,IF(F58="Scenario3PBT15",'Major retrofit'!$AW$16,"")))</f>
        <v/>
      </c>
      <c r="J58" s="142">
        <f t="shared" si="12"/>
        <v>0</v>
      </c>
      <c r="K58" s="142" t="str">
        <f>IF(F58="Scenario1PBT1",'Major retrofit'!$E$18,IF(F58="Scenario2PBT1",'Major retrofit'!$F$18,IF(F58="Scenario3PBT1",'Major retrofit'!$G$18,"")))&amp;IF(F58="Scenario1PBT2",'Major retrofit'!$H$18,IF(F58="Scenario2PBT2",'Major retrofit'!$I$18,IF(F58="Scenario3PBT2",'Major retrofit'!$J$18,"")))&amp;IF(F58="Scenario1PBT3",'Major retrofit'!$K$18,IF(F58="Scenario2PBT3",'Major retrofit'!$L$18,IF(F58="Scenario3PBT3",'Major retrofit'!$M$18,"")))&amp;IF(F58="Scenario1PBT4",'Major retrofit'!$N$18,IF(F58="Scenario2PBT4",'Major retrofit'!$O$18,IF(F58="Scenario3PBT4",'Major retrofit'!$P$18,"")))&amp;IF(F58="Scenario1PBT5",'Major retrofit'!$Q$18,IF(F58="Scenario2PBT5",'Major retrofit'!$R$18,IF(F58="Scenario3PBT5",'Major retrofit'!$S$18,"")))&amp;IF(F58="Scenario1PBT6",'Major retrofit'!$T$18,IF(F58="Scenario2PBT6",'Major retrofit'!$U$18,IF(F58="Scenario3PBT6",'Major retrofit'!$V$18,"")))&amp;IF(F58="Scenario1PBT7",'Major retrofit'!$W$18,IF(F58="Scenario2PBT7",'Major retrofit'!$X$18,IF(F58="Scenario3PBT7",'Major retrofit'!$Y$18,"")))&amp;IF(F58="Scenario1PBT8",'Major retrofit'!$Z$18,IF(F58="Scenario2PBT8",'Major retrofit'!$AA$18,IF(F58="Scenario3PBT8",'Major retrofit'!$AB$18,"")))&amp;IF(F58="Scenario1PBT9",'Major retrofit'!$AC$18,IF(F58="Scenario2PBT9",'Major retrofit'!$AD$18,IF(F58="Scenario3PBT9",'Major retrofit'!$AE$18,"")))&amp;IF(F58="Scenario1PBT10",'Major retrofit'!$AF$18,IF(F58="Scenario2PBT10",'Major retrofit'!$AG$18,IF(F58="Scenario3PBT10",'Major retrofit'!$AH$18,"")))&amp;IF(F58="Scenario1PBT11",'Major retrofit'!$AI$18,IF(F58="Scenario2PBT11",'Major retrofit'!$AJ$18,IF(F58="Scenario3PBT11",'Major retrofit'!$AK$18,"")))&amp;IF(F58="Scenario1PBT12",'Major retrofit'!$AL$18,IF(F58="Scenario2PBT12",'Major retrofit'!$AM$18,IF(F58="Scenario3PBT12",'Major retrofit'!$AN$18,"")))&amp;IF(F58="Scenario1PBT13",'Major retrofit'!$AO$18,IF(F58="Scenario2PBT13",'Major retrofit'!$AP$18,IF(F58="Scenario3PBT13",'Major retrofit'!$AQ$18,"")))&amp;IF(F58="Scenario1PBT14",'Major retrofit'!$AR$18,IF(F58="Scenario2PBT14",'Major retrofit'!$AS$18,IF(F58="Scenario3PBT14",'Major retrofit'!$AT$18,"")))&amp;IF(F58="Scenario1PBT15",'Major retrofit'!$AU$18,IF(F58="Scenario2PBT15",'Major retrofit'!$AV$18,IF(F58="Scenario3PBT15",'Major retrofit'!$AW$18,"")))</f>
        <v/>
      </c>
      <c r="L58" s="142">
        <f t="shared" si="13"/>
        <v>0</v>
      </c>
      <c r="M58" s="142" t="str">
        <f>IF(F58="Scenario1PBT1",'Major retrofit'!$E$20,IF(F58="Scenario2PBT1",'Major retrofit'!$F$20,IF(F58="Scenario3PBT1",'Major retrofit'!$G$20,"")))&amp;IF(F58="Scenario1PBT2",'Major retrofit'!$H$20,IF(F58="Scenario2PBT2",'Major retrofit'!$I$20,IF(F58="Scenario3PBT2",'Major retrofit'!$J$20,"")))&amp;IF(F58="Scenario1PBT3",'Major retrofit'!$K$20,IF(F58="Scenario2PBT3",'Major retrofit'!$L$20,IF(F58="Scenario3PBT3",'Major retrofit'!$M$20,"")))&amp;IF(F58="Scenario1PBT4",'Major retrofit'!$N$20,IF(F58="Scenario2PBT4",'Major retrofit'!$O$20,IF(F58="Scenario3PBT4",'Major retrofit'!$P$20,"")))&amp;IF(F58="Scenario1PBT5",'Major retrofit'!$Q$20,IF(F58="Scenario2PBT5",'Major retrofit'!$R$20,IF(F58="Scenario3PBT5",'Major retrofit'!$S$20,"")))&amp;IF(F58="Scenario1PBT6",'Major retrofit'!$T$20,IF(F58="Scenario2PBT6",'Major retrofit'!$U$20,IF(F58="Scenario3PBT6",'Major retrofit'!$V$20,"")))&amp;IF(F58="Scenario1PBT7",'Major retrofit'!$W$20,IF(F58="Scenario2PBT7",'Major retrofit'!$X$20,IF(F58="Scenario3PBT7",'Major retrofit'!$Y$20,"")))&amp;IF(F58="Scenario1PBT8",'Major retrofit'!$Z$20,IF(F58="Scenario2PBT8",'Major retrofit'!$AA$20,IF(F58="Scenario3PBT8",'Major retrofit'!$AB$20,"")))&amp;IF(F58="Scenario1PBT9",'Major retrofit'!$AC$20,IF(F58="Scenario2PBT9",'Major retrofit'!$AD$20,IF(F58="Scenario3PBT9",'Major retrofit'!$AE$20,"")))&amp;IF(F58="Scenario1PBT10",'Major retrofit'!$AF$20,IF(F58="Scenario2PBT10",'Major retrofit'!$AG$20,IF(F58="Scenario3PBT10",'Major retrofit'!$AH$20,"")))&amp;IF(F58="Scenario1PBT11",'Major retrofit'!$AI$20,IF(F58="Scenario2PBT11",'Major retrofit'!$AJ$20,IF(F58="Scenario3PBT11",'Major retrofit'!$AK$20,"")))&amp;IF(F58="Scenario1PBT12",'Major retrofit'!$AL$20,IF(F58="Scenario2PBT12",'Major retrofit'!$AM$20,IF(F58="Scenario3PBT12",'Major retrofit'!$AN$20,"")))&amp;IF(F58="Scenario1PBT13",'Major retrofit'!$AO$20,IF(F58="Scenario2PBT13",'Major retrofit'!$AP$20,IF(F58="Scenario3PBT13",'Major retrofit'!$AQ$20,"")))&amp;IF(F58="Scenario1PBT14",'Major retrofit'!$AR$20,IF(F58="Scenario2PBT14",'Major retrofit'!$AS$20,IF(F58="Scenario3PBT14",'Major retrofit'!$AT$20,"")))&amp;IF(F58="Scenario1PBT15",'Major retrofit'!$AU$20,IF(F58="Scenario2PBT15",'Major retrofit'!$AV$20,IF(F58="Scenario3PBT15",'Major retrofit'!$AW$20,"")))</f>
        <v/>
      </c>
      <c r="N58" s="143">
        <f t="shared" si="14"/>
        <v>0</v>
      </c>
      <c r="O58" s="262" t="str">
        <f>IF(F58="Scenario1PBT1",'Major retrofit'!$E$23,IF(F58="Scenario2PBT1",'Major retrofit'!$F$23,IF(F58="Scenario3PBT1",'Major retrofit'!$G$23,"")))&amp;IF(F58="Scenario1PBT2",'Major retrofit'!$H$23,IF(F58="Scenario2PBT2",'Major retrofit'!$I$23,IF(F58="Scenario3PBT2",'Major retrofit'!$J$23,"")))&amp;IF(F58="Scenario1PBT3",'Major retrofit'!$K$23,IF(F58="Scenario2PBT3",'Major retrofit'!$L$23,IF(F58="Scenario3PBT3",'Major retrofit'!$M$23,"")))&amp;IF(F58="Scenario1PBT4",'Major retrofit'!$N$23,IF(F58="Scenario2PBT4",'Major retrofit'!$O$23,IF(F58="Scenario3PBT4",'Major retrofit'!$P$23,"")))&amp;IF(F58="Scenario1PBT5",'Major retrofit'!$Q$23,IF(F58="Scenario2PBT5",'Major retrofit'!$R$23,IF(F58="Scenario3PBT5",'Major retrofit'!$S$23,"")))&amp;IF(F58="Scenario1PBT6",'Major retrofit'!$T$23,IF(F58="Scenario2PBT6",'Major retrofit'!$U$23,IF(F58="Scenario3PBT6",'Major retrofit'!$V$23,"")))&amp;IF(F58="Scenario1PBT7",'Major retrofit'!$W$23,IF(F58="Scenario2PBT7",'Major retrofit'!$X$23,IF(F58="Scenario3PBT7",'Major retrofit'!$Y$23,"")))&amp;IF(F58="Scenario1PBT8",'Major retrofit'!$Z$23,IF(F58="Scenario2PBT8",'Major retrofit'!$AA$23,IF(F58="Scenario3PBT8",'Major retrofit'!$AB$23,"")))&amp;IF(F58="Scenario1PBT9",'Major retrofit'!$AC$23,IF(F58="Scenario2PBT9",'Major retrofit'!$AD$23,IF(F58="Scenario3PBT9",'Major retrofit'!$AE$23,"")))&amp;IF(F58="Scenario1PBT10",'Major retrofit'!$AF$23,IF(F58="Scenario2PBT10",'Major retrofit'!$AG$23,IF(F58="Scenario3PBT10",'Major retrofit'!$AH$23,"")))&amp;IF(F58="Scenario1PBT11",'Major retrofit'!$AI$23,IF(F58="Scenario2PBT11",'Major retrofit'!$AJ$23,IF(F58="Scenario3PBT11",'Major retrofit'!$AK$23,"")))&amp;IF(F58="Scenario1PBT12",'Major retrofit'!$AL$23,IF(F58="Scenario2PBT12",'Major retrofit'!$AM$23,IF(F58="Scenario3PBT12",'Major retrofit'!$AN$23,"")))&amp;IF(F58="Scenario1PBT13",'Major retrofit'!$AO$23,IF(F58="Scenario2PBT13",'Major retrofit'!$AP$23,IF(F58="Scenario3PBT13",'Major retrofit'!$AQ$23,"")))&amp;IF(F58="Scenario1PBT14",'Major retrofit'!$AR$23,IF(F58="Scenario2PBT14",'Major retrofit'!$AS$23,IF(F58="Scenario3PBT14",'Major retrofit'!$AT$23,"")))&amp;IF(F58="Scenario1PBT15",'Major retrofit'!$AU$23,IF(F58="Scenario2PBT15",'Major retrofit'!$AV$23,IF(F58="Scenario3PBT15",'Major retrofit'!$AW$23,"")))</f>
        <v/>
      </c>
      <c r="P58" s="142">
        <f t="shared" si="15"/>
        <v>0</v>
      </c>
      <c r="Q58" s="142" t="str">
        <f>IF(F58="Scenario1PBT1",'Major retrofit'!$E$25,IF(F58="Scenario2PBT1",'Major retrofit'!$F$25,IF(F58="Scenario3PBT1",'Major retrofit'!$G$25,"")))&amp;IF(F58="Scenario1PBT2",'Major retrofit'!$H$25,IF(F58="Scenario2PBT2",'Major retrofit'!$I$25,IF(F58="Scenario3PBT2",'Major retrofit'!$J$25,"")))&amp;IF(F58="Scenario1PBT3",'Major retrofit'!$K$25,IF(F58="Scenario2PBT3",'Major retrofit'!$L$25,IF(F58="Scenario3PBT3",'Major retrofit'!$M$25,"")))&amp;IF(F58="Scenario1PBT4",'Major retrofit'!$N$25,IF(F58="Scenario2PBT4",'Major retrofit'!$O$25,IF(F58="Scenario3PBT4",'Major retrofit'!$P$25,"")))&amp;IF(F58="Scenario1PBT5",'Major retrofit'!$Q$25,IF(F58="Scenario2PBT5",'Major retrofit'!$R$25,IF(F58="Scenario3PBT5",'Major retrofit'!$S$25,"")))&amp;IF(F58="Scenario1PBT6",'Major retrofit'!$T$25,IF(F58="Scenario2PBT6",'Major retrofit'!$U$25,IF(F58="Scenario3PBT6",'Major retrofit'!$V$25,"")))&amp;IF(F58="Scenario1PBT7",'Major retrofit'!$W$25,IF(F58="Scenario2PBT7",'Major retrofit'!$X$25,IF(F58="Scenario3PBT7",'Major retrofit'!$Y$25,"")))&amp;IF(F58="Scenario1PBT8",'Major retrofit'!$Z$25,IF(F58="Scenario2PBT8",'Major retrofit'!$AA$25,IF(F58="Scenario3PBT8",'Major retrofit'!$AB$25,"")))&amp;IF(F58="Scenario1PBT9",'Major retrofit'!$AC$25,IF(F58="Scenario2PBT9",'Major retrofit'!$AD$25,IF(F58="Scenario3PBT9",'Major retrofit'!$AE$25,"")))&amp;IF(F58="Scenario1PBT10",'Major retrofit'!$AF$25,IF(F58="Scenario2PBT10",'Major retrofit'!$AG$25,IF(F58="Scenario3PBT10",'Major retrofit'!$AH$25,"")))&amp;IF(F58="Scenario1PBT11",'Major retrofit'!$AI$25,IF(F58="Scenario2PBT11",'Major retrofit'!$AJ$25,IF(F58="Scenario3PBT11",'Major retrofit'!$AK$25,"")))&amp;IF(F58="Scenario1PBT12",'Major retrofit'!$AL$25,IF(F58="Scenario2PBT12",'Major retrofit'!$AM$25,IF(F58="Scenario3PBT12",'Major retrofit'!$AN$25,"")))&amp;IF(F58="Scenario1PBT13",'Major retrofit'!$AO$25,IF(F58="Scenario2PBT13",'Major retrofit'!$AP$25,IF(F58="Scenario3PBT13",'Major retrofit'!$AQ$25,"")))&amp;IF(F58="Scenario1PBT14",'Major retrofit'!$AR$25,IF(F58="Scenario2PBT14",'Major retrofit'!$AS$25,IF(F58="Scenario3PBT14",'Major retrofit'!$AT$25,"")))&amp;IF(F58="Scenario1PBT15",'Major retrofit'!$AU$25,IF(F58="Scenario2PBT15",'Major retrofit'!$AV$25,IF(F58="Scenario3PBT15",'Major retrofit'!$AW$25,"")))</f>
        <v/>
      </c>
      <c r="R58" s="142">
        <f t="shared" si="16"/>
        <v>0</v>
      </c>
      <c r="S58" s="142" t="str">
        <f>IF(F58="Scenario1PBT1",'Major retrofit'!$E$27,IF(F58="Scenario2PBT1",'Major retrofit'!$F$27,IF(F58="Scenario3PBT1",'Major retrofit'!$G$27,"")))&amp;IF(F58="Scenario1PBT2",'Major retrofit'!$H$27,IF(F58="Scenario2PBT2",'Major retrofit'!$I$27,IF(F58="Scenario3PBT2",'Major retrofit'!$J$27,"")))&amp;IF(F58="Scenario1PBT3",'Major retrofit'!$K$27,IF(F58="Scenario2PBT3",'Major retrofit'!$L$27,IF(F58="Scenario3PBT3",'Major retrofit'!$M$27,"")))&amp;IF(F58="Scenario1PBT4",'Major retrofit'!$N$27,IF(F58="Scenario2PBT4",'Major retrofit'!$O$27,IF(F58="Scenario3PBT4",'Major retrofit'!$P$27,"")))&amp;IF(F58="Scenario1PBT5",'Major retrofit'!$Q$27,IF(F58="Scenario2PBT5",'Major retrofit'!$R$27,IF(F58="Scenario3PBT5",'Major retrofit'!$S$27,"")))&amp;IF(F58="Scenario1PBT6",'Major retrofit'!$T$27,IF(F58="Scenario2PBT6",'Major retrofit'!$U$27,IF(F58="Scenario3PBT6",'Major retrofit'!$V$27,"")))&amp;IF(F58="Scenario1PBT7",'Major retrofit'!$W$27,IF(F58="Scenario2PBT7",'Major retrofit'!$X$27,IF(F58="Scenario3PBT7",'Major retrofit'!$Y$27,"")))&amp;IF(F58="Scenario1PBT8",'Major retrofit'!$Z$27,IF(F58="Scenario2PBT8",'Major retrofit'!$AA$27,IF(F58="Scenario3PBT8",'Major retrofit'!$AB$27,"")))&amp;IF(F58="Scenario1PBT9",'Major retrofit'!$AC$27,IF(F58="Scenario2PBT9",'Major retrofit'!$AD$27,IF(F58="Scenario3PBT9",'Major retrofit'!$AE$27,"")))&amp;IF(F58="Scenario1PBT10",'Major retrofit'!$AF$27,IF(F58="Scenario2PBT10",'Major retrofit'!$AG$27,IF(F58="Scenario3PBT10",'Major retrofit'!$AH$27,"")))&amp;IF(F58="Scenario1PBT11",'Major retrofit'!$AI$27,IF(F58="Scenario2PBT11",'Major retrofit'!$AJ$27,IF(F58="Scenario3PBT11",'Major retrofit'!$AK$27,"")))&amp;IF(F58="Scenario1PBT12",'Major retrofit'!$AL$27,IF(F58="Scenario2PBT12",'Major retrofit'!$AM$27,IF(F58="Scenario3PBT12",'Major retrofit'!$AN$27,"")))&amp;IF(F58="Scenario1PBT13",'Major retrofit'!$AO$27,IF(F58="Scenario2PBT13",'Major retrofit'!$AP$27,IF(F58="Scenario3PBT13",'Major retrofit'!$AQ$27,"")))&amp;IF(F58="Scenario1PBT14",'Major retrofit'!$AR$27,IF(F58="Scenario2PBT14",'Major retrofit'!$AS$27,IF(F58="Scenario3PBT14",'Major retrofit'!$AT$27,"")))&amp;IF(F58="Scenario1PBT15",'Major retrofit'!$AU$27,IF(F58="Scenario2PBT15",'Major retrofit'!$AV$27,IF(F58="Scenario3PBT15",'Major retrofit'!$AW$27,"")))</f>
        <v/>
      </c>
      <c r="T58" s="263">
        <f t="shared" si="17"/>
        <v>0</v>
      </c>
      <c r="U58" s="262" t="str">
        <f>IF(F58="Scenario1PBT1",'Major retrofit'!$E$38,IF(F58="Scenario2PBT1",'Major retrofit'!$F$38,IF(F58="Scenario3PBT1",'Major retrofit'!$G$38,"")))&amp;IF(F58="Scenario1PBT2",'Major retrofit'!$H$38,IF(F58="Scenario2PBT2",'Major retrofit'!$I$38,IF(F58="Scenario3PBT2",'Major retrofit'!$J$38,"")))&amp;IF(F58="Scenario1PBT3",'Major retrofit'!$K$38,IF(F58="Scenario2PBT3",'Major retrofit'!$L$38,IF(F58="Scenario3PBT3",'Major retrofit'!$M$38,"")))&amp;IF(F58="Scenario1PBT4",'Major retrofit'!$N$38,IF(F58="Scenario2PBT4",'Major retrofit'!$O$38,IF(F58="Scenario3PBT4",'Major retrofit'!$P$38,"")))&amp;IF(F58="Scenario1PBT5",'Major retrofit'!$Q$38,IF(F58="Scenario2PBT5",'Major retrofit'!$R$38,IF(F58="Scenario3PBT5",'Major retrofit'!$S$38,"")))&amp;IF(F58="Scenario1PBT6",'Major retrofit'!$T$38,IF(F58="Scenario2PBT6",'Major retrofit'!$U$38,IF(F58="Scenario3PBT6",'Major retrofit'!$V$38,"")))&amp;IF(F58="Scenario1PBT7",'Major retrofit'!$W$38,IF(F58="Scenario2PBT7",'Major retrofit'!$X$38,IF(F58="Scenario3PBT7",'Major retrofit'!$Y$38,"")))&amp;IF(F58="Scenario1PBT8",'Major retrofit'!$Z$38,IF(F58="Scenario2PBT8",'Major retrofit'!$AA$38,IF(F58="Scenario3PBT8",'Major retrofit'!$AB$38,"")))&amp;IF(F58="Scenario1PBT9",'Major retrofit'!$AC$38,IF(F58="Scenario2PBT9",'Major retrofit'!$AD$38,IF(F58="Scenario3PBT9",'Major retrofit'!$AE$38,"")))&amp;IF(F58="Scenario1PBT10",'Major retrofit'!$AF$38,IF(F58="Scenario2PBT10",'Major retrofit'!$AG$38,IF(F58="Scenario3PBT10",'Major retrofit'!$AH$38,"")))&amp;IF(F58="Scenario1PBT11",'Major retrofit'!$AI$38,IF(F58="Scenario2PBT11",'Major retrofit'!$AJ$38,IF(F58="Scenario3PBT11",'Major retrofit'!$AK$38,"")))&amp;IF(F58="Scenario1PBT12",'Major retrofit'!$AL$38,IF(F58="Scenario2PBT12",'Major retrofit'!$AM$38,IF(F58="Scenario3PBT12",'Major retrofit'!$AN$38,"")))&amp;IF(F58="Scenario1PBT13",'Major retrofit'!$AO$38,IF(F58="Scenario2PBT13",'Major retrofit'!$AP$38,IF(F58="Scenario3PBT13",'Major retrofit'!$AQ$38,"")))&amp;IF(F58="Scenario1PBT14",'Major retrofit'!$AR$38,IF(F58="Scenario2PBT14",'Major retrofit'!$AS$38,IF(F58="Scenario3PBT14",'Major retrofit'!$AT$38,"")))&amp;IF(F58="Scenario1PBT15",'Major retrofit'!$AU$38,IF(F58="Scenario2PBT15",'Major retrofit'!$AV$38,IF(F58="Scenario3PBT15",'Major retrofit'!$AW$38,"")))</f>
        <v/>
      </c>
      <c r="V58" s="142">
        <f t="shared" si="18"/>
        <v>0</v>
      </c>
      <c r="W58" s="142" t="str">
        <f>IF(F58="Scenario1PBT1",'Major retrofit'!$E$40,IF(F58="Scenario2PBT1",'Major retrofit'!$F$40,IF(F58="Scenario3PBT1",'Major retrofit'!$G$40,"")))&amp;IF(F58="Scenario1PBT2",'Major retrofit'!$H$40,IF(F58="Scenario2PBT2",'Major retrofit'!$I$40,IF(F58="Scenario3PBT2",'Major retrofit'!$J$40,"")))&amp;IF(F58="Scenario1PBT3",'Major retrofit'!$K$40,IF(F58="Scenario2PBT3",'Major retrofit'!$L$40,IF(F58="Scenario3PBT3",'Major retrofit'!$M$40,"")))&amp;IF(F58="Scenario1PBT4",'Major retrofit'!$N$40,IF(F58="Scenario2PBT4",'Major retrofit'!$O$40,IF(F58="Scenario3PBT4",'Major retrofit'!$P$40,"")))&amp;IF(F58="Scenario1PBT5",'Major retrofit'!$Q$40,IF(F58="Scenario2PBT5",'Major retrofit'!$R$40,IF(F58="Scenario3PBT5",'Major retrofit'!$S$40,"")))&amp;IF(F58="Scenario1PBT6",'Major retrofit'!$T$40,IF(F58="Scenario2PBT6",'Major retrofit'!$U$40,IF(F58="Scenario3PBT6",'Major retrofit'!$V$40,"")))&amp;IF(F58="Scenario1PBT7",'Major retrofit'!$W$40,IF(F58="Scenario2PBT7",'Major retrofit'!$X$40,IF(F58="Scenario3PBT7",'Major retrofit'!$Y$40,"")))&amp;IF(F58="Scenario1PBT8",'Major retrofit'!$Z$40,IF(F58="Scenario2PBT8",'Major retrofit'!$AA$40,IF(F58="Scenario3PBT8",'Major retrofit'!$AB$40,"")))&amp;IF(F58="Scenario1PBT9",'Major retrofit'!$AC$40,IF(F58="Scenario2PBT9",'Major retrofit'!$AD$40,IF(F58="Scenario3PBT9",'Major retrofit'!$AE$40,"")))&amp;IF(F58="Scenario1PBT10",'Major retrofit'!$AF$40,IF(F58="Scenario2PBT10",'Major retrofit'!$AG$40,IF(F58="Scenario3PBT10",'Major retrofit'!$AH$40,"")))&amp;IF(F58="Scenario1PBT11",'Major retrofit'!$AI$40,IF(F58="Scenario2PBT11",'Major retrofit'!$AJ$40,IF(F58="Scenario3PBT11",'Major retrofit'!$AK$40,"")))&amp;IF(F58="Scenario1PBT12",'Major retrofit'!$AL$40,IF(F58="Scenario2PBT12",'Major retrofit'!$AM$40,IF(F58="Scenario3PBT12",'Major retrofit'!$AN$40,"")))&amp;IF(F58="Scenario1PBT13",'Major retrofit'!$AO$40,IF(F58="Scenario2PBT13",'Major retrofit'!$AP$40,IF(F58="Scenario3PBT13",'Major retrofit'!$AQ$40,"")))&amp;IF(F58="Scenario1PBT14",'Major retrofit'!$AR$40,IF(F58="Scenario2PBT14",'Major retrofit'!$AS$40,IF(F58="Scenario3PBT14",'Major retrofit'!$AT$40,"")))&amp;IF(F58="Scenario1PBT15",'Major retrofit'!$AU$40,IF(F58="Scenario2PBT15",'Major retrofit'!$AV$40,IF(F58="Scenario3PBT15",'Major retrofit'!$AW$40,"")))</f>
        <v/>
      </c>
      <c r="X58" s="142">
        <f t="shared" si="19"/>
        <v>0</v>
      </c>
      <c r="Y58" s="142" t="str">
        <f>IF(F58="Scenario1PBT1",'Major retrofit'!$E$42,IF(F58="Scenario2PBT1",'Major retrofit'!$F$42,IF(F58="Scenario3PBT1",'Major retrofit'!$G$42,"")))&amp;IF(F58="Scenario1PBT2",'Major retrofit'!$H$42,IF(F58="Scenario2PBT2",'Major retrofit'!$I$42,IF(F58="Scenario3PBT2",'Major retrofit'!$J$42,"")))&amp;IF(F58="Scenario1PBT3",'Major retrofit'!$K$42,IF(F58="Scenario2PBT3",'Major retrofit'!$L$42,IF(F58="Scenario3PBT3",'Major retrofit'!$M$42,"")))&amp;IF(F58="Scenario1PBT4",'Major retrofit'!$N$42,IF(F58="Scenario2PBT4",'Major retrofit'!$O$42,IF(F58="Scenario3PBT4",'Major retrofit'!$P$42,"")))&amp;IF(F58="Scenario1PBT5",'Major retrofit'!$Q$42,IF(F58="Scenario2PBT5",'Major retrofit'!$R$42,IF(F58="Scenario3PBT5",'Major retrofit'!$S$42,"")))&amp;IF(F58="Scenario1PBT6",'Major retrofit'!$T$42,IF(F58="Scenario2PBT6",'Major retrofit'!$U$42,IF(F58="Scenario3PBT6",'Major retrofit'!$V$42,"")))&amp;IF(F58="Scenario1PBT7",'Major retrofit'!$W$42,IF(F58="Scenario2PBT7",'Major retrofit'!$X$42,IF(F58="Scenario3PBT7",'Major retrofit'!$Y$42,"")))&amp;IF(F58="Scenario1PBT8",'Major retrofit'!$Z$42,IF(F58="Scenario2PBT8",'Major retrofit'!$AA$42,IF(F58="Scenario3PBT8",'Major retrofit'!$AB$42,"")))&amp;IF(F58="Scenario1PBT9",'Major retrofit'!$AC$42,IF(F58="Scenario2PBT9",'Major retrofit'!$AD$42,IF(F58="Scenario3PBT9",'Major retrofit'!$AE$42,"")))&amp;IF(F58="Scenario1PBT10",'Major retrofit'!$AF$42,IF(F58="Scenario2PBT10",'Major retrofit'!$AG$42,IF(F58="Scenario3PBT10",'Major retrofit'!$AH$42,"")))&amp;IF(F58="Scenario1PBT11",'Major retrofit'!$AI$42,IF(F58="Scenario2PBT11",'Major retrofit'!$AJ$42,IF(F58="Scenario3PBT11",'Major retrofit'!$AK$42,"")))&amp;IF(F58="Scenario1PBT12",'Major retrofit'!$AL$42,IF(F58="Scenario2PBT12",'Major retrofit'!$AM$42,IF(F58="Scenario3PBT12",'Major retrofit'!$AN$42,"")))&amp;IF(F58="Scenario1PBT13",'Major retrofit'!$AO$42,IF(F58="Scenario2PBT13",'Major retrofit'!$AP$42,IF(F58="Scenario3PBT13",'Major retrofit'!$AQ$42,"")))&amp;IF(F58="Scenario1PBT14",'Major retrofit'!$AR$42,IF(F58="Scenario2PBT14",'Major retrofit'!$AS$42,IF(F58="Scenario3PBT14",'Major retrofit'!$AT$42,"")))&amp;IF(F58="Scenario1PBT15",'Major retrofit'!$AU$42,IF(F58="Scenario2PBT15",'Major retrofit'!$AV$42,IF(F58="Scenario3PBT15",'Major retrofit'!$AW$42,"")))</f>
        <v/>
      </c>
      <c r="Z58" s="142">
        <f t="shared" si="20"/>
        <v>0</v>
      </c>
      <c r="AA58" s="332" t="str">
        <f>IF(F58="Scenario1PBT1",'Major retrofit'!$E$101,IF(F58="Scenario2PBT1",'Major retrofit'!$F$101,IF(F58="Scenario3PBT1",'Major retrofit'!$G$101,"")))&amp;IF(F58="Scenario1PBT2",'Major retrofit'!$H$101,IF(F58="Scenario2PBT2",'Major retrofit'!$I$101,IF(F58="Scenario3PBT2",'Major retrofit'!$J$101,"")))&amp;IF(F58="Scenario1PBT3",'Major retrofit'!$K$101,IF(F58="Scenario2PBT3",'Major retrofit'!$L$101,IF(F58="Scenario3PBT3",'Major retrofit'!$M$101,"")))&amp;IF(F58="Scenario1PBT4",'Major retrofit'!$N$101,IF(F58="Scenario2PBT4",'Major retrofit'!$O$101,IF(F58="Scenario3PBT4",'Major retrofit'!$P$101,"")))&amp;IF(F58="Scenario1PBT5",'Major retrofit'!$Q$101,IF(F58="Scenario2PBT5",'Major retrofit'!$R$101,IF(F58="Scenario3PBT5",'Major retrofit'!$S$101,"")))&amp;IF(F58="Scenario1PBT6",'Major retrofit'!$T$101,IF(F58="Scenario2PBT6",'Major retrofit'!$U$101,IF(F58="Scenario3PBT6",'Major retrofit'!$V$101,"")))&amp;IF(F58="Scenario1PBT7",'Major retrofit'!$W$101,IF(F58="Scenario2PBT7",'Major retrofit'!$X$101,IF(F58="Scenario3PBT7",'Major retrofit'!$Y$101,"")))&amp;IF(F58="Scenario1PBT8",'Major retrofit'!$Z$101,IF(F58="Scenario2PBT8",'Major retrofit'!$AA$101,IF(F58="Scenario3PBT8",'Major retrofit'!$AB$101,"")))&amp;IF(F58="Scenario1PBT9",'Major retrofit'!$AC$101,IF(F58="Scenario2PBT9",'Major retrofit'!$AD$101,IF(F58="Scenario3PBT9",'Major retrofit'!$AE$101,"")))&amp;IF(F58="Scenario1PBT10",'Major retrofit'!$AF$101,IF(F58="Scenario2PBT10",'Major retrofit'!$AG$101,IF(F58="Scenario3PBT10",'Major retrofit'!$AH$101,"")))&amp;IF(F58="Scenario1PBT11",'Major retrofit'!$AI$101,IF(F58="Scenario2PBT11",'Major retrofit'!$AJ$101,IF(F58="Scenario3PBT11",'Major retrofit'!$AK$101,"")))&amp;IF(F58="Scenario1PBT12",'Major retrofit'!$AL$101,IF(F58="Scenario2PBT12",'Major retrofit'!$AM$101,IF(F58="Scenario3PBT12",'Major retrofit'!$AN$101,"")))&amp;IF(F58="Scenario1PBT13",'Major retrofit'!$AO$101,IF(F58="Scenario2PBT13",'Major retrofit'!$AP$101,IF(F58="Scenario3PBT13",'Major retrofit'!$AQ$101,"")))&amp;IF(F58="Scenario1PBT14",'Major retrofit'!$AR$101,IF(F58="Scenario2PBT14",'Major retrofit'!$AS$101,IF(F58="Scenario3PBT14",'Major retrofit'!$AT$101,"")))&amp;IF(F58="Scenario1PBT15",'Major retrofit'!$AU$101,IF(F58="Scenario2PBT15",'Major retrofit'!$AV$101,IF(F58="Scenario3PBT15",'Major retrofit'!$AW$101,"")))</f>
        <v/>
      </c>
      <c r="AB58" s="233">
        <f t="shared" si="21"/>
        <v>0</v>
      </c>
      <c r="AC58" s="264">
        <f>IFERROR('Projection_Base-case'!G58-G58,0)</f>
        <v>0</v>
      </c>
      <c r="AD58" s="142">
        <f t="shared" si="24"/>
        <v>0</v>
      </c>
      <c r="AE58" s="142">
        <f>IFERROR(100*AC58/'Projection_Base-case'!G58,0)</f>
        <v>0</v>
      </c>
      <c r="AF58" s="142">
        <f>IFERROR('Projection_Base-case'!I58-I58,0)</f>
        <v>0</v>
      </c>
      <c r="AG58" s="142">
        <f t="shared" si="25"/>
        <v>0</v>
      </c>
      <c r="AH58" s="142">
        <f>IFERROR(100*AF58/'Projection_Base-case'!I58,0)</f>
        <v>0</v>
      </c>
      <c r="AI58" s="142">
        <f>IFERROR('Projection_Base-case'!K58-K58,0)</f>
        <v>0</v>
      </c>
      <c r="AJ58" s="142">
        <f t="shared" si="26"/>
        <v>0</v>
      </c>
      <c r="AK58" s="142">
        <f>IFERROR(100*AI58/'Projection_Base-case'!K58,0)</f>
        <v>0</v>
      </c>
      <c r="AL58" s="142">
        <f>IFERROR(M58-'Projection_Base-case'!M58,0)</f>
        <v>0</v>
      </c>
      <c r="AM58" s="142">
        <f t="shared" si="27"/>
        <v>0</v>
      </c>
      <c r="AN58" s="143">
        <f>IFERROR(100*AL58/'Projection_Base-case'!M58,0)</f>
        <v>0</v>
      </c>
      <c r="AO58" s="262">
        <f>IFERROR('Projection_Base-case'!O58-O58,0)</f>
        <v>0</v>
      </c>
      <c r="AP58" s="142">
        <f t="shared" si="28"/>
        <v>0</v>
      </c>
      <c r="AQ58" s="142">
        <f>IFERROR(100*AO58/'Projection_Base-case'!O58,0)</f>
        <v>0</v>
      </c>
      <c r="AR58" s="142">
        <f>IFERROR('Projection_Base-case'!Q58-Q58,0)</f>
        <v>0</v>
      </c>
      <c r="AS58" s="142">
        <f t="shared" si="29"/>
        <v>0</v>
      </c>
      <c r="AT58" s="142">
        <f>IFERROR(100*AR58/'Projection_Base-case'!Q58,0)</f>
        <v>0</v>
      </c>
      <c r="AU58" s="142">
        <f>IFERROR('Projection_Base-case'!S58-S58,0)</f>
        <v>0</v>
      </c>
      <c r="AV58" s="142">
        <f t="shared" si="30"/>
        <v>0</v>
      </c>
      <c r="AW58" s="143">
        <f>IFERROR(100*AU58/'Projection_Base-case'!S58,0)</f>
        <v>0</v>
      </c>
      <c r="AX58" s="262">
        <f>IFERROR('Projection_Base-case'!U58-U58,0)</f>
        <v>0</v>
      </c>
      <c r="AY58" s="142">
        <f t="shared" si="31"/>
        <v>0</v>
      </c>
      <c r="AZ58" s="142">
        <f>IFERROR(100*AX58/'Projection_Base-case'!U58,0)</f>
        <v>0</v>
      </c>
      <c r="BA58" s="142">
        <f>IFERROR('Projection_Base-case'!W58-W58,0)</f>
        <v>0</v>
      </c>
      <c r="BB58" s="142">
        <f t="shared" si="32"/>
        <v>0</v>
      </c>
      <c r="BC58" s="142">
        <f>IFERROR(100*BA58/'Projection_Base-case'!W58,0)</f>
        <v>0</v>
      </c>
      <c r="BD58" s="142">
        <f>IFERROR('Projection_Base-case'!Y58-Y58,0)</f>
        <v>0</v>
      </c>
      <c r="BE58" s="142">
        <f t="shared" si="33"/>
        <v>0</v>
      </c>
      <c r="BF58" s="142">
        <f>IFERROR(100*BD58/'Projection_Base-case'!Y58,0)</f>
        <v>0</v>
      </c>
      <c r="BG58" s="531">
        <f t="shared" si="22"/>
        <v>0</v>
      </c>
      <c r="BH58" s="532">
        <f t="shared" si="23"/>
        <v>0</v>
      </c>
    </row>
    <row r="59" spans="1:60" x14ac:dyDescent="0.25">
      <c r="A59" s="261">
        <v>54</v>
      </c>
      <c r="B59" s="142">
        <f>'Projection_Base-case'!B59</f>
        <v>0</v>
      </c>
      <c r="C59" s="142">
        <f>'Projection_Base-case'!C59</f>
        <v>0</v>
      </c>
      <c r="D59" s="142">
        <f>'Projection_Base-case'!D59</f>
        <v>0</v>
      </c>
      <c r="E59" s="149"/>
      <c r="F59" s="258" t="str">
        <f t="shared" si="10"/>
        <v>0</v>
      </c>
      <c r="G59" s="231" t="str">
        <f>IF(F59="Scenario1PBT1",'Major retrofit'!$E$6,IF(F59="Scenario2PBT1",'Major retrofit'!$F$6,IF(F59="Scenario3PBT1",'Major retrofit'!$G$6,"")))&amp;IF(F59="Scenario1PBT2",'Major retrofit'!$H$6,IF(F59="Scenario2PBT2",'Major retrofit'!$I$6,IF(F59="Scenario3PBT2",'Major retrofit'!$J$6,"")))&amp;IF(F59="Scenario1PBT3",'Major retrofit'!$K$6,IF(F59="Scenario2PBT3",'Major retrofit'!$L$6,IF(F59="Scenario3PBT3",'Major retrofit'!$M$6,"")))&amp;IF(F59="Scenario1PBT4",'Major retrofit'!$N$6,IF(F59="Scenario2PBT4",'Major retrofit'!$O$6,IF(F59="Scenario3PBT4",'Major retrofit'!$P$6,"")))&amp;IF(F59="Scenario1PBT5",'Major retrofit'!$Q$6,IF(F59="Scenario2PBT5",'Major retrofit'!$R$6,IF(F59="Scenario3PBT5",'Major retrofit'!$S$6,"")))&amp;IF(F59="Scenario1PBT6",'Major retrofit'!$T$6,IF(F59="Scenario2PBT6",'Major retrofit'!$U$6,IF(F59="Scenario3PBT6",'Major retrofit'!$V$6,"")))&amp;IF(F59="Scenario1PBT7",'Major retrofit'!$W$6,IF(F59="Scenario2PBT7",'Major retrofit'!$X$6,IF(F59="Scenario3PBT7",'Major retrofit'!$Y$6,"")))&amp;IF(F59="Scenario1PBT8",'Major retrofit'!$Z$6,IF(F59="Scenario2PBT8",'Major retrofit'!$AA$6,IF(F59="Scenario3PBT8",'Major retrofit'!$AB$6,"")))&amp;IF(F59="Scenario1PBT9",'Major retrofit'!$AC$6,IF(F59="Scenario2PBT9",'Major retrofit'!$AD$6,IF(F59="Scenario3PBT9",'Major retrofit'!$AE$6,"")))&amp;IF(F59="Scenario1PBT10",'Major retrofit'!$AF$6,IF(F59="Scenario2PBT10",'Major retrofit'!$AG$6,IF(F59="Scenario3PBT10",'Major retrofit'!$AH$6,"")))&amp;IF(F59="Scenario1PBT11",'Major retrofit'!$AI$6,IF(F59="Scenario2PBT11",'Major retrofit'!$AJ$6,IF(F59="Scenario3PBT11",'Major retrofit'!$AK$6,"")))&amp;IF(F59="Scenario1PBT12",'Major retrofit'!$AL$6,IF(F59="Scenario2PBT12",'Major retrofit'!$AM$6,IF(F59="Scenario3PBT12",'Major retrofit'!$AN$6,"")))&amp;IF(F59="Scenario1PBT13",'Major retrofit'!$AO$6,IF(F59="Scenario2PBT13",'Major retrofit'!$AP$6,IF(F59="Scenario3PBT13",'Major retrofit'!$AQ$6,"")))&amp;IF(F59="Scenario1PBT14",'Major retrofit'!$AR$6,IF(F59="Scenario2PBT14",'Major retrofit'!$AS$6,IF(F59="Scenario3PBT14",'Major retrofit'!$AT$6,"")))&amp;IF(F59="Scenario1PBT15",'Major retrofit'!$AU$6,IF(F59="Scenario2PBT15",'Major retrofit'!$AV$6,IF(F59="Scenario3PBT15",'Major retrofit'!$AW$6,"")))</f>
        <v/>
      </c>
      <c r="H59" s="142">
        <f t="shared" si="11"/>
        <v>0</v>
      </c>
      <c r="I59" s="232" t="str">
        <f>IF(F59="Scenario1PBT1",'Major retrofit'!$E$16,IF(F59="Scenario2PBT1",'Major retrofit'!$F$16,IF(F59="Scenario3PBT1",'Major retrofit'!$G$16,"")))&amp;IF(F59="Scenario1PBT2",'Major retrofit'!$H$16,IF(F59="Scenario2PBT2",'Major retrofit'!$I$16,IF(F59="Scenario3PBT2",'Major retrofit'!$J$16,"")))&amp;IF(F59="Scenario1PBT3",'Major retrofit'!$K$16,IF(F59="Scenario2PBT3",'Major retrofit'!$L$16,IF(F59="Scenario3PBT3",'Major retrofit'!$M$16,"")))&amp;IF(F59="Scenario1PBT4",'Major retrofit'!$N$16,IF(F59="Scenario2PBT4",'Major retrofit'!$O$16,IF(F59="Scenario3PBT4",'Major retrofit'!$P$16,"")))&amp;IF(F59="Scenario1PBT5",'Major retrofit'!$Q$16,IF(F59="Scenario2PBT5",'Major retrofit'!$R$16,IF(F59="Scenario3PBT5",'Major retrofit'!$S$16,"")))&amp;IF(F59="Scenario1PBT6",'Major retrofit'!$T$16,IF(F59="Scenario2PBT6",'Major retrofit'!$U$16,IF(F59="Scenario3PBT6",'Major retrofit'!$V$16,"")))&amp;IF(F59="Scenario1PBT7",'Major retrofit'!$W$16,IF(F59="Scenario2PBT7",'Major retrofit'!$X$16,IF(F59="Scenario3PBT7",'Major retrofit'!$Y$16,"")))&amp;IF(F59="Scenario1PBT8",'Major retrofit'!$Z$16,IF(F59="Scenario2PBT8",'Major retrofit'!$AA$16,IF(F59="Scenario3PBT8",'Major retrofit'!$AB$16,"")))&amp;IF(F59="Scenario1PBT9",'Major retrofit'!$AC$16,IF(F59="Scenario2PBT9",'Major retrofit'!$AD$16,IF(F59="Scenario3PBT9",'Major retrofit'!$AE$16,"")))&amp;IF(F59="Scenario1PBT10",'Major retrofit'!$AF$16,IF(F59="Scenario2PBT10",'Major retrofit'!$AG$16,IF(F59="Scenario3PBT10",'Major retrofit'!$AH$16,"")))&amp;IF(F59="Scenario1PBT11",'Major retrofit'!$AI$16,IF(F59="Scenario2PBT11",'Major retrofit'!$AJ$16,IF(F59="Scenario3PBT11",'Major retrofit'!$AK$16,"")))&amp;IF(F59="Scenario1PBT12",'Major retrofit'!$AL$16,IF(F59="Scenario2PBT12",'Major retrofit'!$AM$16,IF(F59="Scenario3PBT12",'Major retrofit'!$AN$16,"")))&amp;IF(F59="Scenario1PBT13",'Major retrofit'!$AO$16,IF(F59="Scenario2PBT13",'Major retrofit'!$AP$16,IF(F59="Scenario3PBT13",'Major retrofit'!$AQ$16,"")))&amp;IF(F59="Scenario1PBT14",'Major retrofit'!$AR$16,IF(F59="Scenario2PBT14",'Major retrofit'!$AS$16,IF(F59="Scenario3PBT14",'Major retrofit'!$AT$16,"")))&amp;IF(F59="Scenario1PBT15",'Major retrofit'!$AU$16,IF(F59="Scenario2PBT15",'Major retrofit'!$AV$16,IF(F59="Scenario3PBT15",'Major retrofit'!$AW$16,"")))</f>
        <v/>
      </c>
      <c r="J59" s="142">
        <f t="shared" si="12"/>
        <v>0</v>
      </c>
      <c r="K59" s="142" t="str">
        <f>IF(F59="Scenario1PBT1",'Major retrofit'!$E$18,IF(F59="Scenario2PBT1",'Major retrofit'!$F$18,IF(F59="Scenario3PBT1",'Major retrofit'!$G$18,"")))&amp;IF(F59="Scenario1PBT2",'Major retrofit'!$H$18,IF(F59="Scenario2PBT2",'Major retrofit'!$I$18,IF(F59="Scenario3PBT2",'Major retrofit'!$J$18,"")))&amp;IF(F59="Scenario1PBT3",'Major retrofit'!$K$18,IF(F59="Scenario2PBT3",'Major retrofit'!$L$18,IF(F59="Scenario3PBT3",'Major retrofit'!$M$18,"")))&amp;IF(F59="Scenario1PBT4",'Major retrofit'!$N$18,IF(F59="Scenario2PBT4",'Major retrofit'!$O$18,IF(F59="Scenario3PBT4",'Major retrofit'!$P$18,"")))&amp;IF(F59="Scenario1PBT5",'Major retrofit'!$Q$18,IF(F59="Scenario2PBT5",'Major retrofit'!$R$18,IF(F59="Scenario3PBT5",'Major retrofit'!$S$18,"")))&amp;IF(F59="Scenario1PBT6",'Major retrofit'!$T$18,IF(F59="Scenario2PBT6",'Major retrofit'!$U$18,IF(F59="Scenario3PBT6",'Major retrofit'!$V$18,"")))&amp;IF(F59="Scenario1PBT7",'Major retrofit'!$W$18,IF(F59="Scenario2PBT7",'Major retrofit'!$X$18,IF(F59="Scenario3PBT7",'Major retrofit'!$Y$18,"")))&amp;IF(F59="Scenario1PBT8",'Major retrofit'!$Z$18,IF(F59="Scenario2PBT8",'Major retrofit'!$AA$18,IF(F59="Scenario3PBT8",'Major retrofit'!$AB$18,"")))&amp;IF(F59="Scenario1PBT9",'Major retrofit'!$AC$18,IF(F59="Scenario2PBT9",'Major retrofit'!$AD$18,IF(F59="Scenario3PBT9",'Major retrofit'!$AE$18,"")))&amp;IF(F59="Scenario1PBT10",'Major retrofit'!$AF$18,IF(F59="Scenario2PBT10",'Major retrofit'!$AG$18,IF(F59="Scenario3PBT10",'Major retrofit'!$AH$18,"")))&amp;IF(F59="Scenario1PBT11",'Major retrofit'!$AI$18,IF(F59="Scenario2PBT11",'Major retrofit'!$AJ$18,IF(F59="Scenario3PBT11",'Major retrofit'!$AK$18,"")))&amp;IF(F59="Scenario1PBT12",'Major retrofit'!$AL$18,IF(F59="Scenario2PBT12",'Major retrofit'!$AM$18,IF(F59="Scenario3PBT12",'Major retrofit'!$AN$18,"")))&amp;IF(F59="Scenario1PBT13",'Major retrofit'!$AO$18,IF(F59="Scenario2PBT13",'Major retrofit'!$AP$18,IF(F59="Scenario3PBT13",'Major retrofit'!$AQ$18,"")))&amp;IF(F59="Scenario1PBT14",'Major retrofit'!$AR$18,IF(F59="Scenario2PBT14",'Major retrofit'!$AS$18,IF(F59="Scenario3PBT14",'Major retrofit'!$AT$18,"")))&amp;IF(F59="Scenario1PBT15",'Major retrofit'!$AU$18,IF(F59="Scenario2PBT15",'Major retrofit'!$AV$18,IF(F59="Scenario3PBT15",'Major retrofit'!$AW$18,"")))</f>
        <v/>
      </c>
      <c r="L59" s="142">
        <f t="shared" si="13"/>
        <v>0</v>
      </c>
      <c r="M59" s="142" t="str">
        <f>IF(F59="Scenario1PBT1",'Major retrofit'!$E$20,IF(F59="Scenario2PBT1",'Major retrofit'!$F$20,IF(F59="Scenario3PBT1",'Major retrofit'!$G$20,"")))&amp;IF(F59="Scenario1PBT2",'Major retrofit'!$H$20,IF(F59="Scenario2PBT2",'Major retrofit'!$I$20,IF(F59="Scenario3PBT2",'Major retrofit'!$J$20,"")))&amp;IF(F59="Scenario1PBT3",'Major retrofit'!$K$20,IF(F59="Scenario2PBT3",'Major retrofit'!$L$20,IF(F59="Scenario3PBT3",'Major retrofit'!$M$20,"")))&amp;IF(F59="Scenario1PBT4",'Major retrofit'!$N$20,IF(F59="Scenario2PBT4",'Major retrofit'!$O$20,IF(F59="Scenario3PBT4",'Major retrofit'!$P$20,"")))&amp;IF(F59="Scenario1PBT5",'Major retrofit'!$Q$20,IF(F59="Scenario2PBT5",'Major retrofit'!$R$20,IF(F59="Scenario3PBT5",'Major retrofit'!$S$20,"")))&amp;IF(F59="Scenario1PBT6",'Major retrofit'!$T$20,IF(F59="Scenario2PBT6",'Major retrofit'!$U$20,IF(F59="Scenario3PBT6",'Major retrofit'!$V$20,"")))&amp;IF(F59="Scenario1PBT7",'Major retrofit'!$W$20,IF(F59="Scenario2PBT7",'Major retrofit'!$X$20,IF(F59="Scenario3PBT7",'Major retrofit'!$Y$20,"")))&amp;IF(F59="Scenario1PBT8",'Major retrofit'!$Z$20,IF(F59="Scenario2PBT8",'Major retrofit'!$AA$20,IF(F59="Scenario3PBT8",'Major retrofit'!$AB$20,"")))&amp;IF(F59="Scenario1PBT9",'Major retrofit'!$AC$20,IF(F59="Scenario2PBT9",'Major retrofit'!$AD$20,IF(F59="Scenario3PBT9",'Major retrofit'!$AE$20,"")))&amp;IF(F59="Scenario1PBT10",'Major retrofit'!$AF$20,IF(F59="Scenario2PBT10",'Major retrofit'!$AG$20,IF(F59="Scenario3PBT10",'Major retrofit'!$AH$20,"")))&amp;IF(F59="Scenario1PBT11",'Major retrofit'!$AI$20,IF(F59="Scenario2PBT11",'Major retrofit'!$AJ$20,IF(F59="Scenario3PBT11",'Major retrofit'!$AK$20,"")))&amp;IF(F59="Scenario1PBT12",'Major retrofit'!$AL$20,IF(F59="Scenario2PBT12",'Major retrofit'!$AM$20,IF(F59="Scenario3PBT12",'Major retrofit'!$AN$20,"")))&amp;IF(F59="Scenario1PBT13",'Major retrofit'!$AO$20,IF(F59="Scenario2PBT13",'Major retrofit'!$AP$20,IF(F59="Scenario3PBT13",'Major retrofit'!$AQ$20,"")))&amp;IF(F59="Scenario1PBT14",'Major retrofit'!$AR$20,IF(F59="Scenario2PBT14",'Major retrofit'!$AS$20,IF(F59="Scenario3PBT14",'Major retrofit'!$AT$20,"")))&amp;IF(F59="Scenario1PBT15",'Major retrofit'!$AU$20,IF(F59="Scenario2PBT15",'Major retrofit'!$AV$20,IF(F59="Scenario3PBT15",'Major retrofit'!$AW$20,"")))</f>
        <v/>
      </c>
      <c r="N59" s="143">
        <f t="shared" si="14"/>
        <v>0</v>
      </c>
      <c r="O59" s="262" t="str">
        <f>IF(F59="Scenario1PBT1",'Major retrofit'!$E$23,IF(F59="Scenario2PBT1",'Major retrofit'!$F$23,IF(F59="Scenario3PBT1",'Major retrofit'!$G$23,"")))&amp;IF(F59="Scenario1PBT2",'Major retrofit'!$H$23,IF(F59="Scenario2PBT2",'Major retrofit'!$I$23,IF(F59="Scenario3PBT2",'Major retrofit'!$J$23,"")))&amp;IF(F59="Scenario1PBT3",'Major retrofit'!$K$23,IF(F59="Scenario2PBT3",'Major retrofit'!$L$23,IF(F59="Scenario3PBT3",'Major retrofit'!$M$23,"")))&amp;IF(F59="Scenario1PBT4",'Major retrofit'!$N$23,IF(F59="Scenario2PBT4",'Major retrofit'!$O$23,IF(F59="Scenario3PBT4",'Major retrofit'!$P$23,"")))&amp;IF(F59="Scenario1PBT5",'Major retrofit'!$Q$23,IF(F59="Scenario2PBT5",'Major retrofit'!$R$23,IF(F59="Scenario3PBT5",'Major retrofit'!$S$23,"")))&amp;IF(F59="Scenario1PBT6",'Major retrofit'!$T$23,IF(F59="Scenario2PBT6",'Major retrofit'!$U$23,IF(F59="Scenario3PBT6",'Major retrofit'!$V$23,"")))&amp;IF(F59="Scenario1PBT7",'Major retrofit'!$W$23,IF(F59="Scenario2PBT7",'Major retrofit'!$X$23,IF(F59="Scenario3PBT7",'Major retrofit'!$Y$23,"")))&amp;IF(F59="Scenario1PBT8",'Major retrofit'!$Z$23,IF(F59="Scenario2PBT8",'Major retrofit'!$AA$23,IF(F59="Scenario3PBT8",'Major retrofit'!$AB$23,"")))&amp;IF(F59="Scenario1PBT9",'Major retrofit'!$AC$23,IF(F59="Scenario2PBT9",'Major retrofit'!$AD$23,IF(F59="Scenario3PBT9",'Major retrofit'!$AE$23,"")))&amp;IF(F59="Scenario1PBT10",'Major retrofit'!$AF$23,IF(F59="Scenario2PBT10",'Major retrofit'!$AG$23,IF(F59="Scenario3PBT10",'Major retrofit'!$AH$23,"")))&amp;IF(F59="Scenario1PBT11",'Major retrofit'!$AI$23,IF(F59="Scenario2PBT11",'Major retrofit'!$AJ$23,IF(F59="Scenario3PBT11",'Major retrofit'!$AK$23,"")))&amp;IF(F59="Scenario1PBT12",'Major retrofit'!$AL$23,IF(F59="Scenario2PBT12",'Major retrofit'!$AM$23,IF(F59="Scenario3PBT12",'Major retrofit'!$AN$23,"")))&amp;IF(F59="Scenario1PBT13",'Major retrofit'!$AO$23,IF(F59="Scenario2PBT13",'Major retrofit'!$AP$23,IF(F59="Scenario3PBT13",'Major retrofit'!$AQ$23,"")))&amp;IF(F59="Scenario1PBT14",'Major retrofit'!$AR$23,IF(F59="Scenario2PBT14",'Major retrofit'!$AS$23,IF(F59="Scenario3PBT14",'Major retrofit'!$AT$23,"")))&amp;IF(F59="Scenario1PBT15",'Major retrofit'!$AU$23,IF(F59="Scenario2PBT15",'Major retrofit'!$AV$23,IF(F59="Scenario3PBT15",'Major retrofit'!$AW$23,"")))</f>
        <v/>
      </c>
      <c r="P59" s="142">
        <f t="shared" si="15"/>
        <v>0</v>
      </c>
      <c r="Q59" s="142" t="str">
        <f>IF(F59="Scenario1PBT1",'Major retrofit'!$E$25,IF(F59="Scenario2PBT1",'Major retrofit'!$F$25,IF(F59="Scenario3PBT1",'Major retrofit'!$G$25,"")))&amp;IF(F59="Scenario1PBT2",'Major retrofit'!$H$25,IF(F59="Scenario2PBT2",'Major retrofit'!$I$25,IF(F59="Scenario3PBT2",'Major retrofit'!$J$25,"")))&amp;IF(F59="Scenario1PBT3",'Major retrofit'!$K$25,IF(F59="Scenario2PBT3",'Major retrofit'!$L$25,IF(F59="Scenario3PBT3",'Major retrofit'!$M$25,"")))&amp;IF(F59="Scenario1PBT4",'Major retrofit'!$N$25,IF(F59="Scenario2PBT4",'Major retrofit'!$O$25,IF(F59="Scenario3PBT4",'Major retrofit'!$P$25,"")))&amp;IF(F59="Scenario1PBT5",'Major retrofit'!$Q$25,IF(F59="Scenario2PBT5",'Major retrofit'!$R$25,IF(F59="Scenario3PBT5",'Major retrofit'!$S$25,"")))&amp;IF(F59="Scenario1PBT6",'Major retrofit'!$T$25,IF(F59="Scenario2PBT6",'Major retrofit'!$U$25,IF(F59="Scenario3PBT6",'Major retrofit'!$V$25,"")))&amp;IF(F59="Scenario1PBT7",'Major retrofit'!$W$25,IF(F59="Scenario2PBT7",'Major retrofit'!$X$25,IF(F59="Scenario3PBT7",'Major retrofit'!$Y$25,"")))&amp;IF(F59="Scenario1PBT8",'Major retrofit'!$Z$25,IF(F59="Scenario2PBT8",'Major retrofit'!$AA$25,IF(F59="Scenario3PBT8",'Major retrofit'!$AB$25,"")))&amp;IF(F59="Scenario1PBT9",'Major retrofit'!$AC$25,IF(F59="Scenario2PBT9",'Major retrofit'!$AD$25,IF(F59="Scenario3PBT9",'Major retrofit'!$AE$25,"")))&amp;IF(F59="Scenario1PBT10",'Major retrofit'!$AF$25,IF(F59="Scenario2PBT10",'Major retrofit'!$AG$25,IF(F59="Scenario3PBT10",'Major retrofit'!$AH$25,"")))&amp;IF(F59="Scenario1PBT11",'Major retrofit'!$AI$25,IF(F59="Scenario2PBT11",'Major retrofit'!$AJ$25,IF(F59="Scenario3PBT11",'Major retrofit'!$AK$25,"")))&amp;IF(F59="Scenario1PBT12",'Major retrofit'!$AL$25,IF(F59="Scenario2PBT12",'Major retrofit'!$AM$25,IF(F59="Scenario3PBT12",'Major retrofit'!$AN$25,"")))&amp;IF(F59="Scenario1PBT13",'Major retrofit'!$AO$25,IF(F59="Scenario2PBT13",'Major retrofit'!$AP$25,IF(F59="Scenario3PBT13",'Major retrofit'!$AQ$25,"")))&amp;IF(F59="Scenario1PBT14",'Major retrofit'!$AR$25,IF(F59="Scenario2PBT14",'Major retrofit'!$AS$25,IF(F59="Scenario3PBT14",'Major retrofit'!$AT$25,"")))&amp;IF(F59="Scenario1PBT15",'Major retrofit'!$AU$25,IF(F59="Scenario2PBT15",'Major retrofit'!$AV$25,IF(F59="Scenario3PBT15",'Major retrofit'!$AW$25,"")))</f>
        <v/>
      </c>
      <c r="R59" s="142">
        <f t="shared" si="16"/>
        <v>0</v>
      </c>
      <c r="S59" s="142" t="str">
        <f>IF(F59="Scenario1PBT1",'Major retrofit'!$E$27,IF(F59="Scenario2PBT1",'Major retrofit'!$F$27,IF(F59="Scenario3PBT1",'Major retrofit'!$G$27,"")))&amp;IF(F59="Scenario1PBT2",'Major retrofit'!$H$27,IF(F59="Scenario2PBT2",'Major retrofit'!$I$27,IF(F59="Scenario3PBT2",'Major retrofit'!$J$27,"")))&amp;IF(F59="Scenario1PBT3",'Major retrofit'!$K$27,IF(F59="Scenario2PBT3",'Major retrofit'!$L$27,IF(F59="Scenario3PBT3",'Major retrofit'!$M$27,"")))&amp;IF(F59="Scenario1PBT4",'Major retrofit'!$N$27,IF(F59="Scenario2PBT4",'Major retrofit'!$O$27,IF(F59="Scenario3PBT4",'Major retrofit'!$P$27,"")))&amp;IF(F59="Scenario1PBT5",'Major retrofit'!$Q$27,IF(F59="Scenario2PBT5",'Major retrofit'!$R$27,IF(F59="Scenario3PBT5",'Major retrofit'!$S$27,"")))&amp;IF(F59="Scenario1PBT6",'Major retrofit'!$T$27,IF(F59="Scenario2PBT6",'Major retrofit'!$U$27,IF(F59="Scenario3PBT6",'Major retrofit'!$V$27,"")))&amp;IF(F59="Scenario1PBT7",'Major retrofit'!$W$27,IF(F59="Scenario2PBT7",'Major retrofit'!$X$27,IF(F59="Scenario3PBT7",'Major retrofit'!$Y$27,"")))&amp;IF(F59="Scenario1PBT8",'Major retrofit'!$Z$27,IF(F59="Scenario2PBT8",'Major retrofit'!$AA$27,IF(F59="Scenario3PBT8",'Major retrofit'!$AB$27,"")))&amp;IF(F59="Scenario1PBT9",'Major retrofit'!$AC$27,IF(F59="Scenario2PBT9",'Major retrofit'!$AD$27,IF(F59="Scenario3PBT9",'Major retrofit'!$AE$27,"")))&amp;IF(F59="Scenario1PBT10",'Major retrofit'!$AF$27,IF(F59="Scenario2PBT10",'Major retrofit'!$AG$27,IF(F59="Scenario3PBT10",'Major retrofit'!$AH$27,"")))&amp;IF(F59="Scenario1PBT11",'Major retrofit'!$AI$27,IF(F59="Scenario2PBT11",'Major retrofit'!$AJ$27,IF(F59="Scenario3PBT11",'Major retrofit'!$AK$27,"")))&amp;IF(F59="Scenario1PBT12",'Major retrofit'!$AL$27,IF(F59="Scenario2PBT12",'Major retrofit'!$AM$27,IF(F59="Scenario3PBT12",'Major retrofit'!$AN$27,"")))&amp;IF(F59="Scenario1PBT13",'Major retrofit'!$AO$27,IF(F59="Scenario2PBT13",'Major retrofit'!$AP$27,IF(F59="Scenario3PBT13",'Major retrofit'!$AQ$27,"")))&amp;IF(F59="Scenario1PBT14",'Major retrofit'!$AR$27,IF(F59="Scenario2PBT14",'Major retrofit'!$AS$27,IF(F59="Scenario3PBT14",'Major retrofit'!$AT$27,"")))&amp;IF(F59="Scenario1PBT15",'Major retrofit'!$AU$27,IF(F59="Scenario2PBT15",'Major retrofit'!$AV$27,IF(F59="Scenario3PBT15",'Major retrofit'!$AW$27,"")))</f>
        <v/>
      </c>
      <c r="T59" s="263">
        <f t="shared" si="17"/>
        <v>0</v>
      </c>
      <c r="U59" s="262" t="str">
        <f>IF(F59="Scenario1PBT1",'Major retrofit'!$E$38,IF(F59="Scenario2PBT1",'Major retrofit'!$F$38,IF(F59="Scenario3PBT1",'Major retrofit'!$G$38,"")))&amp;IF(F59="Scenario1PBT2",'Major retrofit'!$H$38,IF(F59="Scenario2PBT2",'Major retrofit'!$I$38,IF(F59="Scenario3PBT2",'Major retrofit'!$J$38,"")))&amp;IF(F59="Scenario1PBT3",'Major retrofit'!$K$38,IF(F59="Scenario2PBT3",'Major retrofit'!$L$38,IF(F59="Scenario3PBT3",'Major retrofit'!$M$38,"")))&amp;IF(F59="Scenario1PBT4",'Major retrofit'!$N$38,IF(F59="Scenario2PBT4",'Major retrofit'!$O$38,IF(F59="Scenario3PBT4",'Major retrofit'!$P$38,"")))&amp;IF(F59="Scenario1PBT5",'Major retrofit'!$Q$38,IF(F59="Scenario2PBT5",'Major retrofit'!$R$38,IF(F59="Scenario3PBT5",'Major retrofit'!$S$38,"")))&amp;IF(F59="Scenario1PBT6",'Major retrofit'!$T$38,IF(F59="Scenario2PBT6",'Major retrofit'!$U$38,IF(F59="Scenario3PBT6",'Major retrofit'!$V$38,"")))&amp;IF(F59="Scenario1PBT7",'Major retrofit'!$W$38,IF(F59="Scenario2PBT7",'Major retrofit'!$X$38,IF(F59="Scenario3PBT7",'Major retrofit'!$Y$38,"")))&amp;IF(F59="Scenario1PBT8",'Major retrofit'!$Z$38,IF(F59="Scenario2PBT8",'Major retrofit'!$AA$38,IF(F59="Scenario3PBT8",'Major retrofit'!$AB$38,"")))&amp;IF(F59="Scenario1PBT9",'Major retrofit'!$AC$38,IF(F59="Scenario2PBT9",'Major retrofit'!$AD$38,IF(F59="Scenario3PBT9",'Major retrofit'!$AE$38,"")))&amp;IF(F59="Scenario1PBT10",'Major retrofit'!$AF$38,IF(F59="Scenario2PBT10",'Major retrofit'!$AG$38,IF(F59="Scenario3PBT10",'Major retrofit'!$AH$38,"")))&amp;IF(F59="Scenario1PBT11",'Major retrofit'!$AI$38,IF(F59="Scenario2PBT11",'Major retrofit'!$AJ$38,IF(F59="Scenario3PBT11",'Major retrofit'!$AK$38,"")))&amp;IF(F59="Scenario1PBT12",'Major retrofit'!$AL$38,IF(F59="Scenario2PBT12",'Major retrofit'!$AM$38,IF(F59="Scenario3PBT12",'Major retrofit'!$AN$38,"")))&amp;IF(F59="Scenario1PBT13",'Major retrofit'!$AO$38,IF(F59="Scenario2PBT13",'Major retrofit'!$AP$38,IF(F59="Scenario3PBT13",'Major retrofit'!$AQ$38,"")))&amp;IF(F59="Scenario1PBT14",'Major retrofit'!$AR$38,IF(F59="Scenario2PBT14",'Major retrofit'!$AS$38,IF(F59="Scenario3PBT14",'Major retrofit'!$AT$38,"")))&amp;IF(F59="Scenario1PBT15",'Major retrofit'!$AU$38,IF(F59="Scenario2PBT15",'Major retrofit'!$AV$38,IF(F59="Scenario3PBT15",'Major retrofit'!$AW$38,"")))</f>
        <v/>
      </c>
      <c r="V59" s="142">
        <f t="shared" si="18"/>
        <v>0</v>
      </c>
      <c r="W59" s="142" t="str">
        <f>IF(F59="Scenario1PBT1",'Major retrofit'!$E$40,IF(F59="Scenario2PBT1",'Major retrofit'!$F$40,IF(F59="Scenario3PBT1",'Major retrofit'!$G$40,"")))&amp;IF(F59="Scenario1PBT2",'Major retrofit'!$H$40,IF(F59="Scenario2PBT2",'Major retrofit'!$I$40,IF(F59="Scenario3PBT2",'Major retrofit'!$J$40,"")))&amp;IF(F59="Scenario1PBT3",'Major retrofit'!$K$40,IF(F59="Scenario2PBT3",'Major retrofit'!$L$40,IF(F59="Scenario3PBT3",'Major retrofit'!$M$40,"")))&amp;IF(F59="Scenario1PBT4",'Major retrofit'!$N$40,IF(F59="Scenario2PBT4",'Major retrofit'!$O$40,IF(F59="Scenario3PBT4",'Major retrofit'!$P$40,"")))&amp;IF(F59="Scenario1PBT5",'Major retrofit'!$Q$40,IF(F59="Scenario2PBT5",'Major retrofit'!$R$40,IF(F59="Scenario3PBT5",'Major retrofit'!$S$40,"")))&amp;IF(F59="Scenario1PBT6",'Major retrofit'!$T$40,IF(F59="Scenario2PBT6",'Major retrofit'!$U$40,IF(F59="Scenario3PBT6",'Major retrofit'!$V$40,"")))&amp;IF(F59="Scenario1PBT7",'Major retrofit'!$W$40,IF(F59="Scenario2PBT7",'Major retrofit'!$X$40,IF(F59="Scenario3PBT7",'Major retrofit'!$Y$40,"")))&amp;IF(F59="Scenario1PBT8",'Major retrofit'!$Z$40,IF(F59="Scenario2PBT8",'Major retrofit'!$AA$40,IF(F59="Scenario3PBT8",'Major retrofit'!$AB$40,"")))&amp;IF(F59="Scenario1PBT9",'Major retrofit'!$AC$40,IF(F59="Scenario2PBT9",'Major retrofit'!$AD$40,IF(F59="Scenario3PBT9",'Major retrofit'!$AE$40,"")))&amp;IF(F59="Scenario1PBT10",'Major retrofit'!$AF$40,IF(F59="Scenario2PBT10",'Major retrofit'!$AG$40,IF(F59="Scenario3PBT10",'Major retrofit'!$AH$40,"")))&amp;IF(F59="Scenario1PBT11",'Major retrofit'!$AI$40,IF(F59="Scenario2PBT11",'Major retrofit'!$AJ$40,IF(F59="Scenario3PBT11",'Major retrofit'!$AK$40,"")))&amp;IF(F59="Scenario1PBT12",'Major retrofit'!$AL$40,IF(F59="Scenario2PBT12",'Major retrofit'!$AM$40,IF(F59="Scenario3PBT12",'Major retrofit'!$AN$40,"")))&amp;IF(F59="Scenario1PBT13",'Major retrofit'!$AO$40,IF(F59="Scenario2PBT13",'Major retrofit'!$AP$40,IF(F59="Scenario3PBT13",'Major retrofit'!$AQ$40,"")))&amp;IF(F59="Scenario1PBT14",'Major retrofit'!$AR$40,IF(F59="Scenario2PBT14",'Major retrofit'!$AS$40,IF(F59="Scenario3PBT14",'Major retrofit'!$AT$40,"")))&amp;IF(F59="Scenario1PBT15",'Major retrofit'!$AU$40,IF(F59="Scenario2PBT15",'Major retrofit'!$AV$40,IF(F59="Scenario3PBT15",'Major retrofit'!$AW$40,"")))</f>
        <v/>
      </c>
      <c r="X59" s="142">
        <f t="shared" si="19"/>
        <v>0</v>
      </c>
      <c r="Y59" s="142" t="str">
        <f>IF(F59="Scenario1PBT1",'Major retrofit'!$E$42,IF(F59="Scenario2PBT1",'Major retrofit'!$F$42,IF(F59="Scenario3PBT1",'Major retrofit'!$G$42,"")))&amp;IF(F59="Scenario1PBT2",'Major retrofit'!$H$42,IF(F59="Scenario2PBT2",'Major retrofit'!$I$42,IF(F59="Scenario3PBT2",'Major retrofit'!$J$42,"")))&amp;IF(F59="Scenario1PBT3",'Major retrofit'!$K$42,IF(F59="Scenario2PBT3",'Major retrofit'!$L$42,IF(F59="Scenario3PBT3",'Major retrofit'!$M$42,"")))&amp;IF(F59="Scenario1PBT4",'Major retrofit'!$N$42,IF(F59="Scenario2PBT4",'Major retrofit'!$O$42,IF(F59="Scenario3PBT4",'Major retrofit'!$P$42,"")))&amp;IF(F59="Scenario1PBT5",'Major retrofit'!$Q$42,IF(F59="Scenario2PBT5",'Major retrofit'!$R$42,IF(F59="Scenario3PBT5",'Major retrofit'!$S$42,"")))&amp;IF(F59="Scenario1PBT6",'Major retrofit'!$T$42,IF(F59="Scenario2PBT6",'Major retrofit'!$U$42,IF(F59="Scenario3PBT6",'Major retrofit'!$V$42,"")))&amp;IF(F59="Scenario1PBT7",'Major retrofit'!$W$42,IF(F59="Scenario2PBT7",'Major retrofit'!$X$42,IF(F59="Scenario3PBT7",'Major retrofit'!$Y$42,"")))&amp;IF(F59="Scenario1PBT8",'Major retrofit'!$Z$42,IF(F59="Scenario2PBT8",'Major retrofit'!$AA$42,IF(F59="Scenario3PBT8",'Major retrofit'!$AB$42,"")))&amp;IF(F59="Scenario1PBT9",'Major retrofit'!$AC$42,IF(F59="Scenario2PBT9",'Major retrofit'!$AD$42,IF(F59="Scenario3PBT9",'Major retrofit'!$AE$42,"")))&amp;IF(F59="Scenario1PBT10",'Major retrofit'!$AF$42,IF(F59="Scenario2PBT10",'Major retrofit'!$AG$42,IF(F59="Scenario3PBT10",'Major retrofit'!$AH$42,"")))&amp;IF(F59="Scenario1PBT11",'Major retrofit'!$AI$42,IF(F59="Scenario2PBT11",'Major retrofit'!$AJ$42,IF(F59="Scenario3PBT11",'Major retrofit'!$AK$42,"")))&amp;IF(F59="Scenario1PBT12",'Major retrofit'!$AL$42,IF(F59="Scenario2PBT12",'Major retrofit'!$AM$42,IF(F59="Scenario3PBT12",'Major retrofit'!$AN$42,"")))&amp;IF(F59="Scenario1PBT13",'Major retrofit'!$AO$42,IF(F59="Scenario2PBT13",'Major retrofit'!$AP$42,IF(F59="Scenario3PBT13",'Major retrofit'!$AQ$42,"")))&amp;IF(F59="Scenario1PBT14",'Major retrofit'!$AR$42,IF(F59="Scenario2PBT14",'Major retrofit'!$AS$42,IF(F59="Scenario3PBT14",'Major retrofit'!$AT$42,"")))&amp;IF(F59="Scenario1PBT15",'Major retrofit'!$AU$42,IF(F59="Scenario2PBT15",'Major retrofit'!$AV$42,IF(F59="Scenario3PBT15",'Major retrofit'!$AW$42,"")))</f>
        <v/>
      </c>
      <c r="Z59" s="142">
        <f t="shared" si="20"/>
        <v>0</v>
      </c>
      <c r="AA59" s="332" t="str">
        <f>IF(F59="Scenario1PBT1",'Major retrofit'!$E$101,IF(F59="Scenario2PBT1",'Major retrofit'!$F$101,IF(F59="Scenario3PBT1",'Major retrofit'!$G$101,"")))&amp;IF(F59="Scenario1PBT2",'Major retrofit'!$H$101,IF(F59="Scenario2PBT2",'Major retrofit'!$I$101,IF(F59="Scenario3PBT2",'Major retrofit'!$J$101,"")))&amp;IF(F59="Scenario1PBT3",'Major retrofit'!$K$101,IF(F59="Scenario2PBT3",'Major retrofit'!$L$101,IF(F59="Scenario3PBT3",'Major retrofit'!$M$101,"")))&amp;IF(F59="Scenario1PBT4",'Major retrofit'!$N$101,IF(F59="Scenario2PBT4",'Major retrofit'!$O$101,IF(F59="Scenario3PBT4",'Major retrofit'!$P$101,"")))&amp;IF(F59="Scenario1PBT5",'Major retrofit'!$Q$101,IF(F59="Scenario2PBT5",'Major retrofit'!$R$101,IF(F59="Scenario3PBT5",'Major retrofit'!$S$101,"")))&amp;IF(F59="Scenario1PBT6",'Major retrofit'!$T$101,IF(F59="Scenario2PBT6",'Major retrofit'!$U$101,IF(F59="Scenario3PBT6",'Major retrofit'!$V$101,"")))&amp;IF(F59="Scenario1PBT7",'Major retrofit'!$W$101,IF(F59="Scenario2PBT7",'Major retrofit'!$X$101,IF(F59="Scenario3PBT7",'Major retrofit'!$Y$101,"")))&amp;IF(F59="Scenario1PBT8",'Major retrofit'!$Z$101,IF(F59="Scenario2PBT8",'Major retrofit'!$AA$101,IF(F59="Scenario3PBT8",'Major retrofit'!$AB$101,"")))&amp;IF(F59="Scenario1PBT9",'Major retrofit'!$AC$101,IF(F59="Scenario2PBT9",'Major retrofit'!$AD$101,IF(F59="Scenario3PBT9",'Major retrofit'!$AE$101,"")))&amp;IF(F59="Scenario1PBT10",'Major retrofit'!$AF$101,IF(F59="Scenario2PBT10",'Major retrofit'!$AG$101,IF(F59="Scenario3PBT10",'Major retrofit'!$AH$101,"")))&amp;IF(F59="Scenario1PBT11",'Major retrofit'!$AI$101,IF(F59="Scenario2PBT11",'Major retrofit'!$AJ$101,IF(F59="Scenario3PBT11",'Major retrofit'!$AK$101,"")))&amp;IF(F59="Scenario1PBT12",'Major retrofit'!$AL$101,IF(F59="Scenario2PBT12",'Major retrofit'!$AM$101,IF(F59="Scenario3PBT12",'Major retrofit'!$AN$101,"")))&amp;IF(F59="Scenario1PBT13",'Major retrofit'!$AO$101,IF(F59="Scenario2PBT13",'Major retrofit'!$AP$101,IF(F59="Scenario3PBT13",'Major retrofit'!$AQ$101,"")))&amp;IF(F59="Scenario1PBT14",'Major retrofit'!$AR$101,IF(F59="Scenario2PBT14",'Major retrofit'!$AS$101,IF(F59="Scenario3PBT14",'Major retrofit'!$AT$101,"")))&amp;IF(F59="Scenario1PBT15",'Major retrofit'!$AU$101,IF(F59="Scenario2PBT15",'Major retrofit'!$AV$101,IF(F59="Scenario3PBT15",'Major retrofit'!$AW$101,"")))</f>
        <v/>
      </c>
      <c r="AB59" s="233">
        <f t="shared" si="21"/>
        <v>0</v>
      </c>
      <c r="AC59" s="264">
        <f>IFERROR('Projection_Base-case'!G59-G59,0)</f>
        <v>0</v>
      </c>
      <c r="AD59" s="142">
        <f t="shared" si="24"/>
        <v>0</v>
      </c>
      <c r="AE59" s="142">
        <f>IFERROR(100*AC59/'Projection_Base-case'!G59,0)</f>
        <v>0</v>
      </c>
      <c r="AF59" s="142">
        <f>IFERROR('Projection_Base-case'!I59-I59,0)</f>
        <v>0</v>
      </c>
      <c r="AG59" s="142">
        <f t="shared" si="25"/>
        <v>0</v>
      </c>
      <c r="AH59" s="142">
        <f>IFERROR(100*AF59/'Projection_Base-case'!I59,0)</f>
        <v>0</v>
      </c>
      <c r="AI59" s="142">
        <f>IFERROR('Projection_Base-case'!K59-K59,0)</f>
        <v>0</v>
      </c>
      <c r="AJ59" s="142">
        <f t="shared" si="26"/>
        <v>0</v>
      </c>
      <c r="AK59" s="142">
        <f>IFERROR(100*AI59/'Projection_Base-case'!K59,0)</f>
        <v>0</v>
      </c>
      <c r="AL59" s="142">
        <f>IFERROR(M59-'Projection_Base-case'!M59,0)</f>
        <v>0</v>
      </c>
      <c r="AM59" s="142">
        <f t="shared" si="27"/>
        <v>0</v>
      </c>
      <c r="AN59" s="143">
        <f>IFERROR(100*AL59/'Projection_Base-case'!M59,0)</f>
        <v>0</v>
      </c>
      <c r="AO59" s="262">
        <f>IFERROR('Projection_Base-case'!O59-O59,0)</f>
        <v>0</v>
      </c>
      <c r="AP59" s="142">
        <f t="shared" si="28"/>
        <v>0</v>
      </c>
      <c r="AQ59" s="142">
        <f>IFERROR(100*AO59/'Projection_Base-case'!O59,0)</f>
        <v>0</v>
      </c>
      <c r="AR59" s="142">
        <f>IFERROR('Projection_Base-case'!Q59-Q59,0)</f>
        <v>0</v>
      </c>
      <c r="AS59" s="142">
        <f t="shared" si="29"/>
        <v>0</v>
      </c>
      <c r="AT59" s="142">
        <f>IFERROR(100*AR59/'Projection_Base-case'!Q59,0)</f>
        <v>0</v>
      </c>
      <c r="AU59" s="142">
        <f>IFERROR('Projection_Base-case'!S59-S59,0)</f>
        <v>0</v>
      </c>
      <c r="AV59" s="142">
        <f t="shared" si="30"/>
        <v>0</v>
      </c>
      <c r="AW59" s="143">
        <f>IFERROR(100*AU59/'Projection_Base-case'!S59,0)</f>
        <v>0</v>
      </c>
      <c r="AX59" s="262">
        <f>IFERROR('Projection_Base-case'!U59-U59,0)</f>
        <v>0</v>
      </c>
      <c r="AY59" s="142">
        <f t="shared" si="31"/>
        <v>0</v>
      </c>
      <c r="AZ59" s="142">
        <f>IFERROR(100*AX59/'Projection_Base-case'!U59,0)</f>
        <v>0</v>
      </c>
      <c r="BA59" s="142">
        <f>IFERROR('Projection_Base-case'!W59-W59,0)</f>
        <v>0</v>
      </c>
      <c r="BB59" s="142">
        <f t="shared" si="32"/>
        <v>0</v>
      </c>
      <c r="BC59" s="142">
        <f>IFERROR(100*BA59/'Projection_Base-case'!W59,0)</f>
        <v>0</v>
      </c>
      <c r="BD59" s="142">
        <f>IFERROR('Projection_Base-case'!Y59-Y59,0)</f>
        <v>0</v>
      </c>
      <c r="BE59" s="142">
        <f t="shared" si="33"/>
        <v>0</v>
      </c>
      <c r="BF59" s="142">
        <f>IFERROR(100*BD59/'Projection_Base-case'!Y59,0)</f>
        <v>0</v>
      </c>
      <c r="BG59" s="531">
        <f t="shared" si="22"/>
        <v>0</v>
      </c>
      <c r="BH59" s="532">
        <f t="shared" si="23"/>
        <v>0</v>
      </c>
    </row>
    <row r="60" spans="1:60" x14ac:dyDescent="0.25">
      <c r="A60" s="261">
        <v>55</v>
      </c>
      <c r="B60" s="142">
        <f>'Projection_Base-case'!B60</f>
        <v>0</v>
      </c>
      <c r="C60" s="142">
        <f>'Projection_Base-case'!C60</f>
        <v>0</v>
      </c>
      <c r="D60" s="142">
        <f>'Projection_Base-case'!D60</f>
        <v>0</v>
      </c>
      <c r="E60" s="149"/>
      <c r="F60" s="258" t="str">
        <f t="shared" si="10"/>
        <v>0</v>
      </c>
      <c r="G60" s="231" t="str">
        <f>IF(F60="Scenario1PBT1",'Major retrofit'!$E$6,IF(F60="Scenario2PBT1",'Major retrofit'!$F$6,IF(F60="Scenario3PBT1",'Major retrofit'!$G$6,"")))&amp;IF(F60="Scenario1PBT2",'Major retrofit'!$H$6,IF(F60="Scenario2PBT2",'Major retrofit'!$I$6,IF(F60="Scenario3PBT2",'Major retrofit'!$J$6,"")))&amp;IF(F60="Scenario1PBT3",'Major retrofit'!$K$6,IF(F60="Scenario2PBT3",'Major retrofit'!$L$6,IF(F60="Scenario3PBT3",'Major retrofit'!$M$6,"")))&amp;IF(F60="Scenario1PBT4",'Major retrofit'!$N$6,IF(F60="Scenario2PBT4",'Major retrofit'!$O$6,IF(F60="Scenario3PBT4",'Major retrofit'!$P$6,"")))&amp;IF(F60="Scenario1PBT5",'Major retrofit'!$Q$6,IF(F60="Scenario2PBT5",'Major retrofit'!$R$6,IF(F60="Scenario3PBT5",'Major retrofit'!$S$6,"")))&amp;IF(F60="Scenario1PBT6",'Major retrofit'!$T$6,IF(F60="Scenario2PBT6",'Major retrofit'!$U$6,IF(F60="Scenario3PBT6",'Major retrofit'!$V$6,"")))&amp;IF(F60="Scenario1PBT7",'Major retrofit'!$W$6,IF(F60="Scenario2PBT7",'Major retrofit'!$X$6,IF(F60="Scenario3PBT7",'Major retrofit'!$Y$6,"")))&amp;IF(F60="Scenario1PBT8",'Major retrofit'!$Z$6,IF(F60="Scenario2PBT8",'Major retrofit'!$AA$6,IF(F60="Scenario3PBT8",'Major retrofit'!$AB$6,"")))&amp;IF(F60="Scenario1PBT9",'Major retrofit'!$AC$6,IF(F60="Scenario2PBT9",'Major retrofit'!$AD$6,IF(F60="Scenario3PBT9",'Major retrofit'!$AE$6,"")))&amp;IF(F60="Scenario1PBT10",'Major retrofit'!$AF$6,IF(F60="Scenario2PBT10",'Major retrofit'!$AG$6,IF(F60="Scenario3PBT10",'Major retrofit'!$AH$6,"")))&amp;IF(F60="Scenario1PBT11",'Major retrofit'!$AI$6,IF(F60="Scenario2PBT11",'Major retrofit'!$AJ$6,IF(F60="Scenario3PBT11",'Major retrofit'!$AK$6,"")))&amp;IF(F60="Scenario1PBT12",'Major retrofit'!$AL$6,IF(F60="Scenario2PBT12",'Major retrofit'!$AM$6,IF(F60="Scenario3PBT12",'Major retrofit'!$AN$6,"")))&amp;IF(F60="Scenario1PBT13",'Major retrofit'!$AO$6,IF(F60="Scenario2PBT13",'Major retrofit'!$AP$6,IF(F60="Scenario3PBT13",'Major retrofit'!$AQ$6,"")))&amp;IF(F60="Scenario1PBT14",'Major retrofit'!$AR$6,IF(F60="Scenario2PBT14",'Major retrofit'!$AS$6,IF(F60="Scenario3PBT14",'Major retrofit'!$AT$6,"")))&amp;IF(F60="Scenario1PBT15",'Major retrofit'!$AU$6,IF(F60="Scenario2PBT15",'Major retrofit'!$AV$6,IF(F60="Scenario3PBT15",'Major retrofit'!$AW$6,"")))</f>
        <v/>
      </c>
      <c r="H60" s="142">
        <f t="shared" si="11"/>
        <v>0</v>
      </c>
      <c r="I60" s="232" t="str">
        <f>IF(F60="Scenario1PBT1",'Major retrofit'!$E$16,IF(F60="Scenario2PBT1",'Major retrofit'!$F$16,IF(F60="Scenario3PBT1",'Major retrofit'!$G$16,"")))&amp;IF(F60="Scenario1PBT2",'Major retrofit'!$H$16,IF(F60="Scenario2PBT2",'Major retrofit'!$I$16,IF(F60="Scenario3PBT2",'Major retrofit'!$J$16,"")))&amp;IF(F60="Scenario1PBT3",'Major retrofit'!$K$16,IF(F60="Scenario2PBT3",'Major retrofit'!$L$16,IF(F60="Scenario3PBT3",'Major retrofit'!$M$16,"")))&amp;IF(F60="Scenario1PBT4",'Major retrofit'!$N$16,IF(F60="Scenario2PBT4",'Major retrofit'!$O$16,IF(F60="Scenario3PBT4",'Major retrofit'!$P$16,"")))&amp;IF(F60="Scenario1PBT5",'Major retrofit'!$Q$16,IF(F60="Scenario2PBT5",'Major retrofit'!$R$16,IF(F60="Scenario3PBT5",'Major retrofit'!$S$16,"")))&amp;IF(F60="Scenario1PBT6",'Major retrofit'!$T$16,IF(F60="Scenario2PBT6",'Major retrofit'!$U$16,IF(F60="Scenario3PBT6",'Major retrofit'!$V$16,"")))&amp;IF(F60="Scenario1PBT7",'Major retrofit'!$W$16,IF(F60="Scenario2PBT7",'Major retrofit'!$X$16,IF(F60="Scenario3PBT7",'Major retrofit'!$Y$16,"")))&amp;IF(F60="Scenario1PBT8",'Major retrofit'!$Z$16,IF(F60="Scenario2PBT8",'Major retrofit'!$AA$16,IF(F60="Scenario3PBT8",'Major retrofit'!$AB$16,"")))&amp;IF(F60="Scenario1PBT9",'Major retrofit'!$AC$16,IF(F60="Scenario2PBT9",'Major retrofit'!$AD$16,IF(F60="Scenario3PBT9",'Major retrofit'!$AE$16,"")))&amp;IF(F60="Scenario1PBT10",'Major retrofit'!$AF$16,IF(F60="Scenario2PBT10",'Major retrofit'!$AG$16,IF(F60="Scenario3PBT10",'Major retrofit'!$AH$16,"")))&amp;IF(F60="Scenario1PBT11",'Major retrofit'!$AI$16,IF(F60="Scenario2PBT11",'Major retrofit'!$AJ$16,IF(F60="Scenario3PBT11",'Major retrofit'!$AK$16,"")))&amp;IF(F60="Scenario1PBT12",'Major retrofit'!$AL$16,IF(F60="Scenario2PBT12",'Major retrofit'!$AM$16,IF(F60="Scenario3PBT12",'Major retrofit'!$AN$16,"")))&amp;IF(F60="Scenario1PBT13",'Major retrofit'!$AO$16,IF(F60="Scenario2PBT13",'Major retrofit'!$AP$16,IF(F60="Scenario3PBT13",'Major retrofit'!$AQ$16,"")))&amp;IF(F60="Scenario1PBT14",'Major retrofit'!$AR$16,IF(F60="Scenario2PBT14",'Major retrofit'!$AS$16,IF(F60="Scenario3PBT14",'Major retrofit'!$AT$16,"")))&amp;IF(F60="Scenario1PBT15",'Major retrofit'!$AU$16,IF(F60="Scenario2PBT15",'Major retrofit'!$AV$16,IF(F60="Scenario3PBT15",'Major retrofit'!$AW$16,"")))</f>
        <v/>
      </c>
      <c r="J60" s="142">
        <f t="shared" si="12"/>
        <v>0</v>
      </c>
      <c r="K60" s="142" t="str">
        <f>IF(F60="Scenario1PBT1",'Major retrofit'!$E$18,IF(F60="Scenario2PBT1",'Major retrofit'!$F$18,IF(F60="Scenario3PBT1",'Major retrofit'!$G$18,"")))&amp;IF(F60="Scenario1PBT2",'Major retrofit'!$H$18,IF(F60="Scenario2PBT2",'Major retrofit'!$I$18,IF(F60="Scenario3PBT2",'Major retrofit'!$J$18,"")))&amp;IF(F60="Scenario1PBT3",'Major retrofit'!$K$18,IF(F60="Scenario2PBT3",'Major retrofit'!$L$18,IF(F60="Scenario3PBT3",'Major retrofit'!$M$18,"")))&amp;IF(F60="Scenario1PBT4",'Major retrofit'!$N$18,IF(F60="Scenario2PBT4",'Major retrofit'!$O$18,IF(F60="Scenario3PBT4",'Major retrofit'!$P$18,"")))&amp;IF(F60="Scenario1PBT5",'Major retrofit'!$Q$18,IF(F60="Scenario2PBT5",'Major retrofit'!$R$18,IF(F60="Scenario3PBT5",'Major retrofit'!$S$18,"")))&amp;IF(F60="Scenario1PBT6",'Major retrofit'!$T$18,IF(F60="Scenario2PBT6",'Major retrofit'!$U$18,IF(F60="Scenario3PBT6",'Major retrofit'!$V$18,"")))&amp;IF(F60="Scenario1PBT7",'Major retrofit'!$W$18,IF(F60="Scenario2PBT7",'Major retrofit'!$X$18,IF(F60="Scenario3PBT7",'Major retrofit'!$Y$18,"")))&amp;IF(F60="Scenario1PBT8",'Major retrofit'!$Z$18,IF(F60="Scenario2PBT8",'Major retrofit'!$AA$18,IF(F60="Scenario3PBT8",'Major retrofit'!$AB$18,"")))&amp;IF(F60="Scenario1PBT9",'Major retrofit'!$AC$18,IF(F60="Scenario2PBT9",'Major retrofit'!$AD$18,IF(F60="Scenario3PBT9",'Major retrofit'!$AE$18,"")))&amp;IF(F60="Scenario1PBT10",'Major retrofit'!$AF$18,IF(F60="Scenario2PBT10",'Major retrofit'!$AG$18,IF(F60="Scenario3PBT10",'Major retrofit'!$AH$18,"")))&amp;IF(F60="Scenario1PBT11",'Major retrofit'!$AI$18,IF(F60="Scenario2PBT11",'Major retrofit'!$AJ$18,IF(F60="Scenario3PBT11",'Major retrofit'!$AK$18,"")))&amp;IF(F60="Scenario1PBT12",'Major retrofit'!$AL$18,IF(F60="Scenario2PBT12",'Major retrofit'!$AM$18,IF(F60="Scenario3PBT12",'Major retrofit'!$AN$18,"")))&amp;IF(F60="Scenario1PBT13",'Major retrofit'!$AO$18,IF(F60="Scenario2PBT13",'Major retrofit'!$AP$18,IF(F60="Scenario3PBT13",'Major retrofit'!$AQ$18,"")))&amp;IF(F60="Scenario1PBT14",'Major retrofit'!$AR$18,IF(F60="Scenario2PBT14",'Major retrofit'!$AS$18,IF(F60="Scenario3PBT14",'Major retrofit'!$AT$18,"")))&amp;IF(F60="Scenario1PBT15",'Major retrofit'!$AU$18,IF(F60="Scenario2PBT15",'Major retrofit'!$AV$18,IF(F60="Scenario3PBT15",'Major retrofit'!$AW$18,"")))</f>
        <v/>
      </c>
      <c r="L60" s="142">
        <f t="shared" si="13"/>
        <v>0</v>
      </c>
      <c r="M60" s="142" t="str">
        <f>IF(F60="Scenario1PBT1",'Major retrofit'!$E$20,IF(F60="Scenario2PBT1",'Major retrofit'!$F$20,IF(F60="Scenario3PBT1",'Major retrofit'!$G$20,"")))&amp;IF(F60="Scenario1PBT2",'Major retrofit'!$H$20,IF(F60="Scenario2PBT2",'Major retrofit'!$I$20,IF(F60="Scenario3PBT2",'Major retrofit'!$J$20,"")))&amp;IF(F60="Scenario1PBT3",'Major retrofit'!$K$20,IF(F60="Scenario2PBT3",'Major retrofit'!$L$20,IF(F60="Scenario3PBT3",'Major retrofit'!$M$20,"")))&amp;IF(F60="Scenario1PBT4",'Major retrofit'!$N$20,IF(F60="Scenario2PBT4",'Major retrofit'!$O$20,IF(F60="Scenario3PBT4",'Major retrofit'!$P$20,"")))&amp;IF(F60="Scenario1PBT5",'Major retrofit'!$Q$20,IF(F60="Scenario2PBT5",'Major retrofit'!$R$20,IF(F60="Scenario3PBT5",'Major retrofit'!$S$20,"")))&amp;IF(F60="Scenario1PBT6",'Major retrofit'!$T$20,IF(F60="Scenario2PBT6",'Major retrofit'!$U$20,IF(F60="Scenario3PBT6",'Major retrofit'!$V$20,"")))&amp;IF(F60="Scenario1PBT7",'Major retrofit'!$W$20,IF(F60="Scenario2PBT7",'Major retrofit'!$X$20,IF(F60="Scenario3PBT7",'Major retrofit'!$Y$20,"")))&amp;IF(F60="Scenario1PBT8",'Major retrofit'!$Z$20,IF(F60="Scenario2PBT8",'Major retrofit'!$AA$20,IF(F60="Scenario3PBT8",'Major retrofit'!$AB$20,"")))&amp;IF(F60="Scenario1PBT9",'Major retrofit'!$AC$20,IF(F60="Scenario2PBT9",'Major retrofit'!$AD$20,IF(F60="Scenario3PBT9",'Major retrofit'!$AE$20,"")))&amp;IF(F60="Scenario1PBT10",'Major retrofit'!$AF$20,IF(F60="Scenario2PBT10",'Major retrofit'!$AG$20,IF(F60="Scenario3PBT10",'Major retrofit'!$AH$20,"")))&amp;IF(F60="Scenario1PBT11",'Major retrofit'!$AI$20,IF(F60="Scenario2PBT11",'Major retrofit'!$AJ$20,IF(F60="Scenario3PBT11",'Major retrofit'!$AK$20,"")))&amp;IF(F60="Scenario1PBT12",'Major retrofit'!$AL$20,IF(F60="Scenario2PBT12",'Major retrofit'!$AM$20,IF(F60="Scenario3PBT12",'Major retrofit'!$AN$20,"")))&amp;IF(F60="Scenario1PBT13",'Major retrofit'!$AO$20,IF(F60="Scenario2PBT13",'Major retrofit'!$AP$20,IF(F60="Scenario3PBT13",'Major retrofit'!$AQ$20,"")))&amp;IF(F60="Scenario1PBT14",'Major retrofit'!$AR$20,IF(F60="Scenario2PBT14",'Major retrofit'!$AS$20,IF(F60="Scenario3PBT14",'Major retrofit'!$AT$20,"")))&amp;IF(F60="Scenario1PBT15",'Major retrofit'!$AU$20,IF(F60="Scenario2PBT15",'Major retrofit'!$AV$20,IF(F60="Scenario3PBT15",'Major retrofit'!$AW$20,"")))</f>
        <v/>
      </c>
      <c r="N60" s="143">
        <f t="shared" si="14"/>
        <v>0</v>
      </c>
      <c r="O60" s="262" t="str">
        <f>IF(F60="Scenario1PBT1",'Major retrofit'!$E$23,IF(F60="Scenario2PBT1",'Major retrofit'!$F$23,IF(F60="Scenario3PBT1",'Major retrofit'!$G$23,"")))&amp;IF(F60="Scenario1PBT2",'Major retrofit'!$H$23,IF(F60="Scenario2PBT2",'Major retrofit'!$I$23,IF(F60="Scenario3PBT2",'Major retrofit'!$J$23,"")))&amp;IF(F60="Scenario1PBT3",'Major retrofit'!$K$23,IF(F60="Scenario2PBT3",'Major retrofit'!$L$23,IF(F60="Scenario3PBT3",'Major retrofit'!$M$23,"")))&amp;IF(F60="Scenario1PBT4",'Major retrofit'!$N$23,IF(F60="Scenario2PBT4",'Major retrofit'!$O$23,IF(F60="Scenario3PBT4",'Major retrofit'!$P$23,"")))&amp;IF(F60="Scenario1PBT5",'Major retrofit'!$Q$23,IF(F60="Scenario2PBT5",'Major retrofit'!$R$23,IF(F60="Scenario3PBT5",'Major retrofit'!$S$23,"")))&amp;IF(F60="Scenario1PBT6",'Major retrofit'!$T$23,IF(F60="Scenario2PBT6",'Major retrofit'!$U$23,IF(F60="Scenario3PBT6",'Major retrofit'!$V$23,"")))&amp;IF(F60="Scenario1PBT7",'Major retrofit'!$W$23,IF(F60="Scenario2PBT7",'Major retrofit'!$X$23,IF(F60="Scenario3PBT7",'Major retrofit'!$Y$23,"")))&amp;IF(F60="Scenario1PBT8",'Major retrofit'!$Z$23,IF(F60="Scenario2PBT8",'Major retrofit'!$AA$23,IF(F60="Scenario3PBT8",'Major retrofit'!$AB$23,"")))&amp;IF(F60="Scenario1PBT9",'Major retrofit'!$AC$23,IF(F60="Scenario2PBT9",'Major retrofit'!$AD$23,IF(F60="Scenario3PBT9",'Major retrofit'!$AE$23,"")))&amp;IF(F60="Scenario1PBT10",'Major retrofit'!$AF$23,IF(F60="Scenario2PBT10",'Major retrofit'!$AG$23,IF(F60="Scenario3PBT10",'Major retrofit'!$AH$23,"")))&amp;IF(F60="Scenario1PBT11",'Major retrofit'!$AI$23,IF(F60="Scenario2PBT11",'Major retrofit'!$AJ$23,IF(F60="Scenario3PBT11",'Major retrofit'!$AK$23,"")))&amp;IF(F60="Scenario1PBT12",'Major retrofit'!$AL$23,IF(F60="Scenario2PBT12",'Major retrofit'!$AM$23,IF(F60="Scenario3PBT12",'Major retrofit'!$AN$23,"")))&amp;IF(F60="Scenario1PBT13",'Major retrofit'!$AO$23,IF(F60="Scenario2PBT13",'Major retrofit'!$AP$23,IF(F60="Scenario3PBT13",'Major retrofit'!$AQ$23,"")))&amp;IF(F60="Scenario1PBT14",'Major retrofit'!$AR$23,IF(F60="Scenario2PBT14",'Major retrofit'!$AS$23,IF(F60="Scenario3PBT14",'Major retrofit'!$AT$23,"")))&amp;IF(F60="Scenario1PBT15",'Major retrofit'!$AU$23,IF(F60="Scenario2PBT15",'Major retrofit'!$AV$23,IF(F60="Scenario3PBT15",'Major retrofit'!$AW$23,"")))</f>
        <v/>
      </c>
      <c r="P60" s="142">
        <f t="shared" si="15"/>
        <v>0</v>
      </c>
      <c r="Q60" s="142" t="str">
        <f>IF(F60="Scenario1PBT1",'Major retrofit'!$E$25,IF(F60="Scenario2PBT1",'Major retrofit'!$F$25,IF(F60="Scenario3PBT1",'Major retrofit'!$G$25,"")))&amp;IF(F60="Scenario1PBT2",'Major retrofit'!$H$25,IF(F60="Scenario2PBT2",'Major retrofit'!$I$25,IF(F60="Scenario3PBT2",'Major retrofit'!$J$25,"")))&amp;IF(F60="Scenario1PBT3",'Major retrofit'!$K$25,IF(F60="Scenario2PBT3",'Major retrofit'!$L$25,IF(F60="Scenario3PBT3",'Major retrofit'!$M$25,"")))&amp;IF(F60="Scenario1PBT4",'Major retrofit'!$N$25,IF(F60="Scenario2PBT4",'Major retrofit'!$O$25,IF(F60="Scenario3PBT4",'Major retrofit'!$P$25,"")))&amp;IF(F60="Scenario1PBT5",'Major retrofit'!$Q$25,IF(F60="Scenario2PBT5",'Major retrofit'!$R$25,IF(F60="Scenario3PBT5",'Major retrofit'!$S$25,"")))&amp;IF(F60="Scenario1PBT6",'Major retrofit'!$T$25,IF(F60="Scenario2PBT6",'Major retrofit'!$U$25,IF(F60="Scenario3PBT6",'Major retrofit'!$V$25,"")))&amp;IF(F60="Scenario1PBT7",'Major retrofit'!$W$25,IF(F60="Scenario2PBT7",'Major retrofit'!$X$25,IF(F60="Scenario3PBT7",'Major retrofit'!$Y$25,"")))&amp;IF(F60="Scenario1PBT8",'Major retrofit'!$Z$25,IF(F60="Scenario2PBT8",'Major retrofit'!$AA$25,IF(F60="Scenario3PBT8",'Major retrofit'!$AB$25,"")))&amp;IF(F60="Scenario1PBT9",'Major retrofit'!$AC$25,IF(F60="Scenario2PBT9",'Major retrofit'!$AD$25,IF(F60="Scenario3PBT9",'Major retrofit'!$AE$25,"")))&amp;IF(F60="Scenario1PBT10",'Major retrofit'!$AF$25,IF(F60="Scenario2PBT10",'Major retrofit'!$AG$25,IF(F60="Scenario3PBT10",'Major retrofit'!$AH$25,"")))&amp;IF(F60="Scenario1PBT11",'Major retrofit'!$AI$25,IF(F60="Scenario2PBT11",'Major retrofit'!$AJ$25,IF(F60="Scenario3PBT11",'Major retrofit'!$AK$25,"")))&amp;IF(F60="Scenario1PBT12",'Major retrofit'!$AL$25,IF(F60="Scenario2PBT12",'Major retrofit'!$AM$25,IF(F60="Scenario3PBT12",'Major retrofit'!$AN$25,"")))&amp;IF(F60="Scenario1PBT13",'Major retrofit'!$AO$25,IF(F60="Scenario2PBT13",'Major retrofit'!$AP$25,IF(F60="Scenario3PBT13",'Major retrofit'!$AQ$25,"")))&amp;IF(F60="Scenario1PBT14",'Major retrofit'!$AR$25,IF(F60="Scenario2PBT14",'Major retrofit'!$AS$25,IF(F60="Scenario3PBT14",'Major retrofit'!$AT$25,"")))&amp;IF(F60="Scenario1PBT15",'Major retrofit'!$AU$25,IF(F60="Scenario2PBT15",'Major retrofit'!$AV$25,IF(F60="Scenario3PBT15",'Major retrofit'!$AW$25,"")))</f>
        <v/>
      </c>
      <c r="R60" s="142">
        <f t="shared" si="16"/>
        <v>0</v>
      </c>
      <c r="S60" s="142" t="str">
        <f>IF(F60="Scenario1PBT1",'Major retrofit'!$E$27,IF(F60="Scenario2PBT1",'Major retrofit'!$F$27,IF(F60="Scenario3PBT1",'Major retrofit'!$G$27,"")))&amp;IF(F60="Scenario1PBT2",'Major retrofit'!$H$27,IF(F60="Scenario2PBT2",'Major retrofit'!$I$27,IF(F60="Scenario3PBT2",'Major retrofit'!$J$27,"")))&amp;IF(F60="Scenario1PBT3",'Major retrofit'!$K$27,IF(F60="Scenario2PBT3",'Major retrofit'!$L$27,IF(F60="Scenario3PBT3",'Major retrofit'!$M$27,"")))&amp;IF(F60="Scenario1PBT4",'Major retrofit'!$N$27,IF(F60="Scenario2PBT4",'Major retrofit'!$O$27,IF(F60="Scenario3PBT4",'Major retrofit'!$P$27,"")))&amp;IF(F60="Scenario1PBT5",'Major retrofit'!$Q$27,IF(F60="Scenario2PBT5",'Major retrofit'!$R$27,IF(F60="Scenario3PBT5",'Major retrofit'!$S$27,"")))&amp;IF(F60="Scenario1PBT6",'Major retrofit'!$T$27,IF(F60="Scenario2PBT6",'Major retrofit'!$U$27,IF(F60="Scenario3PBT6",'Major retrofit'!$V$27,"")))&amp;IF(F60="Scenario1PBT7",'Major retrofit'!$W$27,IF(F60="Scenario2PBT7",'Major retrofit'!$X$27,IF(F60="Scenario3PBT7",'Major retrofit'!$Y$27,"")))&amp;IF(F60="Scenario1PBT8",'Major retrofit'!$Z$27,IF(F60="Scenario2PBT8",'Major retrofit'!$AA$27,IF(F60="Scenario3PBT8",'Major retrofit'!$AB$27,"")))&amp;IF(F60="Scenario1PBT9",'Major retrofit'!$AC$27,IF(F60="Scenario2PBT9",'Major retrofit'!$AD$27,IF(F60="Scenario3PBT9",'Major retrofit'!$AE$27,"")))&amp;IF(F60="Scenario1PBT10",'Major retrofit'!$AF$27,IF(F60="Scenario2PBT10",'Major retrofit'!$AG$27,IF(F60="Scenario3PBT10",'Major retrofit'!$AH$27,"")))&amp;IF(F60="Scenario1PBT11",'Major retrofit'!$AI$27,IF(F60="Scenario2PBT11",'Major retrofit'!$AJ$27,IF(F60="Scenario3PBT11",'Major retrofit'!$AK$27,"")))&amp;IF(F60="Scenario1PBT12",'Major retrofit'!$AL$27,IF(F60="Scenario2PBT12",'Major retrofit'!$AM$27,IF(F60="Scenario3PBT12",'Major retrofit'!$AN$27,"")))&amp;IF(F60="Scenario1PBT13",'Major retrofit'!$AO$27,IF(F60="Scenario2PBT13",'Major retrofit'!$AP$27,IF(F60="Scenario3PBT13",'Major retrofit'!$AQ$27,"")))&amp;IF(F60="Scenario1PBT14",'Major retrofit'!$AR$27,IF(F60="Scenario2PBT14",'Major retrofit'!$AS$27,IF(F60="Scenario3PBT14",'Major retrofit'!$AT$27,"")))&amp;IF(F60="Scenario1PBT15",'Major retrofit'!$AU$27,IF(F60="Scenario2PBT15",'Major retrofit'!$AV$27,IF(F60="Scenario3PBT15",'Major retrofit'!$AW$27,"")))</f>
        <v/>
      </c>
      <c r="T60" s="263">
        <f t="shared" si="17"/>
        <v>0</v>
      </c>
      <c r="U60" s="262" t="str">
        <f>IF(F60="Scenario1PBT1",'Major retrofit'!$E$38,IF(F60="Scenario2PBT1",'Major retrofit'!$F$38,IF(F60="Scenario3PBT1",'Major retrofit'!$G$38,"")))&amp;IF(F60="Scenario1PBT2",'Major retrofit'!$H$38,IF(F60="Scenario2PBT2",'Major retrofit'!$I$38,IF(F60="Scenario3PBT2",'Major retrofit'!$J$38,"")))&amp;IF(F60="Scenario1PBT3",'Major retrofit'!$K$38,IF(F60="Scenario2PBT3",'Major retrofit'!$L$38,IF(F60="Scenario3PBT3",'Major retrofit'!$M$38,"")))&amp;IF(F60="Scenario1PBT4",'Major retrofit'!$N$38,IF(F60="Scenario2PBT4",'Major retrofit'!$O$38,IF(F60="Scenario3PBT4",'Major retrofit'!$P$38,"")))&amp;IF(F60="Scenario1PBT5",'Major retrofit'!$Q$38,IF(F60="Scenario2PBT5",'Major retrofit'!$R$38,IF(F60="Scenario3PBT5",'Major retrofit'!$S$38,"")))&amp;IF(F60="Scenario1PBT6",'Major retrofit'!$T$38,IF(F60="Scenario2PBT6",'Major retrofit'!$U$38,IF(F60="Scenario3PBT6",'Major retrofit'!$V$38,"")))&amp;IF(F60="Scenario1PBT7",'Major retrofit'!$W$38,IF(F60="Scenario2PBT7",'Major retrofit'!$X$38,IF(F60="Scenario3PBT7",'Major retrofit'!$Y$38,"")))&amp;IF(F60="Scenario1PBT8",'Major retrofit'!$Z$38,IF(F60="Scenario2PBT8",'Major retrofit'!$AA$38,IF(F60="Scenario3PBT8",'Major retrofit'!$AB$38,"")))&amp;IF(F60="Scenario1PBT9",'Major retrofit'!$AC$38,IF(F60="Scenario2PBT9",'Major retrofit'!$AD$38,IF(F60="Scenario3PBT9",'Major retrofit'!$AE$38,"")))&amp;IF(F60="Scenario1PBT10",'Major retrofit'!$AF$38,IF(F60="Scenario2PBT10",'Major retrofit'!$AG$38,IF(F60="Scenario3PBT10",'Major retrofit'!$AH$38,"")))&amp;IF(F60="Scenario1PBT11",'Major retrofit'!$AI$38,IF(F60="Scenario2PBT11",'Major retrofit'!$AJ$38,IF(F60="Scenario3PBT11",'Major retrofit'!$AK$38,"")))&amp;IF(F60="Scenario1PBT12",'Major retrofit'!$AL$38,IF(F60="Scenario2PBT12",'Major retrofit'!$AM$38,IF(F60="Scenario3PBT12",'Major retrofit'!$AN$38,"")))&amp;IF(F60="Scenario1PBT13",'Major retrofit'!$AO$38,IF(F60="Scenario2PBT13",'Major retrofit'!$AP$38,IF(F60="Scenario3PBT13",'Major retrofit'!$AQ$38,"")))&amp;IF(F60="Scenario1PBT14",'Major retrofit'!$AR$38,IF(F60="Scenario2PBT14",'Major retrofit'!$AS$38,IF(F60="Scenario3PBT14",'Major retrofit'!$AT$38,"")))&amp;IF(F60="Scenario1PBT15",'Major retrofit'!$AU$38,IF(F60="Scenario2PBT15",'Major retrofit'!$AV$38,IF(F60="Scenario3PBT15",'Major retrofit'!$AW$38,"")))</f>
        <v/>
      </c>
      <c r="V60" s="142">
        <f t="shared" si="18"/>
        <v>0</v>
      </c>
      <c r="W60" s="142" t="str">
        <f>IF(F60="Scenario1PBT1",'Major retrofit'!$E$40,IF(F60="Scenario2PBT1",'Major retrofit'!$F$40,IF(F60="Scenario3PBT1",'Major retrofit'!$G$40,"")))&amp;IF(F60="Scenario1PBT2",'Major retrofit'!$H$40,IF(F60="Scenario2PBT2",'Major retrofit'!$I$40,IF(F60="Scenario3PBT2",'Major retrofit'!$J$40,"")))&amp;IF(F60="Scenario1PBT3",'Major retrofit'!$K$40,IF(F60="Scenario2PBT3",'Major retrofit'!$L$40,IF(F60="Scenario3PBT3",'Major retrofit'!$M$40,"")))&amp;IF(F60="Scenario1PBT4",'Major retrofit'!$N$40,IF(F60="Scenario2PBT4",'Major retrofit'!$O$40,IF(F60="Scenario3PBT4",'Major retrofit'!$P$40,"")))&amp;IF(F60="Scenario1PBT5",'Major retrofit'!$Q$40,IF(F60="Scenario2PBT5",'Major retrofit'!$R$40,IF(F60="Scenario3PBT5",'Major retrofit'!$S$40,"")))&amp;IF(F60="Scenario1PBT6",'Major retrofit'!$T$40,IF(F60="Scenario2PBT6",'Major retrofit'!$U$40,IF(F60="Scenario3PBT6",'Major retrofit'!$V$40,"")))&amp;IF(F60="Scenario1PBT7",'Major retrofit'!$W$40,IF(F60="Scenario2PBT7",'Major retrofit'!$X$40,IF(F60="Scenario3PBT7",'Major retrofit'!$Y$40,"")))&amp;IF(F60="Scenario1PBT8",'Major retrofit'!$Z$40,IF(F60="Scenario2PBT8",'Major retrofit'!$AA$40,IF(F60="Scenario3PBT8",'Major retrofit'!$AB$40,"")))&amp;IF(F60="Scenario1PBT9",'Major retrofit'!$AC$40,IF(F60="Scenario2PBT9",'Major retrofit'!$AD$40,IF(F60="Scenario3PBT9",'Major retrofit'!$AE$40,"")))&amp;IF(F60="Scenario1PBT10",'Major retrofit'!$AF$40,IF(F60="Scenario2PBT10",'Major retrofit'!$AG$40,IF(F60="Scenario3PBT10",'Major retrofit'!$AH$40,"")))&amp;IF(F60="Scenario1PBT11",'Major retrofit'!$AI$40,IF(F60="Scenario2PBT11",'Major retrofit'!$AJ$40,IF(F60="Scenario3PBT11",'Major retrofit'!$AK$40,"")))&amp;IF(F60="Scenario1PBT12",'Major retrofit'!$AL$40,IF(F60="Scenario2PBT12",'Major retrofit'!$AM$40,IF(F60="Scenario3PBT12",'Major retrofit'!$AN$40,"")))&amp;IF(F60="Scenario1PBT13",'Major retrofit'!$AO$40,IF(F60="Scenario2PBT13",'Major retrofit'!$AP$40,IF(F60="Scenario3PBT13",'Major retrofit'!$AQ$40,"")))&amp;IF(F60="Scenario1PBT14",'Major retrofit'!$AR$40,IF(F60="Scenario2PBT14",'Major retrofit'!$AS$40,IF(F60="Scenario3PBT14",'Major retrofit'!$AT$40,"")))&amp;IF(F60="Scenario1PBT15",'Major retrofit'!$AU$40,IF(F60="Scenario2PBT15",'Major retrofit'!$AV$40,IF(F60="Scenario3PBT15",'Major retrofit'!$AW$40,"")))</f>
        <v/>
      </c>
      <c r="X60" s="142">
        <f t="shared" si="19"/>
        <v>0</v>
      </c>
      <c r="Y60" s="142" t="str">
        <f>IF(F60="Scenario1PBT1",'Major retrofit'!$E$42,IF(F60="Scenario2PBT1",'Major retrofit'!$F$42,IF(F60="Scenario3PBT1",'Major retrofit'!$G$42,"")))&amp;IF(F60="Scenario1PBT2",'Major retrofit'!$H$42,IF(F60="Scenario2PBT2",'Major retrofit'!$I$42,IF(F60="Scenario3PBT2",'Major retrofit'!$J$42,"")))&amp;IF(F60="Scenario1PBT3",'Major retrofit'!$K$42,IF(F60="Scenario2PBT3",'Major retrofit'!$L$42,IF(F60="Scenario3PBT3",'Major retrofit'!$M$42,"")))&amp;IF(F60="Scenario1PBT4",'Major retrofit'!$N$42,IF(F60="Scenario2PBT4",'Major retrofit'!$O$42,IF(F60="Scenario3PBT4",'Major retrofit'!$P$42,"")))&amp;IF(F60="Scenario1PBT5",'Major retrofit'!$Q$42,IF(F60="Scenario2PBT5",'Major retrofit'!$R$42,IF(F60="Scenario3PBT5",'Major retrofit'!$S$42,"")))&amp;IF(F60="Scenario1PBT6",'Major retrofit'!$T$42,IF(F60="Scenario2PBT6",'Major retrofit'!$U$42,IF(F60="Scenario3PBT6",'Major retrofit'!$V$42,"")))&amp;IF(F60="Scenario1PBT7",'Major retrofit'!$W$42,IF(F60="Scenario2PBT7",'Major retrofit'!$X$42,IF(F60="Scenario3PBT7",'Major retrofit'!$Y$42,"")))&amp;IF(F60="Scenario1PBT8",'Major retrofit'!$Z$42,IF(F60="Scenario2PBT8",'Major retrofit'!$AA$42,IF(F60="Scenario3PBT8",'Major retrofit'!$AB$42,"")))&amp;IF(F60="Scenario1PBT9",'Major retrofit'!$AC$42,IF(F60="Scenario2PBT9",'Major retrofit'!$AD$42,IF(F60="Scenario3PBT9",'Major retrofit'!$AE$42,"")))&amp;IF(F60="Scenario1PBT10",'Major retrofit'!$AF$42,IF(F60="Scenario2PBT10",'Major retrofit'!$AG$42,IF(F60="Scenario3PBT10",'Major retrofit'!$AH$42,"")))&amp;IF(F60="Scenario1PBT11",'Major retrofit'!$AI$42,IF(F60="Scenario2PBT11",'Major retrofit'!$AJ$42,IF(F60="Scenario3PBT11",'Major retrofit'!$AK$42,"")))&amp;IF(F60="Scenario1PBT12",'Major retrofit'!$AL$42,IF(F60="Scenario2PBT12",'Major retrofit'!$AM$42,IF(F60="Scenario3PBT12",'Major retrofit'!$AN$42,"")))&amp;IF(F60="Scenario1PBT13",'Major retrofit'!$AO$42,IF(F60="Scenario2PBT13",'Major retrofit'!$AP$42,IF(F60="Scenario3PBT13",'Major retrofit'!$AQ$42,"")))&amp;IF(F60="Scenario1PBT14",'Major retrofit'!$AR$42,IF(F60="Scenario2PBT14",'Major retrofit'!$AS$42,IF(F60="Scenario3PBT14",'Major retrofit'!$AT$42,"")))&amp;IF(F60="Scenario1PBT15",'Major retrofit'!$AU$42,IF(F60="Scenario2PBT15",'Major retrofit'!$AV$42,IF(F60="Scenario3PBT15",'Major retrofit'!$AW$42,"")))</f>
        <v/>
      </c>
      <c r="Z60" s="142">
        <f t="shared" si="20"/>
        <v>0</v>
      </c>
      <c r="AA60" s="332" t="str">
        <f>IF(F60="Scenario1PBT1",'Major retrofit'!$E$101,IF(F60="Scenario2PBT1",'Major retrofit'!$F$101,IF(F60="Scenario3PBT1",'Major retrofit'!$G$101,"")))&amp;IF(F60="Scenario1PBT2",'Major retrofit'!$H$101,IF(F60="Scenario2PBT2",'Major retrofit'!$I$101,IF(F60="Scenario3PBT2",'Major retrofit'!$J$101,"")))&amp;IF(F60="Scenario1PBT3",'Major retrofit'!$K$101,IF(F60="Scenario2PBT3",'Major retrofit'!$L$101,IF(F60="Scenario3PBT3",'Major retrofit'!$M$101,"")))&amp;IF(F60="Scenario1PBT4",'Major retrofit'!$N$101,IF(F60="Scenario2PBT4",'Major retrofit'!$O$101,IF(F60="Scenario3PBT4",'Major retrofit'!$P$101,"")))&amp;IF(F60="Scenario1PBT5",'Major retrofit'!$Q$101,IF(F60="Scenario2PBT5",'Major retrofit'!$R$101,IF(F60="Scenario3PBT5",'Major retrofit'!$S$101,"")))&amp;IF(F60="Scenario1PBT6",'Major retrofit'!$T$101,IF(F60="Scenario2PBT6",'Major retrofit'!$U$101,IF(F60="Scenario3PBT6",'Major retrofit'!$V$101,"")))&amp;IF(F60="Scenario1PBT7",'Major retrofit'!$W$101,IF(F60="Scenario2PBT7",'Major retrofit'!$X$101,IF(F60="Scenario3PBT7",'Major retrofit'!$Y$101,"")))&amp;IF(F60="Scenario1PBT8",'Major retrofit'!$Z$101,IF(F60="Scenario2PBT8",'Major retrofit'!$AA$101,IF(F60="Scenario3PBT8",'Major retrofit'!$AB$101,"")))&amp;IF(F60="Scenario1PBT9",'Major retrofit'!$AC$101,IF(F60="Scenario2PBT9",'Major retrofit'!$AD$101,IF(F60="Scenario3PBT9",'Major retrofit'!$AE$101,"")))&amp;IF(F60="Scenario1PBT10",'Major retrofit'!$AF$101,IF(F60="Scenario2PBT10",'Major retrofit'!$AG$101,IF(F60="Scenario3PBT10",'Major retrofit'!$AH$101,"")))&amp;IF(F60="Scenario1PBT11",'Major retrofit'!$AI$101,IF(F60="Scenario2PBT11",'Major retrofit'!$AJ$101,IF(F60="Scenario3PBT11",'Major retrofit'!$AK$101,"")))&amp;IF(F60="Scenario1PBT12",'Major retrofit'!$AL$101,IF(F60="Scenario2PBT12",'Major retrofit'!$AM$101,IF(F60="Scenario3PBT12",'Major retrofit'!$AN$101,"")))&amp;IF(F60="Scenario1PBT13",'Major retrofit'!$AO$101,IF(F60="Scenario2PBT13",'Major retrofit'!$AP$101,IF(F60="Scenario3PBT13",'Major retrofit'!$AQ$101,"")))&amp;IF(F60="Scenario1PBT14",'Major retrofit'!$AR$101,IF(F60="Scenario2PBT14",'Major retrofit'!$AS$101,IF(F60="Scenario3PBT14",'Major retrofit'!$AT$101,"")))&amp;IF(F60="Scenario1PBT15",'Major retrofit'!$AU$101,IF(F60="Scenario2PBT15",'Major retrofit'!$AV$101,IF(F60="Scenario3PBT15",'Major retrofit'!$AW$101,"")))</f>
        <v/>
      </c>
      <c r="AB60" s="233">
        <f t="shared" si="21"/>
        <v>0</v>
      </c>
      <c r="AC60" s="264">
        <f>IFERROR('Projection_Base-case'!G60-G60,0)</f>
        <v>0</v>
      </c>
      <c r="AD60" s="142">
        <f t="shared" si="24"/>
        <v>0</v>
      </c>
      <c r="AE60" s="142">
        <f>IFERROR(100*AC60/'Projection_Base-case'!G60,0)</f>
        <v>0</v>
      </c>
      <c r="AF60" s="142">
        <f>IFERROR('Projection_Base-case'!I60-I60,0)</f>
        <v>0</v>
      </c>
      <c r="AG60" s="142">
        <f t="shared" si="25"/>
        <v>0</v>
      </c>
      <c r="AH60" s="142">
        <f>IFERROR(100*AF60/'Projection_Base-case'!I60,0)</f>
        <v>0</v>
      </c>
      <c r="AI60" s="142">
        <f>IFERROR('Projection_Base-case'!K60-K60,0)</f>
        <v>0</v>
      </c>
      <c r="AJ60" s="142">
        <f t="shared" si="26"/>
        <v>0</v>
      </c>
      <c r="AK60" s="142">
        <f>IFERROR(100*AI60/'Projection_Base-case'!K60,0)</f>
        <v>0</v>
      </c>
      <c r="AL60" s="142">
        <f>IFERROR(M60-'Projection_Base-case'!M60,0)</f>
        <v>0</v>
      </c>
      <c r="AM60" s="142">
        <f t="shared" si="27"/>
        <v>0</v>
      </c>
      <c r="AN60" s="143">
        <f>IFERROR(100*AL60/'Projection_Base-case'!M60,0)</f>
        <v>0</v>
      </c>
      <c r="AO60" s="262">
        <f>IFERROR('Projection_Base-case'!O60-O60,0)</f>
        <v>0</v>
      </c>
      <c r="AP60" s="142">
        <f t="shared" si="28"/>
        <v>0</v>
      </c>
      <c r="AQ60" s="142">
        <f>IFERROR(100*AO60/'Projection_Base-case'!O60,0)</f>
        <v>0</v>
      </c>
      <c r="AR60" s="142">
        <f>IFERROR('Projection_Base-case'!Q60-Q60,0)</f>
        <v>0</v>
      </c>
      <c r="AS60" s="142">
        <f t="shared" si="29"/>
        <v>0</v>
      </c>
      <c r="AT60" s="142">
        <f>IFERROR(100*AR60/'Projection_Base-case'!Q60,0)</f>
        <v>0</v>
      </c>
      <c r="AU60" s="142">
        <f>IFERROR('Projection_Base-case'!S60-S60,0)</f>
        <v>0</v>
      </c>
      <c r="AV60" s="142">
        <f t="shared" si="30"/>
        <v>0</v>
      </c>
      <c r="AW60" s="143">
        <f>IFERROR(100*AU60/'Projection_Base-case'!S60,0)</f>
        <v>0</v>
      </c>
      <c r="AX60" s="262">
        <f>IFERROR('Projection_Base-case'!U60-U60,0)</f>
        <v>0</v>
      </c>
      <c r="AY60" s="142">
        <f t="shared" si="31"/>
        <v>0</v>
      </c>
      <c r="AZ60" s="142">
        <f>IFERROR(100*AX60/'Projection_Base-case'!U60,0)</f>
        <v>0</v>
      </c>
      <c r="BA60" s="142">
        <f>IFERROR('Projection_Base-case'!W60-W60,0)</f>
        <v>0</v>
      </c>
      <c r="BB60" s="142">
        <f t="shared" si="32"/>
        <v>0</v>
      </c>
      <c r="BC60" s="142">
        <f>IFERROR(100*BA60/'Projection_Base-case'!W60,0)</f>
        <v>0</v>
      </c>
      <c r="BD60" s="142">
        <f>IFERROR('Projection_Base-case'!Y60-Y60,0)</f>
        <v>0</v>
      </c>
      <c r="BE60" s="142">
        <f t="shared" si="33"/>
        <v>0</v>
      </c>
      <c r="BF60" s="142">
        <f>IFERROR(100*BD60/'Projection_Base-case'!Y60,0)</f>
        <v>0</v>
      </c>
      <c r="BG60" s="531">
        <f t="shared" si="22"/>
        <v>0</v>
      </c>
      <c r="BH60" s="532">
        <f t="shared" si="23"/>
        <v>0</v>
      </c>
    </row>
    <row r="61" spans="1:60" x14ac:dyDescent="0.25">
      <c r="A61" s="261">
        <v>56</v>
      </c>
      <c r="B61" s="142">
        <f>'Projection_Base-case'!B61</f>
        <v>0</v>
      </c>
      <c r="C61" s="142">
        <f>'Projection_Base-case'!C61</f>
        <v>0</v>
      </c>
      <c r="D61" s="142">
        <f>'Projection_Base-case'!D61</f>
        <v>0</v>
      </c>
      <c r="E61" s="149"/>
      <c r="F61" s="258" t="str">
        <f t="shared" si="10"/>
        <v>0</v>
      </c>
      <c r="G61" s="231" t="str">
        <f>IF(F61="Scenario1PBT1",'Major retrofit'!$E$6,IF(F61="Scenario2PBT1",'Major retrofit'!$F$6,IF(F61="Scenario3PBT1",'Major retrofit'!$G$6,"")))&amp;IF(F61="Scenario1PBT2",'Major retrofit'!$H$6,IF(F61="Scenario2PBT2",'Major retrofit'!$I$6,IF(F61="Scenario3PBT2",'Major retrofit'!$J$6,"")))&amp;IF(F61="Scenario1PBT3",'Major retrofit'!$K$6,IF(F61="Scenario2PBT3",'Major retrofit'!$L$6,IF(F61="Scenario3PBT3",'Major retrofit'!$M$6,"")))&amp;IF(F61="Scenario1PBT4",'Major retrofit'!$N$6,IF(F61="Scenario2PBT4",'Major retrofit'!$O$6,IF(F61="Scenario3PBT4",'Major retrofit'!$P$6,"")))&amp;IF(F61="Scenario1PBT5",'Major retrofit'!$Q$6,IF(F61="Scenario2PBT5",'Major retrofit'!$R$6,IF(F61="Scenario3PBT5",'Major retrofit'!$S$6,"")))&amp;IF(F61="Scenario1PBT6",'Major retrofit'!$T$6,IF(F61="Scenario2PBT6",'Major retrofit'!$U$6,IF(F61="Scenario3PBT6",'Major retrofit'!$V$6,"")))&amp;IF(F61="Scenario1PBT7",'Major retrofit'!$W$6,IF(F61="Scenario2PBT7",'Major retrofit'!$X$6,IF(F61="Scenario3PBT7",'Major retrofit'!$Y$6,"")))&amp;IF(F61="Scenario1PBT8",'Major retrofit'!$Z$6,IF(F61="Scenario2PBT8",'Major retrofit'!$AA$6,IF(F61="Scenario3PBT8",'Major retrofit'!$AB$6,"")))&amp;IF(F61="Scenario1PBT9",'Major retrofit'!$AC$6,IF(F61="Scenario2PBT9",'Major retrofit'!$AD$6,IF(F61="Scenario3PBT9",'Major retrofit'!$AE$6,"")))&amp;IF(F61="Scenario1PBT10",'Major retrofit'!$AF$6,IF(F61="Scenario2PBT10",'Major retrofit'!$AG$6,IF(F61="Scenario3PBT10",'Major retrofit'!$AH$6,"")))&amp;IF(F61="Scenario1PBT11",'Major retrofit'!$AI$6,IF(F61="Scenario2PBT11",'Major retrofit'!$AJ$6,IF(F61="Scenario3PBT11",'Major retrofit'!$AK$6,"")))&amp;IF(F61="Scenario1PBT12",'Major retrofit'!$AL$6,IF(F61="Scenario2PBT12",'Major retrofit'!$AM$6,IF(F61="Scenario3PBT12",'Major retrofit'!$AN$6,"")))&amp;IF(F61="Scenario1PBT13",'Major retrofit'!$AO$6,IF(F61="Scenario2PBT13",'Major retrofit'!$AP$6,IF(F61="Scenario3PBT13",'Major retrofit'!$AQ$6,"")))&amp;IF(F61="Scenario1PBT14",'Major retrofit'!$AR$6,IF(F61="Scenario2PBT14",'Major retrofit'!$AS$6,IF(F61="Scenario3PBT14",'Major retrofit'!$AT$6,"")))&amp;IF(F61="Scenario1PBT15",'Major retrofit'!$AU$6,IF(F61="Scenario2PBT15",'Major retrofit'!$AV$6,IF(F61="Scenario3PBT15",'Major retrofit'!$AW$6,"")))</f>
        <v/>
      </c>
      <c r="H61" s="142">
        <f t="shared" si="11"/>
        <v>0</v>
      </c>
      <c r="I61" s="232" t="str">
        <f>IF(F61="Scenario1PBT1",'Major retrofit'!$E$16,IF(F61="Scenario2PBT1",'Major retrofit'!$F$16,IF(F61="Scenario3PBT1",'Major retrofit'!$G$16,"")))&amp;IF(F61="Scenario1PBT2",'Major retrofit'!$H$16,IF(F61="Scenario2PBT2",'Major retrofit'!$I$16,IF(F61="Scenario3PBT2",'Major retrofit'!$J$16,"")))&amp;IF(F61="Scenario1PBT3",'Major retrofit'!$K$16,IF(F61="Scenario2PBT3",'Major retrofit'!$L$16,IF(F61="Scenario3PBT3",'Major retrofit'!$M$16,"")))&amp;IF(F61="Scenario1PBT4",'Major retrofit'!$N$16,IF(F61="Scenario2PBT4",'Major retrofit'!$O$16,IF(F61="Scenario3PBT4",'Major retrofit'!$P$16,"")))&amp;IF(F61="Scenario1PBT5",'Major retrofit'!$Q$16,IF(F61="Scenario2PBT5",'Major retrofit'!$R$16,IF(F61="Scenario3PBT5",'Major retrofit'!$S$16,"")))&amp;IF(F61="Scenario1PBT6",'Major retrofit'!$T$16,IF(F61="Scenario2PBT6",'Major retrofit'!$U$16,IF(F61="Scenario3PBT6",'Major retrofit'!$V$16,"")))&amp;IF(F61="Scenario1PBT7",'Major retrofit'!$W$16,IF(F61="Scenario2PBT7",'Major retrofit'!$X$16,IF(F61="Scenario3PBT7",'Major retrofit'!$Y$16,"")))&amp;IF(F61="Scenario1PBT8",'Major retrofit'!$Z$16,IF(F61="Scenario2PBT8",'Major retrofit'!$AA$16,IF(F61="Scenario3PBT8",'Major retrofit'!$AB$16,"")))&amp;IF(F61="Scenario1PBT9",'Major retrofit'!$AC$16,IF(F61="Scenario2PBT9",'Major retrofit'!$AD$16,IF(F61="Scenario3PBT9",'Major retrofit'!$AE$16,"")))&amp;IF(F61="Scenario1PBT10",'Major retrofit'!$AF$16,IF(F61="Scenario2PBT10",'Major retrofit'!$AG$16,IF(F61="Scenario3PBT10",'Major retrofit'!$AH$16,"")))&amp;IF(F61="Scenario1PBT11",'Major retrofit'!$AI$16,IF(F61="Scenario2PBT11",'Major retrofit'!$AJ$16,IF(F61="Scenario3PBT11",'Major retrofit'!$AK$16,"")))&amp;IF(F61="Scenario1PBT12",'Major retrofit'!$AL$16,IF(F61="Scenario2PBT12",'Major retrofit'!$AM$16,IF(F61="Scenario3PBT12",'Major retrofit'!$AN$16,"")))&amp;IF(F61="Scenario1PBT13",'Major retrofit'!$AO$16,IF(F61="Scenario2PBT13",'Major retrofit'!$AP$16,IF(F61="Scenario3PBT13",'Major retrofit'!$AQ$16,"")))&amp;IF(F61="Scenario1PBT14",'Major retrofit'!$AR$16,IF(F61="Scenario2PBT14",'Major retrofit'!$AS$16,IF(F61="Scenario3PBT14",'Major retrofit'!$AT$16,"")))&amp;IF(F61="Scenario1PBT15",'Major retrofit'!$AU$16,IF(F61="Scenario2PBT15",'Major retrofit'!$AV$16,IF(F61="Scenario3PBT15",'Major retrofit'!$AW$16,"")))</f>
        <v/>
      </c>
      <c r="J61" s="142">
        <f t="shared" si="12"/>
        <v>0</v>
      </c>
      <c r="K61" s="142" t="str">
        <f>IF(F61="Scenario1PBT1",'Major retrofit'!$E$18,IF(F61="Scenario2PBT1",'Major retrofit'!$F$18,IF(F61="Scenario3PBT1",'Major retrofit'!$G$18,"")))&amp;IF(F61="Scenario1PBT2",'Major retrofit'!$H$18,IF(F61="Scenario2PBT2",'Major retrofit'!$I$18,IF(F61="Scenario3PBT2",'Major retrofit'!$J$18,"")))&amp;IF(F61="Scenario1PBT3",'Major retrofit'!$K$18,IF(F61="Scenario2PBT3",'Major retrofit'!$L$18,IF(F61="Scenario3PBT3",'Major retrofit'!$M$18,"")))&amp;IF(F61="Scenario1PBT4",'Major retrofit'!$N$18,IF(F61="Scenario2PBT4",'Major retrofit'!$O$18,IF(F61="Scenario3PBT4",'Major retrofit'!$P$18,"")))&amp;IF(F61="Scenario1PBT5",'Major retrofit'!$Q$18,IF(F61="Scenario2PBT5",'Major retrofit'!$R$18,IF(F61="Scenario3PBT5",'Major retrofit'!$S$18,"")))&amp;IF(F61="Scenario1PBT6",'Major retrofit'!$T$18,IF(F61="Scenario2PBT6",'Major retrofit'!$U$18,IF(F61="Scenario3PBT6",'Major retrofit'!$V$18,"")))&amp;IF(F61="Scenario1PBT7",'Major retrofit'!$W$18,IF(F61="Scenario2PBT7",'Major retrofit'!$X$18,IF(F61="Scenario3PBT7",'Major retrofit'!$Y$18,"")))&amp;IF(F61="Scenario1PBT8",'Major retrofit'!$Z$18,IF(F61="Scenario2PBT8",'Major retrofit'!$AA$18,IF(F61="Scenario3PBT8",'Major retrofit'!$AB$18,"")))&amp;IF(F61="Scenario1PBT9",'Major retrofit'!$AC$18,IF(F61="Scenario2PBT9",'Major retrofit'!$AD$18,IF(F61="Scenario3PBT9",'Major retrofit'!$AE$18,"")))&amp;IF(F61="Scenario1PBT10",'Major retrofit'!$AF$18,IF(F61="Scenario2PBT10",'Major retrofit'!$AG$18,IF(F61="Scenario3PBT10",'Major retrofit'!$AH$18,"")))&amp;IF(F61="Scenario1PBT11",'Major retrofit'!$AI$18,IF(F61="Scenario2PBT11",'Major retrofit'!$AJ$18,IF(F61="Scenario3PBT11",'Major retrofit'!$AK$18,"")))&amp;IF(F61="Scenario1PBT12",'Major retrofit'!$AL$18,IF(F61="Scenario2PBT12",'Major retrofit'!$AM$18,IF(F61="Scenario3PBT12",'Major retrofit'!$AN$18,"")))&amp;IF(F61="Scenario1PBT13",'Major retrofit'!$AO$18,IF(F61="Scenario2PBT13",'Major retrofit'!$AP$18,IF(F61="Scenario3PBT13",'Major retrofit'!$AQ$18,"")))&amp;IF(F61="Scenario1PBT14",'Major retrofit'!$AR$18,IF(F61="Scenario2PBT14",'Major retrofit'!$AS$18,IF(F61="Scenario3PBT14",'Major retrofit'!$AT$18,"")))&amp;IF(F61="Scenario1PBT15",'Major retrofit'!$AU$18,IF(F61="Scenario2PBT15",'Major retrofit'!$AV$18,IF(F61="Scenario3PBT15",'Major retrofit'!$AW$18,"")))</f>
        <v/>
      </c>
      <c r="L61" s="142">
        <f t="shared" si="13"/>
        <v>0</v>
      </c>
      <c r="M61" s="142" t="str">
        <f>IF(F61="Scenario1PBT1",'Major retrofit'!$E$20,IF(F61="Scenario2PBT1",'Major retrofit'!$F$20,IF(F61="Scenario3PBT1",'Major retrofit'!$G$20,"")))&amp;IF(F61="Scenario1PBT2",'Major retrofit'!$H$20,IF(F61="Scenario2PBT2",'Major retrofit'!$I$20,IF(F61="Scenario3PBT2",'Major retrofit'!$J$20,"")))&amp;IF(F61="Scenario1PBT3",'Major retrofit'!$K$20,IF(F61="Scenario2PBT3",'Major retrofit'!$L$20,IF(F61="Scenario3PBT3",'Major retrofit'!$M$20,"")))&amp;IF(F61="Scenario1PBT4",'Major retrofit'!$N$20,IF(F61="Scenario2PBT4",'Major retrofit'!$O$20,IF(F61="Scenario3PBT4",'Major retrofit'!$P$20,"")))&amp;IF(F61="Scenario1PBT5",'Major retrofit'!$Q$20,IF(F61="Scenario2PBT5",'Major retrofit'!$R$20,IF(F61="Scenario3PBT5",'Major retrofit'!$S$20,"")))&amp;IF(F61="Scenario1PBT6",'Major retrofit'!$T$20,IF(F61="Scenario2PBT6",'Major retrofit'!$U$20,IF(F61="Scenario3PBT6",'Major retrofit'!$V$20,"")))&amp;IF(F61="Scenario1PBT7",'Major retrofit'!$W$20,IF(F61="Scenario2PBT7",'Major retrofit'!$X$20,IF(F61="Scenario3PBT7",'Major retrofit'!$Y$20,"")))&amp;IF(F61="Scenario1PBT8",'Major retrofit'!$Z$20,IF(F61="Scenario2PBT8",'Major retrofit'!$AA$20,IF(F61="Scenario3PBT8",'Major retrofit'!$AB$20,"")))&amp;IF(F61="Scenario1PBT9",'Major retrofit'!$AC$20,IF(F61="Scenario2PBT9",'Major retrofit'!$AD$20,IF(F61="Scenario3PBT9",'Major retrofit'!$AE$20,"")))&amp;IF(F61="Scenario1PBT10",'Major retrofit'!$AF$20,IF(F61="Scenario2PBT10",'Major retrofit'!$AG$20,IF(F61="Scenario3PBT10",'Major retrofit'!$AH$20,"")))&amp;IF(F61="Scenario1PBT11",'Major retrofit'!$AI$20,IF(F61="Scenario2PBT11",'Major retrofit'!$AJ$20,IF(F61="Scenario3PBT11",'Major retrofit'!$AK$20,"")))&amp;IF(F61="Scenario1PBT12",'Major retrofit'!$AL$20,IF(F61="Scenario2PBT12",'Major retrofit'!$AM$20,IF(F61="Scenario3PBT12",'Major retrofit'!$AN$20,"")))&amp;IF(F61="Scenario1PBT13",'Major retrofit'!$AO$20,IF(F61="Scenario2PBT13",'Major retrofit'!$AP$20,IF(F61="Scenario3PBT13",'Major retrofit'!$AQ$20,"")))&amp;IF(F61="Scenario1PBT14",'Major retrofit'!$AR$20,IF(F61="Scenario2PBT14",'Major retrofit'!$AS$20,IF(F61="Scenario3PBT14",'Major retrofit'!$AT$20,"")))&amp;IF(F61="Scenario1PBT15",'Major retrofit'!$AU$20,IF(F61="Scenario2PBT15",'Major retrofit'!$AV$20,IF(F61="Scenario3PBT15",'Major retrofit'!$AW$20,"")))</f>
        <v/>
      </c>
      <c r="N61" s="143">
        <f t="shared" si="14"/>
        <v>0</v>
      </c>
      <c r="O61" s="262" t="str">
        <f>IF(F61="Scenario1PBT1",'Major retrofit'!$E$23,IF(F61="Scenario2PBT1",'Major retrofit'!$F$23,IF(F61="Scenario3PBT1",'Major retrofit'!$G$23,"")))&amp;IF(F61="Scenario1PBT2",'Major retrofit'!$H$23,IF(F61="Scenario2PBT2",'Major retrofit'!$I$23,IF(F61="Scenario3PBT2",'Major retrofit'!$J$23,"")))&amp;IF(F61="Scenario1PBT3",'Major retrofit'!$K$23,IF(F61="Scenario2PBT3",'Major retrofit'!$L$23,IF(F61="Scenario3PBT3",'Major retrofit'!$M$23,"")))&amp;IF(F61="Scenario1PBT4",'Major retrofit'!$N$23,IF(F61="Scenario2PBT4",'Major retrofit'!$O$23,IF(F61="Scenario3PBT4",'Major retrofit'!$P$23,"")))&amp;IF(F61="Scenario1PBT5",'Major retrofit'!$Q$23,IF(F61="Scenario2PBT5",'Major retrofit'!$R$23,IF(F61="Scenario3PBT5",'Major retrofit'!$S$23,"")))&amp;IF(F61="Scenario1PBT6",'Major retrofit'!$T$23,IF(F61="Scenario2PBT6",'Major retrofit'!$U$23,IF(F61="Scenario3PBT6",'Major retrofit'!$V$23,"")))&amp;IF(F61="Scenario1PBT7",'Major retrofit'!$W$23,IF(F61="Scenario2PBT7",'Major retrofit'!$X$23,IF(F61="Scenario3PBT7",'Major retrofit'!$Y$23,"")))&amp;IF(F61="Scenario1PBT8",'Major retrofit'!$Z$23,IF(F61="Scenario2PBT8",'Major retrofit'!$AA$23,IF(F61="Scenario3PBT8",'Major retrofit'!$AB$23,"")))&amp;IF(F61="Scenario1PBT9",'Major retrofit'!$AC$23,IF(F61="Scenario2PBT9",'Major retrofit'!$AD$23,IF(F61="Scenario3PBT9",'Major retrofit'!$AE$23,"")))&amp;IF(F61="Scenario1PBT10",'Major retrofit'!$AF$23,IF(F61="Scenario2PBT10",'Major retrofit'!$AG$23,IF(F61="Scenario3PBT10",'Major retrofit'!$AH$23,"")))&amp;IF(F61="Scenario1PBT11",'Major retrofit'!$AI$23,IF(F61="Scenario2PBT11",'Major retrofit'!$AJ$23,IF(F61="Scenario3PBT11",'Major retrofit'!$AK$23,"")))&amp;IF(F61="Scenario1PBT12",'Major retrofit'!$AL$23,IF(F61="Scenario2PBT12",'Major retrofit'!$AM$23,IF(F61="Scenario3PBT12",'Major retrofit'!$AN$23,"")))&amp;IF(F61="Scenario1PBT13",'Major retrofit'!$AO$23,IF(F61="Scenario2PBT13",'Major retrofit'!$AP$23,IF(F61="Scenario3PBT13",'Major retrofit'!$AQ$23,"")))&amp;IF(F61="Scenario1PBT14",'Major retrofit'!$AR$23,IF(F61="Scenario2PBT14",'Major retrofit'!$AS$23,IF(F61="Scenario3PBT14",'Major retrofit'!$AT$23,"")))&amp;IF(F61="Scenario1PBT15",'Major retrofit'!$AU$23,IF(F61="Scenario2PBT15",'Major retrofit'!$AV$23,IF(F61="Scenario3PBT15",'Major retrofit'!$AW$23,"")))</f>
        <v/>
      </c>
      <c r="P61" s="142">
        <f t="shared" si="15"/>
        <v>0</v>
      </c>
      <c r="Q61" s="142" t="str">
        <f>IF(F61="Scenario1PBT1",'Major retrofit'!$E$25,IF(F61="Scenario2PBT1",'Major retrofit'!$F$25,IF(F61="Scenario3PBT1",'Major retrofit'!$G$25,"")))&amp;IF(F61="Scenario1PBT2",'Major retrofit'!$H$25,IF(F61="Scenario2PBT2",'Major retrofit'!$I$25,IF(F61="Scenario3PBT2",'Major retrofit'!$J$25,"")))&amp;IF(F61="Scenario1PBT3",'Major retrofit'!$K$25,IF(F61="Scenario2PBT3",'Major retrofit'!$L$25,IF(F61="Scenario3PBT3",'Major retrofit'!$M$25,"")))&amp;IF(F61="Scenario1PBT4",'Major retrofit'!$N$25,IF(F61="Scenario2PBT4",'Major retrofit'!$O$25,IF(F61="Scenario3PBT4",'Major retrofit'!$P$25,"")))&amp;IF(F61="Scenario1PBT5",'Major retrofit'!$Q$25,IF(F61="Scenario2PBT5",'Major retrofit'!$R$25,IF(F61="Scenario3PBT5",'Major retrofit'!$S$25,"")))&amp;IF(F61="Scenario1PBT6",'Major retrofit'!$T$25,IF(F61="Scenario2PBT6",'Major retrofit'!$U$25,IF(F61="Scenario3PBT6",'Major retrofit'!$V$25,"")))&amp;IF(F61="Scenario1PBT7",'Major retrofit'!$W$25,IF(F61="Scenario2PBT7",'Major retrofit'!$X$25,IF(F61="Scenario3PBT7",'Major retrofit'!$Y$25,"")))&amp;IF(F61="Scenario1PBT8",'Major retrofit'!$Z$25,IF(F61="Scenario2PBT8",'Major retrofit'!$AA$25,IF(F61="Scenario3PBT8",'Major retrofit'!$AB$25,"")))&amp;IF(F61="Scenario1PBT9",'Major retrofit'!$AC$25,IF(F61="Scenario2PBT9",'Major retrofit'!$AD$25,IF(F61="Scenario3PBT9",'Major retrofit'!$AE$25,"")))&amp;IF(F61="Scenario1PBT10",'Major retrofit'!$AF$25,IF(F61="Scenario2PBT10",'Major retrofit'!$AG$25,IF(F61="Scenario3PBT10",'Major retrofit'!$AH$25,"")))&amp;IF(F61="Scenario1PBT11",'Major retrofit'!$AI$25,IF(F61="Scenario2PBT11",'Major retrofit'!$AJ$25,IF(F61="Scenario3PBT11",'Major retrofit'!$AK$25,"")))&amp;IF(F61="Scenario1PBT12",'Major retrofit'!$AL$25,IF(F61="Scenario2PBT12",'Major retrofit'!$AM$25,IF(F61="Scenario3PBT12",'Major retrofit'!$AN$25,"")))&amp;IF(F61="Scenario1PBT13",'Major retrofit'!$AO$25,IF(F61="Scenario2PBT13",'Major retrofit'!$AP$25,IF(F61="Scenario3PBT13",'Major retrofit'!$AQ$25,"")))&amp;IF(F61="Scenario1PBT14",'Major retrofit'!$AR$25,IF(F61="Scenario2PBT14",'Major retrofit'!$AS$25,IF(F61="Scenario3PBT14",'Major retrofit'!$AT$25,"")))&amp;IF(F61="Scenario1PBT15",'Major retrofit'!$AU$25,IF(F61="Scenario2PBT15",'Major retrofit'!$AV$25,IF(F61="Scenario3PBT15",'Major retrofit'!$AW$25,"")))</f>
        <v/>
      </c>
      <c r="R61" s="142">
        <f t="shared" si="16"/>
        <v>0</v>
      </c>
      <c r="S61" s="142" t="str">
        <f>IF(F61="Scenario1PBT1",'Major retrofit'!$E$27,IF(F61="Scenario2PBT1",'Major retrofit'!$F$27,IF(F61="Scenario3PBT1",'Major retrofit'!$G$27,"")))&amp;IF(F61="Scenario1PBT2",'Major retrofit'!$H$27,IF(F61="Scenario2PBT2",'Major retrofit'!$I$27,IF(F61="Scenario3PBT2",'Major retrofit'!$J$27,"")))&amp;IF(F61="Scenario1PBT3",'Major retrofit'!$K$27,IF(F61="Scenario2PBT3",'Major retrofit'!$L$27,IF(F61="Scenario3PBT3",'Major retrofit'!$M$27,"")))&amp;IF(F61="Scenario1PBT4",'Major retrofit'!$N$27,IF(F61="Scenario2PBT4",'Major retrofit'!$O$27,IF(F61="Scenario3PBT4",'Major retrofit'!$P$27,"")))&amp;IF(F61="Scenario1PBT5",'Major retrofit'!$Q$27,IF(F61="Scenario2PBT5",'Major retrofit'!$R$27,IF(F61="Scenario3PBT5",'Major retrofit'!$S$27,"")))&amp;IF(F61="Scenario1PBT6",'Major retrofit'!$T$27,IF(F61="Scenario2PBT6",'Major retrofit'!$U$27,IF(F61="Scenario3PBT6",'Major retrofit'!$V$27,"")))&amp;IF(F61="Scenario1PBT7",'Major retrofit'!$W$27,IF(F61="Scenario2PBT7",'Major retrofit'!$X$27,IF(F61="Scenario3PBT7",'Major retrofit'!$Y$27,"")))&amp;IF(F61="Scenario1PBT8",'Major retrofit'!$Z$27,IF(F61="Scenario2PBT8",'Major retrofit'!$AA$27,IF(F61="Scenario3PBT8",'Major retrofit'!$AB$27,"")))&amp;IF(F61="Scenario1PBT9",'Major retrofit'!$AC$27,IF(F61="Scenario2PBT9",'Major retrofit'!$AD$27,IF(F61="Scenario3PBT9",'Major retrofit'!$AE$27,"")))&amp;IF(F61="Scenario1PBT10",'Major retrofit'!$AF$27,IF(F61="Scenario2PBT10",'Major retrofit'!$AG$27,IF(F61="Scenario3PBT10",'Major retrofit'!$AH$27,"")))&amp;IF(F61="Scenario1PBT11",'Major retrofit'!$AI$27,IF(F61="Scenario2PBT11",'Major retrofit'!$AJ$27,IF(F61="Scenario3PBT11",'Major retrofit'!$AK$27,"")))&amp;IF(F61="Scenario1PBT12",'Major retrofit'!$AL$27,IF(F61="Scenario2PBT12",'Major retrofit'!$AM$27,IF(F61="Scenario3PBT12",'Major retrofit'!$AN$27,"")))&amp;IF(F61="Scenario1PBT13",'Major retrofit'!$AO$27,IF(F61="Scenario2PBT13",'Major retrofit'!$AP$27,IF(F61="Scenario3PBT13",'Major retrofit'!$AQ$27,"")))&amp;IF(F61="Scenario1PBT14",'Major retrofit'!$AR$27,IF(F61="Scenario2PBT14",'Major retrofit'!$AS$27,IF(F61="Scenario3PBT14",'Major retrofit'!$AT$27,"")))&amp;IF(F61="Scenario1PBT15",'Major retrofit'!$AU$27,IF(F61="Scenario2PBT15",'Major retrofit'!$AV$27,IF(F61="Scenario3PBT15",'Major retrofit'!$AW$27,"")))</f>
        <v/>
      </c>
      <c r="T61" s="263">
        <f t="shared" si="17"/>
        <v>0</v>
      </c>
      <c r="U61" s="262" t="str">
        <f>IF(F61="Scenario1PBT1",'Major retrofit'!$E$38,IF(F61="Scenario2PBT1",'Major retrofit'!$F$38,IF(F61="Scenario3PBT1",'Major retrofit'!$G$38,"")))&amp;IF(F61="Scenario1PBT2",'Major retrofit'!$H$38,IF(F61="Scenario2PBT2",'Major retrofit'!$I$38,IF(F61="Scenario3PBT2",'Major retrofit'!$J$38,"")))&amp;IF(F61="Scenario1PBT3",'Major retrofit'!$K$38,IF(F61="Scenario2PBT3",'Major retrofit'!$L$38,IF(F61="Scenario3PBT3",'Major retrofit'!$M$38,"")))&amp;IF(F61="Scenario1PBT4",'Major retrofit'!$N$38,IF(F61="Scenario2PBT4",'Major retrofit'!$O$38,IF(F61="Scenario3PBT4",'Major retrofit'!$P$38,"")))&amp;IF(F61="Scenario1PBT5",'Major retrofit'!$Q$38,IF(F61="Scenario2PBT5",'Major retrofit'!$R$38,IF(F61="Scenario3PBT5",'Major retrofit'!$S$38,"")))&amp;IF(F61="Scenario1PBT6",'Major retrofit'!$T$38,IF(F61="Scenario2PBT6",'Major retrofit'!$U$38,IF(F61="Scenario3PBT6",'Major retrofit'!$V$38,"")))&amp;IF(F61="Scenario1PBT7",'Major retrofit'!$W$38,IF(F61="Scenario2PBT7",'Major retrofit'!$X$38,IF(F61="Scenario3PBT7",'Major retrofit'!$Y$38,"")))&amp;IF(F61="Scenario1PBT8",'Major retrofit'!$Z$38,IF(F61="Scenario2PBT8",'Major retrofit'!$AA$38,IF(F61="Scenario3PBT8",'Major retrofit'!$AB$38,"")))&amp;IF(F61="Scenario1PBT9",'Major retrofit'!$AC$38,IF(F61="Scenario2PBT9",'Major retrofit'!$AD$38,IF(F61="Scenario3PBT9",'Major retrofit'!$AE$38,"")))&amp;IF(F61="Scenario1PBT10",'Major retrofit'!$AF$38,IF(F61="Scenario2PBT10",'Major retrofit'!$AG$38,IF(F61="Scenario3PBT10",'Major retrofit'!$AH$38,"")))&amp;IF(F61="Scenario1PBT11",'Major retrofit'!$AI$38,IF(F61="Scenario2PBT11",'Major retrofit'!$AJ$38,IF(F61="Scenario3PBT11",'Major retrofit'!$AK$38,"")))&amp;IF(F61="Scenario1PBT12",'Major retrofit'!$AL$38,IF(F61="Scenario2PBT12",'Major retrofit'!$AM$38,IF(F61="Scenario3PBT12",'Major retrofit'!$AN$38,"")))&amp;IF(F61="Scenario1PBT13",'Major retrofit'!$AO$38,IF(F61="Scenario2PBT13",'Major retrofit'!$AP$38,IF(F61="Scenario3PBT13",'Major retrofit'!$AQ$38,"")))&amp;IF(F61="Scenario1PBT14",'Major retrofit'!$AR$38,IF(F61="Scenario2PBT14",'Major retrofit'!$AS$38,IF(F61="Scenario3PBT14",'Major retrofit'!$AT$38,"")))&amp;IF(F61="Scenario1PBT15",'Major retrofit'!$AU$38,IF(F61="Scenario2PBT15",'Major retrofit'!$AV$38,IF(F61="Scenario3PBT15",'Major retrofit'!$AW$38,"")))</f>
        <v/>
      </c>
      <c r="V61" s="142">
        <f t="shared" si="18"/>
        <v>0</v>
      </c>
      <c r="W61" s="142" t="str">
        <f>IF(F61="Scenario1PBT1",'Major retrofit'!$E$40,IF(F61="Scenario2PBT1",'Major retrofit'!$F$40,IF(F61="Scenario3PBT1",'Major retrofit'!$G$40,"")))&amp;IF(F61="Scenario1PBT2",'Major retrofit'!$H$40,IF(F61="Scenario2PBT2",'Major retrofit'!$I$40,IF(F61="Scenario3PBT2",'Major retrofit'!$J$40,"")))&amp;IF(F61="Scenario1PBT3",'Major retrofit'!$K$40,IF(F61="Scenario2PBT3",'Major retrofit'!$L$40,IF(F61="Scenario3PBT3",'Major retrofit'!$M$40,"")))&amp;IF(F61="Scenario1PBT4",'Major retrofit'!$N$40,IF(F61="Scenario2PBT4",'Major retrofit'!$O$40,IF(F61="Scenario3PBT4",'Major retrofit'!$P$40,"")))&amp;IF(F61="Scenario1PBT5",'Major retrofit'!$Q$40,IF(F61="Scenario2PBT5",'Major retrofit'!$R$40,IF(F61="Scenario3PBT5",'Major retrofit'!$S$40,"")))&amp;IF(F61="Scenario1PBT6",'Major retrofit'!$T$40,IF(F61="Scenario2PBT6",'Major retrofit'!$U$40,IF(F61="Scenario3PBT6",'Major retrofit'!$V$40,"")))&amp;IF(F61="Scenario1PBT7",'Major retrofit'!$W$40,IF(F61="Scenario2PBT7",'Major retrofit'!$X$40,IF(F61="Scenario3PBT7",'Major retrofit'!$Y$40,"")))&amp;IF(F61="Scenario1PBT8",'Major retrofit'!$Z$40,IF(F61="Scenario2PBT8",'Major retrofit'!$AA$40,IF(F61="Scenario3PBT8",'Major retrofit'!$AB$40,"")))&amp;IF(F61="Scenario1PBT9",'Major retrofit'!$AC$40,IF(F61="Scenario2PBT9",'Major retrofit'!$AD$40,IF(F61="Scenario3PBT9",'Major retrofit'!$AE$40,"")))&amp;IF(F61="Scenario1PBT10",'Major retrofit'!$AF$40,IF(F61="Scenario2PBT10",'Major retrofit'!$AG$40,IF(F61="Scenario3PBT10",'Major retrofit'!$AH$40,"")))&amp;IF(F61="Scenario1PBT11",'Major retrofit'!$AI$40,IF(F61="Scenario2PBT11",'Major retrofit'!$AJ$40,IF(F61="Scenario3PBT11",'Major retrofit'!$AK$40,"")))&amp;IF(F61="Scenario1PBT12",'Major retrofit'!$AL$40,IF(F61="Scenario2PBT12",'Major retrofit'!$AM$40,IF(F61="Scenario3PBT12",'Major retrofit'!$AN$40,"")))&amp;IF(F61="Scenario1PBT13",'Major retrofit'!$AO$40,IF(F61="Scenario2PBT13",'Major retrofit'!$AP$40,IF(F61="Scenario3PBT13",'Major retrofit'!$AQ$40,"")))&amp;IF(F61="Scenario1PBT14",'Major retrofit'!$AR$40,IF(F61="Scenario2PBT14",'Major retrofit'!$AS$40,IF(F61="Scenario3PBT14",'Major retrofit'!$AT$40,"")))&amp;IF(F61="Scenario1PBT15",'Major retrofit'!$AU$40,IF(F61="Scenario2PBT15",'Major retrofit'!$AV$40,IF(F61="Scenario3PBT15",'Major retrofit'!$AW$40,"")))</f>
        <v/>
      </c>
      <c r="X61" s="142">
        <f t="shared" si="19"/>
        <v>0</v>
      </c>
      <c r="Y61" s="142" t="str">
        <f>IF(F61="Scenario1PBT1",'Major retrofit'!$E$42,IF(F61="Scenario2PBT1",'Major retrofit'!$F$42,IF(F61="Scenario3PBT1",'Major retrofit'!$G$42,"")))&amp;IF(F61="Scenario1PBT2",'Major retrofit'!$H$42,IF(F61="Scenario2PBT2",'Major retrofit'!$I$42,IF(F61="Scenario3PBT2",'Major retrofit'!$J$42,"")))&amp;IF(F61="Scenario1PBT3",'Major retrofit'!$K$42,IF(F61="Scenario2PBT3",'Major retrofit'!$L$42,IF(F61="Scenario3PBT3",'Major retrofit'!$M$42,"")))&amp;IF(F61="Scenario1PBT4",'Major retrofit'!$N$42,IF(F61="Scenario2PBT4",'Major retrofit'!$O$42,IF(F61="Scenario3PBT4",'Major retrofit'!$P$42,"")))&amp;IF(F61="Scenario1PBT5",'Major retrofit'!$Q$42,IF(F61="Scenario2PBT5",'Major retrofit'!$R$42,IF(F61="Scenario3PBT5",'Major retrofit'!$S$42,"")))&amp;IF(F61="Scenario1PBT6",'Major retrofit'!$T$42,IF(F61="Scenario2PBT6",'Major retrofit'!$U$42,IF(F61="Scenario3PBT6",'Major retrofit'!$V$42,"")))&amp;IF(F61="Scenario1PBT7",'Major retrofit'!$W$42,IF(F61="Scenario2PBT7",'Major retrofit'!$X$42,IF(F61="Scenario3PBT7",'Major retrofit'!$Y$42,"")))&amp;IF(F61="Scenario1PBT8",'Major retrofit'!$Z$42,IF(F61="Scenario2PBT8",'Major retrofit'!$AA$42,IF(F61="Scenario3PBT8",'Major retrofit'!$AB$42,"")))&amp;IF(F61="Scenario1PBT9",'Major retrofit'!$AC$42,IF(F61="Scenario2PBT9",'Major retrofit'!$AD$42,IF(F61="Scenario3PBT9",'Major retrofit'!$AE$42,"")))&amp;IF(F61="Scenario1PBT10",'Major retrofit'!$AF$42,IF(F61="Scenario2PBT10",'Major retrofit'!$AG$42,IF(F61="Scenario3PBT10",'Major retrofit'!$AH$42,"")))&amp;IF(F61="Scenario1PBT11",'Major retrofit'!$AI$42,IF(F61="Scenario2PBT11",'Major retrofit'!$AJ$42,IF(F61="Scenario3PBT11",'Major retrofit'!$AK$42,"")))&amp;IF(F61="Scenario1PBT12",'Major retrofit'!$AL$42,IF(F61="Scenario2PBT12",'Major retrofit'!$AM$42,IF(F61="Scenario3PBT12",'Major retrofit'!$AN$42,"")))&amp;IF(F61="Scenario1PBT13",'Major retrofit'!$AO$42,IF(F61="Scenario2PBT13",'Major retrofit'!$AP$42,IF(F61="Scenario3PBT13",'Major retrofit'!$AQ$42,"")))&amp;IF(F61="Scenario1PBT14",'Major retrofit'!$AR$42,IF(F61="Scenario2PBT14",'Major retrofit'!$AS$42,IF(F61="Scenario3PBT14",'Major retrofit'!$AT$42,"")))&amp;IF(F61="Scenario1PBT15",'Major retrofit'!$AU$42,IF(F61="Scenario2PBT15",'Major retrofit'!$AV$42,IF(F61="Scenario3PBT15",'Major retrofit'!$AW$42,"")))</f>
        <v/>
      </c>
      <c r="Z61" s="142">
        <f t="shared" si="20"/>
        <v>0</v>
      </c>
      <c r="AA61" s="332" t="str">
        <f>IF(F61="Scenario1PBT1",'Major retrofit'!$E$101,IF(F61="Scenario2PBT1",'Major retrofit'!$F$101,IF(F61="Scenario3PBT1",'Major retrofit'!$G$101,"")))&amp;IF(F61="Scenario1PBT2",'Major retrofit'!$H$101,IF(F61="Scenario2PBT2",'Major retrofit'!$I$101,IF(F61="Scenario3PBT2",'Major retrofit'!$J$101,"")))&amp;IF(F61="Scenario1PBT3",'Major retrofit'!$K$101,IF(F61="Scenario2PBT3",'Major retrofit'!$L$101,IF(F61="Scenario3PBT3",'Major retrofit'!$M$101,"")))&amp;IF(F61="Scenario1PBT4",'Major retrofit'!$N$101,IF(F61="Scenario2PBT4",'Major retrofit'!$O$101,IF(F61="Scenario3PBT4",'Major retrofit'!$P$101,"")))&amp;IF(F61="Scenario1PBT5",'Major retrofit'!$Q$101,IF(F61="Scenario2PBT5",'Major retrofit'!$R$101,IF(F61="Scenario3PBT5",'Major retrofit'!$S$101,"")))&amp;IF(F61="Scenario1PBT6",'Major retrofit'!$T$101,IF(F61="Scenario2PBT6",'Major retrofit'!$U$101,IF(F61="Scenario3PBT6",'Major retrofit'!$V$101,"")))&amp;IF(F61="Scenario1PBT7",'Major retrofit'!$W$101,IF(F61="Scenario2PBT7",'Major retrofit'!$X$101,IF(F61="Scenario3PBT7",'Major retrofit'!$Y$101,"")))&amp;IF(F61="Scenario1PBT8",'Major retrofit'!$Z$101,IF(F61="Scenario2PBT8",'Major retrofit'!$AA$101,IF(F61="Scenario3PBT8",'Major retrofit'!$AB$101,"")))&amp;IF(F61="Scenario1PBT9",'Major retrofit'!$AC$101,IF(F61="Scenario2PBT9",'Major retrofit'!$AD$101,IF(F61="Scenario3PBT9",'Major retrofit'!$AE$101,"")))&amp;IF(F61="Scenario1PBT10",'Major retrofit'!$AF$101,IF(F61="Scenario2PBT10",'Major retrofit'!$AG$101,IF(F61="Scenario3PBT10",'Major retrofit'!$AH$101,"")))&amp;IF(F61="Scenario1PBT11",'Major retrofit'!$AI$101,IF(F61="Scenario2PBT11",'Major retrofit'!$AJ$101,IF(F61="Scenario3PBT11",'Major retrofit'!$AK$101,"")))&amp;IF(F61="Scenario1PBT12",'Major retrofit'!$AL$101,IF(F61="Scenario2PBT12",'Major retrofit'!$AM$101,IF(F61="Scenario3PBT12",'Major retrofit'!$AN$101,"")))&amp;IF(F61="Scenario1PBT13",'Major retrofit'!$AO$101,IF(F61="Scenario2PBT13",'Major retrofit'!$AP$101,IF(F61="Scenario3PBT13",'Major retrofit'!$AQ$101,"")))&amp;IF(F61="Scenario1PBT14",'Major retrofit'!$AR$101,IF(F61="Scenario2PBT14",'Major retrofit'!$AS$101,IF(F61="Scenario3PBT14",'Major retrofit'!$AT$101,"")))&amp;IF(F61="Scenario1PBT15",'Major retrofit'!$AU$101,IF(F61="Scenario2PBT15",'Major retrofit'!$AV$101,IF(F61="Scenario3PBT15",'Major retrofit'!$AW$101,"")))</f>
        <v/>
      </c>
      <c r="AB61" s="233">
        <f t="shared" si="21"/>
        <v>0</v>
      </c>
      <c r="AC61" s="264">
        <f>IFERROR('Projection_Base-case'!G61-G61,0)</f>
        <v>0</v>
      </c>
      <c r="AD61" s="142">
        <f t="shared" si="24"/>
        <v>0</v>
      </c>
      <c r="AE61" s="142">
        <f>IFERROR(100*AC61/'Projection_Base-case'!G61,0)</f>
        <v>0</v>
      </c>
      <c r="AF61" s="142">
        <f>IFERROR('Projection_Base-case'!I61-I61,0)</f>
        <v>0</v>
      </c>
      <c r="AG61" s="142">
        <f t="shared" si="25"/>
        <v>0</v>
      </c>
      <c r="AH61" s="142">
        <f>IFERROR(100*AF61/'Projection_Base-case'!I61,0)</f>
        <v>0</v>
      </c>
      <c r="AI61" s="142">
        <f>IFERROR('Projection_Base-case'!K61-K61,0)</f>
        <v>0</v>
      </c>
      <c r="AJ61" s="142">
        <f t="shared" si="26"/>
        <v>0</v>
      </c>
      <c r="AK61" s="142">
        <f>IFERROR(100*AI61/'Projection_Base-case'!K61,0)</f>
        <v>0</v>
      </c>
      <c r="AL61" s="142">
        <f>IFERROR(M61-'Projection_Base-case'!M61,0)</f>
        <v>0</v>
      </c>
      <c r="AM61" s="142">
        <f t="shared" si="27"/>
        <v>0</v>
      </c>
      <c r="AN61" s="143">
        <f>IFERROR(100*AL61/'Projection_Base-case'!M61,0)</f>
        <v>0</v>
      </c>
      <c r="AO61" s="262">
        <f>IFERROR('Projection_Base-case'!O61-O61,0)</f>
        <v>0</v>
      </c>
      <c r="AP61" s="142">
        <f t="shared" si="28"/>
        <v>0</v>
      </c>
      <c r="AQ61" s="142">
        <f>IFERROR(100*AO61/'Projection_Base-case'!O61,0)</f>
        <v>0</v>
      </c>
      <c r="AR61" s="142">
        <f>IFERROR('Projection_Base-case'!Q61-Q61,0)</f>
        <v>0</v>
      </c>
      <c r="AS61" s="142">
        <f t="shared" si="29"/>
        <v>0</v>
      </c>
      <c r="AT61" s="142">
        <f>IFERROR(100*AR61/'Projection_Base-case'!Q61,0)</f>
        <v>0</v>
      </c>
      <c r="AU61" s="142">
        <f>IFERROR('Projection_Base-case'!S61-S61,0)</f>
        <v>0</v>
      </c>
      <c r="AV61" s="142">
        <f t="shared" si="30"/>
        <v>0</v>
      </c>
      <c r="AW61" s="143">
        <f>IFERROR(100*AU61/'Projection_Base-case'!S61,0)</f>
        <v>0</v>
      </c>
      <c r="AX61" s="262">
        <f>IFERROR('Projection_Base-case'!U61-U61,0)</f>
        <v>0</v>
      </c>
      <c r="AY61" s="142">
        <f t="shared" si="31"/>
        <v>0</v>
      </c>
      <c r="AZ61" s="142">
        <f>IFERROR(100*AX61/'Projection_Base-case'!U61,0)</f>
        <v>0</v>
      </c>
      <c r="BA61" s="142">
        <f>IFERROR('Projection_Base-case'!W61-W61,0)</f>
        <v>0</v>
      </c>
      <c r="BB61" s="142">
        <f t="shared" si="32"/>
        <v>0</v>
      </c>
      <c r="BC61" s="142">
        <f>IFERROR(100*BA61/'Projection_Base-case'!W61,0)</f>
        <v>0</v>
      </c>
      <c r="BD61" s="142">
        <f>IFERROR('Projection_Base-case'!Y61-Y61,0)</f>
        <v>0</v>
      </c>
      <c r="BE61" s="142">
        <f t="shared" si="33"/>
        <v>0</v>
      </c>
      <c r="BF61" s="142">
        <f>IFERROR(100*BD61/'Projection_Base-case'!Y61,0)</f>
        <v>0</v>
      </c>
      <c r="BG61" s="531">
        <f t="shared" si="22"/>
        <v>0</v>
      </c>
      <c r="BH61" s="532">
        <f t="shared" si="23"/>
        <v>0</v>
      </c>
    </row>
    <row r="62" spans="1:60" x14ac:dyDescent="0.25">
      <c r="A62" s="261">
        <v>57</v>
      </c>
      <c r="B62" s="142">
        <f>'Projection_Base-case'!B62</f>
        <v>0</v>
      </c>
      <c r="C62" s="142">
        <f>'Projection_Base-case'!C62</f>
        <v>0</v>
      </c>
      <c r="D62" s="142">
        <f>'Projection_Base-case'!D62</f>
        <v>0</v>
      </c>
      <c r="E62" s="149"/>
      <c r="F62" s="258" t="str">
        <f t="shared" si="10"/>
        <v>0</v>
      </c>
      <c r="G62" s="231" t="str">
        <f>IF(F62="Scenario1PBT1",'Major retrofit'!$E$6,IF(F62="Scenario2PBT1",'Major retrofit'!$F$6,IF(F62="Scenario3PBT1",'Major retrofit'!$G$6,"")))&amp;IF(F62="Scenario1PBT2",'Major retrofit'!$H$6,IF(F62="Scenario2PBT2",'Major retrofit'!$I$6,IF(F62="Scenario3PBT2",'Major retrofit'!$J$6,"")))&amp;IF(F62="Scenario1PBT3",'Major retrofit'!$K$6,IF(F62="Scenario2PBT3",'Major retrofit'!$L$6,IF(F62="Scenario3PBT3",'Major retrofit'!$M$6,"")))&amp;IF(F62="Scenario1PBT4",'Major retrofit'!$N$6,IF(F62="Scenario2PBT4",'Major retrofit'!$O$6,IF(F62="Scenario3PBT4",'Major retrofit'!$P$6,"")))&amp;IF(F62="Scenario1PBT5",'Major retrofit'!$Q$6,IF(F62="Scenario2PBT5",'Major retrofit'!$R$6,IF(F62="Scenario3PBT5",'Major retrofit'!$S$6,"")))&amp;IF(F62="Scenario1PBT6",'Major retrofit'!$T$6,IF(F62="Scenario2PBT6",'Major retrofit'!$U$6,IF(F62="Scenario3PBT6",'Major retrofit'!$V$6,"")))&amp;IF(F62="Scenario1PBT7",'Major retrofit'!$W$6,IF(F62="Scenario2PBT7",'Major retrofit'!$X$6,IF(F62="Scenario3PBT7",'Major retrofit'!$Y$6,"")))&amp;IF(F62="Scenario1PBT8",'Major retrofit'!$Z$6,IF(F62="Scenario2PBT8",'Major retrofit'!$AA$6,IF(F62="Scenario3PBT8",'Major retrofit'!$AB$6,"")))&amp;IF(F62="Scenario1PBT9",'Major retrofit'!$AC$6,IF(F62="Scenario2PBT9",'Major retrofit'!$AD$6,IF(F62="Scenario3PBT9",'Major retrofit'!$AE$6,"")))&amp;IF(F62="Scenario1PBT10",'Major retrofit'!$AF$6,IF(F62="Scenario2PBT10",'Major retrofit'!$AG$6,IF(F62="Scenario3PBT10",'Major retrofit'!$AH$6,"")))&amp;IF(F62="Scenario1PBT11",'Major retrofit'!$AI$6,IF(F62="Scenario2PBT11",'Major retrofit'!$AJ$6,IF(F62="Scenario3PBT11",'Major retrofit'!$AK$6,"")))&amp;IF(F62="Scenario1PBT12",'Major retrofit'!$AL$6,IF(F62="Scenario2PBT12",'Major retrofit'!$AM$6,IF(F62="Scenario3PBT12",'Major retrofit'!$AN$6,"")))&amp;IF(F62="Scenario1PBT13",'Major retrofit'!$AO$6,IF(F62="Scenario2PBT13",'Major retrofit'!$AP$6,IF(F62="Scenario3PBT13",'Major retrofit'!$AQ$6,"")))&amp;IF(F62="Scenario1PBT14",'Major retrofit'!$AR$6,IF(F62="Scenario2PBT14",'Major retrofit'!$AS$6,IF(F62="Scenario3PBT14",'Major retrofit'!$AT$6,"")))&amp;IF(F62="Scenario1PBT15",'Major retrofit'!$AU$6,IF(F62="Scenario2PBT15",'Major retrofit'!$AV$6,IF(F62="Scenario3PBT15",'Major retrofit'!$AW$6,"")))</f>
        <v/>
      </c>
      <c r="H62" s="142">
        <f t="shared" si="11"/>
        <v>0</v>
      </c>
      <c r="I62" s="232" t="str">
        <f>IF(F62="Scenario1PBT1",'Major retrofit'!$E$16,IF(F62="Scenario2PBT1",'Major retrofit'!$F$16,IF(F62="Scenario3PBT1",'Major retrofit'!$G$16,"")))&amp;IF(F62="Scenario1PBT2",'Major retrofit'!$H$16,IF(F62="Scenario2PBT2",'Major retrofit'!$I$16,IF(F62="Scenario3PBT2",'Major retrofit'!$J$16,"")))&amp;IF(F62="Scenario1PBT3",'Major retrofit'!$K$16,IF(F62="Scenario2PBT3",'Major retrofit'!$L$16,IF(F62="Scenario3PBT3",'Major retrofit'!$M$16,"")))&amp;IF(F62="Scenario1PBT4",'Major retrofit'!$N$16,IF(F62="Scenario2PBT4",'Major retrofit'!$O$16,IF(F62="Scenario3PBT4",'Major retrofit'!$P$16,"")))&amp;IF(F62="Scenario1PBT5",'Major retrofit'!$Q$16,IF(F62="Scenario2PBT5",'Major retrofit'!$R$16,IF(F62="Scenario3PBT5",'Major retrofit'!$S$16,"")))&amp;IF(F62="Scenario1PBT6",'Major retrofit'!$T$16,IF(F62="Scenario2PBT6",'Major retrofit'!$U$16,IF(F62="Scenario3PBT6",'Major retrofit'!$V$16,"")))&amp;IF(F62="Scenario1PBT7",'Major retrofit'!$W$16,IF(F62="Scenario2PBT7",'Major retrofit'!$X$16,IF(F62="Scenario3PBT7",'Major retrofit'!$Y$16,"")))&amp;IF(F62="Scenario1PBT8",'Major retrofit'!$Z$16,IF(F62="Scenario2PBT8",'Major retrofit'!$AA$16,IF(F62="Scenario3PBT8",'Major retrofit'!$AB$16,"")))&amp;IF(F62="Scenario1PBT9",'Major retrofit'!$AC$16,IF(F62="Scenario2PBT9",'Major retrofit'!$AD$16,IF(F62="Scenario3PBT9",'Major retrofit'!$AE$16,"")))&amp;IF(F62="Scenario1PBT10",'Major retrofit'!$AF$16,IF(F62="Scenario2PBT10",'Major retrofit'!$AG$16,IF(F62="Scenario3PBT10",'Major retrofit'!$AH$16,"")))&amp;IF(F62="Scenario1PBT11",'Major retrofit'!$AI$16,IF(F62="Scenario2PBT11",'Major retrofit'!$AJ$16,IF(F62="Scenario3PBT11",'Major retrofit'!$AK$16,"")))&amp;IF(F62="Scenario1PBT12",'Major retrofit'!$AL$16,IF(F62="Scenario2PBT12",'Major retrofit'!$AM$16,IF(F62="Scenario3PBT12",'Major retrofit'!$AN$16,"")))&amp;IF(F62="Scenario1PBT13",'Major retrofit'!$AO$16,IF(F62="Scenario2PBT13",'Major retrofit'!$AP$16,IF(F62="Scenario3PBT13",'Major retrofit'!$AQ$16,"")))&amp;IF(F62="Scenario1PBT14",'Major retrofit'!$AR$16,IF(F62="Scenario2PBT14",'Major retrofit'!$AS$16,IF(F62="Scenario3PBT14",'Major retrofit'!$AT$16,"")))&amp;IF(F62="Scenario1PBT15",'Major retrofit'!$AU$16,IF(F62="Scenario2PBT15",'Major retrofit'!$AV$16,IF(F62="Scenario3PBT15",'Major retrofit'!$AW$16,"")))</f>
        <v/>
      </c>
      <c r="J62" s="142">
        <f t="shared" si="12"/>
        <v>0</v>
      </c>
      <c r="K62" s="142" t="str">
        <f>IF(F62="Scenario1PBT1",'Major retrofit'!$E$18,IF(F62="Scenario2PBT1",'Major retrofit'!$F$18,IF(F62="Scenario3PBT1",'Major retrofit'!$G$18,"")))&amp;IF(F62="Scenario1PBT2",'Major retrofit'!$H$18,IF(F62="Scenario2PBT2",'Major retrofit'!$I$18,IF(F62="Scenario3PBT2",'Major retrofit'!$J$18,"")))&amp;IF(F62="Scenario1PBT3",'Major retrofit'!$K$18,IF(F62="Scenario2PBT3",'Major retrofit'!$L$18,IF(F62="Scenario3PBT3",'Major retrofit'!$M$18,"")))&amp;IF(F62="Scenario1PBT4",'Major retrofit'!$N$18,IF(F62="Scenario2PBT4",'Major retrofit'!$O$18,IF(F62="Scenario3PBT4",'Major retrofit'!$P$18,"")))&amp;IF(F62="Scenario1PBT5",'Major retrofit'!$Q$18,IF(F62="Scenario2PBT5",'Major retrofit'!$R$18,IF(F62="Scenario3PBT5",'Major retrofit'!$S$18,"")))&amp;IF(F62="Scenario1PBT6",'Major retrofit'!$T$18,IF(F62="Scenario2PBT6",'Major retrofit'!$U$18,IF(F62="Scenario3PBT6",'Major retrofit'!$V$18,"")))&amp;IF(F62="Scenario1PBT7",'Major retrofit'!$W$18,IF(F62="Scenario2PBT7",'Major retrofit'!$X$18,IF(F62="Scenario3PBT7",'Major retrofit'!$Y$18,"")))&amp;IF(F62="Scenario1PBT8",'Major retrofit'!$Z$18,IF(F62="Scenario2PBT8",'Major retrofit'!$AA$18,IF(F62="Scenario3PBT8",'Major retrofit'!$AB$18,"")))&amp;IF(F62="Scenario1PBT9",'Major retrofit'!$AC$18,IF(F62="Scenario2PBT9",'Major retrofit'!$AD$18,IF(F62="Scenario3PBT9",'Major retrofit'!$AE$18,"")))&amp;IF(F62="Scenario1PBT10",'Major retrofit'!$AF$18,IF(F62="Scenario2PBT10",'Major retrofit'!$AG$18,IF(F62="Scenario3PBT10",'Major retrofit'!$AH$18,"")))&amp;IF(F62="Scenario1PBT11",'Major retrofit'!$AI$18,IF(F62="Scenario2PBT11",'Major retrofit'!$AJ$18,IF(F62="Scenario3PBT11",'Major retrofit'!$AK$18,"")))&amp;IF(F62="Scenario1PBT12",'Major retrofit'!$AL$18,IF(F62="Scenario2PBT12",'Major retrofit'!$AM$18,IF(F62="Scenario3PBT12",'Major retrofit'!$AN$18,"")))&amp;IF(F62="Scenario1PBT13",'Major retrofit'!$AO$18,IF(F62="Scenario2PBT13",'Major retrofit'!$AP$18,IF(F62="Scenario3PBT13",'Major retrofit'!$AQ$18,"")))&amp;IF(F62="Scenario1PBT14",'Major retrofit'!$AR$18,IF(F62="Scenario2PBT14",'Major retrofit'!$AS$18,IF(F62="Scenario3PBT14",'Major retrofit'!$AT$18,"")))&amp;IF(F62="Scenario1PBT15",'Major retrofit'!$AU$18,IF(F62="Scenario2PBT15",'Major retrofit'!$AV$18,IF(F62="Scenario3PBT15",'Major retrofit'!$AW$18,"")))</f>
        <v/>
      </c>
      <c r="L62" s="142">
        <f t="shared" si="13"/>
        <v>0</v>
      </c>
      <c r="M62" s="142" t="str">
        <f>IF(F62="Scenario1PBT1",'Major retrofit'!$E$20,IF(F62="Scenario2PBT1",'Major retrofit'!$F$20,IF(F62="Scenario3PBT1",'Major retrofit'!$G$20,"")))&amp;IF(F62="Scenario1PBT2",'Major retrofit'!$H$20,IF(F62="Scenario2PBT2",'Major retrofit'!$I$20,IF(F62="Scenario3PBT2",'Major retrofit'!$J$20,"")))&amp;IF(F62="Scenario1PBT3",'Major retrofit'!$K$20,IF(F62="Scenario2PBT3",'Major retrofit'!$L$20,IF(F62="Scenario3PBT3",'Major retrofit'!$M$20,"")))&amp;IF(F62="Scenario1PBT4",'Major retrofit'!$N$20,IF(F62="Scenario2PBT4",'Major retrofit'!$O$20,IF(F62="Scenario3PBT4",'Major retrofit'!$P$20,"")))&amp;IF(F62="Scenario1PBT5",'Major retrofit'!$Q$20,IF(F62="Scenario2PBT5",'Major retrofit'!$R$20,IF(F62="Scenario3PBT5",'Major retrofit'!$S$20,"")))&amp;IF(F62="Scenario1PBT6",'Major retrofit'!$T$20,IF(F62="Scenario2PBT6",'Major retrofit'!$U$20,IF(F62="Scenario3PBT6",'Major retrofit'!$V$20,"")))&amp;IF(F62="Scenario1PBT7",'Major retrofit'!$W$20,IF(F62="Scenario2PBT7",'Major retrofit'!$X$20,IF(F62="Scenario3PBT7",'Major retrofit'!$Y$20,"")))&amp;IF(F62="Scenario1PBT8",'Major retrofit'!$Z$20,IF(F62="Scenario2PBT8",'Major retrofit'!$AA$20,IF(F62="Scenario3PBT8",'Major retrofit'!$AB$20,"")))&amp;IF(F62="Scenario1PBT9",'Major retrofit'!$AC$20,IF(F62="Scenario2PBT9",'Major retrofit'!$AD$20,IF(F62="Scenario3PBT9",'Major retrofit'!$AE$20,"")))&amp;IF(F62="Scenario1PBT10",'Major retrofit'!$AF$20,IF(F62="Scenario2PBT10",'Major retrofit'!$AG$20,IF(F62="Scenario3PBT10",'Major retrofit'!$AH$20,"")))&amp;IF(F62="Scenario1PBT11",'Major retrofit'!$AI$20,IF(F62="Scenario2PBT11",'Major retrofit'!$AJ$20,IF(F62="Scenario3PBT11",'Major retrofit'!$AK$20,"")))&amp;IF(F62="Scenario1PBT12",'Major retrofit'!$AL$20,IF(F62="Scenario2PBT12",'Major retrofit'!$AM$20,IF(F62="Scenario3PBT12",'Major retrofit'!$AN$20,"")))&amp;IF(F62="Scenario1PBT13",'Major retrofit'!$AO$20,IF(F62="Scenario2PBT13",'Major retrofit'!$AP$20,IF(F62="Scenario3PBT13",'Major retrofit'!$AQ$20,"")))&amp;IF(F62="Scenario1PBT14",'Major retrofit'!$AR$20,IF(F62="Scenario2PBT14",'Major retrofit'!$AS$20,IF(F62="Scenario3PBT14",'Major retrofit'!$AT$20,"")))&amp;IF(F62="Scenario1PBT15",'Major retrofit'!$AU$20,IF(F62="Scenario2PBT15",'Major retrofit'!$AV$20,IF(F62="Scenario3PBT15",'Major retrofit'!$AW$20,"")))</f>
        <v/>
      </c>
      <c r="N62" s="143">
        <f t="shared" si="14"/>
        <v>0</v>
      </c>
      <c r="O62" s="262" t="str">
        <f>IF(F62="Scenario1PBT1",'Major retrofit'!$E$23,IF(F62="Scenario2PBT1",'Major retrofit'!$F$23,IF(F62="Scenario3PBT1",'Major retrofit'!$G$23,"")))&amp;IF(F62="Scenario1PBT2",'Major retrofit'!$H$23,IF(F62="Scenario2PBT2",'Major retrofit'!$I$23,IF(F62="Scenario3PBT2",'Major retrofit'!$J$23,"")))&amp;IF(F62="Scenario1PBT3",'Major retrofit'!$K$23,IF(F62="Scenario2PBT3",'Major retrofit'!$L$23,IF(F62="Scenario3PBT3",'Major retrofit'!$M$23,"")))&amp;IF(F62="Scenario1PBT4",'Major retrofit'!$N$23,IF(F62="Scenario2PBT4",'Major retrofit'!$O$23,IF(F62="Scenario3PBT4",'Major retrofit'!$P$23,"")))&amp;IF(F62="Scenario1PBT5",'Major retrofit'!$Q$23,IF(F62="Scenario2PBT5",'Major retrofit'!$R$23,IF(F62="Scenario3PBT5",'Major retrofit'!$S$23,"")))&amp;IF(F62="Scenario1PBT6",'Major retrofit'!$T$23,IF(F62="Scenario2PBT6",'Major retrofit'!$U$23,IF(F62="Scenario3PBT6",'Major retrofit'!$V$23,"")))&amp;IF(F62="Scenario1PBT7",'Major retrofit'!$W$23,IF(F62="Scenario2PBT7",'Major retrofit'!$X$23,IF(F62="Scenario3PBT7",'Major retrofit'!$Y$23,"")))&amp;IF(F62="Scenario1PBT8",'Major retrofit'!$Z$23,IF(F62="Scenario2PBT8",'Major retrofit'!$AA$23,IF(F62="Scenario3PBT8",'Major retrofit'!$AB$23,"")))&amp;IF(F62="Scenario1PBT9",'Major retrofit'!$AC$23,IF(F62="Scenario2PBT9",'Major retrofit'!$AD$23,IF(F62="Scenario3PBT9",'Major retrofit'!$AE$23,"")))&amp;IF(F62="Scenario1PBT10",'Major retrofit'!$AF$23,IF(F62="Scenario2PBT10",'Major retrofit'!$AG$23,IF(F62="Scenario3PBT10",'Major retrofit'!$AH$23,"")))&amp;IF(F62="Scenario1PBT11",'Major retrofit'!$AI$23,IF(F62="Scenario2PBT11",'Major retrofit'!$AJ$23,IF(F62="Scenario3PBT11",'Major retrofit'!$AK$23,"")))&amp;IF(F62="Scenario1PBT12",'Major retrofit'!$AL$23,IF(F62="Scenario2PBT12",'Major retrofit'!$AM$23,IF(F62="Scenario3PBT12",'Major retrofit'!$AN$23,"")))&amp;IF(F62="Scenario1PBT13",'Major retrofit'!$AO$23,IF(F62="Scenario2PBT13",'Major retrofit'!$AP$23,IF(F62="Scenario3PBT13",'Major retrofit'!$AQ$23,"")))&amp;IF(F62="Scenario1PBT14",'Major retrofit'!$AR$23,IF(F62="Scenario2PBT14",'Major retrofit'!$AS$23,IF(F62="Scenario3PBT14",'Major retrofit'!$AT$23,"")))&amp;IF(F62="Scenario1PBT15",'Major retrofit'!$AU$23,IF(F62="Scenario2PBT15",'Major retrofit'!$AV$23,IF(F62="Scenario3PBT15",'Major retrofit'!$AW$23,"")))</f>
        <v/>
      </c>
      <c r="P62" s="142">
        <f t="shared" si="15"/>
        <v>0</v>
      </c>
      <c r="Q62" s="142" t="str">
        <f>IF(F62="Scenario1PBT1",'Major retrofit'!$E$25,IF(F62="Scenario2PBT1",'Major retrofit'!$F$25,IF(F62="Scenario3PBT1",'Major retrofit'!$G$25,"")))&amp;IF(F62="Scenario1PBT2",'Major retrofit'!$H$25,IF(F62="Scenario2PBT2",'Major retrofit'!$I$25,IF(F62="Scenario3PBT2",'Major retrofit'!$J$25,"")))&amp;IF(F62="Scenario1PBT3",'Major retrofit'!$K$25,IF(F62="Scenario2PBT3",'Major retrofit'!$L$25,IF(F62="Scenario3PBT3",'Major retrofit'!$M$25,"")))&amp;IF(F62="Scenario1PBT4",'Major retrofit'!$N$25,IF(F62="Scenario2PBT4",'Major retrofit'!$O$25,IF(F62="Scenario3PBT4",'Major retrofit'!$P$25,"")))&amp;IF(F62="Scenario1PBT5",'Major retrofit'!$Q$25,IF(F62="Scenario2PBT5",'Major retrofit'!$R$25,IF(F62="Scenario3PBT5",'Major retrofit'!$S$25,"")))&amp;IF(F62="Scenario1PBT6",'Major retrofit'!$T$25,IF(F62="Scenario2PBT6",'Major retrofit'!$U$25,IF(F62="Scenario3PBT6",'Major retrofit'!$V$25,"")))&amp;IF(F62="Scenario1PBT7",'Major retrofit'!$W$25,IF(F62="Scenario2PBT7",'Major retrofit'!$X$25,IF(F62="Scenario3PBT7",'Major retrofit'!$Y$25,"")))&amp;IF(F62="Scenario1PBT8",'Major retrofit'!$Z$25,IF(F62="Scenario2PBT8",'Major retrofit'!$AA$25,IF(F62="Scenario3PBT8",'Major retrofit'!$AB$25,"")))&amp;IF(F62="Scenario1PBT9",'Major retrofit'!$AC$25,IF(F62="Scenario2PBT9",'Major retrofit'!$AD$25,IF(F62="Scenario3PBT9",'Major retrofit'!$AE$25,"")))&amp;IF(F62="Scenario1PBT10",'Major retrofit'!$AF$25,IF(F62="Scenario2PBT10",'Major retrofit'!$AG$25,IF(F62="Scenario3PBT10",'Major retrofit'!$AH$25,"")))&amp;IF(F62="Scenario1PBT11",'Major retrofit'!$AI$25,IF(F62="Scenario2PBT11",'Major retrofit'!$AJ$25,IF(F62="Scenario3PBT11",'Major retrofit'!$AK$25,"")))&amp;IF(F62="Scenario1PBT12",'Major retrofit'!$AL$25,IF(F62="Scenario2PBT12",'Major retrofit'!$AM$25,IF(F62="Scenario3PBT12",'Major retrofit'!$AN$25,"")))&amp;IF(F62="Scenario1PBT13",'Major retrofit'!$AO$25,IF(F62="Scenario2PBT13",'Major retrofit'!$AP$25,IF(F62="Scenario3PBT13",'Major retrofit'!$AQ$25,"")))&amp;IF(F62="Scenario1PBT14",'Major retrofit'!$AR$25,IF(F62="Scenario2PBT14",'Major retrofit'!$AS$25,IF(F62="Scenario3PBT14",'Major retrofit'!$AT$25,"")))&amp;IF(F62="Scenario1PBT15",'Major retrofit'!$AU$25,IF(F62="Scenario2PBT15",'Major retrofit'!$AV$25,IF(F62="Scenario3PBT15",'Major retrofit'!$AW$25,"")))</f>
        <v/>
      </c>
      <c r="R62" s="142">
        <f t="shared" si="16"/>
        <v>0</v>
      </c>
      <c r="S62" s="142" t="str">
        <f>IF(F62="Scenario1PBT1",'Major retrofit'!$E$27,IF(F62="Scenario2PBT1",'Major retrofit'!$F$27,IF(F62="Scenario3PBT1",'Major retrofit'!$G$27,"")))&amp;IF(F62="Scenario1PBT2",'Major retrofit'!$H$27,IF(F62="Scenario2PBT2",'Major retrofit'!$I$27,IF(F62="Scenario3PBT2",'Major retrofit'!$J$27,"")))&amp;IF(F62="Scenario1PBT3",'Major retrofit'!$K$27,IF(F62="Scenario2PBT3",'Major retrofit'!$L$27,IF(F62="Scenario3PBT3",'Major retrofit'!$M$27,"")))&amp;IF(F62="Scenario1PBT4",'Major retrofit'!$N$27,IF(F62="Scenario2PBT4",'Major retrofit'!$O$27,IF(F62="Scenario3PBT4",'Major retrofit'!$P$27,"")))&amp;IF(F62="Scenario1PBT5",'Major retrofit'!$Q$27,IF(F62="Scenario2PBT5",'Major retrofit'!$R$27,IF(F62="Scenario3PBT5",'Major retrofit'!$S$27,"")))&amp;IF(F62="Scenario1PBT6",'Major retrofit'!$T$27,IF(F62="Scenario2PBT6",'Major retrofit'!$U$27,IF(F62="Scenario3PBT6",'Major retrofit'!$V$27,"")))&amp;IF(F62="Scenario1PBT7",'Major retrofit'!$W$27,IF(F62="Scenario2PBT7",'Major retrofit'!$X$27,IF(F62="Scenario3PBT7",'Major retrofit'!$Y$27,"")))&amp;IF(F62="Scenario1PBT8",'Major retrofit'!$Z$27,IF(F62="Scenario2PBT8",'Major retrofit'!$AA$27,IF(F62="Scenario3PBT8",'Major retrofit'!$AB$27,"")))&amp;IF(F62="Scenario1PBT9",'Major retrofit'!$AC$27,IF(F62="Scenario2PBT9",'Major retrofit'!$AD$27,IF(F62="Scenario3PBT9",'Major retrofit'!$AE$27,"")))&amp;IF(F62="Scenario1PBT10",'Major retrofit'!$AF$27,IF(F62="Scenario2PBT10",'Major retrofit'!$AG$27,IF(F62="Scenario3PBT10",'Major retrofit'!$AH$27,"")))&amp;IF(F62="Scenario1PBT11",'Major retrofit'!$AI$27,IF(F62="Scenario2PBT11",'Major retrofit'!$AJ$27,IF(F62="Scenario3PBT11",'Major retrofit'!$AK$27,"")))&amp;IF(F62="Scenario1PBT12",'Major retrofit'!$AL$27,IF(F62="Scenario2PBT12",'Major retrofit'!$AM$27,IF(F62="Scenario3PBT12",'Major retrofit'!$AN$27,"")))&amp;IF(F62="Scenario1PBT13",'Major retrofit'!$AO$27,IF(F62="Scenario2PBT13",'Major retrofit'!$AP$27,IF(F62="Scenario3PBT13",'Major retrofit'!$AQ$27,"")))&amp;IF(F62="Scenario1PBT14",'Major retrofit'!$AR$27,IF(F62="Scenario2PBT14",'Major retrofit'!$AS$27,IF(F62="Scenario3PBT14",'Major retrofit'!$AT$27,"")))&amp;IF(F62="Scenario1PBT15",'Major retrofit'!$AU$27,IF(F62="Scenario2PBT15",'Major retrofit'!$AV$27,IF(F62="Scenario3PBT15",'Major retrofit'!$AW$27,"")))</f>
        <v/>
      </c>
      <c r="T62" s="263">
        <f t="shared" si="17"/>
        <v>0</v>
      </c>
      <c r="U62" s="262" t="str">
        <f>IF(F62="Scenario1PBT1",'Major retrofit'!$E$38,IF(F62="Scenario2PBT1",'Major retrofit'!$F$38,IF(F62="Scenario3PBT1",'Major retrofit'!$G$38,"")))&amp;IF(F62="Scenario1PBT2",'Major retrofit'!$H$38,IF(F62="Scenario2PBT2",'Major retrofit'!$I$38,IF(F62="Scenario3PBT2",'Major retrofit'!$J$38,"")))&amp;IF(F62="Scenario1PBT3",'Major retrofit'!$K$38,IF(F62="Scenario2PBT3",'Major retrofit'!$L$38,IF(F62="Scenario3PBT3",'Major retrofit'!$M$38,"")))&amp;IF(F62="Scenario1PBT4",'Major retrofit'!$N$38,IF(F62="Scenario2PBT4",'Major retrofit'!$O$38,IF(F62="Scenario3PBT4",'Major retrofit'!$P$38,"")))&amp;IF(F62="Scenario1PBT5",'Major retrofit'!$Q$38,IF(F62="Scenario2PBT5",'Major retrofit'!$R$38,IF(F62="Scenario3PBT5",'Major retrofit'!$S$38,"")))&amp;IF(F62="Scenario1PBT6",'Major retrofit'!$T$38,IF(F62="Scenario2PBT6",'Major retrofit'!$U$38,IF(F62="Scenario3PBT6",'Major retrofit'!$V$38,"")))&amp;IF(F62="Scenario1PBT7",'Major retrofit'!$W$38,IF(F62="Scenario2PBT7",'Major retrofit'!$X$38,IF(F62="Scenario3PBT7",'Major retrofit'!$Y$38,"")))&amp;IF(F62="Scenario1PBT8",'Major retrofit'!$Z$38,IF(F62="Scenario2PBT8",'Major retrofit'!$AA$38,IF(F62="Scenario3PBT8",'Major retrofit'!$AB$38,"")))&amp;IF(F62="Scenario1PBT9",'Major retrofit'!$AC$38,IF(F62="Scenario2PBT9",'Major retrofit'!$AD$38,IF(F62="Scenario3PBT9",'Major retrofit'!$AE$38,"")))&amp;IF(F62="Scenario1PBT10",'Major retrofit'!$AF$38,IF(F62="Scenario2PBT10",'Major retrofit'!$AG$38,IF(F62="Scenario3PBT10",'Major retrofit'!$AH$38,"")))&amp;IF(F62="Scenario1PBT11",'Major retrofit'!$AI$38,IF(F62="Scenario2PBT11",'Major retrofit'!$AJ$38,IF(F62="Scenario3PBT11",'Major retrofit'!$AK$38,"")))&amp;IF(F62="Scenario1PBT12",'Major retrofit'!$AL$38,IF(F62="Scenario2PBT12",'Major retrofit'!$AM$38,IF(F62="Scenario3PBT12",'Major retrofit'!$AN$38,"")))&amp;IF(F62="Scenario1PBT13",'Major retrofit'!$AO$38,IF(F62="Scenario2PBT13",'Major retrofit'!$AP$38,IF(F62="Scenario3PBT13",'Major retrofit'!$AQ$38,"")))&amp;IF(F62="Scenario1PBT14",'Major retrofit'!$AR$38,IF(F62="Scenario2PBT14",'Major retrofit'!$AS$38,IF(F62="Scenario3PBT14",'Major retrofit'!$AT$38,"")))&amp;IF(F62="Scenario1PBT15",'Major retrofit'!$AU$38,IF(F62="Scenario2PBT15",'Major retrofit'!$AV$38,IF(F62="Scenario3PBT15",'Major retrofit'!$AW$38,"")))</f>
        <v/>
      </c>
      <c r="V62" s="142">
        <f t="shared" si="18"/>
        <v>0</v>
      </c>
      <c r="W62" s="142" t="str">
        <f>IF(F62="Scenario1PBT1",'Major retrofit'!$E$40,IF(F62="Scenario2PBT1",'Major retrofit'!$F$40,IF(F62="Scenario3PBT1",'Major retrofit'!$G$40,"")))&amp;IF(F62="Scenario1PBT2",'Major retrofit'!$H$40,IF(F62="Scenario2PBT2",'Major retrofit'!$I$40,IF(F62="Scenario3PBT2",'Major retrofit'!$J$40,"")))&amp;IF(F62="Scenario1PBT3",'Major retrofit'!$K$40,IF(F62="Scenario2PBT3",'Major retrofit'!$L$40,IF(F62="Scenario3PBT3",'Major retrofit'!$M$40,"")))&amp;IF(F62="Scenario1PBT4",'Major retrofit'!$N$40,IF(F62="Scenario2PBT4",'Major retrofit'!$O$40,IF(F62="Scenario3PBT4",'Major retrofit'!$P$40,"")))&amp;IF(F62="Scenario1PBT5",'Major retrofit'!$Q$40,IF(F62="Scenario2PBT5",'Major retrofit'!$R$40,IF(F62="Scenario3PBT5",'Major retrofit'!$S$40,"")))&amp;IF(F62="Scenario1PBT6",'Major retrofit'!$T$40,IF(F62="Scenario2PBT6",'Major retrofit'!$U$40,IF(F62="Scenario3PBT6",'Major retrofit'!$V$40,"")))&amp;IF(F62="Scenario1PBT7",'Major retrofit'!$W$40,IF(F62="Scenario2PBT7",'Major retrofit'!$X$40,IF(F62="Scenario3PBT7",'Major retrofit'!$Y$40,"")))&amp;IF(F62="Scenario1PBT8",'Major retrofit'!$Z$40,IF(F62="Scenario2PBT8",'Major retrofit'!$AA$40,IF(F62="Scenario3PBT8",'Major retrofit'!$AB$40,"")))&amp;IF(F62="Scenario1PBT9",'Major retrofit'!$AC$40,IF(F62="Scenario2PBT9",'Major retrofit'!$AD$40,IF(F62="Scenario3PBT9",'Major retrofit'!$AE$40,"")))&amp;IF(F62="Scenario1PBT10",'Major retrofit'!$AF$40,IF(F62="Scenario2PBT10",'Major retrofit'!$AG$40,IF(F62="Scenario3PBT10",'Major retrofit'!$AH$40,"")))&amp;IF(F62="Scenario1PBT11",'Major retrofit'!$AI$40,IF(F62="Scenario2PBT11",'Major retrofit'!$AJ$40,IF(F62="Scenario3PBT11",'Major retrofit'!$AK$40,"")))&amp;IF(F62="Scenario1PBT12",'Major retrofit'!$AL$40,IF(F62="Scenario2PBT12",'Major retrofit'!$AM$40,IF(F62="Scenario3PBT12",'Major retrofit'!$AN$40,"")))&amp;IF(F62="Scenario1PBT13",'Major retrofit'!$AO$40,IF(F62="Scenario2PBT13",'Major retrofit'!$AP$40,IF(F62="Scenario3PBT13",'Major retrofit'!$AQ$40,"")))&amp;IF(F62="Scenario1PBT14",'Major retrofit'!$AR$40,IF(F62="Scenario2PBT14",'Major retrofit'!$AS$40,IF(F62="Scenario3PBT14",'Major retrofit'!$AT$40,"")))&amp;IF(F62="Scenario1PBT15",'Major retrofit'!$AU$40,IF(F62="Scenario2PBT15",'Major retrofit'!$AV$40,IF(F62="Scenario3PBT15",'Major retrofit'!$AW$40,"")))</f>
        <v/>
      </c>
      <c r="X62" s="142">
        <f t="shared" si="19"/>
        <v>0</v>
      </c>
      <c r="Y62" s="142" t="str">
        <f>IF(F62="Scenario1PBT1",'Major retrofit'!$E$42,IF(F62="Scenario2PBT1",'Major retrofit'!$F$42,IF(F62="Scenario3PBT1",'Major retrofit'!$G$42,"")))&amp;IF(F62="Scenario1PBT2",'Major retrofit'!$H$42,IF(F62="Scenario2PBT2",'Major retrofit'!$I$42,IF(F62="Scenario3PBT2",'Major retrofit'!$J$42,"")))&amp;IF(F62="Scenario1PBT3",'Major retrofit'!$K$42,IF(F62="Scenario2PBT3",'Major retrofit'!$L$42,IF(F62="Scenario3PBT3",'Major retrofit'!$M$42,"")))&amp;IF(F62="Scenario1PBT4",'Major retrofit'!$N$42,IF(F62="Scenario2PBT4",'Major retrofit'!$O$42,IF(F62="Scenario3PBT4",'Major retrofit'!$P$42,"")))&amp;IF(F62="Scenario1PBT5",'Major retrofit'!$Q$42,IF(F62="Scenario2PBT5",'Major retrofit'!$R$42,IF(F62="Scenario3PBT5",'Major retrofit'!$S$42,"")))&amp;IF(F62="Scenario1PBT6",'Major retrofit'!$T$42,IF(F62="Scenario2PBT6",'Major retrofit'!$U$42,IF(F62="Scenario3PBT6",'Major retrofit'!$V$42,"")))&amp;IF(F62="Scenario1PBT7",'Major retrofit'!$W$42,IF(F62="Scenario2PBT7",'Major retrofit'!$X$42,IF(F62="Scenario3PBT7",'Major retrofit'!$Y$42,"")))&amp;IF(F62="Scenario1PBT8",'Major retrofit'!$Z$42,IF(F62="Scenario2PBT8",'Major retrofit'!$AA$42,IF(F62="Scenario3PBT8",'Major retrofit'!$AB$42,"")))&amp;IF(F62="Scenario1PBT9",'Major retrofit'!$AC$42,IF(F62="Scenario2PBT9",'Major retrofit'!$AD$42,IF(F62="Scenario3PBT9",'Major retrofit'!$AE$42,"")))&amp;IF(F62="Scenario1PBT10",'Major retrofit'!$AF$42,IF(F62="Scenario2PBT10",'Major retrofit'!$AG$42,IF(F62="Scenario3PBT10",'Major retrofit'!$AH$42,"")))&amp;IF(F62="Scenario1PBT11",'Major retrofit'!$AI$42,IF(F62="Scenario2PBT11",'Major retrofit'!$AJ$42,IF(F62="Scenario3PBT11",'Major retrofit'!$AK$42,"")))&amp;IF(F62="Scenario1PBT12",'Major retrofit'!$AL$42,IF(F62="Scenario2PBT12",'Major retrofit'!$AM$42,IF(F62="Scenario3PBT12",'Major retrofit'!$AN$42,"")))&amp;IF(F62="Scenario1PBT13",'Major retrofit'!$AO$42,IF(F62="Scenario2PBT13",'Major retrofit'!$AP$42,IF(F62="Scenario3PBT13",'Major retrofit'!$AQ$42,"")))&amp;IF(F62="Scenario1PBT14",'Major retrofit'!$AR$42,IF(F62="Scenario2PBT14",'Major retrofit'!$AS$42,IF(F62="Scenario3PBT14",'Major retrofit'!$AT$42,"")))&amp;IF(F62="Scenario1PBT15",'Major retrofit'!$AU$42,IF(F62="Scenario2PBT15",'Major retrofit'!$AV$42,IF(F62="Scenario3PBT15",'Major retrofit'!$AW$42,"")))</f>
        <v/>
      </c>
      <c r="Z62" s="142">
        <f t="shared" si="20"/>
        <v>0</v>
      </c>
      <c r="AA62" s="332" t="str">
        <f>IF(F62="Scenario1PBT1",'Major retrofit'!$E$101,IF(F62="Scenario2PBT1",'Major retrofit'!$F$101,IF(F62="Scenario3PBT1",'Major retrofit'!$G$101,"")))&amp;IF(F62="Scenario1PBT2",'Major retrofit'!$H$101,IF(F62="Scenario2PBT2",'Major retrofit'!$I$101,IF(F62="Scenario3PBT2",'Major retrofit'!$J$101,"")))&amp;IF(F62="Scenario1PBT3",'Major retrofit'!$K$101,IF(F62="Scenario2PBT3",'Major retrofit'!$L$101,IF(F62="Scenario3PBT3",'Major retrofit'!$M$101,"")))&amp;IF(F62="Scenario1PBT4",'Major retrofit'!$N$101,IF(F62="Scenario2PBT4",'Major retrofit'!$O$101,IF(F62="Scenario3PBT4",'Major retrofit'!$P$101,"")))&amp;IF(F62="Scenario1PBT5",'Major retrofit'!$Q$101,IF(F62="Scenario2PBT5",'Major retrofit'!$R$101,IF(F62="Scenario3PBT5",'Major retrofit'!$S$101,"")))&amp;IF(F62="Scenario1PBT6",'Major retrofit'!$T$101,IF(F62="Scenario2PBT6",'Major retrofit'!$U$101,IF(F62="Scenario3PBT6",'Major retrofit'!$V$101,"")))&amp;IF(F62="Scenario1PBT7",'Major retrofit'!$W$101,IF(F62="Scenario2PBT7",'Major retrofit'!$X$101,IF(F62="Scenario3PBT7",'Major retrofit'!$Y$101,"")))&amp;IF(F62="Scenario1PBT8",'Major retrofit'!$Z$101,IF(F62="Scenario2PBT8",'Major retrofit'!$AA$101,IF(F62="Scenario3PBT8",'Major retrofit'!$AB$101,"")))&amp;IF(F62="Scenario1PBT9",'Major retrofit'!$AC$101,IF(F62="Scenario2PBT9",'Major retrofit'!$AD$101,IF(F62="Scenario3PBT9",'Major retrofit'!$AE$101,"")))&amp;IF(F62="Scenario1PBT10",'Major retrofit'!$AF$101,IF(F62="Scenario2PBT10",'Major retrofit'!$AG$101,IF(F62="Scenario3PBT10",'Major retrofit'!$AH$101,"")))&amp;IF(F62="Scenario1PBT11",'Major retrofit'!$AI$101,IF(F62="Scenario2PBT11",'Major retrofit'!$AJ$101,IF(F62="Scenario3PBT11",'Major retrofit'!$AK$101,"")))&amp;IF(F62="Scenario1PBT12",'Major retrofit'!$AL$101,IF(F62="Scenario2PBT12",'Major retrofit'!$AM$101,IF(F62="Scenario3PBT12",'Major retrofit'!$AN$101,"")))&amp;IF(F62="Scenario1PBT13",'Major retrofit'!$AO$101,IF(F62="Scenario2PBT13",'Major retrofit'!$AP$101,IF(F62="Scenario3PBT13",'Major retrofit'!$AQ$101,"")))&amp;IF(F62="Scenario1PBT14",'Major retrofit'!$AR$101,IF(F62="Scenario2PBT14",'Major retrofit'!$AS$101,IF(F62="Scenario3PBT14",'Major retrofit'!$AT$101,"")))&amp;IF(F62="Scenario1PBT15",'Major retrofit'!$AU$101,IF(F62="Scenario2PBT15",'Major retrofit'!$AV$101,IF(F62="Scenario3PBT15",'Major retrofit'!$AW$101,"")))</f>
        <v/>
      </c>
      <c r="AB62" s="233">
        <f t="shared" si="21"/>
        <v>0</v>
      </c>
      <c r="AC62" s="264">
        <f>IFERROR('Projection_Base-case'!G62-G62,0)</f>
        <v>0</v>
      </c>
      <c r="AD62" s="142">
        <f t="shared" si="24"/>
        <v>0</v>
      </c>
      <c r="AE62" s="142">
        <f>IFERROR(100*AC62/'Projection_Base-case'!G62,0)</f>
        <v>0</v>
      </c>
      <c r="AF62" s="142">
        <f>IFERROR('Projection_Base-case'!I62-I62,0)</f>
        <v>0</v>
      </c>
      <c r="AG62" s="142">
        <f t="shared" si="25"/>
        <v>0</v>
      </c>
      <c r="AH62" s="142">
        <f>IFERROR(100*AF62/'Projection_Base-case'!I62,0)</f>
        <v>0</v>
      </c>
      <c r="AI62" s="142">
        <f>IFERROR('Projection_Base-case'!K62-K62,0)</f>
        <v>0</v>
      </c>
      <c r="AJ62" s="142">
        <f t="shared" si="26"/>
        <v>0</v>
      </c>
      <c r="AK62" s="142">
        <f>IFERROR(100*AI62/'Projection_Base-case'!K62,0)</f>
        <v>0</v>
      </c>
      <c r="AL62" s="142">
        <f>IFERROR(M62-'Projection_Base-case'!M62,0)</f>
        <v>0</v>
      </c>
      <c r="AM62" s="142">
        <f t="shared" si="27"/>
        <v>0</v>
      </c>
      <c r="AN62" s="143">
        <f>IFERROR(100*AL62/'Projection_Base-case'!M62,0)</f>
        <v>0</v>
      </c>
      <c r="AO62" s="262">
        <f>IFERROR('Projection_Base-case'!O62-O62,0)</f>
        <v>0</v>
      </c>
      <c r="AP62" s="142">
        <f t="shared" si="28"/>
        <v>0</v>
      </c>
      <c r="AQ62" s="142">
        <f>IFERROR(100*AO62/'Projection_Base-case'!O62,0)</f>
        <v>0</v>
      </c>
      <c r="AR62" s="142">
        <f>IFERROR('Projection_Base-case'!Q62-Q62,0)</f>
        <v>0</v>
      </c>
      <c r="AS62" s="142">
        <f t="shared" si="29"/>
        <v>0</v>
      </c>
      <c r="AT62" s="142">
        <f>IFERROR(100*AR62/'Projection_Base-case'!Q62,0)</f>
        <v>0</v>
      </c>
      <c r="AU62" s="142">
        <f>IFERROR('Projection_Base-case'!S62-S62,0)</f>
        <v>0</v>
      </c>
      <c r="AV62" s="142">
        <f t="shared" si="30"/>
        <v>0</v>
      </c>
      <c r="AW62" s="143">
        <f>IFERROR(100*AU62/'Projection_Base-case'!S62,0)</f>
        <v>0</v>
      </c>
      <c r="AX62" s="262">
        <f>IFERROR('Projection_Base-case'!U62-U62,0)</f>
        <v>0</v>
      </c>
      <c r="AY62" s="142">
        <f t="shared" si="31"/>
        <v>0</v>
      </c>
      <c r="AZ62" s="142">
        <f>IFERROR(100*AX62/'Projection_Base-case'!U62,0)</f>
        <v>0</v>
      </c>
      <c r="BA62" s="142">
        <f>IFERROR('Projection_Base-case'!W62-W62,0)</f>
        <v>0</v>
      </c>
      <c r="BB62" s="142">
        <f t="shared" si="32"/>
        <v>0</v>
      </c>
      <c r="BC62" s="142">
        <f>IFERROR(100*BA62/'Projection_Base-case'!W62,0)</f>
        <v>0</v>
      </c>
      <c r="BD62" s="142">
        <f>IFERROR('Projection_Base-case'!Y62-Y62,0)</f>
        <v>0</v>
      </c>
      <c r="BE62" s="142">
        <f t="shared" si="33"/>
        <v>0</v>
      </c>
      <c r="BF62" s="142">
        <f>IFERROR(100*BD62/'Projection_Base-case'!Y62,0)</f>
        <v>0</v>
      </c>
      <c r="BG62" s="531">
        <f t="shared" si="22"/>
        <v>0</v>
      </c>
      <c r="BH62" s="532">
        <f t="shared" si="23"/>
        <v>0</v>
      </c>
    </row>
    <row r="63" spans="1:60" x14ac:dyDescent="0.25">
      <c r="A63" s="261">
        <v>58</v>
      </c>
      <c r="B63" s="142">
        <f>'Projection_Base-case'!B63</f>
        <v>0</v>
      </c>
      <c r="C63" s="142">
        <f>'Projection_Base-case'!C63</f>
        <v>0</v>
      </c>
      <c r="D63" s="142">
        <f>'Projection_Base-case'!D63</f>
        <v>0</v>
      </c>
      <c r="E63" s="149"/>
      <c r="F63" s="258" t="str">
        <f t="shared" si="10"/>
        <v>0</v>
      </c>
      <c r="G63" s="231" t="str">
        <f>IF(F63="Scenario1PBT1",'Major retrofit'!$E$6,IF(F63="Scenario2PBT1",'Major retrofit'!$F$6,IF(F63="Scenario3PBT1",'Major retrofit'!$G$6,"")))&amp;IF(F63="Scenario1PBT2",'Major retrofit'!$H$6,IF(F63="Scenario2PBT2",'Major retrofit'!$I$6,IF(F63="Scenario3PBT2",'Major retrofit'!$J$6,"")))&amp;IF(F63="Scenario1PBT3",'Major retrofit'!$K$6,IF(F63="Scenario2PBT3",'Major retrofit'!$L$6,IF(F63="Scenario3PBT3",'Major retrofit'!$M$6,"")))&amp;IF(F63="Scenario1PBT4",'Major retrofit'!$N$6,IF(F63="Scenario2PBT4",'Major retrofit'!$O$6,IF(F63="Scenario3PBT4",'Major retrofit'!$P$6,"")))&amp;IF(F63="Scenario1PBT5",'Major retrofit'!$Q$6,IF(F63="Scenario2PBT5",'Major retrofit'!$R$6,IF(F63="Scenario3PBT5",'Major retrofit'!$S$6,"")))&amp;IF(F63="Scenario1PBT6",'Major retrofit'!$T$6,IF(F63="Scenario2PBT6",'Major retrofit'!$U$6,IF(F63="Scenario3PBT6",'Major retrofit'!$V$6,"")))&amp;IF(F63="Scenario1PBT7",'Major retrofit'!$W$6,IF(F63="Scenario2PBT7",'Major retrofit'!$X$6,IF(F63="Scenario3PBT7",'Major retrofit'!$Y$6,"")))&amp;IF(F63="Scenario1PBT8",'Major retrofit'!$Z$6,IF(F63="Scenario2PBT8",'Major retrofit'!$AA$6,IF(F63="Scenario3PBT8",'Major retrofit'!$AB$6,"")))&amp;IF(F63="Scenario1PBT9",'Major retrofit'!$AC$6,IF(F63="Scenario2PBT9",'Major retrofit'!$AD$6,IF(F63="Scenario3PBT9",'Major retrofit'!$AE$6,"")))&amp;IF(F63="Scenario1PBT10",'Major retrofit'!$AF$6,IF(F63="Scenario2PBT10",'Major retrofit'!$AG$6,IF(F63="Scenario3PBT10",'Major retrofit'!$AH$6,"")))&amp;IF(F63="Scenario1PBT11",'Major retrofit'!$AI$6,IF(F63="Scenario2PBT11",'Major retrofit'!$AJ$6,IF(F63="Scenario3PBT11",'Major retrofit'!$AK$6,"")))&amp;IF(F63="Scenario1PBT12",'Major retrofit'!$AL$6,IF(F63="Scenario2PBT12",'Major retrofit'!$AM$6,IF(F63="Scenario3PBT12",'Major retrofit'!$AN$6,"")))&amp;IF(F63="Scenario1PBT13",'Major retrofit'!$AO$6,IF(F63="Scenario2PBT13",'Major retrofit'!$AP$6,IF(F63="Scenario3PBT13",'Major retrofit'!$AQ$6,"")))&amp;IF(F63="Scenario1PBT14",'Major retrofit'!$AR$6,IF(F63="Scenario2PBT14",'Major retrofit'!$AS$6,IF(F63="Scenario3PBT14",'Major retrofit'!$AT$6,"")))&amp;IF(F63="Scenario1PBT15",'Major retrofit'!$AU$6,IF(F63="Scenario2PBT15",'Major retrofit'!$AV$6,IF(F63="Scenario3PBT15",'Major retrofit'!$AW$6,"")))</f>
        <v/>
      </c>
      <c r="H63" s="142">
        <f t="shared" si="11"/>
        <v>0</v>
      </c>
      <c r="I63" s="232" t="str">
        <f>IF(F63="Scenario1PBT1",'Major retrofit'!$E$16,IF(F63="Scenario2PBT1",'Major retrofit'!$F$16,IF(F63="Scenario3PBT1",'Major retrofit'!$G$16,"")))&amp;IF(F63="Scenario1PBT2",'Major retrofit'!$H$16,IF(F63="Scenario2PBT2",'Major retrofit'!$I$16,IF(F63="Scenario3PBT2",'Major retrofit'!$J$16,"")))&amp;IF(F63="Scenario1PBT3",'Major retrofit'!$K$16,IF(F63="Scenario2PBT3",'Major retrofit'!$L$16,IF(F63="Scenario3PBT3",'Major retrofit'!$M$16,"")))&amp;IF(F63="Scenario1PBT4",'Major retrofit'!$N$16,IF(F63="Scenario2PBT4",'Major retrofit'!$O$16,IF(F63="Scenario3PBT4",'Major retrofit'!$P$16,"")))&amp;IF(F63="Scenario1PBT5",'Major retrofit'!$Q$16,IF(F63="Scenario2PBT5",'Major retrofit'!$R$16,IF(F63="Scenario3PBT5",'Major retrofit'!$S$16,"")))&amp;IF(F63="Scenario1PBT6",'Major retrofit'!$T$16,IF(F63="Scenario2PBT6",'Major retrofit'!$U$16,IF(F63="Scenario3PBT6",'Major retrofit'!$V$16,"")))&amp;IF(F63="Scenario1PBT7",'Major retrofit'!$W$16,IF(F63="Scenario2PBT7",'Major retrofit'!$X$16,IF(F63="Scenario3PBT7",'Major retrofit'!$Y$16,"")))&amp;IF(F63="Scenario1PBT8",'Major retrofit'!$Z$16,IF(F63="Scenario2PBT8",'Major retrofit'!$AA$16,IF(F63="Scenario3PBT8",'Major retrofit'!$AB$16,"")))&amp;IF(F63="Scenario1PBT9",'Major retrofit'!$AC$16,IF(F63="Scenario2PBT9",'Major retrofit'!$AD$16,IF(F63="Scenario3PBT9",'Major retrofit'!$AE$16,"")))&amp;IF(F63="Scenario1PBT10",'Major retrofit'!$AF$16,IF(F63="Scenario2PBT10",'Major retrofit'!$AG$16,IF(F63="Scenario3PBT10",'Major retrofit'!$AH$16,"")))&amp;IF(F63="Scenario1PBT11",'Major retrofit'!$AI$16,IF(F63="Scenario2PBT11",'Major retrofit'!$AJ$16,IF(F63="Scenario3PBT11",'Major retrofit'!$AK$16,"")))&amp;IF(F63="Scenario1PBT12",'Major retrofit'!$AL$16,IF(F63="Scenario2PBT12",'Major retrofit'!$AM$16,IF(F63="Scenario3PBT12",'Major retrofit'!$AN$16,"")))&amp;IF(F63="Scenario1PBT13",'Major retrofit'!$AO$16,IF(F63="Scenario2PBT13",'Major retrofit'!$AP$16,IF(F63="Scenario3PBT13",'Major retrofit'!$AQ$16,"")))&amp;IF(F63="Scenario1PBT14",'Major retrofit'!$AR$16,IF(F63="Scenario2PBT14",'Major retrofit'!$AS$16,IF(F63="Scenario3PBT14",'Major retrofit'!$AT$16,"")))&amp;IF(F63="Scenario1PBT15",'Major retrofit'!$AU$16,IF(F63="Scenario2PBT15",'Major retrofit'!$AV$16,IF(F63="Scenario3PBT15",'Major retrofit'!$AW$16,"")))</f>
        <v/>
      </c>
      <c r="J63" s="142">
        <f t="shared" si="12"/>
        <v>0</v>
      </c>
      <c r="K63" s="142" t="str">
        <f>IF(F63="Scenario1PBT1",'Major retrofit'!$E$18,IF(F63="Scenario2PBT1",'Major retrofit'!$F$18,IF(F63="Scenario3PBT1",'Major retrofit'!$G$18,"")))&amp;IF(F63="Scenario1PBT2",'Major retrofit'!$H$18,IF(F63="Scenario2PBT2",'Major retrofit'!$I$18,IF(F63="Scenario3PBT2",'Major retrofit'!$J$18,"")))&amp;IF(F63="Scenario1PBT3",'Major retrofit'!$K$18,IF(F63="Scenario2PBT3",'Major retrofit'!$L$18,IF(F63="Scenario3PBT3",'Major retrofit'!$M$18,"")))&amp;IF(F63="Scenario1PBT4",'Major retrofit'!$N$18,IF(F63="Scenario2PBT4",'Major retrofit'!$O$18,IF(F63="Scenario3PBT4",'Major retrofit'!$P$18,"")))&amp;IF(F63="Scenario1PBT5",'Major retrofit'!$Q$18,IF(F63="Scenario2PBT5",'Major retrofit'!$R$18,IF(F63="Scenario3PBT5",'Major retrofit'!$S$18,"")))&amp;IF(F63="Scenario1PBT6",'Major retrofit'!$T$18,IF(F63="Scenario2PBT6",'Major retrofit'!$U$18,IF(F63="Scenario3PBT6",'Major retrofit'!$V$18,"")))&amp;IF(F63="Scenario1PBT7",'Major retrofit'!$W$18,IF(F63="Scenario2PBT7",'Major retrofit'!$X$18,IF(F63="Scenario3PBT7",'Major retrofit'!$Y$18,"")))&amp;IF(F63="Scenario1PBT8",'Major retrofit'!$Z$18,IF(F63="Scenario2PBT8",'Major retrofit'!$AA$18,IF(F63="Scenario3PBT8",'Major retrofit'!$AB$18,"")))&amp;IF(F63="Scenario1PBT9",'Major retrofit'!$AC$18,IF(F63="Scenario2PBT9",'Major retrofit'!$AD$18,IF(F63="Scenario3PBT9",'Major retrofit'!$AE$18,"")))&amp;IF(F63="Scenario1PBT10",'Major retrofit'!$AF$18,IF(F63="Scenario2PBT10",'Major retrofit'!$AG$18,IF(F63="Scenario3PBT10",'Major retrofit'!$AH$18,"")))&amp;IF(F63="Scenario1PBT11",'Major retrofit'!$AI$18,IF(F63="Scenario2PBT11",'Major retrofit'!$AJ$18,IF(F63="Scenario3PBT11",'Major retrofit'!$AK$18,"")))&amp;IF(F63="Scenario1PBT12",'Major retrofit'!$AL$18,IF(F63="Scenario2PBT12",'Major retrofit'!$AM$18,IF(F63="Scenario3PBT12",'Major retrofit'!$AN$18,"")))&amp;IF(F63="Scenario1PBT13",'Major retrofit'!$AO$18,IF(F63="Scenario2PBT13",'Major retrofit'!$AP$18,IF(F63="Scenario3PBT13",'Major retrofit'!$AQ$18,"")))&amp;IF(F63="Scenario1PBT14",'Major retrofit'!$AR$18,IF(F63="Scenario2PBT14",'Major retrofit'!$AS$18,IF(F63="Scenario3PBT14",'Major retrofit'!$AT$18,"")))&amp;IF(F63="Scenario1PBT15",'Major retrofit'!$AU$18,IF(F63="Scenario2PBT15",'Major retrofit'!$AV$18,IF(F63="Scenario3PBT15",'Major retrofit'!$AW$18,"")))</f>
        <v/>
      </c>
      <c r="L63" s="142">
        <f t="shared" si="13"/>
        <v>0</v>
      </c>
      <c r="M63" s="142" t="str">
        <f>IF(F63="Scenario1PBT1",'Major retrofit'!$E$20,IF(F63="Scenario2PBT1",'Major retrofit'!$F$20,IF(F63="Scenario3PBT1",'Major retrofit'!$G$20,"")))&amp;IF(F63="Scenario1PBT2",'Major retrofit'!$H$20,IF(F63="Scenario2PBT2",'Major retrofit'!$I$20,IF(F63="Scenario3PBT2",'Major retrofit'!$J$20,"")))&amp;IF(F63="Scenario1PBT3",'Major retrofit'!$K$20,IF(F63="Scenario2PBT3",'Major retrofit'!$L$20,IF(F63="Scenario3PBT3",'Major retrofit'!$M$20,"")))&amp;IF(F63="Scenario1PBT4",'Major retrofit'!$N$20,IF(F63="Scenario2PBT4",'Major retrofit'!$O$20,IF(F63="Scenario3PBT4",'Major retrofit'!$P$20,"")))&amp;IF(F63="Scenario1PBT5",'Major retrofit'!$Q$20,IF(F63="Scenario2PBT5",'Major retrofit'!$R$20,IF(F63="Scenario3PBT5",'Major retrofit'!$S$20,"")))&amp;IF(F63="Scenario1PBT6",'Major retrofit'!$T$20,IF(F63="Scenario2PBT6",'Major retrofit'!$U$20,IF(F63="Scenario3PBT6",'Major retrofit'!$V$20,"")))&amp;IF(F63="Scenario1PBT7",'Major retrofit'!$W$20,IF(F63="Scenario2PBT7",'Major retrofit'!$X$20,IF(F63="Scenario3PBT7",'Major retrofit'!$Y$20,"")))&amp;IF(F63="Scenario1PBT8",'Major retrofit'!$Z$20,IF(F63="Scenario2PBT8",'Major retrofit'!$AA$20,IF(F63="Scenario3PBT8",'Major retrofit'!$AB$20,"")))&amp;IF(F63="Scenario1PBT9",'Major retrofit'!$AC$20,IF(F63="Scenario2PBT9",'Major retrofit'!$AD$20,IF(F63="Scenario3PBT9",'Major retrofit'!$AE$20,"")))&amp;IF(F63="Scenario1PBT10",'Major retrofit'!$AF$20,IF(F63="Scenario2PBT10",'Major retrofit'!$AG$20,IF(F63="Scenario3PBT10",'Major retrofit'!$AH$20,"")))&amp;IF(F63="Scenario1PBT11",'Major retrofit'!$AI$20,IF(F63="Scenario2PBT11",'Major retrofit'!$AJ$20,IF(F63="Scenario3PBT11",'Major retrofit'!$AK$20,"")))&amp;IF(F63="Scenario1PBT12",'Major retrofit'!$AL$20,IF(F63="Scenario2PBT12",'Major retrofit'!$AM$20,IF(F63="Scenario3PBT12",'Major retrofit'!$AN$20,"")))&amp;IF(F63="Scenario1PBT13",'Major retrofit'!$AO$20,IF(F63="Scenario2PBT13",'Major retrofit'!$AP$20,IF(F63="Scenario3PBT13",'Major retrofit'!$AQ$20,"")))&amp;IF(F63="Scenario1PBT14",'Major retrofit'!$AR$20,IF(F63="Scenario2PBT14",'Major retrofit'!$AS$20,IF(F63="Scenario3PBT14",'Major retrofit'!$AT$20,"")))&amp;IF(F63="Scenario1PBT15",'Major retrofit'!$AU$20,IF(F63="Scenario2PBT15",'Major retrofit'!$AV$20,IF(F63="Scenario3PBT15",'Major retrofit'!$AW$20,"")))</f>
        <v/>
      </c>
      <c r="N63" s="143">
        <f t="shared" si="14"/>
        <v>0</v>
      </c>
      <c r="O63" s="262" t="str">
        <f>IF(F63="Scenario1PBT1",'Major retrofit'!$E$23,IF(F63="Scenario2PBT1",'Major retrofit'!$F$23,IF(F63="Scenario3PBT1",'Major retrofit'!$G$23,"")))&amp;IF(F63="Scenario1PBT2",'Major retrofit'!$H$23,IF(F63="Scenario2PBT2",'Major retrofit'!$I$23,IF(F63="Scenario3PBT2",'Major retrofit'!$J$23,"")))&amp;IF(F63="Scenario1PBT3",'Major retrofit'!$K$23,IF(F63="Scenario2PBT3",'Major retrofit'!$L$23,IF(F63="Scenario3PBT3",'Major retrofit'!$M$23,"")))&amp;IF(F63="Scenario1PBT4",'Major retrofit'!$N$23,IF(F63="Scenario2PBT4",'Major retrofit'!$O$23,IF(F63="Scenario3PBT4",'Major retrofit'!$P$23,"")))&amp;IF(F63="Scenario1PBT5",'Major retrofit'!$Q$23,IF(F63="Scenario2PBT5",'Major retrofit'!$R$23,IF(F63="Scenario3PBT5",'Major retrofit'!$S$23,"")))&amp;IF(F63="Scenario1PBT6",'Major retrofit'!$T$23,IF(F63="Scenario2PBT6",'Major retrofit'!$U$23,IF(F63="Scenario3PBT6",'Major retrofit'!$V$23,"")))&amp;IF(F63="Scenario1PBT7",'Major retrofit'!$W$23,IF(F63="Scenario2PBT7",'Major retrofit'!$X$23,IF(F63="Scenario3PBT7",'Major retrofit'!$Y$23,"")))&amp;IF(F63="Scenario1PBT8",'Major retrofit'!$Z$23,IF(F63="Scenario2PBT8",'Major retrofit'!$AA$23,IF(F63="Scenario3PBT8",'Major retrofit'!$AB$23,"")))&amp;IF(F63="Scenario1PBT9",'Major retrofit'!$AC$23,IF(F63="Scenario2PBT9",'Major retrofit'!$AD$23,IF(F63="Scenario3PBT9",'Major retrofit'!$AE$23,"")))&amp;IF(F63="Scenario1PBT10",'Major retrofit'!$AF$23,IF(F63="Scenario2PBT10",'Major retrofit'!$AG$23,IF(F63="Scenario3PBT10",'Major retrofit'!$AH$23,"")))&amp;IF(F63="Scenario1PBT11",'Major retrofit'!$AI$23,IF(F63="Scenario2PBT11",'Major retrofit'!$AJ$23,IF(F63="Scenario3PBT11",'Major retrofit'!$AK$23,"")))&amp;IF(F63="Scenario1PBT12",'Major retrofit'!$AL$23,IF(F63="Scenario2PBT12",'Major retrofit'!$AM$23,IF(F63="Scenario3PBT12",'Major retrofit'!$AN$23,"")))&amp;IF(F63="Scenario1PBT13",'Major retrofit'!$AO$23,IF(F63="Scenario2PBT13",'Major retrofit'!$AP$23,IF(F63="Scenario3PBT13",'Major retrofit'!$AQ$23,"")))&amp;IF(F63="Scenario1PBT14",'Major retrofit'!$AR$23,IF(F63="Scenario2PBT14",'Major retrofit'!$AS$23,IF(F63="Scenario3PBT14",'Major retrofit'!$AT$23,"")))&amp;IF(F63="Scenario1PBT15",'Major retrofit'!$AU$23,IF(F63="Scenario2PBT15",'Major retrofit'!$AV$23,IF(F63="Scenario3PBT15",'Major retrofit'!$AW$23,"")))</f>
        <v/>
      </c>
      <c r="P63" s="142">
        <f t="shared" si="15"/>
        <v>0</v>
      </c>
      <c r="Q63" s="142" t="str">
        <f>IF(F63="Scenario1PBT1",'Major retrofit'!$E$25,IF(F63="Scenario2PBT1",'Major retrofit'!$F$25,IF(F63="Scenario3PBT1",'Major retrofit'!$G$25,"")))&amp;IF(F63="Scenario1PBT2",'Major retrofit'!$H$25,IF(F63="Scenario2PBT2",'Major retrofit'!$I$25,IF(F63="Scenario3PBT2",'Major retrofit'!$J$25,"")))&amp;IF(F63="Scenario1PBT3",'Major retrofit'!$K$25,IF(F63="Scenario2PBT3",'Major retrofit'!$L$25,IF(F63="Scenario3PBT3",'Major retrofit'!$M$25,"")))&amp;IF(F63="Scenario1PBT4",'Major retrofit'!$N$25,IF(F63="Scenario2PBT4",'Major retrofit'!$O$25,IF(F63="Scenario3PBT4",'Major retrofit'!$P$25,"")))&amp;IF(F63="Scenario1PBT5",'Major retrofit'!$Q$25,IF(F63="Scenario2PBT5",'Major retrofit'!$R$25,IF(F63="Scenario3PBT5",'Major retrofit'!$S$25,"")))&amp;IF(F63="Scenario1PBT6",'Major retrofit'!$T$25,IF(F63="Scenario2PBT6",'Major retrofit'!$U$25,IF(F63="Scenario3PBT6",'Major retrofit'!$V$25,"")))&amp;IF(F63="Scenario1PBT7",'Major retrofit'!$W$25,IF(F63="Scenario2PBT7",'Major retrofit'!$X$25,IF(F63="Scenario3PBT7",'Major retrofit'!$Y$25,"")))&amp;IF(F63="Scenario1PBT8",'Major retrofit'!$Z$25,IF(F63="Scenario2PBT8",'Major retrofit'!$AA$25,IF(F63="Scenario3PBT8",'Major retrofit'!$AB$25,"")))&amp;IF(F63="Scenario1PBT9",'Major retrofit'!$AC$25,IF(F63="Scenario2PBT9",'Major retrofit'!$AD$25,IF(F63="Scenario3PBT9",'Major retrofit'!$AE$25,"")))&amp;IF(F63="Scenario1PBT10",'Major retrofit'!$AF$25,IF(F63="Scenario2PBT10",'Major retrofit'!$AG$25,IF(F63="Scenario3PBT10",'Major retrofit'!$AH$25,"")))&amp;IF(F63="Scenario1PBT11",'Major retrofit'!$AI$25,IF(F63="Scenario2PBT11",'Major retrofit'!$AJ$25,IF(F63="Scenario3PBT11",'Major retrofit'!$AK$25,"")))&amp;IF(F63="Scenario1PBT12",'Major retrofit'!$AL$25,IF(F63="Scenario2PBT12",'Major retrofit'!$AM$25,IF(F63="Scenario3PBT12",'Major retrofit'!$AN$25,"")))&amp;IF(F63="Scenario1PBT13",'Major retrofit'!$AO$25,IF(F63="Scenario2PBT13",'Major retrofit'!$AP$25,IF(F63="Scenario3PBT13",'Major retrofit'!$AQ$25,"")))&amp;IF(F63="Scenario1PBT14",'Major retrofit'!$AR$25,IF(F63="Scenario2PBT14",'Major retrofit'!$AS$25,IF(F63="Scenario3PBT14",'Major retrofit'!$AT$25,"")))&amp;IF(F63="Scenario1PBT15",'Major retrofit'!$AU$25,IF(F63="Scenario2PBT15",'Major retrofit'!$AV$25,IF(F63="Scenario3PBT15",'Major retrofit'!$AW$25,"")))</f>
        <v/>
      </c>
      <c r="R63" s="142">
        <f t="shared" si="16"/>
        <v>0</v>
      </c>
      <c r="S63" s="142" t="str">
        <f>IF(F63="Scenario1PBT1",'Major retrofit'!$E$27,IF(F63="Scenario2PBT1",'Major retrofit'!$F$27,IF(F63="Scenario3PBT1",'Major retrofit'!$G$27,"")))&amp;IF(F63="Scenario1PBT2",'Major retrofit'!$H$27,IF(F63="Scenario2PBT2",'Major retrofit'!$I$27,IF(F63="Scenario3PBT2",'Major retrofit'!$J$27,"")))&amp;IF(F63="Scenario1PBT3",'Major retrofit'!$K$27,IF(F63="Scenario2PBT3",'Major retrofit'!$L$27,IF(F63="Scenario3PBT3",'Major retrofit'!$M$27,"")))&amp;IF(F63="Scenario1PBT4",'Major retrofit'!$N$27,IF(F63="Scenario2PBT4",'Major retrofit'!$O$27,IF(F63="Scenario3PBT4",'Major retrofit'!$P$27,"")))&amp;IF(F63="Scenario1PBT5",'Major retrofit'!$Q$27,IF(F63="Scenario2PBT5",'Major retrofit'!$R$27,IF(F63="Scenario3PBT5",'Major retrofit'!$S$27,"")))&amp;IF(F63="Scenario1PBT6",'Major retrofit'!$T$27,IF(F63="Scenario2PBT6",'Major retrofit'!$U$27,IF(F63="Scenario3PBT6",'Major retrofit'!$V$27,"")))&amp;IF(F63="Scenario1PBT7",'Major retrofit'!$W$27,IF(F63="Scenario2PBT7",'Major retrofit'!$X$27,IF(F63="Scenario3PBT7",'Major retrofit'!$Y$27,"")))&amp;IF(F63="Scenario1PBT8",'Major retrofit'!$Z$27,IF(F63="Scenario2PBT8",'Major retrofit'!$AA$27,IF(F63="Scenario3PBT8",'Major retrofit'!$AB$27,"")))&amp;IF(F63="Scenario1PBT9",'Major retrofit'!$AC$27,IF(F63="Scenario2PBT9",'Major retrofit'!$AD$27,IF(F63="Scenario3PBT9",'Major retrofit'!$AE$27,"")))&amp;IF(F63="Scenario1PBT10",'Major retrofit'!$AF$27,IF(F63="Scenario2PBT10",'Major retrofit'!$AG$27,IF(F63="Scenario3PBT10",'Major retrofit'!$AH$27,"")))&amp;IF(F63="Scenario1PBT11",'Major retrofit'!$AI$27,IF(F63="Scenario2PBT11",'Major retrofit'!$AJ$27,IF(F63="Scenario3PBT11",'Major retrofit'!$AK$27,"")))&amp;IF(F63="Scenario1PBT12",'Major retrofit'!$AL$27,IF(F63="Scenario2PBT12",'Major retrofit'!$AM$27,IF(F63="Scenario3PBT12",'Major retrofit'!$AN$27,"")))&amp;IF(F63="Scenario1PBT13",'Major retrofit'!$AO$27,IF(F63="Scenario2PBT13",'Major retrofit'!$AP$27,IF(F63="Scenario3PBT13",'Major retrofit'!$AQ$27,"")))&amp;IF(F63="Scenario1PBT14",'Major retrofit'!$AR$27,IF(F63="Scenario2PBT14",'Major retrofit'!$AS$27,IF(F63="Scenario3PBT14",'Major retrofit'!$AT$27,"")))&amp;IF(F63="Scenario1PBT15",'Major retrofit'!$AU$27,IF(F63="Scenario2PBT15",'Major retrofit'!$AV$27,IF(F63="Scenario3PBT15",'Major retrofit'!$AW$27,"")))</f>
        <v/>
      </c>
      <c r="T63" s="263">
        <f t="shared" si="17"/>
        <v>0</v>
      </c>
      <c r="U63" s="262" t="str">
        <f>IF(F63="Scenario1PBT1",'Major retrofit'!$E$38,IF(F63="Scenario2PBT1",'Major retrofit'!$F$38,IF(F63="Scenario3PBT1",'Major retrofit'!$G$38,"")))&amp;IF(F63="Scenario1PBT2",'Major retrofit'!$H$38,IF(F63="Scenario2PBT2",'Major retrofit'!$I$38,IF(F63="Scenario3PBT2",'Major retrofit'!$J$38,"")))&amp;IF(F63="Scenario1PBT3",'Major retrofit'!$K$38,IF(F63="Scenario2PBT3",'Major retrofit'!$L$38,IF(F63="Scenario3PBT3",'Major retrofit'!$M$38,"")))&amp;IF(F63="Scenario1PBT4",'Major retrofit'!$N$38,IF(F63="Scenario2PBT4",'Major retrofit'!$O$38,IF(F63="Scenario3PBT4",'Major retrofit'!$P$38,"")))&amp;IF(F63="Scenario1PBT5",'Major retrofit'!$Q$38,IF(F63="Scenario2PBT5",'Major retrofit'!$R$38,IF(F63="Scenario3PBT5",'Major retrofit'!$S$38,"")))&amp;IF(F63="Scenario1PBT6",'Major retrofit'!$T$38,IF(F63="Scenario2PBT6",'Major retrofit'!$U$38,IF(F63="Scenario3PBT6",'Major retrofit'!$V$38,"")))&amp;IF(F63="Scenario1PBT7",'Major retrofit'!$W$38,IF(F63="Scenario2PBT7",'Major retrofit'!$X$38,IF(F63="Scenario3PBT7",'Major retrofit'!$Y$38,"")))&amp;IF(F63="Scenario1PBT8",'Major retrofit'!$Z$38,IF(F63="Scenario2PBT8",'Major retrofit'!$AA$38,IF(F63="Scenario3PBT8",'Major retrofit'!$AB$38,"")))&amp;IF(F63="Scenario1PBT9",'Major retrofit'!$AC$38,IF(F63="Scenario2PBT9",'Major retrofit'!$AD$38,IF(F63="Scenario3PBT9",'Major retrofit'!$AE$38,"")))&amp;IF(F63="Scenario1PBT10",'Major retrofit'!$AF$38,IF(F63="Scenario2PBT10",'Major retrofit'!$AG$38,IF(F63="Scenario3PBT10",'Major retrofit'!$AH$38,"")))&amp;IF(F63="Scenario1PBT11",'Major retrofit'!$AI$38,IF(F63="Scenario2PBT11",'Major retrofit'!$AJ$38,IF(F63="Scenario3PBT11",'Major retrofit'!$AK$38,"")))&amp;IF(F63="Scenario1PBT12",'Major retrofit'!$AL$38,IF(F63="Scenario2PBT12",'Major retrofit'!$AM$38,IF(F63="Scenario3PBT12",'Major retrofit'!$AN$38,"")))&amp;IF(F63="Scenario1PBT13",'Major retrofit'!$AO$38,IF(F63="Scenario2PBT13",'Major retrofit'!$AP$38,IF(F63="Scenario3PBT13",'Major retrofit'!$AQ$38,"")))&amp;IF(F63="Scenario1PBT14",'Major retrofit'!$AR$38,IF(F63="Scenario2PBT14",'Major retrofit'!$AS$38,IF(F63="Scenario3PBT14",'Major retrofit'!$AT$38,"")))&amp;IF(F63="Scenario1PBT15",'Major retrofit'!$AU$38,IF(F63="Scenario2PBT15",'Major retrofit'!$AV$38,IF(F63="Scenario3PBT15",'Major retrofit'!$AW$38,"")))</f>
        <v/>
      </c>
      <c r="V63" s="142">
        <f t="shared" si="18"/>
        <v>0</v>
      </c>
      <c r="W63" s="142" t="str">
        <f>IF(F63="Scenario1PBT1",'Major retrofit'!$E$40,IF(F63="Scenario2PBT1",'Major retrofit'!$F$40,IF(F63="Scenario3PBT1",'Major retrofit'!$G$40,"")))&amp;IF(F63="Scenario1PBT2",'Major retrofit'!$H$40,IF(F63="Scenario2PBT2",'Major retrofit'!$I$40,IF(F63="Scenario3PBT2",'Major retrofit'!$J$40,"")))&amp;IF(F63="Scenario1PBT3",'Major retrofit'!$K$40,IF(F63="Scenario2PBT3",'Major retrofit'!$L$40,IF(F63="Scenario3PBT3",'Major retrofit'!$M$40,"")))&amp;IF(F63="Scenario1PBT4",'Major retrofit'!$N$40,IF(F63="Scenario2PBT4",'Major retrofit'!$O$40,IF(F63="Scenario3PBT4",'Major retrofit'!$P$40,"")))&amp;IF(F63="Scenario1PBT5",'Major retrofit'!$Q$40,IF(F63="Scenario2PBT5",'Major retrofit'!$R$40,IF(F63="Scenario3PBT5",'Major retrofit'!$S$40,"")))&amp;IF(F63="Scenario1PBT6",'Major retrofit'!$T$40,IF(F63="Scenario2PBT6",'Major retrofit'!$U$40,IF(F63="Scenario3PBT6",'Major retrofit'!$V$40,"")))&amp;IF(F63="Scenario1PBT7",'Major retrofit'!$W$40,IF(F63="Scenario2PBT7",'Major retrofit'!$X$40,IF(F63="Scenario3PBT7",'Major retrofit'!$Y$40,"")))&amp;IF(F63="Scenario1PBT8",'Major retrofit'!$Z$40,IF(F63="Scenario2PBT8",'Major retrofit'!$AA$40,IF(F63="Scenario3PBT8",'Major retrofit'!$AB$40,"")))&amp;IF(F63="Scenario1PBT9",'Major retrofit'!$AC$40,IF(F63="Scenario2PBT9",'Major retrofit'!$AD$40,IF(F63="Scenario3PBT9",'Major retrofit'!$AE$40,"")))&amp;IF(F63="Scenario1PBT10",'Major retrofit'!$AF$40,IF(F63="Scenario2PBT10",'Major retrofit'!$AG$40,IF(F63="Scenario3PBT10",'Major retrofit'!$AH$40,"")))&amp;IF(F63="Scenario1PBT11",'Major retrofit'!$AI$40,IF(F63="Scenario2PBT11",'Major retrofit'!$AJ$40,IF(F63="Scenario3PBT11",'Major retrofit'!$AK$40,"")))&amp;IF(F63="Scenario1PBT12",'Major retrofit'!$AL$40,IF(F63="Scenario2PBT12",'Major retrofit'!$AM$40,IF(F63="Scenario3PBT12",'Major retrofit'!$AN$40,"")))&amp;IF(F63="Scenario1PBT13",'Major retrofit'!$AO$40,IF(F63="Scenario2PBT13",'Major retrofit'!$AP$40,IF(F63="Scenario3PBT13",'Major retrofit'!$AQ$40,"")))&amp;IF(F63="Scenario1PBT14",'Major retrofit'!$AR$40,IF(F63="Scenario2PBT14",'Major retrofit'!$AS$40,IF(F63="Scenario3PBT14",'Major retrofit'!$AT$40,"")))&amp;IF(F63="Scenario1PBT15",'Major retrofit'!$AU$40,IF(F63="Scenario2PBT15",'Major retrofit'!$AV$40,IF(F63="Scenario3PBT15",'Major retrofit'!$AW$40,"")))</f>
        <v/>
      </c>
      <c r="X63" s="142">
        <f t="shared" si="19"/>
        <v>0</v>
      </c>
      <c r="Y63" s="142" t="str">
        <f>IF(F63="Scenario1PBT1",'Major retrofit'!$E$42,IF(F63="Scenario2PBT1",'Major retrofit'!$F$42,IF(F63="Scenario3PBT1",'Major retrofit'!$G$42,"")))&amp;IF(F63="Scenario1PBT2",'Major retrofit'!$H$42,IF(F63="Scenario2PBT2",'Major retrofit'!$I$42,IF(F63="Scenario3PBT2",'Major retrofit'!$J$42,"")))&amp;IF(F63="Scenario1PBT3",'Major retrofit'!$K$42,IF(F63="Scenario2PBT3",'Major retrofit'!$L$42,IF(F63="Scenario3PBT3",'Major retrofit'!$M$42,"")))&amp;IF(F63="Scenario1PBT4",'Major retrofit'!$N$42,IF(F63="Scenario2PBT4",'Major retrofit'!$O$42,IF(F63="Scenario3PBT4",'Major retrofit'!$P$42,"")))&amp;IF(F63="Scenario1PBT5",'Major retrofit'!$Q$42,IF(F63="Scenario2PBT5",'Major retrofit'!$R$42,IF(F63="Scenario3PBT5",'Major retrofit'!$S$42,"")))&amp;IF(F63="Scenario1PBT6",'Major retrofit'!$T$42,IF(F63="Scenario2PBT6",'Major retrofit'!$U$42,IF(F63="Scenario3PBT6",'Major retrofit'!$V$42,"")))&amp;IF(F63="Scenario1PBT7",'Major retrofit'!$W$42,IF(F63="Scenario2PBT7",'Major retrofit'!$X$42,IF(F63="Scenario3PBT7",'Major retrofit'!$Y$42,"")))&amp;IF(F63="Scenario1PBT8",'Major retrofit'!$Z$42,IF(F63="Scenario2PBT8",'Major retrofit'!$AA$42,IF(F63="Scenario3PBT8",'Major retrofit'!$AB$42,"")))&amp;IF(F63="Scenario1PBT9",'Major retrofit'!$AC$42,IF(F63="Scenario2PBT9",'Major retrofit'!$AD$42,IF(F63="Scenario3PBT9",'Major retrofit'!$AE$42,"")))&amp;IF(F63="Scenario1PBT10",'Major retrofit'!$AF$42,IF(F63="Scenario2PBT10",'Major retrofit'!$AG$42,IF(F63="Scenario3PBT10",'Major retrofit'!$AH$42,"")))&amp;IF(F63="Scenario1PBT11",'Major retrofit'!$AI$42,IF(F63="Scenario2PBT11",'Major retrofit'!$AJ$42,IF(F63="Scenario3PBT11",'Major retrofit'!$AK$42,"")))&amp;IF(F63="Scenario1PBT12",'Major retrofit'!$AL$42,IF(F63="Scenario2PBT12",'Major retrofit'!$AM$42,IF(F63="Scenario3PBT12",'Major retrofit'!$AN$42,"")))&amp;IF(F63="Scenario1PBT13",'Major retrofit'!$AO$42,IF(F63="Scenario2PBT13",'Major retrofit'!$AP$42,IF(F63="Scenario3PBT13",'Major retrofit'!$AQ$42,"")))&amp;IF(F63="Scenario1PBT14",'Major retrofit'!$AR$42,IF(F63="Scenario2PBT14",'Major retrofit'!$AS$42,IF(F63="Scenario3PBT14",'Major retrofit'!$AT$42,"")))&amp;IF(F63="Scenario1PBT15",'Major retrofit'!$AU$42,IF(F63="Scenario2PBT15",'Major retrofit'!$AV$42,IF(F63="Scenario3PBT15",'Major retrofit'!$AW$42,"")))</f>
        <v/>
      </c>
      <c r="Z63" s="142">
        <f t="shared" si="20"/>
        <v>0</v>
      </c>
      <c r="AA63" s="332" t="str">
        <f>IF(F63="Scenario1PBT1",'Major retrofit'!$E$101,IF(F63="Scenario2PBT1",'Major retrofit'!$F$101,IF(F63="Scenario3PBT1",'Major retrofit'!$G$101,"")))&amp;IF(F63="Scenario1PBT2",'Major retrofit'!$H$101,IF(F63="Scenario2PBT2",'Major retrofit'!$I$101,IF(F63="Scenario3PBT2",'Major retrofit'!$J$101,"")))&amp;IF(F63="Scenario1PBT3",'Major retrofit'!$K$101,IF(F63="Scenario2PBT3",'Major retrofit'!$L$101,IF(F63="Scenario3PBT3",'Major retrofit'!$M$101,"")))&amp;IF(F63="Scenario1PBT4",'Major retrofit'!$N$101,IF(F63="Scenario2PBT4",'Major retrofit'!$O$101,IF(F63="Scenario3PBT4",'Major retrofit'!$P$101,"")))&amp;IF(F63="Scenario1PBT5",'Major retrofit'!$Q$101,IF(F63="Scenario2PBT5",'Major retrofit'!$R$101,IF(F63="Scenario3PBT5",'Major retrofit'!$S$101,"")))&amp;IF(F63="Scenario1PBT6",'Major retrofit'!$T$101,IF(F63="Scenario2PBT6",'Major retrofit'!$U$101,IF(F63="Scenario3PBT6",'Major retrofit'!$V$101,"")))&amp;IF(F63="Scenario1PBT7",'Major retrofit'!$W$101,IF(F63="Scenario2PBT7",'Major retrofit'!$X$101,IF(F63="Scenario3PBT7",'Major retrofit'!$Y$101,"")))&amp;IF(F63="Scenario1PBT8",'Major retrofit'!$Z$101,IF(F63="Scenario2PBT8",'Major retrofit'!$AA$101,IF(F63="Scenario3PBT8",'Major retrofit'!$AB$101,"")))&amp;IF(F63="Scenario1PBT9",'Major retrofit'!$AC$101,IF(F63="Scenario2PBT9",'Major retrofit'!$AD$101,IF(F63="Scenario3PBT9",'Major retrofit'!$AE$101,"")))&amp;IF(F63="Scenario1PBT10",'Major retrofit'!$AF$101,IF(F63="Scenario2PBT10",'Major retrofit'!$AG$101,IF(F63="Scenario3PBT10",'Major retrofit'!$AH$101,"")))&amp;IF(F63="Scenario1PBT11",'Major retrofit'!$AI$101,IF(F63="Scenario2PBT11",'Major retrofit'!$AJ$101,IF(F63="Scenario3PBT11",'Major retrofit'!$AK$101,"")))&amp;IF(F63="Scenario1PBT12",'Major retrofit'!$AL$101,IF(F63="Scenario2PBT12",'Major retrofit'!$AM$101,IF(F63="Scenario3PBT12",'Major retrofit'!$AN$101,"")))&amp;IF(F63="Scenario1PBT13",'Major retrofit'!$AO$101,IF(F63="Scenario2PBT13",'Major retrofit'!$AP$101,IF(F63="Scenario3PBT13",'Major retrofit'!$AQ$101,"")))&amp;IF(F63="Scenario1PBT14",'Major retrofit'!$AR$101,IF(F63="Scenario2PBT14",'Major retrofit'!$AS$101,IF(F63="Scenario3PBT14",'Major retrofit'!$AT$101,"")))&amp;IF(F63="Scenario1PBT15",'Major retrofit'!$AU$101,IF(F63="Scenario2PBT15",'Major retrofit'!$AV$101,IF(F63="Scenario3PBT15",'Major retrofit'!$AW$101,"")))</f>
        <v/>
      </c>
      <c r="AB63" s="233">
        <f t="shared" si="21"/>
        <v>0</v>
      </c>
      <c r="AC63" s="264">
        <f>IFERROR('Projection_Base-case'!G63-G63,0)</f>
        <v>0</v>
      </c>
      <c r="AD63" s="142">
        <f t="shared" si="24"/>
        <v>0</v>
      </c>
      <c r="AE63" s="142">
        <f>IFERROR(100*AC63/'Projection_Base-case'!G63,0)</f>
        <v>0</v>
      </c>
      <c r="AF63" s="142">
        <f>IFERROR('Projection_Base-case'!I63-I63,0)</f>
        <v>0</v>
      </c>
      <c r="AG63" s="142">
        <f t="shared" si="25"/>
        <v>0</v>
      </c>
      <c r="AH63" s="142">
        <f>IFERROR(100*AF63/'Projection_Base-case'!I63,0)</f>
        <v>0</v>
      </c>
      <c r="AI63" s="142">
        <f>IFERROR('Projection_Base-case'!K63-K63,0)</f>
        <v>0</v>
      </c>
      <c r="AJ63" s="142">
        <f t="shared" si="26"/>
        <v>0</v>
      </c>
      <c r="AK63" s="142">
        <f>IFERROR(100*AI63/'Projection_Base-case'!K63,0)</f>
        <v>0</v>
      </c>
      <c r="AL63" s="142">
        <f>IFERROR(M63-'Projection_Base-case'!M63,0)</f>
        <v>0</v>
      </c>
      <c r="AM63" s="142">
        <f t="shared" si="27"/>
        <v>0</v>
      </c>
      <c r="AN63" s="143">
        <f>IFERROR(100*AL63/'Projection_Base-case'!M63,0)</f>
        <v>0</v>
      </c>
      <c r="AO63" s="262">
        <f>IFERROR('Projection_Base-case'!O63-O63,0)</f>
        <v>0</v>
      </c>
      <c r="AP63" s="142">
        <f t="shared" si="28"/>
        <v>0</v>
      </c>
      <c r="AQ63" s="142">
        <f>IFERROR(100*AO63/'Projection_Base-case'!O63,0)</f>
        <v>0</v>
      </c>
      <c r="AR63" s="142">
        <f>IFERROR('Projection_Base-case'!Q63-Q63,0)</f>
        <v>0</v>
      </c>
      <c r="AS63" s="142">
        <f t="shared" si="29"/>
        <v>0</v>
      </c>
      <c r="AT63" s="142">
        <f>IFERROR(100*AR63/'Projection_Base-case'!Q63,0)</f>
        <v>0</v>
      </c>
      <c r="AU63" s="142">
        <f>IFERROR('Projection_Base-case'!S63-S63,0)</f>
        <v>0</v>
      </c>
      <c r="AV63" s="142">
        <f t="shared" si="30"/>
        <v>0</v>
      </c>
      <c r="AW63" s="143">
        <f>IFERROR(100*AU63/'Projection_Base-case'!S63,0)</f>
        <v>0</v>
      </c>
      <c r="AX63" s="262">
        <f>IFERROR('Projection_Base-case'!U63-U63,0)</f>
        <v>0</v>
      </c>
      <c r="AY63" s="142">
        <f t="shared" si="31"/>
        <v>0</v>
      </c>
      <c r="AZ63" s="142">
        <f>IFERROR(100*AX63/'Projection_Base-case'!U63,0)</f>
        <v>0</v>
      </c>
      <c r="BA63" s="142">
        <f>IFERROR('Projection_Base-case'!W63-W63,0)</f>
        <v>0</v>
      </c>
      <c r="BB63" s="142">
        <f t="shared" si="32"/>
        <v>0</v>
      </c>
      <c r="BC63" s="142">
        <f>IFERROR(100*BA63/'Projection_Base-case'!W63,0)</f>
        <v>0</v>
      </c>
      <c r="BD63" s="142">
        <f>IFERROR('Projection_Base-case'!Y63-Y63,0)</f>
        <v>0</v>
      </c>
      <c r="BE63" s="142">
        <f t="shared" si="33"/>
        <v>0</v>
      </c>
      <c r="BF63" s="142">
        <f>IFERROR(100*BD63/'Projection_Base-case'!Y63,0)</f>
        <v>0</v>
      </c>
      <c r="BG63" s="531">
        <f t="shared" si="22"/>
        <v>0</v>
      </c>
      <c r="BH63" s="532">
        <f t="shared" si="23"/>
        <v>0</v>
      </c>
    </row>
    <row r="64" spans="1:60" x14ac:dyDescent="0.25">
      <c r="A64" s="261">
        <v>59</v>
      </c>
      <c r="B64" s="142">
        <f>'Projection_Base-case'!B64</f>
        <v>0</v>
      </c>
      <c r="C64" s="142">
        <f>'Projection_Base-case'!C64</f>
        <v>0</v>
      </c>
      <c r="D64" s="142">
        <f>'Projection_Base-case'!D64</f>
        <v>0</v>
      </c>
      <c r="E64" s="149"/>
      <c r="F64" s="258" t="str">
        <f t="shared" si="10"/>
        <v>0</v>
      </c>
      <c r="G64" s="231" t="str">
        <f>IF(F64="Scenario1PBT1",'Major retrofit'!$E$6,IF(F64="Scenario2PBT1",'Major retrofit'!$F$6,IF(F64="Scenario3PBT1",'Major retrofit'!$G$6,"")))&amp;IF(F64="Scenario1PBT2",'Major retrofit'!$H$6,IF(F64="Scenario2PBT2",'Major retrofit'!$I$6,IF(F64="Scenario3PBT2",'Major retrofit'!$J$6,"")))&amp;IF(F64="Scenario1PBT3",'Major retrofit'!$K$6,IF(F64="Scenario2PBT3",'Major retrofit'!$L$6,IF(F64="Scenario3PBT3",'Major retrofit'!$M$6,"")))&amp;IF(F64="Scenario1PBT4",'Major retrofit'!$N$6,IF(F64="Scenario2PBT4",'Major retrofit'!$O$6,IF(F64="Scenario3PBT4",'Major retrofit'!$P$6,"")))&amp;IF(F64="Scenario1PBT5",'Major retrofit'!$Q$6,IF(F64="Scenario2PBT5",'Major retrofit'!$R$6,IF(F64="Scenario3PBT5",'Major retrofit'!$S$6,"")))&amp;IF(F64="Scenario1PBT6",'Major retrofit'!$T$6,IF(F64="Scenario2PBT6",'Major retrofit'!$U$6,IF(F64="Scenario3PBT6",'Major retrofit'!$V$6,"")))&amp;IF(F64="Scenario1PBT7",'Major retrofit'!$W$6,IF(F64="Scenario2PBT7",'Major retrofit'!$X$6,IF(F64="Scenario3PBT7",'Major retrofit'!$Y$6,"")))&amp;IF(F64="Scenario1PBT8",'Major retrofit'!$Z$6,IF(F64="Scenario2PBT8",'Major retrofit'!$AA$6,IF(F64="Scenario3PBT8",'Major retrofit'!$AB$6,"")))&amp;IF(F64="Scenario1PBT9",'Major retrofit'!$AC$6,IF(F64="Scenario2PBT9",'Major retrofit'!$AD$6,IF(F64="Scenario3PBT9",'Major retrofit'!$AE$6,"")))&amp;IF(F64="Scenario1PBT10",'Major retrofit'!$AF$6,IF(F64="Scenario2PBT10",'Major retrofit'!$AG$6,IF(F64="Scenario3PBT10",'Major retrofit'!$AH$6,"")))&amp;IF(F64="Scenario1PBT11",'Major retrofit'!$AI$6,IF(F64="Scenario2PBT11",'Major retrofit'!$AJ$6,IF(F64="Scenario3PBT11",'Major retrofit'!$AK$6,"")))&amp;IF(F64="Scenario1PBT12",'Major retrofit'!$AL$6,IF(F64="Scenario2PBT12",'Major retrofit'!$AM$6,IF(F64="Scenario3PBT12",'Major retrofit'!$AN$6,"")))&amp;IF(F64="Scenario1PBT13",'Major retrofit'!$AO$6,IF(F64="Scenario2PBT13",'Major retrofit'!$AP$6,IF(F64="Scenario3PBT13",'Major retrofit'!$AQ$6,"")))&amp;IF(F64="Scenario1PBT14",'Major retrofit'!$AR$6,IF(F64="Scenario2PBT14",'Major retrofit'!$AS$6,IF(F64="Scenario3PBT14",'Major retrofit'!$AT$6,"")))&amp;IF(F64="Scenario1PBT15",'Major retrofit'!$AU$6,IF(F64="Scenario2PBT15",'Major retrofit'!$AV$6,IF(F64="Scenario3PBT15",'Major retrofit'!$AW$6,"")))</f>
        <v/>
      </c>
      <c r="H64" s="142">
        <f t="shared" si="11"/>
        <v>0</v>
      </c>
      <c r="I64" s="232" t="str">
        <f>IF(F64="Scenario1PBT1",'Major retrofit'!$E$16,IF(F64="Scenario2PBT1",'Major retrofit'!$F$16,IF(F64="Scenario3PBT1",'Major retrofit'!$G$16,"")))&amp;IF(F64="Scenario1PBT2",'Major retrofit'!$H$16,IF(F64="Scenario2PBT2",'Major retrofit'!$I$16,IF(F64="Scenario3PBT2",'Major retrofit'!$J$16,"")))&amp;IF(F64="Scenario1PBT3",'Major retrofit'!$K$16,IF(F64="Scenario2PBT3",'Major retrofit'!$L$16,IF(F64="Scenario3PBT3",'Major retrofit'!$M$16,"")))&amp;IF(F64="Scenario1PBT4",'Major retrofit'!$N$16,IF(F64="Scenario2PBT4",'Major retrofit'!$O$16,IF(F64="Scenario3PBT4",'Major retrofit'!$P$16,"")))&amp;IF(F64="Scenario1PBT5",'Major retrofit'!$Q$16,IF(F64="Scenario2PBT5",'Major retrofit'!$R$16,IF(F64="Scenario3PBT5",'Major retrofit'!$S$16,"")))&amp;IF(F64="Scenario1PBT6",'Major retrofit'!$T$16,IF(F64="Scenario2PBT6",'Major retrofit'!$U$16,IF(F64="Scenario3PBT6",'Major retrofit'!$V$16,"")))&amp;IF(F64="Scenario1PBT7",'Major retrofit'!$W$16,IF(F64="Scenario2PBT7",'Major retrofit'!$X$16,IF(F64="Scenario3PBT7",'Major retrofit'!$Y$16,"")))&amp;IF(F64="Scenario1PBT8",'Major retrofit'!$Z$16,IF(F64="Scenario2PBT8",'Major retrofit'!$AA$16,IF(F64="Scenario3PBT8",'Major retrofit'!$AB$16,"")))&amp;IF(F64="Scenario1PBT9",'Major retrofit'!$AC$16,IF(F64="Scenario2PBT9",'Major retrofit'!$AD$16,IF(F64="Scenario3PBT9",'Major retrofit'!$AE$16,"")))&amp;IF(F64="Scenario1PBT10",'Major retrofit'!$AF$16,IF(F64="Scenario2PBT10",'Major retrofit'!$AG$16,IF(F64="Scenario3PBT10",'Major retrofit'!$AH$16,"")))&amp;IF(F64="Scenario1PBT11",'Major retrofit'!$AI$16,IF(F64="Scenario2PBT11",'Major retrofit'!$AJ$16,IF(F64="Scenario3PBT11",'Major retrofit'!$AK$16,"")))&amp;IF(F64="Scenario1PBT12",'Major retrofit'!$AL$16,IF(F64="Scenario2PBT12",'Major retrofit'!$AM$16,IF(F64="Scenario3PBT12",'Major retrofit'!$AN$16,"")))&amp;IF(F64="Scenario1PBT13",'Major retrofit'!$AO$16,IF(F64="Scenario2PBT13",'Major retrofit'!$AP$16,IF(F64="Scenario3PBT13",'Major retrofit'!$AQ$16,"")))&amp;IF(F64="Scenario1PBT14",'Major retrofit'!$AR$16,IF(F64="Scenario2PBT14",'Major retrofit'!$AS$16,IF(F64="Scenario3PBT14",'Major retrofit'!$AT$16,"")))&amp;IF(F64="Scenario1PBT15",'Major retrofit'!$AU$16,IF(F64="Scenario2PBT15",'Major retrofit'!$AV$16,IF(F64="Scenario3PBT15",'Major retrofit'!$AW$16,"")))</f>
        <v/>
      </c>
      <c r="J64" s="142">
        <f t="shared" si="12"/>
        <v>0</v>
      </c>
      <c r="K64" s="142" t="str">
        <f>IF(F64="Scenario1PBT1",'Major retrofit'!$E$18,IF(F64="Scenario2PBT1",'Major retrofit'!$F$18,IF(F64="Scenario3PBT1",'Major retrofit'!$G$18,"")))&amp;IF(F64="Scenario1PBT2",'Major retrofit'!$H$18,IF(F64="Scenario2PBT2",'Major retrofit'!$I$18,IF(F64="Scenario3PBT2",'Major retrofit'!$J$18,"")))&amp;IF(F64="Scenario1PBT3",'Major retrofit'!$K$18,IF(F64="Scenario2PBT3",'Major retrofit'!$L$18,IF(F64="Scenario3PBT3",'Major retrofit'!$M$18,"")))&amp;IF(F64="Scenario1PBT4",'Major retrofit'!$N$18,IF(F64="Scenario2PBT4",'Major retrofit'!$O$18,IF(F64="Scenario3PBT4",'Major retrofit'!$P$18,"")))&amp;IF(F64="Scenario1PBT5",'Major retrofit'!$Q$18,IF(F64="Scenario2PBT5",'Major retrofit'!$R$18,IF(F64="Scenario3PBT5",'Major retrofit'!$S$18,"")))&amp;IF(F64="Scenario1PBT6",'Major retrofit'!$T$18,IF(F64="Scenario2PBT6",'Major retrofit'!$U$18,IF(F64="Scenario3PBT6",'Major retrofit'!$V$18,"")))&amp;IF(F64="Scenario1PBT7",'Major retrofit'!$W$18,IF(F64="Scenario2PBT7",'Major retrofit'!$X$18,IF(F64="Scenario3PBT7",'Major retrofit'!$Y$18,"")))&amp;IF(F64="Scenario1PBT8",'Major retrofit'!$Z$18,IF(F64="Scenario2PBT8",'Major retrofit'!$AA$18,IF(F64="Scenario3PBT8",'Major retrofit'!$AB$18,"")))&amp;IF(F64="Scenario1PBT9",'Major retrofit'!$AC$18,IF(F64="Scenario2PBT9",'Major retrofit'!$AD$18,IF(F64="Scenario3PBT9",'Major retrofit'!$AE$18,"")))&amp;IF(F64="Scenario1PBT10",'Major retrofit'!$AF$18,IF(F64="Scenario2PBT10",'Major retrofit'!$AG$18,IF(F64="Scenario3PBT10",'Major retrofit'!$AH$18,"")))&amp;IF(F64="Scenario1PBT11",'Major retrofit'!$AI$18,IF(F64="Scenario2PBT11",'Major retrofit'!$AJ$18,IF(F64="Scenario3PBT11",'Major retrofit'!$AK$18,"")))&amp;IF(F64="Scenario1PBT12",'Major retrofit'!$AL$18,IF(F64="Scenario2PBT12",'Major retrofit'!$AM$18,IF(F64="Scenario3PBT12",'Major retrofit'!$AN$18,"")))&amp;IF(F64="Scenario1PBT13",'Major retrofit'!$AO$18,IF(F64="Scenario2PBT13",'Major retrofit'!$AP$18,IF(F64="Scenario3PBT13",'Major retrofit'!$AQ$18,"")))&amp;IF(F64="Scenario1PBT14",'Major retrofit'!$AR$18,IF(F64="Scenario2PBT14",'Major retrofit'!$AS$18,IF(F64="Scenario3PBT14",'Major retrofit'!$AT$18,"")))&amp;IF(F64="Scenario1PBT15",'Major retrofit'!$AU$18,IF(F64="Scenario2PBT15",'Major retrofit'!$AV$18,IF(F64="Scenario3PBT15",'Major retrofit'!$AW$18,"")))</f>
        <v/>
      </c>
      <c r="L64" s="142">
        <f t="shared" si="13"/>
        <v>0</v>
      </c>
      <c r="M64" s="142" t="str">
        <f>IF(F64="Scenario1PBT1",'Major retrofit'!$E$20,IF(F64="Scenario2PBT1",'Major retrofit'!$F$20,IF(F64="Scenario3PBT1",'Major retrofit'!$G$20,"")))&amp;IF(F64="Scenario1PBT2",'Major retrofit'!$H$20,IF(F64="Scenario2PBT2",'Major retrofit'!$I$20,IF(F64="Scenario3PBT2",'Major retrofit'!$J$20,"")))&amp;IF(F64="Scenario1PBT3",'Major retrofit'!$K$20,IF(F64="Scenario2PBT3",'Major retrofit'!$L$20,IF(F64="Scenario3PBT3",'Major retrofit'!$M$20,"")))&amp;IF(F64="Scenario1PBT4",'Major retrofit'!$N$20,IF(F64="Scenario2PBT4",'Major retrofit'!$O$20,IF(F64="Scenario3PBT4",'Major retrofit'!$P$20,"")))&amp;IF(F64="Scenario1PBT5",'Major retrofit'!$Q$20,IF(F64="Scenario2PBT5",'Major retrofit'!$R$20,IF(F64="Scenario3PBT5",'Major retrofit'!$S$20,"")))&amp;IF(F64="Scenario1PBT6",'Major retrofit'!$T$20,IF(F64="Scenario2PBT6",'Major retrofit'!$U$20,IF(F64="Scenario3PBT6",'Major retrofit'!$V$20,"")))&amp;IF(F64="Scenario1PBT7",'Major retrofit'!$W$20,IF(F64="Scenario2PBT7",'Major retrofit'!$X$20,IF(F64="Scenario3PBT7",'Major retrofit'!$Y$20,"")))&amp;IF(F64="Scenario1PBT8",'Major retrofit'!$Z$20,IF(F64="Scenario2PBT8",'Major retrofit'!$AA$20,IF(F64="Scenario3PBT8",'Major retrofit'!$AB$20,"")))&amp;IF(F64="Scenario1PBT9",'Major retrofit'!$AC$20,IF(F64="Scenario2PBT9",'Major retrofit'!$AD$20,IF(F64="Scenario3PBT9",'Major retrofit'!$AE$20,"")))&amp;IF(F64="Scenario1PBT10",'Major retrofit'!$AF$20,IF(F64="Scenario2PBT10",'Major retrofit'!$AG$20,IF(F64="Scenario3PBT10",'Major retrofit'!$AH$20,"")))&amp;IF(F64="Scenario1PBT11",'Major retrofit'!$AI$20,IF(F64="Scenario2PBT11",'Major retrofit'!$AJ$20,IF(F64="Scenario3PBT11",'Major retrofit'!$AK$20,"")))&amp;IF(F64="Scenario1PBT12",'Major retrofit'!$AL$20,IF(F64="Scenario2PBT12",'Major retrofit'!$AM$20,IF(F64="Scenario3PBT12",'Major retrofit'!$AN$20,"")))&amp;IF(F64="Scenario1PBT13",'Major retrofit'!$AO$20,IF(F64="Scenario2PBT13",'Major retrofit'!$AP$20,IF(F64="Scenario3PBT13",'Major retrofit'!$AQ$20,"")))&amp;IF(F64="Scenario1PBT14",'Major retrofit'!$AR$20,IF(F64="Scenario2PBT14",'Major retrofit'!$AS$20,IF(F64="Scenario3PBT14",'Major retrofit'!$AT$20,"")))&amp;IF(F64="Scenario1PBT15",'Major retrofit'!$AU$20,IF(F64="Scenario2PBT15",'Major retrofit'!$AV$20,IF(F64="Scenario3PBT15",'Major retrofit'!$AW$20,"")))</f>
        <v/>
      </c>
      <c r="N64" s="143">
        <f t="shared" si="14"/>
        <v>0</v>
      </c>
      <c r="O64" s="262" t="str">
        <f>IF(F64="Scenario1PBT1",'Major retrofit'!$E$23,IF(F64="Scenario2PBT1",'Major retrofit'!$F$23,IF(F64="Scenario3PBT1",'Major retrofit'!$G$23,"")))&amp;IF(F64="Scenario1PBT2",'Major retrofit'!$H$23,IF(F64="Scenario2PBT2",'Major retrofit'!$I$23,IF(F64="Scenario3PBT2",'Major retrofit'!$J$23,"")))&amp;IF(F64="Scenario1PBT3",'Major retrofit'!$K$23,IF(F64="Scenario2PBT3",'Major retrofit'!$L$23,IF(F64="Scenario3PBT3",'Major retrofit'!$M$23,"")))&amp;IF(F64="Scenario1PBT4",'Major retrofit'!$N$23,IF(F64="Scenario2PBT4",'Major retrofit'!$O$23,IF(F64="Scenario3PBT4",'Major retrofit'!$P$23,"")))&amp;IF(F64="Scenario1PBT5",'Major retrofit'!$Q$23,IF(F64="Scenario2PBT5",'Major retrofit'!$R$23,IF(F64="Scenario3PBT5",'Major retrofit'!$S$23,"")))&amp;IF(F64="Scenario1PBT6",'Major retrofit'!$T$23,IF(F64="Scenario2PBT6",'Major retrofit'!$U$23,IF(F64="Scenario3PBT6",'Major retrofit'!$V$23,"")))&amp;IF(F64="Scenario1PBT7",'Major retrofit'!$W$23,IF(F64="Scenario2PBT7",'Major retrofit'!$X$23,IF(F64="Scenario3PBT7",'Major retrofit'!$Y$23,"")))&amp;IF(F64="Scenario1PBT8",'Major retrofit'!$Z$23,IF(F64="Scenario2PBT8",'Major retrofit'!$AA$23,IF(F64="Scenario3PBT8",'Major retrofit'!$AB$23,"")))&amp;IF(F64="Scenario1PBT9",'Major retrofit'!$AC$23,IF(F64="Scenario2PBT9",'Major retrofit'!$AD$23,IF(F64="Scenario3PBT9",'Major retrofit'!$AE$23,"")))&amp;IF(F64="Scenario1PBT10",'Major retrofit'!$AF$23,IF(F64="Scenario2PBT10",'Major retrofit'!$AG$23,IF(F64="Scenario3PBT10",'Major retrofit'!$AH$23,"")))&amp;IF(F64="Scenario1PBT11",'Major retrofit'!$AI$23,IF(F64="Scenario2PBT11",'Major retrofit'!$AJ$23,IF(F64="Scenario3PBT11",'Major retrofit'!$AK$23,"")))&amp;IF(F64="Scenario1PBT12",'Major retrofit'!$AL$23,IF(F64="Scenario2PBT12",'Major retrofit'!$AM$23,IF(F64="Scenario3PBT12",'Major retrofit'!$AN$23,"")))&amp;IF(F64="Scenario1PBT13",'Major retrofit'!$AO$23,IF(F64="Scenario2PBT13",'Major retrofit'!$AP$23,IF(F64="Scenario3PBT13",'Major retrofit'!$AQ$23,"")))&amp;IF(F64="Scenario1PBT14",'Major retrofit'!$AR$23,IF(F64="Scenario2PBT14",'Major retrofit'!$AS$23,IF(F64="Scenario3PBT14",'Major retrofit'!$AT$23,"")))&amp;IF(F64="Scenario1PBT15",'Major retrofit'!$AU$23,IF(F64="Scenario2PBT15",'Major retrofit'!$AV$23,IF(F64="Scenario3PBT15",'Major retrofit'!$AW$23,"")))</f>
        <v/>
      </c>
      <c r="P64" s="142">
        <f t="shared" si="15"/>
        <v>0</v>
      </c>
      <c r="Q64" s="142" t="str">
        <f>IF(F64="Scenario1PBT1",'Major retrofit'!$E$25,IF(F64="Scenario2PBT1",'Major retrofit'!$F$25,IF(F64="Scenario3PBT1",'Major retrofit'!$G$25,"")))&amp;IF(F64="Scenario1PBT2",'Major retrofit'!$H$25,IF(F64="Scenario2PBT2",'Major retrofit'!$I$25,IF(F64="Scenario3PBT2",'Major retrofit'!$J$25,"")))&amp;IF(F64="Scenario1PBT3",'Major retrofit'!$K$25,IF(F64="Scenario2PBT3",'Major retrofit'!$L$25,IF(F64="Scenario3PBT3",'Major retrofit'!$M$25,"")))&amp;IF(F64="Scenario1PBT4",'Major retrofit'!$N$25,IF(F64="Scenario2PBT4",'Major retrofit'!$O$25,IF(F64="Scenario3PBT4",'Major retrofit'!$P$25,"")))&amp;IF(F64="Scenario1PBT5",'Major retrofit'!$Q$25,IF(F64="Scenario2PBT5",'Major retrofit'!$R$25,IF(F64="Scenario3PBT5",'Major retrofit'!$S$25,"")))&amp;IF(F64="Scenario1PBT6",'Major retrofit'!$T$25,IF(F64="Scenario2PBT6",'Major retrofit'!$U$25,IF(F64="Scenario3PBT6",'Major retrofit'!$V$25,"")))&amp;IF(F64="Scenario1PBT7",'Major retrofit'!$W$25,IF(F64="Scenario2PBT7",'Major retrofit'!$X$25,IF(F64="Scenario3PBT7",'Major retrofit'!$Y$25,"")))&amp;IF(F64="Scenario1PBT8",'Major retrofit'!$Z$25,IF(F64="Scenario2PBT8",'Major retrofit'!$AA$25,IF(F64="Scenario3PBT8",'Major retrofit'!$AB$25,"")))&amp;IF(F64="Scenario1PBT9",'Major retrofit'!$AC$25,IF(F64="Scenario2PBT9",'Major retrofit'!$AD$25,IF(F64="Scenario3PBT9",'Major retrofit'!$AE$25,"")))&amp;IF(F64="Scenario1PBT10",'Major retrofit'!$AF$25,IF(F64="Scenario2PBT10",'Major retrofit'!$AG$25,IF(F64="Scenario3PBT10",'Major retrofit'!$AH$25,"")))&amp;IF(F64="Scenario1PBT11",'Major retrofit'!$AI$25,IF(F64="Scenario2PBT11",'Major retrofit'!$AJ$25,IF(F64="Scenario3PBT11",'Major retrofit'!$AK$25,"")))&amp;IF(F64="Scenario1PBT12",'Major retrofit'!$AL$25,IF(F64="Scenario2PBT12",'Major retrofit'!$AM$25,IF(F64="Scenario3PBT12",'Major retrofit'!$AN$25,"")))&amp;IF(F64="Scenario1PBT13",'Major retrofit'!$AO$25,IF(F64="Scenario2PBT13",'Major retrofit'!$AP$25,IF(F64="Scenario3PBT13",'Major retrofit'!$AQ$25,"")))&amp;IF(F64="Scenario1PBT14",'Major retrofit'!$AR$25,IF(F64="Scenario2PBT14",'Major retrofit'!$AS$25,IF(F64="Scenario3PBT14",'Major retrofit'!$AT$25,"")))&amp;IF(F64="Scenario1PBT15",'Major retrofit'!$AU$25,IF(F64="Scenario2PBT15",'Major retrofit'!$AV$25,IF(F64="Scenario3PBT15",'Major retrofit'!$AW$25,"")))</f>
        <v/>
      </c>
      <c r="R64" s="142">
        <f t="shared" si="16"/>
        <v>0</v>
      </c>
      <c r="S64" s="142" t="str">
        <f>IF(F64="Scenario1PBT1",'Major retrofit'!$E$27,IF(F64="Scenario2PBT1",'Major retrofit'!$F$27,IF(F64="Scenario3PBT1",'Major retrofit'!$G$27,"")))&amp;IF(F64="Scenario1PBT2",'Major retrofit'!$H$27,IF(F64="Scenario2PBT2",'Major retrofit'!$I$27,IF(F64="Scenario3PBT2",'Major retrofit'!$J$27,"")))&amp;IF(F64="Scenario1PBT3",'Major retrofit'!$K$27,IF(F64="Scenario2PBT3",'Major retrofit'!$L$27,IF(F64="Scenario3PBT3",'Major retrofit'!$M$27,"")))&amp;IF(F64="Scenario1PBT4",'Major retrofit'!$N$27,IF(F64="Scenario2PBT4",'Major retrofit'!$O$27,IF(F64="Scenario3PBT4",'Major retrofit'!$P$27,"")))&amp;IF(F64="Scenario1PBT5",'Major retrofit'!$Q$27,IF(F64="Scenario2PBT5",'Major retrofit'!$R$27,IF(F64="Scenario3PBT5",'Major retrofit'!$S$27,"")))&amp;IF(F64="Scenario1PBT6",'Major retrofit'!$T$27,IF(F64="Scenario2PBT6",'Major retrofit'!$U$27,IF(F64="Scenario3PBT6",'Major retrofit'!$V$27,"")))&amp;IF(F64="Scenario1PBT7",'Major retrofit'!$W$27,IF(F64="Scenario2PBT7",'Major retrofit'!$X$27,IF(F64="Scenario3PBT7",'Major retrofit'!$Y$27,"")))&amp;IF(F64="Scenario1PBT8",'Major retrofit'!$Z$27,IF(F64="Scenario2PBT8",'Major retrofit'!$AA$27,IF(F64="Scenario3PBT8",'Major retrofit'!$AB$27,"")))&amp;IF(F64="Scenario1PBT9",'Major retrofit'!$AC$27,IF(F64="Scenario2PBT9",'Major retrofit'!$AD$27,IF(F64="Scenario3PBT9",'Major retrofit'!$AE$27,"")))&amp;IF(F64="Scenario1PBT10",'Major retrofit'!$AF$27,IF(F64="Scenario2PBT10",'Major retrofit'!$AG$27,IF(F64="Scenario3PBT10",'Major retrofit'!$AH$27,"")))&amp;IF(F64="Scenario1PBT11",'Major retrofit'!$AI$27,IF(F64="Scenario2PBT11",'Major retrofit'!$AJ$27,IF(F64="Scenario3PBT11",'Major retrofit'!$AK$27,"")))&amp;IF(F64="Scenario1PBT12",'Major retrofit'!$AL$27,IF(F64="Scenario2PBT12",'Major retrofit'!$AM$27,IF(F64="Scenario3PBT12",'Major retrofit'!$AN$27,"")))&amp;IF(F64="Scenario1PBT13",'Major retrofit'!$AO$27,IF(F64="Scenario2PBT13",'Major retrofit'!$AP$27,IF(F64="Scenario3PBT13",'Major retrofit'!$AQ$27,"")))&amp;IF(F64="Scenario1PBT14",'Major retrofit'!$AR$27,IF(F64="Scenario2PBT14",'Major retrofit'!$AS$27,IF(F64="Scenario3PBT14",'Major retrofit'!$AT$27,"")))&amp;IF(F64="Scenario1PBT15",'Major retrofit'!$AU$27,IF(F64="Scenario2PBT15",'Major retrofit'!$AV$27,IF(F64="Scenario3PBT15",'Major retrofit'!$AW$27,"")))</f>
        <v/>
      </c>
      <c r="T64" s="263">
        <f t="shared" si="17"/>
        <v>0</v>
      </c>
      <c r="U64" s="262" t="str">
        <f>IF(F64="Scenario1PBT1",'Major retrofit'!$E$38,IF(F64="Scenario2PBT1",'Major retrofit'!$F$38,IF(F64="Scenario3PBT1",'Major retrofit'!$G$38,"")))&amp;IF(F64="Scenario1PBT2",'Major retrofit'!$H$38,IF(F64="Scenario2PBT2",'Major retrofit'!$I$38,IF(F64="Scenario3PBT2",'Major retrofit'!$J$38,"")))&amp;IF(F64="Scenario1PBT3",'Major retrofit'!$K$38,IF(F64="Scenario2PBT3",'Major retrofit'!$L$38,IF(F64="Scenario3PBT3",'Major retrofit'!$M$38,"")))&amp;IF(F64="Scenario1PBT4",'Major retrofit'!$N$38,IF(F64="Scenario2PBT4",'Major retrofit'!$O$38,IF(F64="Scenario3PBT4",'Major retrofit'!$P$38,"")))&amp;IF(F64="Scenario1PBT5",'Major retrofit'!$Q$38,IF(F64="Scenario2PBT5",'Major retrofit'!$R$38,IF(F64="Scenario3PBT5",'Major retrofit'!$S$38,"")))&amp;IF(F64="Scenario1PBT6",'Major retrofit'!$T$38,IF(F64="Scenario2PBT6",'Major retrofit'!$U$38,IF(F64="Scenario3PBT6",'Major retrofit'!$V$38,"")))&amp;IF(F64="Scenario1PBT7",'Major retrofit'!$W$38,IF(F64="Scenario2PBT7",'Major retrofit'!$X$38,IF(F64="Scenario3PBT7",'Major retrofit'!$Y$38,"")))&amp;IF(F64="Scenario1PBT8",'Major retrofit'!$Z$38,IF(F64="Scenario2PBT8",'Major retrofit'!$AA$38,IF(F64="Scenario3PBT8",'Major retrofit'!$AB$38,"")))&amp;IF(F64="Scenario1PBT9",'Major retrofit'!$AC$38,IF(F64="Scenario2PBT9",'Major retrofit'!$AD$38,IF(F64="Scenario3PBT9",'Major retrofit'!$AE$38,"")))&amp;IF(F64="Scenario1PBT10",'Major retrofit'!$AF$38,IF(F64="Scenario2PBT10",'Major retrofit'!$AG$38,IF(F64="Scenario3PBT10",'Major retrofit'!$AH$38,"")))&amp;IF(F64="Scenario1PBT11",'Major retrofit'!$AI$38,IF(F64="Scenario2PBT11",'Major retrofit'!$AJ$38,IF(F64="Scenario3PBT11",'Major retrofit'!$AK$38,"")))&amp;IF(F64="Scenario1PBT12",'Major retrofit'!$AL$38,IF(F64="Scenario2PBT12",'Major retrofit'!$AM$38,IF(F64="Scenario3PBT12",'Major retrofit'!$AN$38,"")))&amp;IF(F64="Scenario1PBT13",'Major retrofit'!$AO$38,IF(F64="Scenario2PBT13",'Major retrofit'!$AP$38,IF(F64="Scenario3PBT13",'Major retrofit'!$AQ$38,"")))&amp;IF(F64="Scenario1PBT14",'Major retrofit'!$AR$38,IF(F64="Scenario2PBT14",'Major retrofit'!$AS$38,IF(F64="Scenario3PBT14",'Major retrofit'!$AT$38,"")))&amp;IF(F64="Scenario1PBT15",'Major retrofit'!$AU$38,IF(F64="Scenario2PBT15",'Major retrofit'!$AV$38,IF(F64="Scenario3PBT15",'Major retrofit'!$AW$38,"")))</f>
        <v/>
      </c>
      <c r="V64" s="142">
        <f t="shared" si="18"/>
        <v>0</v>
      </c>
      <c r="W64" s="142" t="str">
        <f>IF(F64="Scenario1PBT1",'Major retrofit'!$E$40,IF(F64="Scenario2PBT1",'Major retrofit'!$F$40,IF(F64="Scenario3PBT1",'Major retrofit'!$G$40,"")))&amp;IF(F64="Scenario1PBT2",'Major retrofit'!$H$40,IF(F64="Scenario2PBT2",'Major retrofit'!$I$40,IF(F64="Scenario3PBT2",'Major retrofit'!$J$40,"")))&amp;IF(F64="Scenario1PBT3",'Major retrofit'!$K$40,IF(F64="Scenario2PBT3",'Major retrofit'!$L$40,IF(F64="Scenario3PBT3",'Major retrofit'!$M$40,"")))&amp;IF(F64="Scenario1PBT4",'Major retrofit'!$N$40,IF(F64="Scenario2PBT4",'Major retrofit'!$O$40,IF(F64="Scenario3PBT4",'Major retrofit'!$P$40,"")))&amp;IF(F64="Scenario1PBT5",'Major retrofit'!$Q$40,IF(F64="Scenario2PBT5",'Major retrofit'!$R$40,IF(F64="Scenario3PBT5",'Major retrofit'!$S$40,"")))&amp;IF(F64="Scenario1PBT6",'Major retrofit'!$T$40,IF(F64="Scenario2PBT6",'Major retrofit'!$U$40,IF(F64="Scenario3PBT6",'Major retrofit'!$V$40,"")))&amp;IF(F64="Scenario1PBT7",'Major retrofit'!$W$40,IF(F64="Scenario2PBT7",'Major retrofit'!$X$40,IF(F64="Scenario3PBT7",'Major retrofit'!$Y$40,"")))&amp;IF(F64="Scenario1PBT8",'Major retrofit'!$Z$40,IF(F64="Scenario2PBT8",'Major retrofit'!$AA$40,IF(F64="Scenario3PBT8",'Major retrofit'!$AB$40,"")))&amp;IF(F64="Scenario1PBT9",'Major retrofit'!$AC$40,IF(F64="Scenario2PBT9",'Major retrofit'!$AD$40,IF(F64="Scenario3PBT9",'Major retrofit'!$AE$40,"")))&amp;IF(F64="Scenario1PBT10",'Major retrofit'!$AF$40,IF(F64="Scenario2PBT10",'Major retrofit'!$AG$40,IF(F64="Scenario3PBT10",'Major retrofit'!$AH$40,"")))&amp;IF(F64="Scenario1PBT11",'Major retrofit'!$AI$40,IF(F64="Scenario2PBT11",'Major retrofit'!$AJ$40,IF(F64="Scenario3PBT11",'Major retrofit'!$AK$40,"")))&amp;IF(F64="Scenario1PBT12",'Major retrofit'!$AL$40,IF(F64="Scenario2PBT12",'Major retrofit'!$AM$40,IF(F64="Scenario3PBT12",'Major retrofit'!$AN$40,"")))&amp;IF(F64="Scenario1PBT13",'Major retrofit'!$AO$40,IF(F64="Scenario2PBT13",'Major retrofit'!$AP$40,IF(F64="Scenario3PBT13",'Major retrofit'!$AQ$40,"")))&amp;IF(F64="Scenario1PBT14",'Major retrofit'!$AR$40,IF(F64="Scenario2PBT14",'Major retrofit'!$AS$40,IF(F64="Scenario3PBT14",'Major retrofit'!$AT$40,"")))&amp;IF(F64="Scenario1PBT15",'Major retrofit'!$AU$40,IF(F64="Scenario2PBT15",'Major retrofit'!$AV$40,IF(F64="Scenario3PBT15",'Major retrofit'!$AW$40,"")))</f>
        <v/>
      </c>
      <c r="X64" s="142">
        <f t="shared" si="19"/>
        <v>0</v>
      </c>
      <c r="Y64" s="142" t="str">
        <f>IF(F64="Scenario1PBT1",'Major retrofit'!$E$42,IF(F64="Scenario2PBT1",'Major retrofit'!$F$42,IF(F64="Scenario3PBT1",'Major retrofit'!$G$42,"")))&amp;IF(F64="Scenario1PBT2",'Major retrofit'!$H$42,IF(F64="Scenario2PBT2",'Major retrofit'!$I$42,IF(F64="Scenario3PBT2",'Major retrofit'!$J$42,"")))&amp;IF(F64="Scenario1PBT3",'Major retrofit'!$K$42,IF(F64="Scenario2PBT3",'Major retrofit'!$L$42,IF(F64="Scenario3PBT3",'Major retrofit'!$M$42,"")))&amp;IF(F64="Scenario1PBT4",'Major retrofit'!$N$42,IF(F64="Scenario2PBT4",'Major retrofit'!$O$42,IF(F64="Scenario3PBT4",'Major retrofit'!$P$42,"")))&amp;IF(F64="Scenario1PBT5",'Major retrofit'!$Q$42,IF(F64="Scenario2PBT5",'Major retrofit'!$R$42,IF(F64="Scenario3PBT5",'Major retrofit'!$S$42,"")))&amp;IF(F64="Scenario1PBT6",'Major retrofit'!$T$42,IF(F64="Scenario2PBT6",'Major retrofit'!$U$42,IF(F64="Scenario3PBT6",'Major retrofit'!$V$42,"")))&amp;IF(F64="Scenario1PBT7",'Major retrofit'!$W$42,IF(F64="Scenario2PBT7",'Major retrofit'!$X$42,IF(F64="Scenario3PBT7",'Major retrofit'!$Y$42,"")))&amp;IF(F64="Scenario1PBT8",'Major retrofit'!$Z$42,IF(F64="Scenario2PBT8",'Major retrofit'!$AA$42,IF(F64="Scenario3PBT8",'Major retrofit'!$AB$42,"")))&amp;IF(F64="Scenario1PBT9",'Major retrofit'!$AC$42,IF(F64="Scenario2PBT9",'Major retrofit'!$AD$42,IF(F64="Scenario3PBT9",'Major retrofit'!$AE$42,"")))&amp;IF(F64="Scenario1PBT10",'Major retrofit'!$AF$42,IF(F64="Scenario2PBT10",'Major retrofit'!$AG$42,IF(F64="Scenario3PBT10",'Major retrofit'!$AH$42,"")))&amp;IF(F64="Scenario1PBT11",'Major retrofit'!$AI$42,IF(F64="Scenario2PBT11",'Major retrofit'!$AJ$42,IF(F64="Scenario3PBT11",'Major retrofit'!$AK$42,"")))&amp;IF(F64="Scenario1PBT12",'Major retrofit'!$AL$42,IF(F64="Scenario2PBT12",'Major retrofit'!$AM$42,IF(F64="Scenario3PBT12",'Major retrofit'!$AN$42,"")))&amp;IF(F64="Scenario1PBT13",'Major retrofit'!$AO$42,IF(F64="Scenario2PBT13",'Major retrofit'!$AP$42,IF(F64="Scenario3PBT13",'Major retrofit'!$AQ$42,"")))&amp;IF(F64="Scenario1PBT14",'Major retrofit'!$AR$42,IF(F64="Scenario2PBT14",'Major retrofit'!$AS$42,IF(F64="Scenario3PBT14",'Major retrofit'!$AT$42,"")))&amp;IF(F64="Scenario1PBT15",'Major retrofit'!$AU$42,IF(F64="Scenario2PBT15",'Major retrofit'!$AV$42,IF(F64="Scenario3PBT15",'Major retrofit'!$AW$42,"")))</f>
        <v/>
      </c>
      <c r="Z64" s="142">
        <f t="shared" si="20"/>
        <v>0</v>
      </c>
      <c r="AA64" s="332" t="str">
        <f>IF(F64="Scenario1PBT1",'Major retrofit'!$E$101,IF(F64="Scenario2PBT1",'Major retrofit'!$F$101,IF(F64="Scenario3PBT1",'Major retrofit'!$G$101,"")))&amp;IF(F64="Scenario1PBT2",'Major retrofit'!$H$101,IF(F64="Scenario2PBT2",'Major retrofit'!$I$101,IF(F64="Scenario3PBT2",'Major retrofit'!$J$101,"")))&amp;IF(F64="Scenario1PBT3",'Major retrofit'!$K$101,IF(F64="Scenario2PBT3",'Major retrofit'!$L$101,IF(F64="Scenario3PBT3",'Major retrofit'!$M$101,"")))&amp;IF(F64="Scenario1PBT4",'Major retrofit'!$N$101,IF(F64="Scenario2PBT4",'Major retrofit'!$O$101,IF(F64="Scenario3PBT4",'Major retrofit'!$P$101,"")))&amp;IF(F64="Scenario1PBT5",'Major retrofit'!$Q$101,IF(F64="Scenario2PBT5",'Major retrofit'!$R$101,IF(F64="Scenario3PBT5",'Major retrofit'!$S$101,"")))&amp;IF(F64="Scenario1PBT6",'Major retrofit'!$T$101,IF(F64="Scenario2PBT6",'Major retrofit'!$U$101,IF(F64="Scenario3PBT6",'Major retrofit'!$V$101,"")))&amp;IF(F64="Scenario1PBT7",'Major retrofit'!$W$101,IF(F64="Scenario2PBT7",'Major retrofit'!$X$101,IF(F64="Scenario3PBT7",'Major retrofit'!$Y$101,"")))&amp;IF(F64="Scenario1PBT8",'Major retrofit'!$Z$101,IF(F64="Scenario2PBT8",'Major retrofit'!$AA$101,IF(F64="Scenario3PBT8",'Major retrofit'!$AB$101,"")))&amp;IF(F64="Scenario1PBT9",'Major retrofit'!$AC$101,IF(F64="Scenario2PBT9",'Major retrofit'!$AD$101,IF(F64="Scenario3PBT9",'Major retrofit'!$AE$101,"")))&amp;IF(F64="Scenario1PBT10",'Major retrofit'!$AF$101,IF(F64="Scenario2PBT10",'Major retrofit'!$AG$101,IF(F64="Scenario3PBT10",'Major retrofit'!$AH$101,"")))&amp;IF(F64="Scenario1PBT11",'Major retrofit'!$AI$101,IF(F64="Scenario2PBT11",'Major retrofit'!$AJ$101,IF(F64="Scenario3PBT11",'Major retrofit'!$AK$101,"")))&amp;IF(F64="Scenario1PBT12",'Major retrofit'!$AL$101,IF(F64="Scenario2PBT12",'Major retrofit'!$AM$101,IF(F64="Scenario3PBT12",'Major retrofit'!$AN$101,"")))&amp;IF(F64="Scenario1PBT13",'Major retrofit'!$AO$101,IF(F64="Scenario2PBT13",'Major retrofit'!$AP$101,IF(F64="Scenario3PBT13",'Major retrofit'!$AQ$101,"")))&amp;IF(F64="Scenario1PBT14",'Major retrofit'!$AR$101,IF(F64="Scenario2PBT14",'Major retrofit'!$AS$101,IF(F64="Scenario3PBT14",'Major retrofit'!$AT$101,"")))&amp;IF(F64="Scenario1PBT15",'Major retrofit'!$AU$101,IF(F64="Scenario2PBT15",'Major retrofit'!$AV$101,IF(F64="Scenario3PBT15",'Major retrofit'!$AW$101,"")))</f>
        <v/>
      </c>
      <c r="AB64" s="233">
        <f t="shared" si="21"/>
        <v>0</v>
      </c>
      <c r="AC64" s="264">
        <f>IFERROR('Projection_Base-case'!G64-G64,0)</f>
        <v>0</v>
      </c>
      <c r="AD64" s="142">
        <f t="shared" si="24"/>
        <v>0</v>
      </c>
      <c r="AE64" s="142">
        <f>IFERROR(100*AC64/'Projection_Base-case'!G64,0)</f>
        <v>0</v>
      </c>
      <c r="AF64" s="142">
        <f>IFERROR('Projection_Base-case'!I64-I64,0)</f>
        <v>0</v>
      </c>
      <c r="AG64" s="142">
        <f t="shared" si="25"/>
        <v>0</v>
      </c>
      <c r="AH64" s="142">
        <f>IFERROR(100*AF64/'Projection_Base-case'!I64,0)</f>
        <v>0</v>
      </c>
      <c r="AI64" s="142">
        <f>IFERROR('Projection_Base-case'!K64-K64,0)</f>
        <v>0</v>
      </c>
      <c r="AJ64" s="142">
        <f t="shared" si="26"/>
        <v>0</v>
      </c>
      <c r="AK64" s="142">
        <f>IFERROR(100*AI64/'Projection_Base-case'!K64,0)</f>
        <v>0</v>
      </c>
      <c r="AL64" s="142">
        <f>IFERROR(M64-'Projection_Base-case'!M64,0)</f>
        <v>0</v>
      </c>
      <c r="AM64" s="142">
        <f t="shared" si="27"/>
        <v>0</v>
      </c>
      <c r="AN64" s="143">
        <f>IFERROR(100*AL64/'Projection_Base-case'!M64,0)</f>
        <v>0</v>
      </c>
      <c r="AO64" s="262">
        <f>IFERROR('Projection_Base-case'!O64-O64,0)</f>
        <v>0</v>
      </c>
      <c r="AP64" s="142">
        <f t="shared" si="28"/>
        <v>0</v>
      </c>
      <c r="AQ64" s="142">
        <f>IFERROR(100*AO64/'Projection_Base-case'!O64,0)</f>
        <v>0</v>
      </c>
      <c r="AR64" s="142">
        <f>IFERROR('Projection_Base-case'!Q64-Q64,0)</f>
        <v>0</v>
      </c>
      <c r="AS64" s="142">
        <f t="shared" si="29"/>
        <v>0</v>
      </c>
      <c r="AT64" s="142">
        <f>IFERROR(100*AR64/'Projection_Base-case'!Q64,0)</f>
        <v>0</v>
      </c>
      <c r="AU64" s="142">
        <f>IFERROR('Projection_Base-case'!S64-S64,0)</f>
        <v>0</v>
      </c>
      <c r="AV64" s="142">
        <f t="shared" si="30"/>
        <v>0</v>
      </c>
      <c r="AW64" s="143">
        <f>IFERROR(100*AU64/'Projection_Base-case'!S64,0)</f>
        <v>0</v>
      </c>
      <c r="AX64" s="262">
        <f>IFERROR('Projection_Base-case'!U64-U64,0)</f>
        <v>0</v>
      </c>
      <c r="AY64" s="142">
        <f t="shared" si="31"/>
        <v>0</v>
      </c>
      <c r="AZ64" s="142">
        <f>IFERROR(100*AX64/'Projection_Base-case'!U64,0)</f>
        <v>0</v>
      </c>
      <c r="BA64" s="142">
        <f>IFERROR('Projection_Base-case'!W64-W64,0)</f>
        <v>0</v>
      </c>
      <c r="BB64" s="142">
        <f t="shared" si="32"/>
        <v>0</v>
      </c>
      <c r="BC64" s="142">
        <f>IFERROR(100*BA64/'Projection_Base-case'!W64,0)</f>
        <v>0</v>
      </c>
      <c r="BD64" s="142">
        <f>IFERROR('Projection_Base-case'!Y64-Y64,0)</f>
        <v>0</v>
      </c>
      <c r="BE64" s="142">
        <f t="shared" si="33"/>
        <v>0</v>
      </c>
      <c r="BF64" s="142">
        <f>IFERROR(100*BD64/'Projection_Base-case'!Y64,0)</f>
        <v>0</v>
      </c>
      <c r="BG64" s="531">
        <f t="shared" si="22"/>
        <v>0</v>
      </c>
      <c r="BH64" s="532">
        <f t="shared" si="23"/>
        <v>0</v>
      </c>
    </row>
    <row r="65" spans="1:60" x14ac:dyDescent="0.25">
      <c r="A65" s="261">
        <v>60</v>
      </c>
      <c r="B65" s="142">
        <f>'Projection_Base-case'!B65</f>
        <v>0</v>
      </c>
      <c r="C65" s="142">
        <f>'Projection_Base-case'!C65</f>
        <v>0</v>
      </c>
      <c r="D65" s="142">
        <f>'Projection_Base-case'!D65</f>
        <v>0</v>
      </c>
      <c r="E65" s="149"/>
      <c r="F65" s="258" t="str">
        <f t="shared" si="10"/>
        <v>0</v>
      </c>
      <c r="G65" s="231" t="str">
        <f>IF(F65="Scenario1PBT1",'Major retrofit'!$E$6,IF(F65="Scenario2PBT1",'Major retrofit'!$F$6,IF(F65="Scenario3PBT1",'Major retrofit'!$G$6,"")))&amp;IF(F65="Scenario1PBT2",'Major retrofit'!$H$6,IF(F65="Scenario2PBT2",'Major retrofit'!$I$6,IF(F65="Scenario3PBT2",'Major retrofit'!$J$6,"")))&amp;IF(F65="Scenario1PBT3",'Major retrofit'!$K$6,IF(F65="Scenario2PBT3",'Major retrofit'!$L$6,IF(F65="Scenario3PBT3",'Major retrofit'!$M$6,"")))&amp;IF(F65="Scenario1PBT4",'Major retrofit'!$N$6,IF(F65="Scenario2PBT4",'Major retrofit'!$O$6,IF(F65="Scenario3PBT4",'Major retrofit'!$P$6,"")))&amp;IF(F65="Scenario1PBT5",'Major retrofit'!$Q$6,IF(F65="Scenario2PBT5",'Major retrofit'!$R$6,IF(F65="Scenario3PBT5",'Major retrofit'!$S$6,"")))&amp;IF(F65="Scenario1PBT6",'Major retrofit'!$T$6,IF(F65="Scenario2PBT6",'Major retrofit'!$U$6,IF(F65="Scenario3PBT6",'Major retrofit'!$V$6,"")))&amp;IF(F65="Scenario1PBT7",'Major retrofit'!$W$6,IF(F65="Scenario2PBT7",'Major retrofit'!$X$6,IF(F65="Scenario3PBT7",'Major retrofit'!$Y$6,"")))&amp;IF(F65="Scenario1PBT8",'Major retrofit'!$Z$6,IF(F65="Scenario2PBT8",'Major retrofit'!$AA$6,IF(F65="Scenario3PBT8",'Major retrofit'!$AB$6,"")))&amp;IF(F65="Scenario1PBT9",'Major retrofit'!$AC$6,IF(F65="Scenario2PBT9",'Major retrofit'!$AD$6,IF(F65="Scenario3PBT9",'Major retrofit'!$AE$6,"")))&amp;IF(F65="Scenario1PBT10",'Major retrofit'!$AF$6,IF(F65="Scenario2PBT10",'Major retrofit'!$AG$6,IF(F65="Scenario3PBT10",'Major retrofit'!$AH$6,"")))&amp;IF(F65="Scenario1PBT11",'Major retrofit'!$AI$6,IF(F65="Scenario2PBT11",'Major retrofit'!$AJ$6,IF(F65="Scenario3PBT11",'Major retrofit'!$AK$6,"")))&amp;IF(F65="Scenario1PBT12",'Major retrofit'!$AL$6,IF(F65="Scenario2PBT12",'Major retrofit'!$AM$6,IF(F65="Scenario3PBT12",'Major retrofit'!$AN$6,"")))&amp;IF(F65="Scenario1PBT13",'Major retrofit'!$AO$6,IF(F65="Scenario2PBT13",'Major retrofit'!$AP$6,IF(F65="Scenario3PBT13",'Major retrofit'!$AQ$6,"")))&amp;IF(F65="Scenario1PBT14",'Major retrofit'!$AR$6,IF(F65="Scenario2PBT14",'Major retrofit'!$AS$6,IF(F65="Scenario3PBT14",'Major retrofit'!$AT$6,"")))&amp;IF(F65="Scenario1PBT15",'Major retrofit'!$AU$6,IF(F65="Scenario2PBT15",'Major retrofit'!$AV$6,IF(F65="Scenario3PBT15",'Major retrofit'!$AW$6,"")))</f>
        <v/>
      </c>
      <c r="H65" s="142">
        <f t="shared" si="11"/>
        <v>0</v>
      </c>
      <c r="I65" s="232" t="str">
        <f>IF(F65="Scenario1PBT1",'Major retrofit'!$E$16,IF(F65="Scenario2PBT1",'Major retrofit'!$F$16,IF(F65="Scenario3PBT1",'Major retrofit'!$G$16,"")))&amp;IF(F65="Scenario1PBT2",'Major retrofit'!$H$16,IF(F65="Scenario2PBT2",'Major retrofit'!$I$16,IF(F65="Scenario3PBT2",'Major retrofit'!$J$16,"")))&amp;IF(F65="Scenario1PBT3",'Major retrofit'!$K$16,IF(F65="Scenario2PBT3",'Major retrofit'!$L$16,IF(F65="Scenario3PBT3",'Major retrofit'!$M$16,"")))&amp;IF(F65="Scenario1PBT4",'Major retrofit'!$N$16,IF(F65="Scenario2PBT4",'Major retrofit'!$O$16,IF(F65="Scenario3PBT4",'Major retrofit'!$P$16,"")))&amp;IF(F65="Scenario1PBT5",'Major retrofit'!$Q$16,IF(F65="Scenario2PBT5",'Major retrofit'!$R$16,IF(F65="Scenario3PBT5",'Major retrofit'!$S$16,"")))&amp;IF(F65="Scenario1PBT6",'Major retrofit'!$T$16,IF(F65="Scenario2PBT6",'Major retrofit'!$U$16,IF(F65="Scenario3PBT6",'Major retrofit'!$V$16,"")))&amp;IF(F65="Scenario1PBT7",'Major retrofit'!$W$16,IF(F65="Scenario2PBT7",'Major retrofit'!$X$16,IF(F65="Scenario3PBT7",'Major retrofit'!$Y$16,"")))&amp;IF(F65="Scenario1PBT8",'Major retrofit'!$Z$16,IF(F65="Scenario2PBT8",'Major retrofit'!$AA$16,IF(F65="Scenario3PBT8",'Major retrofit'!$AB$16,"")))&amp;IF(F65="Scenario1PBT9",'Major retrofit'!$AC$16,IF(F65="Scenario2PBT9",'Major retrofit'!$AD$16,IF(F65="Scenario3PBT9",'Major retrofit'!$AE$16,"")))&amp;IF(F65="Scenario1PBT10",'Major retrofit'!$AF$16,IF(F65="Scenario2PBT10",'Major retrofit'!$AG$16,IF(F65="Scenario3PBT10",'Major retrofit'!$AH$16,"")))&amp;IF(F65="Scenario1PBT11",'Major retrofit'!$AI$16,IF(F65="Scenario2PBT11",'Major retrofit'!$AJ$16,IF(F65="Scenario3PBT11",'Major retrofit'!$AK$16,"")))&amp;IF(F65="Scenario1PBT12",'Major retrofit'!$AL$16,IF(F65="Scenario2PBT12",'Major retrofit'!$AM$16,IF(F65="Scenario3PBT12",'Major retrofit'!$AN$16,"")))&amp;IF(F65="Scenario1PBT13",'Major retrofit'!$AO$16,IF(F65="Scenario2PBT13",'Major retrofit'!$AP$16,IF(F65="Scenario3PBT13",'Major retrofit'!$AQ$16,"")))&amp;IF(F65="Scenario1PBT14",'Major retrofit'!$AR$16,IF(F65="Scenario2PBT14",'Major retrofit'!$AS$16,IF(F65="Scenario3PBT14",'Major retrofit'!$AT$16,"")))&amp;IF(F65="Scenario1PBT15",'Major retrofit'!$AU$16,IF(F65="Scenario2PBT15",'Major retrofit'!$AV$16,IF(F65="Scenario3PBT15",'Major retrofit'!$AW$16,"")))</f>
        <v/>
      </c>
      <c r="J65" s="142">
        <f t="shared" si="12"/>
        <v>0</v>
      </c>
      <c r="K65" s="142" t="str">
        <f>IF(F65="Scenario1PBT1",'Major retrofit'!$E$18,IF(F65="Scenario2PBT1",'Major retrofit'!$F$18,IF(F65="Scenario3PBT1",'Major retrofit'!$G$18,"")))&amp;IF(F65="Scenario1PBT2",'Major retrofit'!$H$18,IF(F65="Scenario2PBT2",'Major retrofit'!$I$18,IF(F65="Scenario3PBT2",'Major retrofit'!$J$18,"")))&amp;IF(F65="Scenario1PBT3",'Major retrofit'!$K$18,IF(F65="Scenario2PBT3",'Major retrofit'!$L$18,IF(F65="Scenario3PBT3",'Major retrofit'!$M$18,"")))&amp;IF(F65="Scenario1PBT4",'Major retrofit'!$N$18,IF(F65="Scenario2PBT4",'Major retrofit'!$O$18,IF(F65="Scenario3PBT4",'Major retrofit'!$P$18,"")))&amp;IF(F65="Scenario1PBT5",'Major retrofit'!$Q$18,IF(F65="Scenario2PBT5",'Major retrofit'!$R$18,IF(F65="Scenario3PBT5",'Major retrofit'!$S$18,"")))&amp;IF(F65="Scenario1PBT6",'Major retrofit'!$T$18,IF(F65="Scenario2PBT6",'Major retrofit'!$U$18,IF(F65="Scenario3PBT6",'Major retrofit'!$V$18,"")))&amp;IF(F65="Scenario1PBT7",'Major retrofit'!$W$18,IF(F65="Scenario2PBT7",'Major retrofit'!$X$18,IF(F65="Scenario3PBT7",'Major retrofit'!$Y$18,"")))&amp;IF(F65="Scenario1PBT8",'Major retrofit'!$Z$18,IF(F65="Scenario2PBT8",'Major retrofit'!$AA$18,IF(F65="Scenario3PBT8",'Major retrofit'!$AB$18,"")))&amp;IF(F65="Scenario1PBT9",'Major retrofit'!$AC$18,IF(F65="Scenario2PBT9",'Major retrofit'!$AD$18,IF(F65="Scenario3PBT9",'Major retrofit'!$AE$18,"")))&amp;IF(F65="Scenario1PBT10",'Major retrofit'!$AF$18,IF(F65="Scenario2PBT10",'Major retrofit'!$AG$18,IF(F65="Scenario3PBT10",'Major retrofit'!$AH$18,"")))&amp;IF(F65="Scenario1PBT11",'Major retrofit'!$AI$18,IF(F65="Scenario2PBT11",'Major retrofit'!$AJ$18,IF(F65="Scenario3PBT11",'Major retrofit'!$AK$18,"")))&amp;IF(F65="Scenario1PBT12",'Major retrofit'!$AL$18,IF(F65="Scenario2PBT12",'Major retrofit'!$AM$18,IF(F65="Scenario3PBT12",'Major retrofit'!$AN$18,"")))&amp;IF(F65="Scenario1PBT13",'Major retrofit'!$AO$18,IF(F65="Scenario2PBT13",'Major retrofit'!$AP$18,IF(F65="Scenario3PBT13",'Major retrofit'!$AQ$18,"")))&amp;IF(F65="Scenario1PBT14",'Major retrofit'!$AR$18,IF(F65="Scenario2PBT14",'Major retrofit'!$AS$18,IF(F65="Scenario3PBT14",'Major retrofit'!$AT$18,"")))&amp;IF(F65="Scenario1PBT15",'Major retrofit'!$AU$18,IF(F65="Scenario2PBT15",'Major retrofit'!$AV$18,IF(F65="Scenario3PBT15",'Major retrofit'!$AW$18,"")))</f>
        <v/>
      </c>
      <c r="L65" s="142">
        <f t="shared" si="13"/>
        <v>0</v>
      </c>
      <c r="M65" s="142" t="str">
        <f>IF(F65="Scenario1PBT1",'Major retrofit'!$E$20,IF(F65="Scenario2PBT1",'Major retrofit'!$F$20,IF(F65="Scenario3PBT1",'Major retrofit'!$G$20,"")))&amp;IF(F65="Scenario1PBT2",'Major retrofit'!$H$20,IF(F65="Scenario2PBT2",'Major retrofit'!$I$20,IF(F65="Scenario3PBT2",'Major retrofit'!$J$20,"")))&amp;IF(F65="Scenario1PBT3",'Major retrofit'!$K$20,IF(F65="Scenario2PBT3",'Major retrofit'!$L$20,IF(F65="Scenario3PBT3",'Major retrofit'!$M$20,"")))&amp;IF(F65="Scenario1PBT4",'Major retrofit'!$N$20,IF(F65="Scenario2PBT4",'Major retrofit'!$O$20,IF(F65="Scenario3PBT4",'Major retrofit'!$P$20,"")))&amp;IF(F65="Scenario1PBT5",'Major retrofit'!$Q$20,IF(F65="Scenario2PBT5",'Major retrofit'!$R$20,IF(F65="Scenario3PBT5",'Major retrofit'!$S$20,"")))&amp;IF(F65="Scenario1PBT6",'Major retrofit'!$T$20,IF(F65="Scenario2PBT6",'Major retrofit'!$U$20,IF(F65="Scenario3PBT6",'Major retrofit'!$V$20,"")))&amp;IF(F65="Scenario1PBT7",'Major retrofit'!$W$20,IF(F65="Scenario2PBT7",'Major retrofit'!$X$20,IF(F65="Scenario3PBT7",'Major retrofit'!$Y$20,"")))&amp;IF(F65="Scenario1PBT8",'Major retrofit'!$Z$20,IF(F65="Scenario2PBT8",'Major retrofit'!$AA$20,IF(F65="Scenario3PBT8",'Major retrofit'!$AB$20,"")))&amp;IF(F65="Scenario1PBT9",'Major retrofit'!$AC$20,IF(F65="Scenario2PBT9",'Major retrofit'!$AD$20,IF(F65="Scenario3PBT9",'Major retrofit'!$AE$20,"")))&amp;IF(F65="Scenario1PBT10",'Major retrofit'!$AF$20,IF(F65="Scenario2PBT10",'Major retrofit'!$AG$20,IF(F65="Scenario3PBT10",'Major retrofit'!$AH$20,"")))&amp;IF(F65="Scenario1PBT11",'Major retrofit'!$AI$20,IF(F65="Scenario2PBT11",'Major retrofit'!$AJ$20,IF(F65="Scenario3PBT11",'Major retrofit'!$AK$20,"")))&amp;IF(F65="Scenario1PBT12",'Major retrofit'!$AL$20,IF(F65="Scenario2PBT12",'Major retrofit'!$AM$20,IF(F65="Scenario3PBT12",'Major retrofit'!$AN$20,"")))&amp;IF(F65="Scenario1PBT13",'Major retrofit'!$AO$20,IF(F65="Scenario2PBT13",'Major retrofit'!$AP$20,IF(F65="Scenario3PBT13",'Major retrofit'!$AQ$20,"")))&amp;IF(F65="Scenario1PBT14",'Major retrofit'!$AR$20,IF(F65="Scenario2PBT14",'Major retrofit'!$AS$20,IF(F65="Scenario3PBT14",'Major retrofit'!$AT$20,"")))&amp;IF(F65="Scenario1PBT15",'Major retrofit'!$AU$20,IF(F65="Scenario2PBT15",'Major retrofit'!$AV$20,IF(F65="Scenario3PBT15",'Major retrofit'!$AW$20,"")))</f>
        <v/>
      </c>
      <c r="N65" s="143">
        <f t="shared" si="14"/>
        <v>0</v>
      </c>
      <c r="O65" s="262" t="str">
        <f>IF(F65="Scenario1PBT1",'Major retrofit'!$E$23,IF(F65="Scenario2PBT1",'Major retrofit'!$F$23,IF(F65="Scenario3PBT1",'Major retrofit'!$G$23,"")))&amp;IF(F65="Scenario1PBT2",'Major retrofit'!$H$23,IF(F65="Scenario2PBT2",'Major retrofit'!$I$23,IF(F65="Scenario3PBT2",'Major retrofit'!$J$23,"")))&amp;IF(F65="Scenario1PBT3",'Major retrofit'!$K$23,IF(F65="Scenario2PBT3",'Major retrofit'!$L$23,IF(F65="Scenario3PBT3",'Major retrofit'!$M$23,"")))&amp;IF(F65="Scenario1PBT4",'Major retrofit'!$N$23,IF(F65="Scenario2PBT4",'Major retrofit'!$O$23,IF(F65="Scenario3PBT4",'Major retrofit'!$P$23,"")))&amp;IF(F65="Scenario1PBT5",'Major retrofit'!$Q$23,IF(F65="Scenario2PBT5",'Major retrofit'!$R$23,IF(F65="Scenario3PBT5",'Major retrofit'!$S$23,"")))&amp;IF(F65="Scenario1PBT6",'Major retrofit'!$T$23,IF(F65="Scenario2PBT6",'Major retrofit'!$U$23,IF(F65="Scenario3PBT6",'Major retrofit'!$V$23,"")))&amp;IF(F65="Scenario1PBT7",'Major retrofit'!$W$23,IF(F65="Scenario2PBT7",'Major retrofit'!$X$23,IF(F65="Scenario3PBT7",'Major retrofit'!$Y$23,"")))&amp;IF(F65="Scenario1PBT8",'Major retrofit'!$Z$23,IF(F65="Scenario2PBT8",'Major retrofit'!$AA$23,IF(F65="Scenario3PBT8",'Major retrofit'!$AB$23,"")))&amp;IF(F65="Scenario1PBT9",'Major retrofit'!$AC$23,IF(F65="Scenario2PBT9",'Major retrofit'!$AD$23,IF(F65="Scenario3PBT9",'Major retrofit'!$AE$23,"")))&amp;IF(F65="Scenario1PBT10",'Major retrofit'!$AF$23,IF(F65="Scenario2PBT10",'Major retrofit'!$AG$23,IF(F65="Scenario3PBT10",'Major retrofit'!$AH$23,"")))&amp;IF(F65="Scenario1PBT11",'Major retrofit'!$AI$23,IF(F65="Scenario2PBT11",'Major retrofit'!$AJ$23,IF(F65="Scenario3PBT11",'Major retrofit'!$AK$23,"")))&amp;IF(F65="Scenario1PBT12",'Major retrofit'!$AL$23,IF(F65="Scenario2PBT12",'Major retrofit'!$AM$23,IF(F65="Scenario3PBT12",'Major retrofit'!$AN$23,"")))&amp;IF(F65="Scenario1PBT13",'Major retrofit'!$AO$23,IF(F65="Scenario2PBT13",'Major retrofit'!$AP$23,IF(F65="Scenario3PBT13",'Major retrofit'!$AQ$23,"")))&amp;IF(F65="Scenario1PBT14",'Major retrofit'!$AR$23,IF(F65="Scenario2PBT14",'Major retrofit'!$AS$23,IF(F65="Scenario3PBT14",'Major retrofit'!$AT$23,"")))&amp;IF(F65="Scenario1PBT15",'Major retrofit'!$AU$23,IF(F65="Scenario2PBT15",'Major retrofit'!$AV$23,IF(F65="Scenario3PBT15",'Major retrofit'!$AW$23,"")))</f>
        <v/>
      </c>
      <c r="P65" s="142">
        <f t="shared" si="15"/>
        <v>0</v>
      </c>
      <c r="Q65" s="142" t="str">
        <f>IF(F65="Scenario1PBT1",'Major retrofit'!$E$25,IF(F65="Scenario2PBT1",'Major retrofit'!$F$25,IF(F65="Scenario3PBT1",'Major retrofit'!$G$25,"")))&amp;IF(F65="Scenario1PBT2",'Major retrofit'!$H$25,IF(F65="Scenario2PBT2",'Major retrofit'!$I$25,IF(F65="Scenario3PBT2",'Major retrofit'!$J$25,"")))&amp;IF(F65="Scenario1PBT3",'Major retrofit'!$K$25,IF(F65="Scenario2PBT3",'Major retrofit'!$L$25,IF(F65="Scenario3PBT3",'Major retrofit'!$M$25,"")))&amp;IF(F65="Scenario1PBT4",'Major retrofit'!$N$25,IF(F65="Scenario2PBT4",'Major retrofit'!$O$25,IF(F65="Scenario3PBT4",'Major retrofit'!$P$25,"")))&amp;IF(F65="Scenario1PBT5",'Major retrofit'!$Q$25,IF(F65="Scenario2PBT5",'Major retrofit'!$R$25,IF(F65="Scenario3PBT5",'Major retrofit'!$S$25,"")))&amp;IF(F65="Scenario1PBT6",'Major retrofit'!$T$25,IF(F65="Scenario2PBT6",'Major retrofit'!$U$25,IF(F65="Scenario3PBT6",'Major retrofit'!$V$25,"")))&amp;IF(F65="Scenario1PBT7",'Major retrofit'!$W$25,IF(F65="Scenario2PBT7",'Major retrofit'!$X$25,IF(F65="Scenario3PBT7",'Major retrofit'!$Y$25,"")))&amp;IF(F65="Scenario1PBT8",'Major retrofit'!$Z$25,IF(F65="Scenario2PBT8",'Major retrofit'!$AA$25,IF(F65="Scenario3PBT8",'Major retrofit'!$AB$25,"")))&amp;IF(F65="Scenario1PBT9",'Major retrofit'!$AC$25,IF(F65="Scenario2PBT9",'Major retrofit'!$AD$25,IF(F65="Scenario3PBT9",'Major retrofit'!$AE$25,"")))&amp;IF(F65="Scenario1PBT10",'Major retrofit'!$AF$25,IF(F65="Scenario2PBT10",'Major retrofit'!$AG$25,IF(F65="Scenario3PBT10",'Major retrofit'!$AH$25,"")))&amp;IF(F65="Scenario1PBT11",'Major retrofit'!$AI$25,IF(F65="Scenario2PBT11",'Major retrofit'!$AJ$25,IF(F65="Scenario3PBT11",'Major retrofit'!$AK$25,"")))&amp;IF(F65="Scenario1PBT12",'Major retrofit'!$AL$25,IF(F65="Scenario2PBT12",'Major retrofit'!$AM$25,IF(F65="Scenario3PBT12",'Major retrofit'!$AN$25,"")))&amp;IF(F65="Scenario1PBT13",'Major retrofit'!$AO$25,IF(F65="Scenario2PBT13",'Major retrofit'!$AP$25,IF(F65="Scenario3PBT13",'Major retrofit'!$AQ$25,"")))&amp;IF(F65="Scenario1PBT14",'Major retrofit'!$AR$25,IF(F65="Scenario2PBT14",'Major retrofit'!$AS$25,IF(F65="Scenario3PBT14",'Major retrofit'!$AT$25,"")))&amp;IF(F65="Scenario1PBT15",'Major retrofit'!$AU$25,IF(F65="Scenario2PBT15",'Major retrofit'!$AV$25,IF(F65="Scenario3PBT15",'Major retrofit'!$AW$25,"")))</f>
        <v/>
      </c>
      <c r="R65" s="142">
        <f t="shared" si="16"/>
        <v>0</v>
      </c>
      <c r="S65" s="142" t="str">
        <f>IF(F65="Scenario1PBT1",'Major retrofit'!$E$27,IF(F65="Scenario2PBT1",'Major retrofit'!$F$27,IF(F65="Scenario3PBT1",'Major retrofit'!$G$27,"")))&amp;IF(F65="Scenario1PBT2",'Major retrofit'!$H$27,IF(F65="Scenario2PBT2",'Major retrofit'!$I$27,IF(F65="Scenario3PBT2",'Major retrofit'!$J$27,"")))&amp;IF(F65="Scenario1PBT3",'Major retrofit'!$K$27,IF(F65="Scenario2PBT3",'Major retrofit'!$L$27,IF(F65="Scenario3PBT3",'Major retrofit'!$M$27,"")))&amp;IF(F65="Scenario1PBT4",'Major retrofit'!$N$27,IF(F65="Scenario2PBT4",'Major retrofit'!$O$27,IF(F65="Scenario3PBT4",'Major retrofit'!$P$27,"")))&amp;IF(F65="Scenario1PBT5",'Major retrofit'!$Q$27,IF(F65="Scenario2PBT5",'Major retrofit'!$R$27,IF(F65="Scenario3PBT5",'Major retrofit'!$S$27,"")))&amp;IF(F65="Scenario1PBT6",'Major retrofit'!$T$27,IF(F65="Scenario2PBT6",'Major retrofit'!$U$27,IF(F65="Scenario3PBT6",'Major retrofit'!$V$27,"")))&amp;IF(F65="Scenario1PBT7",'Major retrofit'!$W$27,IF(F65="Scenario2PBT7",'Major retrofit'!$X$27,IF(F65="Scenario3PBT7",'Major retrofit'!$Y$27,"")))&amp;IF(F65="Scenario1PBT8",'Major retrofit'!$Z$27,IF(F65="Scenario2PBT8",'Major retrofit'!$AA$27,IF(F65="Scenario3PBT8",'Major retrofit'!$AB$27,"")))&amp;IF(F65="Scenario1PBT9",'Major retrofit'!$AC$27,IF(F65="Scenario2PBT9",'Major retrofit'!$AD$27,IF(F65="Scenario3PBT9",'Major retrofit'!$AE$27,"")))&amp;IF(F65="Scenario1PBT10",'Major retrofit'!$AF$27,IF(F65="Scenario2PBT10",'Major retrofit'!$AG$27,IF(F65="Scenario3PBT10",'Major retrofit'!$AH$27,"")))&amp;IF(F65="Scenario1PBT11",'Major retrofit'!$AI$27,IF(F65="Scenario2PBT11",'Major retrofit'!$AJ$27,IF(F65="Scenario3PBT11",'Major retrofit'!$AK$27,"")))&amp;IF(F65="Scenario1PBT12",'Major retrofit'!$AL$27,IF(F65="Scenario2PBT12",'Major retrofit'!$AM$27,IF(F65="Scenario3PBT12",'Major retrofit'!$AN$27,"")))&amp;IF(F65="Scenario1PBT13",'Major retrofit'!$AO$27,IF(F65="Scenario2PBT13",'Major retrofit'!$AP$27,IF(F65="Scenario3PBT13",'Major retrofit'!$AQ$27,"")))&amp;IF(F65="Scenario1PBT14",'Major retrofit'!$AR$27,IF(F65="Scenario2PBT14",'Major retrofit'!$AS$27,IF(F65="Scenario3PBT14",'Major retrofit'!$AT$27,"")))&amp;IF(F65="Scenario1PBT15",'Major retrofit'!$AU$27,IF(F65="Scenario2PBT15",'Major retrofit'!$AV$27,IF(F65="Scenario3PBT15",'Major retrofit'!$AW$27,"")))</f>
        <v/>
      </c>
      <c r="T65" s="263">
        <f t="shared" si="17"/>
        <v>0</v>
      </c>
      <c r="U65" s="262" t="str">
        <f>IF(F65="Scenario1PBT1",'Major retrofit'!$E$38,IF(F65="Scenario2PBT1",'Major retrofit'!$F$38,IF(F65="Scenario3PBT1",'Major retrofit'!$G$38,"")))&amp;IF(F65="Scenario1PBT2",'Major retrofit'!$H$38,IF(F65="Scenario2PBT2",'Major retrofit'!$I$38,IF(F65="Scenario3PBT2",'Major retrofit'!$J$38,"")))&amp;IF(F65="Scenario1PBT3",'Major retrofit'!$K$38,IF(F65="Scenario2PBT3",'Major retrofit'!$L$38,IF(F65="Scenario3PBT3",'Major retrofit'!$M$38,"")))&amp;IF(F65="Scenario1PBT4",'Major retrofit'!$N$38,IF(F65="Scenario2PBT4",'Major retrofit'!$O$38,IF(F65="Scenario3PBT4",'Major retrofit'!$P$38,"")))&amp;IF(F65="Scenario1PBT5",'Major retrofit'!$Q$38,IF(F65="Scenario2PBT5",'Major retrofit'!$R$38,IF(F65="Scenario3PBT5",'Major retrofit'!$S$38,"")))&amp;IF(F65="Scenario1PBT6",'Major retrofit'!$T$38,IF(F65="Scenario2PBT6",'Major retrofit'!$U$38,IF(F65="Scenario3PBT6",'Major retrofit'!$V$38,"")))&amp;IF(F65="Scenario1PBT7",'Major retrofit'!$W$38,IF(F65="Scenario2PBT7",'Major retrofit'!$X$38,IF(F65="Scenario3PBT7",'Major retrofit'!$Y$38,"")))&amp;IF(F65="Scenario1PBT8",'Major retrofit'!$Z$38,IF(F65="Scenario2PBT8",'Major retrofit'!$AA$38,IF(F65="Scenario3PBT8",'Major retrofit'!$AB$38,"")))&amp;IF(F65="Scenario1PBT9",'Major retrofit'!$AC$38,IF(F65="Scenario2PBT9",'Major retrofit'!$AD$38,IF(F65="Scenario3PBT9",'Major retrofit'!$AE$38,"")))&amp;IF(F65="Scenario1PBT10",'Major retrofit'!$AF$38,IF(F65="Scenario2PBT10",'Major retrofit'!$AG$38,IF(F65="Scenario3PBT10",'Major retrofit'!$AH$38,"")))&amp;IF(F65="Scenario1PBT11",'Major retrofit'!$AI$38,IF(F65="Scenario2PBT11",'Major retrofit'!$AJ$38,IF(F65="Scenario3PBT11",'Major retrofit'!$AK$38,"")))&amp;IF(F65="Scenario1PBT12",'Major retrofit'!$AL$38,IF(F65="Scenario2PBT12",'Major retrofit'!$AM$38,IF(F65="Scenario3PBT12",'Major retrofit'!$AN$38,"")))&amp;IF(F65="Scenario1PBT13",'Major retrofit'!$AO$38,IF(F65="Scenario2PBT13",'Major retrofit'!$AP$38,IF(F65="Scenario3PBT13",'Major retrofit'!$AQ$38,"")))&amp;IF(F65="Scenario1PBT14",'Major retrofit'!$AR$38,IF(F65="Scenario2PBT14",'Major retrofit'!$AS$38,IF(F65="Scenario3PBT14",'Major retrofit'!$AT$38,"")))&amp;IF(F65="Scenario1PBT15",'Major retrofit'!$AU$38,IF(F65="Scenario2PBT15",'Major retrofit'!$AV$38,IF(F65="Scenario3PBT15",'Major retrofit'!$AW$38,"")))</f>
        <v/>
      </c>
      <c r="V65" s="142">
        <f t="shared" si="18"/>
        <v>0</v>
      </c>
      <c r="W65" s="142" t="str">
        <f>IF(F65="Scenario1PBT1",'Major retrofit'!$E$40,IF(F65="Scenario2PBT1",'Major retrofit'!$F$40,IF(F65="Scenario3PBT1",'Major retrofit'!$G$40,"")))&amp;IF(F65="Scenario1PBT2",'Major retrofit'!$H$40,IF(F65="Scenario2PBT2",'Major retrofit'!$I$40,IF(F65="Scenario3PBT2",'Major retrofit'!$J$40,"")))&amp;IF(F65="Scenario1PBT3",'Major retrofit'!$K$40,IF(F65="Scenario2PBT3",'Major retrofit'!$L$40,IF(F65="Scenario3PBT3",'Major retrofit'!$M$40,"")))&amp;IF(F65="Scenario1PBT4",'Major retrofit'!$N$40,IF(F65="Scenario2PBT4",'Major retrofit'!$O$40,IF(F65="Scenario3PBT4",'Major retrofit'!$P$40,"")))&amp;IF(F65="Scenario1PBT5",'Major retrofit'!$Q$40,IF(F65="Scenario2PBT5",'Major retrofit'!$R$40,IF(F65="Scenario3PBT5",'Major retrofit'!$S$40,"")))&amp;IF(F65="Scenario1PBT6",'Major retrofit'!$T$40,IF(F65="Scenario2PBT6",'Major retrofit'!$U$40,IF(F65="Scenario3PBT6",'Major retrofit'!$V$40,"")))&amp;IF(F65="Scenario1PBT7",'Major retrofit'!$W$40,IF(F65="Scenario2PBT7",'Major retrofit'!$X$40,IF(F65="Scenario3PBT7",'Major retrofit'!$Y$40,"")))&amp;IF(F65="Scenario1PBT8",'Major retrofit'!$Z$40,IF(F65="Scenario2PBT8",'Major retrofit'!$AA$40,IF(F65="Scenario3PBT8",'Major retrofit'!$AB$40,"")))&amp;IF(F65="Scenario1PBT9",'Major retrofit'!$AC$40,IF(F65="Scenario2PBT9",'Major retrofit'!$AD$40,IF(F65="Scenario3PBT9",'Major retrofit'!$AE$40,"")))&amp;IF(F65="Scenario1PBT10",'Major retrofit'!$AF$40,IF(F65="Scenario2PBT10",'Major retrofit'!$AG$40,IF(F65="Scenario3PBT10",'Major retrofit'!$AH$40,"")))&amp;IF(F65="Scenario1PBT11",'Major retrofit'!$AI$40,IF(F65="Scenario2PBT11",'Major retrofit'!$AJ$40,IF(F65="Scenario3PBT11",'Major retrofit'!$AK$40,"")))&amp;IF(F65="Scenario1PBT12",'Major retrofit'!$AL$40,IF(F65="Scenario2PBT12",'Major retrofit'!$AM$40,IF(F65="Scenario3PBT12",'Major retrofit'!$AN$40,"")))&amp;IF(F65="Scenario1PBT13",'Major retrofit'!$AO$40,IF(F65="Scenario2PBT13",'Major retrofit'!$AP$40,IF(F65="Scenario3PBT13",'Major retrofit'!$AQ$40,"")))&amp;IF(F65="Scenario1PBT14",'Major retrofit'!$AR$40,IF(F65="Scenario2PBT14",'Major retrofit'!$AS$40,IF(F65="Scenario3PBT14",'Major retrofit'!$AT$40,"")))&amp;IF(F65="Scenario1PBT15",'Major retrofit'!$AU$40,IF(F65="Scenario2PBT15",'Major retrofit'!$AV$40,IF(F65="Scenario3PBT15",'Major retrofit'!$AW$40,"")))</f>
        <v/>
      </c>
      <c r="X65" s="142">
        <f t="shared" si="19"/>
        <v>0</v>
      </c>
      <c r="Y65" s="142" t="str">
        <f>IF(F65="Scenario1PBT1",'Major retrofit'!$E$42,IF(F65="Scenario2PBT1",'Major retrofit'!$F$42,IF(F65="Scenario3PBT1",'Major retrofit'!$G$42,"")))&amp;IF(F65="Scenario1PBT2",'Major retrofit'!$H$42,IF(F65="Scenario2PBT2",'Major retrofit'!$I$42,IF(F65="Scenario3PBT2",'Major retrofit'!$J$42,"")))&amp;IF(F65="Scenario1PBT3",'Major retrofit'!$K$42,IF(F65="Scenario2PBT3",'Major retrofit'!$L$42,IF(F65="Scenario3PBT3",'Major retrofit'!$M$42,"")))&amp;IF(F65="Scenario1PBT4",'Major retrofit'!$N$42,IF(F65="Scenario2PBT4",'Major retrofit'!$O$42,IF(F65="Scenario3PBT4",'Major retrofit'!$P$42,"")))&amp;IF(F65="Scenario1PBT5",'Major retrofit'!$Q$42,IF(F65="Scenario2PBT5",'Major retrofit'!$R$42,IF(F65="Scenario3PBT5",'Major retrofit'!$S$42,"")))&amp;IF(F65="Scenario1PBT6",'Major retrofit'!$T$42,IF(F65="Scenario2PBT6",'Major retrofit'!$U$42,IF(F65="Scenario3PBT6",'Major retrofit'!$V$42,"")))&amp;IF(F65="Scenario1PBT7",'Major retrofit'!$W$42,IF(F65="Scenario2PBT7",'Major retrofit'!$X$42,IF(F65="Scenario3PBT7",'Major retrofit'!$Y$42,"")))&amp;IF(F65="Scenario1PBT8",'Major retrofit'!$Z$42,IF(F65="Scenario2PBT8",'Major retrofit'!$AA$42,IF(F65="Scenario3PBT8",'Major retrofit'!$AB$42,"")))&amp;IF(F65="Scenario1PBT9",'Major retrofit'!$AC$42,IF(F65="Scenario2PBT9",'Major retrofit'!$AD$42,IF(F65="Scenario3PBT9",'Major retrofit'!$AE$42,"")))&amp;IF(F65="Scenario1PBT10",'Major retrofit'!$AF$42,IF(F65="Scenario2PBT10",'Major retrofit'!$AG$42,IF(F65="Scenario3PBT10",'Major retrofit'!$AH$42,"")))&amp;IF(F65="Scenario1PBT11",'Major retrofit'!$AI$42,IF(F65="Scenario2PBT11",'Major retrofit'!$AJ$42,IF(F65="Scenario3PBT11",'Major retrofit'!$AK$42,"")))&amp;IF(F65="Scenario1PBT12",'Major retrofit'!$AL$42,IF(F65="Scenario2PBT12",'Major retrofit'!$AM$42,IF(F65="Scenario3PBT12",'Major retrofit'!$AN$42,"")))&amp;IF(F65="Scenario1PBT13",'Major retrofit'!$AO$42,IF(F65="Scenario2PBT13",'Major retrofit'!$AP$42,IF(F65="Scenario3PBT13",'Major retrofit'!$AQ$42,"")))&amp;IF(F65="Scenario1PBT14",'Major retrofit'!$AR$42,IF(F65="Scenario2PBT14",'Major retrofit'!$AS$42,IF(F65="Scenario3PBT14",'Major retrofit'!$AT$42,"")))&amp;IF(F65="Scenario1PBT15",'Major retrofit'!$AU$42,IF(F65="Scenario2PBT15",'Major retrofit'!$AV$42,IF(F65="Scenario3PBT15",'Major retrofit'!$AW$42,"")))</f>
        <v/>
      </c>
      <c r="Z65" s="142">
        <f t="shared" si="20"/>
        <v>0</v>
      </c>
      <c r="AA65" s="332" t="str">
        <f>IF(F65="Scenario1PBT1",'Major retrofit'!$E$101,IF(F65="Scenario2PBT1",'Major retrofit'!$F$101,IF(F65="Scenario3PBT1",'Major retrofit'!$G$101,"")))&amp;IF(F65="Scenario1PBT2",'Major retrofit'!$H$101,IF(F65="Scenario2PBT2",'Major retrofit'!$I$101,IF(F65="Scenario3PBT2",'Major retrofit'!$J$101,"")))&amp;IF(F65="Scenario1PBT3",'Major retrofit'!$K$101,IF(F65="Scenario2PBT3",'Major retrofit'!$L$101,IF(F65="Scenario3PBT3",'Major retrofit'!$M$101,"")))&amp;IF(F65="Scenario1PBT4",'Major retrofit'!$N$101,IF(F65="Scenario2PBT4",'Major retrofit'!$O$101,IF(F65="Scenario3PBT4",'Major retrofit'!$P$101,"")))&amp;IF(F65="Scenario1PBT5",'Major retrofit'!$Q$101,IF(F65="Scenario2PBT5",'Major retrofit'!$R$101,IF(F65="Scenario3PBT5",'Major retrofit'!$S$101,"")))&amp;IF(F65="Scenario1PBT6",'Major retrofit'!$T$101,IF(F65="Scenario2PBT6",'Major retrofit'!$U$101,IF(F65="Scenario3PBT6",'Major retrofit'!$V$101,"")))&amp;IF(F65="Scenario1PBT7",'Major retrofit'!$W$101,IF(F65="Scenario2PBT7",'Major retrofit'!$X$101,IF(F65="Scenario3PBT7",'Major retrofit'!$Y$101,"")))&amp;IF(F65="Scenario1PBT8",'Major retrofit'!$Z$101,IF(F65="Scenario2PBT8",'Major retrofit'!$AA$101,IF(F65="Scenario3PBT8",'Major retrofit'!$AB$101,"")))&amp;IF(F65="Scenario1PBT9",'Major retrofit'!$AC$101,IF(F65="Scenario2PBT9",'Major retrofit'!$AD$101,IF(F65="Scenario3PBT9",'Major retrofit'!$AE$101,"")))&amp;IF(F65="Scenario1PBT10",'Major retrofit'!$AF$101,IF(F65="Scenario2PBT10",'Major retrofit'!$AG$101,IF(F65="Scenario3PBT10",'Major retrofit'!$AH$101,"")))&amp;IF(F65="Scenario1PBT11",'Major retrofit'!$AI$101,IF(F65="Scenario2PBT11",'Major retrofit'!$AJ$101,IF(F65="Scenario3PBT11",'Major retrofit'!$AK$101,"")))&amp;IF(F65="Scenario1PBT12",'Major retrofit'!$AL$101,IF(F65="Scenario2PBT12",'Major retrofit'!$AM$101,IF(F65="Scenario3PBT12",'Major retrofit'!$AN$101,"")))&amp;IF(F65="Scenario1PBT13",'Major retrofit'!$AO$101,IF(F65="Scenario2PBT13",'Major retrofit'!$AP$101,IF(F65="Scenario3PBT13",'Major retrofit'!$AQ$101,"")))&amp;IF(F65="Scenario1PBT14",'Major retrofit'!$AR$101,IF(F65="Scenario2PBT14",'Major retrofit'!$AS$101,IF(F65="Scenario3PBT14",'Major retrofit'!$AT$101,"")))&amp;IF(F65="Scenario1PBT15",'Major retrofit'!$AU$101,IF(F65="Scenario2PBT15",'Major retrofit'!$AV$101,IF(F65="Scenario3PBT15",'Major retrofit'!$AW$101,"")))</f>
        <v/>
      </c>
      <c r="AB65" s="233">
        <f t="shared" si="21"/>
        <v>0</v>
      </c>
      <c r="AC65" s="264">
        <f>IFERROR('Projection_Base-case'!G65-G65,0)</f>
        <v>0</v>
      </c>
      <c r="AD65" s="142">
        <f t="shared" si="24"/>
        <v>0</v>
      </c>
      <c r="AE65" s="142">
        <f>IFERROR(100*AC65/'Projection_Base-case'!G65,0)</f>
        <v>0</v>
      </c>
      <c r="AF65" s="142">
        <f>IFERROR('Projection_Base-case'!I65-I65,0)</f>
        <v>0</v>
      </c>
      <c r="AG65" s="142">
        <f t="shared" si="25"/>
        <v>0</v>
      </c>
      <c r="AH65" s="142">
        <f>IFERROR(100*AF65/'Projection_Base-case'!I65,0)</f>
        <v>0</v>
      </c>
      <c r="AI65" s="142">
        <f>IFERROR('Projection_Base-case'!K65-K65,0)</f>
        <v>0</v>
      </c>
      <c r="AJ65" s="142">
        <f t="shared" si="26"/>
        <v>0</v>
      </c>
      <c r="AK65" s="142">
        <f>IFERROR(100*AI65/'Projection_Base-case'!K65,0)</f>
        <v>0</v>
      </c>
      <c r="AL65" s="142">
        <f>IFERROR(M65-'Projection_Base-case'!M65,0)</f>
        <v>0</v>
      </c>
      <c r="AM65" s="142">
        <f t="shared" si="27"/>
        <v>0</v>
      </c>
      <c r="AN65" s="143">
        <f>IFERROR(100*AL65/'Projection_Base-case'!M65,0)</f>
        <v>0</v>
      </c>
      <c r="AO65" s="262">
        <f>IFERROR('Projection_Base-case'!O65-O65,0)</f>
        <v>0</v>
      </c>
      <c r="AP65" s="142">
        <f t="shared" si="28"/>
        <v>0</v>
      </c>
      <c r="AQ65" s="142">
        <f>IFERROR(100*AO65/'Projection_Base-case'!O65,0)</f>
        <v>0</v>
      </c>
      <c r="AR65" s="142">
        <f>IFERROR('Projection_Base-case'!Q65-Q65,0)</f>
        <v>0</v>
      </c>
      <c r="AS65" s="142">
        <f t="shared" si="29"/>
        <v>0</v>
      </c>
      <c r="AT65" s="142">
        <f>IFERROR(100*AR65/'Projection_Base-case'!Q65,0)</f>
        <v>0</v>
      </c>
      <c r="AU65" s="142">
        <f>IFERROR('Projection_Base-case'!S65-S65,0)</f>
        <v>0</v>
      </c>
      <c r="AV65" s="142">
        <f t="shared" si="30"/>
        <v>0</v>
      </c>
      <c r="AW65" s="143">
        <f>IFERROR(100*AU65/'Projection_Base-case'!S65,0)</f>
        <v>0</v>
      </c>
      <c r="AX65" s="262">
        <f>IFERROR('Projection_Base-case'!U65-U65,0)</f>
        <v>0</v>
      </c>
      <c r="AY65" s="142">
        <f t="shared" si="31"/>
        <v>0</v>
      </c>
      <c r="AZ65" s="142">
        <f>IFERROR(100*AX65/'Projection_Base-case'!U65,0)</f>
        <v>0</v>
      </c>
      <c r="BA65" s="142">
        <f>IFERROR('Projection_Base-case'!W65-W65,0)</f>
        <v>0</v>
      </c>
      <c r="BB65" s="142">
        <f t="shared" si="32"/>
        <v>0</v>
      </c>
      <c r="BC65" s="142">
        <f>IFERROR(100*BA65/'Projection_Base-case'!W65,0)</f>
        <v>0</v>
      </c>
      <c r="BD65" s="142">
        <f>IFERROR('Projection_Base-case'!Y65-Y65,0)</f>
        <v>0</v>
      </c>
      <c r="BE65" s="142">
        <f t="shared" si="33"/>
        <v>0</v>
      </c>
      <c r="BF65" s="142">
        <f>IFERROR(100*BD65/'Projection_Base-case'!Y65,0)</f>
        <v>0</v>
      </c>
      <c r="BG65" s="531">
        <f t="shared" si="22"/>
        <v>0</v>
      </c>
      <c r="BH65" s="532">
        <f t="shared" si="23"/>
        <v>0</v>
      </c>
    </row>
    <row r="66" spans="1:60" x14ac:dyDescent="0.25">
      <c r="A66" s="261">
        <v>61</v>
      </c>
      <c r="B66" s="142">
        <f>'Projection_Base-case'!B66</f>
        <v>0</v>
      </c>
      <c r="C66" s="142">
        <f>'Projection_Base-case'!C66</f>
        <v>0</v>
      </c>
      <c r="D66" s="142">
        <f>'Projection_Base-case'!D66</f>
        <v>0</v>
      </c>
      <c r="E66" s="149"/>
      <c r="F66" s="258" t="str">
        <f t="shared" si="10"/>
        <v>0</v>
      </c>
      <c r="G66" s="231" t="str">
        <f>IF(F66="Scenario1PBT1",'Major retrofit'!$E$6,IF(F66="Scenario2PBT1",'Major retrofit'!$F$6,IF(F66="Scenario3PBT1",'Major retrofit'!$G$6,"")))&amp;IF(F66="Scenario1PBT2",'Major retrofit'!$H$6,IF(F66="Scenario2PBT2",'Major retrofit'!$I$6,IF(F66="Scenario3PBT2",'Major retrofit'!$J$6,"")))&amp;IF(F66="Scenario1PBT3",'Major retrofit'!$K$6,IF(F66="Scenario2PBT3",'Major retrofit'!$L$6,IF(F66="Scenario3PBT3",'Major retrofit'!$M$6,"")))&amp;IF(F66="Scenario1PBT4",'Major retrofit'!$N$6,IF(F66="Scenario2PBT4",'Major retrofit'!$O$6,IF(F66="Scenario3PBT4",'Major retrofit'!$P$6,"")))&amp;IF(F66="Scenario1PBT5",'Major retrofit'!$Q$6,IF(F66="Scenario2PBT5",'Major retrofit'!$R$6,IF(F66="Scenario3PBT5",'Major retrofit'!$S$6,"")))&amp;IF(F66="Scenario1PBT6",'Major retrofit'!$T$6,IF(F66="Scenario2PBT6",'Major retrofit'!$U$6,IF(F66="Scenario3PBT6",'Major retrofit'!$V$6,"")))&amp;IF(F66="Scenario1PBT7",'Major retrofit'!$W$6,IF(F66="Scenario2PBT7",'Major retrofit'!$X$6,IF(F66="Scenario3PBT7",'Major retrofit'!$Y$6,"")))&amp;IF(F66="Scenario1PBT8",'Major retrofit'!$Z$6,IF(F66="Scenario2PBT8",'Major retrofit'!$AA$6,IF(F66="Scenario3PBT8",'Major retrofit'!$AB$6,"")))&amp;IF(F66="Scenario1PBT9",'Major retrofit'!$AC$6,IF(F66="Scenario2PBT9",'Major retrofit'!$AD$6,IF(F66="Scenario3PBT9",'Major retrofit'!$AE$6,"")))&amp;IF(F66="Scenario1PBT10",'Major retrofit'!$AF$6,IF(F66="Scenario2PBT10",'Major retrofit'!$AG$6,IF(F66="Scenario3PBT10",'Major retrofit'!$AH$6,"")))&amp;IF(F66="Scenario1PBT11",'Major retrofit'!$AI$6,IF(F66="Scenario2PBT11",'Major retrofit'!$AJ$6,IF(F66="Scenario3PBT11",'Major retrofit'!$AK$6,"")))&amp;IF(F66="Scenario1PBT12",'Major retrofit'!$AL$6,IF(F66="Scenario2PBT12",'Major retrofit'!$AM$6,IF(F66="Scenario3PBT12",'Major retrofit'!$AN$6,"")))&amp;IF(F66="Scenario1PBT13",'Major retrofit'!$AO$6,IF(F66="Scenario2PBT13",'Major retrofit'!$AP$6,IF(F66="Scenario3PBT13",'Major retrofit'!$AQ$6,"")))&amp;IF(F66="Scenario1PBT14",'Major retrofit'!$AR$6,IF(F66="Scenario2PBT14",'Major retrofit'!$AS$6,IF(F66="Scenario3PBT14",'Major retrofit'!$AT$6,"")))&amp;IF(F66="Scenario1PBT15",'Major retrofit'!$AU$6,IF(F66="Scenario2PBT15",'Major retrofit'!$AV$6,IF(F66="Scenario3PBT15",'Major retrofit'!$AW$6,"")))</f>
        <v/>
      </c>
      <c r="H66" s="142">
        <f t="shared" si="11"/>
        <v>0</v>
      </c>
      <c r="I66" s="232" t="str">
        <f>IF(F66="Scenario1PBT1",'Major retrofit'!$E$16,IF(F66="Scenario2PBT1",'Major retrofit'!$F$16,IF(F66="Scenario3PBT1",'Major retrofit'!$G$16,"")))&amp;IF(F66="Scenario1PBT2",'Major retrofit'!$H$16,IF(F66="Scenario2PBT2",'Major retrofit'!$I$16,IF(F66="Scenario3PBT2",'Major retrofit'!$J$16,"")))&amp;IF(F66="Scenario1PBT3",'Major retrofit'!$K$16,IF(F66="Scenario2PBT3",'Major retrofit'!$L$16,IF(F66="Scenario3PBT3",'Major retrofit'!$M$16,"")))&amp;IF(F66="Scenario1PBT4",'Major retrofit'!$N$16,IF(F66="Scenario2PBT4",'Major retrofit'!$O$16,IF(F66="Scenario3PBT4",'Major retrofit'!$P$16,"")))&amp;IF(F66="Scenario1PBT5",'Major retrofit'!$Q$16,IF(F66="Scenario2PBT5",'Major retrofit'!$R$16,IF(F66="Scenario3PBT5",'Major retrofit'!$S$16,"")))&amp;IF(F66="Scenario1PBT6",'Major retrofit'!$T$16,IF(F66="Scenario2PBT6",'Major retrofit'!$U$16,IF(F66="Scenario3PBT6",'Major retrofit'!$V$16,"")))&amp;IF(F66="Scenario1PBT7",'Major retrofit'!$W$16,IF(F66="Scenario2PBT7",'Major retrofit'!$X$16,IF(F66="Scenario3PBT7",'Major retrofit'!$Y$16,"")))&amp;IF(F66="Scenario1PBT8",'Major retrofit'!$Z$16,IF(F66="Scenario2PBT8",'Major retrofit'!$AA$16,IF(F66="Scenario3PBT8",'Major retrofit'!$AB$16,"")))&amp;IF(F66="Scenario1PBT9",'Major retrofit'!$AC$16,IF(F66="Scenario2PBT9",'Major retrofit'!$AD$16,IF(F66="Scenario3PBT9",'Major retrofit'!$AE$16,"")))&amp;IF(F66="Scenario1PBT10",'Major retrofit'!$AF$16,IF(F66="Scenario2PBT10",'Major retrofit'!$AG$16,IF(F66="Scenario3PBT10",'Major retrofit'!$AH$16,"")))&amp;IF(F66="Scenario1PBT11",'Major retrofit'!$AI$16,IF(F66="Scenario2PBT11",'Major retrofit'!$AJ$16,IF(F66="Scenario3PBT11",'Major retrofit'!$AK$16,"")))&amp;IF(F66="Scenario1PBT12",'Major retrofit'!$AL$16,IF(F66="Scenario2PBT12",'Major retrofit'!$AM$16,IF(F66="Scenario3PBT12",'Major retrofit'!$AN$16,"")))&amp;IF(F66="Scenario1PBT13",'Major retrofit'!$AO$16,IF(F66="Scenario2PBT13",'Major retrofit'!$AP$16,IF(F66="Scenario3PBT13",'Major retrofit'!$AQ$16,"")))&amp;IF(F66="Scenario1PBT14",'Major retrofit'!$AR$16,IF(F66="Scenario2PBT14",'Major retrofit'!$AS$16,IF(F66="Scenario3PBT14",'Major retrofit'!$AT$16,"")))&amp;IF(F66="Scenario1PBT15",'Major retrofit'!$AU$16,IF(F66="Scenario2PBT15",'Major retrofit'!$AV$16,IF(F66="Scenario3PBT15",'Major retrofit'!$AW$16,"")))</f>
        <v/>
      </c>
      <c r="J66" s="142">
        <f t="shared" si="12"/>
        <v>0</v>
      </c>
      <c r="K66" s="142" t="str">
        <f>IF(F66="Scenario1PBT1",'Major retrofit'!$E$18,IF(F66="Scenario2PBT1",'Major retrofit'!$F$18,IF(F66="Scenario3PBT1",'Major retrofit'!$G$18,"")))&amp;IF(F66="Scenario1PBT2",'Major retrofit'!$H$18,IF(F66="Scenario2PBT2",'Major retrofit'!$I$18,IF(F66="Scenario3PBT2",'Major retrofit'!$J$18,"")))&amp;IF(F66="Scenario1PBT3",'Major retrofit'!$K$18,IF(F66="Scenario2PBT3",'Major retrofit'!$L$18,IF(F66="Scenario3PBT3",'Major retrofit'!$M$18,"")))&amp;IF(F66="Scenario1PBT4",'Major retrofit'!$N$18,IF(F66="Scenario2PBT4",'Major retrofit'!$O$18,IF(F66="Scenario3PBT4",'Major retrofit'!$P$18,"")))&amp;IF(F66="Scenario1PBT5",'Major retrofit'!$Q$18,IF(F66="Scenario2PBT5",'Major retrofit'!$R$18,IF(F66="Scenario3PBT5",'Major retrofit'!$S$18,"")))&amp;IF(F66="Scenario1PBT6",'Major retrofit'!$T$18,IF(F66="Scenario2PBT6",'Major retrofit'!$U$18,IF(F66="Scenario3PBT6",'Major retrofit'!$V$18,"")))&amp;IF(F66="Scenario1PBT7",'Major retrofit'!$W$18,IF(F66="Scenario2PBT7",'Major retrofit'!$X$18,IF(F66="Scenario3PBT7",'Major retrofit'!$Y$18,"")))&amp;IF(F66="Scenario1PBT8",'Major retrofit'!$Z$18,IF(F66="Scenario2PBT8",'Major retrofit'!$AA$18,IF(F66="Scenario3PBT8",'Major retrofit'!$AB$18,"")))&amp;IF(F66="Scenario1PBT9",'Major retrofit'!$AC$18,IF(F66="Scenario2PBT9",'Major retrofit'!$AD$18,IF(F66="Scenario3PBT9",'Major retrofit'!$AE$18,"")))&amp;IF(F66="Scenario1PBT10",'Major retrofit'!$AF$18,IF(F66="Scenario2PBT10",'Major retrofit'!$AG$18,IF(F66="Scenario3PBT10",'Major retrofit'!$AH$18,"")))&amp;IF(F66="Scenario1PBT11",'Major retrofit'!$AI$18,IF(F66="Scenario2PBT11",'Major retrofit'!$AJ$18,IF(F66="Scenario3PBT11",'Major retrofit'!$AK$18,"")))&amp;IF(F66="Scenario1PBT12",'Major retrofit'!$AL$18,IF(F66="Scenario2PBT12",'Major retrofit'!$AM$18,IF(F66="Scenario3PBT12",'Major retrofit'!$AN$18,"")))&amp;IF(F66="Scenario1PBT13",'Major retrofit'!$AO$18,IF(F66="Scenario2PBT13",'Major retrofit'!$AP$18,IF(F66="Scenario3PBT13",'Major retrofit'!$AQ$18,"")))&amp;IF(F66="Scenario1PBT14",'Major retrofit'!$AR$18,IF(F66="Scenario2PBT14",'Major retrofit'!$AS$18,IF(F66="Scenario3PBT14",'Major retrofit'!$AT$18,"")))&amp;IF(F66="Scenario1PBT15",'Major retrofit'!$AU$18,IF(F66="Scenario2PBT15",'Major retrofit'!$AV$18,IF(F66="Scenario3PBT15",'Major retrofit'!$AW$18,"")))</f>
        <v/>
      </c>
      <c r="L66" s="142">
        <f t="shared" si="13"/>
        <v>0</v>
      </c>
      <c r="M66" s="142" t="str">
        <f>IF(F66="Scenario1PBT1",'Major retrofit'!$E$20,IF(F66="Scenario2PBT1",'Major retrofit'!$F$20,IF(F66="Scenario3PBT1",'Major retrofit'!$G$20,"")))&amp;IF(F66="Scenario1PBT2",'Major retrofit'!$H$20,IF(F66="Scenario2PBT2",'Major retrofit'!$I$20,IF(F66="Scenario3PBT2",'Major retrofit'!$J$20,"")))&amp;IF(F66="Scenario1PBT3",'Major retrofit'!$K$20,IF(F66="Scenario2PBT3",'Major retrofit'!$L$20,IF(F66="Scenario3PBT3",'Major retrofit'!$M$20,"")))&amp;IF(F66="Scenario1PBT4",'Major retrofit'!$N$20,IF(F66="Scenario2PBT4",'Major retrofit'!$O$20,IF(F66="Scenario3PBT4",'Major retrofit'!$P$20,"")))&amp;IF(F66="Scenario1PBT5",'Major retrofit'!$Q$20,IF(F66="Scenario2PBT5",'Major retrofit'!$R$20,IF(F66="Scenario3PBT5",'Major retrofit'!$S$20,"")))&amp;IF(F66="Scenario1PBT6",'Major retrofit'!$T$20,IF(F66="Scenario2PBT6",'Major retrofit'!$U$20,IF(F66="Scenario3PBT6",'Major retrofit'!$V$20,"")))&amp;IF(F66="Scenario1PBT7",'Major retrofit'!$W$20,IF(F66="Scenario2PBT7",'Major retrofit'!$X$20,IF(F66="Scenario3PBT7",'Major retrofit'!$Y$20,"")))&amp;IF(F66="Scenario1PBT8",'Major retrofit'!$Z$20,IF(F66="Scenario2PBT8",'Major retrofit'!$AA$20,IF(F66="Scenario3PBT8",'Major retrofit'!$AB$20,"")))&amp;IF(F66="Scenario1PBT9",'Major retrofit'!$AC$20,IF(F66="Scenario2PBT9",'Major retrofit'!$AD$20,IF(F66="Scenario3PBT9",'Major retrofit'!$AE$20,"")))&amp;IF(F66="Scenario1PBT10",'Major retrofit'!$AF$20,IF(F66="Scenario2PBT10",'Major retrofit'!$AG$20,IF(F66="Scenario3PBT10",'Major retrofit'!$AH$20,"")))&amp;IF(F66="Scenario1PBT11",'Major retrofit'!$AI$20,IF(F66="Scenario2PBT11",'Major retrofit'!$AJ$20,IF(F66="Scenario3PBT11",'Major retrofit'!$AK$20,"")))&amp;IF(F66="Scenario1PBT12",'Major retrofit'!$AL$20,IF(F66="Scenario2PBT12",'Major retrofit'!$AM$20,IF(F66="Scenario3PBT12",'Major retrofit'!$AN$20,"")))&amp;IF(F66="Scenario1PBT13",'Major retrofit'!$AO$20,IF(F66="Scenario2PBT13",'Major retrofit'!$AP$20,IF(F66="Scenario3PBT13",'Major retrofit'!$AQ$20,"")))&amp;IF(F66="Scenario1PBT14",'Major retrofit'!$AR$20,IF(F66="Scenario2PBT14",'Major retrofit'!$AS$20,IF(F66="Scenario3PBT14",'Major retrofit'!$AT$20,"")))&amp;IF(F66="Scenario1PBT15",'Major retrofit'!$AU$20,IF(F66="Scenario2PBT15",'Major retrofit'!$AV$20,IF(F66="Scenario3PBT15",'Major retrofit'!$AW$20,"")))</f>
        <v/>
      </c>
      <c r="N66" s="143">
        <f t="shared" si="14"/>
        <v>0</v>
      </c>
      <c r="O66" s="262" t="str">
        <f>IF(F66="Scenario1PBT1",'Major retrofit'!$E$23,IF(F66="Scenario2PBT1",'Major retrofit'!$F$23,IF(F66="Scenario3PBT1",'Major retrofit'!$G$23,"")))&amp;IF(F66="Scenario1PBT2",'Major retrofit'!$H$23,IF(F66="Scenario2PBT2",'Major retrofit'!$I$23,IF(F66="Scenario3PBT2",'Major retrofit'!$J$23,"")))&amp;IF(F66="Scenario1PBT3",'Major retrofit'!$K$23,IF(F66="Scenario2PBT3",'Major retrofit'!$L$23,IF(F66="Scenario3PBT3",'Major retrofit'!$M$23,"")))&amp;IF(F66="Scenario1PBT4",'Major retrofit'!$N$23,IF(F66="Scenario2PBT4",'Major retrofit'!$O$23,IF(F66="Scenario3PBT4",'Major retrofit'!$P$23,"")))&amp;IF(F66="Scenario1PBT5",'Major retrofit'!$Q$23,IF(F66="Scenario2PBT5",'Major retrofit'!$R$23,IF(F66="Scenario3PBT5",'Major retrofit'!$S$23,"")))&amp;IF(F66="Scenario1PBT6",'Major retrofit'!$T$23,IF(F66="Scenario2PBT6",'Major retrofit'!$U$23,IF(F66="Scenario3PBT6",'Major retrofit'!$V$23,"")))&amp;IF(F66="Scenario1PBT7",'Major retrofit'!$W$23,IF(F66="Scenario2PBT7",'Major retrofit'!$X$23,IF(F66="Scenario3PBT7",'Major retrofit'!$Y$23,"")))&amp;IF(F66="Scenario1PBT8",'Major retrofit'!$Z$23,IF(F66="Scenario2PBT8",'Major retrofit'!$AA$23,IF(F66="Scenario3PBT8",'Major retrofit'!$AB$23,"")))&amp;IF(F66="Scenario1PBT9",'Major retrofit'!$AC$23,IF(F66="Scenario2PBT9",'Major retrofit'!$AD$23,IF(F66="Scenario3PBT9",'Major retrofit'!$AE$23,"")))&amp;IF(F66="Scenario1PBT10",'Major retrofit'!$AF$23,IF(F66="Scenario2PBT10",'Major retrofit'!$AG$23,IF(F66="Scenario3PBT10",'Major retrofit'!$AH$23,"")))&amp;IF(F66="Scenario1PBT11",'Major retrofit'!$AI$23,IF(F66="Scenario2PBT11",'Major retrofit'!$AJ$23,IF(F66="Scenario3PBT11",'Major retrofit'!$AK$23,"")))&amp;IF(F66="Scenario1PBT12",'Major retrofit'!$AL$23,IF(F66="Scenario2PBT12",'Major retrofit'!$AM$23,IF(F66="Scenario3PBT12",'Major retrofit'!$AN$23,"")))&amp;IF(F66="Scenario1PBT13",'Major retrofit'!$AO$23,IF(F66="Scenario2PBT13",'Major retrofit'!$AP$23,IF(F66="Scenario3PBT13",'Major retrofit'!$AQ$23,"")))&amp;IF(F66="Scenario1PBT14",'Major retrofit'!$AR$23,IF(F66="Scenario2PBT14",'Major retrofit'!$AS$23,IF(F66="Scenario3PBT14",'Major retrofit'!$AT$23,"")))&amp;IF(F66="Scenario1PBT15",'Major retrofit'!$AU$23,IF(F66="Scenario2PBT15",'Major retrofit'!$AV$23,IF(F66="Scenario3PBT15",'Major retrofit'!$AW$23,"")))</f>
        <v/>
      </c>
      <c r="P66" s="142">
        <f t="shared" si="15"/>
        <v>0</v>
      </c>
      <c r="Q66" s="142" t="str">
        <f>IF(F66="Scenario1PBT1",'Major retrofit'!$E$25,IF(F66="Scenario2PBT1",'Major retrofit'!$F$25,IF(F66="Scenario3PBT1",'Major retrofit'!$G$25,"")))&amp;IF(F66="Scenario1PBT2",'Major retrofit'!$H$25,IF(F66="Scenario2PBT2",'Major retrofit'!$I$25,IF(F66="Scenario3PBT2",'Major retrofit'!$J$25,"")))&amp;IF(F66="Scenario1PBT3",'Major retrofit'!$K$25,IF(F66="Scenario2PBT3",'Major retrofit'!$L$25,IF(F66="Scenario3PBT3",'Major retrofit'!$M$25,"")))&amp;IF(F66="Scenario1PBT4",'Major retrofit'!$N$25,IF(F66="Scenario2PBT4",'Major retrofit'!$O$25,IF(F66="Scenario3PBT4",'Major retrofit'!$P$25,"")))&amp;IF(F66="Scenario1PBT5",'Major retrofit'!$Q$25,IF(F66="Scenario2PBT5",'Major retrofit'!$R$25,IF(F66="Scenario3PBT5",'Major retrofit'!$S$25,"")))&amp;IF(F66="Scenario1PBT6",'Major retrofit'!$T$25,IF(F66="Scenario2PBT6",'Major retrofit'!$U$25,IF(F66="Scenario3PBT6",'Major retrofit'!$V$25,"")))&amp;IF(F66="Scenario1PBT7",'Major retrofit'!$W$25,IF(F66="Scenario2PBT7",'Major retrofit'!$X$25,IF(F66="Scenario3PBT7",'Major retrofit'!$Y$25,"")))&amp;IF(F66="Scenario1PBT8",'Major retrofit'!$Z$25,IF(F66="Scenario2PBT8",'Major retrofit'!$AA$25,IF(F66="Scenario3PBT8",'Major retrofit'!$AB$25,"")))&amp;IF(F66="Scenario1PBT9",'Major retrofit'!$AC$25,IF(F66="Scenario2PBT9",'Major retrofit'!$AD$25,IF(F66="Scenario3PBT9",'Major retrofit'!$AE$25,"")))&amp;IF(F66="Scenario1PBT10",'Major retrofit'!$AF$25,IF(F66="Scenario2PBT10",'Major retrofit'!$AG$25,IF(F66="Scenario3PBT10",'Major retrofit'!$AH$25,"")))&amp;IF(F66="Scenario1PBT11",'Major retrofit'!$AI$25,IF(F66="Scenario2PBT11",'Major retrofit'!$AJ$25,IF(F66="Scenario3PBT11",'Major retrofit'!$AK$25,"")))&amp;IF(F66="Scenario1PBT12",'Major retrofit'!$AL$25,IF(F66="Scenario2PBT12",'Major retrofit'!$AM$25,IF(F66="Scenario3PBT12",'Major retrofit'!$AN$25,"")))&amp;IF(F66="Scenario1PBT13",'Major retrofit'!$AO$25,IF(F66="Scenario2PBT13",'Major retrofit'!$AP$25,IF(F66="Scenario3PBT13",'Major retrofit'!$AQ$25,"")))&amp;IF(F66="Scenario1PBT14",'Major retrofit'!$AR$25,IF(F66="Scenario2PBT14",'Major retrofit'!$AS$25,IF(F66="Scenario3PBT14",'Major retrofit'!$AT$25,"")))&amp;IF(F66="Scenario1PBT15",'Major retrofit'!$AU$25,IF(F66="Scenario2PBT15",'Major retrofit'!$AV$25,IF(F66="Scenario3PBT15",'Major retrofit'!$AW$25,"")))</f>
        <v/>
      </c>
      <c r="R66" s="142">
        <f t="shared" si="16"/>
        <v>0</v>
      </c>
      <c r="S66" s="142" t="str">
        <f>IF(F66="Scenario1PBT1",'Major retrofit'!$E$27,IF(F66="Scenario2PBT1",'Major retrofit'!$F$27,IF(F66="Scenario3PBT1",'Major retrofit'!$G$27,"")))&amp;IF(F66="Scenario1PBT2",'Major retrofit'!$H$27,IF(F66="Scenario2PBT2",'Major retrofit'!$I$27,IF(F66="Scenario3PBT2",'Major retrofit'!$J$27,"")))&amp;IF(F66="Scenario1PBT3",'Major retrofit'!$K$27,IF(F66="Scenario2PBT3",'Major retrofit'!$L$27,IF(F66="Scenario3PBT3",'Major retrofit'!$M$27,"")))&amp;IF(F66="Scenario1PBT4",'Major retrofit'!$N$27,IF(F66="Scenario2PBT4",'Major retrofit'!$O$27,IF(F66="Scenario3PBT4",'Major retrofit'!$P$27,"")))&amp;IF(F66="Scenario1PBT5",'Major retrofit'!$Q$27,IF(F66="Scenario2PBT5",'Major retrofit'!$R$27,IF(F66="Scenario3PBT5",'Major retrofit'!$S$27,"")))&amp;IF(F66="Scenario1PBT6",'Major retrofit'!$T$27,IF(F66="Scenario2PBT6",'Major retrofit'!$U$27,IF(F66="Scenario3PBT6",'Major retrofit'!$V$27,"")))&amp;IF(F66="Scenario1PBT7",'Major retrofit'!$W$27,IF(F66="Scenario2PBT7",'Major retrofit'!$X$27,IF(F66="Scenario3PBT7",'Major retrofit'!$Y$27,"")))&amp;IF(F66="Scenario1PBT8",'Major retrofit'!$Z$27,IF(F66="Scenario2PBT8",'Major retrofit'!$AA$27,IF(F66="Scenario3PBT8",'Major retrofit'!$AB$27,"")))&amp;IF(F66="Scenario1PBT9",'Major retrofit'!$AC$27,IF(F66="Scenario2PBT9",'Major retrofit'!$AD$27,IF(F66="Scenario3PBT9",'Major retrofit'!$AE$27,"")))&amp;IF(F66="Scenario1PBT10",'Major retrofit'!$AF$27,IF(F66="Scenario2PBT10",'Major retrofit'!$AG$27,IF(F66="Scenario3PBT10",'Major retrofit'!$AH$27,"")))&amp;IF(F66="Scenario1PBT11",'Major retrofit'!$AI$27,IF(F66="Scenario2PBT11",'Major retrofit'!$AJ$27,IF(F66="Scenario3PBT11",'Major retrofit'!$AK$27,"")))&amp;IF(F66="Scenario1PBT12",'Major retrofit'!$AL$27,IF(F66="Scenario2PBT12",'Major retrofit'!$AM$27,IF(F66="Scenario3PBT12",'Major retrofit'!$AN$27,"")))&amp;IF(F66="Scenario1PBT13",'Major retrofit'!$AO$27,IF(F66="Scenario2PBT13",'Major retrofit'!$AP$27,IF(F66="Scenario3PBT13",'Major retrofit'!$AQ$27,"")))&amp;IF(F66="Scenario1PBT14",'Major retrofit'!$AR$27,IF(F66="Scenario2PBT14",'Major retrofit'!$AS$27,IF(F66="Scenario3PBT14",'Major retrofit'!$AT$27,"")))&amp;IF(F66="Scenario1PBT15",'Major retrofit'!$AU$27,IF(F66="Scenario2PBT15",'Major retrofit'!$AV$27,IF(F66="Scenario3PBT15",'Major retrofit'!$AW$27,"")))</f>
        <v/>
      </c>
      <c r="T66" s="263">
        <f t="shared" si="17"/>
        <v>0</v>
      </c>
      <c r="U66" s="262" t="str">
        <f>IF(F66="Scenario1PBT1",'Major retrofit'!$E$38,IF(F66="Scenario2PBT1",'Major retrofit'!$F$38,IF(F66="Scenario3PBT1",'Major retrofit'!$G$38,"")))&amp;IF(F66="Scenario1PBT2",'Major retrofit'!$H$38,IF(F66="Scenario2PBT2",'Major retrofit'!$I$38,IF(F66="Scenario3PBT2",'Major retrofit'!$J$38,"")))&amp;IF(F66="Scenario1PBT3",'Major retrofit'!$K$38,IF(F66="Scenario2PBT3",'Major retrofit'!$L$38,IF(F66="Scenario3PBT3",'Major retrofit'!$M$38,"")))&amp;IF(F66="Scenario1PBT4",'Major retrofit'!$N$38,IF(F66="Scenario2PBT4",'Major retrofit'!$O$38,IF(F66="Scenario3PBT4",'Major retrofit'!$P$38,"")))&amp;IF(F66="Scenario1PBT5",'Major retrofit'!$Q$38,IF(F66="Scenario2PBT5",'Major retrofit'!$R$38,IF(F66="Scenario3PBT5",'Major retrofit'!$S$38,"")))&amp;IF(F66="Scenario1PBT6",'Major retrofit'!$T$38,IF(F66="Scenario2PBT6",'Major retrofit'!$U$38,IF(F66="Scenario3PBT6",'Major retrofit'!$V$38,"")))&amp;IF(F66="Scenario1PBT7",'Major retrofit'!$W$38,IF(F66="Scenario2PBT7",'Major retrofit'!$X$38,IF(F66="Scenario3PBT7",'Major retrofit'!$Y$38,"")))&amp;IF(F66="Scenario1PBT8",'Major retrofit'!$Z$38,IF(F66="Scenario2PBT8",'Major retrofit'!$AA$38,IF(F66="Scenario3PBT8",'Major retrofit'!$AB$38,"")))&amp;IF(F66="Scenario1PBT9",'Major retrofit'!$AC$38,IF(F66="Scenario2PBT9",'Major retrofit'!$AD$38,IF(F66="Scenario3PBT9",'Major retrofit'!$AE$38,"")))&amp;IF(F66="Scenario1PBT10",'Major retrofit'!$AF$38,IF(F66="Scenario2PBT10",'Major retrofit'!$AG$38,IF(F66="Scenario3PBT10",'Major retrofit'!$AH$38,"")))&amp;IF(F66="Scenario1PBT11",'Major retrofit'!$AI$38,IF(F66="Scenario2PBT11",'Major retrofit'!$AJ$38,IF(F66="Scenario3PBT11",'Major retrofit'!$AK$38,"")))&amp;IF(F66="Scenario1PBT12",'Major retrofit'!$AL$38,IF(F66="Scenario2PBT12",'Major retrofit'!$AM$38,IF(F66="Scenario3PBT12",'Major retrofit'!$AN$38,"")))&amp;IF(F66="Scenario1PBT13",'Major retrofit'!$AO$38,IF(F66="Scenario2PBT13",'Major retrofit'!$AP$38,IF(F66="Scenario3PBT13",'Major retrofit'!$AQ$38,"")))&amp;IF(F66="Scenario1PBT14",'Major retrofit'!$AR$38,IF(F66="Scenario2PBT14",'Major retrofit'!$AS$38,IF(F66="Scenario3PBT14",'Major retrofit'!$AT$38,"")))&amp;IF(F66="Scenario1PBT15",'Major retrofit'!$AU$38,IF(F66="Scenario2PBT15",'Major retrofit'!$AV$38,IF(F66="Scenario3PBT15",'Major retrofit'!$AW$38,"")))</f>
        <v/>
      </c>
      <c r="V66" s="142">
        <f t="shared" si="18"/>
        <v>0</v>
      </c>
      <c r="W66" s="142" t="str">
        <f>IF(F66="Scenario1PBT1",'Major retrofit'!$E$40,IF(F66="Scenario2PBT1",'Major retrofit'!$F$40,IF(F66="Scenario3PBT1",'Major retrofit'!$G$40,"")))&amp;IF(F66="Scenario1PBT2",'Major retrofit'!$H$40,IF(F66="Scenario2PBT2",'Major retrofit'!$I$40,IF(F66="Scenario3PBT2",'Major retrofit'!$J$40,"")))&amp;IF(F66="Scenario1PBT3",'Major retrofit'!$K$40,IF(F66="Scenario2PBT3",'Major retrofit'!$L$40,IF(F66="Scenario3PBT3",'Major retrofit'!$M$40,"")))&amp;IF(F66="Scenario1PBT4",'Major retrofit'!$N$40,IF(F66="Scenario2PBT4",'Major retrofit'!$O$40,IF(F66="Scenario3PBT4",'Major retrofit'!$P$40,"")))&amp;IF(F66="Scenario1PBT5",'Major retrofit'!$Q$40,IF(F66="Scenario2PBT5",'Major retrofit'!$R$40,IF(F66="Scenario3PBT5",'Major retrofit'!$S$40,"")))&amp;IF(F66="Scenario1PBT6",'Major retrofit'!$T$40,IF(F66="Scenario2PBT6",'Major retrofit'!$U$40,IF(F66="Scenario3PBT6",'Major retrofit'!$V$40,"")))&amp;IF(F66="Scenario1PBT7",'Major retrofit'!$W$40,IF(F66="Scenario2PBT7",'Major retrofit'!$X$40,IF(F66="Scenario3PBT7",'Major retrofit'!$Y$40,"")))&amp;IF(F66="Scenario1PBT8",'Major retrofit'!$Z$40,IF(F66="Scenario2PBT8",'Major retrofit'!$AA$40,IF(F66="Scenario3PBT8",'Major retrofit'!$AB$40,"")))&amp;IF(F66="Scenario1PBT9",'Major retrofit'!$AC$40,IF(F66="Scenario2PBT9",'Major retrofit'!$AD$40,IF(F66="Scenario3PBT9",'Major retrofit'!$AE$40,"")))&amp;IF(F66="Scenario1PBT10",'Major retrofit'!$AF$40,IF(F66="Scenario2PBT10",'Major retrofit'!$AG$40,IF(F66="Scenario3PBT10",'Major retrofit'!$AH$40,"")))&amp;IF(F66="Scenario1PBT11",'Major retrofit'!$AI$40,IF(F66="Scenario2PBT11",'Major retrofit'!$AJ$40,IF(F66="Scenario3PBT11",'Major retrofit'!$AK$40,"")))&amp;IF(F66="Scenario1PBT12",'Major retrofit'!$AL$40,IF(F66="Scenario2PBT12",'Major retrofit'!$AM$40,IF(F66="Scenario3PBT12",'Major retrofit'!$AN$40,"")))&amp;IF(F66="Scenario1PBT13",'Major retrofit'!$AO$40,IF(F66="Scenario2PBT13",'Major retrofit'!$AP$40,IF(F66="Scenario3PBT13",'Major retrofit'!$AQ$40,"")))&amp;IF(F66="Scenario1PBT14",'Major retrofit'!$AR$40,IF(F66="Scenario2PBT14",'Major retrofit'!$AS$40,IF(F66="Scenario3PBT14",'Major retrofit'!$AT$40,"")))&amp;IF(F66="Scenario1PBT15",'Major retrofit'!$AU$40,IF(F66="Scenario2PBT15",'Major retrofit'!$AV$40,IF(F66="Scenario3PBT15",'Major retrofit'!$AW$40,"")))</f>
        <v/>
      </c>
      <c r="X66" s="142">
        <f t="shared" si="19"/>
        <v>0</v>
      </c>
      <c r="Y66" s="142" t="str">
        <f>IF(F66="Scenario1PBT1",'Major retrofit'!$E$42,IF(F66="Scenario2PBT1",'Major retrofit'!$F$42,IF(F66="Scenario3PBT1",'Major retrofit'!$G$42,"")))&amp;IF(F66="Scenario1PBT2",'Major retrofit'!$H$42,IF(F66="Scenario2PBT2",'Major retrofit'!$I$42,IF(F66="Scenario3PBT2",'Major retrofit'!$J$42,"")))&amp;IF(F66="Scenario1PBT3",'Major retrofit'!$K$42,IF(F66="Scenario2PBT3",'Major retrofit'!$L$42,IF(F66="Scenario3PBT3",'Major retrofit'!$M$42,"")))&amp;IF(F66="Scenario1PBT4",'Major retrofit'!$N$42,IF(F66="Scenario2PBT4",'Major retrofit'!$O$42,IF(F66="Scenario3PBT4",'Major retrofit'!$P$42,"")))&amp;IF(F66="Scenario1PBT5",'Major retrofit'!$Q$42,IF(F66="Scenario2PBT5",'Major retrofit'!$R$42,IF(F66="Scenario3PBT5",'Major retrofit'!$S$42,"")))&amp;IF(F66="Scenario1PBT6",'Major retrofit'!$T$42,IF(F66="Scenario2PBT6",'Major retrofit'!$U$42,IF(F66="Scenario3PBT6",'Major retrofit'!$V$42,"")))&amp;IF(F66="Scenario1PBT7",'Major retrofit'!$W$42,IF(F66="Scenario2PBT7",'Major retrofit'!$X$42,IF(F66="Scenario3PBT7",'Major retrofit'!$Y$42,"")))&amp;IF(F66="Scenario1PBT8",'Major retrofit'!$Z$42,IF(F66="Scenario2PBT8",'Major retrofit'!$AA$42,IF(F66="Scenario3PBT8",'Major retrofit'!$AB$42,"")))&amp;IF(F66="Scenario1PBT9",'Major retrofit'!$AC$42,IF(F66="Scenario2PBT9",'Major retrofit'!$AD$42,IF(F66="Scenario3PBT9",'Major retrofit'!$AE$42,"")))&amp;IF(F66="Scenario1PBT10",'Major retrofit'!$AF$42,IF(F66="Scenario2PBT10",'Major retrofit'!$AG$42,IF(F66="Scenario3PBT10",'Major retrofit'!$AH$42,"")))&amp;IF(F66="Scenario1PBT11",'Major retrofit'!$AI$42,IF(F66="Scenario2PBT11",'Major retrofit'!$AJ$42,IF(F66="Scenario3PBT11",'Major retrofit'!$AK$42,"")))&amp;IF(F66="Scenario1PBT12",'Major retrofit'!$AL$42,IF(F66="Scenario2PBT12",'Major retrofit'!$AM$42,IF(F66="Scenario3PBT12",'Major retrofit'!$AN$42,"")))&amp;IF(F66="Scenario1PBT13",'Major retrofit'!$AO$42,IF(F66="Scenario2PBT13",'Major retrofit'!$AP$42,IF(F66="Scenario3PBT13",'Major retrofit'!$AQ$42,"")))&amp;IF(F66="Scenario1PBT14",'Major retrofit'!$AR$42,IF(F66="Scenario2PBT14",'Major retrofit'!$AS$42,IF(F66="Scenario3PBT14",'Major retrofit'!$AT$42,"")))&amp;IF(F66="Scenario1PBT15",'Major retrofit'!$AU$42,IF(F66="Scenario2PBT15",'Major retrofit'!$AV$42,IF(F66="Scenario3PBT15",'Major retrofit'!$AW$42,"")))</f>
        <v/>
      </c>
      <c r="Z66" s="142">
        <f t="shared" si="20"/>
        <v>0</v>
      </c>
      <c r="AA66" s="332" t="str">
        <f>IF(F66="Scenario1PBT1",'Major retrofit'!$E$101,IF(F66="Scenario2PBT1",'Major retrofit'!$F$101,IF(F66="Scenario3PBT1",'Major retrofit'!$G$101,"")))&amp;IF(F66="Scenario1PBT2",'Major retrofit'!$H$101,IF(F66="Scenario2PBT2",'Major retrofit'!$I$101,IF(F66="Scenario3PBT2",'Major retrofit'!$J$101,"")))&amp;IF(F66="Scenario1PBT3",'Major retrofit'!$K$101,IF(F66="Scenario2PBT3",'Major retrofit'!$L$101,IF(F66="Scenario3PBT3",'Major retrofit'!$M$101,"")))&amp;IF(F66="Scenario1PBT4",'Major retrofit'!$N$101,IF(F66="Scenario2PBT4",'Major retrofit'!$O$101,IF(F66="Scenario3PBT4",'Major retrofit'!$P$101,"")))&amp;IF(F66="Scenario1PBT5",'Major retrofit'!$Q$101,IF(F66="Scenario2PBT5",'Major retrofit'!$R$101,IF(F66="Scenario3PBT5",'Major retrofit'!$S$101,"")))&amp;IF(F66="Scenario1PBT6",'Major retrofit'!$T$101,IF(F66="Scenario2PBT6",'Major retrofit'!$U$101,IF(F66="Scenario3PBT6",'Major retrofit'!$V$101,"")))&amp;IF(F66="Scenario1PBT7",'Major retrofit'!$W$101,IF(F66="Scenario2PBT7",'Major retrofit'!$X$101,IF(F66="Scenario3PBT7",'Major retrofit'!$Y$101,"")))&amp;IF(F66="Scenario1PBT8",'Major retrofit'!$Z$101,IF(F66="Scenario2PBT8",'Major retrofit'!$AA$101,IF(F66="Scenario3PBT8",'Major retrofit'!$AB$101,"")))&amp;IF(F66="Scenario1PBT9",'Major retrofit'!$AC$101,IF(F66="Scenario2PBT9",'Major retrofit'!$AD$101,IF(F66="Scenario3PBT9",'Major retrofit'!$AE$101,"")))&amp;IF(F66="Scenario1PBT10",'Major retrofit'!$AF$101,IF(F66="Scenario2PBT10",'Major retrofit'!$AG$101,IF(F66="Scenario3PBT10",'Major retrofit'!$AH$101,"")))&amp;IF(F66="Scenario1PBT11",'Major retrofit'!$AI$101,IF(F66="Scenario2PBT11",'Major retrofit'!$AJ$101,IF(F66="Scenario3PBT11",'Major retrofit'!$AK$101,"")))&amp;IF(F66="Scenario1PBT12",'Major retrofit'!$AL$101,IF(F66="Scenario2PBT12",'Major retrofit'!$AM$101,IF(F66="Scenario3PBT12",'Major retrofit'!$AN$101,"")))&amp;IF(F66="Scenario1PBT13",'Major retrofit'!$AO$101,IF(F66="Scenario2PBT13",'Major retrofit'!$AP$101,IF(F66="Scenario3PBT13",'Major retrofit'!$AQ$101,"")))&amp;IF(F66="Scenario1PBT14",'Major retrofit'!$AR$101,IF(F66="Scenario2PBT14",'Major retrofit'!$AS$101,IF(F66="Scenario3PBT14",'Major retrofit'!$AT$101,"")))&amp;IF(F66="Scenario1PBT15",'Major retrofit'!$AU$101,IF(F66="Scenario2PBT15",'Major retrofit'!$AV$101,IF(F66="Scenario3PBT15",'Major retrofit'!$AW$101,"")))</f>
        <v/>
      </c>
      <c r="AB66" s="233">
        <f t="shared" si="21"/>
        <v>0</v>
      </c>
      <c r="AC66" s="264">
        <f>IFERROR('Projection_Base-case'!G66-G66,0)</f>
        <v>0</v>
      </c>
      <c r="AD66" s="142">
        <f t="shared" si="24"/>
        <v>0</v>
      </c>
      <c r="AE66" s="142">
        <f>IFERROR(100*AC66/'Projection_Base-case'!G66,0)</f>
        <v>0</v>
      </c>
      <c r="AF66" s="142">
        <f>IFERROR('Projection_Base-case'!I66-I66,0)</f>
        <v>0</v>
      </c>
      <c r="AG66" s="142">
        <f t="shared" si="25"/>
        <v>0</v>
      </c>
      <c r="AH66" s="142">
        <f>IFERROR(100*AF66/'Projection_Base-case'!I66,0)</f>
        <v>0</v>
      </c>
      <c r="AI66" s="142">
        <f>IFERROR('Projection_Base-case'!K66-K66,0)</f>
        <v>0</v>
      </c>
      <c r="AJ66" s="142">
        <f t="shared" si="26"/>
        <v>0</v>
      </c>
      <c r="AK66" s="142">
        <f>IFERROR(100*AI66/'Projection_Base-case'!K66,0)</f>
        <v>0</v>
      </c>
      <c r="AL66" s="142">
        <f>IFERROR(M66-'Projection_Base-case'!M66,0)</f>
        <v>0</v>
      </c>
      <c r="AM66" s="142">
        <f t="shared" si="27"/>
        <v>0</v>
      </c>
      <c r="AN66" s="143">
        <f>IFERROR(100*AL66/'Projection_Base-case'!M66,0)</f>
        <v>0</v>
      </c>
      <c r="AO66" s="262">
        <f>IFERROR('Projection_Base-case'!O66-O66,0)</f>
        <v>0</v>
      </c>
      <c r="AP66" s="142">
        <f t="shared" si="28"/>
        <v>0</v>
      </c>
      <c r="AQ66" s="142">
        <f>IFERROR(100*AO66/'Projection_Base-case'!O66,0)</f>
        <v>0</v>
      </c>
      <c r="AR66" s="142">
        <f>IFERROR('Projection_Base-case'!Q66-Q66,0)</f>
        <v>0</v>
      </c>
      <c r="AS66" s="142">
        <f t="shared" si="29"/>
        <v>0</v>
      </c>
      <c r="AT66" s="142">
        <f>IFERROR(100*AR66/'Projection_Base-case'!Q66,0)</f>
        <v>0</v>
      </c>
      <c r="AU66" s="142">
        <f>IFERROR('Projection_Base-case'!S66-S66,0)</f>
        <v>0</v>
      </c>
      <c r="AV66" s="142">
        <f t="shared" si="30"/>
        <v>0</v>
      </c>
      <c r="AW66" s="143">
        <f>IFERROR(100*AU66/'Projection_Base-case'!S66,0)</f>
        <v>0</v>
      </c>
      <c r="AX66" s="262">
        <f>IFERROR('Projection_Base-case'!U66-U66,0)</f>
        <v>0</v>
      </c>
      <c r="AY66" s="142">
        <f t="shared" si="31"/>
        <v>0</v>
      </c>
      <c r="AZ66" s="142">
        <f>IFERROR(100*AX66/'Projection_Base-case'!U66,0)</f>
        <v>0</v>
      </c>
      <c r="BA66" s="142">
        <f>IFERROR('Projection_Base-case'!W66-W66,0)</f>
        <v>0</v>
      </c>
      <c r="BB66" s="142">
        <f t="shared" si="32"/>
        <v>0</v>
      </c>
      <c r="BC66" s="142">
        <f>IFERROR(100*BA66/'Projection_Base-case'!W66,0)</f>
        <v>0</v>
      </c>
      <c r="BD66" s="142">
        <f>IFERROR('Projection_Base-case'!Y66-Y66,0)</f>
        <v>0</v>
      </c>
      <c r="BE66" s="142">
        <f t="shared" si="33"/>
        <v>0</v>
      </c>
      <c r="BF66" s="142">
        <f>IFERROR(100*BD66/'Projection_Base-case'!Y66,0)</f>
        <v>0</v>
      </c>
      <c r="BG66" s="531">
        <f t="shared" si="22"/>
        <v>0</v>
      </c>
      <c r="BH66" s="532">
        <f t="shared" si="23"/>
        <v>0</v>
      </c>
    </row>
    <row r="67" spans="1:60" x14ac:dyDescent="0.25">
      <c r="A67" s="261">
        <v>62</v>
      </c>
      <c r="B67" s="142">
        <f>'Projection_Base-case'!B67</f>
        <v>0</v>
      </c>
      <c r="C67" s="142">
        <f>'Projection_Base-case'!C67</f>
        <v>0</v>
      </c>
      <c r="D67" s="142">
        <f>'Projection_Base-case'!D67</f>
        <v>0</v>
      </c>
      <c r="E67" s="149"/>
      <c r="F67" s="258" t="str">
        <f t="shared" si="10"/>
        <v>0</v>
      </c>
      <c r="G67" s="231" t="str">
        <f>IF(F67="Scenario1PBT1",'Major retrofit'!$E$6,IF(F67="Scenario2PBT1",'Major retrofit'!$F$6,IF(F67="Scenario3PBT1",'Major retrofit'!$G$6,"")))&amp;IF(F67="Scenario1PBT2",'Major retrofit'!$H$6,IF(F67="Scenario2PBT2",'Major retrofit'!$I$6,IF(F67="Scenario3PBT2",'Major retrofit'!$J$6,"")))&amp;IF(F67="Scenario1PBT3",'Major retrofit'!$K$6,IF(F67="Scenario2PBT3",'Major retrofit'!$L$6,IF(F67="Scenario3PBT3",'Major retrofit'!$M$6,"")))&amp;IF(F67="Scenario1PBT4",'Major retrofit'!$N$6,IF(F67="Scenario2PBT4",'Major retrofit'!$O$6,IF(F67="Scenario3PBT4",'Major retrofit'!$P$6,"")))&amp;IF(F67="Scenario1PBT5",'Major retrofit'!$Q$6,IF(F67="Scenario2PBT5",'Major retrofit'!$R$6,IF(F67="Scenario3PBT5",'Major retrofit'!$S$6,"")))&amp;IF(F67="Scenario1PBT6",'Major retrofit'!$T$6,IF(F67="Scenario2PBT6",'Major retrofit'!$U$6,IF(F67="Scenario3PBT6",'Major retrofit'!$V$6,"")))&amp;IF(F67="Scenario1PBT7",'Major retrofit'!$W$6,IF(F67="Scenario2PBT7",'Major retrofit'!$X$6,IF(F67="Scenario3PBT7",'Major retrofit'!$Y$6,"")))&amp;IF(F67="Scenario1PBT8",'Major retrofit'!$Z$6,IF(F67="Scenario2PBT8",'Major retrofit'!$AA$6,IF(F67="Scenario3PBT8",'Major retrofit'!$AB$6,"")))&amp;IF(F67="Scenario1PBT9",'Major retrofit'!$AC$6,IF(F67="Scenario2PBT9",'Major retrofit'!$AD$6,IF(F67="Scenario3PBT9",'Major retrofit'!$AE$6,"")))&amp;IF(F67="Scenario1PBT10",'Major retrofit'!$AF$6,IF(F67="Scenario2PBT10",'Major retrofit'!$AG$6,IF(F67="Scenario3PBT10",'Major retrofit'!$AH$6,"")))&amp;IF(F67="Scenario1PBT11",'Major retrofit'!$AI$6,IF(F67="Scenario2PBT11",'Major retrofit'!$AJ$6,IF(F67="Scenario3PBT11",'Major retrofit'!$AK$6,"")))&amp;IF(F67="Scenario1PBT12",'Major retrofit'!$AL$6,IF(F67="Scenario2PBT12",'Major retrofit'!$AM$6,IF(F67="Scenario3PBT12",'Major retrofit'!$AN$6,"")))&amp;IF(F67="Scenario1PBT13",'Major retrofit'!$AO$6,IF(F67="Scenario2PBT13",'Major retrofit'!$AP$6,IF(F67="Scenario3PBT13",'Major retrofit'!$AQ$6,"")))&amp;IF(F67="Scenario1PBT14",'Major retrofit'!$AR$6,IF(F67="Scenario2PBT14",'Major retrofit'!$AS$6,IF(F67="Scenario3PBT14",'Major retrofit'!$AT$6,"")))&amp;IF(F67="Scenario1PBT15",'Major retrofit'!$AU$6,IF(F67="Scenario2PBT15",'Major retrofit'!$AV$6,IF(F67="Scenario3PBT15",'Major retrofit'!$AW$6,"")))</f>
        <v/>
      </c>
      <c r="H67" s="142">
        <f t="shared" si="11"/>
        <v>0</v>
      </c>
      <c r="I67" s="232" t="str">
        <f>IF(F67="Scenario1PBT1",'Major retrofit'!$E$16,IF(F67="Scenario2PBT1",'Major retrofit'!$F$16,IF(F67="Scenario3PBT1",'Major retrofit'!$G$16,"")))&amp;IF(F67="Scenario1PBT2",'Major retrofit'!$H$16,IF(F67="Scenario2PBT2",'Major retrofit'!$I$16,IF(F67="Scenario3PBT2",'Major retrofit'!$J$16,"")))&amp;IF(F67="Scenario1PBT3",'Major retrofit'!$K$16,IF(F67="Scenario2PBT3",'Major retrofit'!$L$16,IF(F67="Scenario3PBT3",'Major retrofit'!$M$16,"")))&amp;IF(F67="Scenario1PBT4",'Major retrofit'!$N$16,IF(F67="Scenario2PBT4",'Major retrofit'!$O$16,IF(F67="Scenario3PBT4",'Major retrofit'!$P$16,"")))&amp;IF(F67="Scenario1PBT5",'Major retrofit'!$Q$16,IF(F67="Scenario2PBT5",'Major retrofit'!$R$16,IF(F67="Scenario3PBT5",'Major retrofit'!$S$16,"")))&amp;IF(F67="Scenario1PBT6",'Major retrofit'!$T$16,IF(F67="Scenario2PBT6",'Major retrofit'!$U$16,IF(F67="Scenario3PBT6",'Major retrofit'!$V$16,"")))&amp;IF(F67="Scenario1PBT7",'Major retrofit'!$W$16,IF(F67="Scenario2PBT7",'Major retrofit'!$X$16,IF(F67="Scenario3PBT7",'Major retrofit'!$Y$16,"")))&amp;IF(F67="Scenario1PBT8",'Major retrofit'!$Z$16,IF(F67="Scenario2PBT8",'Major retrofit'!$AA$16,IF(F67="Scenario3PBT8",'Major retrofit'!$AB$16,"")))&amp;IF(F67="Scenario1PBT9",'Major retrofit'!$AC$16,IF(F67="Scenario2PBT9",'Major retrofit'!$AD$16,IF(F67="Scenario3PBT9",'Major retrofit'!$AE$16,"")))&amp;IF(F67="Scenario1PBT10",'Major retrofit'!$AF$16,IF(F67="Scenario2PBT10",'Major retrofit'!$AG$16,IF(F67="Scenario3PBT10",'Major retrofit'!$AH$16,"")))&amp;IF(F67="Scenario1PBT11",'Major retrofit'!$AI$16,IF(F67="Scenario2PBT11",'Major retrofit'!$AJ$16,IF(F67="Scenario3PBT11",'Major retrofit'!$AK$16,"")))&amp;IF(F67="Scenario1PBT12",'Major retrofit'!$AL$16,IF(F67="Scenario2PBT12",'Major retrofit'!$AM$16,IF(F67="Scenario3PBT12",'Major retrofit'!$AN$16,"")))&amp;IF(F67="Scenario1PBT13",'Major retrofit'!$AO$16,IF(F67="Scenario2PBT13",'Major retrofit'!$AP$16,IF(F67="Scenario3PBT13",'Major retrofit'!$AQ$16,"")))&amp;IF(F67="Scenario1PBT14",'Major retrofit'!$AR$16,IF(F67="Scenario2PBT14",'Major retrofit'!$AS$16,IF(F67="Scenario3PBT14",'Major retrofit'!$AT$16,"")))&amp;IF(F67="Scenario1PBT15",'Major retrofit'!$AU$16,IF(F67="Scenario2PBT15",'Major retrofit'!$AV$16,IF(F67="Scenario3PBT15",'Major retrofit'!$AW$16,"")))</f>
        <v/>
      </c>
      <c r="J67" s="142">
        <f t="shared" si="12"/>
        <v>0</v>
      </c>
      <c r="K67" s="142" t="str">
        <f>IF(F67="Scenario1PBT1",'Major retrofit'!$E$18,IF(F67="Scenario2PBT1",'Major retrofit'!$F$18,IF(F67="Scenario3PBT1",'Major retrofit'!$G$18,"")))&amp;IF(F67="Scenario1PBT2",'Major retrofit'!$H$18,IF(F67="Scenario2PBT2",'Major retrofit'!$I$18,IF(F67="Scenario3PBT2",'Major retrofit'!$J$18,"")))&amp;IF(F67="Scenario1PBT3",'Major retrofit'!$K$18,IF(F67="Scenario2PBT3",'Major retrofit'!$L$18,IF(F67="Scenario3PBT3",'Major retrofit'!$M$18,"")))&amp;IF(F67="Scenario1PBT4",'Major retrofit'!$N$18,IF(F67="Scenario2PBT4",'Major retrofit'!$O$18,IF(F67="Scenario3PBT4",'Major retrofit'!$P$18,"")))&amp;IF(F67="Scenario1PBT5",'Major retrofit'!$Q$18,IF(F67="Scenario2PBT5",'Major retrofit'!$R$18,IF(F67="Scenario3PBT5",'Major retrofit'!$S$18,"")))&amp;IF(F67="Scenario1PBT6",'Major retrofit'!$T$18,IF(F67="Scenario2PBT6",'Major retrofit'!$U$18,IF(F67="Scenario3PBT6",'Major retrofit'!$V$18,"")))&amp;IF(F67="Scenario1PBT7",'Major retrofit'!$W$18,IF(F67="Scenario2PBT7",'Major retrofit'!$X$18,IF(F67="Scenario3PBT7",'Major retrofit'!$Y$18,"")))&amp;IF(F67="Scenario1PBT8",'Major retrofit'!$Z$18,IF(F67="Scenario2PBT8",'Major retrofit'!$AA$18,IF(F67="Scenario3PBT8",'Major retrofit'!$AB$18,"")))&amp;IF(F67="Scenario1PBT9",'Major retrofit'!$AC$18,IF(F67="Scenario2PBT9",'Major retrofit'!$AD$18,IF(F67="Scenario3PBT9",'Major retrofit'!$AE$18,"")))&amp;IF(F67="Scenario1PBT10",'Major retrofit'!$AF$18,IF(F67="Scenario2PBT10",'Major retrofit'!$AG$18,IF(F67="Scenario3PBT10",'Major retrofit'!$AH$18,"")))&amp;IF(F67="Scenario1PBT11",'Major retrofit'!$AI$18,IF(F67="Scenario2PBT11",'Major retrofit'!$AJ$18,IF(F67="Scenario3PBT11",'Major retrofit'!$AK$18,"")))&amp;IF(F67="Scenario1PBT12",'Major retrofit'!$AL$18,IF(F67="Scenario2PBT12",'Major retrofit'!$AM$18,IF(F67="Scenario3PBT12",'Major retrofit'!$AN$18,"")))&amp;IF(F67="Scenario1PBT13",'Major retrofit'!$AO$18,IF(F67="Scenario2PBT13",'Major retrofit'!$AP$18,IF(F67="Scenario3PBT13",'Major retrofit'!$AQ$18,"")))&amp;IF(F67="Scenario1PBT14",'Major retrofit'!$AR$18,IF(F67="Scenario2PBT14",'Major retrofit'!$AS$18,IF(F67="Scenario3PBT14",'Major retrofit'!$AT$18,"")))&amp;IF(F67="Scenario1PBT15",'Major retrofit'!$AU$18,IF(F67="Scenario2PBT15",'Major retrofit'!$AV$18,IF(F67="Scenario3PBT15",'Major retrofit'!$AW$18,"")))</f>
        <v/>
      </c>
      <c r="L67" s="142">
        <f t="shared" si="13"/>
        <v>0</v>
      </c>
      <c r="M67" s="142" t="str">
        <f>IF(F67="Scenario1PBT1",'Major retrofit'!$E$20,IF(F67="Scenario2PBT1",'Major retrofit'!$F$20,IF(F67="Scenario3PBT1",'Major retrofit'!$G$20,"")))&amp;IF(F67="Scenario1PBT2",'Major retrofit'!$H$20,IF(F67="Scenario2PBT2",'Major retrofit'!$I$20,IF(F67="Scenario3PBT2",'Major retrofit'!$J$20,"")))&amp;IF(F67="Scenario1PBT3",'Major retrofit'!$K$20,IF(F67="Scenario2PBT3",'Major retrofit'!$L$20,IF(F67="Scenario3PBT3",'Major retrofit'!$M$20,"")))&amp;IF(F67="Scenario1PBT4",'Major retrofit'!$N$20,IF(F67="Scenario2PBT4",'Major retrofit'!$O$20,IF(F67="Scenario3PBT4",'Major retrofit'!$P$20,"")))&amp;IF(F67="Scenario1PBT5",'Major retrofit'!$Q$20,IF(F67="Scenario2PBT5",'Major retrofit'!$R$20,IF(F67="Scenario3PBT5",'Major retrofit'!$S$20,"")))&amp;IF(F67="Scenario1PBT6",'Major retrofit'!$T$20,IF(F67="Scenario2PBT6",'Major retrofit'!$U$20,IF(F67="Scenario3PBT6",'Major retrofit'!$V$20,"")))&amp;IF(F67="Scenario1PBT7",'Major retrofit'!$W$20,IF(F67="Scenario2PBT7",'Major retrofit'!$X$20,IF(F67="Scenario3PBT7",'Major retrofit'!$Y$20,"")))&amp;IF(F67="Scenario1PBT8",'Major retrofit'!$Z$20,IF(F67="Scenario2PBT8",'Major retrofit'!$AA$20,IF(F67="Scenario3PBT8",'Major retrofit'!$AB$20,"")))&amp;IF(F67="Scenario1PBT9",'Major retrofit'!$AC$20,IF(F67="Scenario2PBT9",'Major retrofit'!$AD$20,IF(F67="Scenario3PBT9",'Major retrofit'!$AE$20,"")))&amp;IF(F67="Scenario1PBT10",'Major retrofit'!$AF$20,IF(F67="Scenario2PBT10",'Major retrofit'!$AG$20,IF(F67="Scenario3PBT10",'Major retrofit'!$AH$20,"")))&amp;IF(F67="Scenario1PBT11",'Major retrofit'!$AI$20,IF(F67="Scenario2PBT11",'Major retrofit'!$AJ$20,IF(F67="Scenario3PBT11",'Major retrofit'!$AK$20,"")))&amp;IF(F67="Scenario1PBT12",'Major retrofit'!$AL$20,IF(F67="Scenario2PBT12",'Major retrofit'!$AM$20,IF(F67="Scenario3PBT12",'Major retrofit'!$AN$20,"")))&amp;IF(F67="Scenario1PBT13",'Major retrofit'!$AO$20,IF(F67="Scenario2PBT13",'Major retrofit'!$AP$20,IF(F67="Scenario3PBT13",'Major retrofit'!$AQ$20,"")))&amp;IF(F67="Scenario1PBT14",'Major retrofit'!$AR$20,IF(F67="Scenario2PBT14",'Major retrofit'!$AS$20,IF(F67="Scenario3PBT14",'Major retrofit'!$AT$20,"")))&amp;IF(F67="Scenario1PBT15",'Major retrofit'!$AU$20,IF(F67="Scenario2PBT15",'Major retrofit'!$AV$20,IF(F67="Scenario3PBT15",'Major retrofit'!$AW$20,"")))</f>
        <v/>
      </c>
      <c r="N67" s="143">
        <f t="shared" si="14"/>
        <v>0</v>
      </c>
      <c r="O67" s="262" t="str">
        <f>IF(F67="Scenario1PBT1",'Major retrofit'!$E$23,IF(F67="Scenario2PBT1",'Major retrofit'!$F$23,IF(F67="Scenario3PBT1",'Major retrofit'!$G$23,"")))&amp;IF(F67="Scenario1PBT2",'Major retrofit'!$H$23,IF(F67="Scenario2PBT2",'Major retrofit'!$I$23,IF(F67="Scenario3PBT2",'Major retrofit'!$J$23,"")))&amp;IF(F67="Scenario1PBT3",'Major retrofit'!$K$23,IF(F67="Scenario2PBT3",'Major retrofit'!$L$23,IF(F67="Scenario3PBT3",'Major retrofit'!$M$23,"")))&amp;IF(F67="Scenario1PBT4",'Major retrofit'!$N$23,IF(F67="Scenario2PBT4",'Major retrofit'!$O$23,IF(F67="Scenario3PBT4",'Major retrofit'!$P$23,"")))&amp;IF(F67="Scenario1PBT5",'Major retrofit'!$Q$23,IF(F67="Scenario2PBT5",'Major retrofit'!$R$23,IF(F67="Scenario3PBT5",'Major retrofit'!$S$23,"")))&amp;IF(F67="Scenario1PBT6",'Major retrofit'!$T$23,IF(F67="Scenario2PBT6",'Major retrofit'!$U$23,IF(F67="Scenario3PBT6",'Major retrofit'!$V$23,"")))&amp;IF(F67="Scenario1PBT7",'Major retrofit'!$W$23,IF(F67="Scenario2PBT7",'Major retrofit'!$X$23,IF(F67="Scenario3PBT7",'Major retrofit'!$Y$23,"")))&amp;IF(F67="Scenario1PBT8",'Major retrofit'!$Z$23,IF(F67="Scenario2PBT8",'Major retrofit'!$AA$23,IF(F67="Scenario3PBT8",'Major retrofit'!$AB$23,"")))&amp;IF(F67="Scenario1PBT9",'Major retrofit'!$AC$23,IF(F67="Scenario2PBT9",'Major retrofit'!$AD$23,IF(F67="Scenario3PBT9",'Major retrofit'!$AE$23,"")))&amp;IF(F67="Scenario1PBT10",'Major retrofit'!$AF$23,IF(F67="Scenario2PBT10",'Major retrofit'!$AG$23,IF(F67="Scenario3PBT10",'Major retrofit'!$AH$23,"")))&amp;IF(F67="Scenario1PBT11",'Major retrofit'!$AI$23,IF(F67="Scenario2PBT11",'Major retrofit'!$AJ$23,IF(F67="Scenario3PBT11",'Major retrofit'!$AK$23,"")))&amp;IF(F67="Scenario1PBT12",'Major retrofit'!$AL$23,IF(F67="Scenario2PBT12",'Major retrofit'!$AM$23,IF(F67="Scenario3PBT12",'Major retrofit'!$AN$23,"")))&amp;IF(F67="Scenario1PBT13",'Major retrofit'!$AO$23,IF(F67="Scenario2PBT13",'Major retrofit'!$AP$23,IF(F67="Scenario3PBT13",'Major retrofit'!$AQ$23,"")))&amp;IF(F67="Scenario1PBT14",'Major retrofit'!$AR$23,IF(F67="Scenario2PBT14",'Major retrofit'!$AS$23,IF(F67="Scenario3PBT14",'Major retrofit'!$AT$23,"")))&amp;IF(F67="Scenario1PBT15",'Major retrofit'!$AU$23,IF(F67="Scenario2PBT15",'Major retrofit'!$AV$23,IF(F67="Scenario3PBT15",'Major retrofit'!$AW$23,"")))</f>
        <v/>
      </c>
      <c r="P67" s="142">
        <f t="shared" si="15"/>
        <v>0</v>
      </c>
      <c r="Q67" s="142" t="str">
        <f>IF(F67="Scenario1PBT1",'Major retrofit'!$E$25,IF(F67="Scenario2PBT1",'Major retrofit'!$F$25,IF(F67="Scenario3PBT1",'Major retrofit'!$G$25,"")))&amp;IF(F67="Scenario1PBT2",'Major retrofit'!$H$25,IF(F67="Scenario2PBT2",'Major retrofit'!$I$25,IF(F67="Scenario3PBT2",'Major retrofit'!$J$25,"")))&amp;IF(F67="Scenario1PBT3",'Major retrofit'!$K$25,IF(F67="Scenario2PBT3",'Major retrofit'!$L$25,IF(F67="Scenario3PBT3",'Major retrofit'!$M$25,"")))&amp;IF(F67="Scenario1PBT4",'Major retrofit'!$N$25,IF(F67="Scenario2PBT4",'Major retrofit'!$O$25,IF(F67="Scenario3PBT4",'Major retrofit'!$P$25,"")))&amp;IF(F67="Scenario1PBT5",'Major retrofit'!$Q$25,IF(F67="Scenario2PBT5",'Major retrofit'!$R$25,IF(F67="Scenario3PBT5",'Major retrofit'!$S$25,"")))&amp;IF(F67="Scenario1PBT6",'Major retrofit'!$T$25,IF(F67="Scenario2PBT6",'Major retrofit'!$U$25,IF(F67="Scenario3PBT6",'Major retrofit'!$V$25,"")))&amp;IF(F67="Scenario1PBT7",'Major retrofit'!$W$25,IF(F67="Scenario2PBT7",'Major retrofit'!$X$25,IF(F67="Scenario3PBT7",'Major retrofit'!$Y$25,"")))&amp;IF(F67="Scenario1PBT8",'Major retrofit'!$Z$25,IF(F67="Scenario2PBT8",'Major retrofit'!$AA$25,IF(F67="Scenario3PBT8",'Major retrofit'!$AB$25,"")))&amp;IF(F67="Scenario1PBT9",'Major retrofit'!$AC$25,IF(F67="Scenario2PBT9",'Major retrofit'!$AD$25,IF(F67="Scenario3PBT9",'Major retrofit'!$AE$25,"")))&amp;IF(F67="Scenario1PBT10",'Major retrofit'!$AF$25,IF(F67="Scenario2PBT10",'Major retrofit'!$AG$25,IF(F67="Scenario3PBT10",'Major retrofit'!$AH$25,"")))&amp;IF(F67="Scenario1PBT11",'Major retrofit'!$AI$25,IF(F67="Scenario2PBT11",'Major retrofit'!$AJ$25,IF(F67="Scenario3PBT11",'Major retrofit'!$AK$25,"")))&amp;IF(F67="Scenario1PBT12",'Major retrofit'!$AL$25,IF(F67="Scenario2PBT12",'Major retrofit'!$AM$25,IF(F67="Scenario3PBT12",'Major retrofit'!$AN$25,"")))&amp;IF(F67="Scenario1PBT13",'Major retrofit'!$AO$25,IF(F67="Scenario2PBT13",'Major retrofit'!$AP$25,IF(F67="Scenario3PBT13",'Major retrofit'!$AQ$25,"")))&amp;IF(F67="Scenario1PBT14",'Major retrofit'!$AR$25,IF(F67="Scenario2PBT14",'Major retrofit'!$AS$25,IF(F67="Scenario3PBT14",'Major retrofit'!$AT$25,"")))&amp;IF(F67="Scenario1PBT15",'Major retrofit'!$AU$25,IF(F67="Scenario2PBT15",'Major retrofit'!$AV$25,IF(F67="Scenario3PBT15",'Major retrofit'!$AW$25,"")))</f>
        <v/>
      </c>
      <c r="R67" s="142">
        <f t="shared" si="16"/>
        <v>0</v>
      </c>
      <c r="S67" s="142" t="str">
        <f>IF(F67="Scenario1PBT1",'Major retrofit'!$E$27,IF(F67="Scenario2PBT1",'Major retrofit'!$F$27,IF(F67="Scenario3PBT1",'Major retrofit'!$G$27,"")))&amp;IF(F67="Scenario1PBT2",'Major retrofit'!$H$27,IF(F67="Scenario2PBT2",'Major retrofit'!$I$27,IF(F67="Scenario3PBT2",'Major retrofit'!$J$27,"")))&amp;IF(F67="Scenario1PBT3",'Major retrofit'!$K$27,IF(F67="Scenario2PBT3",'Major retrofit'!$L$27,IF(F67="Scenario3PBT3",'Major retrofit'!$M$27,"")))&amp;IF(F67="Scenario1PBT4",'Major retrofit'!$N$27,IF(F67="Scenario2PBT4",'Major retrofit'!$O$27,IF(F67="Scenario3PBT4",'Major retrofit'!$P$27,"")))&amp;IF(F67="Scenario1PBT5",'Major retrofit'!$Q$27,IF(F67="Scenario2PBT5",'Major retrofit'!$R$27,IF(F67="Scenario3PBT5",'Major retrofit'!$S$27,"")))&amp;IF(F67="Scenario1PBT6",'Major retrofit'!$T$27,IF(F67="Scenario2PBT6",'Major retrofit'!$U$27,IF(F67="Scenario3PBT6",'Major retrofit'!$V$27,"")))&amp;IF(F67="Scenario1PBT7",'Major retrofit'!$W$27,IF(F67="Scenario2PBT7",'Major retrofit'!$X$27,IF(F67="Scenario3PBT7",'Major retrofit'!$Y$27,"")))&amp;IF(F67="Scenario1PBT8",'Major retrofit'!$Z$27,IF(F67="Scenario2PBT8",'Major retrofit'!$AA$27,IF(F67="Scenario3PBT8",'Major retrofit'!$AB$27,"")))&amp;IF(F67="Scenario1PBT9",'Major retrofit'!$AC$27,IF(F67="Scenario2PBT9",'Major retrofit'!$AD$27,IF(F67="Scenario3PBT9",'Major retrofit'!$AE$27,"")))&amp;IF(F67="Scenario1PBT10",'Major retrofit'!$AF$27,IF(F67="Scenario2PBT10",'Major retrofit'!$AG$27,IF(F67="Scenario3PBT10",'Major retrofit'!$AH$27,"")))&amp;IF(F67="Scenario1PBT11",'Major retrofit'!$AI$27,IF(F67="Scenario2PBT11",'Major retrofit'!$AJ$27,IF(F67="Scenario3PBT11",'Major retrofit'!$AK$27,"")))&amp;IF(F67="Scenario1PBT12",'Major retrofit'!$AL$27,IF(F67="Scenario2PBT12",'Major retrofit'!$AM$27,IF(F67="Scenario3PBT12",'Major retrofit'!$AN$27,"")))&amp;IF(F67="Scenario1PBT13",'Major retrofit'!$AO$27,IF(F67="Scenario2PBT13",'Major retrofit'!$AP$27,IF(F67="Scenario3PBT13",'Major retrofit'!$AQ$27,"")))&amp;IF(F67="Scenario1PBT14",'Major retrofit'!$AR$27,IF(F67="Scenario2PBT14",'Major retrofit'!$AS$27,IF(F67="Scenario3PBT14",'Major retrofit'!$AT$27,"")))&amp;IF(F67="Scenario1PBT15",'Major retrofit'!$AU$27,IF(F67="Scenario2PBT15",'Major retrofit'!$AV$27,IF(F67="Scenario3PBT15",'Major retrofit'!$AW$27,"")))</f>
        <v/>
      </c>
      <c r="T67" s="263">
        <f t="shared" si="17"/>
        <v>0</v>
      </c>
      <c r="U67" s="262" t="str">
        <f>IF(F67="Scenario1PBT1",'Major retrofit'!$E$38,IF(F67="Scenario2PBT1",'Major retrofit'!$F$38,IF(F67="Scenario3PBT1",'Major retrofit'!$G$38,"")))&amp;IF(F67="Scenario1PBT2",'Major retrofit'!$H$38,IF(F67="Scenario2PBT2",'Major retrofit'!$I$38,IF(F67="Scenario3PBT2",'Major retrofit'!$J$38,"")))&amp;IF(F67="Scenario1PBT3",'Major retrofit'!$K$38,IF(F67="Scenario2PBT3",'Major retrofit'!$L$38,IF(F67="Scenario3PBT3",'Major retrofit'!$M$38,"")))&amp;IF(F67="Scenario1PBT4",'Major retrofit'!$N$38,IF(F67="Scenario2PBT4",'Major retrofit'!$O$38,IF(F67="Scenario3PBT4",'Major retrofit'!$P$38,"")))&amp;IF(F67="Scenario1PBT5",'Major retrofit'!$Q$38,IF(F67="Scenario2PBT5",'Major retrofit'!$R$38,IF(F67="Scenario3PBT5",'Major retrofit'!$S$38,"")))&amp;IF(F67="Scenario1PBT6",'Major retrofit'!$T$38,IF(F67="Scenario2PBT6",'Major retrofit'!$U$38,IF(F67="Scenario3PBT6",'Major retrofit'!$V$38,"")))&amp;IF(F67="Scenario1PBT7",'Major retrofit'!$W$38,IF(F67="Scenario2PBT7",'Major retrofit'!$X$38,IF(F67="Scenario3PBT7",'Major retrofit'!$Y$38,"")))&amp;IF(F67="Scenario1PBT8",'Major retrofit'!$Z$38,IF(F67="Scenario2PBT8",'Major retrofit'!$AA$38,IF(F67="Scenario3PBT8",'Major retrofit'!$AB$38,"")))&amp;IF(F67="Scenario1PBT9",'Major retrofit'!$AC$38,IF(F67="Scenario2PBT9",'Major retrofit'!$AD$38,IF(F67="Scenario3PBT9",'Major retrofit'!$AE$38,"")))&amp;IF(F67="Scenario1PBT10",'Major retrofit'!$AF$38,IF(F67="Scenario2PBT10",'Major retrofit'!$AG$38,IF(F67="Scenario3PBT10",'Major retrofit'!$AH$38,"")))&amp;IF(F67="Scenario1PBT11",'Major retrofit'!$AI$38,IF(F67="Scenario2PBT11",'Major retrofit'!$AJ$38,IF(F67="Scenario3PBT11",'Major retrofit'!$AK$38,"")))&amp;IF(F67="Scenario1PBT12",'Major retrofit'!$AL$38,IF(F67="Scenario2PBT12",'Major retrofit'!$AM$38,IF(F67="Scenario3PBT12",'Major retrofit'!$AN$38,"")))&amp;IF(F67="Scenario1PBT13",'Major retrofit'!$AO$38,IF(F67="Scenario2PBT13",'Major retrofit'!$AP$38,IF(F67="Scenario3PBT13",'Major retrofit'!$AQ$38,"")))&amp;IF(F67="Scenario1PBT14",'Major retrofit'!$AR$38,IF(F67="Scenario2PBT14",'Major retrofit'!$AS$38,IF(F67="Scenario3PBT14",'Major retrofit'!$AT$38,"")))&amp;IF(F67="Scenario1PBT15",'Major retrofit'!$AU$38,IF(F67="Scenario2PBT15",'Major retrofit'!$AV$38,IF(F67="Scenario3PBT15",'Major retrofit'!$AW$38,"")))</f>
        <v/>
      </c>
      <c r="V67" s="142">
        <f t="shared" si="18"/>
        <v>0</v>
      </c>
      <c r="W67" s="142" t="str">
        <f>IF(F67="Scenario1PBT1",'Major retrofit'!$E$40,IF(F67="Scenario2PBT1",'Major retrofit'!$F$40,IF(F67="Scenario3PBT1",'Major retrofit'!$G$40,"")))&amp;IF(F67="Scenario1PBT2",'Major retrofit'!$H$40,IF(F67="Scenario2PBT2",'Major retrofit'!$I$40,IF(F67="Scenario3PBT2",'Major retrofit'!$J$40,"")))&amp;IF(F67="Scenario1PBT3",'Major retrofit'!$K$40,IF(F67="Scenario2PBT3",'Major retrofit'!$L$40,IF(F67="Scenario3PBT3",'Major retrofit'!$M$40,"")))&amp;IF(F67="Scenario1PBT4",'Major retrofit'!$N$40,IF(F67="Scenario2PBT4",'Major retrofit'!$O$40,IF(F67="Scenario3PBT4",'Major retrofit'!$P$40,"")))&amp;IF(F67="Scenario1PBT5",'Major retrofit'!$Q$40,IF(F67="Scenario2PBT5",'Major retrofit'!$R$40,IF(F67="Scenario3PBT5",'Major retrofit'!$S$40,"")))&amp;IF(F67="Scenario1PBT6",'Major retrofit'!$T$40,IF(F67="Scenario2PBT6",'Major retrofit'!$U$40,IF(F67="Scenario3PBT6",'Major retrofit'!$V$40,"")))&amp;IF(F67="Scenario1PBT7",'Major retrofit'!$W$40,IF(F67="Scenario2PBT7",'Major retrofit'!$X$40,IF(F67="Scenario3PBT7",'Major retrofit'!$Y$40,"")))&amp;IF(F67="Scenario1PBT8",'Major retrofit'!$Z$40,IF(F67="Scenario2PBT8",'Major retrofit'!$AA$40,IF(F67="Scenario3PBT8",'Major retrofit'!$AB$40,"")))&amp;IF(F67="Scenario1PBT9",'Major retrofit'!$AC$40,IF(F67="Scenario2PBT9",'Major retrofit'!$AD$40,IF(F67="Scenario3PBT9",'Major retrofit'!$AE$40,"")))&amp;IF(F67="Scenario1PBT10",'Major retrofit'!$AF$40,IF(F67="Scenario2PBT10",'Major retrofit'!$AG$40,IF(F67="Scenario3PBT10",'Major retrofit'!$AH$40,"")))&amp;IF(F67="Scenario1PBT11",'Major retrofit'!$AI$40,IF(F67="Scenario2PBT11",'Major retrofit'!$AJ$40,IF(F67="Scenario3PBT11",'Major retrofit'!$AK$40,"")))&amp;IF(F67="Scenario1PBT12",'Major retrofit'!$AL$40,IF(F67="Scenario2PBT12",'Major retrofit'!$AM$40,IF(F67="Scenario3PBT12",'Major retrofit'!$AN$40,"")))&amp;IF(F67="Scenario1PBT13",'Major retrofit'!$AO$40,IF(F67="Scenario2PBT13",'Major retrofit'!$AP$40,IF(F67="Scenario3PBT13",'Major retrofit'!$AQ$40,"")))&amp;IF(F67="Scenario1PBT14",'Major retrofit'!$AR$40,IF(F67="Scenario2PBT14",'Major retrofit'!$AS$40,IF(F67="Scenario3PBT14",'Major retrofit'!$AT$40,"")))&amp;IF(F67="Scenario1PBT15",'Major retrofit'!$AU$40,IF(F67="Scenario2PBT15",'Major retrofit'!$AV$40,IF(F67="Scenario3PBT15",'Major retrofit'!$AW$40,"")))</f>
        <v/>
      </c>
      <c r="X67" s="142">
        <f t="shared" si="19"/>
        <v>0</v>
      </c>
      <c r="Y67" s="142" t="str">
        <f>IF(F67="Scenario1PBT1",'Major retrofit'!$E$42,IF(F67="Scenario2PBT1",'Major retrofit'!$F$42,IF(F67="Scenario3PBT1",'Major retrofit'!$G$42,"")))&amp;IF(F67="Scenario1PBT2",'Major retrofit'!$H$42,IF(F67="Scenario2PBT2",'Major retrofit'!$I$42,IF(F67="Scenario3PBT2",'Major retrofit'!$J$42,"")))&amp;IF(F67="Scenario1PBT3",'Major retrofit'!$K$42,IF(F67="Scenario2PBT3",'Major retrofit'!$L$42,IF(F67="Scenario3PBT3",'Major retrofit'!$M$42,"")))&amp;IF(F67="Scenario1PBT4",'Major retrofit'!$N$42,IF(F67="Scenario2PBT4",'Major retrofit'!$O$42,IF(F67="Scenario3PBT4",'Major retrofit'!$P$42,"")))&amp;IF(F67="Scenario1PBT5",'Major retrofit'!$Q$42,IF(F67="Scenario2PBT5",'Major retrofit'!$R$42,IF(F67="Scenario3PBT5",'Major retrofit'!$S$42,"")))&amp;IF(F67="Scenario1PBT6",'Major retrofit'!$T$42,IF(F67="Scenario2PBT6",'Major retrofit'!$U$42,IF(F67="Scenario3PBT6",'Major retrofit'!$V$42,"")))&amp;IF(F67="Scenario1PBT7",'Major retrofit'!$W$42,IF(F67="Scenario2PBT7",'Major retrofit'!$X$42,IF(F67="Scenario3PBT7",'Major retrofit'!$Y$42,"")))&amp;IF(F67="Scenario1PBT8",'Major retrofit'!$Z$42,IF(F67="Scenario2PBT8",'Major retrofit'!$AA$42,IF(F67="Scenario3PBT8",'Major retrofit'!$AB$42,"")))&amp;IF(F67="Scenario1PBT9",'Major retrofit'!$AC$42,IF(F67="Scenario2PBT9",'Major retrofit'!$AD$42,IF(F67="Scenario3PBT9",'Major retrofit'!$AE$42,"")))&amp;IF(F67="Scenario1PBT10",'Major retrofit'!$AF$42,IF(F67="Scenario2PBT10",'Major retrofit'!$AG$42,IF(F67="Scenario3PBT10",'Major retrofit'!$AH$42,"")))&amp;IF(F67="Scenario1PBT11",'Major retrofit'!$AI$42,IF(F67="Scenario2PBT11",'Major retrofit'!$AJ$42,IF(F67="Scenario3PBT11",'Major retrofit'!$AK$42,"")))&amp;IF(F67="Scenario1PBT12",'Major retrofit'!$AL$42,IF(F67="Scenario2PBT12",'Major retrofit'!$AM$42,IF(F67="Scenario3PBT12",'Major retrofit'!$AN$42,"")))&amp;IF(F67="Scenario1PBT13",'Major retrofit'!$AO$42,IF(F67="Scenario2PBT13",'Major retrofit'!$AP$42,IF(F67="Scenario3PBT13",'Major retrofit'!$AQ$42,"")))&amp;IF(F67="Scenario1PBT14",'Major retrofit'!$AR$42,IF(F67="Scenario2PBT14",'Major retrofit'!$AS$42,IF(F67="Scenario3PBT14",'Major retrofit'!$AT$42,"")))&amp;IF(F67="Scenario1PBT15",'Major retrofit'!$AU$42,IF(F67="Scenario2PBT15",'Major retrofit'!$AV$42,IF(F67="Scenario3PBT15",'Major retrofit'!$AW$42,"")))</f>
        <v/>
      </c>
      <c r="Z67" s="142">
        <f t="shared" si="20"/>
        <v>0</v>
      </c>
      <c r="AA67" s="332" t="str">
        <f>IF(F67="Scenario1PBT1",'Major retrofit'!$E$101,IF(F67="Scenario2PBT1",'Major retrofit'!$F$101,IF(F67="Scenario3PBT1",'Major retrofit'!$G$101,"")))&amp;IF(F67="Scenario1PBT2",'Major retrofit'!$H$101,IF(F67="Scenario2PBT2",'Major retrofit'!$I$101,IF(F67="Scenario3PBT2",'Major retrofit'!$J$101,"")))&amp;IF(F67="Scenario1PBT3",'Major retrofit'!$K$101,IF(F67="Scenario2PBT3",'Major retrofit'!$L$101,IF(F67="Scenario3PBT3",'Major retrofit'!$M$101,"")))&amp;IF(F67="Scenario1PBT4",'Major retrofit'!$N$101,IF(F67="Scenario2PBT4",'Major retrofit'!$O$101,IF(F67="Scenario3PBT4",'Major retrofit'!$P$101,"")))&amp;IF(F67="Scenario1PBT5",'Major retrofit'!$Q$101,IF(F67="Scenario2PBT5",'Major retrofit'!$R$101,IF(F67="Scenario3PBT5",'Major retrofit'!$S$101,"")))&amp;IF(F67="Scenario1PBT6",'Major retrofit'!$T$101,IF(F67="Scenario2PBT6",'Major retrofit'!$U$101,IF(F67="Scenario3PBT6",'Major retrofit'!$V$101,"")))&amp;IF(F67="Scenario1PBT7",'Major retrofit'!$W$101,IF(F67="Scenario2PBT7",'Major retrofit'!$X$101,IF(F67="Scenario3PBT7",'Major retrofit'!$Y$101,"")))&amp;IF(F67="Scenario1PBT8",'Major retrofit'!$Z$101,IF(F67="Scenario2PBT8",'Major retrofit'!$AA$101,IF(F67="Scenario3PBT8",'Major retrofit'!$AB$101,"")))&amp;IF(F67="Scenario1PBT9",'Major retrofit'!$AC$101,IF(F67="Scenario2PBT9",'Major retrofit'!$AD$101,IF(F67="Scenario3PBT9",'Major retrofit'!$AE$101,"")))&amp;IF(F67="Scenario1PBT10",'Major retrofit'!$AF$101,IF(F67="Scenario2PBT10",'Major retrofit'!$AG$101,IF(F67="Scenario3PBT10",'Major retrofit'!$AH$101,"")))&amp;IF(F67="Scenario1PBT11",'Major retrofit'!$AI$101,IF(F67="Scenario2PBT11",'Major retrofit'!$AJ$101,IF(F67="Scenario3PBT11",'Major retrofit'!$AK$101,"")))&amp;IF(F67="Scenario1PBT12",'Major retrofit'!$AL$101,IF(F67="Scenario2PBT12",'Major retrofit'!$AM$101,IF(F67="Scenario3PBT12",'Major retrofit'!$AN$101,"")))&amp;IF(F67="Scenario1PBT13",'Major retrofit'!$AO$101,IF(F67="Scenario2PBT13",'Major retrofit'!$AP$101,IF(F67="Scenario3PBT13",'Major retrofit'!$AQ$101,"")))&amp;IF(F67="Scenario1PBT14",'Major retrofit'!$AR$101,IF(F67="Scenario2PBT14",'Major retrofit'!$AS$101,IF(F67="Scenario3PBT14",'Major retrofit'!$AT$101,"")))&amp;IF(F67="Scenario1PBT15",'Major retrofit'!$AU$101,IF(F67="Scenario2PBT15",'Major retrofit'!$AV$101,IF(F67="Scenario3PBT15",'Major retrofit'!$AW$101,"")))</f>
        <v/>
      </c>
      <c r="AB67" s="233">
        <f t="shared" si="21"/>
        <v>0</v>
      </c>
      <c r="AC67" s="264">
        <f>IFERROR('Projection_Base-case'!G67-G67,0)</f>
        <v>0</v>
      </c>
      <c r="AD67" s="142">
        <f t="shared" si="24"/>
        <v>0</v>
      </c>
      <c r="AE67" s="142">
        <f>IFERROR(100*AC67/'Projection_Base-case'!G67,0)</f>
        <v>0</v>
      </c>
      <c r="AF67" s="142">
        <f>IFERROR('Projection_Base-case'!I67-I67,0)</f>
        <v>0</v>
      </c>
      <c r="AG67" s="142">
        <f t="shared" si="25"/>
        <v>0</v>
      </c>
      <c r="AH67" s="142">
        <f>IFERROR(100*AF67/'Projection_Base-case'!I67,0)</f>
        <v>0</v>
      </c>
      <c r="AI67" s="142">
        <f>IFERROR('Projection_Base-case'!K67-K67,0)</f>
        <v>0</v>
      </c>
      <c r="AJ67" s="142">
        <f t="shared" si="26"/>
        <v>0</v>
      </c>
      <c r="AK67" s="142">
        <f>IFERROR(100*AI67/'Projection_Base-case'!K67,0)</f>
        <v>0</v>
      </c>
      <c r="AL67" s="142">
        <f>IFERROR(M67-'Projection_Base-case'!M67,0)</f>
        <v>0</v>
      </c>
      <c r="AM67" s="142">
        <f t="shared" si="27"/>
        <v>0</v>
      </c>
      <c r="AN67" s="143">
        <f>IFERROR(100*AL67/'Projection_Base-case'!M67,0)</f>
        <v>0</v>
      </c>
      <c r="AO67" s="262">
        <f>IFERROR('Projection_Base-case'!O67-O67,0)</f>
        <v>0</v>
      </c>
      <c r="AP67" s="142">
        <f t="shared" si="28"/>
        <v>0</v>
      </c>
      <c r="AQ67" s="142">
        <f>IFERROR(100*AO67/'Projection_Base-case'!O67,0)</f>
        <v>0</v>
      </c>
      <c r="AR67" s="142">
        <f>IFERROR('Projection_Base-case'!Q67-Q67,0)</f>
        <v>0</v>
      </c>
      <c r="AS67" s="142">
        <f t="shared" si="29"/>
        <v>0</v>
      </c>
      <c r="AT67" s="142">
        <f>IFERROR(100*AR67/'Projection_Base-case'!Q67,0)</f>
        <v>0</v>
      </c>
      <c r="AU67" s="142">
        <f>IFERROR('Projection_Base-case'!S67-S67,0)</f>
        <v>0</v>
      </c>
      <c r="AV67" s="142">
        <f t="shared" si="30"/>
        <v>0</v>
      </c>
      <c r="AW67" s="143">
        <f>IFERROR(100*AU67/'Projection_Base-case'!S67,0)</f>
        <v>0</v>
      </c>
      <c r="AX67" s="262">
        <f>IFERROR('Projection_Base-case'!U67-U67,0)</f>
        <v>0</v>
      </c>
      <c r="AY67" s="142">
        <f t="shared" si="31"/>
        <v>0</v>
      </c>
      <c r="AZ67" s="142">
        <f>IFERROR(100*AX67/'Projection_Base-case'!U67,0)</f>
        <v>0</v>
      </c>
      <c r="BA67" s="142">
        <f>IFERROR('Projection_Base-case'!W67-W67,0)</f>
        <v>0</v>
      </c>
      <c r="BB67" s="142">
        <f t="shared" si="32"/>
        <v>0</v>
      </c>
      <c r="BC67" s="142">
        <f>IFERROR(100*BA67/'Projection_Base-case'!W67,0)</f>
        <v>0</v>
      </c>
      <c r="BD67" s="142">
        <f>IFERROR('Projection_Base-case'!Y67-Y67,0)</f>
        <v>0</v>
      </c>
      <c r="BE67" s="142">
        <f t="shared" si="33"/>
        <v>0</v>
      </c>
      <c r="BF67" s="142">
        <f>IFERROR(100*BD67/'Projection_Base-case'!Y67,0)</f>
        <v>0</v>
      </c>
      <c r="BG67" s="531">
        <f t="shared" si="22"/>
        <v>0</v>
      </c>
      <c r="BH67" s="532">
        <f t="shared" si="23"/>
        <v>0</v>
      </c>
    </row>
    <row r="68" spans="1:60" x14ac:dyDescent="0.25">
      <c r="A68" s="261">
        <v>63</v>
      </c>
      <c r="B68" s="142">
        <f>'Projection_Base-case'!B68</f>
        <v>0</v>
      </c>
      <c r="C68" s="142">
        <f>'Projection_Base-case'!C68</f>
        <v>0</v>
      </c>
      <c r="D68" s="142">
        <f>'Projection_Base-case'!D68</f>
        <v>0</v>
      </c>
      <c r="E68" s="149"/>
      <c r="F68" s="258" t="str">
        <f t="shared" si="10"/>
        <v>0</v>
      </c>
      <c r="G68" s="231" t="str">
        <f>IF(F68="Scenario1PBT1",'Major retrofit'!$E$6,IF(F68="Scenario2PBT1",'Major retrofit'!$F$6,IF(F68="Scenario3PBT1",'Major retrofit'!$G$6,"")))&amp;IF(F68="Scenario1PBT2",'Major retrofit'!$H$6,IF(F68="Scenario2PBT2",'Major retrofit'!$I$6,IF(F68="Scenario3PBT2",'Major retrofit'!$J$6,"")))&amp;IF(F68="Scenario1PBT3",'Major retrofit'!$K$6,IF(F68="Scenario2PBT3",'Major retrofit'!$L$6,IF(F68="Scenario3PBT3",'Major retrofit'!$M$6,"")))&amp;IF(F68="Scenario1PBT4",'Major retrofit'!$N$6,IF(F68="Scenario2PBT4",'Major retrofit'!$O$6,IF(F68="Scenario3PBT4",'Major retrofit'!$P$6,"")))&amp;IF(F68="Scenario1PBT5",'Major retrofit'!$Q$6,IF(F68="Scenario2PBT5",'Major retrofit'!$R$6,IF(F68="Scenario3PBT5",'Major retrofit'!$S$6,"")))&amp;IF(F68="Scenario1PBT6",'Major retrofit'!$T$6,IF(F68="Scenario2PBT6",'Major retrofit'!$U$6,IF(F68="Scenario3PBT6",'Major retrofit'!$V$6,"")))&amp;IF(F68="Scenario1PBT7",'Major retrofit'!$W$6,IF(F68="Scenario2PBT7",'Major retrofit'!$X$6,IF(F68="Scenario3PBT7",'Major retrofit'!$Y$6,"")))&amp;IF(F68="Scenario1PBT8",'Major retrofit'!$Z$6,IF(F68="Scenario2PBT8",'Major retrofit'!$AA$6,IF(F68="Scenario3PBT8",'Major retrofit'!$AB$6,"")))&amp;IF(F68="Scenario1PBT9",'Major retrofit'!$AC$6,IF(F68="Scenario2PBT9",'Major retrofit'!$AD$6,IF(F68="Scenario3PBT9",'Major retrofit'!$AE$6,"")))&amp;IF(F68="Scenario1PBT10",'Major retrofit'!$AF$6,IF(F68="Scenario2PBT10",'Major retrofit'!$AG$6,IF(F68="Scenario3PBT10",'Major retrofit'!$AH$6,"")))&amp;IF(F68="Scenario1PBT11",'Major retrofit'!$AI$6,IF(F68="Scenario2PBT11",'Major retrofit'!$AJ$6,IF(F68="Scenario3PBT11",'Major retrofit'!$AK$6,"")))&amp;IF(F68="Scenario1PBT12",'Major retrofit'!$AL$6,IF(F68="Scenario2PBT12",'Major retrofit'!$AM$6,IF(F68="Scenario3PBT12",'Major retrofit'!$AN$6,"")))&amp;IF(F68="Scenario1PBT13",'Major retrofit'!$AO$6,IF(F68="Scenario2PBT13",'Major retrofit'!$AP$6,IF(F68="Scenario3PBT13",'Major retrofit'!$AQ$6,"")))&amp;IF(F68="Scenario1PBT14",'Major retrofit'!$AR$6,IF(F68="Scenario2PBT14",'Major retrofit'!$AS$6,IF(F68="Scenario3PBT14",'Major retrofit'!$AT$6,"")))&amp;IF(F68="Scenario1PBT15",'Major retrofit'!$AU$6,IF(F68="Scenario2PBT15",'Major retrofit'!$AV$6,IF(F68="Scenario3PBT15",'Major retrofit'!$AW$6,"")))</f>
        <v/>
      </c>
      <c r="H68" s="142">
        <f t="shared" si="11"/>
        <v>0</v>
      </c>
      <c r="I68" s="232" t="str">
        <f>IF(F68="Scenario1PBT1",'Major retrofit'!$E$16,IF(F68="Scenario2PBT1",'Major retrofit'!$F$16,IF(F68="Scenario3PBT1",'Major retrofit'!$G$16,"")))&amp;IF(F68="Scenario1PBT2",'Major retrofit'!$H$16,IF(F68="Scenario2PBT2",'Major retrofit'!$I$16,IF(F68="Scenario3PBT2",'Major retrofit'!$J$16,"")))&amp;IF(F68="Scenario1PBT3",'Major retrofit'!$K$16,IF(F68="Scenario2PBT3",'Major retrofit'!$L$16,IF(F68="Scenario3PBT3",'Major retrofit'!$M$16,"")))&amp;IF(F68="Scenario1PBT4",'Major retrofit'!$N$16,IF(F68="Scenario2PBT4",'Major retrofit'!$O$16,IF(F68="Scenario3PBT4",'Major retrofit'!$P$16,"")))&amp;IF(F68="Scenario1PBT5",'Major retrofit'!$Q$16,IF(F68="Scenario2PBT5",'Major retrofit'!$R$16,IF(F68="Scenario3PBT5",'Major retrofit'!$S$16,"")))&amp;IF(F68="Scenario1PBT6",'Major retrofit'!$T$16,IF(F68="Scenario2PBT6",'Major retrofit'!$U$16,IF(F68="Scenario3PBT6",'Major retrofit'!$V$16,"")))&amp;IF(F68="Scenario1PBT7",'Major retrofit'!$W$16,IF(F68="Scenario2PBT7",'Major retrofit'!$X$16,IF(F68="Scenario3PBT7",'Major retrofit'!$Y$16,"")))&amp;IF(F68="Scenario1PBT8",'Major retrofit'!$Z$16,IF(F68="Scenario2PBT8",'Major retrofit'!$AA$16,IF(F68="Scenario3PBT8",'Major retrofit'!$AB$16,"")))&amp;IF(F68="Scenario1PBT9",'Major retrofit'!$AC$16,IF(F68="Scenario2PBT9",'Major retrofit'!$AD$16,IF(F68="Scenario3PBT9",'Major retrofit'!$AE$16,"")))&amp;IF(F68="Scenario1PBT10",'Major retrofit'!$AF$16,IF(F68="Scenario2PBT10",'Major retrofit'!$AG$16,IF(F68="Scenario3PBT10",'Major retrofit'!$AH$16,"")))&amp;IF(F68="Scenario1PBT11",'Major retrofit'!$AI$16,IF(F68="Scenario2PBT11",'Major retrofit'!$AJ$16,IF(F68="Scenario3PBT11",'Major retrofit'!$AK$16,"")))&amp;IF(F68="Scenario1PBT12",'Major retrofit'!$AL$16,IF(F68="Scenario2PBT12",'Major retrofit'!$AM$16,IF(F68="Scenario3PBT12",'Major retrofit'!$AN$16,"")))&amp;IF(F68="Scenario1PBT13",'Major retrofit'!$AO$16,IF(F68="Scenario2PBT13",'Major retrofit'!$AP$16,IF(F68="Scenario3PBT13",'Major retrofit'!$AQ$16,"")))&amp;IF(F68="Scenario1PBT14",'Major retrofit'!$AR$16,IF(F68="Scenario2PBT14",'Major retrofit'!$AS$16,IF(F68="Scenario3PBT14",'Major retrofit'!$AT$16,"")))&amp;IF(F68="Scenario1PBT15",'Major retrofit'!$AU$16,IF(F68="Scenario2PBT15",'Major retrofit'!$AV$16,IF(F68="Scenario3PBT15",'Major retrofit'!$AW$16,"")))</f>
        <v/>
      </c>
      <c r="J68" s="142">
        <f t="shared" si="12"/>
        <v>0</v>
      </c>
      <c r="K68" s="142" t="str">
        <f>IF(F68="Scenario1PBT1",'Major retrofit'!$E$18,IF(F68="Scenario2PBT1",'Major retrofit'!$F$18,IF(F68="Scenario3PBT1",'Major retrofit'!$G$18,"")))&amp;IF(F68="Scenario1PBT2",'Major retrofit'!$H$18,IF(F68="Scenario2PBT2",'Major retrofit'!$I$18,IF(F68="Scenario3PBT2",'Major retrofit'!$J$18,"")))&amp;IF(F68="Scenario1PBT3",'Major retrofit'!$K$18,IF(F68="Scenario2PBT3",'Major retrofit'!$L$18,IF(F68="Scenario3PBT3",'Major retrofit'!$M$18,"")))&amp;IF(F68="Scenario1PBT4",'Major retrofit'!$N$18,IF(F68="Scenario2PBT4",'Major retrofit'!$O$18,IF(F68="Scenario3PBT4",'Major retrofit'!$P$18,"")))&amp;IF(F68="Scenario1PBT5",'Major retrofit'!$Q$18,IF(F68="Scenario2PBT5",'Major retrofit'!$R$18,IF(F68="Scenario3PBT5",'Major retrofit'!$S$18,"")))&amp;IF(F68="Scenario1PBT6",'Major retrofit'!$T$18,IF(F68="Scenario2PBT6",'Major retrofit'!$U$18,IF(F68="Scenario3PBT6",'Major retrofit'!$V$18,"")))&amp;IF(F68="Scenario1PBT7",'Major retrofit'!$W$18,IF(F68="Scenario2PBT7",'Major retrofit'!$X$18,IF(F68="Scenario3PBT7",'Major retrofit'!$Y$18,"")))&amp;IF(F68="Scenario1PBT8",'Major retrofit'!$Z$18,IF(F68="Scenario2PBT8",'Major retrofit'!$AA$18,IF(F68="Scenario3PBT8",'Major retrofit'!$AB$18,"")))&amp;IF(F68="Scenario1PBT9",'Major retrofit'!$AC$18,IF(F68="Scenario2PBT9",'Major retrofit'!$AD$18,IF(F68="Scenario3PBT9",'Major retrofit'!$AE$18,"")))&amp;IF(F68="Scenario1PBT10",'Major retrofit'!$AF$18,IF(F68="Scenario2PBT10",'Major retrofit'!$AG$18,IF(F68="Scenario3PBT10",'Major retrofit'!$AH$18,"")))&amp;IF(F68="Scenario1PBT11",'Major retrofit'!$AI$18,IF(F68="Scenario2PBT11",'Major retrofit'!$AJ$18,IF(F68="Scenario3PBT11",'Major retrofit'!$AK$18,"")))&amp;IF(F68="Scenario1PBT12",'Major retrofit'!$AL$18,IF(F68="Scenario2PBT12",'Major retrofit'!$AM$18,IF(F68="Scenario3PBT12",'Major retrofit'!$AN$18,"")))&amp;IF(F68="Scenario1PBT13",'Major retrofit'!$AO$18,IF(F68="Scenario2PBT13",'Major retrofit'!$AP$18,IF(F68="Scenario3PBT13",'Major retrofit'!$AQ$18,"")))&amp;IF(F68="Scenario1PBT14",'Major retrofit'!$AR$18,IF(F68="Scenario2PBT14",'Major retrofit'!$AS$18,IF(F68="Scenario3PBT14",'Major retrofit'!$AT$18,"")))&amp;IF(F68="Scenario1PBT15",'Major retrofit'!$AU$18,IF(F68="Scenario2PBT15",'Major retrofit'!$AV$18,IF(F68="Scenario3PBT15",'Major retrofit'!$AW$18,"")))</f>
        <v/>
      </c>
      <c r="L68" s="142">
        <f t="shared" si="13"/>
        <v>0</v>
      </c>
      <c r="M68" s="142" t="str">
        <f>IF(F68="Scenario1PBT1",'Major retrofit'!$E$20,IF(F68="Scenario2PBT1",'Major retrofit'!$F$20,IF(F68="Scenario3PBT1",'Major retrofit'!$G$20,"")))&amp;IF(F68="Scenario1PBT2",'Major retrofit'!$H$20,IF(F68="Scenario2PBT2",'Major retrofit'!$I$20,IF(F68="Scenario3PBT2",'Major retrofit'!$J$20,"")))&amp;IF(F68="Scenario1PBT3",'Major retrofit'!$K$20,IF(F68="Scenario2PBT3",'Major retrofit'!$L$20,IF(F68="Scenario3PBT3",'Major retrofit'!$M$20,"")))&amp;IF(F68="Scenario1PBT4",'Major retrofit'!$N$20,IF(F68="Scenario2PBT4",'Major retrofit'!$O$20,IF(F68="Scenario3PBT4",'Major retrofit'!$P$20,"")))&amp;IF(F68="Scenario1PBT5",'Major retrofit'!$Q$20,IF(F68="Scenario2PBT5",'Major retrofit'!$R$20,IF(F68="Scenario3PBT5",'Major retrofit'!$S$20,"")))&amp;IF(F68="Scenario1PBT6",'Major retrofit'!$T$20,IF(F68="Scenario2PBT6",'Major retrofit'!$U$20,IF(F68="Scenario3PBT6",'Major retrofit'!$V$20,"")))&amp;IF(F68="Scenario1PBT7",'Major retrofit'!$W$20,IF(F68="Scenario2PBT7",'Major retrofit'!$X$20,IF(F68="Scenario3PBT7",'Major retrofit'!$Y$20,"")))&amp;IF(F68="Scenario1PBT8",'Major retrofit'!$Z$20,IF(F68="Scenario2PBT8",'Major retrofit'!$AA$20,IF(F68="Scenario3PBT8",'Major retrofit'!$AB$20,"")))&amp;IF(F68="Scenario1PBT9",'Major retrofit'!$AC$20,IF(F68="Scenario2PBT9",'Major retrofit'!$AD$20,IF(F68="Scenario3PBT9",'Major retrofit'!$AE$20,"")))&amp;IF(F68="Scenario1PBT10",'Major retrofit'!$AF$20,IF(F68="Scenario2PBT10",'Major retrofit'!$AG$20,IF(F68="Scenario3PBT10",'Major retrofit'!$AH$20,"")))&amp;IF(F68="Scenario1PBT11",'Major retrofit'!$AI$20,IF(F68="Scenario2PBT11",'Major retrofit'!$AJ$20,IF(F68="Scenario3PBT11",'Major retrofit'!$AK$20,"")))&amp;IF(F68="Scenario1PBT12",'Major retrofit'!$AL$20,IF(F68="Scenario2PBT12",'Major retrofit'!$AM$20,IF(F68="Scenario3PBT12",'Major retrofit'!$AN$20,"")))&amp;IF(F68="Scenario1PBT13",'Major retrofit'!$AO$20,IF(F68="Scenario2PBT13",'Major retrofit'!$AP$20,IF(F68="Scenario3PBT13",'Major retrofit'!$AQ$20,"")))&amp;IF(F68="Scenario1PBT14",'Major retrofit'!$AR$20,IF(F68="Scenario2PBT14",'Major retrofit'!$AS$20,IF(F68="Scenario3PBT14",'Major retrofit'!$AT$20,"")))&amp;IF(F68="Scenario1PBT15",'Major retrofit'!$AU$20,IF(F68="Scenario2PBT15",'Major retrofit'!$AV$20,IF(F68="Scenario3PBT15",'Major retrofit'!$AW$20,"")))</f>
        <v/>
      </c>
      <c r="N68" s="143">
        <f t="shared" si="14"/>
        <v>0</v>
      </c>
      <c r="O68" s="262" t="str">
        <f>IF(F68="Scenario1PBT1",'Major retrofit'!$E$23,IF(F68="Scenario2PBT1",'Major retrofit'!$F$23,IF(F68="Scenario3PBT1",'Major retrofit'!$G$23,"")))&amp;IF(F68="Scenario1PBT2",'Major retrofit'!$H$23,IF(F68="Scenario2PBT2",'Major retrofit'!$I$23,IF(F68="Scenario3PBT2",'Major retrofit'!$J$23,"")))&amp;IF(F68="Scenario1PBT3",'Major retrofit'!$K$23,IF(F68="Scenario2PBT3",'Major retrofit'!$L$23,IF(F68="Scenario3PBT3",'Major retrofit'!$M$23,"")))&amp;IF(F68="Scenario1PBT4",'Major retrofit'!$N$23,IF(F68="Scenario2PBT4",'Major retrofit'!$O$23,IF(F68="Scenario3PBT4",'Major retrofit'!$P$23,"")))&amp;IF(F68="Scenario1PBT5",'Major retrofit'!$Q$23,IF(F68="Scenario2PBT5",'Major retrofit'!$R$23,IF(F68="Scenario3PBT5",'Major retrofit'!$S$23,"")))&amp;IF(F68="Scenario1PBT6",'Major retrofit'!$T$23,IF(F68="Scenario2PBT6",'Major retrofit'!$U$23,IF(F68="Scenario3PBT6",'Major retrofit'!$V$23,"")))&amp;IF(F68="Scenario1PBT7",'Major retrofit'!$W$23,IF(F68="Scenario2PBT7",'Major retrofit'!$X$23,IF(F68="Scenario3PBT7",'Major retrofit'!$Y$23,"")))&amp;IF(F68="Scenario1PBT8",'Major retrofit'!$Z$23,IF(F68="Scenario2PBT8",'Major retrofit'!$AA$23,IF(F68="Scenario3PBT8",'Major retrofit'!$AB$23,"")))&amp;IF(F68="Scenario1PBT9",'Major retrofit'!$AC$23,IF(F68="Scenario2PBT9",'Major retrofit'!$AD$23,IF(F68="Scenario3PBT9",'Major retrofit'!$AE$23,"")))&amp;IF(F68="Scenario1PBT10",'Major retrofit'!$AF$23,IF(F68="Scenario2PBT10",'Major retrofit'!$AG$23,IF(F68="Scenario3PBT10",'Major retrofit'!$AH$23,"")))&amp;IF(F68="Scenario1PBT11",'Major retrofit'!$AI$23,IF(F68="Scenario2PBT11",'Major retrofit'!$AJ$23,IF(F68="Scenario3PBT11",'Major retrofit'!$AK$23,"")))&amp;IF(F68="Scenario1PBT12",'Major retrofit'!$AL$23,IF(F68="Scenario2PBT12",'Major retrofit'!$AM$23,IF(F68="Scenario3PBT12",'Major retrofit'!$AN$23,"")))&amp;IF(F68="Scenario1PBT13",'Major retrofit'!$AO$23,IF(F68="Scenario2PBT13",'Major retrofit'!$AP$23,IF(F68="Scenario3PBT13",'Major retrofit'!$AQ$23,"")))&amp;IF(F68="Scenario1PBT14",'Major retrofit'!$AR$23,IF(F68="Scenario2PBT14",'Major retrofit'!$AS$23,IF(F68="Scenario3PBT14",'Major retrofit'!$AT$23,"")))&amp;IF(F68="Scenario1PBT15",'Major retrofit'!$AU$23,IF(F68="Scenario2PBT15",'Major retrofit'!$AV$23,IF(F68="Scenario3PBT15",'Major retrofit'!$AW$23,"")))</f>
        <v/>
      </c>
      <c r="P68" s="142">
        <f t="shared" si="15"/>
        <v>0</v>
      </c>
      <c r="Q68" s="142" t="str">
        <f>IF(F68="Scenario1PBT1",'Major retrofit'!$E$25,IF(F68="Scenario2PBT1",'Major retrofit'!$F$25,IF(F68="Scenario3PBT1",'Major retrofit'!$G$25,"")))&amp;IF(F68="Scenario1PBT2",'Major retrofit'!$H$25,IF(F68="Scenario2PBT2",'Major retrofit'!$I$25,IF(F68="Scenario3PBT2",'Major retrofit'!$J$25,"")))&amp;IF(F68="Scenario1PBT3",'Major retrofit'!$K$25,IF(F68="Scenario2PBT3",'Major retrofit'!$L$25,IF(F68="Scenario3PBT3",'Major retrofit'!$M$25,"")))&amp;IF(F68="Scenario1PBT4",'Major retrofit'!$N$25,IF(F68="Scenario2PBT4",'Major retrofit'!$O$25,IF(F68="Scenario3PBT4",'Major retrofit'!$P$25,"")))&amp;IF(F68="Scenario1PBT5",'Major retrofit'!$Q$25,IF(F68="Scenario2PBT5",'Major retrofit'!$R$25,IF(F68="Scenario3PBT5",'Major retrofit'!$S$25,"")))&amp;IF(F68="Scenario1PBT6",'Major retrofit'!$T$25,IF(F68="Scenario2PBT6",'Major retrofit'!$U$25,IF(F68="Scenario3PBT6",'Major retrofit'!$V$25,"")))&amp;IF(F68="Scenario1PBT7",'Major retrofit'!$W$25,IF(F68="Scenario2PBT7",'Major retrofit'!$X$25,IF(F68="Scenario3PBT7",'Major retrofit'!$Y$25,"")))&amp;IF(F68="Scenario1PBT8",'Major retrofit'!$Z$25,IF(F68="Scenario2PBT8",'Major retrofit'!$AA$25,IF(F68="Scenario3PBT8",'Major retrofit'!$AB$25,"")))&amp;IF(F68="Scenario1PBT9",'Major retrofit'!$AC$25,IF(F68="Scenario2PBT9",'Major retrofit'!$AD$25,IF(F68="Scenario3PBT9",'Major retrofit'!$AE$25,"")))&amp;IF(F68="Scenario1PBT10",'Major retrofit'!$AF$25,IF(F68="Scenario2PBT10",'Major retrofit'!$AG$25,IF(F68="Scenario3PBT10",'Major retrofit'!$AH$25,"")))&amp;IF(F68="Scenario1PBT11",'Major retrofit'!$AI$25,IF(F68="Scenario2PBT11",'Major retrofit'!$AJ$25,IF(F68="Scenario3PBT11",'Major retrofit'!$AK$25,"")))&amp;IF(F68="Scenario1PBT12",'Major retrofit'!$AL$25,IF(F68="Scenario2PBT12",'Major retrofit'!$AM$25,IF(F68="Scenario3PBT12",'Major retrofit'!$AN$25,"")))&amp;IF(F68="Scenario1PBT13",'Major retrofit'!$AO$25,IF(F68="Scenario2PBT13",'Major retrofit'!$AP$25,IF(F68="Scenario3PBT13",'Major retrofit'!$AQ$25,"")))&amp;IF(F68="Scenario1PBT14",'Major retrofit'!$AR$25,IF(F68="Scenario2PBT14",'Major retrofit'!$AS$25,IF(F68="Scenario3PBT14",'Major retrofit'!$AT$25,"")))&amp;IF(F68="Scenario1PBT15",'Major retrofit'!$AU$25,IF(F68="Scenario2PBT15",'Major retrofit'!$AV$25,IF(F68="Scenario3PBT15",'Major retrofit'!$AW$25,"")))</f>
        <v/>
      </c>
      <c r="R68" s="142">
        <f t="shared" si="16"/>
        <v>0</v>
      </c>
      <c r="S68" s="142" t="str">
        <f>IF(F68="Scenario1PBT1",'Major retrofit'!$E$27,IF(F68="Scenario2PBT1",'Major retrofit'!$F$27,IF(F68="Scenario3PBT1",'Major retrofit'!$G$27,"")))&amp;IF(F68="Scenario1PBT2",'Major retrofit'!$H$27,IF(F68="Scenario2PBT2",'Major retrofit'!$I$27,IF(F68="Scenario3PBT2",'Major retrofit'!$J$27,"")))&amp;IF(F68="Scenario1PBT3",'Major retrofit'!$K$27,IF(F68="Scenario2PBT3",'Major retrofit'!$L$27,IF(F68="Scenario3PBT3",'Major retrofit'!$M$27,"")))&amp;IF(F68="Scenario1PBT4",'Major retrofit'!$N$27,IF(F68="Scenario2PBT4",'Major retrofit'!$O$27,IF(F68="Scenario3PBT4",'Major retrofit'!$P$27,"")))&amp;IF(F68="Scenario1PBT5",'Major retrofit'!$Q$27,IF(F68="Scenario2PBT5",'Major retrofit'!$R$27,IF(F68="Scenario3PBT5",'Major retrofit'!$S$27,"")))&amp;IF(F68="Scenario1PBT6",'Major retrofit'!$T$27,IF(F68="Scenario2PBT6",'Major retrofit'!$U$27,IF(F68="Scenario3PBT6",'Major retrofit'!$V$27,"")))&amp;IF(F68="Scenario1PBT7",'Major retrofit'!$W$27,IF(F68="Scenario2PBT7",'Major retrofit'!$X$27,IF(F68="Scenario3PBT7",'Major retrofit'!$Y$27,"")))&amp;IF(F68="Scenario1PBT8",'Major retrofit'!$Z$27,IF(F68="Scenario2PBT8",'Major retrofit'!$AA$27,IF(F68="Scenario3PBT8",'Major retrofit'!$AB$27,"")))&amp;IF(F68="Scenario1PBT9",'Major retrofit'!$AC$27,IF(F68="Scenario2PBT9",'Major retrofit'!$AD$27,IF(F68="Scenario3PBT9",'Major retrofit'!$AE$27,"")))&amp;IF(F68="Scenario1PBT10",'Major retrofit'!$AF$27,IF(F68="Scenario2PBT10",'Major retrofit'!$AG$27,IF(F68="Scenario3PBT10",'Major retrofit'!$AH$27,"")))&amp;IF(F68="Scenario1PBT11",'Major retrofit'!$AI$27,IF(F68="Scenario2PBT11",'Major retrofit'!$AJ$27,IF(F68="Scenario3PBT11",'Major retrofit'!$AK$27,"")))&amp;IF(F68="Scenario1PBT12",'Major retrofit'!$AL$27,IF(F68="Scenario2PBT12",'Major retrofit'!$AM$27,IF(F68="Scenario3PBT12",'Major retrofit'!$AN$27,"")))&amp;IF(F68="Scenario1PBT13",'Major retrofit'!$AO$27,IF(F68="Scenario2PBT13",'Major retrofit'!$AP$27,IF(F68="Scenario3PBT13",'Major retrofit'!$AQ$27,"")))&amp;IF(F68="Scenario1PBT14",'Major retrofit'!$AR$27,IF(F68="Scenario2PBT14",'Major retrofit'!$AS$27,IF(F68="Scenario3PBT14",'Major retrofit'!$AT$27,"")))&amp;IF(F68="Scenario1PBT15",'Major retrofit'!$AU$27,IF(F68="Scenario2PBT15",'Major retrofit'!$AV$27,IF(F68="Scenario3PBT15",'Major retrofit'!$AW$27,"")))</f>
        <v/>
      </c>
      <c r="T68" s="263">
        <f t="shared" si="17"/>
        <v>0</v>
      </c>
      <c r="U68" s="262" t="str">
        <f>IF(F68="Scenario1PBT1",'Major retrofit'!$E$38,IF(F68="Scenario2PBT1",'Major retrofit'!$F$38,IF(F68="Scenario3PBT1",'Major retrofit'!$G$38,"")))&amp;IF(F68="Scenario1PBT2",'Major retrofit'!$H$38,IF(F68="Scenario2PBT2",'Major retrofit'!$I$38,IF(F68="Scenario3PBT2",'Major retrofit'!$J$38,"")))&amp;IF(F68="Scenario1PBT3",'Major retrofit'!$K$38,IF(F68="Scenario2PBT3",'Major retrofit'!$L$38,IF(F68="Scenario3PBT3",'Major retrofit'!$M$38,"")))&amp;IF(F68="Scenario1PBT4",'Major retrofit'!$N$38,IF(F68="Scenario2PBT4",'Major retrofit'!$O$38,IF(F68="Scenario3PBT4",'Major retrofit'!$P$38,"")))&amp;IF(F68="Scenario1PBT5",'Major retrofit'!$Q$38,IF(F68="Scenario2PBT5",'Major retrofit'!$R$38,IF(F68="Scenario3PBT5",'Major retrofit'!$S$38,"")))&amp;IF(F68="Scenario1PBT6",'Major retrofit'!$T$38,IF(F68="Scenario2PBT6",'Major retrofit'!$U$38,IF(F68="Scenario3PBT6",'Major retrofit'!$V$38,"")))&amp;IF(F68="Scenario1PBT7",'Major retrofit'!$W$38,IF(F68="Scenario2PBT7",'Major retrofit'!$X$38,IF(F68="Scenario3PBT7",'Major retrofit'!$Y$38,"")))&amp;IF(F68="Scenario1PBT8",'Major retrofit'!$Z$38,IF(F68="Scenario2PBT8",'Major retrofit'!$AA$38,IF(F68="Scenario3PBT8",'Major retrofit'!$AB$38,"")))&amp;IF(F68="Scenario1PBT9",'Major retrofit'!$AC$38,IF(F68="Scenario2PBT9",'Major retrofit'!$AD$38,IF(F68="Scenario3PBT9",'Major retrofit'!$AE$38,"")))&amp;IF(F68="Scenario1PBT10",'Major retrofit'!$AF$38,IF(F68="Scenario2PBT10",'Major retrofit'!$AG$38,IF(F68="Scenario3PBT10",'Major retrofit'!$AH$38,"")))&amp;IF(F68="Scenario1PBT11",'Major retrofit'!$AI$38,IF(F68="Scenario2PBT11",'Major retrofit'!$AJ$38,IF(F68="Scenario3PBT11",'Major retrofit'!$AK$38,"")))&amp;IF(F68="Scenario1PBT12",'Major retrofit'!$AL$38,IF(F68="Scenario2PBT12",'Major retrofit'!$AM$38,IF(F68="Scenario3PBT12",'Major retrofit'!$AN$38,"")))&amp;IF(F68="Scenario1PBT13",'Major retrofit'!$AO$38,IF(F68="Scenario2PBT13",'Major retrofit'!$AP$38,IF(F68="Scenario3PBT13",'Major retrofit'!$AQ$38,"")))&amp;IF(F68="Scenario1PBT14",'Major retrofit'!$AR$38,IF(F68="Scenario2PBT14",'Major retrofit'!$AS$38,IF(F68="Scenario3PBT14",'Major retrofit'!$AT$38,"")))&amp;IF(F68="Scenario1PBT15",'Major retrofit'!$AU$38,IF(F68="Scenario2PBT15",'Major retrofit'!$AV$38,IF(F68="Scenario3PBT15",'Major retrofit'!$AW$38,"")))</f>
        <v/>
      </c>
      <c r="V68" s="142">
        <f t="shared" si="18"/>
        <v>0</v>
      </c>
      <c r="W68" s="142" t="str">
        <f>IF(F68="Scenario1PBT1",'Major retrofit'!$E$40,IF(F68="Scenario2PBT1",'Major retrofit'!$F$40,IF(F68="Scenario3PBT1",'Major retrofit'!$G$40,"")))&amp;IF(F68="Scenario1PBT2",'Major retrofit'!$H$40,IF(F68="Scenario2PBT2",'Major retrofit'!$I$40,IF(F68="Scenario3PBT2",'Major retrofit'!$J$40,"")))&amp;IF(F68="Scenario1PBT3",'Major retrofit'!$K$40,IF(F68="Scenario2PBT3",'Major retrofit'!$L$40,IF(F68="Scenario3PBT3",'Major retrofit'!$M$40,"")))&amp;IF(F68="Scenario1PBT4",'Major retrofit'!$N$40,IF(F68="Scenario2PBT4",'Major retrofit'!$O$40,IF(F68="Scenario3PBT4",'Major retrofit'!$P$40,"")))&amp;IF(F68="Scenario1PBT5",'Major retrofit'!$Q$40,IF(F68="Scenario2PBT5",'Major retrofit'!$R$40,IF(F68="Scenario3PBT5",'Major retrofit'!$S$40,"")))&amp;IF(F68="Scenario1PBT6",'Major retrofit'!$T$40,IF(F68="Scenario2PBT6",'Major retrofit'!$U$40,IF(F68="Scenario3PBT6",'Major retrofit'!$V$40,"")))&amp;IF(F68="Scenario1PBT7",'Major retrofit'!$W$40,IF(F68="Scenario2PBT7",'Major retrofit'!$X$40,IF(F68="Scenario3PBT7",'Major retrofit'!$Y$40,"")))&amp;IF(F68="Scenario1PBT8",'Major retrofit'!$Z$40,IF(F68="Scenario2PBT8",'Major retrofit'!$AA$40,IF(F68="Scenario3PBT8",'Major retrofit'!$AB$40,"")))&amp;IF(F68="Scenario1PBT9",'Major retrofit'!$AC$40,IF(F68="Scenario2PBT9",'Major retrofit'!$AD$40,IF(F68="Scenario3PBT9",'Major retrofit'!$AE$40,"")))&amp;IF(F68="Scenario1PBT10",'Major retrofit'!$AF$40,IF(F68="Scenario2PBT10",'Major retrofit'!$AG$40,IF(F68="Scenario3PBT10",'Major retrofit'!$AH$40,"")))&amp;IF(F68="Scenario1PBT11",'Major retrofit'!$AI$40,IF(F68="Scenario2PBT11",'Major retrofit'!$AJ$40,IF(F68="Scenario3PBT11",'Major retrofit'!$AK$40,"")))&amp;IF(F68="Scenario1PBT12",'Major retrofit'!$AL$40,IF(F68="Scenario2PBT12",'Major retrofit'!$AM$40,IF(F68="Scenario3PBT12",'Major retrofit'!$AN$40,"")))&amp;IF(F68="Scenario1PBT13",'Major retrofit'!$AO$40,IF(F68="Scenario2PBT13",'Major retrofit'!$AP$40,IF(F68="Scenario3PBT13",'Major retrofit'!$AQ$40,"")))&amp;IF(F68="Scenario1PBT14",'Major retrofit'!$AR$40,IF(F68="Scenario2PBT14",'Major retrofit'!$AS$40,IF(F68="Scenario3PBT14",'Major retrofit'!$AT$40,"")))&amp;IF(F68="Scenario1PBT15",'Major retrofit'!$AU$40,IF(F68="Scenario2PBT15",'Major retrofit'!$AV$40,IF(F68="Scenario3PBT15",'Major retrofit'!$AW$40,"")))</f>
        <v/>
      </c>
      <c r="X68" s="142">
        <f t="shared" si="19"/>
        <v>0</v>
      </c>
      <c r="Y68" s="142" t="str">
        <f>IF(F68="Scenario1PBT1",'Major retrofit'!$E$42,IF(F68="Scenario2PBT1",'Major retrofit'!$F$42,IF(F68="Scenario3PBT1",'Major retrofit'!$G$42,"")))&amp;IF(F68="Scenario1PBT2",'Major retrofit'!$H$42,IF(F68="Scenario2PBT2",'Major retrofit'!$I$42,IF(F68="Scenario3PBT2",'Major retrofit'!$J$42,"")))&amp;IF(F68="Scenario1PBT3",'Major retrofit'!$K$42,IF(F68="Scenario2PBT3",'Major retrofit'!$L$42,IF(F68="Scenario3PBT3",'Major retrofit'!$M$42,"")))&amp;IF(F68="Scenario1PBT4",'Major retrofit'!$N$42,IF(F68="Scenario2PBT4",'Major retrofit'!$O$42,IF(F68="Scenario3PBT4",'Major retrofit'!$P$42,"")))&amp;IF(F68="Scenario1PBT5",'Major retrofit'!$Q$42,IF(F68="Scenario2PBT5",'Major retrofit'!$R$42,IF(F68="Scenario3PBT5",'Major retrofit'!$S$42,"")))&amp;IF(F68="Scenario1PBT6",'Major retrofit'!$T$42,IF(F68="Scenario2PBT6",'Major retrofit'!$U$42,IF(F68="Scenario3PBT6",'Major retrofit'!$V$42,"")))&amp;IF(F68="Scenario1PBT7",'Major retrofit'!$W$42,IF(F68="Scenario2PBT7",'Major retrofit'!$X$42,IF(F68="Scenario3PBT7",'Major retrofit'!$Y$42,"")))&amp;IF(F68="Scenario1PBT8",'Major retrofit'!$Z$42,IF(F68="Scenario2PBT8",'Major retrofit'!$AA$42,IF(F68="Scenario3PBT8",'Major retrofit'!$AB$42,"")))&amp;IF(F68="Scenario1PBT9",'Major retrofit'!$AC$42,IF(F68="Scenario2PBT9",'Major retrofit'!$AD$42,IF(F68="Scenario3PBT9",'Major retrofit'!$AE$42,"")))&amp;IF(F68="Scenario1PBT10",'Major retrofit'!$AF$42,IF(F68="Scenario2PBT10",'Major retrofit'!$AG$42,IF(F68="Scenario3PBT10",'Major retrofit'!$AH$42,"")))&amp;IF(F68="Scenario1PBT11",'Major retrofit'!$AI$42,IF(F68="Scenario2PBT11",'Major retrofit'!$AJ$42,IF(F68="Scenario3PBT11",'Major retrofit'!$AK$42,"")))&amp;IF(F68="Scenario1PBT12",'Major retrofit'!$AL$42,IF(F68="Scenario2PBT12",'Major retrofit'!$AM$42,IF(F68="Scenario3PBT12",'Major retrofit'!$AN$42,"")))&amp;IF(F68="Scenario1PBT13",'Major retrofit'!$AO$42,IF(F68="Scenario2PBT13",'Major retrofit'!$AP$42,IF(F68="Scenario3PBT13",'Major retrofit'!$AQ$42,"")))&amp;IF(F68="Scenario1PBT14",'Major retrofit'!$AR$42,IF(F68="Scenario2PBT14",'Major retrofit'!$AS$42,IF(F68="Scenario3PBT14",'Major retrofit'!$AT$42,"")))&amp;IF(F68="Scenario1PBT15",'Major retrofit'!$AU$42,IF(F68="Scenario2PBT15",'Major retrofit'!$AV$42,IF(F68="Scenario3PBT15",'Major retrofit'!$AW$42,"")))</f>
        <v/>
      </c>
      <c r="Z68" s="142">
        <f t="shared" si="20"/>
        <v>0</v>
      </c>
      <c r="AA68" s="332" t="str">
        <f>IF(F68="Scenario1PBT1",'Major retrofit'!$E$101,IF(F68="Scenario2PBT1",'Major retrofit'!$F$101,IF(F68="Scenario3PBT1",'Major retrofit'!$G$101,"")))&amp;IF(F68="Scenario1PBT2",'Major retrofit'!$H$101,IF(F68="Scenario2PBT2",'Major retrofit'!$I$101,IF(F68="Scenario3PBT2",'Major retrofit'!$J$101,"")))&amp;IF(F68="Scenario1PBT3",'Major retrofit'!$K$101,IF(F68="Scenario2PBT3",'Major retrofit'!$L$101,IF(F68="Scenario3PBT3",'Major retrofit'!$M$101,"")))&amp;IF(F68="Scenario1PBT4",'Major retrofit'!$N$101,IF(F68="Scenario2PBT4",'Major retrofit'!$O$101,IF(F68="Scenario3PBT4",'Major retrofit'!$P$101,"")))&amp;IF(F68="Scenario1PBT5",'Major retrofit'!$Q$101,IF(F68="Scenario2PBT5",'Major retrofit'!$R$101,IF(F68="Scenario3PBT5",'Major retrofit'!$S$101,"")))&amp;IF(F68="Scenario1PBT6",'Major retrofit'!$T$101,IF(F68="Scenario2PBT6",'Major retrofit'!$U$101,IF(F68="Scenario3PBT6",'Major retrofit'!$V$101,"")))&amp;IF(F68="Scenario1PBT7",'Major retrofit'!$W$101,IF(F68="Scenario2PBT7",'Major retrofit'!$X$101,IF(F68="Scenario3PBT7",'Major retrofit'!$Y$101,"")))&amp;IF(F68="Scenario1PBT8",'Major retrofit'!$Z$101,IF(F68="Scenario2PBT8",'Major retrofit'!$AA$101,IF(F68="Scenario3PBT8",'Major retrofit'!$AB$101,"")))&amp;IF(F68="Scenario1PBT9",'Major retrofit'!$AC$101,IF(F68="Scenario2PBT9",'Major retrofit'!$AD$101,IF(F68="Scenario3PBT9",'Major retrofit'!$AE$101,"")))&amp;IF(F68="Scenario1PBT10",'Major retrofit'!$AF$101,IF(F68="Scenario2PBT10",'Major retrofit'!$AG$101,IF(F68="Scenario3PBT10",'Major retrofit'!$AH$101,"")))&amp;IF(F68="Scenario1PBT11",'Major retrofit'!$AI$101,IF(F68="Scenario2PBT11",'Major retrofit'!$AJ$101,IF(F68="Scenario3PBT11",'Major retrofit'!$AK$101,"")))&amp;IF(F68="Scenario1PBT12",'Major retrofit'!$AL$101,IF(F68="Scenario2PBT12",'Major retrofit'!$AM$101,IF(F68="Scenario3PBT12",'Major retrofit'!$AN$101,"")))&amp;IF(F68="Scenario1PBT13",'Major retrofit'!$AO$101,IF(F68="Scenario2PBT13",'Major retrofit'!$AP$101,IF(F68="Scenario3PBT13",'Major retrofit'!$AQ$101,"")))&amp;IF(F68="Scenario1PBT14",'Major retrofit'!$AR$101,IF(F68="Scenario2PBT14",'Major retrofit'!$AS$101,IF(F68="Scenario3PBT14",'Major retrofit'!$AT$101,"")))&amp;IF(F68="Scenario1PBT15",'Major retrofit'!$AU$101,IF(F68="Scenario2PBT15",'Major retrofit'!$AV$101,IF(F68="Scenario3PBT15",'Major retrofit'!$AW$101,"")))</f>
        <v/>
      </c>
      <c r="AB68" s="233">
        <f t="shared" si="21"/>
        <v>0</v>
      </c>
      <c r="AC68" s="264">
        <f>IFERROR('Projection_Base-case'!G68-G68,0)</f>
        <v>0</v>
      </c>
      <c r="AD68" s="142">
        <f t="shared" si="24"/>
        <v>0</v>
      </c>
      <c r="AE68" s="142">
        <f>IFERROR(100*AC68/'Projection_Base-case'!G68,0)</f>
        <v>0</v>
      </c>
      <c r="AF68" s="142">
        <f>IFERROR('Projection_Base-case'!I68-I68,0)</f>
        <v>0</v>
      </c>
      <c r="AG68" s="142">
        <f t="shared" si="25"/>
        <v>0</v>
      </c>
      <c r="AH68" s="142">
        <f>IFERROR(100*AF68/'Projection_Base-case'!I68,0)</f>
        <v>0</v>
      </c>
      <c r="AI68" s="142">
        <f>IFERROR('Projection_Base-case'!K68-K68,0)</f>
        <v>0</v>
      </c>
      <c r="AJ68" s="142">
        <f t="shared" si="26"/>
        <v>0</v>
      </c>
      <c r="AK68" s="142">
        <f>IFERROR(100*AI68/'Projection_Base-case'!K68,0)</f>
        <v>0</v>
      </c>
      <c r="AL68" s="142">
        <f>IFERROR(M68-'Projection_Base-case'!M68,0)</f>
        <v>0</v>
      </c>
      <c r="AM68" s="142">
        <f t="shared" si="27"/>
        <v>0</v>
      </c>
      <c r="AN68" s="143">
        <f>IFERROR(100*AL68/'Projection_Base-case'!M68,0)</f>
        <v>0</v>
      </c>
      <c r="AO68" s="262">
        <f>IFERROR('Projection_Base-case'!O68-O68,0)</f>
        <v>0</v>
      </c>
      <c r="AP68" s="142">
        <f t="shared" si="28"/>
        <v>0</v>
      </c>
      <c r="AQ68" s="142">
        <f>IFERROR(100*AO68/'Projection_Base-case'!O68,0)</f>
        <v>0</v>
      </c>
      <c r="AR68" s="142">
        <f>IFERROR('Projection_Base-case'!Q68-Q68,0)</f>
        <v>0</v>
      </c>
      <c r="AS68" s="142">
        <f t="shared" si="29"/>
        <v>0</v>
      </c>
      <c r="AT68" s="142">
        <f>IFERROR(100*AR68/'Projection_Base-case'!Q68,0)</f>
        <v>0</v>
      </c>
      <c r="AU68" s="142">
        <f>IFERROR('Projection_Base-case'!S68-S68,0)</f>
        <v>0</v>
      </c>
      <c r="AV68" s="142">
        <f t="shared" si="30"/>
        <v>0</v>
      </c>
      <c r="AW68" s="143">
        <f>IFERROR(100*AU68/'Projection_Base-case'!S68,0)</f>
        <v>0</v>
      </c>
      <c r="AX68" s="262">
        <f>IFERROR('Projection_Base-case'!U68-U68,0)</f>
        <v>0</v>
      </c>
      <c r="AY68" s="142">
        <f t="shared" si="31"/>
        <v>0</v>
      </c>
      <c r="AZ68" s="142">
        <f>IFERROR(100*AX68/'Projection_Base-case'!U68,0)</f>
        <v>0</v>
      </c>
      <c r="BA68" s="142">
        <f>IFERROR('Projection_Base-case'!W68-W68,0)</f>
        <v>0</v>
      </c>
      <c r="BB68" s="142">
        <f t="shared" si="32"/>
        <v>0</v>
      </c>
      <c r="BC68" s="142">
        <f>IFERROR(100*BA68/'Projection_Base-case'!W68,0)</f>
        <v>0</v>
      </c>
      <c r="BD68" s="142">
        <f>IFERROR('Projection_Base-case'!Y68-Y68,0)</f>
        <v>0</v>
      </c>
      <c r="BE68" s="142">
        <f t="shared" si="33"/>
        <v>0</v>
      </c>
      <c r="BF68" s="142">
        <f>IFERROR(100*BD68/'Projection_Base-case'!Y68,0)</f>
        <v>0</v>
      </c>
      <c r="BG68" s="531">
        <f t="shared" si="22"/>
        <v>0</v>
      </c>
      <c r="BH68" s="532">
        <f t="shared" si="23"/>
        <v>0</v>
      </c>
    </row>
    <row r="69" spans="1:60" x14ac:dyDescent="0.25">
      <c r="A69" s="261">
        <v>64</v>
      </c>
      <c r="B69" s="142">
        <f>'Projection_Base-case'!B69</f>
        <v>0</v>
      </c>
      <c r="C69" s="142">
        <f>'Projection_Base-case'!C69</f>
        <v>0</v>
      </c>
      <c r="D69" s="142">
        <f>'Projection_Base-case'!D69</f>
        <v>0</v>
      </c>
      <c r="E69" s="149"/>
      <c r="F69" s="258" t="str">
        <f t="shared" si="10"/>
        <v>0</v>
      </c>
      <c r="G69" s="231" t="str">
        <f>IF(F69="Scenario1PBT1",'Major retrofit'!$E$6,IF(F69="Scenario2PBT1",'Major retrofit'!$F$6,IF(F69="Scenario3PBT1",'Major retrofit'!$G$6,"")))&amp;IF(F69="Scenario1PBT2",'Major retrofit'!$H$6,IF(F69="Scenario2PBT2",'Major retrofit'!$I$6,IF(F69="Scenario3PBT2",'Major retrofit'!$J$6,"")))&amp;IF(F69="Scenario1PBT3",'Major retrofit'!$K$6,IF(F69="Scenario2PBT3",'Major retrofit'!$L$6,IF(F69="Scenario3PBT3",'Major retrofit'!$M$6,"")))&amp;IF(F69="Scenario1PBT4",'Major retrofit'!$N$6,IF(F69="Scenario2PBT4",'Major retrofit'!$O$6,IF(F69="Scenario3PBT4",'Major retrofit'!$P$6,"")))&amp;IF(F69="Scenario1PBT5",'Major retrofit'!$Q$6,IF(F69="Scenario2PBT5",'Major retrofit'!$R$6,IF(F69="Scenario3PBT5",'Major retrofit'!$S$6,"")))&amp;IF(F69="Scenario1PBT6",'Major retrofit'!$T$6,IF(F69="Scenario2PBT6",'Major retrofit'!$U$6,IF(F69="Scenario3PBT6",'Major retrofit'!$V$6,"")))&amp;IF(F69="Scenario1PBT7",'Major retrofit'!$W$6,IF(F69="Scenario2PBT7",'Major retrofit'!$X$6,IF(F69="Scenario3PBT7",'Major retrofit'!$Y$6,"")))&amp;IF(F69="Scenario1PBT8",'Major retrofit'!$Z$6,IF(F69="Scenario2PBT8",'Major retrofit'!$AA$6,IF(F69="Scenario3PBT8",'Major retrofit'!$AB$6,"")))&amp;IF(F69="Scenario1PBT9",'Major retrofit'!$AC$6,IF(F69="Scenario2PBT9",'Major retrofit'!$AD$6,IF(F69="Scenario3PBT9",'Major retrofit'!$AE$6,"")))&amp;IF(F69="Scenario1PBT10",'Major retrofit'!$AF$6,IF(F69="Scenario2PBT10",'Major retrofit'!$AG$6,IF(F69="Scenario3PBT10",'Major retrofit'!$AH$6,"")))&amp;IF(F69="Scenario1PBT11",'Major retrofit'!$AI$6,IF(F69="Scenario2PBT11",'Major retrofit'!$AJ$6,IF(F69="Scenario3PBT11",'Major retrofit'!$AK$6,"")))&amp;IF(F69="Scenario1PBT12",'Major retrofit'!$AL$6,IF(F69="Scenario2PBT12",'Major retrofit'!$AM$6,IF(F69="Scenario3PBT12",'Major retrofit'!$AN$6,"")))&amp;IF(F69="Scenario1PBT13",'Major retrofit'!$AO$6,IF(F69="Scenario2PBT13",'Major retrofit'!$AP$6,IF(F69="Scenario3PBT13",'Major retrofit'!$AQ$6,"")))&amp;IF(F69="Scenario1PBT14",'Major retrofit'!$AR$6,IF(F69="Scenario2PBT14",'Major retrofit'!$AS$6,IF(F69="Scenario3PBT14",'Major retrofit'!$AT$6,"")))&amp;IF(F69="Scenario1PBT15",'Major retrofit'!$AU$6,IF(F69="Scenario2PBT15",'Major retrofit'!$AV$6,IF(F69="Scenario3PBT15",'Major retrofit'!$AW$6,"")))</f>
        <v/>
      </c>
      <c r="H69" s="142">
        <f t="shared" si="11"/>
        <v>0</v>
      </c>
      <c r="I69" s="232" t="str">
        <f>IF(F69="Scenario1PBT1",'Major retrofit'!$E$16,IF(F69="Scenario2PBT1",'Major retrofit'!$F$16,IF(F69="Scenario3PBT1",'Major retrofit'!$G$16,"")))&amp;IF(F69="Scenario1PBT2",'Major retrofit'!$H$16,IF(F69="Scenario2PBT2",'Major retrofit'!$I$16,IF(F69="Scenario3PBT2",'Major retrofit'!$J$16,"")))&amp;IF(F69="Scenario1PBT3",'Major retrofit'!$K$16,IF(F69="Scenario2PBT3",'Major retrofit'!$L$16,IF(F69="Scenario3PBT3",'Major retrofit'!$M$16,"")))&amp;IF(F69="Scenario1PBT4",'Major retrofit'!$N$16,IF(F69="Scenario2PBT4",'Major retrofit'!$O$16,IF(F69="Scenario3PBT4",'Major retrofit'!$P$16,"")))&amp;IF(F69="Scenario1PBT5",'Major retrofit'!$Q$16,IF(F69="Scenario2PBT5",'Major retrofit'!$R$16,IF(F69="Scenario3PBT5",'Major retrofit'!$S$16,"")))&amp;IF(F69="Scenario1PBT6",'Major retrofit'!$T$16,IF(F69="Scenario2PBT6",'Major retrofit'!$U$16,IF(F69="Scenario3PBT6",'Major retrofit'!$V$16,"")))&amp;IF(F69="Scenario1PBT7",'Major retrofit'!$W$16,IF(F69="Scenario2PBT7",'Major retrofit'!$X$16,IF(F69="Scenario3PBT7",'Major retrofit'!$Y$16,"")))&amp;IF(F69="Scenario1PBT8",'Major retrofit'!$Z$16,IF(F69="Scenario2PBT8",'Major retrofit'!$AA$16,IF(F69="Scenario3PBT8",'Major retrofit'!$AB$16,"")))&amp;IF(F69="Scenario1PBT9",'Major retrofit'!$AC$16,IF(F69="Scenario2PBT9",'Major retrofit'!$AD$16,IF(F69="Scenario3PBT9",'Major retrofit'!$AE$16,"")))&amp;IF(F69="Scenario1PBT10",'Major retrofit'!$AF$16,IF(F69="Scenario2PBT10",'Major retrofit'!$AG$16,IF(F69="Scenario3PBT10",'Major retrofit'!$AH$16,"")))&amp;IF(F69="Scenario1PBT11",'Major retrofit'!$AI$16,IF(F69="Scenario2PBT11",'Major retrofit'!$AJ$16,IF(F69="Scenario3PBT11",'Major retrofit'!$AK$16,"")))&amp;IF(F69="Scenario1PBT12",'Major retrofit'!$AL$16,IF(F69="Scenario2PBT12",'Major retrofit'!$AM$16,IF(F69="Scenario3PBT12",'Major retrofit'!$AN$16,"")))&amp;IF(F69="Scenario1PBT13",'Major retrofit'!$AO$16,IF(F69="Scenario2PBT13",'Major retrofit'!$AP$16,IF(F69="Scenario3PBT13",'Major retrofit'!$AQ$16,"")))&amp;IF(F69="Scenario1PBT14",'Major retrofit'!$AR$16,IF(F69="Scenario2PBT14",'Major retrofit'!$AS$16,IF(F69="Scenario3PBT14",'Major retrofit'!$AT$16,"")))&amp;IF(F69="Scenario1PBT15",'Major retrofit'!$AU$16,IF(F69="Scenario2PBT15",'Major retrofit'!$AV$16,IF(F69="Scenario3PBT15",'Major retrofit'!$AW$16,"")))</f>
        <v/>
      </c>
      <c r="J69" s="142">
        <f t="shared" si="12"/>
        <v>0</v>
      </c>
      <c r="K69" s="142" t="str">
        <f>IF(F69="Scenario1PBT1",'Major retrofit'!$E$18,IF(F69="Scenario2PBT1",'Major retrofit'!$F$18,IF(F69="Scenario3PBT1",'Major retrofit'!$G$18,"")))&amp;IF(F69="Scenario1PBT2",'Major retrofit'!$H$18,IF(F69="Scenario2PBT2",'Major retrofit'!$I$18,IF(F69="Scenario3PBT2",'Major retrofit'!$J$18,"")))&amp;IF(F69="Scenario1PBT3",'Major retrofit'!$K$18,IF(F69="Scenario2PBT3",'Major retrofit'!$L$18,IF(F69="Scenario3PBT3",'Major retrofit'!$M$18,"")))&amp;IF(F69="Scenario1PBT4",'Major retrofit'!$N$18,IF(F69="Scenario2PBT4",'Major retrofit'!$O$18,IF(F69="Scenario3PBT4",'Major retrofit'!$P$18,"")))&amp;IF(F69="Scenario1PBT5",'Major retrofit'!$Q$18,IF(F69="Scenario2PBT5",'Major retrofit'!$R$18,IF(F69="Scenario3PBT5",'Major retrofit'!$S$18,"")))&amp;IF(F69="Scenario1PBT6",'Major retrofit'!$T$18,IF(F69="Scenario2PBT6",'Major retrofit'!$U$18,IF(F69="Scenario3PBT6",'Major retrofit'!$V$18,"")))&amp;IF(F69="Scenario1PBT7",'Major retrofit'!$W$18,IF(F69="Scenario2PBT7",'Major retrofit'!$X$18,IF(F69="Scenario3PBT7",'Major retrofit'!$Y$18,"")))&amp;IF(F69="Scenario1PBT8",'Major retrofit'!$Z$18,IF(F69="Scenario2PBT8",'Major retrofit'!$AA$18,IF(F69="Scenario3PBT8",'Major retrofit'!$AB$18,"")))&amp;IF(F69="Scenario1PBT9",'Major retrofit'!$AC$18,IF(F69="Scenario2PBT9",'Major retrofit'!$AD$18,IF(F69="Scenario3PBT9",'Major retrofit'!$AE$18,"")))&amp;IF(F69="Scenario1PBT10",'Major retrofit'!$AF$18,IF(F69="Scenario2PBT10",'Major retrofit'!$AG$18,IF(F69="Scenario3PBT10",'Major retrofit'!$AH$18,"")))&amp;IF(F69="Scenario1PBT11",'Major retrofit'!$AI$18,IF(F69="Scenario2PBT11",'Major retrofit'!$AJ$18,IF(F69="Scenario3PBT11",'Major retrofit'!$AK$18,"")))&amp;IF(F69="Scenario1PBT12",'Major retrofit'!$AL$18,IF(F69="Scenario2PBT12",'Major retrofit'!$AM$18,IF(F69="Scenario3PBT12",'Major retrofit'!$AN$18,"")))&amp;IF(F69="Scenario1PBT13",'Major retrofit'!$AO$18,IF(F69="Scenario2PBT13",'Major retrofit'!$AP$18,IF(F69="Scenario3PBT13",'Major retrofit'!$AQ$18,"")))&amp;IF(F69="Scenario1PBT14",'Major retrofit'!$AR$18,IF(F69="Scenario2PBT14",'Major retrofit'!$AS$18,IF(F69="Scenario3PBT14",'Major retrofit'!$AT$18,"")))&amp;IF(F69="Scenario1PBT15",'Major retrofit'!$AU$18,IF(F69="Scenario2PBT15",'Major retrofit'!$AV$18,IF(F69="Scenario3PBT15",'Major retrofit'!$AW$18,"")))</f>
        <v/>
      </c>
      <c r="L69" s="142">
        <f t="shared" si="13"/>
        <v>0</v>
      </c>
      <c r="M69" s="142" t="str">
        <f>IF(F69="Scenario1PBT1",'Major retrofit'!$E$20,IF(F69="Scenario2PBT1",'Major retrofit'!$F$20,IF(F69="Scenario3PBT1",'Major retrofit'!$G$20,"")))&amp;IF(F69="Scenario1PBT2",'Major retrofit'!$H$20,IF(F69="Scenario2PBT2",'Major retrofit'!$I$20,IF(F69="Scenario3PBT2",'Major retrofit'!$J$20,"")))&amp;IF(F69="Scenario1PBT3",'Major retrofit'!$K$20,IF(F69="Scenario2PBT3",'Major retrofit'!$L$20,IF(F69="Scenario3PBT3",'Major retrofit'!$M$20,"")))&amp;IF(F69="Scenario1PBT4",'Major retrofit'!$N$20,IF(F69="Scenario2PBT4",'Major retrofit'!$O$20,IF(F69="Scenario3PBT4",'Major retrofit'!$P$20,"")))&amp;IF(F69="Scenario1PBT5",'Major retrofit'!$Q$20,IF(F69="Scenario2PBT5",'Major retrofit'!$R$20,IF(F69="Scenario3PBT5",'Major retrofit'!$S$20,"")))&amp;IF(F69="Scenario1PBT6",'Major retrofit'!$T$20,IF(F69="Scenario2PBT6",'Major retrofit'!$U$20,IF(F69="Scenario3PBT6",'Major retrofit'!$V$20,"")))&amp;IF(F69="Scenario1PBT7",'Major retrofit'!$W$20,IF(F69="Scenario2PBT7",'Major retrofit'!$X$20,IF(F69="Scenario3PBT7",'Major retrofit'!$Y$20,"")))&amp;IF(F69="Scenario1PBT8",'Major retrofit'!$Z$20,IF(F69="Scenario2PBT8",'Major retrofit'!$AA$20,IF(F69="Scenario3PBT8",'Major retrofit'!$AB$20,"")))&amp;IF(F69="Scenario1PBT9",'Major retrofit'!$AC$20,IF(F69="Scenario2PBT9",'Major retrofit'!$AD$20,IF(F69="Scenario3PBT9",'Major retrofit'!$AE$20,"")))&amp;IF(F69="Scenario1PBT10",'Major retrofit'!$AF$20,IF(F69="Scenario2PBT10",'Major retrofit'!$AG$20,IF(F69="Scenario3PBT10",'Major retrofit'!$AH$20,"")))&amp;IF(F69="Scenario1PBT11",'Major retrofit'!$AI$20,IF(F69="Scenario2PBT11",'Major retrofit'!$AJ$20,IF(F69="Scenario3PBT11",'Major retrofit'!$AK$20,"")))&amp;IF(F69="Scenario1PBT12",'Major retrofit'!$AL$20,IF(F69="Scenario2PBT12",'Major retrofit'!$AM$20,IF(F69="Scenario3PBT12",'Major retrofit'!$AN$20,"")))&amp;IF(F69="Scenario1PBT13",'Major retrofit'!$AO$20,IF(F69="Scenario2PBT13",'Major retrofit'!$AP$20,IF(F69="Scenario3PBT13",'Major retrofit'!$AQ$20,"")))&amp;IF(F69="Scenario1PBT14",'Major retrofit'!$AR$20,IF(F69="Scenario2PBT14",'Major retrofit'!$AS$20,IF(F69="Scenario3PBT14",'Major retrofit'!$AT$20,"")))&amp;IF(F69="Scenario1PBT15",'Major retrofit'!$AU$20,IF(F69="Scenario2PBT15",'Major retrofit'!$AV$20,IF(F69="Scenario3PBT15",'Major retrofit'!$AW$20,"")))</f>
        <v/>
      </c>
      <c r="N69" s="143">
        <f t="shared" si="14"/>
        <v>0</v>
      </c>
      <c r="O69" s="262" t="str">
        <f>IF(F69="Scenario1PBT1",'Major retrofit'!$E$23,IF(F69="Scenario2PBT1",'Major retrofit'!$F$23,IF(F69="Scenario3PBT1",'Major retrofit'!$G$23,"")))&amp;IF(F69="Scenario1PBT2",'Major retrofit'!$H$23,IF(F69="Scenario2PBT2",'Major retrofit'!$I$23,IF(F69="Scenario3PBT2",'Major retrofit'!$J$23,"")))&amp;IF(F69="Scenario1PBT3",'Major retrofit'!$K$23,IF(F69="Scenario2PBT3",'Major retrofit'!$L$23,IF(F69="Scenario3PBT3",'Major retrofit'!$M$23,"")))&amp;IF(F69="Scenario1PBT4",'Major retrofit'!$N$23,IF(F69="Scenario2PBT4",'Major retrofit'!$O$23,IF(F69="Scenario3PBT4",'Major retrofit'!$P$23,"")))&amp;IF(F69="Scenario1PBT5",'Major retrofit'!$Q$23,IF(F69="Scenario2PBT5",'Major retrofit'!$R$23,IF(F69="Scenario3PBT5",'Major retrofit'!$S$23,"")))&amp;IF(F69="Scenario1PBT6",'Major retrofit'!$T$23,IF(F69="Scenario2PBT6",'Major retrofit'!$U$23,IF(F69="Scenario3PBT6",'Major retrofit'!$V$23,"")))&amp;IF(F69="Scenario1PBT7",'Major retrofit'!$W$23,IF(F69="Scenario2PBT7",'Major retrofit'!$X$23,IF(F69="Scenario3PBT7",'Major retrofit'!$Y$23,"")))&amp;IF(F69="Scenario1PBT8",'Major retrofit'!$Z$23,IF(F69="Scenario2PBT8",'Major retrofit'!$AA$23,IF(F69="Scenario3PBT8",'Major retrofit'!$AB$23,"")))&amp;IF(F69="Scenario1PBT9",'Major retrofit'!$AC$23,IF(F69="Scenario2PBT9",'Major retrofit'!$AD$23,IF(F69="Scenario3PBT9",'Major retrofit'!$AE$23,"")))&amp;IF(F69="Scenario1PBT10",'Major retrofit'!$AF$23,IF(F69="Scenario2PBT10",'Major retrofit'!$AG$23,IF(F69="Scenario3PBT10",'Major retrofit'!$AH$23,"")))&amp;IF(F69="Scenario1PBT11",'Major retrofit'!$AI$23,IF(F69="Scenario2PBT11",'Major retrofit'!$AJ$23,IF(F69="Scenario3PBT11",'Major retrofit'!$AK$23,"")))&amp;IF(F69="Scenario1PBT12",'Major retrofit'!$AL$23,IF(F69="Scenario2PBT12",'Major retrofit'!$AM$23,IF(F69="Scenario3PBT12",'Major retrofit'!$AN$23,"")))&amp;IF(F69="Scenario1PBT13",'Major retrofit'!$AO$23,IF(F69="Scenario2PBT13",'Major retrofit'!$AP$23,IF(F69="Scenario3PBT13",'Major retrofit'!$AQ$23,"")))&amp;IF(F69="Scenario1PBT14",'Major retrofit'!$AR$23,IF(F69="Scenario2PBT14",'Major retrofit'!$AS$23,IF(F69="Scenario3PBT14",'Major retrofit'!$AT$23,"")))&amp;IF(F69="Scenario1PBT15",'Major retrofit'!$AU$23,IF(F69="Scenario2PBT15",'Major retrofit'!$AV$23,IF(F69="Scenario3PBT15",'Major retrofit'!$AW$23,"")))</f>
        <v/>
      </c>
      <c r="P69" s="142">
        <f t="shared" si="15"/>
        <v>0</v>
      </c>
      <c r="Q69" s="142" t="str">
        <f>IF(F69="Scenario1PBT1",'Major retrofit'!$E$25,IF(F69="Scenario2PBT1",'Major retrofit'!$F$25,IF(F69="Scenario3PBT1",'Major retrofit'!$G$25,"")))&amp;IF(F69="Scenario1PBT2",'Major retrofit'!$H$25,IF(F69="Scenario2PBT2",'Major retrofit'!$I$25,IF(F69="Scenario3PBT2",'Major retrofit'!$J$25,"")))&amp;IF(F69="Scenario1PBT3",'Major retrofit'!$K$25,IF(F69="Scenario2PBT3",'Major retrofit'!$L$25,IF(F69="Scenario3PBT3",'Major retrofit'!$M$25,"")))&amp;IF(F69="Scenario1PBT4",'Major retrofit'!$N$25,IF(F69="Scenario2PBT4",'Major retrofit'!$O$25,IF(F69="Scenario3PBT4",'Major retrofit'!$P$25,"")))&amp;IF(F69="Scenario1PBT5",'Major retrofit'!$Q$25,IF(F69="Scenario2PBT5",'Major retrofit'!$R$25,IF(F69="Scenario3PBT5",'Major retrofit'!$S$25,"")))&amp;IF(F69="Scenario1PBT6",'Major retrofit'!$T$25,IF(F69="Scenario2PBT6",'Major retrofit'!$U$25,IF(F69="Scenario3PBT6",'Major retrofit'!$V$25,"")))&amp;IF(F69="Scenario1PBT7",'Major retrofit'!$W$25,IF(F69="Scenario2PBT7",'Major retrofit'!$X$25,IF(F69="Scenario3PBT7",'Major retrofit'!$Y$25,"")))&amp;IF(F69="Scenario1PBT8",'Major retrofit'!$Z$25,IF(F69="Scenario2PBT8",'Major retrofit'!$AA$25,IF(F69="Scenario3PBT8",'Major retrofit'!$AB$25,"")))&amp;IF(F69="Scenario1PBT9",'Major retrofit'!$AC$25,IF(F69="Scenario2PBT9",'Major retrofit'!$AD$25,IF(F69="Scenario3PBT9",'Major retrofit'!$AE$25,"")))&amp;IF(F69="Scenario1PBT10",'Major retrofit'!$AF$25,IF(F69="Scenario2PBT10",'Major retrofit'!$AG$25,IF(F69="Scenario3PBT10",'Major retrofit'!$AH$25,"")))&amp;IF(F69="Scenario1PBT11",'Major retrofit'!$AI$25,IF(F69="Scenario2PBT11",'Major retrofit'!$AJ$25,IF(F69="Scenario3PBT11",'Major retrofit'!$AK$25,"")))&amp;IF(F69="Scenario1PBT12",'Major retrofit'!$AL$25,IF(F69="Scenario2PBT12",'Major retrofit'!$AM$25,IF(F69="Scenario3PBT12",'Major retrofit'!$AN$25,"")))&amp;IF(F69="Scenario1PBT13",'Major retrofit'!$AO$25,IF(F69="Scenario2PBT13",'Major retrofit'!$AP$25,IF(F69="Scenario3PBT13",'Major retrofit'!$AQ$25,"")))&amp;IF(F69="Scenario1PBT14",'Major retrofit'!$AR$25,IF(F69="Scenario2PBT14",'Major retrofit'!$AS$25,IF(F69="Scenario3PBT14",'Major retrofit'!$AT$25,"")))&amp;IF(F69="Scenario1PBT15",'Major retrofit'!$AU$25,IF(F69="Scenario2PBT15",'Major retrofit'!$AV$25,IF(F69="Scenario3PBT15",'Major retrofit'!$AW$25,"")))</f>
        <v/>
      </c>
      <c r="R69" s="142">
        <f t="shared" si="16"/>
        <v>0</v>
      </c>
      <c r="S69" s="142" t="str">
        <f>IF(F69="Scenario1PBT1",'Major retrofit'!$E$27,IF(F69="Scenario2PBT1",'Major retrofit'!$F$27,IF(F69="Scenario3PBT1",'Major retrofit'!$G$27,"")))&amp;IF(F69="Scenario1PBT2",'Major retrofit'!$H$27,IF(F69="Scenario2PBT2",'Major retrofit'!$I$27,IF(F69="Scenario3PBT2",'Major retrofit'!$J$27,"")))&amp;IF(F69="Scenario1PBT3",'Major retrofit'!$K$27,IF(F69="Scenario2PBT3",'Major retrofit'!$L$27,IF(F69="Scenario3PBT3",'Major retrofit'!$M$27,"")))&amp;IF(F69="Scenario1PBT4",'Major retrofit'!$N$27,IF(F69="Scenario2PBT4",'Major retrofit'!$O$27,IF(F69="Scenario3PBT4",'Major retrofit'!$P$27,"")))&amp;IF(F69="Scenario1PBT5",'Major retrofit'!$Q$27,IF(F69="Scenario2PBT5",'Major retrofit'!$R$27,IF(F69="Scenario3PBT5",'Major retrofit'!$S$27,"")))&amp;IF(F69="Scenario1PBT6",'Major retrofit'!$T$27,IF(F69="Scenario2PBT6",'Major retrofit'!$U$27,IF(F69="Scenario3PBT6",'Major retrofit'!$V$27,"")))&amp;IF(F69="Scenario1PBT7",'Major retrofit'!$W$27,IF(F69="Scenario2PBT7",'Major retrofit'!$X$27,IF(F69="Scenario3PBT7",'Major retrofit'!$Y$27,"")))&amp;IF(F69="Scenario1PBT8",'Major retrofit'!$Z$27,IF(F69="Scenario2PBT8",'Major retrofit'!$AA$27,IF(F69="Scenario3PBT8",'Major retrofit'!$AB$27,"")))&amp;IF(F69="Scenario1PBT9",'Major retrofit'!$AC$27,IF(F69="Scenario2PBT9",'Major retrofit'!$AD$27,IF(F69="Scenario3PBT9",'Major retrofit'!$AE$27,"")))&amp;IF(F69="Scenario1PBT10",'Major retrofit'!$AF$27,IF(F69="Scenario2PBT10",'Major retrofit'!$AG$27,IF(F69="Scenario3PBT10",'Major retrofit'!$AH$27,"")))&amp;IF(F69="Scenario1PBT11",'Major retrofit'!$AI$27,IF(F69="Scenario2PBT11",'Major retrofit'!$AJ$27,IF(F69="Scenario3PBT11",'Major retrofit'!$AK$27,"")))&amp;IF(F69="Scenario1PBT12",'Major retrofit'!$AL$27,IF(F69="Scenario2PBT12",'Major retrofit'!$AM$27,IF(F69="Scenario3PBT12",'Major retrofit'!$AN$27,"")))&amp;IF(F69="Scenario1PBT13",'Major retrofit'!$AO$27,IF(F69="Scenario2PBT13",'Major retrofit'!$AP$27,IF(F69="Scenario3PBT13",'Major retrofit'!$AQ$27,"")))&amp;IF(F69="Scenario1PBT14",'Major retrofit'!$AR$27,IF(F69="Scenario2PBT14",'Major retrofit'!$AS$27,IF(F69="Scenario3PBT14",'Major retrofit'!$AT$27,"")))&amp;IF(F69="Scenario1PBT15",'Major retrofit'!$AU$27,IF(F69="Scenario2PBT15",'Major retrofit'!$AV$27,IF(F69="Scenario3PBT15",'Major retrofit'!$AW$27,"")))</f>
        <v/>
      </c>
      <c r="T69" s="263">
        <f t="shared" si="17"/>
        <v>0</v>
      </c>
      <c r="U69" s="262" t="str">
        <f>IF(F69="Scenario1PBT1",'Major retrofit'!$E$38,IF(F69="Scenario2PBT1",'Major retrofit'!$F$38,IF(F69="Scenario3PBT1",'Major retrofit'!$G$38,"")))&amp;IF(F69="Scenario1PBT2",'Major retrofit'!$H$38,IF(F69="Scenario2PBT2",'Major retrofit'!$I$38,IF(F69="Scenario3PBT2",'Major retrofit'!$J$38,"")))&amp;IF(F69="Scenario1PBT3",'Major retrofit'!$K$38,IF(F69="Scenario2PBT3",'Major retrofit'!$L$38,IF(F69="Scenario3PBT3",'Major retrofit'!$M$38,"")))&amp;IF(F69="Scenario1PBT4",'Major retrofit'!$N$38,IF(F69="Scenario2PBT4",'Major retrofit'!$O$38,IF(F69="Scenario3PBT4",'Major retrofit'!$P$38,"")))&amp;IF(F69="Scenario1PBT5",'Major retrofit'!$Q$38,IF(F69="Scenario2PBT5",'Major retrofit'!$R$38,IF(F69="Scenario3PBT5",'Major retrofit'!$S$38,"")))&amp;IF(F69="Scenario1PBT6",'Major retrofit'!$T$38,IF(F69="Scenario2PBT6",'Major retrofit'!$U$38,IF(F69="Scenario3PBT6",'Major retrofit'!$V$38,"")))&amp;IF(F69="Scenario1PBT7",'Major retrofit'!$W$38,IF(F69="Scenario2PBT7",'Major retrofit'!$X$38,IF(F69="Scenario3PBT7",'Major retrofit'!$Y$38,"")))&amp;IF(F69="Scenario1PBT8",'Major retrofit'!$Z$38,IF(F69="Scenario2PBT8",'Major retrofit'!$AA$38,IF(F69="Scenario3PBT8",'Major retrofit'!$AB$38,"")))&amp;IF(F69="Scenario1PBT9",'Major retrofit'!$AC$38,IF(F69="Scenario2PBT9",'Major retrofit'!$AD$38,IF(F69="Scenario3PBT9",'Major retrofit'!$AE$38,"")))&amp;IF(F69="Scenario1PBT10",'Major retrofit'!$AF$38,IF(F69="Scenario2PBT10",'Major retrofit'!$AG$38,IF(F69="Scenario3PBT10",'Major retrofit'!$AH$38,"")))&amp;IF(F69="Scenario1PBT11",'Major retrofit'!$AI$38,IF(F69="Scenario2PBT11",'Major retrofit'!$AJ$38,IF(F69="Scenario3PBT11",'Major retrofit'!$AK$38,"")))&amp;IF(F69="Scenario1PBT12",'Major retrofit'!$AL$38,IF(F69="Scenario2PBT12",'Major retrofit'!$AM$38,IF(F69="Scenario3PBT12",'Major retrofit'!$AN$38,"")))&amp;IF(F69="Scenario1PBT13",'Major retrofit'!$AO$38,IF(F69="Scenario2PBT13",'Major retrofit'!$AP$38,IF(F69="Scenario3PBT13",'Major retrofit'!$AQ$38,"")))&amp;IF(F69="Scenario1PBT14",'Major retrofit'!$AR$38,IF(F69="Scenario2PBT14",'Major retrofit'!$AS$38,IF(F69="Scenario3PBT14",'Major retrofit'!$AT$38,"")))&amp;IF(F69="Scenario1PBT15",'Major retrofit'!$AU$38,IF(F69="Scenario2PBT15",'Major retrofit'!$AV$38,IF(F69="Scenario3PBT15",'Major retrofit'!$AW$38,"")))</f>
        <v/>
      </c>
      <c r="V69" s="142">
        <f t="shared" si="18"/>
        <v>0</v>
      </c>
      <c r="W69" s="142" t="str">
        <f>IF(F69="Scenario1PBT1",'Major retrofit'!$E$40,IF(F69="Scenario2PBT1",'Major retrofit'!$F$40,IF(F69="Scenario3PBT1",'Major retrofit'!$G$40,"")))&amp;IF(F69="Scenario1PBT2",'Major retrofit'!$H$40,IF(F69="Scenario2PBT2",'Major retrofit'!$I$40,IF(F69="Scenario3PBT2",'Major retrofit'!$J$40,"")))&amp;IF(F69="Scenario1PBT3",'Major retrofit'!$K$40,IF(F69="Scenario2PBT3",'Major retrofit'!$L$40,IF(F69="Scenario3PBT3",'Major retrofit'!$M$40,"")))&amp;IF(F69="Scenario1PBT4",'Major retrofit'!$N$40,IF(F69="Scenario2PBT4",'Major retrofit'!$O$40,IF(F69="Scenario3PBT4",'Major retrofit'!$P$40,"")))&amp;IF(F69="Scenario1PBT5",'Major retrofit'!$Q$40,IF(F69="Scenario2PBT5",'Major retrofit'!$R$40,IF(F69="Scenario3PBT5",'Major retrofit'!$S$40,"")))&amp;IF(F69="Scenario1PBT6",'Major retrofit'!$T$40,IF(F69="Scenario2PBT6",'Major retrofit'!$U$40,IF(F69="Scenario3PBT6",'Major retrofit'!$V$40,"")))&amp;IF(F69="Scenario1PBT7",'Major retrofit'!$W$40,IF(F69="Scenario2PBT7",'Major retrofit'!$X$40,IF(F69="Scenario3PBT7",'Major retrofit'!$Y$40,"")))&amp;IF(F69="Scenario1PBT8",'Major retrofit'!$Z$40,IF(F69="Scenario2PBT8",'Major retrofit'!$AA$40,IF(F69="Scenario3PBT8",'Major retrofit'!$AB$40,"")))&amp;IF(F69="Scenario1PBT9",'Major retrofit'!$AC$40,IF(F69="Scenario2PBT9",'Major retrofit'!$AD$40,IF(F69="Scenario3PBT9",'Major retrofit'!$AE$40,"")))&amp;IF(F69="Scenario1PBT10",'Major retrofit'!$AF$40,IF(F69="Scenario2PBT10",'Major retrofit'!$AG$40,IF(F69="Scenario3PBT10",'Major retrofit'!$AH$40,"")))&amp;IF(F69="Scenario1PBT11",'Major retrofit'!$AI$40,IF(F69="Scenario2PBT11",'Major retrofit'!$AJ$40,IF(F69="Scenario3PBT11",'Major retrofit'!$AK$40,"")))&amp;IF(F69="Scenario1PBT12",'Major retrofit'!$AL$40,IF(F69="Scenario2PBT12",'Major retrofit'!$AM$40,IF(F69="Scenario3PBT12",'Major retrofit'!$AN$40,"")))&amp;IF(F69="Scenario1PBT13",'Major retrofit'!$AO$40,IF(F69="Scenario2PBT13",'Major retrofit'!$AP$40,IF(F69="Scenario3PBT13",'Major retrofit'!$AQ$40,"")))&amp;IF(F69="Scenario1PBT14",'Major retrofit'!$AR$40,IF(F69="Scenario2PBT14",'Major retrofit'!$AS$40,IF(F69="Scenario3PBT14",'Major retrofit'!$AT$40,"")))&amp;IF(F69="Scenario1PBT15",'Major retrofit'!$AU$40,IF(F69="Scenario2PBT15",'Major retrofit'!$AV$40,IF(F69="Scenario3PBT15",'Major retrofit'!$AW$40,"")))</f>
        <v/>
      </c>
      <c r="X69" s="142">
        <f t="shared" si="19"/>
        <v>0</v>
      </c>
      <c r="Y69" s="142" t="str">
        <f>IF(F69="Scenario1PBT1",'Major retrofit'!$E$42,IF(F69="Scenario2PBT1",'Major retrofit'!$F$42,IF(F69="Scenario3PBT1",'Major retrofit'!$G$42,"")))&amp;IF(F69="Scenario1PBT2",'Major retrofit'!$H$42,IF(F69="Scenario2PBT2",'Major retrofit'!$I$42,IF(F69="Scenario3PBT2",'Major retrofit'!$J$42,"")))&amp;IF(F69="Scenario1PBT3",'Major retrofit'!$K$42,IF(F69="Scenario2PBT3",'Major retrofit'!$L$42,IF(F69="Scenario3PBT3",'Major retrofit'!$M$42,"")))&amp;IF(F69="Scenario1PBT4",'Major retrofit'!$N$42,IF(F69="Scenario2PBT4",'Major retrofit'!$O$42,IF(F69="Scenario3PBT4",'Major retrofit'!$P$42,"")))&amp;IF(F69="Scenario1PBT5",'Major retrofit'!$Q$42,IF(F69="Scenario2PBT5",'Major retrofit'!$R$42,IF(F69="Scenario3PBT5",'Major retrofit'!$S$42,"")))&amp;IF(F69="Scenario1PBT6",'Major retrofit'!$T$42,IF(F69="Scenario2PBT6",'Major retrofit'!$U$42,IF(F69="Scenario3PBT6",'Major retrofit'!$V$42,"")))&amp;IF(F69="Scenario1PBT7",'Major retrofit'!$W$42,IF(F69="Scenario2PBT7",'Major retrofit'!$X$42,IF(F69="Scenario3PBT7",'Major retrofit'!$Y$42,"")))&amp;IF(F69="Scenario1PBT8",'Major retrofit'!$Z$42,IF(F69="Scenario2PBT8",'Major retrofit'!$AA$42,IF(F69="Scenario3PBT8",'Major retrofit'!$AB$42,"")))&amp;IF(F69="Scenario1PBT9",'Major retrofit'!$AC$42,IF(F69="Scenario2PBT9",'Major retrofit'!$AD$42,IF(F69="Scenario3PBT9",'Major retrofit'!$AE$42,"")))&amp;IF(F69="Scenario1PBT10",'Major retrofit'!$AF$42,IF(F69="Scenario2PBT10",'Major retrofit'!$AG$42,IF(F69="Scenario3PBT10",'Major retrofit'!$AH$42,"")))&amp;IF(F69="Scenario1PBT11",'Major retrofit'!$AI$42,IF(F69="Scenario2PBT11",'Major retrofit'!$AJ$42,IF(F69="Scenario3PBT11",'Major retrofit'!$AK$42,"")))&amp;IF(F69="Scenario1PBT12",'Major retrofit'!$AL$42,IF(F69="Scenario2PBT12",'Major retrofit'!$AM$42,IF(F69="Scenario3PBT12",'Major retrofit'!$AN$42,"")))&amp;IF(F69="Scenario1PBT13",'Major retrofit'!$AO$42,IF(F69="Scenario2PBT13",'Major retrofit'!$AP$42,IF(F69="Scenario3PBT13",'Major retrofit'!$AQ$42,"")))&amp;IF(F69="Scenario1PBT14",'Major retrofit'!$AR$42,IF(F69="Scenario2PBT14",'Major retrofit'!$AS$42,IF(F69="Scenario3PBT14",'Major retrofit'!$AT$42,"")))&amp;IF(F69="Scenario1PBT15",'Major retrofit'!$AU$42,IF(F69="Scenario2PBT15",'Major retrofit'!$AV$42,IF(F69="Scenario3PBT15",'Major retrofit'!$AW$42,"")))</f>
        <v/>
      </c>
      <c r="Z69" s="142">
        <f t="shared" si="20"/>
        <v>0</v>
      </c>
      <c r="AA69" s="332" t="str">
        <f>IF(F69="Scenario1PBT1",'Major retrofit'!$E$101,IF(F69="Scenario2PBT1",'Major retrofit'!$F$101,IF(F69="Scenario3PBT1",'Major retrofit'!$G$101,"")))&amp;IF(F69="Scenario1PBT2",'Major retrofit'!$H$101,IF(F69="Scenario2PBT2",'Major retrofit'!$I$101,IF(F69="Scenario3PBT2",'Major retrofit'!$J$101,"")))&amp;IF(F69="Scenario1PBT3",'Major retrofit'!$K$101,IF(F69="Scenario2PBT3",'Major retrofit'!$L$101,IF(F69="Scenario3PBT3",'Major retrofit'!$M$101,"")))&amp;IF(F69="Scenario1PBT4",'Major retrofit'!$N$101,IF(F69="Scenario2PBT4",'Major retrofit'!$O$101,IF(F69="Scenario3PBT4",'Major retrofit'!$P$101,"")))&amp;IF(F69="Scenario1PBT5",'Major retrofit'!$Q$101,IF(F69="Scenario2PBT5",'Major retrofit'!$R$101,IF(F69="Scenario3PBT5",'Major retrofit'!$S$101,"")))&amp;IF(F69="Scenario1PBT6",'Major retrofit'!$T$101,IF(F69="Scenario2PBT6",'Major retrofit'!$U$101,IF(F69="Scenario3PBT6",'Major retrofit'!$V$101,"")))&amp;IF(F69="Scenario1PBT7",'Major retrofit'!$W$101,IF(F69="Scenario2PBT7",'Major retrofit'!$X$101,IF(F69="Scenario3PBT7",'Major retrofit'!$Y$101,"")))&amp;IF(F69="Scenario1PBT8",'Major retrofit'!$Z$101,IF(F69="Scenario2PBT8",'Major retrofit'!$AA$101,IF(F69="Scenario3PBT8",'Major retrofit'!$AB$101,"")))&amp;IF(F69="Scenario1PBT9",'Major retrofit'!$AC$101,IF(F69="Scenario2PBT9",'Major retrofit'!$AD$101,IF(F69="Scenario3PBT9",'Major retrofit'!$AE$101,"")))&amp;IF(F69="Scenario1PBT10",'Major retrofit'!$AF$101,IF(F69="Scenario2PBT10",'Major retrofit'!$AG$101,IF(F69="Scenario3PBT10",'Major retrofit'!$AH$101,"")))&amp;IF(F69="Scenario1PBT11",'Major retrofit'!$AI$101,IF(F69="Scenario2PBT11",'Major retrofit'!$AJ$101,IF(F69="Scenario3PBT11",'Major retrofit'!$AK$101,"")))&amp;IF(F69="Scenario1PBT12",'Major retrofit'!$AL$101,IF(F69="Scenario2PBT12",'Major retrofit'!$AM$101,IF(F69="Scenario3PBT12",'Major retrofit'!$AN$101,"")))&amp;IF(F69="Scenario1PBT13",'Major retrofit'!$AO$101,IF(F69="Scenario2PBT13",'Major retrofit'!$AP$101,IF(F69="Scenario3PBT13",'Major retrofit'!$AQ$101,"")))&amp;IF(F69="Scenario1PBT14",'Major retrofit'!$AR$101,IF(F69="Scenario2PBT14",'Major retrofit'!$AS$101,IF(F69="Scenario3PBT14",'Major retrofit'!$AT$101,"")))&amp;IF(F69="Scenario1PBT15",'Major retrofit'!$AU$101,IF(F69="Scenario2PBT15",'Major retrofit'!$AV$101,IF(F69="Scenario3PBT15",'Major retrofit'!$AW$101,"")))</f>
        <v/>
      </c>
      <c r="AB69" s="233">
        <f t="shared" si="21"/>
        <v>0</v>
      </c>
      <c r="AC69" s="264">
        <f>IFERROR('Projection_Base-case'!G69-G69,0)</f>
        <v>0</v>
      </c>
      <c r="AD69" s="142">
        <f t="shared" si="24"/>
        <v>0</v>
      </c>
      <c r="AE69" s="142">
        <f>IFERROR(100*AC69/'Projection_Base-case'!G69,0)</f>
        <v>0</v>
      </c>
      <c r="AF69" s="142">
        <f>IFERROR('Projection_Base-case'!I69-I69,0)</f>
        <v>0</v>
      </c>
      <c r="AG69" s="142">
        <f t="shared" si="25"/>
        <v>0</v>
      </c>
      <c r="AH69" s="142">
        <f>IFERROR(100*AF69/'Projection_Base-case'!I69,0)</f>
        <v>0</v>
      </c>
      <c r="AI69" s="142">
        <f>IFERROR('Projection_Base-case'!K69-K69,0)</f>
        <v>0</v>
      </c>
      <c r="AJ69" s="142">
        <f t="shared" si="26"/>
        <v>0</v>
      </c>
      <c r="AK69" s="142">
        <f>IFERROR(100*AI69/'Projection_Base-case'!K69,0)</f>
        <v>0</v>
      </c>
      <c r="AL69" s="142">
        <f>IFERROR(M69-'Projection_Base-case'!M69,0)</f>
        <v>0</v>
      </c>
      <c r="AM69" s="142">
        <f t="shared" si="27"/>
        <v>0</v>
      </c>
      <c r="AN69" s="143">
        <f>IFERROR(100*AL69/'Projection_Base-case'!M69,0)</f>
        <v>0</v>
      </c>
      <c r="AO69" s="262">
        <f>IFERROR('Projection_Base-case'!O69-O69,0)</f>
        <v>0</v>
      </c>
      <c r="AP69" s="142">
        <f t="shared" si="28"/>
        <v>0</v>
      </c>
      <c r="AQ69" s="142">
        <f>IFERROR(100*AO69/'Projection_Base-case'!O69,0)</f>
        <v>0</v>
      </c>
      <c r="AR69" s="142">
        <f>IFERROR('Projection_Base-case'!Q69-Q69,0)</f>
        <v>0</v>
      </c>
      <c r="AS69" s="142">
        <f t="shared" si="29"/>
        <v>0</v>
      </c>
      <c r="AT69" s="142">
        <f>IFERROR(100*AR69/'Projection_Base-case'!Q69,0)</f>
        <v>0</v>
      </c>
      <c r="AU69" s="142">
        <f>IFERROR('Projection_Base-case'!S69-S69,0)</f>
        <v>0</v>
      </c>
      <c r="AV69" s="142">
        <f t="shared" si="30"/>
        <v>0</v>
      </c>
      <c r="AW69" s="143">
        <f>IFERROR(100*AU69/'Projection_Base-case'!S69,0)</f>
        <v>0</v>
      </c>
      <c r="AX69" s="262">
        <f>IFERROR('Projection_Base-case'!U69-U69,0)</f>
        <v>0</v>
      </c>
      <c r="AY69" s="142">
        <f t="shared" si="31"/>
        <v>0</v>
      </c>
      <c r="AZ69" s="142">
        <f>IFERROR(100*AX69/'Projection_Base-case'!U69,0)</f>
        <v>0</v>
      </c>
      <c r="BA69" s="142">
        <f>IFERROR('Projection_Base-case'!W69-W69,0)</f>
        <v>0</v>
      </c>
      <c r="BB69" s="142">
        <f t="shared" si="32"/>
        <v>0</v>
      </c>
      <c r="BC69" s="142">
        <f>IFERROR(100*BA69/'Projection_Base-case'!W69,0)</f>
        <v>0</v>
      </c>
      <c r="BD69" s="142">
        <f>IFERROR('Projection_Base-case'!Y69-Y69,0)</f>
        <v>0</v>
      </c>
      <c r="BE69" s="142">
        <f t="shared" si="33"/>
        <v>0</v>
      </c>
      <c r="BF69" s="142">
        <f>IFERROR(100*BD69/'Projection_Base-case'!Y69,0)</f>
        <v>0</v>
      </c>
      <c r="BG69" s="531">
        <f t="shared" si="22"/>
        <v>0</v>
      </c>
      <c r="BH69" s="532">
        <f t="shared" si="23"/>
        <v>0</v>
      </c>
    </row>
    <row r="70" spans="1:60" x14ac:dyDescent="0.25">
      <c r="A70" s="261">
        <v>65</v>
      </c>
      <c r="B70" s="142">
        <f>'Projection_Base-case'!B70</f>
        <v>0</v>
      </c>
      <c r="C70" s="142">
        <f>'Projection_Base-case'!C70</f>
        <v>0</v>
      </c>
      <c r="D70" s="142">
        <f>'Projection_Base-case'!D70</f>
        <v>0</v>
      </c>
      <c r="E70" s="149"/>
      <c r="F70" s="258" t="str">
        <f t="shared" si="10"/>
        <v>0</v>
      </c>
      <c r="G70" s="231" t="str">
        <f>IF(F70="Scenario1PBT1",'Major retrofit'!$E$6,IF(F70="Scenario2PBT1",'Major retrofit'!$F$6,IF(F70="Scenario3PBT1",'Major retrofit'!$G$6,"")))&amp;IF(F70="Scenario1PBT2",'Major retrofit'!$H$6,IF(F70="Scenario2PBT2",'Major retrofit'!$I$6,IF(F70="Scenario3PBT2",'Major retrofit'!$J$6,"")))&amp;IF(F70="Scenario1PBT3",'Major retrofit'!$K$6,IF(F70="Scenario2PBT3",'Major retrofit'!$L$6,IF(F70="Scenario3PBT3",'Major retrofit'!$M$6,"")))&amp;IF(F70="Scenario1PBT4",'Major retrofit'!$N$6,IF(F70="Scenario2PBT4",'Major retrofit'!$O$6,IF(F70="Scenario3PBT4",'Major retrofit'!$P$6,"")))&amp;IF(F70="Scenario1PBT5",'Major retrofit'!$Q$6,IF(F70="Scenario2PBT5",'Major retrofit'!$R$6,IF(F70="Scenario3PBT5",'Major retrofit'!$S$6,"")))&amp;IF(F70="Scenario1PBT6",'Major retrofit'!$T$6,IF(F70="Scenario2PBT6",'Major retrofit'!$U$6,IF(F70="Scenario3PBT6",'Major retrofit'!$V$6,"")))&amp;IF(F70="Scenario1PBT7",'Major retrofit'!$W$6,IF(F70="Scenario2PBT7",'Major retrofit'!$X$6,IF(F70="Scenario3PBT7",'Major retrofit'!$Y$6,"")))&amp;IF(F70="Scenario1PBT8",'Major retrofit'!$Z$6,IF(F70="Scenario2PBT8",'Major retrofit'!$AA$6,IF(F70="Scenario3PBT8",'Major retrofit'!$AB$6,"")))&amp;IF(F70="Scenario1PBT9",'Major retrofit'!$AC$6,IF(F70="Scenario2PBT9",'Major retrofit'!$AD$6,IF(F70="Scenario3PBT9",'Major retrofit'!$AE$6,"")))&amp;IF(F70="Scenario1PBT10",'Major retrofit'!$AF$6,IF(F70="Scenario2PBT10",'Major retrofit'!$AG$6,IF(F70="Scenario3PBT10",'Major retrofit'!$AH$6,"")))&amp;IF(F70="Scenario1PBT11",'Major retrofit'!$AI$6,IF(F70="Scenario2PBT11",'Major retrofit'!$AJ$6,IF(F70="Scenario3PBT11",'Major retrofit'!$AK$6,"")))&amp;IF(F70="Scenario1PBT12",'Major retrofit'!$AL$6,IF(F70="Scenario2PBT12",'Major retrofit'!$AM$6,IF(F70="Scenario3PBT12",'Major retrofit'!$AN$6,"")))&amp;IF(F70="Scenario1PBT13",'Major retrofit'!$AO$6,IF(F70="Scenario2PBT13",'Major retrofit'!$AP$6,IF(F70="Scenario3PBT13",'Major retrofit'!$AQ$6,"")))&amp;IF(F70="Scenario1PBT14",'Major retrofit'!$AR$6,IF(F70="Scenario2PBT14",'Major retrofit'!$AS$6,IF(F70="Scenario3PBT14",'Major retrofit'!$AT$6,"")))&amp;IF(F70="Scenario1PBT15",'Major retrofit'!$AU$6,IF(F70="Scenario2PBT15",'Major retrofit'!$AV$6,IF(F70="Scenario3PBT15",'Major retrofit'!$AW$6,"")))</f>
        <v/>
      </c>
      <c r="H70" s="142">
        <f t="shared" si="11"/>
        <v>0</v>
      </c>
      <c r="I70" s="232" t="str">
        <f>IF(F70="Scenario1PBT1",'Major retrofit'!$E$16,IF(F70="Scenario2PBT1",'Major retrofit'!$F$16,IF(F70="Scenario3PBT1",'Major retrofit'!$G$16,"")))&amp;IF(F70="Scenario1PBT2",'Major retrofit'!$H$16,IF(F70="Scenario2PBT2",'Major retrofit'!$I$16,IF(F70="Scenario3PBT2",'Major retrofit'!$J$16,"")))&amp;IF(F70="Scenario1PBT3",'Major retrofit'!$K$16,IF(F70="Scenario2PBT3",'Major retrofit'!$L$16,IF(F70="Scenario3PBT3",'Major retrofit'!$M$16,"")))&amp;IF(F70="Scenario1PBT4",'Major retrofit'!$N$16,IF(F70="Scenario2PBT4",'Major retrofit'!$O$16,IF(F70="Scenario3PBT4",'Major retrofit'!$P$16,"")))&amp;IF(F70="Scenario1PBT5",'Major retrofit'!$Q$16,IF(F70="Scenario2PBT5",'Major retrofit'!$R$16,IF(F70="Scenario3PBT5",'Major retrofit'!$S$16,"")))&amp;IF(F70="Scenario1PBT6",'Major retrofit'!$T$16,IF(F70="Scenario2PBT6",'Major retrofit'!$U$16,IF(F70="Scenario3PBT6",'Major retrofit'!$V$16,"")))&amp;IF(F70="Scenario1PBT7",'Major retrofit'!$W$16,IF(F70="Scenario2PBT7",'Major retrofit'!$X$16,IF(F70="Scenario3PBT7",'Major retrofit'!$Y$16,"")))&amp;IF(F70="Scenario1PBT8",'Major retrofit'!$Z$16,IF(F70="Scenario2PBT8",'Major retrofit'!$AA$16,IF(F70="Scenario3PBT8",'Major retrofit'!$AB$16,"")))&amp;IF(F70="Scenario1PBT9",'Major retrofit'!$AC$16,IF(F70="Scenario2PBT9",'Major retrofit'!$AD$16,IF(F70="Scenario3PBT9",'Major retrofit'!$AE$16,"")))&amp;IF(F70="Scenario1PBT10",'Major retrofit'!$AF$16,IF(F70="Scenario2PBT10",'Major retrofit'!$AG$16,IF(F70="Scenario3PBT10",'Major retrofit'!$AH$16,"")))&amp;IF(F70="Scenario1PBT11",'Major retrofit'!$AI$16,IF(F70="Scenario2PBT11",'Major retrofit'!$AJ$16,IF(F70="Scenario3PBT11",'Major retrofit'!$AK$16,"")))&amp;IF(F70="Scenario1PBT12",'Major retrofit'!$AL$16,IF(F70="Scenario2PBT12",'Major retrofit'!$AM$16,IF(F70="Scenario3PBT12",'Major retrofit'!$AN$16,"")))&amp;IF(F70="Scenario1PBT13",'Major retrofit'!$AO$16,IF(F70="Scenario2PBT13",'Major retrofit'!$AP$16,IF(F70="Scenario3PBT13",'Major retrofit'!$AQ$16,"")))&amp;IF(F70="Scenario1PBT14",'Major retrofit'!$AR$16,IF(F70="Scenario2PBT14",'Major retrofit'!$AS$16,IF(F70="Scenario3PBT14",'Major retrofit'!$AT$16,"")))&amp;IF(F70="Scenario1PBT15",'Major retrofit'!$AU$16,IF(F70="Scenario2PBT15",'Major retrofit'!$AV$16,IF(F70="Scenario3PBT15",'Major retrofit'!$AW$16,"")))</f>
        <v/>
      </c>
      <c r="J70" s="142">
        <f t="shared" si="12"/>
        <v>0</v>
      </c>
      <c r="K70" s="142" t="str">
        <f>IF(F70="Scenario1PBT1",'Major retrofit'!$E$18,IF(F70="Scenario2PBT1",'Major retrofit'!$F$18,IF(F70="Scenario3PBT1",'Major retrofit'!$G$18,"")))&amp;IF(F70="Scenario1PBT2",'Major retrofit'!$H$18,IF(F70="Scenario2PBT2",'Major retrofit'!$I$18,IF(F70="Scenario3PBT2",'Major retrofit'!$J$18,"")))&amp;IF(F70="Scenario1PBT3",'Major retrofit'!$K$18,IF(F70="Scenario2PBT3",'Major retrofit'!$L$18,IF(F70="Scenario3PBT3",'Major retrofit'!$M$18,"")))&amp;IF(F70="Scenario1PBT4",'Major retrofit'!$N$18,IF(F70="Scenario2PBT4",'Major retrofit'!$O$18,IF(F70="Scenario3PBT4",'Major retrofit'!$P$18,"")))&amp;IF(F70="Scenario1PBT5",'Major retrofit'!$Q$18,IF(F70="Scenario2PBT5",'Major retrofit'!$R$18,IF(F70="Scenario3PBT5",'Major retrofit'!$S$18,"")))&amp;IF(F70="Scenario1PBT6",'Major retrofit'!$T$18,IF(F70="Scenario2PBT6",'Major retrofit'!$U$18,IF(F70="Scenario3PBT6",'Major retrofit'!$V$18,"")))&amp;IF(F70="Scenario1PBT7",'Major retrofit'!$W$18,IF(F70="Scenario2PBT7",'Major retrofit'!$X$18,IF(F70="Scenario3PBT7",'Major retrofit'!$Y$18,"")))&amp;IF(F70="Scenario1PBT8",'Major retrofit'!$Z$18,IF(F70="Scenario2PBT8",'Major retrofit'!$AA$18,IF(F70="Scenario3PBT8",'Major retrofit'!$AB$18,"")))&amp;IF(F70="Scenario1PBT9",'Major retrofit'!$AC$18,IF(F70="Scenario2PBT9",'Major retrofit'!$AD$18,IF(F70="Scenario3PBT9",'Major retrofit'!$AE$18,"")))&amp;IF(F70="Scenario1PBT10",'Major retrofit'!$AF$18,IF(F70="Scenario2PBT10",'Major retrofit'!$AG$18,IF(F70="Scenario3PBT10",'Major retrofit'!$AH$18,"")))&amp;IF(F70="Scenario1PBT11",'Major retrofit'!$AI$18,IF(F70="Scenario2PBT11",'Major retrofit'!$AJ$18,IF(F70="Scenario3PBT11",'Major retrofit'!$AK$18,"")))&amp;IF(F70="Scenario1PBT12",'Major retrofit'!$AL$18,IF(F70="Scenario2PBT12",'Major retrofit'!$AM$18,IF(F70="Scenario3PBT12",'Major retrofit'!$AN$18,"")))&amp;IF(F70="Scenario1PBT13",'Major retrofit'!$AO$18,IF(F70="Scenario2PBT13",'Major retrofit'!$AP$18,IF(F70="Scenario3PBT13",'Major retrofit'!$AQ$18,"")))&amp;IF(F70="Scenario1PBT14",'Major retrofit'!$AR$18,IF(F70="Scenario2PBT14",'Major retrofit'!$AS$18,IF(F70="Scenario3PBT14",'Major retrofit'!$AT$18,"")))&amp;IF(F70="Scenario1PBT15",'Major retrofit'!$AU$18,IF(F70="Scenario2PBT15",'Major retrofit'!$AV$18,IF(F70="Scenario3PBT15",'Major retrofit'!$AW$18,"")))</f>
        <v/>
      </c>
      <c r="L70" s="142">
        <f t="shared" si="13"/>
        <v>0</v>
      </c>
      <c r="M70" s="142" t="str">
        <f>IF(F70="Scenario1PBT1",'Major retrofit'!$E$20,IF(F70="Scenario2PBT1",'Major retrofit'!$F$20,IF(F70="Scenario3PBT1",'Major retrofit'!$G$20,"")))&amp;IF(F70="Scenario1PBT2",'Major retrofit'!$H$20,IF(F70="Scenario2PBT2",'Major retrofit'!$I$20,IF(F70="Scenario3PBT2",'Major retrofit'!$J$20,"")))&amp;IF(F70="Scenario1PBT3",'Major retrofit'!$K$20,IF(F70="Scenario2PBT3",'Major retrofit'!$L$20,IF(F70="Scenario3PBT3",'Major retrofit'!$M$20,"")))&amp;IF(F70="Scenario1PBT4",'Major retrofit'!$N$20,IF(F70="Scenario2PBT4",'Major retrofit'!$O$20,IF(F70="Scenario3PBT4",'Major retrofit'!$P$20,"")))&amp;IF(F70="Scenario1PBT5",'Major retrofit'!$Q$20,IF(F70="Scenario2PBT5",'Major retrofit'!$R$20,IF(F70="Scenario3PBT5",'Major retrofit'!$S$20,"")))&amp;IF(F70="Scenario1PBT6",'Major retrofit'!$T$20,IF(F70="Scenario2PBT6",'Major retrofit'!$U$20,IF(F70="Scenario3PBT6",'Major retrofit'!$V$20,"")))&amp;IF(F70="Scenario1PBT7",'Major retrofit'!$W$20,IF(F70="Scenario2PBT7",'Major retrofit'!$X$20,IF(F70="Scenario3PBT7",'Major retrofit'!$Y$20,"")))&amp;IF(F70="Scenario1PBT8",'Major retrofit'!$Z$20,IF(F70="Scenario2PBT8",'Major retrofit'!$AA$20,IF(F70="Scenario3PBT8",'Major retrofit'!$AB$20,"")))&amp;IF(F70="Scenario1PBT9",'Major retrofit'!$AC$20,IF(F70="Scenario2PBT9",'Major retrofit'!$AD$20,IF(F70="Scenario3PBT9",'Major retrofit'!$AE$20,"")))&amp;IF(F70="Scenario1PBT10",'Major retrofit'!$AF$20,IF(F70="Scenario2PBT10",'Major retrofit'!$AG$20,IF(F70="Scenario3PBT10",'Major retrofit'!$AH$20,"")))&amp;IF(F70="Scenario1PBT11",'Major retrofit'!$AI$20,IF(F70="Scenario2PBT11",'Major retrofit'!$AJ$20,IF(F70="Scenario3PBT11",'Major retrofit'!$AK$20,"")))&amp;IF(F70="Scenario1PBT12",'Major retrofit'!$AL$20,IF(F70="Scenario2PBT12",'Major retrofit'!$AM$20,IF(F70="Scenario3PBT12",'Major retrofit'!$AN$20,"")))&amp;IF(F70="Scenario1PBT13",'Major retrofit'!$AO$20,IF(F70="Scenario2PBT13",'Major retrofit'!$AP$20,IF(F70="Scenario3PBT13",'Major retrofit'!$AQ$20,"")))&amp;IF(F70="Scenario1PBT14",'Major retrofit'!$AR$20,IF(F70="Scenario2PBT14",'Major retrofit'!$AS$20,IF(F70="Scenario3PBT14",'Major retrofit'!$AT$20,"")))&amp;IF(F70="Scenario1PBT15",'Major retrofit'!$AU$20,IF(F70="Scenario2PBT15",'Major retrofit'!$AV$20,IF(F70="Scenario3PBT15",'Major retrofit'!$AW$20,"")))</f>
        <v/>
      </c>
      <c r="N70" s="143">
        <f t="shared" si="14"/>
        <v>0</v>
      </c>
      <c r="O70" s="262" t="str">
        <f>IF(F70="Scenario1PBT1",'Major retrofit'!$E$23,IF(F70="Scenario2PBT1",'Major retrofit'!$F$23,IF(F70="Scenario3PBT1",'Major retrofit'!$G$23,"")))&amp;IF(F70="Scenario1PBT2",'Major retrofit'!$H$23,IF(F70="Scenario2PBT2",'Major retrofit'!$I$23,IF(F70="Scenario3PBT2",'Major retrofit'!$J$23,"")))&amp;IF(F70="Scenario1PBT3",'Major retrofit'!$K$23,IF(F70="Scenario2PBT3",'Major retrofit'!$L$23,IF(F70="Scenario3PBT3",'Major retrofit'!$M$23,"")))&amp;IF(F70="Scenario1PBT4",'Major retrofit'!$N$23,IF(F70="Scenario2PBT4",'Major retrofit'!$O$23,IF(F70="Scenario3PBT4",'Major retrofit'!$P$23,"")))&amp;IF(F70="Scenario1PBT5",'Major retrofit'!$Q$23,IF(F70="Scenario2PBT5",'Major retrofit'!$R$23,IF(F70="Scenario3PBT5",'Major retrofit'!$S$23,"")))&amp;IF(F70="Scenario1PBT6",'Major retrofit'!$T$23,IF(F70="Scenario2PBT6",'Major retrofit'!$U$23,IF(F70="Scenario3PBT6",'Major retrofit'!$V$23,"")))&amp;IF(F70="Scenario1PBT7",'Major retrofit'!$W$23,IF(F70="Scenario2PBT7",'Major retrofit'!$X$23,IF(F70="Scenario3PBT7",'Major retrofit'!$Y$23,"")))&amp;IF(F70="Scenario1PBT8",'Major retrofit'!$Z$23,IF(F70="Scenario2PBT8",'Major retrofit'!$AA$23,IF(F70="Scenario3PBT8",'Major retrofit'!$AB$23,"")))&amp;IF(F70="Scenario1PBT9",'Major retrofit'!$AC$23,IF(F70="Scenario2PBT9",'Major retrofit'!$AD$23,IF(F70="Scenario3PBT9",'Major retrofit'!$AE$23,"")))&amp;IF(F70="Scenario1PBT10",'Major retrofit'!$AF$23,IF(F70="Scenario2PBT10",'Major retrofit'!$AG$23,IF(F70="Scenario3PBT10",'Major retrofit'!$AH$23,"")))&amp;IF(F70="Scenario1PBT11",'Major retrofit'!$AI$23,IF(F70="Scenario2PBT11",'Major retrofit'!$AJ$23,IF(F70="Scenario3PBT11",'Major retrofit'!$AK$23,"")))&amp;IF(F70="Scenario1PBT12",'Major retrofit'!$AL$23,IF(F70="Scenario2PBT12",'Major retrofit'!$AM$23,IF(F70="Scenario3PBT12",'Major retrofit'!$AN$23,"")))&amp;IF(F70="Scenario1PBT13",'Major retrofit'!$AO$23,IF(F70="Scenario2PBT13",'Major retrofit'!$AP$23,IF(F70="Scenario3PBT13",'Major retrofit'!$AQ$23,"")))&amp;IF(F70="Scenario1PBT14",'Major retrofit'!$AR$23,IF(F70="Scenario2PBT14",'Major retrofit'!$AS$23,IF(F70="Scenario3PBT14",'Major retrofit'!$AT$23,"")))&amp;IF(F70="Scenario1PBT15",'Major retrofit'!$AU$23,IF(F70="Scenario2PBT15",'Major retrofit'!$AV$23,IF(F70="Scenario3PBT15",'Major retrofit'!$AW$23,"")))</f>
        <v/>
      </c>
      <c r="P70" s="142">
        <f t="shared" si="15"/>
        <v>0</v>
      </c>
      <c r="Q70" s="142" t="str">
        <f>IF(F70="Scenario1PBT1",'Major retrofit'!$E$25,IF(F70="Scenario2PBT1",'Major retrofit'!$F$25,IF(F70="Scenario3PBT1",'Major retrofit'!$G$25,"")))&amp;IF(F70="Scenario1PBT2",'Major retrofit'!$H$25,IF(F70="Scenario2PBT2",'Major retrofit'!$I$25,IF(F70="Scenario3PBT2",'Major retrofit'!$J$25,"")))&amp;IF(F70="Scenario1PBT3",'Major retrofit'!$K$25,IF(F70="Scenario2PBT3",'Major retrofit'!$L$25,IF(F70="Scenario3PBT3",'Major retrofit'!$M$25,"")))&amp;IF(F70="Scenario1PBT4",'Major retrofit'!$N$25,IF(F70="Scenario2PBT4",'Major retrofit'!$O$25,IF(F70="Scenario3PBT4",'Major retrofit'!$P$25,"")))&amp;IF(F70="Scenario1PBT5",'Major retrofit'!$Q$25,IF(F70="Scenario2PBT5",'Major retrofit'!$R$25,IF(F70="Scenario3PBT5",'Major retrofit'!$S$25,"")))&amp;IF(F70="Scenario1PBT6",'Major retrofit'!$T$25,IF(F70="Scenario2PBT6",'Major retrofit'!$U$25,IF(F70="Scenario3PBT6",'Major retrofit'!$V$25,"")))&amp;IF(F70="Scenario1PBT7",'Major retrofit'!$W$25,IF(F70="Scenario2PBT7",'Major retrofit'!$X$25,IF(F70="Scenario3PBT7",'Major retrofit'!$Y$25,"")))&amp;IF(F70="Scenario1PBT8",'Major retrofit'!$Z$25,IF(F70="Scenario2PBT8",'Major retrofit'!$AA$25,IF(F70="Scenario3PBT8",'Major retrofit'!$AB$25,"")))&amp;IF(F70="Scenario1PBT9",'Major retrofit'!$AC$25,IF(F70="Scenario2PBT9",'Major retrofit'!$AD$25,IF(F70="Scenario3PBT9",'Major retrofit'!$AE$25,"")))&amp;IF(F70="Scenario1PBT10",'Major retrofit'!$AF$25,IF(F70="Scenario2PBT10",'Major retrofit'!$AG$25,IF(F70="Scenario3PBT10",'Major retrofit'!$AH$25,"")))&amp;IF(F70="Scenario1PBT11",'Major retrofit'!$AI$25,IF(F70="Scenario2PBT11",'Major retrofit'!$AJ$25,IF(F70="Scenario3PBT11",'Major retrofit'!$AK$25,"")))&amp;IF(F70="Scenario1PBT12",'Major retrofit'!$AL$25,IF(F70="Scenario2PBT12",'Major retrofit'!$AM$25,IF(F70="Scenario3PBT12",'Major retrofit'!$AN$25,"")))&amp;IF(F70="Scenario1PBT13",'Major retrofit'!$AO$25,IF(F70="Scenario2PBT13",'Major retrofit'!$AP$25,IF(F70="Scenario3PBT13",'Major retrofit'!$AQ$25,"")))&amp;IF(F70="Scenario1PBT14",'Major retrofit'!$AR$25,IF(F70="Scenario2PBT14",'Major retrofit'!$AS$25,IF(F70="Scenario3PBT14",'Major retrofit'!$AT$25,"")))&amp;IF(F70="Scenario1PBT15",'Major retrofit'!$AU$25,IF(F70="Scenario2PBT15",'Major retrofit'!$AV$25,IF(F70="Scenario3PBT15",'Major retrofit'!$AW$25,"")))</f>
        <v/>
      </c>
      <c r="R70" s="142">
        <f t="shared" si="16"/>
        <v>0</v>
      </c>
      <c r="S70" s="142" t="str">
        <f>IF(F70="Scenario1PBT1",'Major retrofit'!$E$27,IF(F70="Scenario2PBT1",'Major retrofit'!$F$27,IF(F70="Scenario3PBT1",'Major retrofit'!$G$27,"")))&amp;IF(F70="Scenario1PBT2",'Major retrofit'!$H$27,IF(F70="Scenario2PBT2",'Major retrofit'!$I$27,IF(F70="Scenario3PBT2",'Major retrofit'!$J$27,"")))&amp;IF(F70="Scenario1PBT3",'Major retrofit'!$K$27,IF(F70="Scenario2PBT3",'Major retrofit'!$L$27,IF(F70="Scenario3PBT3",'Major retrofit'!$M$27,"")))&amp;IF(F70="Scenario1PBT4",'Major retrofit'!$N$27,IF(F70="Scenario2PBT4",'Major retrofit'!$O$27,IF(F70="Scenario3PBT4",'Major retrofit'!$P$27,"")))&amp;IF(F70="Scenario1PBT5",'Major retrofit'!$Q$27,IF(F70="Scenario2PBT5",'Major retrofit'!$R$27,IF(F70="Scenario3PBT5",'Major retrofit'!$S$27,"")))&amp;IF(F70="Scenario1PBT6",'Major retrofit'!$T$27,IF(F70="Scenario2PBT6",'Major retrofit'!$U$27,IF(F70="Scenario3PBT6",'Major retrofit'!$V$27,"")))&amp;IF(F70="Scenario1PBT7",'Major retrofit'!$W$27,IF(F70="Scenario2PBT7",'Major retrofit'!$X$27,IF(F70="Scenario3PBT7",'Major retrofit'!$Y$27,"")))&amp;IF(F70="Scenario1PBT8",'Major retrofit'!$Z$27,IF(F70="Scenario2PBT8",'Major retrofit'!$AA$27,IF(F70="Scenario3PBT8",'Major retrofit'!$AB$27,"")))&amp;IF(F70="Scenario1PBT9",'Major retrofit'!$AC$27,IF(F70="Scenario2PBT9",'Major retrofit'!$AD$27,IF(F70="Scenario3PBT9",'Major retrofit'!$AE$27,"")))&amp;IF(F70="Scenario1PBT10",'Major retrofit'!$AF$27,IF(F70="Scenario2PBT10",'Major retrofit'!$AG$27,IF(F70="Scenario3PBT10",'Major retrofit'!$AH$27,"")))&amp;IF(F70="Scenario1PBT11",'Major retrofit'!$AI$27,IF(F70="Scenario2PBT11",'Major retrofit'!$AJ$27,IF(F70="Scenario3PBT11",'Major retrofit'!$AK$27,"")))&amp;IF(F70="Scenario1PBT12",'Major retrofit'!$AL$27,IF(F70="Scenario2PBT12",'Major retrofit'!$AM$27,IF(F70="Scenario3PBT12",'Major retrofit'!$AN$27,"")))&amp;IF(F70="Scenario1PBT13",'Major retrofit'!$AO$27,IF(F70="Scenario2PBT13",'Major retrofit'!$AP$27,IF(F70="Scenario3PBT13",'Major retrofit'!$AQ$27,"")))&amp;IF(F70="Scenario1PBT14",'Major retrofit'!$AR$27,IF(F70="Scenario2PBT14",'Major retrofit'!$AS$27,IF(F70="Scenario3PBT14",'Major retrofit'!$AT$27,"")))&amp;IF(F70="Scenario1PBT15",'Major retrofit'!$AU$27,IF(F70="Scenario2PBT15",'Major retrofit'!$AV$27,IF(F70="Scenario3PBT15",'Major retrofit'!$AW$27,"")))</f>
        <v/>
      </c>
      <c r="T70" s="263">
        <f t="shared" si="17"/>
        <v>0</v>
      </c>
      <c r="U70" s="262" t="str">
        <f>IF(F70="Scenario1PBT1",'Major retrofit'!$E$38,IF(F70="Scenario2PBT1",'Major retrofit'!$F$38,IF(F70="Scenario3PBT1",'Major retrofit'!$G$38,"")))&amp;IF(F70="Scenario1PBT2",'Major retrofit'!$H$38,IF(F70="Scenario2PBT2",'Major retrofit'!$I$38,IF(F70="Scenario3PBT2",'Major retrofit'!$J$38,"")))&amp;IF(F70="Scenario1PBT3",'Major retrofit'!$K$38,IF(F70="Scenario2PBT3",'Major retrofit'!$L$38,IF(F70="Scenario3PBT3",'Major retrofit'!$M$38,"")))&amp;IF(F70="Scenario1PBT4",'Major retrofit'!$N$38,IF(F70="Scenario2PBT4",'Major retrofit'!$O$38,IF(F70="Scenario3PBT4",'Major retrofit'!$P$38,"")))&amp;IF(F70="Scenario1PBT5",'Major retrofit'!$Q$38,IF(F70="Scenario2PBT5",'Major retrofit'!$R$38,IF(F70="Scenario3PBT5",'Major retrofit'!$S$38,"")))&amp;IF(F70="Scenario1PBT6",'Major retrofit'!$T$38,IF(F70="Scenario2PBT6",'Major retrofit'!$U$38,IF(F70="Scenario3PBT6",'Major retrofit'!$V$38,"")))&amp;IF(F70="Scenario1PBT7",'Major retrofit'!$W$38,IF(F70="Scenario2PBT7",'Major retrofit'!$X$38,IF(F70="Scenario3PBT7",'Major retrofit'!$Y$38,"")))&amp;IF(F70="Scenario1PBT8",'Major retrofit'!$Z$38,IF(F70="Scenario2PBT8",'Major retrofit'!$AA$38,IF(F70="Scenario3PBT8",'Major retrofit'!$AB$38,"")))&amp;IF(F70="Scenario1PBT9",'Major retrofit'!$AC$38,IF(F70="Scenario2PBT9",'Major retrofit'!$AD$38,IF(F70="Scenario3PBT9",'Major retrofit'!$AE$38,"")))&amp;IF(F70="Scenario1PBT10",'Major retrofit'!$AF$38,IF(F70="Scenario2PBT10",'Major retrofit'!$AG$38,IF(F70="Scenario3PBT10",'Major retrofit'!$AH$38,"")))&amp;IF(F70="Scenario1PBT11",'Major retrofit'!$AI$38,IF(F70="Scenario2PBT11",'Major retrofit'!$AJ$38,IF(F70="Scenario3PBT11",'Major retrofit'!$AK$38,"")))&amp;IF(F70="Scenario1PBT12",'Major retrofit'!$AL$38,IF(F70="Scenario2PBT12",'Major retrofit'!$AM$38,IF(F70="Scenario3PBT12",'Major retrofit'!$AN$38,"")))&amp;IF(F70="Scenario1PBT13",'Major retrofit'!$AO$38,IF(F70="Scenario2PBT13",'Major retrofit'!$AP$38,IF(F70="Scenario3PBT13",'Major retrofit'!$AQ$38,"")))&amp;IF(F70="Scenario1PBT14",'Major retrofit'!$AR$38,IF(F70="Scenario2PBT14",'Major retrofit'!$AS$38,IF(F70="Scenario3PBT14",'Major retrofit'!$AT$38,"")))&amp;IF(F70="Scenario1PBT15",'Major retrofit'!$AU$38,IF(F70="Scenario2PBT15",'Major retrofit'!$AV$38,IF(F70="Scenario3PBT15",'Major retrofit'!$AW$38,"")))</f>
        <v/>
      </c>
      <c r="V70" s="142">
        <f t="shared" si="18"/>
        <v>0</v>
      </c>
      <c r="W70" s="142" t="str">
        <f>IF(F70="Scenario1PBT1",'Major retrofit'!$E$40,IF(F70="Scenario2PBT1",'Major retrofit'!$F$40,IF(F70="Scenario3PBT1",'Major retrofit'!$G$40,"")))&amp;IF(F70="Scenario1PBT2",'Major retrofit'!$H$40,IF(F70="Scenario2PBT2",'Major retrofit'!$I$40,IF(F70="Scenario3PBT2",'Major retrofit'!$J$40,"")))&amp;IF(F70="Scenario1PBT3",'Major retrofit'!$K$40,IF(F70="Scenario2PBT3",'Major retrofit'!$L$40,IF(F70="Scenario3PBT3",'Major retrofit'!$M$40,"")))&amp;IF(F70="Scenario1PBT4",'Major retrofit'!$N$40,IF(F70="Scenario2PBT4",'Major retrofit'!$O$40,IF(F70="Scenario3PBT4",'Major retrofit'!$P$40,"")))&amp;IF(F70="Scenario1PBT5",'Major retrofit'!$Q$40,IF(F70="Scenario2PBT5",'Major retrofit'!$R$40,IF(F70="Scenario3PBT5",'Major retrofit'!$S$40,"")))&amp;IF(F70="Scenario1PBT6",'Major retrofit'!$T$40,IF(F70="Scenario2PBT6",'Major retrofit'!$U$40,IF(F70="Scenario3PBT6",'Major retrofit'!$V$40,"")))&amp;IF(F70="Scenario1PBT7",'Major retrofit'!$W$40,IF(F70="Scenario2PBT7",'Major retrofit'!$X$40,IF(F70="Scenario3PBT7",'Major retrofit'!$Y$40,"")))&amp;IF(F70="Scenario1PBT8",'Major retrofit'!$Z$40,IF(F70="Scenario2PBT8",'Major retrofit'!$AA$40,IF(F70="Scenario3PBT8",'Major retrofit'!$AB$40,"")))&amp;IF(F70="Scenario1PBT9",'Major retrofit'!$AC$40,IF(F70="Scenario2PBT9",'Major retrofit'!$AD$40,IF(F70="Scenario3PBT9",'Major retrofit'!$AE$40,"")))&amp;IF(F70="Scenario1PBT10",'Major retrofit'!$AF$40,IF(F70="Scenario2PBT10",'Major retrofit'!$AG$40,IF(F70="Scenario3PBT10",'Major retrofit'!$AH$40,"")))&amp;IF(F70="Scenario1PBT11",'Major retrofit'!$AI$40,IF(F70="Scenario2PBT11",'Major retrofit'!$AJ$40,IF(F70="Scenario3PBT11",'Major retrofit'!$AK$40,"")))&amp;IF(F70="Scenario1PBT12",'Major retrofit'!$AL$40,IF(F70="Scenario2PBT12",'Major retrofit'!$AM$40,IF(F70="Scenario3PBT12",'Major retrofit'!$AN$40,"")))&amp;IF(F70="Scenario1PBT13",'Major retrofit'!$AO$40,IF(F70="Scenario2PBT13",'Major retrofit'!$AP$40,IF(F70="Scenario3PBT13",'Major retrofit'!$AQ$40,"")))&amp;IF(F70="Scenario1PBT14",'Major retrofit'!$AR$40,IF(F70="Scenario2PBT14",'Major retrofit'!$AS$40,IF(F70="Scenario3PBT14",'Major retrofit'!$AT$40,"")))&amp;IF(F70="Scenario1PBT15",'Major retrofit'!$AU$40,IF(F70="Scenario2PBT15",'Major retrofit'!$AV$40,IF(F70="Scenario3PBT15",'Major retrofit'!$AW$40,"")))</f>
        <v/>
      </c>
      <c r="X70" s="142">
        <f t="shared" si="19"/>
        <v>0</v>
      </c>
      <c r="Y70" s="142" t="str">
        <f>IF(F70="Scenario1PBT1",'Major retrofit'!$E$42,IF(F70="Scenario2PBT1",'Major retrofit'!$F$42,IF(F70="Scenario3PBT1",'Major retrofit'!$G$42,"")))&amp;IF(F70="Scenario1PBT2",'Major retrofit'!$H$42,IF(F70="Scenario2PBT2",'Major retrofit'!$I$42,IF(F70="Scenario3PBT2",'Major retrofit'!$J$42,"")))&amp;IF(F70="Scenario1PBT3",'Major retrofit'!$K$42,IF(F70="Scenario2PBT3",'Major retrofit'!$L$42,IF(F70="Scenario3PBT3",'Major retrofit'!$M$42,"")))&amp;IF(F70="Scenario1PBT4",'Major retrofit'!$N$42,IF(F70="Scenario2PBT4",'Major retrofit'!$O$42,IF(F70="Scenario3PBT4",'Major retrofit'!$P$42,"")))&amp;IF(F70="Scenario1PBT5",'Major retrofit'!$Q$42,IF(F70="Scenario2PBT5",'Major retrofit'!$R$42,IF(F70="Scenario3PBT5",'Major retrofit'!$S$42,"")))&amp;IF(F70="Scenario1PBT6",'Major retrofit'!$T$42,IF(F70="Scenario2PBT6",'Major retrofit'!$U$42,IF(F70="Scenario3PBT6",'Major retrofit'!$V$42,"")))&amp;IF(F70="Scenario1PBT7",'Major retrofit'!$W$42,IF(F70="Scenario2PBT7",'Major retrofit'!$X$42,IF(F70="Scenario3PBT7",'Major retrofit'!$Y$42,"")))&amp;IF(F70="Scenario1PBT8",'Major retrofit'!$Z$42,IF(F70="Scenario2PBT8",'Major retrofit'!$AA$42,IF(F70="Scenario3PBT8",'Major retrofit'!$AB$42,"")))&amp;IF(F70="Scenario1PBT9",'Major retrofit'!$AC$42,IF(F70="Scenario2PBT9",'Major retrofit'!$AD$42,IF(F70="Scenario3PBT9",'Major retrofit'!$AE$42,"")))&amp;IF(F70="Scenario1PBT10",'Major retrofit'!$AF$42,IF(F70="Scenario2PBT10",'Major retrofit'!$AG$42,IF(F70="Scenario3PBT10",'Major retrofit'!$AH$42,"")))&amp;IF(F70="Scenario1PBT11",'Major retrofit'!$AI$42,IF(F70="Scenario2PBT11",'Major retrofit'!$AJ$42,IF(F70="Scenario3PBT11",'Major retrofit'!$AK$42,"")))&amp;IF(F70="Scenario1PBT12",'Major retrofit'!$AL$42,IF(F70="Scenario2PBT12",'Major retrofit'!$AM$42,IF(F70="Scenario3PBT12",'Major retrofit'!$AN$42,"")))&amp;IF(F70="Scenario1PBT13",'Major retrofit'!$AO$42,IF(F70="Scenario2PBT13",'Major retrofit'!$AP$42,IF(F70="Scenario3PBT13",'Major retrofit'!$AQ$42,"")))&amp;IF(F70="Scenario1PBT14",'Major retrofit'!$AR$42,IF(F70="Scenario2PBT14",'Major retrofit'!$AS$42,IF(F70="Scenario3PBT14",'Major retrofit'!$AT$42,"")))&amp;IF(F70="Scenario1PBT15",'Major retrofit'!$AU$42,IF(F70="Scenario2PBT15",'Major retrofit'!$AV$42,IF(F70="Scenario3PBT15",'Major retrofit'!$AW$42,"")))</f>
        <v/>
      </c>
      <c r="Z70" s="142">
        <f t="shared" si="20"/>
        <v>0</v>
      </c>
      <c r="AA70" s="332" t="str">
        <f>IF(F70="Scenario1PBT1",'Major retrofit'!$E$101,IF(F70="Scenario2PBT1",'Major retrofit'!$F$101,IF(F70="Scenario3PBT1",'Major retrofit'!$G$101,"")))&amp;IF(F70="Scenario1PBT2",'Major retrofit'!$H$101,IF(F70="Scenario2PBT2",'Major retrofit'!$I$101,IF(F70="Scenario3PBT2",'Major retrofit'!$J$101,"")))&amp;IF(F70="Scenario1PBT3",'Major retrofit'!$K$101,IF(F70="Scenario2PBT3",'Major retrofit'!$L$101,IF(F70="Scenario3PBT3",'Major retrofit'!$M$101,"")))&amp;IF(F70="Scenario1PBT4",'Major retrofit'!$N$101,IF(F70="Scenario2PBT4",'Major retrofit'!$O$101,IF(F70="Scenario3PBT4",'Major retrofit'!$P$101,"")))&amp;IF(F70="Scenario1PBT5",'Major retrofit'!$Q$101,IF(F70="Scenario2PBT5",'Major retrofit'!$R$101,IF(F70="Scenario3PBT5",'Major retrofit'!$S$101,"")))&amp;IF(F70="Scenario1PBT6",'Major retrofit'!$T$101,IF(F70="Scenario2PBT6",'Major retrofit'!$U$101,IF(F70="Scenario3PBT6",'Major retrofit'!$V$101,"")))&amp;IF(F70="Scenario1PBT7",'Major retrofit'!$W$101,IF(F70="Scenario2PBT7",'Major retrofit'!$X$101,IF(F70="Scenario3PBT7",'Major retrofit'!$Y$101,"")))&amp;IF(F70="Scenario1PBT8",'Major retrofit'!$Z$101,IF(F70="Scenario2PBT8",'Major retrofit'!$AA$101,IF(F70="Scenario3PBT8",'Major retrofit'!$AB$101,"")))&amp;IF(F70="Scenario1PBT9",'Major retrofit'!$AC$101,IF(F70="Scenario2PBT9",'Major retrofit'!$AD$101,IF(F70="Scenario3PBT9",'Major retrofit'!$AE$101,"")))&amp;IF(F70="Scenario1PBT10",'Major retrofit'!$AF$101,IF(F70="Scenario2PBT10",'Major retrofit'!$AG$101,IF(F70="Scenario3PBT10",'Major retrofit'!$AH$101,"")))&amp;IF(F70="Scenario1PBT11",'Major retrofit'!$AI$101,IF(F70="Scenario2PBT11",'Major retrofit'!$AJ$101,IF(F70="Scenario3PBT11",'Major retrofit'!$AK$101,"")))&amp;IF(F70="Scenario1PBT12",'Major retrofit'!$AL$101,IF(F70="Scenario2PBT12",'Major retrofit'!$AM$101,IF(F70="Scenario3PBT12",'Major retrofit'!$AN$101,"")))&amp;IF(F70="Scenario1PBT13",'Major retrofit'!$AO$101,IF(F70="Scenario2PBT13",'Major retrofit'!$AP$101,IF(F70="Scenario3PBT13",'Major retrofit'!$AQ$101,"")))&amp;IF(F70="Scenario1PBT14",'Major retrofit'!$AR$101,IF(F70="Scenario2PBT14",'Major retrofit'!$AS$101,IF(F70="Scenario3PBT14",'Major retrofit'!$AT$101,"")))&amp;IF(F70="Scenario1PBT15",'Major retrofit'!$AU$101,IF(F70="Scenario2PBT15",'Major retrofit'!$AV$101,IF(F70="Scenario3PBT15",'Major retrofit'!$AW$101,"")))</f>
        <v/>
      </c>
      <c r="AB70" s="233">
        <f t="shared" si="21"/>
        <v>0</v>
      </c>
      <c r="AC70" s="264">
        <f>IFERROR('Projection_Base-case'!G70-G70,0)</f>
        <v>0</v>
      </c>
      <c r="AD70" s="142">
        <f t="shared" ref="AD70:AD95" si="34">AC70*C70</f>
        <v>0</v>
      </c>
      <c r="AE70" s="142">
        <f>IFERROR(100*AC70/'Projection_Base-case'!G70,0)</f>
        <v>0</v>
      </c>
      <c r="AF70" s="142">
        <f>IFERROR('Projection_Base-case'!I70-I70,0)</f>
        <v>0</v>
      </c>
      <c r="AG70" s="142">
        <f t="shared" ref="AG70:AG95" si="35">AF70*C70</f>
        <v>0</v>
      </c>
      <c r="AH70" s="142">
        <f>IFERROR(100*AF70/'Projection_Base-case'!I70,0)</f>
        <v>0</v>
      </c>
      <c r="AI70" s="142">
        <f>IFERROR('Projection_Base-case'!K70-K70,0)</f>
        <v>0</v>
      </c>
      <c r="AJ70" s="142">
        <f t="shared" ref="AJ70:AJ95" si="36">AI70*C70</f>
        <v>0</v>
      </c>
      <c r="AK70" s="142">
        <f>IFERROR(100*AI70/'Projection_Base-case'!K70,0)</f>
        <v>0</v>
      </c>
      <c r="AL70" s="142">
        <f>IFERROR(M70-'Projection_Base-case'!M70,0)</f>
        <v>0</v>
      </c>
      <c r="AM70" s="142">
        <f t="shared" ref="AM70:AM95" si="37">AL70*C70</f>
        <v>0</v>
      </c>
      <c r="AN70" s="143">
        <f>IFERROR(100*AL70/'Projection_Base-case'!M70,0)</f>
        <v>0</v>
      </c>
      <c r="AO70" s="262">
        <f>IFERROR('Projection_Base-case'!O70-O70,0)</f>
        <v>0</v>
      </c>
      <c r="AP70" s="142">
        <f t="shared" ref="AP70:AP95" si="38">AO70*C70</f>
        <v>0</v>
      </c>
      <c r="AQ70" s="142">
        <f>IFERROR(100*AO70/'Projection_Base-case'!O70,0)</f>
        <v>0</v>
      </c>
      <c r="AR70" s="142">
        <f>IFERROR('Projection_Base-case'!Q70-Q70,0)</f>
        <v>0</v>
      </c>
      <c r="AS70" s="142">
        <f t="shared" ref="AS70:AS95" si="39">AR70*C70</f>
        <v>0</v>
      </c>
      <c r="AT70" s="142">
        <f>IFERROR(100*AR70/'Projection_Base-case'!Q70,0)</f>
        <v>0</v>
      </c>
      <c r="AU70" s="142">
        <f>IFERROR('Projection_Base-case'!S70-S70,0)</f>
        <v>0</v>
      </c>
      <c r="AV70" s="142">
        <f t="shared" ref="AV70:AV95" si="40">AU70*C70</f>
        <v>0</v>
      </c>
      <c r="AW70" s="143">
        <f>IFERROR(100*AU70/'Projection_Base-case'!S70,0)</f>
        <v>0</v>
      </c>
      <c r="AX70" s="262">
        <f>IFERROR('Projection_Base-case'!U70-U70,0)</f>
        <v>0</v>
      </c>
      <c r="AY70" s="142">
        <f t="shared" ref="AY70:AY95" si="41">AX70*C70</f>
        <v>0</v>
      </c>
      <c r="AZ70" s="142">
        <f>IFERROR(100*AX70/'Projection_Base-case'!U70,0)</f>
        <v>0</v>
      </c>
      <c r="BA70" s="142">
        <f>IFERROR('Projection_Base-case'!W70-W70,0)</f>
        <v>0</v>
      </c>
      <c r="BB70" s="142">
        <f t="shared" ref="BB70:BB95" si="42">BA70*C70</f>
        <v>0</v>
      </c>
      <c r="BC70" s="142">
        <f>IFERROR(100*BA70/'Projection_Base-case'!W70,0)</f>
        <v>0</v>
      </c>
      <c r="BD70" s="142">
        <f>IFERROR('Projection_Base-case'!Y70-Y70,0)</f>
        <v>0</v>
      </c>
      <c r="BE70" s="142">
        <f t="shared" ref="BE70:BE95" si="43">BD70*C70</f>
        <v>0</v>
      </c>
      <c r="BF70" s="142">
        <f>IFERROR(100*BD70/'Projection_Base-case'!Y70,0)</f>
        <v>0</v>
      </c>
      <c r="BG70" s="531">
        <f t="shared" si="22"/>
        <v>0</v>
      </c>
      <c r="BH70" s="532">
        <f t="shared" si="23"/>
        <v>0</v>
      </c>
    </row>
    <row r="71" spans="1:60" x14ac:dyDescent="0.25">
      <c r="A71" s="261">
        <v>66</v>
      </c>
      <c r="B71" s="142">
        <f>'Projection_Base-case'!B71</f>
        <v>0</v>
      </c>
      <c r="C71" s="142">
        <f>'Projection_Base-case'!C71</f>
        <v>0</v>
      </c>
      <c r="D71" s="142">
        <f>'Projection_Base-case'!D71</f>
        <v>0</v>
      </c>
      <c r="E71" s="149"/>
      <c r="F71" s="258" t="str">
        <f t="shared" ref="F71:F95" si="44">E71&amp;D71</f>
        <v>0</v>
      </c>
      <c r="G71" s="231" t="str">
        <f>IF(F71="Scenario1PBT1",'Major retrofit'!$E$6,IF(F71="Scenario2PBT1",'Major retrofit'!$F$6,IF(F71="Scenario3PBT1",'Major retrofit'!$G$6,"")))&amp;IF(F71="Scenario1PBT2",'Major retrofit'!$H$6,IF(F71="Scenario2PBT2",'Major retrofit'!$I$6,IF(F71="Scenario3PBT2",'Major retrofit'!$J$6,"")))&amp;IF(F71="Scenario1PBT3",'Major retrofit'!$K$6,IF(F71="Scenario2PBT3",'Major retrofit'!$L$6,IF(F71="Scenario3PBT3",'Major retrofit'!$M$6,"")))&amp;IF(F71="Scenario1PBT4",'Major retrofit'!$N$6,IF(F71="Scenario2PBT4",'Major retrofit'!$O$6,IF(F71="Scenario3PBT4",'Major retrofit'!$P$6,"")))&amp;IF(F71="Scenario1PBT5",'Major retrofit'!$Q$6,IF(F71="Scenario2PBT5",'Major retrofit'!$R$6,IF(F71="Scenario3PBT5",'Major retrofit'!$S$6,"")))&amp;IF(F71="Scenario1PBT6",'Major retrofit'!$T$6,IF(F71="Scenario2PBT6",'Major retrofit'!$U$6,IF(F71="Scenario3PBT6",'Major retrofit'!$V$6,"")))&amp;IF(F71="Scenario1PBT7",'Major retrofit'!$W$6,IF(F71="Scenario2PBT7",'Major retrofit'!$X$6,IF(F71="Scenario3PBT7",'Major retrofit'!$Y$6,"")))&amp;IF(F71="Scenario1PBT8",'Major retrofit'!$Z$6,IF(F71="Scenario2PBT8",'Major retrofit'!$AA$6,IF(F71="Scenario3PBT8",'Major retrofit'!$AB$6,"")))&amp;IF(F71="Scenario1PBT9",'Major retrofit'!$AC$6,IF(F71="Scenario2PBT9",'Major retrofit'!$AD$6,IF(F71="Scenario3PBT9",'Major retrofit'!$AE$6,"")))&amp;IF(F71="Scenario1PBT10",'Major retrofit'!$AF$6,IF(F71="Scenario2PBT10",'Major retrofit'!$AG$6,IF(F71="Scenario3PBT10",'Major retrofit'!$AH$6,"")))&amp;IF(F71="Scenario1PBT11",'Major retrofit'!$AI$6,IF(F71="Scenario2PBT11",'Major retrofit'!$AJ$6,IF(F71="Scenario3PBT11",'Major retrofit'!$AK$6,"")))&amp;IF(F71="Scenario1PBT12",'Major retrofit'!$AL$6,IF(F71="Scenario2PBT12",'Major retrofit'!$AM$6,IF(F71="Scenario3PBT12",'Major retrofit'!$AN$6,"")))&amp;IF(F71="Scenario1PBT13",'Major retrofit'!$AO$6,IF(F71="Scenario2PBT13",'Major retrofit'!$AP$6,IF(F71="Scenario3PBT13",'Major retrofit'!$AQ$6,"")))&amp;IF(F71="Scenario1PBT14",'Major retrofit'!$AR$6,IF(F71="Scenario2PBT14",'Major retrofit'!$AS$6,IF(F71="Scenario3PBT14",'Major retrofit'!$AT$6,"")))&amp;IF(F71="Scenario1PBT15",'Major retrofit'!$AU$6,IF(F71="Scenario2PBT15",'Major retrofit'!$AV$6,IF(F71="Scenario3PBT15",'Major retrofit'!$AW$6,"")))</f>
        <v/>
      </c>
      <c r="H71" s="142">
        <f t="shared" ref="H71:H95" si="45">IFERROR(G71*C71,0)</f>
        <v>0</v>
      </c>
      <c r="I71" s="232" t="str">
        <f>IF(F71="Scenario1PBT1",'Major retrofit'!$E$16,IF(F71="Scenario2PBT1",'Major retrofit'!$F$16,IF(F71="Scenario3PBT1",'Major retrofit'!$G$16,"")))&amp;IF(F71="Scenario1PBT2",'Major retrofit'!$H$16,IF(F71="Scenario2PBT2",'Major retrofit'!$I$16,IF(F71="Scenario3PBT2",'Major retrofit'!$J$16,"")))&amp;IF(F71="Scenario1PBT3",'Major retrofit'!$K$16,IF(F71="Scenario2PBT3",'Major retrofit'!$L$16,IF(F71="Scenario3PBT3",'Major retrofit'!$M$16,"")))&amp;IF(F71="Scenario1PBT4",'Major retrofit'!$N$16,IF(F71="Scenario2PBT4",'Major retrofit'!$O$16,IF(F71="Scenario3PBT4",'Major retrofit'!$P$16,"")))&amp;IF(F71="Scenario1PBT5",'Major retrofit'!$Q$16,IF(F71="Scenario2PBT5",'Major retrofit'!$R$16,IF(F71="Scenario3PBT5",'Major retrofit'!$S$16,"")))&amp;IF(F71="Scenario1PBT6",'Major retrofit'!$T$16,IF(F71="Scenario2PBT6",'Major retrofit'!$U$16,IF(F71="Scenario3PBT6",'Major retrofit'!$V$16,"")))&amp;IF(F71="Scenario1PBT7",'Major retrofit'!$W$16,IF(F71="Scenario2PBT7",'Major retrofit'!$X$16,IF(F71="Scenario3PBT7",'Major retrofit'!$Y$16,"")))&amp;IF(F71="Scenario1PBT8",'Major retrofit'!$Z$16,IF(F71="Scenario2PBT8",'Major retrofit'!$AA$16,IF(F71="Scenario3PBT8",'Major retrofit'!$AB$16,"")))&amp;IF(F71="Scenario1PBT9",'Major retrofit'!$AC$16,IF(F71="Scenario2PBT9",'Major retrofit'!$AD$16,IF(F71="Scenario3PBT9",'Major retrofit'!$AE$16,"")))&amp;IF(F71="Scenario1PBT10",'Major retrofit'!$AF$16,IF(F71="Scenario2PBT10",'Major retrofit'!$AG$16,IF(F71="Scenario3PBT10",'Major retrofit'!$AH$16,"")))&amp;IF(F71="Scenario1PBT11",'Major retrofit'!$AI$16,IF(F71="Scenario2PBT11",'Major retrofit'!$AJ$16,IF(F71="Scenario3PBT11",'Major retrofit'!$AK$16,"")))&amp;IF(F71="Scenario1PBT12",'Major retrofit'!$AL$16,IF(F71="Scenario2PBT12",'Major retrofit'!$AM$16,IF(F71="Scenario3PBT12",'Major retrofit'!$AN$16,"")))&amp;IF(F71="Scenario1PBT13",'Major retrofit'!$AO$16,IF(F71="Scenario2PBT13",'Major retrofit'!$AP$16,IF(F71="Scenario3PBT13",'Major retrofit'!$AQ$16,"")))&amp;IF(F71="Scenario1PBT14",'Major retrofit'!$AR$16,IF(F71="Scenario2PBT14",'Major retrofit'!$AS$16,IF(F71="Scenario3PBT14",'Major retrofit'!$AT$16,"")))&amp;IF(F71="Scenario1PBT15",'Major retrofit'!$AU$16,IF(F71="Scenario2PBT15",'Major retrofit'!$AV$16,IF(F71="Scenario3PBT15",'Major retrofit'!$AW$16,"")))</f>
        <v/>
      </c>
      <c r="J71" s="142">
        <f t="shared" ref="J71:J95" si="46">IFERROR(I71*C71,0)</f>
        <v>0</v>
      </c>
      <c r="K71" s="142" t="str">
        <f>IF(F71="Scenario1PBT1",'Major retrofit'!$E$18,IF(F71="Scenario2PBT1",'Major retrofit'!$F$18,IF(F71="Scenario3PBT1",'Major retrofit'!$G$18,"")))&amp;IF(F71="Scenario1PBT2",'Major retrofit'!$H$18,IF(F71="Scenario2PBT2",'Major retrofit'!$I$18,IF(F71="Scenario3PBT2",'Major retrofit'!$J$18,"")))&amp;IF(F71="Scenario1PBT3",'Major retrofit'!$K$18,IF(F71="Scenario2PBT3",'Major retrofit'!$L$18,IF(F71="Scenario3PBT3",'Major retrofit'!$M$18,"")))&amp;IF(F71="Scenario1PBT4",'Major retrofit'!$N$18,IF(F71="Scenario2PBT4",'Major retrofit'!$O$18,IF(F71="Scenario3PBT4",'Major retrofit'!$P$18,"")))&amp;IF(F71="Scenario1PBT5",'Major retrofit'!$Q$18,IF(F71="Scenario2PBT5",'Major retrofit'!$R$18,IF(F71="Scenario3PBT5",'Major retrofit'!$S$18,"")))&amp;IF(F71="Scenario1PBT6",'Major retrofit'!$T$18,IF(F71="Scenario2PBT6",'Major retrofit'!$U$18,IF(F71="Scenario3PBT6",'Major retrofit'!$V$18,"")))&amp;IF(F71="Scenario1PBT7",'Major retrofit'!$W$18,IF(F71="Scenario2PBT7",'Major retrofit'!$X$18,IF(F71="Scenario3PBT7",'Major retrofit'!$Y$18,"")))&amp;IF(F71="Scenario1PBT8",'Major retrofit'!$Z$18,IF(F71="Scenario2PBT8",'Major retrofit'!$AA$18,IF(F71="Scenario3PBT8",'Major retrofit'!$AB$18,"")))&amp;IF(F71="Scenario1PBT9",'Major retrofit'!$AC$18,IF(F71="Scenario2PBT9",'Major retrofit'!$AD$18,IF(F71="Scenario3PBT9",'Major retrofit'!$AE$18,"")))&amp;IF(F71="Scenario1PBT10",'Major retrofit'!$AF$18,IF(F71="Scenario2PBT10",'Major retrofit'!$AG$18,IF(F71="Scenario3PBT10",'Major retrofit'!$AH$18,"")))&amp;IF(F71="Scenario1PBT11",'Major retrofit'!$AI$18,IF(F71="Scenario2PBT11",'Major retrofit'!$AJ$18,IF(F71="Scenario3PBT11",'Major retrofit'!$AK$18,"")))&amp;IF(F71="Scenario1PBT12",'Major retrofit'!$AL$18,IF(F71="Scenario2PBT12",'Major retrofit'!$AM$18,IF(F71="Scenario3PBT12",'Major retrofit'!$AN$18,"")))&amp;IF(F71="Scenario1PBT13",'Major retrofit'!$AO$18,IF(F71="Scenario2PBT13",'Major retrofit'!$AP$18,IF(F71="Scenario3PBT13",'Major retrofit'!$AQ$18,"")))&amp;IF(F71="Scenario1PBT14",'Major retrofit'!$AR$18,IF(F71="Scenario2PBT14",'Major retrofit'!$AS$18,IF(F71="Scenario3PBT14",'Major retrofit'!$AT$18,"")))&amp;IF(F71="Scenario1PBT15",'Major retrofit'!$AU$18,IF(F71="Scenario2PBT15",'Major retrofit'!$AV$18,IF(F71="Scenario3PBT15",'Major retrofit'!$AW$18,"")))</f>
        <v/>
      </c>
      <c r="L71" s="142">
        <f t="shared" ref="L71:L95" si="47">IFERROR(K71*C71,0)</f>
        <v>0</v>
      </c>
      <c r="M71" s="142" t="str">
        <f>IF(F71="Scenario1PBT1",'Major retrofit'!$E$20,IF(F71="Scenario2PBT1",'Major retrofit'!$F$20,IF(F71="Scenario3PBT1",'Major retrofit'!$G$20,"")))&amp;IF(F71="Scenario1PBT2",'Major retrofit'!$H$20,IF(F71="Scenario2PBT2",'Major retrofit'!$I$20,IF(F71="Scenario3PBT2",'Major retrofit'!$J$20,"")))&amp;IF(F71="Scenario1PBT3",'Major retrofit'!$K$20,IF(F71="Scenario2PBT3",'Major retrofit'!$L$20,IF(F71="Scenario3PBT3",'Major retrofit'!$M$20,"")))&amp;IF(F71="Scenario1PBT4",'Major retrofit'!$N$20,IF(F71="Scenario2PBT4",'Major retrofit'!$O$20,IF(F71="Scenario3PBT4",'Major retrofit'!$P$20,"")))&amp;IF(F71="Scenario1PBT5",'Major retrofit'!$Q$20,IF(F71="Scenario2PBT5",'Major retrofit'!$R$20,IF(F71="Scenario3PBT5",'Major retrofit'!$S$20,"")))&amp;IF(F71="Scenario1PBT6",'Major retrofit'!$T$20,IF(F71="Scenario2PBT6",'Major retrofit'!$U$20,IF(F71="Scenario3PBT6",'Major retrofit'!$V$20,"")))&amp;IF(F71="Scenario1PBT7",'Major retrofit'!$W$20,IF(F71="Scenario2PBT7",'Major retrofit'!$X$20,IF(F71="Scenario3PBT7",'Major retrofit'!$Y$20,"")))&amp;IF(F71="Scenario1PBT8",'Major retrofit'!$Z$20,IF(F71="Scenario2PBT8",'Major retrofit'!$AA$20,IF(F71="Scenario3PBT8",'Major retrofit'!$AB$20,"")))&amp;IF(F71="Scenario1PBT9",'Major retrofit'!$AC$20,IF(F71="Scenario2PBT9",'Major retrofit'!$AD$20,IF(F71="Scenario3PBT9",'Major retrofit'!$AE$20,"")))&amp;IF(F71="Scenario1PBT10",'Major retrofit'!$AF$20,IF(F71="Scenario2PBT10",'Major retrofit'!$AG$20,IF(F71="Scenario3PBT10",'Major retrofit'!$AH$20,"")))&amp;IF(F71="Scenario1PBT11",'Major retrofit'!$AI$20,IF(F71="Scenario2PBT11",'Major retrofit'!$AJ$20,IF(F71="Scenario3PBT11",'Major retrofit'!$AK$20,"")))&amp;IF(F71="Scenario1PBT12",'Major retrofit'!$AL$20,IF(F71="Scenario2PBT12",'Major retrofit'!$AM$20,IF(F71="Scenario3PBT12",'Major retrofit'!$AN$20,"")))&amp;IF(F71="Scenario1PBT13",'Major retrofit'!$AO$20,IF(F71="Scenario2PBT13",'Major retrofit'!$AP$20,IF(F71="Scenario3PBT13",'Major retrofit'!$AQ$20,"")))&amp;IF(F71="Scenario1PBT14",'Major retrofit'!$AR$20,IF(F71="Scenario2PBT14",'Major retrofit'!$AS$20,IF(F71="Scenario3PBT14",'Major retrofit'!$AT$20,"")))&amp;IF(F71="Scenario1PBT15",'Major retrofit'!$AU$20,IF(F71="Scenario2PBT15",'Major retrofit'!$AV$20,IF(F71="Scenario3PBT15",'Major retrofit'!$AW$20,"")))</f>
        <v/>
      </c>
      <c r="N71" s="143">
        <f t="shared" ref="N71:N95" si="48">IFERROR(M71*C71,0)</f>
        <v>0</v>
      </c>
      <c r="O71" s="262" t="str">
        <f>IF(F71="Scenario1PBT1",'Major retrofit'!$E$23,IF(F71="Scenario2PBT1",'Major retrofit'!$F$23,IF(F71="Scenario3PBT1",'Major retrofit'!$G$23,"")))&amp;IF(F71="Scenario1PBT2",'Major retrofit'!$H$23,IF(F71="Scenario2PBT2",'Major retrofit'!$I$23,IF(F71="Scenario3PBT2",'Major retrofit'!$J$23,"")))&amp;IF(F71="Scenario1PBT3",'Major retrofit'!$K$23,IF(F71="Scenario2PBT3",'Major retrofit'!$L$23,IF(F71="Scenario3PBT3",'Major retrofit'!$M$23,"")))&amp;IF(F71="Scenario1PBT4",'Major retrofit'!$N$23,IF(F71="Scenario2PBT4",'Major retrofit'!$O$23,IF(F71="Scenario3PBT4",'Major retrofit'!$P$23,"")))&amp;IF(F71="Scenario1PBT5",'Major retrofit'!$Q$23,IF(F71="Scenario2PBT5",'Major retrofit'!$R$23,IF(F71="Scenario3PBT5",'Major retrofit'!$S$23,"")))&amp;IF(F71="Scenario1PBT6",'Major retrofit'!$T$23,IF(F71="Scenario2PBT6",'Major retrofit'!$U$23,IF(F71="Scenario3PBT6",'Major retrofit'!$V$23,"")))&amp;IF(F71="Scenario1PBT7",'Major retrofit'!$W$23,IF(F71="Scenario2PBT7",'Major retrofit'!$X$23,IF(F71="Scenario3PBT7",'Major retrofit'!$Y$23,"")))&amp;IF(F71="Scenario1PBT8",'Major retrofit'!$Z$23,IF(F71="Scenario2PBT8",'Major retrofit'!$AA$23,IF(F71="Scenario3PBT8",'Major retrofit'!$AB$23,"")))&amp;IF(F71="Scenario1PBT9",'Major retrofit'!$AC$23,IF(F71="Scenario2PBT9",'Major retrofit'!$AD$23,IF(F71="Scenario3PBT9",'Major retrofit'!$AE$23,"")))&amp;IF(F71="Scenario1PBT10",'Major retrofit'!$AF$23,IF(F71="Scenario2PBT10",'Major retrofit'!$AG$23,IF(F71="Scenario3PBT10",'Major retrofit'!$AH$23,"")))&amp;IF(F71="Scenario1PBT11",'Major retrofit'!$AI$23,IF(F71="Scenario2PBT11",'Major retrofit'!$AJ$23,IF(F71="Scenario3PBT11",'Major retrofit'!$AK$23,"")))&amp;IF(F71="Scenario1PBT12",'Major retrofit'!$AL$23,IF(F71="Scenario2PBT12",'Major retrofit'!$AM$23,IF(F71="Scenario3PBT12",'Major retrofit'!$AN$23,"")))&amp;IF(F71="Scenario1PBT13",'Major retrofit'!$AO$23,IF(F71="Scenario2PBT13",'Major retrofit'!$AP$23,IF(F71="Scenario3PBT13",'Major retrofit'!$AQ$23,"")))&amp;IF(F71="Scenario1PBT14",'Major retrofit'!$AR$23,IF(F71="Scenario2PBT14",'Major retrofit'!$AS$23,IF(F71="Scenario3PBT14",'Major retrofit'!$AT$23,"")))&amp;IF(F71="Scenario1PBT15",'Major retrofit'!$AU$23,IF(F71="Scenario2PBT15",'Major retrofit'!$AV$23,IF(F71="Scenario3PBT15",'Major retrofit'!$AW$23,"")))</f>
        <v/>
      </c>
      <c r="P71" s="142">
        <f t="shared" ref="P71:P95" si="49">IFERROR(O71*C71,0)</f>
        <v>0</v>
      </c>
      <c r="Q71" s="142" t="str">
        <f>IF(F71="Scenario1PBT1",'Major retrofit'!$E$25,IF(F71="Scenario2PBT1",'Major retrofit'!$F$25,IF(F71="Scenario3PBT1",'Major retrofit'!$G$25,"")))&amp;IF(F71="Scenario1PBT2",'Major retrofit'!$H$25,IF(F71="Scenario2PBT2",'Major retrofit'!$I$25,IF(F71="Scenario3PBT2",'Major retrofit'!$J$25,"")))&amp;IF(F71="Scenario1PBT3",'Major retrofit'!$K$25,IF(F71="Scenario2PBT3",'Major retrofit'!$L$25,IF(F71="Scenario3PBT3",'Major retrofit'!$M$25,"")))&amp;IF(F71="Scenario1PBT4",'Major retrofit'!$N$25,IF(F71="Scenario2PBT4",'Major retrofit'!$O$25,IF(F71="Scenario3PBT4",'Major retrofit'!$P$25,"")))&amp;IF(F71="Scenario1PBT5",'Major retrofit'!$Q$25,IF(F71="Scenario2PBT5",'Major retrofit'!$R$25,IF(F71="Scenario3PBT5",'Major retrofit'!$S$25,"")))&amp;IF(F71="Scenario1PBT6",'Major retrofit'!$T$25,IF(F71="Scenario2PBT6",'Major retrofit'!$U$25,IF(F71="Scenario3PBT6",'Major retrofit'!$V$25,"")))&amp;IF(F71="Scenario1PBT7",'Major retrofit'!$W$25,IF(F71="Scenario2PBT7",'Major retrofit'!$X$25,IF(F71="Scenario3PBT7",'Major retrofit'!$Y$25,"")))&amp;IF(F71="Scenario1PBT8",'Major retrofit'!$Z$25,IF(F71="Scenario2PBT8",'Major retrofit'!$AA$25,IF(F71="Scenario3PBT8",'Major retrofit'!$AB$25,"")))&amp;IF(F71="Scenario1PBT9",'Major retrofit'!$AC$25,IF(F71="Scenario2PBT9",'Major retrofit'!$AD$25,IF(F71="Scenario3PBT9",'Major retrofit'!$AE$25,"")))&amp;IF(F71="Scenario1PBT10",'Major retrofit'!$AF$25,IF(F71="Scenario2PBT10",'Major retrofit'!$AG$25,IF(F71="Scenario3PBT10",'Major retrofit'!$AH$25,"")))&amp;IF(F71="Scenario1PBT11",'Major retrofit'!$AI$25,IF(F71="Scenario2PBT11",'Major retrofit'!$AJ$25,IF(F71="Scenario3PBT11",'Major retrofit'!$AK$25,"")))&amp;IF(F71="Scenario1PBT12",'Major retrofit'!$AL$25,IF(F71="Scenario2PBT12",'Major retrofit'!$AM$25,IF(F71="Scenario3PBT12",'Major retrofit'!$AN$25,"")))&amp;IF(F71="Scenario1PBT13",'Major retrofit'!$AO$25,IF(F71="Scenario2PBT13",'Major retrofit'!$AP$25,IF(F71="Scenario3PBT13",'Major retrofit'!$AQ$25,"")))&amp;IF(F71="Scenario1PBT14",'Major retrofit'!$AR$25,IF(F71="Scenario2PBT14",'Major retrofit'!$AS$25,IF(F71="Scenario3PBT14",'Major retrofit'!$AT$25,"")))&amp;IF(F71="Scenario1PBT15",'Major retrofit'!$AU$25,IF(F71="Scenario2PBT15",'Major retrofit'!$AV$25,IF(F71="Scenario3PBT15",'Major retrofit'!$AW$25,"")))</f>
        <v/>
      </c>
      <c r="R71" s="142">
        <f t="shared" ref="R71:R95" si="50">IFERROR(Q71*C71,0)</f>
        <v>0</v>
      </c>
      <c r="S71" s="142" t="str">
        <f>IF(F71="Scenario1PBT1",'Major retrofit'!$E$27,IF(F71="Scenario2PBT1",'Major retrofit'!$F$27,IF(F71="Scenario3PBT1",'Major retrofit'!$G$27,"")))&amp;IF(F71="Scenario1PBT2",'Major retrofit'!$H$27,IF(F71="Scenario2PBT2",'Major retrofit'!$I$27,IF(F71="Scenario3PBT2",'Major retrofit'!$J$27,"")))&amp;IF(F71="Scenario1PBT3",'Major retrofit'!$K$27,IF(F71="Scenario2PBT3",'Major retrofit'!$L$27,IF(F71="Scenario3PBT3",'Major retrofit'!$M$27,"")))&amp;IF(F71="Scenario1PBT4",'Major retrofit'!$N$27,IF(F71="Scenario2PBT4",'Major retrofit'!$O$27,IF(F71="Scenario3PBT4",'Major retrofit'!$P$27,"")))&amp;IF(F71="Scenario1PBT5",'Major retrofit'!$Q$27,IF(F71="Scenario2PBT5",'Major retrofit'!$R$27,IF(F71="Scenario3PBT5",'Major retrofit'!$S$27,"")))&amp;IF(F71="Scenario1PBT6",'Major retrofit'!$T$27,IF(F71="Scenario2PBT6",'Major retrofit'!$U$27,IF(F71="Scenario3PBT6",'Major retrofit'!$V$27,"")))&amp;IF(F71="Scenario1PBT7",'Major retrofit'!$W$27,IF(F71="Scenario2PBT7",'Major retrofit'!$X$27,IF(F71="Scenario3PBT7",'Major retrofit'!$Y$27,"")))&amp;IF(F71="Scenario1PBT8",'Major retrofit'!$Z$27,IF(F71="Scenario2PBT8",'Major retrofit'!$AA$27,IF(F71="Scenario3PBT8",'Major retrofit'!$AB$27,"")))&amp;IF(F71="Scenario1PBT9",'Major retrofit'!$AC$27,IF(F71="Scenario2PBT9",'Major retrofit'!$AD$27,IF(F71="Scenario3PBT9",'Major retrofit'!$AE$27,"")))&amp;IF(F71="Scenario1PBT10",'Major retrofit'!$AF$27,IF(F71="Scenario2PBT10",'Major retrofit'!$AG$27,IF(F71="Scenario3PBT10",'Major retrofit'!$AH$27,"")))&amp;IF(F71="Scenario1PBT11",'Major retrofit'!$AI$27,IF(F71="Scenario2PBT11",'Major retrofit'!$AJ$27,IF(F71="Scenario3PBT11",'Major retrofit'!$AK$27,"")))&amp;IF(F71="Scenario1PBT12",'Major retrofit'!$AL$27,IF(F71="Scenario2PBT12",'Major retrofit'!$AM$27,IF(F71="Scenario3PBT12",'Major retrofit'!$AN$27,"")))&amp;IF(F71="Scenario1PBT13",'Major retrofit'!$AO$27,IF(F71="Scenario2PBT13",'Major retrofit'!$AP$27,IF(F71="Scenario3PBT13",'Major retrofit'!$AQ$27,"")))&amp;IF(F71="Scenario1PBT14",'Major retrofit'!$AR$27,IF(F71="Scenario2PBT14",'Major retrofit'!$AS$27,IF(F71="Scenario3PBT14",'Major retrofit'!$AT$27,"")))&amp;IF(F71="Scenario1PBT15",'Major retrofit'!$AU$27,IF(F71="Scenario2PBT15",'Major retrofit'!$AV$27,IF(F71="Scenario3PBT15",'Major retrofit'!$AW$27,"")))</f>
        <v/>
      </c>
      <c r="T71" s="263">
        <f t="shared" ref="T71:T95" si="51">IFERROR(S71*C71,0)</f>
        <v>0</v>
      </c>
      <c r="U71" s="262" t="str">
        <f>IF(F71="Scenario1PBT1",'Major retrofit'!$E$38,IF(F71="Scenario2PBT1",'Major retrofit'!$F$38,IF(F71="Scenario3PBT1",'Major retrofit'!$G$38,"")))&amp;IF(F71="Scenario1PBT2",'Major retrofit'!$H$38,IF(F71="Scenario2PBT2",'Major retrofit'!$I$38,IF(F71="Scenario3PBT2",'Major retrofit'!$J$38,"")))&amp;IF(F71="Scenario1PBT3",'Major retrofit'!$K$38,IF(F71="Scenario2PBT3",'Major retrofit'!$L$38,IF(F71="Scenario3PBT3",'Major retrofit'!$M$38,"")))&amp;IF(F71="Scenario1PBT4",'Major retrofit'!$N$38,IF(F71="Scenario2PBT4",'Major retrofit'!$O$38,IF(F71="Scenario3PBT4",'Major retrofit'!$P$38,"")))&amp;IF(F71="Scenario1PBT5",'Major retrofit'!$Q$38,IF(F71="Scenario2PBT5",'Major retrofit'!$R$38,IF(F71="Scenario3PBT5",'Major retrofit'!$S$38,"")))&amp;IF(F71="Scenario1PBT6",'Major retrofit'!$T$38,IF(F71="Scenario2PBT6",'Major retrofit'!$U$38,IF(F71="Scenario3PBT6",'Major retrofit'!$V$38,"")))&amp;IF(F71="Scenario1PBT7",'Major retrofit'!$W$38,IF(F71="Scenario2PBT7",'Major retrofit'!$X$38,IF(F71="Scenario3PBT7",'Major retrofit'!$Y$38,"")))&amp;IF(F71="Scenario1PBT8",'Major retrofit'!$Z$38,IF(F71="Scenario2PBT8",'Major retrofit'!$AA$38,IF(F71="Scenario3PBT8",'Major retrofit'!$AB$38,"")))&amp;IF(F71="Scenario1PBT9",'Major retrofit'!$AC$38,IF(F71="Scenario2PBT9",'Major retrofit'!$AD$38,IF(F71="Scenario3PBT9",'Major retrofit'!$AE$38,"")))&amp;IF(F71="Scenario1PBT10",'Major retrofit'!$AF$38,IF(F71="Scenario2PBT10",'Major retrofit'!$AG$38,IF(F71="Scenario3PBT10",'Major retrofit'!$AH$38,"")))&amp;IF(F71="Scenario1PBT11",'Major retrofit'!$AI$38,IF(F71="Scenario2PBT11",'Major retrofit'!$AJ$38,IF(F71="Scenario3PBT11",'Major retrofit'!$AK$38,"")))&amp;IF(F71="Scenario1PBT12",'Major retrofit'!$AL$38,IF(F71="Scenario2PBT12",'Major retrofit'!$AM$38,IF(F71="Scenario3PBT12",'Major retrofit'!$AN$38,"")))&amp;IF(F71="Scenario1PBT13",'Major retrofit'!$AO$38,IF(F71="Scenario2PBT13",'Major retrofit'!$AP$38,IF(F71="Scenario3PBT13",'Major retrofit'!$AQ$38,"")))&amp;IF(F71="Scenario1PBT14",'Major retrofit'!$AR$38,IF(F71="Scenario2PBT14",'Major retrofit'!$AS$38,IF(F71="Scenario3PBT14",'Major retrofit'!$AT$38,"")))&amp;IF(F71="Scenario1PBT15",'Major retrofit'!$AU$38,IF(F71="Scenario2PBT15",'Major retrofit'!$AV$38,IF(F71="Scenario3PBT15",'Major retrofit'!$AW$38,"")))</f>
        <v/>
      </c>
      <c r="V71" s="142">
        <f t="shared" ref="V71:V95" si="52">IFERROR(U71*C71,0)</f>
        <v>0</v>
      </c>
      <c r="W71" s="142" t="str">
        <f>IF(F71="Scenario1PBT1",'Major retrofit'!$E$40,IF(F71="Scenario2PBT1",'Major retrofit'!$F$40,IF(F71="Scenario3PBT1",'Major retrofit'!$G$40,"")))&amp;IF(F71="Scenario1PBT2",'Major retrofit'!$H$40,IF(F71="Scenario2PBT2",'Major retrofit'!$I$40,IF(F71="Scenario3PBT2",'Major retrofit'!$J$40,"")))&amp;IF(F71="Scenario1PBT3",'Major retrofit'!$K$40,IF(F71="Scenario2PBT3",'Major retrofit'!$L$40,IF(F71="Scenario3PBT3",'Major retrofit'!$M$40,"")))&amp;IF(F71="Scenario1PBT4",'Major retrofit'!$N$40,IF(F71="Scenario2PBT4",'Major retrofit'!$O$40,IF(F71="Scenario3PBT4",'Major retrofit'!$P$40,"")))&amp;IF(F71="Scenario1PBT5",'Major retrofit'!$Q$40,IF(F71="Scenario2PBT5",'Major retrofit'!$R$40,IF(F71="Scenario3PBT5",'Major retrofit'!$S$40,"")))&amp;IF(F71="Scenario1PBT6",'Major retrofit'!$T$40,IF(F71="Scenario2PBT6",'Major retrofit'!$U$40,IF(F71="Scenario3PBT6",'Major retrofit'!$V$40,"")))&amp;IF(F71="Scenario1PBT7",'Major retrofit'!$W$40,IF(F71="Scenario2PBT7",'Major retrofit'!$X$40,IF(F71="Scenario3PBT7",'Major retrofit'!$Y$40,"")))&amp;IF(F71="Scenario1PBT8",'Major retrofit'!$Z$40,IF(F71="Scenario2PBT8",'Major retrofit'!$AA$40,IF(F71="Scenario3PBT8",'Major retrofit'!$AB$40,"")))&amp;IF(F71="Scenario1PBT9",'Major retrofit'!$AC$40,IF(F71="Scenario2PBT9",'Major retrofit'!$AD$40,IF(F71="Scenario3PBT9",'Major retrofit'!$AE$40,"")))&amp;IF(F71="Scenario1PBT10",'Major retrofit'!$AF$40,IF(F71="Scenario2PBT10",'Major retrofit'!$AG$40,IF(F71="Scenario3PBT10",'Major retrofit'!$AH$40,"")))&amp;IF(F71="Scenario1PBT11",'Major retrofit'!$AI$40,IF(F71="Scenario2PBT11",'Major retrofit'!$AJ$40,IF(F71="Scenario3PBT11",'Major retrofit'!$AK$40,"")))&amp;IF(F71="Scenario1PBT12",'Major retrofit'!$AL$40,IF(F71="Scenario2PBT12",'Major retrofit'!$AM$40,IF(F71="Scenario3PBT12",'Major retrofit'!$AN$40,"")))&amp;IF(F71="Scenario1PBT13",'Major retrofit'!$AO$40,IF(F71="Scenario2PBT13",'Major retrofit'!$AP$40,IF(F71="Scenario3PBT13",'Major retrofit'!$AQ$40,"")))&amp;IF(F71="Scenario1PBT14",'Major retrofit'!$AR$40,IF(F71="Scenario2PBT14",'Major retrofit'!$AS$40,IF(F71="Scenario3PBT14",'Major retrofit'!$AT$40,"")))&amp;IF(F71="Scenario1PBT15",'Major retrofit'!$AU$40,IF(F71="Scenario2PBT15",'Major retrofit'!$AV$40,IF(F71="Scenario3PBT15",'Major retrofit'!$AW$40,"")))</f>
        <v/>
      </c>
      <c r="X71" s="142">
        <f t="shared" ref="X71:X95" si="53">IFERROR(W71*C71,0)</f>
        <v>0</v>
      </c>
      <c r="Y71" s="142" t="str">
        <f>IF(F71="Scenario1PBT1",'Major retrofit'!$E$42,IF(F71="Scenario2PBT1",'Major retrofit'!$F$42,IF(F71="Scenario3PBT1",'Major retrofit'!$G$42,"")))&amp;IF(F71="Scenario1PBT2",'Major retrofit'!$H$42,IF(F71="Scenario2PBT2",'Major retrofit'!$I$42,IF(F71="Scenario3PBT2",'Major retrofit'!$J$42,"")))&amp;IF(F71="Scenario1PBT3",'Major retrofit'!$K$42,IF(F71="Scenario2PBT3",'Major retrofit'!$L$42,IF(F71="Scenario3PBT3",'Major retrofit'!$M$42,"")))&amp;IF(F71="Scenario1PBT4",'Major retrofit'!$N$42,IF(F71="Scenario2PBT4",'Major retrofit'!$O$42,IF(F71="Scenario3PBT4",'Major retrofit'!$P$42,"")))&amp;IF(F71="Scenario1PBT5",'Major retrofit'!$Q$42,IF(F71="Scenario2PBT5",'Major retrofit'!$R$42,IF(F71="Scenario3PBT5",'Major retrofit'!$S$42,"")))&amp;IF(F71="Scenario1PBT6",'Major retrofit'!$T$42,IF(F71="Scenario2PBT6",'Major retrofit'!$U$42,IF(F71="Scenario3PBT6",'Major retrofit'!$V$42,"")))&amp;IF(F71="Scenario1PBT7",'Major retrofit'!$W$42,IF(F71="Scenario2PBT7",'Major retrofit'!$X$42,IF(F71="Scenario3PBT7",'Major retrofit'!$Y$42,"")))&amp;IF(F71="Scenario1PBT8",'Major retrofit'!$Z$42,IF(F71="Scenario2PBT8",'Major retrofit'!$AA$42,IF(F71="Scenario3PBT8",'Major retrofit'!$AB$42,"")))&amp;IF(F71="Scenario1PBT9",'Major retrofit'!$AC$42,IF(F71="Scenario2PBT9",'Major retrofit'!$AD$42,IF(F71="Scenario3PBT9",'Major retrofit'!$AE$42,"")))&amp;IF(F71="Scenario1PBT10",'Major retrofit'!$AF$42,IF(F71="Scenario2PBT10",'Major retrofit'!$AG$42,IF(F71="Scenario3PBT10",'Major retrofit'!$AH$42,"")))&amp;IF(F71="Scenario1PBT11",'Major retrofit'!$AI$42,IF(F71="Scenario2PBT11",'Major retrofit'!$AJ$42,IF(F71="Scenario3PBT11",'Major retrofit'!$AK$42,"")))&amp;IF(F71="Scenario1PBT12",'Major retrofit'!$AL$42,IF(F71="Scenario2PBT12",'Major retrofit'!$AM$42,IF(F71="Scenario3PBT12",'Major retrofit'!$AN$42,"")))&amp;IF(F71="Scenario1PBT13",'Major retrofit'!$AO$42,IF(F71="Scenario2PBT13",'Major retrofit'!$AP$42,IF(F71="Scenario3PBT13",'Major retrofit'!$AQ$42,"")))&amp;IF(F71="Scenario1PBT14",'Major retrofit'!$AR$42,IF(F71="Scenario2PBT14",'Major retrofit'!$AS$42,IF(F71="Scenario3PBT14",'Major retrofit'!$AT$42,"")))&amp;IF(F71="Scenario1PBT15",'Major retrofit'!$AU$42,IF(F71="Scenario2PBT15",'Major retrofit'!$AV$42,IF(F71="Scenario3PBT15",'Major retrofit'!$AW$42,"")))</f>
        <v/>
      </c>
      <c r="Z71" s="142">
        <f t="shared" ref="Z71:Z95" si="54">IFERROR(Y71*C71,0)</f>
        <v>0</v>
      </c>
      <c r="AA71" s="332" t="str">
        <f>IF(F71="Scenario1PBT1",'Major retrofit'!$E$101,IF(F71="Scenario2PBT1",'Major retrofit'!$F$101,IF(F71="Scenario3PBT1",'Major retrofit'!$G$101,"")))&amp;IF(F71="Scenario1PBT2",'Major retrofit'!$H$101,IF(F71="Scenario2PBT2",'Major retrofit'!$I$101,IF(F71="Scenario3PBT2",'Major retrofit'!$J$101,"")))&amp;IF(F71="Scenario1PBT3",'Major retrofit'!$K$101,IF(F71="Scenario2PBT3",'Major retrofit'!$L$101,IF(F71="Scenario3PBT3",'Major retrofit'!$M$101,"")))&amp;IF(F71="Scenario1PBT4",'Major retrofit'!$N$101,IF(F71="Scenario2PBT4",'Major retrofit'!$O$101,IF(F71="Scenario3PBT4",'Major retrofit'!$P$101,"")))&amp;IF(F71="Scenario1PBT5",'Major retrofit'!$Q$101,IF(F71="Scenario2PBT5",'Major retrofit'!$R$101,IF(F71="Scenario3PBT5",'Major retrofit'!$S$101,"")))&amp;IF(F71="Scenario1PBT6",'Major retrofit'!$T$101,IF(F71="Scenario2PBT6",'Major retrofit'!$U$101,IF(F71="Scenario3PBT6",'Major retrofit'!$V$101,"")))&amp;IF(F71="Scenario1PBT7",'Major retrofit'!$W$101,IF(F71="Scenario2PBT7",'Major retrofit'!$X$101,IF(F71="Scenario3PBT7",'Major retrofit'!$Y$101,"")))&amp;IF(F71="Scenario1PBT8",'Major retrofit'!$Z$101,IF(F71="Scenario2PBT8",'Major retrofit'!$AA$101,IF(F71="Scenario3PBT8",'Major retrofit'!$AB$101,"")))&amp;IF(F71="Scenario1PBT9",'Major retrofit'!$AC$101,IF(F71="Scenario2PBT9",'Major retrofit'!$AD$101,IF(F71="Scenario3PBT9",'Major retrofit'!$AE$101,"")))&amp;IF(F71="Scenario1PBT10",'Major retrofit'!$AF$101,IF(F71="Scenario2PBT10",'Major retrofit'!$AG$101,IF(F71="Scenario3PBT10",'Major retrofit'!$AH$101,"")))&amp;IF(F71="Scenario1PBT11",'Major retrofit'!$AI$101,IF(F71="Scenario2PBT11",'Major retrofit'!$AJ$101,IF(F71="Scenario3PBT11",'Major retrofit'!$AK$101,"")))&amp;IF(F71="Scenario1PBT12",'Major retrofit'!$AL$101,IF(F71="Scenario2PBT12",'Major retrofit'!$AM$101,IF(F71="Scenario3PBT12",'Major retrofit'!$AN$101,"")))&amp;IF(F71="Scenario1PBT13",'Major retrofit'!$AO$101,IF(F71="Scenario2PBT13",'Major retrofit'!$AP$101,IF(F71="Scenario3PBT13",'Major retrofit'!$AQ$101,"")))&amp;IF(F71="Scenario1PBT14",'Major retrofit'!$AR$101,IF(F71="Scenario2PBT14",'Major retrofit'!$AS$101,IF(F71="Scenario3PBT14",'Major retrofit'!$AT$101,"")))&amp;IF(F71="Scenario1PBT15",'Major retrofit'!$AU$101,IF(F71="Scenario2PBT15",'Major retrofit'!$AV$101,IF(F71="Scenario3PBT15",'Major retrofit'!$AW$101,"")))</f>
        <v/>
      </c>
      <c r="AB71" s="233">
        <f t="shared" ref="AB71:AB95" si="55">IFERROR(C71*AA71,0)</f>
        <v>0</v>
      </c>
      <c r="AC71" s="264">
        <f>IFERROR('Projection_Base-case'!G71-G71,0)</f>
        <v>0</v>
      </c>
      <c r="AD71" s="142">
        <f t="shared" si="34"/>
        <v>0</v>
      </c>
      <c r="AE71" s="142">
        <f>IFERROR(100*AC71/'Projection_Base-case'!G71,0)</f>
        <v>0</v>
      </c>
      <c r="AF71" s="142">
        <f>IFERROR('Projection_Base-case'!I71-I71,0)</f>
        <v>0</v>
      </c>
      <c r="AG71" s="142">
        <f t="shared" si="35"/>
        <v>0</v>
      </c>
      <c r="AH71" s="142">
        <f>IFERROR(100*AF71/'Projection_Base-case'!I71,0)</f>
        <v>0</v>
      </c>
      <c r="AI71" s="142">
        <f>IFERROR('Projection_Base-case'!K71-K71,0)</f>
        <v>0</v>
      </c>
      <c r="AJ71" s="142">
        <f t="shared" si="36"/>
        <v>0</v>
      </c>
      <c r="AK71" s="142">
        <f>IFERROR(100*AI71/'Projection_Base-case'!K71,0)</f>
        <v>0</v>
      </c>
      <c r="AL71" s="142">
        <f>IFERROR(M71-'Projection_Base-case'!M71,0)</f>
        <v>0</v>
      </c>
      <c r="AM71" s="142">
        <f t="shared" si="37"/>
        <v>0</v>
      </c>
      <c r="AN71" s="143">
        <f>IFERROR(100*AL71/'Projection_Base-case'!M71,0)</f>
        <v>0</v>
      </c>
      <c r="AO71" s="262">
        <f>IFERROR('Projection_Base-case'!O71-O71,0)</f>
        <v>0</v>
      </c>
      <c r="AP71" s="142">
        <f t="shared" si="38"/>
        <v>0</v>
      </c>
      <c r="AQ71" s="142">
        <f>IFERROR(100*AO71/'Projection_Base-case'!O71,0)</f>
        <v>0</v>
      </c>
      <c r="AR71" s="142">
        <f>IFERROR('Projection_Base-case'!Q71-Q71,0)</f>
        <v>0</v>
      </c>
      <c r="AS71" s="142">
        <f t="shared" si="39"/>
        <v>0</v>
      </c>
      <c r="AT71" s="142">
        <f>IFERROR(100*AR71/'Projection_Base-case'!Q71,0)</f>
        <v>0</v>
      </c>
      <c r="AU71" s="142">
        <f>IFERROR('Projection_Base-case'!S71-S71,0)</f>
        <v>0</v>
      </c>
      <c r="AV71" s="142">
        <f t="shared" si="40"/>
        <v>0</v>
      </c>
      <c r="AW71" s="143">
        <f>IFERROR(100*AU71/'Projection_Base-case'!S71,0)</f>
        <v>0</v>
      </c>
      <c r="AX71" s="262">
        <f>IFERROR('Projection_Base-case'!U71-U71,0)</f>
        <v>0</v>
      </c>
      <c r="AY71" s="142">
        <f t="shared" si="41"/>
        <v>0</v>
      </c>
      <c r="AZ71" s="142">
        <f>IFERROR(100*AX71/'Projection_Base-case'!U71,0)</f>
        <v>0</v>
      </c>
      <c r="BA71" s="142">
        <f>IFERROR('Projection_Base-case'!W71-W71,0)</f>
        <v>0</v>
      </c>
      <c r="BB71" s="142">
        <f t="shared" si="42"/>
        <v>0</v>
      </c>
      <c r="BC71" s="142">
        <f>IFERROR(100*BA71/'Projection_Base-case'!W71,0)</f>
        <v>0</v>
      </c>
      <c r="BD71" s="142">
        <f>IFERROR('Projection_Base-case'!Y71-Y71,0)</f>
        <v>0</v>
      </c>
      <c r="BE71" s="142">
        <f t="shared" si="43"/>
        <v>0</v>
      </c>
      <c r="BF71" s="142">
        <f>IFERROR(100*BD71/'Projection_Base-case'!Y71,0)</f>
        <v>0</v>
      </c>
      <c r="BG71" s="531">
        <f t="shared" ref="BG71:BG95" si="56">IFERROR(AB71/AY71,0)</f>
        <v>0</v>
      </c>
      <c r="BH71" s="532">
        <f t="shared" ref="BH71:BH95" si="57">IFERROR(AB71/AD71,0)</f>
        <v>0</v>
      </c>
    </row>
    <row r="72" spans="1:60" x14ac:dyDescent="0.25">
      <c r="A72" s="261">
        <v>67</v>
      </c>
      <c r="B72" s="142">
        <f>'Projection_Base-case'!B72</f>
        <v>0</v>
      </c>
      <c r="C72" s="142">
        <f>'Projection_Base-case'!C72</f>
        <v>0</v>
      </c>
      <c r="D72" s="142">
        <f>'Projection_Base-case'!D72</f>
        <v>0</v>
      </c>
      <c r="E72" s="149"/>
      <c r="F72" s="258" t="str">
        <f t="shared" si="44"/>
        <v>0</v>
      </c>
      <c r="G72" s="231" t="str">
        <f>IF(F72="Scenario1PBT1",'Major retrofit'!$E$6,IF(F72="Scenario2PBT1",'Major retrofit'!$F$6,IF(F72="Scenario3PBT1",'Major retrofit'!$G$6,"")))&amp;IF(F72="Scenario1PBT2",'Major retrofit'!$H$6,IF(F72="Scenario2PBT2",'Major retrofit'!$I$6,IF(F72="Scenario3PBT2",'Major retrofit'!$J$6,"")))&amp;IF(F72="Scenario1PBT3",'Major retrofit'!$K$6,IF(F72="Scenario2PBT3",'Major retrofit'!$L$6,IF(F72="Scenario3PBT3",'Major retrofit'!$M$6,"")))&amp;IF(F72="Scenario1PBT4",'Major retrofit'!$N$6,IF(F72="Scenario2PBT4",'Major retrofit'!$O$6,IF(F72="Scenario3PBT4",'Major retrofit'!$P$6,"")))&amp;IF(F72="Scenario1PBT5",'Major retrofit'!$Q$6,IF(F72="Scenario2PBT5",'Major retrofit'!$R$6,IF(F72="Scenario3PBT5",'Major retrofit'!$S$6,"")))&amp;IF(F72="Scenario1PBT6",'Major retrofit'!$T$6,IF(F72="Scenario2PBT6",'Major retrofit'!$U$6,IF(F72="Scenario3PBT6",'Major retrofit'!$V$6,"")))&amp;IF(F72="Scenario1PBT7",'Major retrofit'!$W$6,IF(F72="Scenario2PBT7",'Major retrofit'!$X$6,IF(F72="Scenario3PBT7",'Major retrofit'!$Y$6,"")))&amp;IF(F72="Scenario1PBT8",'Major retrofit'!$Z$6,IF(F72="Scenario2PBT8",'Major retrofit'!$AA$6,IF(F72="Scenario3PBT8",'Major retrofit'!$AB$6,"")))&amp;IF(F72="Scenario1PBT9",'Major retrofit'!$AC$6,IF(F72="Scenario2PBT9",'Major retrofit'!$AD$6,IF(F72="Scenario3PBT9",'Major retrofit'!$AE$6,"")))&amp;IF(F72="Scenario1PBT10",'Major retrofit'!$AF$6,IF(F72="Scenario2PBT10",'Major retrofit'!$AG$6,IF(F72="Scenario3PBT10",'Major retrofit'!$AH$6,"")))&amp;IF(F72="Scenario1PBT11",'Major retrofit'!$AI$6,IF(F72="Scenario2PBT11",'Major retrofit'!$AJ$6,IF(F72="Scenario3PBT11",'Major retrofit'!$AK$6,"")))&amp;IF(F72="Scenario1PBT12",'Major retrofit'!$AL$6,IF(F72="Scenario2PBT12",'Major retrofit'!$AM$6,IF(F72="Scenario3PBT12",'Major retrofit'!$AN$6,"")))&amp;IF(F72="Scenario1PBT13",'Major retrofit'!$AO$6,IF(F72="Scenario2PBT13",'Major retrofit'!$AP$6,IF(F72="Scenario3PBT13",'Major retrofit'!$AQ$6,"")))&amp;IF(F72="Scenario1PBT14",'Major retrofit'!$AR$6,IF(F72="Scenario2PBT14",'Major retrofit'!$AS$6,IF(F72="Scenario3PBT14",'Major retrofit'!$AT$6,"")))&amp;IF(F72="Scenario1PBT15",'Major retrofit'!$AU$6,IF(F72="Scenario2PBT15",'Major retrofit'!$AV$6,IF(F72="Scenario3PBT15",'Major retrofit'!$AW$6,"")))</f>
        <v/>
      </c>
      <c r="H72" s="142">
        <f t="shared" si="45"/>
        <v>0</v>
      </c>
      <c r="I72" s="232" t="str">
        <f>IF(F72="Scenario1PBT1",'Major retrofit'!$E$16,IF(F72="Scenario2PBT1",'Major retrofit'!$F$16,IF(F72="Scenario3PBT1",'Major retrofit'!$G$16,"")))&amp;IF(F72="Scenario1PBT2",'Major retrofit'!$H$16,IF(F72="Scenario2PBT2",'Major retrofit'!$I$16,IF(F72="Scenario3PBT2",'Major retrofit'!$J$16,"")))&amp;IF(F72="Scenario1PBT3",'Major retrofit'!$K$16,IF(F72="Scenario2PBT3",'Major retrofit'!$L$16,IF(F72="Scenario3PBT3",'Major retrofit'!$M$16,"")))&amp;IF(F72="Scenario1PBT4",'Major retrofit'!$N$16,IF(F72="Scenario2PBT4",'Major retrofit'!$O$16,IF(F72="Scenario3PBT4",'Major retrofit'!$P$16,"")))&amp;IF(F72="Scenario1PBT5",'Major retrofit'!$Q$16,IF(F72="Scenario2PBT5",'Major retrofit'!$R$16,IF(F72="Scenario3PBT5",'Major retrofit'!$S$16,"")))&amp;IF(F72="Scenario1PBT6",'Major retrofit'!$T$16,IF(F72="Scenario2PBT6",'Major retrofit'!$U$16,IF(F72="Scenario3PBT6",'Major retrofit'!$V$16,"")))&amp;IF(F72="Scenario1PBT7",'Major retrofit'!$W$16,IF(F72="Scenario2PBT7",'Major retrofit'!$X$16,IF(F72="Scenario3PBT7",'Major retrofit'!$Y$16,"")))&amp;IF(F72="Scenario1PBT8",'Major retrofit'!$Z$16,IF(F72="Scenario2PBT8",'Major retrofit'!$AA$16,IF(F72="Scenario3PBT8",'Major retrofit'!$AB$16,"")))&amp;IF(F72="Scenario1PBT9",'Major retrofit'!$AC$16,IF(F72="Scenario2PBT9",'Major retrofit'!$AD$16,IF(F72="Scenario3PBT9",'Major retrofit'!$AE$16,"")))&amp;IF(F72="Scenario1PBT10",'Major retrofit'!$AF$16,IF(F72="Scenario2PBT10",'Major retrofit'!$AG$16,IF(F72="Scenario3PBT10",'Major retrofit'!$AH$16,"")))&amp;IF(F72="Scenario1PBT11",'Major retrofit'!$AI$16,IF(F72="Scenario2PBT11",'Major retrofit'!$AJ$16,IF(F72="Scenario3PBT11",'Major retrofit'!$AK$16,"")))&amp;IF(F72="Scenario1PBT12",'Major retrofit'!$AL$16,IF(F72="Scenario2PBT12",'Major retrofit'!$AM$16,IF(F72="Scenario3PBT12",'Major retrofit'!$AN$16,"")))&amp;IF(F72="Scenario1PBT13",'Major retrofit'!$AO$16,IF(F72="Scenario2PBT13",'Major retrofit'!$AP$16,IF(F72="Scenario3PBT13",'Major retrofit'!$AQ$16,"")))&amp;IF(F72="Scenario1PBT14",'Major retrofit'!$AR$16,IF(F72="Scenario2PBT14",'Major retrofit'!$AS$16,IF(F72="Scenario3PBT14",'Major retrofit'!$AT$16,"")))&amp;IF(F72="Scenario1PBT15",'Major retrofit'!$AU$16,IF(F72="Scenario2PBT15",'Major retrofit'!$AV$16,IF(F72="Scenario3PBT15",'Major retrofit'!$AW$16,"")))</f>
        <v/>
      </c>
      <c r="J72" s="142">
        <f t="shared" si="46"/>
        <v>0</v>
      </c>
      <c r="K72" s="142" t="str">
        <f>IF(F72="Scenario1PBT1",'Major retrofit'!$E$18,IF(F72="Scenario2PBT1",'Major retrofit'!$F$18,IF(F72="Scenario3PBT1",'Major retrofit'!$G$18,"")))&amp;IF(F72="Scenario1PBT2",'Major retrofit'!$H$18,IF(F72="Scenario2PBT2",'Major retrofit'!$I$18,IF(F72="Scenario3PBT2",'Major retrofit'!$J$18,"")))&amp;IF(F72="Scenario1PBT3",'Major retrofit'!$K$18,IF(F72="Scenario2PBT3",'Major retrofit'!$L$18,IF(F72="Scenario3PBT3",'Major retrofit'!$M$18,"")))&amp;IF(F72="Scenario1PBT4",'Major retrofit'!$N$18,IF(F72="Scenario2PBT4",'Major retrofit'!$O$18,IF(F72="Scenario3PBT4",'Major retrofit'!$P$18,"")))&amp;IF(F72="Scenario1PBT5",'Major retrofit'!$Q$18,IF(F72="Scenario2PBT5",'Major retrofit'!$R$18,IF(F72="Scenario3PBT5",'Major retrofit'!$S$18,"")))&amp;IF(F72="Scenario1PBT6",'Major retrofit'!$T$18,IF(F72="Scenario2PBT6",'Major retrofit'!$U$18,IF(F72="Scenario3PBT6",'Major retrofit'!$V$18,"")))&amp;IF(F72="Scenario1PBT7",'Major retrofit'!$W$18,IF(F72="Scenario2PBT7",'Major retrofit'!$X$18,IF(F72="Scenario3PBT7",'Major retrofit'!$Y$18,"")))&amp;IF(F72="Scenario1PBT8",'Major retrofit'!$Z$18,IF(F72="Scenario2PBT8",'Major retrofit'!$AA$18,IF(F72="Scenario3PBT8",'Major retrofit'!$AB$18,"")))&amp;IF(F72="Scenario1PBT9",'Major retrofit'!$AC$18,IF(F72="Scenario2PBT9",'Major retrofit'!$AD$18,IF(F72="Scenario3PBT9",'Major retrofit'!$AE$18,"")))&amp;IF(F72="Scenario1PBT10",'Major retrofit'!$AF$18,IF(F72="Scenario2PBT10",'Major retrofit'!$AG$18,IF(F72="Scenario3PBT10",'Major retrofit'!$AH$18,"")))&amp;IF(F72="Scenario1PBT11",'Major retrofit'!$AI$18,IF(F72="Scenario2PBT11",'Major retrofit'!$AJ$18,IF(F72="Scenario3PBT11",'Major retrofit'!$AK$18,"")))&amp;IF(F72="Scenario1PBT12",'Major retrofit'!$AL$18,IF(F72="Scenario2PBT12",'Major retrofit'!$AM$18,IF(F72="Scenario3PBT12",'Major retrofit'!$AN$18,"")))&amp;IF(F72="Scenario1PBT13",'Major retrofit'!$AO$18,IF(F72="Scenario2PBT13",'Major retrofit'!$AP$18,IF(F72="Scenario3PBT13",'Major retrofit'!$AQ$18,"")))&amp;IF(F72="Scenario1PBT14",'Major retrofit'!$AR$18,IF(F72="Scenario2PBT14",'Major retrofit'!$AS$18,IF(F72="Scenario3PBT14",'Major retrofit'!$AT$18,"")))&amp;IF(F72="Scenario1PBT15",'Major retrofit'!$AU$18,IF(F72="Scenario2PBT15",'Major retrofit'!$AV$18,IF(F72="Scenario3PBT15",'Major retrofit'!$AW$18,"")))</f>
        <v/>
      </c>
      <c r="L72" s="142">
        <f t="shared" si="47"/>
        <v>0</v>
      </c>
      <c r="M72" s="142" t="str">
        <f>IF(F72="Scenario1PBT1",'Major retrofit'!$E$20,IF(F72="Scenario2PBT1",'Major retrofit'!$F$20,IF(F72="Scenario3PBT1",'Major retrofit'!$G$20,"")))&amp;IF(F72="Scenario1PBT2",'Major retrofit'!$H$20,IF(F72="Scenario2PBT2",'Major retrofit'!$I$20,IF(F72="Scenario3PBT2",'Major retrofit'!$J$20,"")))&amp;IF(F72="Scenario1PBT3",'Major retrofit'!$K$20,IF(F72="Scenario2PBT3",'Major retrofit'!$L$20,IF(F72="Scenario3PBT3",'Major retrofit'!$M$20,"")))&amp;IF(F72="Scenario1PBT4",'Major retrofit'!$N$20,IF(F72="Scenario2PBT4",'Major retrofit'!$O$20,IF(F72="Scenario3PBT4",'Major retrofit'!$P$20,"")))&amp;IF(F72="Scenario1PBT5",'Major retrofit'!$Q$20,IF(F72="Scenario2PBT5",'Major retrofit'!$R$20,IF(F72="Scenario3PBT5",'Major retrofit'!$S$20,"")))&amp;IF(F72="Scenario1PBT6",'Major retrofit'!$T$20,IF(F72="Scenario2PBT6",'Major retrofit'!$U$20,IF(F72="Scenario3PBT6",'Major retrofit'!$V$20,"")))&amp;IF(F72="Scenario1PBT7",'Major retrofit'!$W$20,IF(F72="Scenario2PBT7",'Major retrofit'!$X$20,IF(F72="Scenario3PBT7",'Major retrofit'!$Y$20,"")))&amp;IF(F72="Scenario1PBT8",'Major retrofit'!$Z$20,IF(F72="Scenario2PBT8",'Major retrofit'!$AA$20,IF(F72="Scenario3PBT8",'Major retrofit'!$AB$20,"")))&amp;IF(F72="Scenario1PBT9",'Major retrofit'!$AC$20,IF(F72="Scenario2PBT9",'Major retrofit'!$AD$20,IF(F72="Scenario3PBT9",'Major retrofit'!$AE$20,"")))&amp;IF(F72="Scenario1PBT10",'Major retrofit'!$AF$20,IF(F72="Scenario2PBT10",'Major retrofit'!$AG$20,IF(F72="Scenario3PBT10",'Major retrofit'!$AH$20,"")))&amp;IF(F72="Scenario1PBT11",'Major retrofit'!$AI$20,IF(F72="Scenario2PBT11",'Major retrofit'!$AJ$20,IF(F72="Scenario3PBT11",'Major retrofit'!$AK$20,"")))&amp;IF(F72="Scenario1PBT12",'Major retrofit'!$AL$20,IF(F72="Scenario2PBT12",'Major retrofit'!$AM$20,IF(F72="Scenario3PBT12",'Major retrofit'!$AN$20,"")))&amp;IF(F72="Scenario1PBT13",'Major retrofit'!$AO$20,IF(F72="Scenario2PBT13",'Major retrofit'!$AP$20,IF(F72="Scenario3PBT13",'Major retrofit'!$AQ$20,"")))&amp;IF(F72="Scenario1PBT14",'Major retrofit'!$AR$20,IF(F72="Scenario2PBT14",'Major retrofit'!$AS$20,IF(F72="Scenario3PBT14",'Major retrofit'!$AT$20,"")))&amp;IF(F72="Scenario1PBT15",'Major retrofit'!$AU$20,IF(F72="Scenario2PBT15",'Major retrofit'!$AV$20,IF(F72="Scenario3PBT15",'Major retrofit'!$AW$20,"")))</f>
        <v/>
      </c>
      <c r="N72" s="143">
        <f t="shared" si="48"/>
        <v>0</v>
      </c>
      <c r="O72" s="262" t="str">
        <f>IF(F72="Scenario1PBT1",'Major retrofit'!$E$23,IF(F72="Scenario2PBT1",'Major retrofit'!$F$23,IF(F72="Scenario3PBT1",'Major retrofit'!$G$23,"")))&amp;IF(F72="Scenario1PBT2",'Major retrofit'!$H$23,IF(F72="Scenario2PBT2",'Major retrofit'!$I$23,IF(F72="Scenario3PBT2",'Major retrofit'!$J$23,"")))&amp;IF(F72="Scenario1PBT3",'Major retrofit'!$K$23,IF(F72="Scenario2PBT3",'Major retrofit'!$L$23,IF(F72="Scenario3PBT3",'Major retrofit'!$M$23,"")))&amp;IF(F72="Scenario1PBT4",'Major retrofit'!$N$23,IF(F72="Scenario2PBT4",'Major retrofit'!$O$23,IF(F72="Scenario3PBT4",'Major retrofit'!$P$23,"")))&amp;IF(F72="Scenario1PBT5",'Major retrofit'!$Q$23,IF(F72="Scenario2PBT5",'Major retrofit'!$R$23,IF(F72="Scenario3PBT5",'Major retrofit'!$S$23,"")))&amp;IF(F72="Scenario1PBT6",'Major retrofit'!$T$23,IF(F72="Scenario2PBT6",'Major retrofit'!$U$23,IF(F72="Scenario3PBT6",'Major retrofit'!$V$23,"")))&amp;IF(F72="Scenario1PBT7",'Major retrofit'!$W$23,IF(F72="Scenario2PBT7",'Major retrofit'!$X$23,IF(F72="Scenario3PBT7",'Major retrofit'!$Y$23,"")))&amp;IF(F72="Scenario1PBT8",'Major retrofit'!$Z$23,IF(F72="Scenario2PBT8",'Major retrofit'!$AA$23,IF(F72="Scenario3PBT8",'Major retrofit'!$AB$23,"")))&amp;IF(F72="Scenario1PBT9",'Major retrofit'!$AC$23,IF(F72="Scenario2PBT9",'Major retrofit'!$AD$23,IF(F72="Scenario3PBT9",'Major retrofit'!$AE$23,"")))&amp;IF(F72="Scenario1PBT10",'Major retrofit'!$AF$23,IF(F72="Scenario2PBT10",'Major retrofit'!$AG$23,IF(F72="Scenario3PBT10",'Major retrofit'!$AH$23,"")))&amp;IF(F72="Scenario1PBT11",'Major retrofit'!$AI$23,IF(F72="Scenario2PBT11",'Major retrofit'!$AJ$23,IF(F72="Scenario3PBT11",'Major retrofit'!$AK$23,"")))&amp;IF(F72="Scenario1PBT12",'Major retrofit'!$AL$23,IF(F72="Scenario2PBT12",'Major retrofit'!$AM$23,IF(F72="Scenario3PBT12",'Major retrofit'!$AN$23,"")))&amp;IF(F72="Scenario1PBT13",'Major retrofit'!$AO$23,IF(F72="Scenario2PBT13",'Major retrofit'!$AP$23,IF(F72="Scenario3PBT13",'Major retrofit'!$AQ$23,"")))&amp;IF(F72="Scenario1PBT14",'Major retrofit'!$AR$23,IF(F72="Scenario2PBT14",'Major retrofit'!$AS$23,IF(F72="Scenario3PBT14",'Major retrofit'!$AT$23,"")))&amp;IF(F72="Scenario1PBT15",'Major retrofit'!$AU$23,IF(F72="Scenario2PBT15",'Major retrofit'!$AV$23,IF(F72="Scenario3PBT15",'Major retrofit'!$AW$23,"")))</f>
        <v/>
      </c>
      <c r="P72" s="142">
        <f t="shared" si="49"/>
        <v>0</v>
      </c>
      <c r="Q72" s="142" t="str">
        <f>IF(F72="Scenario1PBT1",'Major retrofit'!$E$25,IF(F72="Scenario2PBT1",'Major retrofit'!$F$25,IF(F72="Scenario3PBT1",'Major retrofit'!$G$25,"")))&amp;IF(F72="Scenario1PBT2",'Major retrofit'!$H$25,IF(F72="Scenario2PBT2",'Major retrofit'!$I$25,IF(F72="Scenario3PBT2",'Major retrofit'!$J$25,"")))&amp;IF(F72="Scenario1PBT3",'Major retrofit'!$K$25,IF(F72="Scenario2PBT3",'Major retrofit'!$L$25,IF(F72="Scenario3PBT3",'Major retrofit'!$M$25,"")))&amp;IF(F72="Scenario1PBT4",'Major retrofit'!$N$25,IF(F72="Scenario2PBT4",'Major retrofit'!$O$25,IF(F72="Scenario3PBT4",'Major retrofit'!$P$25,"")))&amp;IF(F72="Scenario1PBT5",'Major retrofit'!$Q$25,IF(F72="Scenario2PBT5",'Major retrofit'!$R$25,IF(F72="Scenario3PBT5",'Major retrofit'!$S$25,"")))&amp;IF(F72="Scenario1PBT6",'Major retrofit'!$T$25,IF(F72="Scenario2PBT6",'Major retrofit'!$U$25,IF(F72="Scenario3PBT6",'Major retrofit'!$V$25,"")))&amp;IF(F72="Scenario1PBT7",'Major retrofit'!$W$25,IF(F72="Scenario2PBT7",'Major retrofit'!$X$25,IF(F72="Scenario3PBT7",'Major retrofit'!$Y$25,"")))&amp;IF(F72="Scenario1PBT8",'Major retrofit'!$Z$25,IF(F72="Scenario2PBT8",'Major retrofit'!$AA$25,IF(F72="Scenario3PBT8",'Major retrofit'!$AB$25,"")))&amp;IF(F72="Scenario1PBT9",'Major retrofit'!$AC$25,IF(F72="Scenario2PBT9",'Major retrofit'!$AD$25,IF(F72="Scenario3PBT9",'Major retrofit'!$AE$25,"")))&amp;IF(F72="Scenario1PBT10",'Major retrofit'!$AF$25,IF(F72="Scenario2PBT10",'Major retrofit'!$AG$25,IF(F72="Scenario3PBT10",'Major retrofit'!$AH$25,"")))&amp;IF(F72="Scenario1PBT11",'Major retrofit'!$AI$25,IF(F72="Scenario2PBT11",'Major retrofit'!$AJ$25,IF(F72="Scenario3PBT11",'Major retrofit'!$AK$25,"")))&amp;IF(F72="Scenario1PBT12",'Major retrofit'!$AL$25,IF(F72="Scenario2PBT12",'Major retrofit'!$AM$25,IF(F72="Scenario3PBT12",'Major retrofit'!$AN$25,"")))&amp;IF(F72="Scenario1PBT13",'Major retrofit'!$AO$25,IF(F72="Scenario2PBT13",'Major retrofit'!$AP$25,IF(F72="Scenario3PBT13",'Major retrofit'!$AQ$25,"")))&amp;IF(F72="Scenario1PBT14",'Major retrofit'!$AR$25,IF(F72="Scenario2PBT14",'Major retrofit'!$AS$25,IF(F72="Scenario3PBT14",'Major retrofit'!$AT$25,"")))&amp;IF(F72="Scenario1PBT15",'Major retrofit'!$AU$25,IF(F72="Scenario2PBT15",'Major retrofit'!$AV$25,IF(F72="Scenario3PBT15",'Major retrofit'!$AW$25,"")))</f>
        <v/>
      </c>
      <c r="R72" s="142">
        <f t="shared" si="50"/>
        <v>0</v>
      </c>
      <c r="S72" s="142" t="str">
        <f>IF(F72="Scenario1PBT1",'Major retrofit'!$E$27,IF(F72="Scenario2PBT1",'Major retrofit'!$F$27,IF(F72="Scenario3PBT1",'Major retrofit'!$G$27,"")))&amp;IF(F72="Scenario1PBT2",'Major retrofit'!$H$27,IF(F72="Scenario2PBT2",'Major retrofit'!$I$27,IF(F72="Scenario3PBT2",'Major retrofit'!$J$27,"")))&amp;IF(F72="Scenario1PBT3",'Major retrofit'!$K$27,IF(F72="Scenario2PBT3",'Major retrofit'!$L$27,IF(F72="Scenario3PBT3",'Major retrofit'!$M$27,"")))&amp;IF(F72="Scenario1PBT4",'Major retrofit'!$N$27,IF(F72="Scenario2PBT4",'Major retrofit'!$O$27,IF(F72="Scenario3PBT4",'Major retrofit'!$P$27,"")))&amp;IF(F72="Scenario1PBT5",'Major retrofit'!$Q$27,IF(F72="Scenario2PBT5",'Major retrofit'!$R$27,IF(F72="Scenario3PBT5",'Major retrofit'!$S$27,"")))&amp;IF(F72="Scenario1PBT6",'Major retrofit'!$T$27,IF(F72="Scenario2PBT6",'Major retrofit'!$U$27,IF(F72="Scenario3PBT6",'Major retrofit'!$V$27,"")))&amp;IF(F72="Scenario1PBT7",'Major retrofit'!$W$27,IF(F72="Scenario2PBT7",'Major retrofit'!$X$27,IF(F72="Scenario3PBT7",'Major retrofit'!$Y$27,"")))&amp;IF(F72="Scenario1PBT8",'Major retrofit'!$Z$27,IF(F72="Scenario2PBT8",'Major retrofit'!$AA$27,IF(F72="Scenario3PBT8",'Major retrofit'!$AB$27,"")))&amp;IF(F72="Scenario1PBT9",'Major retrofit'!$AC$27,IF(F72="Scenario2PBT9",'Major retrofit'!$AD$27,IF(F72="Scenario3PBT9",'Major retrofit'!$AE$27,"")))&amp;IF(F72="Scenario1PBT10",'Major retrofit'!$AF$27,IF(F72="Scenario2PBT10",'Major retrofit'!$AG$27,IF(F72="Scenario3PBT10",'Major retrofit'!$AH$27,"")))&amp;IF(F72="Scenario1PBT11",'Major retrofit'!$AI$27,IF(F72="Scenario2PBT11",'Major retrofit'!$AJ$27,IF(F72="Scenario3PBT11",'Major retrofit'!$AK$27,"")))&amp;IF(F72="Scenario1PBT12",'Major retrofit'!$AL$27,IF(F72="Scenario2PBT12",'Major retrofit'!$AM$27,IF(F72="Scenario3PBT12",'Major retrofit'!$AN$27,"")))&amp;IF(F72="Scenario1PBT13",'Major retrofit'!$AO$27,IF(F72="Scenario2PBT13",'Major retrofit'!$AP$27,IF(F72="Scenario3PBT13",'Major retrofit'!$AQ$27,"")))&amp;IF(F72="Scenario1PBT14",'Major retrofit'!$AR$27,IF(F72="Scenario2PBT14",'Major retrofit'!$AS$27,IF(F72="Scenario3PBT14",'Major retrofit'!$AT$27,"")))&amp;IF(F72="Scenario1PBT15",'Major retrofit'!$AU$27,IF(F72="Scenario2PBT15",'Major retrofit'!$AV$27,IF(F72="Scenario3PBT15",'Major retrofit'!$AW$27,"")))</f>
        <v/>
      </c>
      <c r="T72" s="263">
        <f t="shared" si="51"/>
        <v>0</v>
      </c>
      <c r="U72" s="262" t="str">
        <f>IF(F72="Scenario1PBT1",'Major retrofit'!$E$38,IF(F72="Scenario2PBT1",'Major retrofit'!$F$38,IF(F72="Scenario3PBT1",'Major retrofit'!$G$38,"")))&amp;IF(F72="Scenario1PBT2",'Major retrofit'!$H$38,IF(F72="Scenario2PBT2",'Major retrofit'!$I$38,IF(F72="Scenario3PBT2",'Major retrofit'!$J$38,"")))&amp;IF(F72="Scenario1PBT3",'Major retrofit'!$K$38,IF(F72="Scenario2PBT3",'Major retrofit'!$L$38,IF(F72="Scenario3PBT3",'Major retrofit'!$M$38,"")))&amp;IF(F72="Scenario1PBT4",'Major retrofit'!$N$38,IF(F72="Scenario2PBT4",'Major retrofit'!$O$38,IF(F72="Scenario3PBT4",'Major retrofit'!$P$38,"")))&amp;IF(F72="Scenario1PBT5",'Major retrofit'!$Q$38,IF(F72="Scenario2PBT5",'Major retrofit'!$R$38,IF(F72="Scenario3PBT5",'Major retrofit'!$S$38,"")))&amp;IF(F72="Scenario1PBT6",'Major retrofit'!$T$38,IF(F72="Scenario2PBT6",'Major retrofit'!$U$38,IF(F72="Scenario3PBT6",'Major retrofit'!$V$38,"")))&amp;IF(F72="Scenario1PBT7",'Major retrofit'!$W$38,IF(F72="Scenario2PBT7",'Major retrofit'!$X$38,IF(F72="Scenario3PBT7",'Major retrofit'!$Y$38,"")))&amp;IF(F72="Scenario1PBT8",'Major retrofit'!$Z$38,IF(F72="Scenario2PBT8",'Major retrofit'!$AA$38,IF(F72="Scenario3PBT8",'Major retrofit'!$AB$38,"")))&amp;IF(F72="Scenario1PBT9",'Major retrofit'!$AC$38,IF(F72="Scenario2PBT9",'Major retrofit'!$AD$38,IF(F72="Scenario3PBT9",'Major retrofit'!$AE$38,"")))&amp;IF(F72="Scenario1PBT10",'Major retrofit'!$AF$38,IF(F72="Scenario2PBT10",'Major retrofit'!$AG$38,IF(F72="Scenario3PBT10",'Major retrofit'!$AH$38,"")))&amp;IF(F72="Scenario1PBT11",'Major retrofit'!$AI$38,IF(F72="Scenario2PBT11",'Major retrofit'!$AJ$38,IF(F72="Scenario3PBT11",'Major retrofit'!$AK$38,"")))&amp;IF(F72="Scenario1PBT12",'Major retrofit'!$AL$38,IF(F72="Scenario2PBT12",'Major retrofit'!$AM$38,IF(F72="Scenario3PBT12",'Major retrofit'!$AN$38,"")))&amp;IF(F72="Scenario1PBT13",'Major retrofit'!$AO$38,IF(F72="Scenario2PBT13",'Major retrofit'!$AP$38,IF(F72="Scenario3PBT13",'Major retrofit'!$AQ$38,"")))&amp;IF(F72="Scenario1PBT14",'Major retrofit'!$AR$38,IF(F72="Scenario2PBT14",'Major retrofit'!$AS$38,IF(F72="Scenario3PBT14",'Major retrofit'!$AT$38,"")))&amp;IF(F72="Scenario1PBT15",'Major retrofit'!$AU$38,IF(F72="Scenario2PBT15",'Major retrofit'!$AV$38,IF(F72="Scenario3PBT15",'Major retrofit'!$AW$38,"")))</f>
        <v/>
      </c>
      <c r="V72" s="142">
        <f t="shared" si="52"/>
        <v>0</v>
      </c>
      <c r="W72" s="142" t="str">
        <f>IF(F72="Scenario1PBT1",'Major retrofit'!$E$40,IF(F72="Scenario2PBT1",'Major retrofit'!$F$40,IF(F72="Scenario3PBT1",'Major retrofit'!$G$40,"")))&amp;IF(F72="Scenario1PBT2",'Major retrofit'!$H$40,IF(F72="Scenario2PBT2",'Major retrofit'!$I$40,IF(F72="Scenario3PBT2",'Major retrofit'!$J$40,"")))&amp;IF(F72="Scenario1PBT3",'Major retrofit'!$K$40,IF(F72="Scenario2PBT3",'Major retrofit'!$L$40,IF(F72="Scenario3PBT3",'Major retrofit'!$M$40,"")))&amp;IF(F72="Scenario1PBT4",'Major retrofit'!$N$40,IF(F72="Scenario2PBT4",'Major retrofit'!$O$40,IF(F72="Scenario3PBT4",'Major retrofit'!$P$40,"")))&amp;IF(F72="Scenario1PBT5",'Major retrofit'!$Q$40,IF(F72="Scenario2PBT5",'Major retrofit'!$R$40,IF(F72="Scenario3PBT5",'Major retrofit'!$S$40,"")))&amp;IF(F72="Scenario1PBT6",'Major retrofit'!$T$40,IF(F72="Scenario2PBT6",'Major retrofit'!$U$40,IF(F72="Scenario3PBT6",'Major retrofit'!$V$40,"")))&amp;IF(F72="Scenario1PBT7",'Major retrofit'!$W$40,IF(F72="Scenario2PBT7",'Major retrofit'!$X$40,IF(F72="Scenario3PBT7",'Major retrofit'!$Y$40,"")))&amp;IF(F72="Scenario1PBT8",'Major retrofit'!$Z$40,IF(F72="Scenario2PBT8",'Major retrofit'!$AA$40,IF(F72="Scenario3PBT8",'Major retrofit'!$AB$40,"")))&amp;IF(F72="Scenario1PBT9",'Major retrofit'!$AC$40,IF(F72="Scenario2PBT9",'Major retrofit'!$AD$40,IF(F72="Scenario3PBT9",'Major retrofit'!$AE$40,"")))&amp;IF(F72="Scenario1PBT10",'Major retrofit'!$AF$40,IF(F72="Scenario2PBT10",'Major retrofit'!$AG$40,IF(F72="Scenario3PBT10",'Major retrofit'!$AH$40,"")))&amp;IF(F72="Scenario1PBT11",'Major retrofit'!$AI$40,IF(F72="Scenario2PBT11",'Major retrofit'!$AJ$40,IF(F72="Scenario3PBT11",'Major retrofit'!$AK$40,"")))&amp;IF(F72="Scenario1PBT12",'Major retrofit'!$AL$40,IF(F72="Scenario2PBT12",'Major retrofit'!$AM$40,IF(F72="Scenario3PBT12",'Major retrofit'!$AN$40,"")))&amp;IF(F72="Scenario1PBT13",'Major retrofit'!$AO$40,IF(F72="Scenario2PBT13",'Major retrofit'!$AP$40,IF(F72="Scenario3PBT13",'Major retrofit'!$AQ$40,"")))&amp;IF(F72="Scenario1PBT14",'Major retrofit'!$AR$40,IF(F72="Scenario2PBT14",'Major retrofit'!$AS$40,IF(F72="Scenario3PBT14",'Major retrofit'!$AT$40,"")))&amp;IF(F72="Scenario1PBT15",'Major retrofit'!$AU$40,IF(F72="Scenario2PBT15",'Major retrofit'!$AV$40,IF(F72="Scenario3PBT15",'Major retrofit'!$AW$40,"")))</f>
        <v/>
      </c>
      <c r="X72" s="142">
        <f t="shared" si="53"/>
        <v>0</v>
      </c>
      <c r="Y72" s="142" t="str">
        <f>IF(F72="Scenario1PBT1",'Major retrofit'!$E$42,IF(F72="Scenario2PBT1",'Major retrofit'!$F$42,IF(F72="Scenario3PBT1",'Major retrofit'!$G$42,"")))&amp;IF(F72="Scenario1PBT2",'Major retrofit'!$H$42,IF(F72="Scenario2PBT2",'Major retrofit'!$I$42,IF(F72="Scenario3PBT2",'Major retrofit'!$J$42,"")))&amp;IF(F72="Scenario1PBT3",'Major retrofit'!$K$42,IF(F72="Scenario2PBT3",'Major retrofit'!$L$42,IF(F72="Scenario3PBT3",'Major retrofit'!$M$42,"")))&amp;IF(F72="Scenario1PBT4",'Major retrofit'!$N$42,IF(F72="Scenario2PBT4",'Major retrofit'!$O$42,IF(F72="Scenario3PBT4",'Major retrofit'!$P$42,"")))&amp;IF(F72="Scenario1PBT5",'Major retrofit'!$Q$42,IF(F72="Scenario2PBT5",'Major retrofit'!$R$42,IF(F72="Scenario3PBT5",'Major retrofit'!$S$42,"")))&amp;IF(F72="Scenario1PBT6",'Major retrofit'!$T$42,IF(F72="Scenario2PBT6",'Major retrofit'!$U$42,IF(F72="Scenario3PBT6",'Major retrofit'!$V$42,"")))&amp;IF(F72="Scenario1PBT7",'Major retrofit'!$W$42,IF(F72="Scenario2PBT7",'Major retrofit'!$X$42,IF(F72="Scenario3PBT7",'Major retrofit'!$Y$42,"")))&amp;IF(F72="Scenario1PBT8",'Major retrofit'!$Z$42,IF(F72="Scenario2PBT8",'Major retrofit'!$AA$42,IF(F72="Scenario3PBT8",'Major retrofit'!$AB$42,"")))&amp;IF(F72="Scenario1PBT9",'Major retrofit'!$AC$42,IF(F72="Scenario2PBT9",'Major retrofit'!$AD$42,IF(F72="Scenario3PBT9",'Major retrofit'!$AE$42,"")))&amp;IF(F72="Scenario1PBT10",'Major retrofit'!$AF$42,IF(F72="Scenario2PBT10",'Major retrofit'!$AG$42,IF(F72="Scenario3PBT10",'Major retrofit'!$AH$42,"")))&amp;IF(F72="Scenario1PBT11",'Major retrofit'!$AI$42,IF(F72="Scenario2PBT11",'Major retrofit'!$AJ$42,IF(F72="Scenario3PBT11",'Major retrofit'!$AK$42,"")))&amp;IF(F72="Scenario1PBT12",'Major retrofit'!$AL$42,IF(F72="Scenario2PBT12",'Major retrofit'!$AM$42,IF(F72="Scenario3PBT12",'Major retrofit'!$AN$42,"")))&amp;IF(F72="Scenario1PBT13",'Major retrofit'!$AO$42,IF(F72="Scenario2PBT13",'Major retrofit'!$AP$42,IF(F72="Scenario3PBT13",'Major retrofit'!$AQ$42,"")))&amp;IF(F72="Scenario1PBT14",'Major retrofit'!$AR$42,IF(F72="Scenario2PBT14",'Major retrofit'!$AS$42,IF(F72="Scenario3PBT14",'Major retrofit'!$AT$42,"")))&amp;IF(F72="Scenario1PBT15",'Major retrofit'!$AU$42,IF(F72="Scenario2PBT15",'Major retrofit'!$AV$42,IF(F72="Scenario3PBT15",'Major retrofit'!$AW$42,"")))</f>
        <v/>
      </c>
      <c r="Z72" s="142">
        <f t="shared" si="54"/>
        <v>0</v>
      </c>
      <c r="AA72" s="332" t="str">
        <f>IF(F72="Scenario1PBT1",'Major retrofit'!$E$101,IF(F72="Scenario2PBT1",'Major retrofit'!$F$101,IF(F72="Scenario3PBT1",'Major retrofit'!$G$101,"")))&amp;IF(F72="Scenario1PBT2",'Major retrofit'!$H$101,IF(F72="Scenario2PBT2",'Major retrofit'!$I$101,IF(F72="Scenario3PBT2",'Major retrofit'!$J$101,"")))&amp;IF(F72="Scenario1PBT3",'Major retrofit'!$K$101,IF(F72="Scenario2PBT3",'Major retrofit'!$L$101,IF(F72="Scenario3PBT3",'Major retrofit'!$M$101,"")))&amp;IF(F72="Scenario1PBT4",'Major retrofit'!$N$101,IF(F72="Scenario2PBT4",'Major retrofit'!$O$101,IF(F72="Scenario3PBT4",'Major retrofit'!$P$101,"")))&amp;IF(F72="Scenario1PBT5",'Major retrofit'!$Q$101,IF(F72="Scenario2PBT5",'Major retrofit'!$R$101,IF(F72="Scenario3PBT5",'Major retrofit'!$S$101,"")))&amp;IF(F72="Scenario1PBT6",'Major retrofit'!$T$101,IF(F72="Scenario2PBT6",'Major retrofit'!$U$101,IF(F72="Scenario3PBT6",'Major retrofit'!$V$101,"")))&amp;IF(F72="Scenario1PBT7",'Major retrofit'!$W$101,IF(F72="Scenario2PBT7",'Major retrofit'!$X$101,IF(F72="Scenario3PBT7",'Major retrofit'!$Y$101,"")))&amp;IF(F72="Scenario1PBT8",'Major retrofit'!$Z$101,IF(F72="Scenario2PBT8",'Major retrofit'!$AA$101,IF(F72="Scenario3PBT8",'Major retrofit'!$AB$101,"")))&amp;IF(F72="Scenario1PBT9",'Major retrofit'!$AC$101,IF(F72="Scenario2PBT9",'Major retrofit'!$AD$101,IF(F72="Scenario3PBT9",'Major retrofit'!$AE$101,"")))&amp;IF(F72="Scenario1PBT10",'Major retrofit'!$AF$101,IF(F72="Scenario2PBT10",'Major retrofit'!$AG$101,IF(F72="Scenario3PBT10",'Major retrofit'!$AH$101,"")))&amp;IF(F72="Scenario1PBT11",'Major retrofit'!$AI$101,IF(F72="Scenario2PBT11",'Major retrofit'!$AJ$101,IF(F72="Scenario3PBT11",'Major retrofit'!$AK$101,"")))&amp;IF(F72="Scenario1PBT12",'Major retrofit'!$AL$101,IF(F72="Scenario2PBT12",'Major retrofit'!$AM$101,IF(F72="Scenario3PBT12",'Major retrofit'!$AN$101,"")))&amp;IF(F72="Scenario1PBT13",'Major retrofit'!$AO$101,IF(F72="Scenario2PBT13",'Major retrofit'!$AP$101,IF(F72="Scenario3PBT13",'Major retrofit'!$AQ$101,"")))&amp;IF(F72="Scenario1PBT14",'Major retrofit'!$AR$101,IF(F72="Scenario2PBT14",'Major retrofit'!$AS$101,IF(F72="Scenario3PBT14",'Major retrofit'!$AT$101,"")))&amp;IF(F72="Scenario1PBT15",'Major retrofit'!$AU$101,IF(F72="Scenario2PBT15",'Major retrofit'!$AV$101,IF(F72="Scenario3PBT15",'Major retrofit'!$AW$101,"")))</f>
        <v/>
      </c>
      <c r="AB72" s="233">
        <f t="shared" si="55"/>
        <v>0</v>
      </c>
      <c r="AC72" s="264">
        <f>IFERROR('Projection_Base-case'!G72-G72,0)</f>
        <v>0</v>
      </c>
      <c r="AD72" s="142">
        <f t="shared" si="34"/>
        <v>0</v>
      </c>
      <c r="AE72" s="142">
        <f>IFERROR(100*AC72/'Projection_Base-case'!G72,0)</f>
        <v>0</v>
      </c>
      <c r="AF72" s="142">
        <f>IFERROR('Projection_Base-case'!I72-I72,0)</f>
        <v>0</v>
      </c>
      <c r="AG72" s="142">
        <f t="shared" si="35"/>
        <v>0</v>
      </c>
      <c r="AH72" s="142">
        <f>IFERROR(100*AF72/'Projection_Base-case'!I72,0)</f>
        <v>0</v>
      </c>
      <c r="AI72" s="142">
        <f>IFERROR('Projection_Base-case'!K72-K72,0)</f>
        <v>0</v>
      </c>
      <c r="AJ72" s="142">
        <f t="shared" si="36"/>
        <v>0</v>
      </c>
      <c r="AK72" s="142">
        <f>IFERROR(100*AI72/'Projection_Base-case'!K72,0)</f>
        <v>0</v>
      </c>
      <c r="AL72" s="142">
        <f>IFERROR(M72-'Projection_Base-case'!M72,0)</f>
        <v>0</v>
      </c>
      <c r="AM72" s="142">
        <f t="shared" si="37"/>
        <v>0</v>
      </c>
      <c r="AN72" s="143">
        <f>IFERROR(100*AL72/'Projection_Base-case'!M72,0)</f>
        <v>0</v>
      </c>
      <c r="AO72" s="262">
        <f>IFERROR('Projection_Base-case'!O72-O72,0)</f>
        <v>0</v>
      </c>
      <c r="AP72" s="142">
        <f t="shared" si="38"/>
        <v>0</v>
      </c>
      <c r="AQ72" s="142">
        <f>IFERROR(100*AO72/'Projection_Base-case'!O72,0)</f>
        <v>0</v>
      </c>
      <c r="AR72" s="142">
        <f>IFERROR('Projection_Base-case'!Q72-Q72,0)</f>
        <v>0</v>
      </c>
      <c r="AS72" s="142">
        <f t="shared" si="39"/>
        <v>0</v>
      </c>
      <c r="AT72" s="142">
        <f>IFERROR(100*AR72/'Projection_Base-case'!Q72,0)</f>
        <v>0</v>
      </c>
      <c r="AU72" s="142">
        <f>IFERROR('Projection_Base-case'!S72-S72,0)</f>
        <v>0</v>
      </c>
      <c r="AV72" s="142">
        <f t="shared" si="40"/>
        <v>0</v>
      </c>
      <c r="AW72" s="143">
        <f>IFERROR(100*AU72/'Projection_Base-case'!S72,0)</f>
        <v>0</v>
      </c>
      <c r="AX72" s="262">
        <f>IFERROR('Projection_Base-case'!U72-U72,0)</f>
        <v>0</v>
      </c>
      <c r="AY72" s="142">
        <f t="shared" si="41"/>
        <v>0</v>
      </c>
      <c r="AZ72" s="142">
        <f>IFERROR(100*AX72/'Projection_Base-case'!U72,0)</f>
        <v>0</v>
      </c>
      <c r="BA72" s="142">
        <f>IFERROR('Projection_Base-case'!W72-W72,0)</f>
        <v>0</v>
      </c>
      <c r="BB72" s="142">
        <f t="shared" si="42"/>
        <v>0</v>
      </c>
      <c r="BC72" s="142">
        <f>IFERROR(100*BA72/'Projection_Base-case'!W72,0)</f>
        <v>0</v>
      </c>
      <c r="BD72" s="142">
        <f>IFERROR('Projection_Base-case'!Y72-Y72,0)</f>
        <v>0</v>
      </c>
      <c r="BE72" s="142">
        <f t="shared" si="43"/>
        <v>0</v>
      </c>
      <c r="BF72" s="142">
        <f>IFERROR(100*BD72/'Projection_Base-case'!Y72,0)</f>
        <v>0</v>
      </c>
      <c r="BG72" s="531">
        <f t="shared" si="56"/>
        <v>0</v>
      </c>
      <c r="BH72" s="532">
        <f t="shared" si="57"/>
        <v>0</v>
      </c>
    </row>
    <row r="73" spans="1:60" x14ac:dyDescent="0.25">
      <c r="A73" s="261">
        <v>68</v>
      </c>
      <c r="B73" s="142">
        <f>'Projection_Base-case'!B73</f>
        <v>0</v>
      </c>
      <c r="C73" s="142">
        <f>'Projection_Base-case'!C73</f>
        <v>0</v>
      </c>
      <c r="D73" s="142">
        <f>'Projection_Base-case'!D73</f>
        <v>0</v>
      </c>
      <c r="E73" s="149"/>
      <c r="F73" s="258" t="str">
        <f t="shared" si="44"/>
        <v>0</v>
      </c>
      <c r="G73" s="231" t="str">
        <f>IF(F73="Scenario1PBT1",'Major retrofit'!$E$6,IF(F73="Scenario2PBT1",'Major retrofit'!$F$6,IF(F73="Scenario3PBT1",'Major retrofit'!$G$6,"")))&amp;IF(F73="Scenario1PBT2",'Major retrofit'!$H$6,IF(F73="Scenario2PBT2",'Major retrofit'!$I$6,IF(F73="Scenario3PBT2",'Major retrofit'!$J$6,"")))&amp;IF(F73="Scenario1PBT3",'Major retrofit'!$K$6,IF(F73="Scenario2PBT3",'Major retrofit'!$L$6,IF(F73="Scenario3PBT3",'Major retrofit'!$M$6,"")))&amp;IF(F73="Scenario1PBT4",'Major retrofit'!$N$6,IF(F73="Scenario2PBT4",'Major retrofit'!$O$6,IF(F73="Scenario3PBT4",'Major retrofit'!$P$6,"")))&amp;IF(F73="Scenario1PBT5",'Major retrofit'!$Q$6,IF(F73="Scenario2PBT5",'Major retrofit'!$R$6,IF(F73="Scenario3PBT5",'Major retrofit'!$S$6,"")))&amp;IF(F73="Scenario1PBT6",'Major retrofit'!$T$6,IF(F73="Scenario2PBT6",'Major retrofit'!$U$6,IF(F73="Scenario3PBT6",'Major retrofit'!$V$6,"")))&amp;IF(F73="Scenario1PBT7",'Major retrofit'!$W$6,IF(F73="Scenario2PBT7",'Major retrofit'!$X$6,IF(F73="Scenario3PBT7",'Major retrofit'!$Y$6,"")))&amp;IF(F73="Scenario1PBT8",'Major retrofit'!$Z$6,IF(F73="Scenario2PBT8",'Major retrofit'!$AA$6,IF(F73="Scenario3PBT8",'Major retrofit'!$AB$6,"")))&amp;IF(F73="Scenario1PBT9",'Major retrofit'!$AC$6,IF(F73="Scenario2PBT9",'Major retrofit'!$AD$6,IF(F73="Scenario3PBT9",'Major retrofit'!$AE$6,"")))&amp;IF(F73="Scenario1PBT10",'Major retrofit'!$AF$6,IF(F73="Scenario2PBT10",'Major retrofit'!$AG$6,IF(F73="Scenario3PBT10",'Major retrofit'!$AH$6,"")))&amp;IF(F73="Scenario1PBT11",'Major retrofit'!$AI$6,IF(F73="Scenario2PBT11",'Major retrofit'!$AJ$6,IF(F73="Scenario3PBT11",'Major retrofit'!$AK$6,"")))&amp;IF(F73="Scenario1PBT12",'Major retrofit'!$AL$6,IF(F73="Scenario2PBT12",'Major retrofit'!$AM$6,IF(F73="Scenario3PBT12",'Major retrofit'!$AN$6,"")))&amp;IF(F73="Scenario1PBT13",'Major retrofit'!$AO$6,IF(F73="Scenario2PBT13",'Major retrofit'!$AP$6,IF(F73="Scenario3PBT13",'Major retrofit'!$AQ$6,"")))&amp;IF(F73="Scenario1PBT14",'Major retrofit'!$AR$6,IF(F73="Scenario2PBT14",'Major retrofit'!$AS$6,IF(F73="Scenario3PBT14",'Major retrofit'!$AT$6,"")))&amp;IF(F73="Scenario1PBT15",'Major retrofit'!$AU$6,IF(F73="Scenario2PBT15",'Major retrofit'!$AV$6,IF(F73="Scenario3PBT15",'Major retrofit'!$AW$6,"")))</f>
        <v/>
      </c>
      <c r="H73" s="142">
        <f t="shared" si="45"/>
        <v>0</v>
      </c>
      <c r="I73" s="232" t="str">
        <f>IF(F73="Scenario1PBT1",'Major retrofit'!$E$16,IF(F73="Scenario2PBT1",'Major retrofit'!$F$16,IF(F73="Scenario3PBT1",'Major retrofit'!$G$16,"")))&amp;IF(F73="Scenario1PBT2",'Major retrofit'!$H$16,IF(F73="Scenario2PBT2",'Major retrofit'!$I$16,IF(F73="Scenario3PBT2",'Major retrofit'!$J$16,"")))&amp;IF(F73="Scenario1PBT3",'Major retrofit'!$K$16,IF(F73="Scenario2PBT3",'Major retrofit'!$L$16,IF(F73="Scenario3PBT3",'Major retrofit'!$M$16,"")))&amp;IF(F73="Scenario1PBT4",'Major retrofit'!$N$16,IF(F73="Scenario2PBT4",'Major retrofit'!$O$16,IF(F73="Scenario3PBT4",'Major retrofit'!$P$16,"")))&amp;IF(F73="Scenario1PBT5",'Major retrofit'!$Q$16,IF(F73="Scenario2PBT5",'Major retrofit'!$R$16,IF(F73="Scenario3PBT5",'Major retrofit'!$S$16,"")))&amp;IF(F73="Scenario1PBT6",'Major retrofit'!$T$16,IF(F73="Scenario2PBT6",'Major retrofit'!$U$16,IF(F73="Scenario3PBT6",'Major retrofit'!$V$16,"")))&amp;IF(F73="Scenario1PBT7",'Major retrofit'!$W$16,IF(F73="Scenario2PBT7",'Major retrofit'!$X$16,IF(F73="Scenario3PBT7",'Major retrofit'!$Y$16,"")))&amp;IF(F73="Scenario1PBT8",'Major retrofit'!$Z$16,IF(F73="Scenario2PBT8",'Major retrofit'!$AA$16,IF(F73="Scenario3PBT8",'Major retrofit'!$AB$16,"")))&amp;IF(F73="Scenario1PBT9",'Major retrofit'!$AC$16,IF(F73="Scenario2PBT9",'Major retrofit'!$AD$16,IF(F73="Scenario3PBT9",'Major retrofit'!$AE$16,"")))&amp;IF(F73="Scenario1PBT10",'Major retrofit'!$AF$16,IF(F73="Scenario2PBT10",'Major retrofit'!$AG$16,IF(F73="Scenario3PBT10",'Major retrofit'!$AH$16,"")))&amp;IF(F73="Scenario1PBT11",'Major retrofit'!$AI$16,IF(F73="Scenario2PBT11",'Major retrofit'!$AJ$16,IF(F73="Scenario3PBT11",'Major retrofit'!$AK$16,"")))&amp;IF(F73="Scenario1PBT12",'Major retrofit'!$AL$16,IF(F73="Scenario2PBT12",'Major retrofit'!$AM$16,IF(F73="Scenario3PBT12",'Major retrofit'!$AN$16,"")))&amp;IF(F73="Scenario1PBT13",'Major retrofit'!$AO$16,IF(F73="Scenario2PBT13",'Major retrofit'!$AP$16,IF(F73="Scenario3PBT13",'Major retrofit'!$AQ$16,"")))&amp;IF(F73="Scenario1PBT14",'Major retrofit'!$AR$16,IF(F73="Scenario2PBT14",'Major retrofit'!$AS$16,IF(F73="Scenario3PBT14",'Major retrofit'!$AT$16,"")))&amp;IF(F73="Scenario1PBT15",'Major retrofit'!$AU$16,IF(F73="Scenario2PBT15",'Major retrofit'!$AV$16,IF(F73="Scenario3PBT15",'Major retrofit'!$AW$16,"")))</f>
        <v/>
      </c>
      <c r="J73" s="142">
        <f t="shared" si="46"/>
        <v>0</v>
      </c>
      <c r="K73" s="142" t="str">
        <f>IF(F73="Scenario1PBT1",'Major retrofit'!$E$18,IF(F73="Scenario2PBT1",'Major retrofit'!$F$18,IF(F73="Scenario3PBT1",'Major retrofit'!$G$18,"")))&amp;IF(F73="Scenario1PBT2",'Major retrofit'!$H$18,IF(F73="Scenario2PBT2",'Major retrofit'!$I$18,IF(F73="Scenario3PBT2",'Major retrofit'!$J$18,"")))&amp;IF(F73="Scenario1PBT3",'Major retrofit'!$K$18,IF(F73="Scenario2PBT3",'Major retrofit'!$L$18,IF(F73="Scenario3PBT3",'Major retrofit'!$M$18,"")))&amp;IF(F73="Scenario1PBT4",'Major retrofit'!$N$18,IF(F73="Scenario2PBT4",'Major retrofit'!$O$18,IF(F73="Scenario3PBT4",'Major retrofit'!$P$18,"")))&amp;IF(F73="Scenario1PBT5",'Major retrofit'!$Q$18,IF(F73="Scenario2PBT5",'Major retrofit'!$R$18,IF(F73="Scenario3PBT5",'Major retrofit'!$S$18,"")))&amp;IF(F73="Scenario1PBT6",'Major retrofit'!$T$18,IF(F73="Scenario2PBT6",'Major retrofit'!$U$18,IF(F73="Scenario3PBT6",'Major retrofit'!$V$18,"")))&amp;IF(F73="Scenario1PBT7",'Major retrofit'!$W$18,IF(F73="Scenario2PBT7",'Major retrofit'!$X$18,IF(F73="Scenario3PBT7",'Major retrofit'!$Y$18,"")))&amp;IF(F73="Scenario1PBT8",'Major retrofit'!$Z$18,IF(F73="Scenario2PBT8",'Major retrofit'!$AA$18,IF(F73="Scenario3PBT8",'Major retrofit'!$AB$18,"")))&amp;IF(F73="Scenario1PBT9",'Major retrofit'!$AC$18,IF(F73="Scenario2PBT9",'Major retrofit'!$AD$18,IF(F73="Scenario3PBT9",'Major retrofit'!$AE$18,"")))&amp;IF(F73="Scenario1PBT10",'Major retrofit'!$AF$18,IF(F73="Scenario2PBT10",'Major retrofit'!$AG$18,IF(F73="Scenario3PBT10",'Major retrofit'!$AH$18,"")))&amp;IF(F73="Scenario1PBT11",'Major retrofit'!$AI$18,IF(F73="Scenario2PBT11",'Major retrofit'!$AJ$18,IF(F73="Scenario3PBT11",'Major retrofit'!$AK$18,"")))&amp;IF(F73="Scenario1PBT12",'Major retrofit'!$AL$18,IF(F73="Scenario2PBT12",'Major retrofit'!$AM$18,IF(F73="Scenario3PBT12",'Major retrofit'!$AN$18,"")))&amp;IF(F73="Scenario1PBT13",'Major retrofit'!$AO$18,IF(F73="Scenario2PBT13",'Major retrofit'!$AP$18,IF(F73="Scenario3PBT13",'Major retrofit'!$AQ$18,"")))&amp;IF(F73="Scenario1PBT14",'Major retrofit'!$AR$18,IF(F73="Scenario2PBT14",'Major retrofit'!$AS$18,IF(F73="Scenario3PBT14",'Major retrofit'!$AT$18,"")))&amp;IF(F73="Scenario1PBT15",'Major retrofit'!$AU$18,IF(F73="Scenario2PBT15",'Major retrofit'!$AV$18,IF(F73="Scenario3PBT15",'Major retrofit'!$AW$18,"")))</f>
        <v/>
      </c>
      <c r="L73" s="142">
        <f t="shared" si="47"/>
        <v>0</v>
      </c>
      <c r="M73" s="142" t="str">
        <f>IF(F73="Scenario1PBT1",'Major retrofit'!$E$20,IF(F73="Scenario2PBT1",'Major retrofit'!$F$20,IF(F73="Scenario3PBT1",'Major retrofit'!$G$20,"")))&amp;IF(F73="Scenario1PBT2",'Major retrofit'!$H$20,IF(F73="Scenario2PBT2",'Major retrofit'!$I$20,IF(F73="Scenario3PBT2",'Major retrofit'!$J$20,"")))&amp;IF(F73="Scenario1PBT3",'Major retrofit'!$K$20,IF(F73="Scenario2PBT3",'Major retrofit'!$L$20,IF(F73="Scenario3PBT3",'Major retrofit'!$M$20,"")))&amp;IF(F73="Scenario1PBT4",'Major retrofit'!$N$20,IF(F73="Scenario2PBT4",'Major retrofit'!$O$20,IF(F73="Scenario3PBT4",'Major retrofit'!$P$20,"")))&amp;IF(F73="Scenario1PBT5",'Major retrofit'!$Q$20,IF(F73="Scenario2PBT5",'Major retrofit'!$R$20,IF(F73="Scenario3PBT5",'Major retrofit'!$S$20,"")))&amp;IF(F73="Scenario1PBT6",'Major retrofit'!$T$20,IF(F73="Scenario2PBT6",'Major retrofit'!$U$20,IF(F73="Scenario3PBT6",'Major retrofit'!$V$20,"")))&amp;IF(F73="Scenario1PBT7",'Major retrofit'!$W$20,IF(F73="Scenario2PBT7",'Major retrofit'!$X$20,IF(F73="Scenario3PBT7",'Major retrofit'!$Y$20,"")))&amp;IF(F73="Scenario1PBT8",'Major retrofit'!$Z$20,IF(F73="Scenario2PBT8",'Major retrofit'!$AA$20,IF(F73="Scenario3PBT8",'Major retrofit'!$AB$20,"")))&amp;IF(F73="Scenario1PBT9",'Major retrofit'!$AC$20,IF(F73="Scenario2PBT9",'Major retrofit'!$AD$20,IF(F73="Scenario3PBT9",'Major retrofit'!$AE$20,"")))&amp;IF(F73="Scenario1PBT10",'Major retrofit'!$AF$20,IF(F73="Scenario2PBT10",'Major retrofit'!$AG$20,IF(F73="Scenario3PBT10",'Major retrofit'!$AH$20,"")))&amp;IF(F73="Scenario1PBT11",'Major retrofit'!$AI$20,IF(F73="Scenario2PBT11",'Major retrofit'!$AJ$20,IF(F73="Scenario3PBT11",'Major retrofit'!$AK$20,"")))&amp;IF(F73="Scenario1PBT12",'Major retrofit'!$AL$20,IF(F73="Scenario2PBT12",'Major retrofit'!$AM$20,IF(F73="Scenario3PBT12",'Major retrofit'!$AN$20,"")))&amp;IF(F73="Scenario1PBT13",'Major retrofit'!$AO$20,IF(F73="Scenario2PBT13",'Major retrofit'!$AP$20,IF(F73="Scenario3PBT13",'Major retrofit'!$AQ$20,"")))&amp;IF(F73="Scenario1PBT14",'Major retrofit'!$AR$20,IF(F73="Scenario2PBT14",'Major retrofit'!$AS$20,IF(F73="Scenario3PBT14",'Major retrofit'!$AT$20,"")))&amp;IF(F73="Scenario1PBT15",'Major retrofit'!$AU$20,IF(F73="Scenario2PBT15",'Major retrofit'!$AV$20,IF(F73="Scenario3PBT15",'Major retrofit'!$AW$20,"")))</f>
        <v/>
      </c>
      <c r="N73" s="143">
        <f t="shared" si="48"/>
        <v>0</v>
      </c>
      <c r="O73" s="262" t="str">
        <f>IF(F73="Scenario1PBT1",'Major retrofit'!$E$23,IF(F73="Scenario2PBT1",'Major retrofit'!$F$23,IF(F73="Scenario3PBT1",'Major retrofit'!$G$23,"")))&amp;IF(F73="Scenario1PBT2",'Major retrofit'!$H$23,IF(F73="Scenario2PBT2",'Major retrofit'!$I$23,IF(F73="Scenario3PBT2",'Major retrofit'!$J$23,"")))&amp;IF(F73="Scenario1PBT3",'Major retrofit'!$K$23,IF(F73="Scenario2PBT3",'Major retrofit'!$L$23,IF(F73="Scenario3PBT3",'Major retrofit'!$M$23,"")))&amp;IF(F73="Scenario1PBT4",'Major retrofit'!$N$23,IF(F73="Scenario2PBT4",'Major retrofit'!$O$23,IF(F73="Scenario3PBT4",'Major retrofit'!$P$23,"")))&amp;IF(F73="Scenario1PBT5",'Major retrofit'!$Q$23,IF(F73="Scenario2PBT5",'Major retrofit'!$R$23,IF(F73="Scenario3PBT5",'Major retrofit'!$S$23,"")))&amp;IF(F73="Scenario1PBT6",'Major retrofit'!$T$23,IF(F73="Scenario2PBT6",'Major retrofit'!$U$23,IF(F73="Scenario3PBT6",'Major retrofit'!$V$23,"")))&amp;IF(F73="Scenario1PBT7",'Major retrofit'!$W$23,IF(F73="Scenario2PBT7",'Major retrofit'!$X$23,IF(F73="Scenario3PBT7",'Major retrofit'!$Y$23,"")))&amp;IF(F73="Scenario1PBT8",'Major retrofit'!$Z$23,IF(F73="Scenario2PBT8",'Major retrofit'!$AA$23,IF(F73="Scenario3PBT8",'Major retrofit'!$AB$23,"")))&amp;IF(F73="Scenario1PBT9",'Major retrofit'!$AC$23,IF(F73="Scenario2PBT9",'Major retrofit'!$AD$23,IF(F73="Scenario3PBT9",'Major retrofit'!$AE$23,"")))&amp;IF(F73="Scenario1PBT10",'Major retrofit'!$AF$23,IF(F73="Scenario2PBT10",'Major retrofit'!$AG$23,IF(F73="Scenario3PBT10",'Major retrofit'!$AH$23,"")))&amp;IF(F73="Scenario1PBT11",'Major retrofit'!$AI$23,IF(F73="Scenario2PBT11",'Major retrofit'!$AJ$23,IF(F73="Scenario3PBT11",'Major retrofit'!$AK$23,"")))&amp;IF(F73="Scenario1PBT12",'Major retrofit'!$AL$23,IF(F73="Scenario2PBT12",'Major retrofit'!$AM$23,IF(F73="Scenario3PBT12",'Major retrofit'!$AN$23,"")))&amp;IF(F73="Scenario1PBT13",'Major retrofit'!$AO$23,IF(F73="Scenario2PBT13",'Major retrofit'!$AP$23,IF(F73="Scenario3PBT13",'Major retrofit'!$AQ$23,"")))&amp;IF(F73="Scenario1PBT14",'Major retrofit'!$AR$23,IF(F73="Scenario2PBT14",'Major retrofit'!$AS$23,IF(F73="Scenario3PBT14",'Major retrofit'!$AT$23,"")))&amp;IF(F73="Scenario1PBT15",'Major retrofit'!$AU$23,IF(F73="Scenario2PBT15",'Major retrofit'!$AV$23,IF(F73="Scenario3PBT15",'Major retrofit'!$AW$23,"")))</f>
        <v/>
      </c>
      <c r="P73" s="142">
        <f t="shared" si="49"/>
        <v>0</v>
      </c>
      <c r="Q73" s="142" t="str">
        <f>IF(F73="Scenario1PBT1",'Major retrofit'!$E$25,IF(F73="Scenario2PBT1",'Major retrofit'!$F$25,IF(F73="Scenario3PBT1",'Major retrofit'!$G$25,"")))&amp;IF(F73="Scenario1PBT2",'Major retrofit'!$H$25,IF(F73="Scenario2PBT2",'Major retrofit'!$I$25,IF(F73="Scenario3PBT2",'Major retrofit'!$J$25,"")))&amp;IF(F73="Scenario1PBT3",'Major retrofit'!$K$25,IF(F73="Scenario2PBT3",'Major retrofit'!$L$25,IF(F73="Scenario3PBT3",'Major retrofit'!$M$25,"")))&amp;IF(F73="Scenario1PBT4",'Major retrofit'!$N$25,IF(F73="Scenario2PBT4",'Major retrofit'!$O$25,IF(F73="Scenario3PBT4",'Major retrofit'!$P$25,"")))&amp;IF(F73="Scenario1PBT5",'Major retrofit'!$Q$25,IF(F73="Scenario2PBT5",'Major retrofit'!$R$25,IF(F73="Scenario3PBT5",'Major retrofit'!$S$25,"")))&amp;IF(F73="Scenario1PBT6",'Major retrofit'!$T$25,IF(F73="Scenario2PBT6",'Major retrofit'!$U$25,IF(F73="Scenario3PBT6",'Major retrofit'!$V$25,"")))&amp;IF(F73="Scenario1PBT7",'Major retrofit'!$W$25,IF(F73="Scenario2PBT7",'Major retrofit'!$X$25,IF(F73="Scenario3PBT7",'Major retrofit'!$Y$25,"")))&amp;IF(F73="Scenario1PBT8",'Major retrofit'!$Z$25,IF(F73="Scenario2PBT8",'Major retrofit'!$AA$25,IF(F73="Scenario3PBT8",'Major retrofit'!$AB$25,"")))&amp;IF(F73="Scenario1PBT9",'Major retrofit'!$AC$25,IF(F73="Scenario2PBT9",'Major retrofit'!$AD$25,IF(F73="Scenario3PBT9",'Major retrofit'!$AE$25,"")))&amp;IF(F73="Scenario1PBT10",'Major retrofit'!$AF$25,IF(F73="Scenario2PBT10",'Major retrofit'!$AG$25,IF(F73="Scenario3PBT10",'Major retrofit'!$AH$25,"")))&amp;IF(F73="Scenario1PBT11",'Major retrofit'!$AI$25,IF(F73="Scenario2PBT11",'Major retrofit'!$AJ$25,IF(F73="Scenario3PBT11",'Major retrofit'!$AK$25,"")))&amp;IF(F73="Scenario1PBT12",'Major retrofit'!$AL$25,IF(F73="Scenario2PBT12",'Major retrofit'!$AM$25,IF(F73="Scenario3PBT12",'Major retrofit'!$AN$25,"")))&amp;IF(F73="Scenario1PBT13",'Major retrofit'!$AO$25,IF(F73="Scenario2PBT13",'Major retrofit'!$AP$25,IF(F73="Scenario3PBT13",'Major retrofit'!$AQ$25,"")))&amp;IF(F73="Scenario1PBT14",'Major retrofit'!$AR$25,IF(F73="Scenario2PBT14",'Major retrofit'!$AS$25,IF(F73="Scenario3PBT14",'Major retrofit'!$AT$25,"")))&amp;IF(F73="Scenario1PBT15",'Major retrofit'!$AU$25,IF(F73="Scenario2PBT15",'Major retrofit'!$AV$25,IF(F73="Scenario3PBT15",'Major retrofit'!$AW$25,"")))</f>
        <v/>
      </c>
      <c r="R73" s="142">
        <f t="shared" si="50"/>
        <v>0</v>
      </c>
      <c r="S73" s="142" t="str">
        <f>IF(F73="Scenario1PBT1",'Major retrofit'!$E$27,IF(F73="Scenario2PBT1",'Major retrofit'!$F$27,IF(F73="Scenario3PBT1",'Major retrofit'!$G$27,"")))&amp;IF(F73="Scenario1PBT2",'Major retrofit'!$H$27,IF(F73="Scenario2PBT2",'Major retrofit'!$I$27,IF(F73="Scenario3PBT2",'Major retrofit'!$J$27,"")))&amp;IF(F73="Scenario1PBT3",'Major retrofit'!$K$27,IF(F73="Scenario2PBT3",'Major retrofit'!$L$27,IF(F73="Scenario3PBT3",'Major retrofit'!$M$27,"")))&amp;IF(F73="Scenario1PBT4",'Major retrofit'!$N$27,IF(F73="Scenario2PBT4",'Major retrofit'!$O$27,IF(F73="Scenario3PBT4",'Major retrofit'!$P$27,"")))&amp;IF(F73="Scenario1PBT5",'Major retrofit'!$Q$27,IF(F73="Scenario2PBT5",'Major retrofit'!$R$27,IF(F73="Scenario3PBT5",'Major retrofit'!$S$27,"")))&amp;IF(F73="Scenario1PBT6",'Major retrofit'!$T$27,IF(F73="Scenario2PBT6",'Major retrofit'!$U$27,IF(F73="Scenario3PBT6",'Major retrofit'!$V$27,"")))&amp;IF(F73="Scenario1PBT7",'Major retrofit'!$W$27,IF(F73="Scenario2PBT7",'Major retrofit'!$X$27,IF(F73="Scenario3PBT7",'Major retrofit'!$Y$27,"")))&amp;IF(F73="Scenario1PBT8",'Major retrofit'!$Z$27,IF(F73="Scenario2PBT8",'Major retrofit'!$AA$27,IF(F73="Scenario3PBT8",'Major retrofit'!$AB$27,"")))&amp;IF(F73="Scenario1PBT9",'Major retrofit'!$AC$27,IF(F73="Scenario2PBT9",'Major retrofit'!$AD$27,IF(F73="Scenario3PBT9",'Major retrofit'!$AE$27,"")))&amp;IF(F73="Scenario1PBT10",'Major retrofit'!$AF$27,IF(F73="Scenario2PBT10",'Major retrofit'!$AG$27,IF(F73="Scenario3PBT10",'Major retrofit'!$AH$27,"")))&amp;IF(F73="Scenario1PBT11",'Major retrofit'!$AI$27,IF(F73="Scenario2PBT11",'Major retrofit'!$AJ$27,IF(F73="Scenario3PBT11",'Major retrofit'!$AK$27,"")))&amp;IF(F73="Scenario1PBT12",'Major retrofit'!$AL$27,IF(F73="Scenario2PBT12",'Major retrofit'!$AM$27,IF(F73="Scenario3PBT12",'Major retrofit'!$AN$27,"")))&amp;IF(F73="Scenario1PBT13",'Major retrofit'!$AO$27,IF(F73="Scenario2PBT13",'Major retrofit'!$AP$27,IF(F73="Scenario3PBT13",'Major retrofit'!$AQ$27,"")))&amp;IF(F73="Scenario1PBT14",'Major retrofit'!$AR$27,IF(F73="Scenario2PBT14",'Major retrofit'!$AS$27,IF(F73="Scenario3PBT14",'Major retrofit'!$AT$27,"")))&amp;IF(F73="Scenario1PBT15",'Major retrofit'!$AU$27,IF(F73="Scenario2PBT15",'Major retrofit'!$AV$27,IF(F73="Scenario3PBT15",'Major retrofit'!$AW$27,"")))</f>
        <v/>
      </c>
      <c r="T73" s="263">
        <f t="shared" si="51"/>
        <v>0</v>
      </c>
      <c r="U73" s="262" t="str">
        <f>IF(F73="Scenario1PBT1",'Major retrofit'!$E$38,IF(F73="Scenario2PBT1",'Major retrofit'!$F$38,IF(F73="Scenario3PBT1",'Major retrofit'!$G$38,"")))&amp;IF(F73="Scenario1PBT2",'Major retrofit'!$H$38,IF(F73="Scenario2PBT2",'Major retrofit'!$I$38,IF(F73="Scenario3PBT2",'Major retrofit'!$J$38,"")))&amp;IF(F73="Scenario1PBT3",'Major retrofit'!$K$38,IF(F73="Scenario2PBT3",'Major retrofit'!$L$38,IF(F73="Scenario3PBT3",'Major retrofit'!$M$38,"")))&amp;IF(F73="Scenario1PBT4",'Major retrofit'!$N$38,IF(F73="Scenario2PBT4",'Major retrofit'!$O$38,IF(F73="Scenario3PBT4",'Major retrofit'!$P$38,"")))&amp;IF(F73="Scenario1PBT5",'Major retrofit'!$Q$38,IF(F73="Scenario2PBT5",'Major retrofit'!$R$38,IF(F73="Scenario3PBT5",'Major retrofit'!$S$38,"")))&amp;IF(F73="Scenario1PBT6",'Major retrofit'!$T$38,IF(F73="Scenario2PBT6",'Major retrofit'!$U$38,IF(F73="Scenario3PBT6",'Major retrofit'!$V$38,"")))&amp;IF(F73="Scenario1PBT7",'Major retrofit'!$W$38,IF(F73="Scenario2PBT7",'Major retrofit'!$X$38,IF(F73="Scenario3PBT7",'Major retrofit'!$Y$38,"")))&amp;IF(F73="Scenario1PBT8",'Major retrofit'!$Z$38,IF(F73="Scenario2PBT8",'Major retrofit'!$AA$38,IF(F73="Scenario3PBT8",'Major retrofit'!$AB$38,"")))&amp;IF(F73="Scenario1PBT9",'Major retrofit'!$AC$38,IF(F73="Scenario2PBT9",'Major retrofit'!$AD$38,IF(F73="Scenario3PBT9",'Major retrofit'!$AE$38,"")))&amp;IF(F73="Scenario1PBT10",'Major retrofit'!$AF$38,IF(F73="Scenario2PBT10",'Major retrofit'!$AG$38,IF(F73="Scenario3PBT10",'Major retrofit'!$AH$38,"")))&amp;IF(F73="Scenario1PBT11",'Major retrofit'!$AI$38,IF(F73="Scenario2PBT11",'Major retrofit'!$AJ$38,IF(F73="Scenario3PBT11",'Major retrofit'!$AK$38,"")))&amp;IF(F73="Scenario1PBT12",'Major retrofit'!$AL$38,IF(F73="Scenario2PBT12",'Major retrofit'!$AM$38,IF(F73="Scenario3PBT12",'Major retrofit'!$AN$38,"")))&amp;IF(F73="Scenario1PBT13",'Major retrofit'!$AO$38,IF(F73="Scenario2PBT13",'Major retrofit'!$AP$38,IF(F73="Scenario3PBT13",'Major retrofit'!$AQ$38,"")))&amp;IF(F73="Scenario1PBT14",'Major retrofit'!$AR$38,IF(F73="Scenario2PBT14",'Major retrofit'!$AS$38,IF(F73="Scenario3PBT14",'Major retrofit'!$AT$38,"")))&amp;IF(F73="Scenario1PBT15",'Major retrofit'!$AU$38,IF(F73="Scenario2PBT15",'Major retrofit'!$AV$38,IF(F73="Scenario3PBT15",'Major retrofit'!$AW$38,"")))</f>
        <v/>
      </c>
      <c r="V73" s="142">
        <f t="shared" si="52"/>
        <v>0</v>
      </c>
      <c r="W73" s="142" t="str">
        <f>IF(F73="Scenario1PBT1",'Major retrofit'!$E$40,IF(F73="Scenario2PBT1",'Major retrofit'!$F$40,IF(F73="Scenario3PBT1",'Major retrofit'!$G$40,"")))&amp;IF(F73="Scenario1PBT2",'Major retrofit'!$H$40,IF(F73="Scenario2PBT2",'Major retrofit'!$I$40,IF(F73="Scenario3PBT2",'Major retrofit'!$J$40,"")))&amp;IF(F73="Scenario1PBT3",'Major retrofit'!$K$40,IF(F73="Scenario2PBT3",'Major retrofit'!$L$40,IF(F73="Scenario3PBT3",'Major retrofit'!$M$40,"")))&amp;IF(F73="Scenario1PBT4",'Major retrofit'!$N$40,IF(F73="Scenario2PBT4",'Major retrofit'!$O$40,IF(F73="Scenario3PBT4",'Major retrofit'!$P$40,"")))&amp;IF(F73="Scenario1PBT5",'Major retrofit'!$Q$40,IF(F73="Scenario2PBT5",'Major retrofit'!$R$40,IF(F73="Scenario3PBT5",'Major retrofit'!$S$40,"")))&amp;IF(F73="Scenario1PBT6",'Major retrofit'!$T$40,IF(F73="Scenario2PBT6",'Major retrofit'!$U$40,IF(F73="Scenario3PBT6",'Major retrofit'!$V$40,"")))&amp;IF(F73="Scenario1PBT7",'Major retrofit'!$W$40,IF(F73="Scenario2PBT7",'Major retrofit'!$X$40,IF(F73="Scenario3PBT7",'Major retrofit'!$Y$40,"")))&amp;IF(F73="Scenario1PBT8",'Major retrofit'!$Z$40,IF(F73="Scenario2PBT8",'Major retrofit'!$AA$40,IF(F73="Scenario3PBT8",'Major retrofit'!$AB$40,"")))&amp;IF(F73="Scenario1PBT9",'Major retrofit'!$AC$40,IF(F73="Scenario2PBT9",'Major retrofit'!$AD$40,IF(F73="Scenario3PBT9",'Major retrofit'!$AE$40,"")))&amp;IF(F73="Scenario1PBT10",'Major retrofit'!$AF$40,IF(F73="Scenario2PBT10",'Major retrofit'!$AG$40,IF(F73="Scenario3PBT10",'Major retrofit'!$AH$40,"")))&amp;IF(F73="Scenario1PBT11",'Major retrofit'!$AI$40,IF(F73="Scenario2PBT11",'Major retrofit'!$AJ$40,IF(F73="Scenario3PBT11",'Major retrofit'!$AK$40,"")))&amp;IF(F73="Scenario1PBT12",'Major retrofit'!$AL$40,IF(F73="Scenario2PBT12",'Major retrofit'!$AM$40,IF(F73="Scenario3PBT12",'Major retrofit'!$AN$40,"")))&amp;IF(F73="Scenario1PBT13",'Major retrofit'!$AO$40,IF(F73="Scenario2PBT13",'Major retrofit'!$AP$40,IF(F73="Scenario3PBT13",'Major retrofit'!$AQ$40,"")))&amp;IF(F73="Scenario1PBT14",'Major retrofit'!$AR$40,IF(F73="Scenario2PBT14",'Major retrofit'!$AS$40,IF(F73="Scenario3PBT14",'Major retrofit'!$AT$40,"")))&amp;IF(F73="Scenario1PBT15",'Major retrofit'!$AU$40,IF(F73="Scenario2PBT15",'Major retrofit'!$AV$40,IF(F73="Scenario3PBT15",'Major retrofit'!$AW$40,"")))</f>
        <v/>
      </c>
      <c r="X73" s="142">
        <f t="shared" si="53"/>
        <v>0</v>
      </c>
      <c r="Y73" s="142" t="str">
        <f>IF(F73="Scenario1PBT1",'Major retrofit'!$E$42,IF(F73="Scenario2PBT1",'Major retrofit'!$F$42,IF(F73="Scenario3PBT1",'Major retrofit'!$G$42,"")))&amp;IF(F73="Scenario1PBT2",'Major retrofit'!$H$42,IF(F73="Scenario2PBT2",'Major retrofit'!$I$42,IF(F73="Scenario3PBT2",'Major retrofit'!$J$42,"")))&amp;IF(F73="Scenario1PBT3",'Major retrofit'!$K$42,IF(F73="Scenario2PBT3",'Major retrofit'!$L$42,IF(F73="Scenario3PBT3",'Major retrofit'!$M$42,"")))&amp;IF(F73="Scenario1PBT4",'Major retrofit'!$N$42,IF(F73="Scenario2PBT4",'Major retrofit'!$O$42,IF(F73="Scenario3PBT4",'Major retrofit'!$P$42,"")))&amp;IF(F73="Scenario1PBT5",'Major retrofit'!$Q$42,IF(F73="Scenario2PBT5",'Major retrofit'!$R$42,IF(F73="Scenario3PBT5",'Major retrofit'!$S$42,"")))&amp;IF(F73="Scenario1PBT6",'Major retrofit'!$T$42,IF(F73="Scenario2PBT6",'Major retrofit'!$U$42,IF(F73="Scenario3PBT6",'Major retrofit'!$V$42,"")))&amp;IF(F73="Scenario1PBT7",'Major retrofit'!$W$42,IF(F73="Scenario2PBT7",'Major retrofit'!$X$42,IF(F73="Scenario3PBT7",'Major retrofit'!$Y$42,"")))&amp;IF(F73="Scenario1PBT8",'Major retrofit'!$Z$42,IF(F73="Scenario2PBT8",'Major retrofit'!$AA$42,IF(F73="Scenario3PBT8",'Major retrofit'!$AB$42,"")))&amp;IF(F73="Scenario1PBT9",'Major retrofit'!$AC$42,IF(F73="Scenario2PBT9",'Major retrofit'!$AD$42,IF(F73="Scenario3PBT9",'Major retrofit'!$AE$42,"")))&amp;IF(F73="Scenario1PBT10",'Major retrofit'!$AF$42,IF(F73="Scenario2PBT10",'Major retrofit'!$AG$42,IF(F73="Scenario3PBT10",'Major retrofit'!$AH$42,"")))&amp;IF(F73="Scenario1PBT11",'Major retrofit'!$AI$42,IF(F73="Scenario2PBT11",'Major retrofit'!$AJ$42,IF(F73="Scenario3PBT11",'Major retrofit'!$AK$42,"")))&amp;IF(F73="Scenario1PBT12",'Major retrofit'!$AL$42,IF(F73="Scenario2PBT12",'Major retrofit'!$AM$42,IF(F73="Scenario3PBT12",'Major retrofit'!$AN$42,"")))&amp;IF(F73="Scenario1PBT13",'Major retrofit'!$AO$42,IF(F73="Scenario2PBT13",'Major retrofit'!$AP$42,IF(F73="Scenario3PBT13",'Major retrofit'!$AQ$42,"")))&amp;IF(F73="Scenario1PBT14",'Major retrofit'!$AR$42,IF(F73="Scenario2PBT14",'Major retrofit'!$AS$42,IF(F73="Scenario3PBT14",'Major retrofit'!$AT$42,"")))&amp;IF(F73="Scenario1PBT15",'Major retrofit'!$AU$42,IF(F73="Scenario2PBT15",'Major retrofit'!$AV$42,IF(F73="Scenario3PBT15",'Major retrofit'!$AW$42,"")))</f>
        <v/>
      </c>
      <c r="Z73" s="142">
        <f t="shared" si="54"/>
        <v>0</v>
      </c>
      <c r="AA73" s="332" t="str">
        <f>IF(F73="Scenario1PBT1",'Major retrofit'!$E$101,IF(F73="Scenario2PBT1",'Major retrofit'!$F$101,IF(F73="Scenario3PBT1",'Major retrofit'!$G$101,"")))&amp;IF(F73="Scenario1PBT2",'Major retrofit'!$H$101,IF(F73="Scenario2PBT2",'Major retrofit'!$I$101,IF(F73="Scenario3PBT2",'Major retrofit'!$J$101,"")))&amp;IF(F73="Scenario1PBT3",'Major retrofit'!$K$101,IF(F73="Scenario2PBT3",'Major retrofit'!$L$101,IF(F73="Scenario3PBT3",'Major retrofit'!$M$101,"")))&amp;IF(F73="Scenario1PBT4",'Major retrofit'!$N$101,IF(F73="Scenario2PBT4",'Major retrofit'!$O$101,IF(F73="Scenario3PBT4",'Major retrofit'!$P$101,"")))&amp;IF(F73="Scenario1PBT5",'Major retrofit'!$Q$101,IF(F73="Scenario2PBT5",'Major retrofit'!$R$101,IF(F73="Scenario3PBT5",'Major retrofit'!$S$101,"")))&amp;IF(F73="Scenario1PBT6",'Major retrofit'!$T$101,IF(F73="Scenario2PBT6",'Major retrofit'!$U$101,IF(F73="Scenario3PBT6",'Major retrofit'!$V$101,"")))&amp;IF(F73="Scenario1PBT7",'Major retrofit'!$W$101,IF(F73="Scenario2PBT7",'Major retrofit'!$X$101,IF(F73="Scenario3PBT7",'Major retrofit'!$Y$101,"")))&amp;IF(F73="Scenario1PBT8",'Major retrofit'!$Z$101,IF(F73="Scenario2PBT8",'Major retrofit'!$AA$101,IF(F73="Scenario3PBT8",'Major retrofit'!$AB$101,"")))&amp;IF(F73="Scenario1PBT9",'Major retrofit'!$AC$101,IF(F73="Scenario2PBT9",'Major retrofit'!$AD$101,IF(F73="Scenario3PBT9",'Major retrofit'!$AE$101,"")))&amp;IF(F73="Scenario1PBT10",'Major retrofit'!$AF$101,IF(F73="Scenario2PBT10",'Major retrofit'!$AG$101,IF(F73="Scenario3PBT10",'Major retrofit'!$AH$101,"")))&amp;IF(F73="Scenario1PBT11",'Major retrofit'!$AI$101,IF(F73="Scenario2PBT11",'Major retrofit'!$AJ$101,IF(F73="Scenario3PBT11",'Major retrofit'!$AK$101,"")))&amp;IF(F73="Scenario1PBT12",'Major retrofit'!$AL$101,IF(F73="Scenario2PBT12",'Major retrofit'!$AM$101,IF(F73="Scenario3PBT12",'Major retrofit'!$AN$101,"")))&amp;IF(F73="Scenario1PBT13",'Major retrofit'!$AO$101,IF(F73="Scenario2PBT13",'Major retrofit'!$AP$101,IF(F73="Scenario3PBT13",'Major retrofit'!$AQ$101,"")))&amp;IF(F73="Scenario1PBT14",'Major retrofit'!$AR$101,IF(F73="Scenario2PBT14",'Major retrofit'!$AS$101,IF(F73="Scenario3PBT14",'Major retrofit'!$AT$101,"")))&amp;IF(F73="Scenario1PBT15",'Major retrofit'!$AU$101,IF(F73="Scenario2PBT15",'Major retrofit'!$AV$101,IF(F73="Scenario3PBT15",'Major retrofit'!$AW$101,"")))</f>
        <v/>
      </c>
      <c r="AB73" s="233">
        <f t="shared" si="55"/>
        <v>0</v>
      </c>
      <c r="AC73" s="264">
        <f>IFERROR('Projection_Base-case'!G73-G73,0)</f>
        <v>0</v>
      </c>
      <c r="AD73" s="142">
        <f t="shared" si="34"/>
        <v>0</v>
      </c>
      <c r="AE73" s="142">
        <f>IFERROR(100*AC73/'Projection_Base-case'!G73,0)</f>
        <v>0</v>
      </c>
      <c r="AF73" s="142">
        <f>IFERROR('Projection_Base-case'!I73-I73,0)</f>
        <v>0</v>
      </c>
      <c r="AG73" s="142">
        <f t="shared" si="35"/>
        <v>0</v>
      </c>
      <c r="AH73" s="142">
        <f>IFERROR(100*AF73/'Projection_Base-case'!I73,0)</f>
        <v>0</v>
      </c>
      <c r="AI73" s="142">
        <f>IFERROR('Projection_Base-case'!K73-K73,0)</f>
        <v>0</v>
      </c>
      <c r="AJ73" s="142">
        <f t="shared" si="36"/>
        <v>0</v>
      </c>
      <c r="AK73" s="142">
        <f>IFERROR(100*AI73/'Projection_Base-case'!K73,0)</f>
        <v>0</v>
      </c>
      <c r="AL73" s="142">
        <f>IFERROR(M73-'Projection_Base-case'!M73,0)</f>
        <v>0</v>
      </c>
      <c r="AM73" s="142">
        <f t="shared" si="37"/>
        <v>0</v>
      </c>
      <c r="AN73" s="143">
        <f>IFERROR(100*AL73/'Projection_Base-case'!M73,0)</f>
        <v>0</v>
      </c>
      <c r="AO73" s="262">
        <f>IFERROR('Projection_Base-case'!O73-O73,0)</f>
        <v>0</v>
      </c>
      <c r="AP73" s="142">
        <f t="shared" si="38"/>
        <v>0</v>
      </c>
      <c r="AQ73" s="142">
        <f>IFERROR(100*AO73/'Projection_Base-case'!O73,0)</f>
        <v>0</v>
      </c>
      <c r="AR73" s="142">
        <f>IFERROR('Projection_Base-case'!Q73-Q73,0)</f>
        <v>0</v>
      </c>
      <c r="AS73" s="142">
        <f t="shared" si="39"/>
        <v>0</v>
      </c>
      <c r="AT73" s="142">
        <f>IFERROR(100*AR73/'Projection_Base-case'!Q73,0)</f>
        <v>0</v>
      </c>
      <c r="AU73" s="142">
        <f>IFERROR('Projection_Base-case'!S73-S73,0)</f>
        <v>0</v>
      </c>
      <c r="AV73" s="142">
        <f t="shared" si="40"/>
        <v>0</v>
      </c>
      <c r="AW73" s="143">
        <f>IFERROR(100*AU73/'Projection_Base-case'!S73,0)</f>
        <v>0</v>
      </c>
      <c r="AX73" s="262">
        <f>IFERROR('Projection_Base-case'!U73-U73,0)</f>
        <v>0</v>
      </c>
      <c r="AY73" s="142">
        <f t="shared" si="41"/>
        <v>0</v>
      </c>
      <c r="AZ73" s="142">
        <f>IFERROR(100*AX73/'Projection_Base-case'!U73,0)</f>
        <v>0</v>
      </c>
      <c r="BA73" s="142">
        <f>IFERROR('Projection_Base-case'!W73-W73,0)</f>
        <v>0</v>
      </c>
      <c r="BB73" s="142">
        <f t="shared" si="42"/>
        <v>0</v>
      </c>
      <c r="BC73" s="142">
        <f>IFERROR(100*BA73/'Projection_Base-case'!W73,0)</f>
        <v>0</v>
      </c>
      <c r="BD73" s="142">
        <f>IFERROR('Projection_Base-case'!Y73-Y73,0)</f>
        <v>0</v>
      </c>
      <c r="BE73" s="142">
        <f t="shared" si="43"/>
        <v>0</v>
      </c>
      <c r="BF73" s="142">
        <f>IFERROR(100*BD73/'Projection_Base-case'!Y73,0)</f>
        <v>0</v>
      </c>
      <c r="BG73" s="531">
        <f t="shared" si="56"/>
        <v>0</v>
      </c>
      <c r="BH73" s="532">
        <f t="shared" si="57"/>
        <v>0</v>
      </c>
    </row>
    <row r="74" spans="1:60" x14ac:dyDescent="0.25">
      <c r="A74" s="261">
        <v>69</v>
      </c>
      <c r="B74" s="142">
        <f>'Projection_Base-case'!B74</f>
        <v>0</v>
      </c>
      <c r="C74" s="142">
        <f>'Projection_Base-case'!C74</f>
        <v>0</v>
      </c>
      <c r="D74" s="142">
        <f>'Projection_Base-case'!D74</f>
        <v>0</v>
      </c>
      <c r="E74" s="149"/>
      <c r="F74" s="258" t="str">
        <f t="shared" si="44"/>
        <v>0</v>
      </c>
      <c r="G74" s="231" t="str">
        <f>IF(F74="Scenario1PBT1",'Major retrofit'!$E$6,IF(F74="Scenario2PBT1",'Major retrofit'!$F$6,IF(F74="Scenario3PBT1",'Major retrofit'!$G$6,"")))&amp;IF(F74="Scenario1PBT2",'Major retrofit'!$H$6,IF(F74="Scenario2PBT2",'Major retrofit'!$I$6,IF(F74="Scenario3PBT2",'Major retrofit'!$J$6,"")))&amp;IF(F74="Scenario1PBT3",'Major retrofit'!$K$6,IF(F74="Scenario2PBT3",'Major retrofit'!$L$6,IF(F74="Scenario3PBT3",'Major retrofit'!$M$6,"")))&amp;IF(F74="Scenario1PBT4",'Major retrofit'!$N$6,IF(F74="Scenario2PBT4",'Major retrofit'!$O$6,IF(F74="Scenario3PBT4",'Major retrofit'!$P$6,"")))&amp;IF(F74="Scenario1PBT5",'Major retrofit'!$Q$6,IF(F74="Scenario2PBT5",'Major retrofit'!$R$6,IF(F74="Scenario3PBT5",'Major retrofit'!$S$6,"")))&amp;IF(F74="Scenario1PBT6",'Major retrofit'!$T$6,IF(F74="Scenario2PBT6",'Major retrofit'!$U$6,IF(F74="Scenario3PBT6",'Major retrofit'!$V$6,"")))&amp;IF(F74="Scenario1PBT7",'Major retrofit'!$W$6,IF(F74="Scenario2PBT7",'Major retrofit'!$X$6,IF(F74="Scenario3PBT7",'Major retrofit'!$Y$6,"")))&amp;IF(F74="Scenario1PBT8",'Major retrofit'!$Z$6,IF(F74="Scenario2PBT8",'Major retrofit'!$AA$6,IF(F74="Scenario3PBT8",'Major retrofit'!$AB$6,"")))&amp;IF(F74="Scenario1PBT9",'Major retrofit'!$AC$6,IF(F74="Scenario2PBT9",'Major retrofit'!$AD$6,IF(F74="Scenario3PBT9",'Major retrofit'!$AE$6,"")))&amp;IF(F74="Scenario1PBT10",'Major retrofit'!$AF$6,IF(F74="Scenario2PBT10",'Major retrofit'!$AG$6,IF(F74="Scenario3PBT10",'Major retrofit'!$AH$6,"")))&amp;IF(F74="Scenario1PBT11",'Major retrofit'!$AI$6,IF(F74="Scenario2PBT11",'Major retrofit'!$AJ$6,IF(F74="Scenario3PBT11",'Major retrofit'!$AK$6,"")))&amp;IF(F74="Scenario1PBT12",'Major retrofit'!$AL$6,IF(F74="Scenario2PBT12",'Major retrofit'!$AM$6,IF(F74="Scenario3PBT12",'Major retrofit'!$AN$6,"")))&amp;IF(F74="Scenario1PBT13",'Major retrofit'!$AO$6,IF(F74="Scenario2PBT13",'Major retrofit'!$AP$6,IF(F74="Scenario3PBT13",'Major retrofit'!$AQ$6,"")))&amp;IF(F74="Scenario1PBT14",'Major retrofit'!$AR$6,IF(F74="Scenario2PBT14",'Major retrofit'!$AS$6,IF(F74="Scenario3PBT14",'Major retrofit'!$AT$6,"")))&amp;IF(F74="Scenario1PBT15",'Major retrofit'!$AU$6,IF(F74="Scenario2PBT15",'Major retrofit'!$AV$6,IF(F74="Scenario3PBT15",'Major retrofit'!$AW$6,"")))</f>
        <v/>
      </c>
      <c r="H74" s="142">
        <f t="shared" si="45"/>
        <v>0</v>
      </c>
      <c r="I74" s="232" t="str">
        <f>IF(F74="Scenario1PBT1",'Major retrofit'!$E$16,IF(F74="Scenario2PBT1",'Major retrofit'!$F$16,IF(F74="Scenario3PBT1",'Major retrofit'!$G$16,"")))&amp;IF(F74="Scenario1PBT2",'Major retrofit'!$H$16,IF(F74="Scenario2PBT2",'Major retrofit'!$I$16,IF(F74="Scenario3PBT2",'Major retrofit'!$J$16,"")))&amp;IF(F74="Scenario1PBT3",'Major retrofit'!$K$16,IF(F74="Scenario2PBT3",'Major retrofit'!$L$16,IF(F74="Scenario3PBT3",'Major retrofit'!$M$16,"")))&amp;IF(F74="Scenario1PBT4",'Major retrofit'!$N$16,IF(F74="Scenario2PBT4",'Major retrofit'!$O$16,IF(F74="Scenario3PBT4",'Major retrofit'!$P$16,"")))&amp;IF(F74="Scenario1PBT5",'Major retrofit'!$Q$16,IF(F74="Scenario2PBT5",'Major retrofit'!$R$16,IF(F74="Scenario3PBT5",'Major retrofit'!$S$16,"")))&amp;IF(F74="Scenario1PBT6",'Major retrofit'!$T$16,IF(F74="Scenario2PBT6",'Major retrofit'!$U$16,IF(F74="Scenario3PBT6",'Major retrofit'!$V$16,"")))&amp;IF(F74="Scenario1PBT7",'Major retrofit'!$W$16,IF(F74="Scenario2PBT7",'Major retrofit'!$X$16,IF(F74="Scenario3PBT7",'Major retrofit'!$Y$16,"")))&amp;IF(F74="Scenario1PBT8",'Major retrofit'!$Z$16,IF(F74="Scenario2PBT8",'Major retrofit'!$AA$16,IF(F74="Scenario3PBT8",'Major retrofit'!$AB$16,"")))&amp;IF(F74="Scenario1PBT9",'Major retrofit'!$AC$16,IF(F74="Scenario2PBT9",'Major retrofit'!$AD$16,IF(F74="Scenario3PBT9",'Major retrofit'!$AE$16,"")))&amp;IF(F74="Scenario1PBT10",'Major retrofit'!$AF$16,IF(F74="Scenario2PBT10",'Major retrofit'!$AG$16,IF(F74="Scenario3PBT10",'Major retrofit'!$AH$16,"")))&amp;IF(F74="Scenario1PBT11",'Major retrofit'!$AI$16,IF(F74="Scenario2PBT11",'Major retrofit'!$AJ$16,IF(F74="Scenario3PBT11",'Major retrofit'!$AK$16,"")))&amp;IF(F74="Scenario1PBT12",'Major retrofit'!$AL$16,IF(F74="Scenario2PBT12",'Major retrofit'!$AM$16,IF(F74="Scenario3PBT12",'Major retrofit'!$AN$16,"")))&amp;IF(F74="Scenario1PBT13",'Major retrofit'!$AO$16,IF(F74="Scenario2PBT13",'Major retrofit'!$AP$16,IF(F74="Scenario3PBT13",'Major retrofit'!$AQ$16,"")))&amp;IF(F74="Scenario1PBT14",'Major retrofit'!$AR$16,IF(F74="Scenario2PBT14",'Major retrofit'!$AS$16,IF(F74="Scenario3PBT14",'Major retrofit'!$AT$16,"")))&amp;IF(F74="Scenario1PBT15",'Major retrofit'!$AU$16,IF(F74="Scenario2PBT15",'Major retrofit'!$AV$16,IF(F74="Scenario3PBT15",'Major retrofit'!$AW$16,"")))</f>
        <v/>
      </c>
      <c r="J74" s="142">
        <f t="shared" si="46"/>
        <v>0</v>
      </c>
      <c r="K74" s="142" t="str">
        <f>IF(F74="Scenario1PBT1",'Major retrofit'!$E$18,IF(F74="Scenario2PBT1",'Major retrofit'!$F$18,IF(F74="Scenario3PBT1",'Major retrofit'!$G$18,"")))&amp;IF(F74="Scenario1PBT2",'Major retrofit'!$H$18,IF(F74="Scenario2PBT2",'Major retrofit'!$I$18,IF(F74="Scenario3PBT2",'Major retrofit'!$J$18,"")))&amp;IF(F74="Scenario1PBT3",'Major retrofit'!$K$18,IF(F74="Scenario2PBT3",'Major retrofit'!$L$18,IF(F74="Scenario3PBT3",'Major retrofit'!$M$18,"")))&amp;IF(F74="Scenario1PBT4",'Major retrofit'!$N$18,IF(F74="Scenario2PBT4",'Major retrofit'!$O$18,IF(F74="Scenario3PBT4",'Major retrofit'!$P$18,"")))&amp;IF(F74="Scenario1PBT5",'Major retrofit'!$Q$18,IF(F74="Scenario2PBT5",'Major retrofit'!$R$18,IF(F74="Scenario3PBT5",'Major retrofit'!$S$18,"")))&amp;IF(F74="Scenario1PBT6",'Major retrofit'!$T$18,IF(F74="Scenario2PBT6",'Major retrofit'!$U$18,IF(F74="Scenario3PBT6",'Major retrofit'!$V$18,"")))&amp;IF(F74="Scenario1PBT7",'Major retrofit'!$W$18,IF(F74="Scenario2PBT7",'Major retrofit'!$X$18,IF(F74="Scenario3PBT7",'Major retrofit'!$Y$18,"")))&amp;IF(F74="Scenario1PBT8",'Major retrofit'!$Z$18,IF(F74="Scenario2PBT8",'Major retrofit'!$AA$18,IF(F74="Scenario3PBT8",'Major retrofit'!$AB$18,"")))&amp;IF(F74="Scenario1PBT9",'Major retrofit'!$AC$18,IF(F74="Scenario2PBT9",'Major retrofit'!$AD$18,IF(F74="Scenario3PBT9",'Major retrofit'!$AE$18,"")))&amp;IF(F74="Scenario1PBT10",'Major retrofit'!$AF$18,IF(F74="Scenario2PBT10",'Major retrofit'!$AG$18,IF(F74="Scenario3PBT10",'Major retrofit'!$AH$18,"")))&amp;IF(F74="Scenario1PBT11",'Major retrofit'!$AI$18,IF(F74="Scenario2PBT11",'Major retrofit'!$AJ$18,IF(F74="Scenario3PBT11",'Major retrofit'!$AK$18,"")))&amp;IF(F74="Scenario1PBT12",'Major retrofit'!$AL$18,IF(F74="Scenario2PBT12",'Major retrofit'!$AM$18,IF(F74="Scenario3PBT12",'Major retrofit'!$AN$18,"")))&amp;IF(F74="Scenario1PBT13",'Major retrofit'!$AO$18,IF(F74="Scenario2PBT13",'Major retrofit'!$AP$18,IF(F74="Scenario3PBT13",'Major retrofit'!$AQ$18,"")))&amp;IF(F74="Scenario1PBT14",'Major retrofit'!$AR$18,IF(F74="Scenario2PBT14",'Major retrofit'!$AS$18,IF(F74="Scenario3PBT14",'Major retrofit'!$AT$18,"")))&amp;IF(F74="Scenario1PBT15",'Major retrofit'!$AU$18,IF(F74="Scenario2PBT15",'Major retrofit'!$AV$18,IF(F74="Scenario3PBT15",'Major retrofit'!$AW$18,"")))</f>
        <v/>
      </c>
      <c r="L74" s="142">
        <f t="shared" si="47"/>
        <v>0</v>
      </c>
      <c r="M74" s="142" t="str">
        <f>IF(F74="Scenario1PBT1",'Major retrofit'!$E$20,IF(F74="Scenario2PBT1",'Major retrofit'!$F$20,IF(F74="Scenario3PBT1",'Major retrofit'!$G$20,"")))&amp;IF(F74="Scenario1PBT2",'Major retrofit'!$H$20,IF(F74="Scenario2PBT2",'Major retrofit'!$I$20,IF(F74="Scenario3PBT2",'Major retrofit'!$J$20,"")))&amp;IF(F74="Scenario1PBT3",'Major retrofit'!$K$20,IF(F74="Scenario2PBT3",'Major retrofit'!$L$20,IF(F74="Scenario3PBT3",'Major retrofit'!$M$20,"")))&amp;IF(F74="Scenario1PBT4",'Major retrofit'!$N$20,IF(F74="Scenario2PBT4",'Major retrofit'!$O$20,IF(F74="Scenario3PBT4",'Major retrofit'!$P$20,"")))&amp;IF(F74="Scenario1PBT5",'Major retrofit'!$Q$20,IF(F74="Scenario2PBT5",'Major retrofit'!$R$20,IF(F74="Scenario3PBT5",'Major retrofit'!$S$20,"")))&amp;IF(F74="Scenario1PBT6",'Major retrofit'!$T$20,IF(F74="Scenario2PBT6",'Major retrofit'!$U$20,IF(F74="Scenario3PBT6",'Major retrofit'!$V$20,"")))&amp;IF(F74="Scenario1PBT7",'Major retrofit'!$W$20,IF(F74="Scenario2PBT7",'Major retrofit'!$X$20,IF(F74="Scenario3PBT7",'Major retrofit'!$Y$20,"")))&amp;IF(F74="Scenario1PBT8",'Major retrofit'!$Z$20,IF(F74="Scenario2PBT8",'Major retrofit'!$AA$20,IF(F74="Scenario3PBT8",'Major retrofit'!$AB$20,"")))&amp;IF(F74="Scenario1PBT9",'Major retrofit'!$AC$20,IF(F74="Scenario2PBT9",'Major retrofit'!$AD$20,IF(F74="Scenario3PBT9",'Major retrofit'!$AE$20,"")))&amp;IF(F74="Scenario1PBT10",'Major retrofit'!$AF$20,IF(F74="Scenario2PBT10",'Major retrofit'!$AG$20,IF(F74="Scenario3PBT10",'Major retrofit'!$AH$20,"")))&amp;IF(F74="Scenario1PBT11",'Major retrofit'!$AI$20,IF(F74="Scenario2PBT11",'Major retrofit'!$AJ$20,IF(F74="Scenario3PBT11",'Major retrofit'!$AK$20,"")))&amp;IF(F74="Scenario1PBT12",'Major retrofit'!$AL$20,IF(F74="Scenario2PBT12",'Major retrofit'!$AM$20,IF(F74="Scenario3PBT12",'Major retrofit'!$AN$20,"")))&amp;IF(F74="Scenario1PBT13",'Major retrofit'!$AO$20,IF(F74="Scenario2PBT13",'Major retrofit'!$AP$20,IF(F74="Scenario3PBT13",'Major retrofit'!$AQ$20,"")))&amp;IF(F74="Scenario1PBT14",'Major retrofit'!$AR$20,IF(F74="Scenario2PBT14",'Major retrofit'!$AS$20,IF(F74="Scenario3PBT14",'Major retrofit'!$AT$20,"")))&amp;IF(F74="Scenario1PBT15",'Major retrofit'!$AU$20,IF(F74="Scenario2PBT15",'Major retrofit'!$AV$20,IF(F74="Scenario3PBT15",'Major retrofit'!$AW$20,"")))</f>
        <v/>
      </c>
      <c r="N74" s="143">
        <f t="shared" si="48"/>
        <v>0</v>
      </c>
      <c r="O74" s="262" t="str">
        <f>IF(F74="Scenario1PBT1",'Major retrofit'!$E$23,IF(F74="Scenario2PBT1",'Major retrofit'!$F$23,IF(F74="Scenario3PBT1",'Major retrofit'!$G$23,"")))&amp;IF(F74="Scenario1PBT2",'Major retrofit'!$H$23,IF(F74="Scenario2PBT2",'Major retrofit'!$I$23,IF(F74="Scenario3PBT2",'Major retrofit'!$J$23,"")))&amp;IF(F74="Scenario1PBT3",'Major retrofit'!$K$23,IF(F74="Scenario2PBT3",'Major retrofit'!$L$23,IF(F74="Scenario3PBT3",'Major retrofit'!$M$23,"")))&amp;IF(F74="Scenario1PBT4",'Major retrofit'!$N$23,IF(F74="Scenario2PBT4",'Major retrofit'!$O$23,IF(F74="Scenario3PBT4",'Major retrofit'!$P$23,"")))&amp;IF(F74="Scenario1PBT5",'Major retrofit'!$Q$23,IF(F74="Scenario2PBT5",'Major retrofit'!$R$23,IF(F74="Scenario3PBT5",'Major retrofit'!$S$23,"")))&amp;IF(F74="Scenario1PBT6",'Major retrofit'!$T$23,IF(F74="Scenario2PBT6",'Major retrofit'!$U$23,IF(F74="Scenario3PBT6",'Major retrofit'!$V$23,"")))&amp;IF(F74="Scenario1PBT7",'Major retrofit'!$W$23,IF(F74="Scenario2PBT7",'Major retrofit'!$X$23,IF(F74="Scenario3PBT7",'Major retrofit'!$Y$23,"")))&amp;IF(F74="Scenario1PBT8",'Major retrofit'!$Z$23,IF(F74="Scenario2PBT8",'Major retrofit'!$AA$23,IF(F74="Scenario3PBT8",'Major retrofit'!$AB$23,"")))&amp;IF(F74="Scenario1PBT9",'Major retrofit'!$AC$23,IF(F74="Scenario2PBT9",'Major retrofit'!$AD$23,IF(F74="Scenario3PBT9",'Major retrofit'!$AE$23,"")))&amp;IF(F74="Scenario1PBT10",'Major retrofit'!$AF$23,IF(F74="Scenario2PBT10",'Major retrofit'!$AG$23,IF(F74="Scenario3PBT10",'Major retrofit'!$AH$23,"")))&amp;IF(F74="Scenario1PBT11",'Major retrofit'!$AI$23,IF(F74="Scenario2PBT11",'Major retrofit'!$AJ$23,IF(F74="Scenario3PBT11",'Major retrofit'!$AK$23,"")))&amp;IF(F74="Scenario1PBT12",'Major retrofit'!$AL$23,IF(F74="Scenario2PBT12",'Major retrofit'!$AM$23,IF(F74="Scenario3PBT12",'Major retrofit'!$AN$23,"")))&amp;IF(F74="Scenario1PBT13",'Major retrofit'!$AO$23,IF(F74="Scenario2PBT13",'Major retrofit'!$AP$23,IF(F74="Scenario3PBT13",'Major retrofit'!$AQ$23,"")))&amp;IF(F74="Scenario1PBT14",'Major retrofit'!$AR$23,IF(F74="Scenario2PBT14",'Major retrofit'!$AS$23,IF(F74="Scenario3PBT14",'Major retrofit'!$AT$23,"")))&amp;IF(F74="Scenario1PBT15",'Major retrofit'!$AU$23,IF(F74="Scenario2PBT15",'Major retrofit'!$AV$23,IF(F74="Scenario3PBT15",'Major retrofit'!$AW$23,"")))</f>
        <v/>
      </c>
      <c r="P74" s="142">
        <f t="shared" si="49"/>
        <v>0</v>
      </c>
      <c r="Q74" s="142" t="str">
        <f>IF(F74="Scenario1PBT1",'Major retrofit'!$E$25,IF(F74="Scenario2PBT1",'Major retrofit'!$F$25,IF(F74="Scenario3PBT1",'Major retrofit'!$G$25,"")))&amp;IF(F74="Scenario1PBT2",'Major retrofit'!$H$25,IF(F74="Scenario2PBT2",'Major retrofit'!$I$25,IF(F74="Scenario3PBT2",'Major retrofit'!$J$25,"")))&amp;IF(F74="Scenario1PBT3",'Major retrofit'!$K$25,IF(F74="Scenario2PBT3",'Major retrofit'!$L$25,IF(F74="Scenario3PBT3",'Major retrofit'!$M$25,"")))&amp;IF(F74="Scenario1PBT4",'Major retrofit'!$N$25,IF(F74="Scenario2PBT4",'Major retrofit'!$O$25,IF(F74="Scenario3PBT4",'Major retrofit'!$P$25,"")))&amp;IF(F74="Scenario1PBT5",'Major retrofit'!$Q$25,IF(F74="Scenario2PBT5",'Major retrofit'!$R$25,IF(F74="Scenario3PBT5",'Major retrofit'!$S$25,"")))&amp;IF(F74="Scenario1PBT6",'Major retrofit'!$T$25,IF(F74="Scenario2PBT6",'Major retrofit'!$U$25,IF(F74="Scenario3PBT6",'Major retrofit'!$V$25,"")))&amp;IF(F74="Scenario1PBT7",'Major retrofit'!$W$25,IF(F74="Scenario2PBT7",'Major retrofit'!$X$25,IF(F74="Scenario3PBT7",'Major retrofit'!$Y$25,"")))&amp;IF(F74="Scenario1PBT8",'Major retrofit'!$Z$25,IF(F74="Scenario2PBT8",'Major retrofit'!$AA$25,IF(F74="Scenario3PBT8",'Major retrofit'!$AB$25,"")))&amp;IF(F74="Scenario1PBT9",'Major retrofit'!$AC$25,IF(F74="Scenario2PBT9",'Major retrofit'!$AD$25,IF(F74="Scenario3PBT9",'Major retrofit'!$AE$25,"")))&amp;IF(F74="Scenario1PBT10",'Major retrofit'!$AF$25,IF(F74="Scenario2PBT10",'Major retrofit'!$AG$25,IF(F74="Scenario3PBT10",'Major retrofit'!$AH$25,"")))&amp;IF(F74="Scenario1PBT11",'Major retrofit'!$AI$25,IF(F74="Scenario2PBT11",'Major retrofit'!$AJ$25,IF(F74="Scenario3PBT11",'Major retrofit'!$AK$25,"")))&amp;IF(F74="Scenario1PBT12",'Major retrofit'!$AL$25,IF(F74="Scenario2PBT12",'Major retrofit'!$AM$25,IF(F74="Scenario3PBT12",'Major retrofit'!$AN$25,"")))&amp;IF(F74="Scenario1PBT13",'Major retrofit'!$AO$25,IF(F74="Scenario2PBT13",'Major retrofit'!$AP$25,IF(F74="Scenario3PBT13",'Major retrofit'!$AQ$25,"")))&amp;IF(F74="Scenario1PBT14",'Major retrofit'!$AR$25,IF(F74="Scenario2PBT14",'Major retrofit'!$AS$25,IF(F74="Scenario3PBT14",'Major retrofit'!$AT$25,"")))&amp;IF(F74="Scenario1PBT15",'Major retrofit'!$AU$25,IF(F74="Scenario2PBT15",'Major retrofit'!$AV$25,IF(F74="Scenario3PBT15",'Major retrofit'!$AW$25,"")))</f>
        <v/>
      </c>
      <c r="R74" s="142">
        <f t="shared" si="50"/>
        <v>0</v>
      </c>
      <c r="S74" s="142" t="str">
        <f>IF(F74="Scenario1PBT1",'Major retrofit'!$E$27,IF(F74="Scenario2PBT1",'Major retrofit'!$F$27,IF(F74="Scenario3PBT1",'Major retrofit'!$G$27,"")))&amp;IF(F74="Scenario1PBT2",'Major retrofit'!$H$27,IF(F74="Scenario2PBT2",'Major retrofit'!$I$27,IF(F74="Scenario3PBT2",'Major retrofit'!$J$27,"")))&amp;IF(F74="Scenario1PBT3",'Major retrofit'!$K$27,IF(F74="Scenario2PBT3",'Major retrofit'!$L$27,IF(F74="Scenario3PBT3",'Major retrofit'!$M$27,"")))&amp;IF(F74="Scenario1PBT4",'Major retrofit'!$N$27,IF(F74="Scenario2PBT4",'Major retrofit'!$O$27,IF(F74="Scenario3PBT4",'Major retrofit'!$P$27,"")))&amp;IF(F74="Scenario1PBT5",'Major retrofit'!$Q$27,IF(F74="Scenario2PBT5",'Major retrofit'!$R$27,IF(F74="Scenario3PBT5",'Major retrofit'!$S$27,"")))&amp;IF(F74="Scenario1PBT6",'Major retrofit'!$T$27,IF(F74="Scenario2PBT6",'Major retrofit'!$U$27,IF(F74="Scenario3PBT6",'Major retrofit'!$V$27,"")))&amp;IF(F74="Scenario1PBT7",'Major retrofit'!$W$27,IF(F74="Scenario2PBT7",'Major retrofit'!$X$27,IF(F74="Scenario3PBT7",'Major retrofit'!$Y$27,"")))&amp;IF(F74="Scenario1PBT8",'Major retrofit'!$Z$27,IF(F74="Scenario2PBT8",'Major retrofit'!$AA$27,IF(F74="Scenario3PBT8",'Major retrofit'!$AB$27,"")))&amp;IF(F74="Scenario1PBT9",'Major retrofit'!$AC$27,IF(F74="Scenario2PBT9",'Major retrofit'!$AD$27,IF(F74="Scenario3PBT9",'Major retrofit'!$AE$27,"")))&amp;IF(F74="Scenario1PBT10",'Major retrofit'!$AF$27,IF(F74="Scenario2PBT10",'Major retrofit'!$AG$27,IF(F74="Scenario3PBT10",'Major retrofit'!$AH$27,"")))&amp;IF(F74="Scenario1PBT11",'Major retrofit'!$AI$27,IF(F74="Scenario2PBT11",'Major retrofit'!$AJ$27,IF(F74="Scenario3PBT11",'Major retrofit'!$AK$27,"")))&amp;IF(F74="Scenario1PBT12",'Major retrofit'!$AL$27,IF(F74="Scenario2PBT12",'Major retrofit'!$AM$27,IF(F74="Scenario3PBT12",'Major retrofit'!$AN$27,"")))&amp;IF(F74="Scenario1PBT13",'Major retrofit'!$AO$27,IF(F74="Scenario2PBT13",'Major retrofit'!$AP$27,IF(F74="Scenario3PBT13",'Major retrofit'!$AQ$27,"")))&amp;IF(F74="Scenario1PBT14",'Major retrofit'!$AR$27,IF(F74="Scenario2PBT14",'Major retrofit'!$AS$27,IF(F74="Scenario3PBT14",'Major retrofit'!$AT$27,"")))&amp;IF(F74="Scenario1PBT15",'Major retrofit'!$AU$27,IF(F74="Scenario2PBT15",'Major retrofit'!$AV$27,IF(F74="Scenario3PBT15",'Major retrofit'!$AW$27,"")))</f>
        <v/>
      </c>
      <c r="T74" s="263">
        <f t="shared" si="51"/>
        <v>0</v>
      </c>
      <c r="U74" s="262" t="str">
        <f>IF(F74="Scenario1PBT1",'Major retrofit'!$E$38,IF(F74="Scenario2PBT1",'Major retrofit'!$F$38,IF(F74="Scenario3PBT1",'Major retrofit'!$G$38,"")))&amp;IF(F74="Scenario1PBT2",'Major retrofit'!$H$38,IF(F74="Scenario2PBT2",'Major retrofit'!$I$38,IF(F74="Scenario3PBT2",'Major retrofit'!$J$38,"")))&amp;IF(F74="Scenario1PBT3",'Major retrofit'!$K$38,IF(F74="Scenario2PBT3",'Major retrofit'!$L$38,IF(F74="Scenario3PBT3",'Major retrofit'!$M$38,"")))&amp;IF(F74="Scenario1PBT4",'Major retrofit'!$N$38,IF(F74="Scenario2PBT4",'Major retrofit'!$O$38,IF(F74="Scenario3PBT4",'Major retrofit'!$P$38,"")))&amp;IF(F74="Scenario1PBT5",'Major retrofit'!$Q$38,IF(F74="Scenario2PBT5",'Major retrofit'!$R$38,IF(F74="Scenario3PBT5",'Major retrofit'!$S$38,"")))&amp;IF(F74="Scenario1PBT6",'Major retrofit'!$T$38,IF(F74="Scenario2PBT6",'Major retrofit'!$U$38,IF(F74="Scenario3PBT6",'Major retrofit'!$V$38,"")))&amp;IF(F74="Scenario1PBT7",'Major retrofit'!$W$38,IF(F74="Scenario2PBT7",'Major retrofit'!$X$38,IF(F74="Scenario3PBT7",'Major retrofit'!$Y$38,"")))&amp;IF(F74="Scenario1PBT8",'Major retrofit'!$Z$38,IF(F74="Scenario2PBT8",'Major retrofit'!$AA$38,IF(F74="Scenario3PBT8",'Major retrofit'!$AB$38,"")))&amp;IF(F74="Scenario1PBT9",'Major retrofit'!$AC$38,IF(F74="Scenario2PBT9",'Major retrofit'!$AD$38,IF(F74="Scenario3PBT9",'Major retrofit'!$AE$38,"")))&amp;IF(F74="Scenario1PBT10",'Major retrofit'!$AF$38,IF(F74="Scenario2PBT10",'Major retrofit'!$AG$38,IF(F74="Scenario3PBT10",'Major retrofit'!$AH$38,"")))&amp;IF(F74="Scenario1PBT11",'Major retrofit'!$AI$38,IF(F74="Scenario2PBT11",'Major retrofit'!$AJ$38,IF(F74="Scenario3PBT11",'Major retrofit'!$AK$38,"")))&amp;IF(F74="Scenario1PBT12",'Major retrofit'!$AL$38,IF(F74="Scenario2PBT12",'Major retrofit'!$AM$38,IF(F74="Scenario3PBT12",'Major retrofit'!$AN$38,"")))&amp;IF(F74="Scenario1PBT13",'Major retrofit'!$AO$38,IF(F74="Scenario2PBT13",'Major retrofit'!$AP$38,IF(F74="Scenario3PBT13",'Major retrofit'!$AQ$38,"")))&amp;IF(F74="Scenario1PBT14",'Major retrofit'!$AR$38,IF(F74="Scenario2PBT14",'Major retrofit'!$AS$38,IF(F74="Scenario3PBT14",'Major retrofit'!$AT$38,"")))&amp;IF(F74="Scenario1PBT15",'Major retrofit'!$AU$38,IF(F74="Scenario2PBT15",'Major retrofit'!$AV$38,IF(F74="Scenario3PBT15",'Major retrofit'!$AW$38,"")))</f>
        <v/>
      </c>
      <c r="V74" s="142">
        <f t="shared" si="52"/>
        <v>0</v>
      </c>
      <c r="W74" s="142" t="str">
        <f>IF(F74="Scenario1PBT1",'Major retrofit'!$E$40,IF(F74="Scenario2PBT1",'Major retrofit'!$F$40,IF(F74="Scenario3PBT1",'Major retrofit'!$G$40,"")))&amp;IF(F74="Scenario1PBT2",'Major retrofit'!$H$40,IF(F74="Scenario2PBT2",'Major retrofit'!$I$40,IF(F74="Scenario3PBT2",'Major retrofit'!$J$40,"")))&amp;IF(F74="Scenario1PBT3",'Major retrofit'!$K$40,IF(F74="Scenario2PBT3",'Major retrofit'!$L$40,IF(F74="Scenario3PBT3",'Major retrofit'!$M$40,"")))&amp;IF(F74="Scenario1PBT4",'Major retrofit'!$N$40,IF(F74="Scenario2PBT4",'Major retrofit'!$O$40,IF(F74="Scenario3PBT4",'Major retrofit'!$P$40,"")))&amp;IF(F74="Scenario1PBT5",'Major retrofit'!$Q$40,IF(F74="Scenario2PBT5",'Major retrofit'!$R$40,IF(F74="Scenario3PBT5",'Major retrofit'!$S$40,"")))&amp;IF(F74="Scenario1PBT6",'Major retrofit'!$T$40,IF(F74="Scenario2PBT6",'Major retrofit'!$U$40,IF(F74="Scenario3PBT6",'Major retrofit'!$V$40,"")))&amp;IF(F74="Scenario1PBT7",'Major retrofit'!$W$40,IF(F74="Scenario2PBT7",'Major retrofit'!$X$40,IF(F74="Scenario3PBT7",'Major retrofit'!$Y$40,"")))&amp;IF(F74="Scenario1PBT8",'Major retrofit'!$Z$40,IF(F74="Scenario2PBT8",'Major retrofit'!$AA$40,IF(F74="Scenario3PBT8",'Major retrofit'!$AB$40,"")))&amp;IF(F74="Scenario1PBT9",'Major retrofit'!$AC$40,IF(F74="Scenario2PBT9",'Major retrofit'!$AD$40,IF(F74="Scenario3PBT9",'Major retrofit'!$AE$40,"")))&amp;IF(F74="Scenario1PBT10",'Major retrofit'!$AF$40,IF(F74="Scenario2PBT10",'Major retrofit'!$AG$40,IF(F74="Scenario3PBT10",'Major retrofit'!$AH$40,"")))&amp;IF(F74="Scenario1PBT11",'Major retrofit'!$AI$40,IF(F74="Scenario2PBT11",'Major retrofit'!$AJ$40,IF(F74="Scenario3PBT11",'Major retrofit'!$AK$40,"")))&amp;IF(F74="Scenario1PBT12",'Major retrofit'!$AL$40,IF(F74="Scenario2PBT12",'Major retrofit'!$AM$40,IF(F74="Scenario3PBT12",'Major retrofit'!$AN$40,"")))&amp;IF(F74="Scenario1PBT13",'Major retrofit'!$AO$40,IF(F74="Scenario2PBT13",'Major retrofit'!$AP$40,IF(F74="Scenario3PBT13",'Major retrofit'!$AQ$40,"")))&amp;IF(F74="Scenario1PBT14",'Major retrofit'!$AR$40,IF(F74="Scenario2PBT14",'Major retrofit'!$AS$40,IF(F74="Scenario3PBT14",'Major retrofit'!$AT$40,"")))&amp;IF(F74="Scenario1PBT15",'Major retrofit'!$AU$40,IF(F74="Scenario2PBT15",'Major retrofit'!$AV$40,IF(F74="Scenario3PBT15",'Major retrofit'!$AW$40,"")))</f>
        <v/>
      </c>
      <c r="X74" s="142">
        <f t="shared" si="53"/>
        <v>0</v>
      </c>
      <c r="Y74" s="142" t="str">
        <f>IF(F74="Scenario1PBT1",'Major retrofit'!$E$42,IF(F74="Scenario2PBT1",'Major retrofit'!$F$42,IF(F74="Scenario3PBT1",'Major retrofit'!$G$42,"")))&amp;IF(F74="Scenario1PBT2",'Major retrofit'!$H$42,IF(F74="Scenario2PBT2",'Major retrofit'!$I$42,IF(F74="Scenario3PBT2",'Major retrofit'!$J$42,"")))&amp;IF(F74="Scenario1PBT3",'Major retrofit'!$K$42,IF(F74="Scenario2PBT3",'Major retrofit'!$L$42,IF(F74="Scenario3PBT3",'Major retrofit'!$M$42,"")))&amp;IF(F74="Scenario1PBT4",'Major retrofit'!$N$42,IF(F74="Scenario2PBT4",'Major retrofit'!$O$42,IF(F74="Scenario3PBT4",'Major retrofit'!$P$42,"")))&amp;IF(F74="Scenario1PBT5",'Major retrofit'!$Q$42,IF(F74="Scenario2PBT5",'Major retrofit'!$R$42,IF(F74="Scenario3PBT5",'Major retrofit'!$S$42,"")))&amp;IF(F74="Scenario1PBT6",'Major retrofit'!$T$42,IF(F74="Scenario2PBT6",'Major retrofit'!$U$42,IF(F74="Scenario3PBT6",'Major retrofit'!$V$42,"")))&amp;IF(F74="Scenario1PBT7",'Major retrofit'!$W$42,IF(F74="Scenario2PBT7",'Major retrofit'!$X$42,IF(F74="Scenario3PBT7",'Major retrofit'!$Y$42,"")))&amp;IF(F74="Scenario1PBT8",'Major retrofit'!$Z$42,IF(F74="Scenario2PBT8",'Major retrofit'!$AA$42,IF(F74="Scenario3PBT8",'Major retrofit'!$AB$42,"")))&amp;IF(F74="Scenario1PBT9",'Major retrofit'!$AC$42,IF(F74="Scenario2PBT9",'Major retrofit'!$AD$42,IF(F74="Scenario3PBT9",'Major retrofit'!$AE$42,"")))&amp;IF(F74="Scenario1PBT10",'Major retrofit'!$AF$42,IF(F74="Scenario2PBT10",'Major retrofit'!$AG$42,IF(F74="Scenario3PBT10",'Major retrofit'!$AH$42,"")))&amp;IF(F74="Scenario1PBT11",'Major retrofit'!$AI$42,IF(F74="Scenario2PBT11",'Major retrofit'!$AJ$42,IF(F74="Scenario3PBT11",'Major retrofit'!$AK$42,"")))&amp;IF(F74="Scenario1PBT12",'Major retrofit'!$AL$42,IF(F74="Scenario2PBT12",'Major retrofit'!$AM$42,IF(F74="Scenario3PBT12",'Major retrofit'!$AN$42,"")))&amp;IF(F74="Scenario1PBT13",'Major retrofit'!$AO$42,IF(F74="Scenario2PBT13",'Major retrofit'!$AP$42,IF(F74="Scenario3PBT13",'Major retrofit'!$AQ$42,"")))&amp;IF(F74="Scenario1PBT14",'Major retrofit'!$AR$42,IF(F74="Scenario2PBT14",'Major retrofit'!$AS$42,IF(F74="Scenario3PBT14",'Major retrofit'!$AT$42,"")))&amp;IF(F74="Scenario1PBT15",'Major retrofit'!$AU$42,IF(F74="Scenario2PBT15",'Major retrofit'!$AV$42,IF(F74="Scenario3PBT15",'Major retrofit'!$AW$42,"")))</f>
        <v/>
      </c>
      <c r="Z74" s="142">
        <f t="shared" si="54"/>
        <v>0</v>
      </c>
      <c r="AA74" s="332" t="str">
        <f>IF(F74="Scenario1PBT1",'Major retrofit'!$E$101,IF(F74="Scenario2PBT1",'Major retrofit'!$F$101,IF(F74="Scenario3PBT1",'Major retrofit'!$G$101,"")))&amp;IF(F74="Scenario1PBT2",'Major retrofit'!$H$101,IF(F74="Scenario2PBT2",'Major retrofit'!$I$101,IF(F74="Scenario3PBT2",'Major retrofit'!$J$101,"")))&amp;IF(F74="Scenario1PBT3",'Major retrofit'!$K$101,IF(F74="Scenario2PBT3",'Major retrofit'!$L$101,IF(F74="Scenario3PBT3",'Major retrofit'!$M$101,"")))&amp;IF(F74="Scenario1PBT4",'Major retrofit'!$N$101,IF(F74="Scenario2PBT4",'Major retrofit'!$O$101,IF(F74="Scenario3PBT4",'Major retrofit'!$P$101,"")))&amp;IF(F74="Scenario1PBT5",'Major retrofit'!$Q$101,IF(F74="Scenario2PBT5",'Major retrofit'!$R$101,IF(F74="Scenario3PBT5",'Major retrofit'!$S$101,"")))&amp;IF(F74="Scenario1PBT6",'Major retrofit'!$T$101,IF(F74="Scenario2PBT6",'Major retrofit'!$U$101,IF(F74="Scenario3PBT6",'Major retrofit'!$V$101,"")))&amp;IF(F74="Scenario1PBT7",'Major retrofit'!$W$101,IF(F74="Scenario2PBT7",'Major retrofit'!$X$101,IF(F74="Scenario3PBT7",'Major retrofit'!$Y$101,"")))&amp;IF(F74="Scenario1PBT8",'Major retrofit'!$Z$101,IF(F74="Scenario2PBT8",'Major retrofit'!$AA$101,IF(F74="Scenario3PBT8",'Major retrofit'!$AB$101,"")))&amp;IF(F74="Scenario1PBT9",'Major retrofit'!$AC$101,IF(F74="Scenario2PBT9",'Major retrofit'!$AD$101,IF(F74="Scenario3PBT9",'Major retrofit'!$AE$101,"")))&amp;IF(F74="Scenario1PBT10",'Major retrofit'!$AF$101,IF(F74="Scenario2PBT10",'Major retrofit'!$AG$101,IF(F74="Scenario3PBT10",'Major retrofit'!$AH$101,"")))&amp;IF(F74="Scenario1PBT11",'Major retrofit'!$AI$101,IF(F74="Scenario2PBT11",'Major retrofit'!$AJ$101,IF(F74="Scenario3PBT11",'Major retrofit'!$AK$101,"")))&amp;IF(F74="Scenario1PBT12",'Major retrofit'!$AL$101,IF(F74="Scenario2PBT12",'Major retrofit'!$AM$101,IF(F74="Scenario3PBT12",'Major retrofit'!$AN$101,"")))&amp;IF(F74="Scenario1PBT13",'Major retrofit'!$AO$101,IF(F74="Scenario2PBT13",'Major retrofit'!$AP$101,IF(F74="Scenario3PBT13",'Major retrofit'!$AQ$101,"")))&amp;IF(F74="Scenario1PBT14",'Major retrofit'!$AR$101,IF(F74="Scenario2PBT14",'Major retrofit'!$AS$101,IF(F74="Scenario3PBT14",'Major retrofit'!$AT$101,"")))&amp;IF(F74="Scenario1PBT15",'Major retrofit'!$AU$101,IF(F74="Scenario2PBT15",'Major retrofit'!$AV$101,IF(F74="Scenario3PBT15",'Major retrofit'!$AW$101,"")))</f>
        <v/>
      </c>
      <c r="AB74" s="233">
        <f t="shared" si="55"/>
        <v>0</v>
      </c>
      <c r="AC74" s="264">
        <f>IFERROR('Projection_Base-case'!G74-G74,0)</f>
        <v>0</v>
      </c>
      <c r="AD74" s="142">
        <f t="shared" si="34"/>
        <v>0</v>
      </c>
      <c r="AE74" s="142">
        <f>IFERROR(100*AC74/'Projection_Base-case'!G74,0)</f>
        <v>0</v>
      </c>
      <c r="AF74" s="142">
        <f>IFERROR('Projection_Base-case'!I74-I74,0)</f>
        <v>0</v>
      </c>
      <c r="AG74" s="142">
        <f t="shared" si="35"/>
        <v>0</v>
      </c>
      <c r="AH74" s="142">
        <f>IFERROR(100*AF74/'Projection_Base-case'!I74,0)</f>
        <v>0</v>
      </c>
      <c r="AI74" s="142">
        <f>IFERROR('Projection_Base-case'!K74-K74,0)</f>
        <v>0</v>
      </c>
      <c r="AJ74" s="142">
        <f t="shared" si="36"/>
        <v>0</v>
      </c>
      <c r="AK74" s="142">
        <f>IFERROR(100*AI74/'Projection_Base-case'!K74,0)</f>
        <v>0</v>
      </c>
      <c r="AL74" s="142">
        <f>IFERROR(M74-'Projection_Base-case'!M74,0)</f>
        <v>0</v>
      </c>
      <c r="AM74" s="142">
        <f t="shared" si="37"/>
        <v>0</v>
      </c>
      <c r="AN74" s="143">
        <f>IFERROR(100*AL74/'Projection_Base-case'!M74,0)</f>
        <v>0</v>
      </c>
      <c r="AO74" s="262">
        <f>IFERROR('Projection_Base-case'!O74-O74,0)</f>
        <v>0</v>
      </c>
      <c r="AP74" s="142">
        <f t="shared" si="38"/>
        <v>0</v>
      </c>
      <c r="AQ74" s="142">
        <f>IFERROR(100*AO74/'Projection_Base-case'!O74,0)</f>
        <v>0</v>
      </c>
      <c r="AR74" s="142">
        <f>IFERROR('Projection_Base-case'!Q74-Q74,0)</f>
        <v>0</v>
      </c>
      <c r="AS74" s="142">
        <f t="shared" si="39"/>
        <v>0</v>
      </c>
      <c r="AT74" s="142">
        <f>IFERROR(100*AR74/'Projection_Base-case'!Q74,0)</f>
        <v>0</v>
      </c>
      <c r="AU74" s="142">
        <f>IFERROR('Projection_Base-case'!S74-S74,0)</f>
        <v>0</v>
      </c>
      <c r="AV74" s="142">
        <f t="shared" si="40"/>
        <v>0</v>
      </c>
      <c r="AW74" s="143">
        <f>IFERROR(100*AU74/'Projection_Base-case'!S74,0)</f>
        <v>0</v>
      </c>
      <c r="AX74" s="262">
        <f>IFERROR('Projection_Base-case'!U74-U74,0)</f>
        <v>0</v>
      </c>
      <c r="AY74" s="142">
        <f t="shared" si="41"/>
        <v>0</v>
      </c>
      <c r="AZ74" s="142">
        <f>IFERROR(100*AX74/'Projection_Base-case'!U74,0)</f>
        <v>0</v>
      </c>
      <c r="BA74" s="142">
        <f>IFERROR('Projection_Base-case'!W74-W74,0)</f>
        <v>0</v>
      </c>
      <c r="BB74" s="142">
        <f t="shared" si="42"/>
        <v>0</v>
      </c>
      <c r="BC74" s="142">
        <f>IFERROR(100*BA74/'Projection_Base-case'!W74,0)</f>
        <v>0</v>
      </c>
      <c r="BD74" s="142">
        <f>IFERROR('Projection_Base-case'!Y74-Y74,0)</f>
        <v>0</v>
      </c>
      <c r="BE74" s="142">
        <f t="shared" si="43"/>
        <v>0</v>
      </c>
      <c r="BF74" s="142">
        <f>IFERROR(100*BD74/'Projection_Base-case'!Y74,0)</f>
        <v>0</v>
      </c>
      <c r="BG74" s="531">
        <f t="shared" si="56"/>
        <v>0</v>
      </c>
      <c r="BH74" s="532">
        <f t="shared" si="57"/>
        <v>0</v>
      </c>
    </row>
    <row r="75" spans="1:60" x14ac:dyDescent="0.25">
      <c r="A75" s="261">
        <v>70</v>
      </c>
      <c r="B75" s="142">
        <f>'Projection_Base-case'!B75</f>
        <v>0</v>
      </c>
      <c r="C75" s="142">
        <f>'Projection_Base-case'!C75</f>
        <v>0</v>
      </c>
      <c r="D75" s="142">
        <f>'Projection_Base-case'!D75</f>
        <v>0</v>
      </c>
      <c r="E75" s="149"/>
      <c r="F75" s="258" t="str">
        <f t="shared" si="44"/>
        <v>0</v>
      </c>
      <c r="G75" s="231" t="str">
        <f>IF(F75="Scenario1PBT1",'Major retrofit'!$E$6,IF(F75="Scenario2PBT1",'Major retrofit'!$F$6,IF(F75="Scenario3PBT1",'Major retrofit'!$G$6,"")))&amp;IF(F75="Scenario1PBT2",'Major retrofit'!$H$6,IF(F75="Scenario2PBT2",'Major retrofit'!$I$6,IF(F75="Scenario3PBT2",'Major retrofit'!$J$6,"")))&amp;IF(F75="Scenario1PBT3",'Major retrofit'!$K$6,IF(F75="Scenario2PBT3",'Major retrofit'!$L$6,IF(F75="Scenario3PBT3",'Major retrofit'!$M$6,"")))&amp;IF(F75="Scenario1PBT4",'Major retrofit'!$N$6,IF(F75="Scenario2PBT4",'Major retrofit'!$O$6,IF(F75="Scenario3PBT4",'Major retrofit'!$P$6,"")))&amp;IF(F75="Scenario1PBT5",'Major retrofit'!$Q$6,IF(F75="Scenario2PBT5",'Major retrofit'!$R$6,IF(F75="Scenario3PBT5",'Major retrofit'!$S$6,"")))&amp;IF(F75="Scenario1PBT6",'Major retrofit'!$T$6,IF(F75="Scenario2PBT6",'Major retrofit'!$U$6,IF(F75="Scenario3PBT6",'Major retrofit'!$V$6,"")))&amp;IF(F75="Scenario1PBT7",'Major retrofit'!$W$6,IF(F75="Scenario2PBT7",'Major retrofit'!$X$6,IF(F75="Scenario3PBT7",'Major retrofit'!$Y$6,"")))&amp;IF(F75="Scenario1PBT8",'Major retrofit'!$Z$6,IF(F75="Scenario2PBT8",'Major retrofit'!$AA$6,IF(F75="Scenario3PBT8",'Major retrofit'!$AB$6,"")))&amp;IF(F75="Scenario1PBT9",'Major retrofit'!$AC$6,IF(F75="Scenario2PBT9",'Major retrofit'!$AD$6,IF(F75="Scenario3PBT9",'Major retrofit'!$AE$6,"")))&amp;IF(F75="Scenario1PBT10",'Major retrofit'!$AF$6,IF(F75="Scenario2PBT10",'Major retrofit'!$AG$6,IF(F75="Scenario3PBT10",'Major retrofit'!$AH$6,"")))&amp;IF(F75="Scenario1PBT11",'Major retrofit'!$AI$6,IF(F75="Scenario2PBT11",'Major retrofit'!$AJ$6,IF(F75="Scenario3PBT11",'Major retrofit'!$AK$6,"")))&amp;IF(F75="Scenario1PBT12",'Major retrofit'!$AL$6,IF(F75="Scenario2PBT12",'Major retrofit'!$AM$6,IF(F75="Scenario3PBT12",'Major retrofit'!$AN$6,"")))&amp;IF(F75="Scenario1PBT13",'Major retrofit'!$AO$6,IF(F75="Scenario2PBT13",'Major retrofit'!$AP$6,IF(F75="Scenario3PBT13",'Major retrofit'!$AQ$6,"")))&amp;IF(F75="Scenario1PBT14",'Major retrofit'!$AR$6,IF(F75="Scenario2PBT14",'Major retrofit'!$AS$6,IF(F75="Scenario3PBT14",'Major retrofit'!$AT$6,"")))&amp;IF(F75="Scenario1PBT15",'Major retrofit'!$AU$6,IF(F75="Scenario2PBT15",'Major retrofit'!$AV$6,IF(F75="Scenario3PBT15",'Major retrofit'!$AW$6,"")))</f>
        <v/>
      </c>
      <c r="H75" s="142">
        <f t="shared" si="45"/>
        <v>0</v>
      </c>
      <c r="I75" s="232" t="str">
        <f>IF(F75="Scenario1PBT1",'Major retrofit'!$E$16,IF(F75="Scenario2PBT1",'Major retrofit'!$F$16,IF(F75="Scenario3PBT1",'Major retrofit'!$G$16,"")))&amp;IF(F75="Scenario1PBT2",'Major retrofit'!$H$16,IF(F75="Scenario2PBT2",'Major retrofit'!$I$16,IF(F75="Scenario3PBT2",'Major retrofit'!$J$16,"")))&amp;IF(F75="Scenario1PBT3",'Major retrofit'!$K$16,IF(F75="Scenario2PBT3",'Major retrofit'!$L$16,IF(F75="Scenario3PBT3",'Major retrofit'!$M$16,"")))&amp;IF(F75="Scenario1PBT4",'Major retrofit'!$N$16,IF(F75="Scenario2PBT4",'Major retrofit'!$O$16,IF(F75="Scenario3PBT4",'Major retrofit'!$P$16,"")))&amp;IF(F75="Scenario1PBT5",'Major retrofit'!$Q$16,IF(F75="Scenario2PBT5",'Major retrofit'!$R$16,IF(F75="Scenario3PBT5",'Major retrofit'!$S$16,"")))&amp;IF(F75="Scenario1PBT6",'Major retrofit'!$T$16,IF(F75="Scenario2PBT6",'Major retrofit'!$U$16,IF(F75="Scenario3PBT6",'Major retrofit'!$V$16,"")))&amp;IF(F75="Scenario1PBT7",'Major retrofit'!$W$16,IF(F75="Scenario2PBT7",'Major retrofit'!$X$16,IF(F75="Scenario3PBT7",'Major retrofit'!$Y$16,"")))&amp;IF(F75="Scenario1PBT8",'Major retrofit'!$Z$16,IF(F75="Scenario2PBT8",'Major retrofit'!$AA$16,IF(F75="Scenario3PBT8",'Major retrofit'!$AB$16,"")))&amp;IF(F75="Scenario1PBT9",'Major retrofit'!$AC$16,IF(F75="Scenario2PBT9",'Major retrofit'!$AD$16,IF(F75="Scenario3PBT9",'Major retrofit'!$AE$16,"")))&amp;IF(F75="Scenario1PBT10",'Major retrofit'!$AF$16,IF(F75="Scenario2PBT10",'Major retrofit'!$AG$16,IF(F75="Scenario3PBT10",'Major retrofit'!$AH$16,"")))&amp;IF(F75="Scenario1PBT11",'Major retrofit'!$AI$16,IF(F75="Scenario2PBT11",'Major retrofit'!$AJ$16,IF(F75="Scenario3PBT11",'Major retrofit'!$AK$16,"")))&amp;IF(F75="Scenario1PBT12",'Major retrofit'!$AL$16,IF(F75="Scenario2PBT12",'Major retrofit'!$AM$16,IF(F75="Scenario3PBT12",'Major retrofit'!$AN$16,"")))&amp;IF(F75="Scenario1PBT13",'Major retrofit'!$AO$16,IF(F75="Scenario2PBT13",'Major retrofit'!$AP$16,IF(F75="Scenario3PBT13",'Major retrofit'!$AQ$16,"")))&amp;IF(F75="Scenario1PBT14",'Major retrofit'!$AR$16,IF(F75="Scenario2PBT14",'Major retrofit'!$AS$16,IF(F75="Scenario3PBT14",'Major retrofit'!$AT$16,"")))&amp;IF(F75="Scenario1PBT15",'Major retrofit'!$AU$16,IF(F75="Scenario2PBT15",'Major retrofit'!$AV$16,IF(F75="Scenario3PBT15",'Major retrofit'!$AW$16,"")))</f>
        <v/>
      </c>
      <c r="J75" s="142">
        <f t="shared" si="46"/>
        <v>0</v>
      </c>
      <c r="K75" s="142" t="str">
        <f>IF(F75="Scenario1PBT1",'Major retrofit'!$E$18,IF(F75="Scenario2PBT1",'Major retrofit'!$F$18,IF(F75="Scenario3PBT1",'Major retrofit'!$G$18,"")))&amp;IF(F75="Scenario1PBT2",'Major retrofit'!$H$18,IF(F75="Scenario2PBT2",'Major retrofit'!$I$18,IF(F75="Scenario3PBT2",'Major retrofit'!$J$18,"")))&amp;IF(F75="Scenario1PBT3",'Major retrofit'!$K$18,IF(F75="Scenario2PBT3",'Major retrofit'!$L$18,IF(F75="Scenario3PBT3",'Major retrofit'!$M$18,"")))&amp;IF(F75="Scenario1PBT4",'Major retrofit'!$N$18,IF(F75="Scenario2PBT4",'Major retrofit'!$O$18,IF(F75="Scenario3PBT4",'Major retrofit'!$P$18,"")))&amp;IF(F75="Scenario1PBT5",'Major retrofit'!$Q$18,IF(F75="Scenario2PBT5",'Major retrofit'!$R$18,IF(F75="Scenario3PBT5",'Major retrofit'!$S$18,"")))&amp;IF(F75="Scenario1PBT6",'Major retrofit'!$T$18,IF(F75="Scenario2PBT6",'Major retrofit'!$U$18,IF(F75="Scenario3PBT6",'Major retrofit'!$V$18,"")))&amp;IF(F75="Scenario1PBT7",'Major retrofit'!$W$18,IF(F75="Scenario2PBT7",'Major retrofit'!$X$18,IF(F75="Scenario3PBT7",'Major retrofit'!$Y$18,"")))&amp;IF(F75="Scenario1PBT8",'Major retrofit'!$Z$18,IF(F75="Scenario2PBT8",'Major retrofit'!$AA$18,IF(F75="Scenario3PBT8",'Major retrofit'!$AB$18,"")))&amp;IF(F75="Scenario1PBT9",'Major retrofit'!$AC$18,IF(F75="Scenario2PBT9",'Major retrofit'!$AD$18,IF(F75="Scenario3PBT9",'Major retrofit'!$AE$18,"")))&amp;IF(F75="Scenario1PBT10",'Major retrofit'!$AF$18,IF(F75="Scenario2PBT10",'Major retrofit'!$AG$18,IF(F75="Scenario3PBT10",'Major retrofit'!$AH$18,"")))&amp;IF(F75="Scenario1PBT11",'Major retrofit'!$AI$18,IF(F75="Scenario2PBT11",'Major retrofit'!$AJ$18,IF(F75="Scenario3PBT11",'Major retrofit'!$AK$18,"")))&amp;IF(F75="Scenario1PBT12",'Major retrofit'!$AL$18,IF(F75="Scenario2PBT12",'Major retrofit'!$AM$18,IF(F75="Scenario3PBT12",'Major retrofit'!$AN$18,"")))&amp;IF(F75="Scenario1PBT13",'Major retrofit'!$AO$18,IF(F75="Scenario2PBT13",'Major retrofit'!$AP$18,IF(F75="Scenario3PBT13",'Major retrofit'!$AQ$18,"")))&amp;IF(F75="Scenario1PBT14",'Major retrofit'!$AR$18,IF(F75="Scenario2PBT14",'Major retrofit'!$AS$18,IF(F75="Scenario3PBT14",'Major retrofit'!$AT$18,"")))&amp;IF(F75="Scenario1PBT15",'Major retrofit'!$AU$18,IF(F75="Scenario2PBT15",'Major retrofit'!$AV$18,IF(F75="Scenario3PBT15",'Major retrofit'!$AW$18,"")))</f>
        <v/>
      </c>
      <c r="L75" s="142">
        <f t="shared" si="47"/>
        <v>0</v>
      </c>
      <c r="M75" s="142" t="str">
        <f>IF(F75="Scenario1PBT1",'Major retrofit'!$E$20,IF(F75="Scenario2PBT1",'Major retrofit'!$F$20,IF(F75="Scenario3PBT1",'Major retrofit'!$G$20,"")))&amp;IF(F75="Scenario1PBT2",'Major retrofit'!$H$20,IF(F75="Scenario2PBT2",'Major retrofit'!$I$20,IF(F75="Scenario3PBT2",'Major retrofit'!$J$20,"")))&amp;IF(F75="Scenario1PBT3",'Major retrofit'!$K$20,IF(F75="Scenario2PBT3",'Major retrofit'!$L$20,IF(F75="Scenario3PBT3",'Major retrofit'!$M$20,"")))&amp;IF(F75="Scenario1PBT4",'Major retrofit'!$N$20,IF(F75="Scenario2PBT4",'Major retrofit'!$O$20,IF(F75="Scenario3PBT4",'Major retrofit'!$P$20,"")))&amp;IF(F75="Scenario1PBT5",'Major retrofit'!$Q$20,IF(F75="Scenario2PBT5",'Major retrofit'!$R$20,IF(F75="Scenario3PBT5",'Major retrofit'!$S$20,"")))&amp;IF(F75="Scenario1PBT6",'Major retrofit'!$T$20,IF(F75="Scenario2PBT6",'Major retrofit'!$U$20,IF(F75="Scenario3PBT6",'Major retrofit'!$V$20,"")))&amp;IF(F75="Scenario1PBT7",'Major retrofit'!$W$20,IF(F75="Scenario2PBT7",'Major retrofit'!$X$20,IF(F75="Scenario3PBT7",'Major retrofit'!$Y$20,"")))&amp;IF(F75="Scenario1PBT8",'Major retrofit'!$Z$20,IF(F75="Scenario2PBT8",'Major retrofit'!$AA$20,IF(F75="Scenario3PBT8",'Major retrofit'!$AB$20,"")))&amp;IF(F75="Scenario1PBT9",'Major retrofit'!$AC$20,IF(F75="Scenario2PBT9",'Major retrofit'!$AD$20,IF(F75="Scenario3PBT9",'Major retrofit'!$AE$20,"")))&amp;IF(F75="Scenario1PBT10",'Major retrofit'!$AF$20,IF(F75="Scenario2PBT10",'Major retrofit'!$AG$20,IF(F75="Scenario3PBT10",'Major retrofit'!$AH$20,"")))&amp;IF(F75="Scenario1PBT11",'Major retrofit'!$AI$20,IF(F75="Scenario2PBT11",'Major retrofit'!$AJ$20,IF(F75="Scenario3PBT11",'Major retrofit'!$AK$20,"")))&amp;IF(F75="Scenario1PBT12",'Major retrofit'!$AL$20,IF(F75="Scenario2PBT12",'Major retrofit'!$AM$20,IF(F75="Scenario3PBT12",'Major retrofit'!$AN$20,"")))&amp;IF(F75="Scenario1PBT13",'Major retrofit'!$AO$20,IF(F75="Scenario2PBT13",'Major retrofit'!$AP$20,IF(F75="Scenario3PBT13",'Major retrofit'!$AQ$20,"")))&amp;IF(F75="Scenario1PBT14",'Major retrofit'!$AR$20,IF(F75="Scenario2PBT14",'Major retrofit'!$AS$20,IF(F75="Scenario3PBT14",'Major retrofit'!$AT$20,"")))&amp;IF(F75="Scenario1PBT15",'Major retrofit'!$AU$20,IF(F75="Scenario2PBT15",'Major retrofit'!$AV$20,IF(F75="Scenario3PBT15",'Major retrofit'!$AW$20,"")))</f>
        <v/>
      </c>
      <c r="N75" s="143">
        <f t="shared" si="48"/>
        <v>0</v>
      </c>
      <c r="O75" s="262" t="str">
        <f>IF(F75="Scenario1PBT1",'Major retrofit'!$E$23,IF(F75="Scenario2PBT1",'Major retrofit'!$F$23,IF(F75="Scenario3PBT1",'Major retrofit'!$G$23,"")))&amp;IF(F75="Scenario1PBT2",'Major retrofit'!$H$23,IF(F75="Scenario2PBT2",'Major retrofit'!$I$23,IF(F75="Scenario3PBT2",'Major retrofit'!$J$23,"")))&amp;IF(F75="Scenario1PBT3",'Major retrofit'!$K$23,IF(F75="Scenario2PBT3",'Major retrofit'!$L$23,IF(F75="Scenario3PBT3",'Major retrofit'!$M$23,"")))&amp;IF(F75="Scenario1PBT4",'Major retrofit'!$N$23,IF(F75="Scenario2PBT4",'Major retrofit'!$O$23,IF(F75="Scenario3PBT4",'Major retrofit'!$P$23,"")))&amp;IF(F75="Scenario1PBT5",'Major retrofit'!$Q$23,IF(F75="Scenario2PBT5",'Major retrofit'!$R$23,IF(F75="Scenario3PBT5",'Major retrofit'!$S$23,"")))&amp;IF(F75="Scenario1PBT6",'Major retrofit'!$T$23,IF(F75="Scenario2PBT6",'Major retrofit'!$U$23,IF(F75="Scenario3PBT6",'Major retrofit'!$V$23,"")))&amp;IF(F75="Scenario1PBT7",'Major retrofit'!$W$23,IF(F75="Scenario2PBT7",'Major retrofit'!$X$23,IF(F75="Scenario3PBT7",'Major retrofit'!$Y$23,"")))&amp;IF(F75="Scenario1PBT8",'Major retrofit'!$Z$23,IF(F75="Scenario2PBT8",'Major retrofit'!$AA$23,IF(F75="Scenario3PBT8",'Major retrofit'!$AB$23,"")))&amp;IF(F75="Scenario1PBT9",'Major retrofit'!$AC$23,IF(F75="Scenario2PBT9",'Major retrofit'!$AD$23,IF(F75="Scenario3PBT9",'Major retrofit'!$AE$23,"")))&amp;IF(F75="Scenario1PBT10",'Major retrofit'!$AF$23,IF(F75="Scenario2PBT10",'Major retrofit'!$AG$23,IF(F75="Scenario3PBT10",'Major retrofit'!$AH$23,"")))&amp;IF(F75="Scenario1PBT11",'Major retrofit'!$AI$23,IF(F75="Scenario2PBT11",'Major retrofit'!$AJ$23,IF(F75="Scenario3PBT11",'Major retrofit'!$AK$23,"")))&amp;IF(F75="Scenario1PBT12",'Major retrofit'!$AL$23,IF(F75="Scenario2PBT12",'Major retrofit'!$AM$23,IF(F75="Scenario3PBT12",'Major retrofit'!$AN$23,"")))&amp;IF(F75="Scenario1PBT13",'Major retrofit'!$AO$23,IF(F75="Scenario2PBT13",'Major retrofit'!$AP$23,IF(F75="Scenario3PBT13",'Major retrofit'!$AQ$23,"")))&amp;IF(F75="Scenario1PBT14",'Major retrofit'!$AR$23,IF(F75="Scenario2PBT14",'Major retrofit'!$AS$23,IF(F75="Scenario3PBT14",'Major retrofit'!$AT$23,"")))&amp;IF(F75="Scenario1PBT15",'Major retrofit'!$AU$23,IF(F75="Scenario2PBT15",'Major retrofit'!$AV$23,IF(F75="Scenario3PBT15",'Major retrofit'!$AW$23,"")))</f>
        <v/>
      </c>
      <c r="P75" s="142">
        <f t="shared" si="49"/>
        <v>0</v>
      </c>
      <c r="Q75" s="142" t="str">
        <f>IF(F75="Scenario1PBT1",'Major retrofit'!$E$25,IF(F75="Scenario2PBT1",'Major retrofit'!$F$25,IF(F75="Scenario3PBT1",'Major retrofit'!$G$25,"")))&amp;IF(F75="Scenario1PBT2",'Major retrofit'!$H$25,IF(F75="Scenario2PBT2",'Major retrofit'!$I$25,IF(F75="Scenario3PBT2",'Major retrofit'!$J$25,"")))&amp;IF(F75="Scenario1PBT3",'Major retrofit'!$K$25,IF(F75="Scenario2PBT3",'Major retrofit'!$L$25,IF(F75="Scenario3PBT3",'Major retrofit'!$M$25,"")))&amp;IF(F75="Scenario1PBT4",'Major retrofit'!$N$25,IF(F75="Scenario2PBT4",'Major retrofit'!$O$25,IF(F75="Scenario3PBT4",'Major retrofit'!$P$25,"")))&amp;IF(F75="Scenario1PBT5",'Major retrofit'!$Q$25,IF(F75="Scenario2PBT5",'Major retrofit'!$R$25,IF(F75="Scenario3PBT5",'Major retrofit'!$S$25,"")))&amp;IF(F75="Scenario1PBT6",'Major retrofit'!$T$25,IF(F75="Scenario2PBT6",'Major retrofit'!$U$25,IF(F75="Scenario3PBT6",'Major retrofit'!$V$25,"")))&amp;IF(F75="Scenario1PBT7",'Major retrofit'!$W$25,IF(F75="Scenario2PBT7",'Major retrofit'!$X$25,IF(F75="Scenario3PBT7",'Major retrofit'!$Y$25,"")))&amp;IF(F75="Scenario1PBT8",'Major retrofit'!$Z$25,IF(F75="Scenario2PBT8",'Major retrofit'!$AA$25,IF(F75="Scenario3PBT8",'Major retrofit'!$AB$25,"")))&amp;IF(F75="Scenario1PBT9",'Major retrofit'!$AC$25,IF(F75="Scenario2PBT9",'Major retrofit'!$AD$25,IF(F75="Scenario3PBT9",'Major retrofit'!$AE$25,"")))&amp;IF(F75="Scenario1PBT10",'Major retrofit'!$AF$25,IF(F75="Scenario2PBT10",'Major retrofit'!$AG$25,IF(F75="Scenario3PBT10",'Major retrofit'!$AH$25,"")))&amp;IF(F75="Scenario1PBT11",'Major retrofit'!$AI$25,IF(F75="Scenario2PBT11",'Major retrofit'!$AJ$25,IF(F75="Scenario3PBT11",'Major retrofit'!$AK$25,"")))&amp;IF(F75="Scenario1PBT12",'Major retrofit'!$AL$25,IF(F75="Scenario2PBT12",'Major retrofit'!$AM$25,IF(F75="Scenario3PBT12",'Major retrofit'!$AN$25,"")))&amp;IF(F75="Scenario1PBT13",'Major retrofit'!$AO$25,IF(F75="Scenario2PBT13",'Major retrofit'!$AP$25,IF(F75="Scenario3PBT13",'Major retrofit'!$AQ$25,"")))&amp;IF(F75="Scenario1PBT14",'Major retrofit'!$AR$25,IF(F75="Scenario2PBT14",'Major retrofit'!$AS$25,IF(F75="Scenario3PBT14",'Major retrofit'!$AT$25,"")))&amp;IF(F75="Scenario1PBT15",'Major retrofit'!$AU$25,IF(F75="Scenario2PBT15",'Major retrofit'!$AV$25,IF(F75="Scenario3PBT15",'Major retrofit'!$AW$25,"")))</f>
        <v/>
      </c>
      <c r="R75" s="142">
        <f t="shared" si="50"/>
        <v>0</v>
      </c>
      <c r="S75" s="142" t="str">
        <f>IF(F75="Scenario1PBT1",'Major retrofit'!$E$27,IF(F75="Scenario2PBT1",'Major retrofit'!$F$27,IF(F75="Scenario3PBT1",'Major retrofit'!$G$27,"")))&amp;IF(F75="Scenario1PBT2",'Major retrofit'!$H$27,IF(F75="Scenario2PBT2",'Major retrofit'!$I$27,IF(F75="Scenario3PBT2",'Major retrofit'!$J$27,"")))&amp;IF(F75="Scenario1PBT3",'Major retrofit'!$K$27,IF(F75="Scenario2PBT3",'Major retrofit'!$L$27,IF(F75="Scenario3PBT3",'Major retrofit'!$M$27,"")))&amp;IF(F75="Scenario1PBT4",'Major retrofit'!$N$27,IF(F75="Scenario2PBT4",'Major retrofit'!$O$27,IF(F75="Scenario3PBT4",'Major retrofit'!$P$27,"")))&amp;IF(F75="Scenario1PBT5",'Major retrofit'!$Q$27,IF(F75="Scenario2PBT5",'Major retrofit'!$R$27,IF(F75="Scenario3PBT5",'Major retrofit'!$S$27,"")))&amp;IF(F75="Scenario1PBT6",'Major retrofit'!$T$27,IF(F75="Scenario2PBT6",'Major retrofit'!$U$27,IF(F75="Scenario3PBT6",'Major retrofit'!$V$27,"")))&amp;IF(F75="Scenario1PBT7",'Major retrofit'!$W$27,IF(F75="Scenario2PBT7",'Major retrofit'!$X$27,IF(F75="Scenario3PBT7",'Major retrofit'!$Y$27,"")))&amp;IF(F75="Scenario1PBT8",'Major retrofit'!$Z$27,IF(F75="Scenario2PBT8",'Major retrofit'!$AA$27,IF(F75="Scenario3PBT8",'Major retrofit'!$AB$27,"")))&amp;IF(F75="Scenario1PBT9",'Major retrofit'!$AC$27,IF(F75="Scenario2PBT9",'Major retrofit'!$AD$27,IF(F75="Scenario3PBT9",'Major retrofit'!$AE$27,"")))&amp;IF(F75="Scenario1PBT10",'Major retrofit'!$AF$27,IF(F75="Scenario2PBT10",'Major retrofit'!$AG$27,IF(F75="Scenario3PBT10",'Major retrofit'!$AH$27,"")))&amp;IF(F75="Scenario1PBT11",'Major retrofit'!$AI$27,IF(F75="Scenario2PBT11",'Major retrofit'!$AJ$27,IF(F75="Scenario3PBT11",'Major retrofit'!$AK$27,"")))&amp;IF(F75="Scenario1PBT12",'Major retrofit'!$AL$27,IF(F75="Scenario2PBT12",'Major retrofit'!$AM$27,IF(F75="Scenario3PBT12",'Major retrofit'!$AN$27,"")))&amp;IF(F75="Scenario1PBT13",'Major retrofit'!$AO$27,IF(F75="Scenario2PBT13",'Major retrofit'!$AP$27,IF(F75="Scenario3PBT13",'Major retrofit'!$AQ$27,"")))&amp;IF(F75="Scenario1PBT14",'Major retrofit'!$AR$27,IF(F75="Scenario2PBT14",'Major retrofit'!$AS$27,IF(F75="Scenario3PBT14",'Major retrofit'!$AT$27,"")))&amp;IF(F75="Scenario1PBT15",'Major retrofit'!$AU$27,IF(F75="Scenario2PBT15",'Major retrofit'!$AV$27,IF(F75="Scenario3PBT15",'Major retrofit'!$AW$27,"")))</f>
        <v/>
      </c>
      <c r="T75" s="263">
        <f t="shared" si="51"/>
        <v>0</v>
      </c>
      <c r="U75" s="262" t="str">
        <f>IF(F75="Scenario1PBT1",'Major retrofit'!$E$38,IF(F75="Scenario2PBT1",'Major retrofit'!$F$38,IF(F75="Scenario3PBT1",'Major retrofit'!$G$38,"")))&amp;IF(F75="Scenario1PBT2",'Major retrofit'!$H$38,IF(F75="Scenario2PBT2",'Major retrofit'!$I$38,IF(F75="Scenario3PBT2",'Major retrofit'!$J$38,"")))&amp;IF(F75="Scenario1PBT3",'Major retrofit'!$K$38,IF(F75="Scenario2PBT3",'Major retrofit'!$L$38,IF(F75="Scenario3PBT3",'Major retrofit'!$M$38,"")))&amp;IF(F75="Scenario1PBT4",'Major retrofit'!$N$38,IF(F75="Scenario2PBT4",'Major retrofit'!$O$38,IF(F75="Scenario3PBT4",'Major retrofit'!$P$38,"")))&amp;IF(F75="Scenario1PBT5",'Major retrofit'!$Q$38,IF(F75="Scenario2PBT5",'Major retrofit'!$R$38,IF(F75="Scenario3PBT5",'Major retrofit'!$S$38,"")))&amp;IF(F75="Scenario1PBT6",'Major retrofit'!$T$38,IF(F75="Scenario2PBT6",'Major retrofit'!$U$38,IF(F75="Scenario3PBT6",'Major retrofit'!$V$38,"")))&amp;IF(F75="Scenario1PBT7",'Major retrofit'!$W$38,IF(F75="Scenario2PBT7",'Major retrofit'!$X$38,IF(F75="Scenario3PBT7",'Major retrofit'!$Y$38,"")))&amp;IF(F75="Scenario1PBT8",'Major retrofit'!$Z$38,IF(F75="Scenario2PBT8",'Major retrofit'!$AA$38,IF(F75="Scenario3PBT8",'Major retrofit'!$AB$38,"")))&amp;IF(F75="Scenario1PBT9",'Major retrofit'!$AC$38,IF(F75="Scenario2PBT9",'Major retrofit'!$AD$38,IF(F75="Scenario3PBT9",'Major retrofit'!$AE$38,"")))&amp;IF(F75="Scenario1PBT10",'Major retrofit'!$AF$38,IF(F75="Scenario2PBT10",'Major retrofit'!$AG$38,IF(F75="Scenario3PBT10",'Major retrofit'!$AH$38,"")))&amp;IF(F75="Scenario1PBT11",'Major retrofit'!$AI$38,IF(F75="Scenario2PBT11",'Major retrofit'!$AJ$38,IF(F75="Scenario3PBT11",'Major retrofit'!$AK$38,"")))&amp;IF(F75="Scenario1PBT12",'Major retrofit'!$AL$38,IF(F75="Scenario2PBT12",'Major retrofit'!$AM$38,IF(F75="Scenario3PBT12",'Major retrofit'!$AN$38,"")))&amp;IF(F75="Scenario1PBT13",'Major retrofit'!$AO$38,IF(F75="Scenario2PBT13",'Major retrofit'!$AP$38,IF(F75="Scenario3PBT13",'Major retrofit'!$AQ$38,"")))&amp;IF(F75="Scenario1PBT14",'Major retrofit'!$AR$38,IF(F75="Scenario2PBT14",'Major retrofit'!$AS$38,IF(F75="Scenario3PBT14",'Major retrofit'!$AT$38,"")))&amp;IF(F75="Scenario1PBT15",'Major retrofit'!$AU$38,IF(F75="Scenario2PBT15",'Major retrofit'!$AV$38,IF(F75="Scenario3PBT15",'Major retrofit'!$AW$38,"")))</f>
        <v/>
      </c>
      <c r="V75" s="142">
        <f t="shared" si="52"/>
        <v>0</v>
      </c>
      <c r="W75" s="142" t="str">
        <f>IF(F75="Scenario1PBT1",'Major retrofit'!$E$40,IF(F75="Scenario2PBT1",'Major retrofit'!$F$40,IF(F75="Scenario3PBT1",'Major retrofit'!$G$40,"")))&amp;IF(F75="Scenario1PBT2",'Major retrofit'!$H$40,IF(F75="Scenario2PBT2",'Major retrofit'!$I$40,IF(F75="Scenario3PBT2",'Major retrofit'!$J$40,"")))&amp;IF(F75="Scenario1PBT3",'Major retrofit'!$K$40,IF(F75="Scenario2PBT3",'Major retrofit'!$L$40,IF(F75="Scenario3PBT3",'Major retrofit'!$M$40,"")))&amp;IF(F75="Scenario1PBT4",'Major retrofit'!$N$40,IF(F75="Scenario2PBT4",'Major retrofit'!$O$40,IF(F75="Scenario3PBT4",'Major retrofit'!$P$40,"")))&amp;IF(F75="Scenario1PBT5",'Major retrofit'!$Q$40,IF(F75="Scenario2PBT5",'Major retrofit'!$R$40,IF(F75="Scenario3PBT5",'Major retrofit'!$S$40,"")))&amp;IF(F75="Scenario1PBT6",'Major retrofit'!$T$40,IF(F75="Scenario2PBT6",'Major retrofit'!$U$40,IF(F75="Scenario3PBT6",'Major retrofit'!$V$40,"")))&amp;IF(F75="Scenario1PBT7",'Major retrofit'!$W$40,IF(F75="Scenario2PBT7",'Major retrofit'!$X$40,IF(F75="Scenario3PBT7",'Major retrofit'!$Y$40,"")))&amp;IF(F75="Scenario1PBT8",'Major retrofit'!$Z$40,IF(F75="Scenario2PBT8",'Major retrofit'!$AA$40,IF(F75="Scenario3PBT8",'Major retrofit'!$AB$40,"")))&amp;IF(F75="Scenario1PBT9",'Major retrofit'!$AC$40,IF(F75="Scenario2PBT9",'Major retrofit'!$AD$40,IF(F75="Scenario3PBT9",'Major retrofit'!$AE$40,"")))&amp;IF(F75="Scenario1PBT10",'Major retrofit'!$AF$40,IF(F75="Scenario2PBT10",'Major retrofit'!$AG$40,IF(F75="Scenario3PBT10",'Major retrofit'!$AH$40,"")))&amp;IF(F75="Scenario1PBT11",'Major retrofit'!$AI$40,IF(F75="Scenario2PBT11",'Major retrofit'!$AJ$40,IF(F75="Scenario3PBT11",'Major retrofit'!$AK$40,"")))&amp;IF(F75="Scenario1PBT12",'Major retrofit'!$AL$40,IF(F75="Scenario2PBT12",'Major retrofit'!$AM$40,IF(F75="Scenario3PBT12",'Major retrofit'!$AN$40,"")))&amp;IF(F75="Scenario1PBT13",'Major retrofit'!$AO$40,IF(F75="Scenario2PBT13",'Major retrofit'!$AP$40,IF(F75="Scenario3PBT13",'Major retrofit'!$AQ$40,"")))&amp;IF(F75="Scenario1PBT14",'Major retrofit'!$AR$40,IF(F75="Scenario2PBT14",'Major retrofit'!$AS$40,IF(F75="Scenario3PBT14",'Major retrofit'!$AT$40,"")))&amp;IF(F75="Scenario1PBT15",'Major retrofit'!$AU$40,IF(F75="Scenario2PBT15",'Major retrofit'!$AV$40,IF(F75="Scenario3PBT15",'Major retrofit'!$AW$40,"")))</f>
        <v/>
      </c>
      <c r="X75" s="142">
        <f t="shared" si="53"/>
        <v>0</v>
      </c>
      <c r="Y75" s="142" t="str">
        <f>IF(F75="Scenario1PBT1",'Major retrofit'!$E$42,IF(F75="Scenario2PBT1",'Major retrofit'!$F$42,IF(F75="Scenario3PBT1",'Major retrofit'!$G$42,"")))&amp;IF(F75="Scenario1PBT2",'Major retrofit'!$H$42,IF(F75="Scenario2PBT2",'Major retrofit'!$I$42,IF(F75="Scenario3PBT2",'Major retrofit'!$J$42,"")))&amp;IF(F75="Scenario1PBT3",'Major retrofit'!$K$42,IF(F75="Scenario2PBT3",'Major retrofit'!$L$42,IF(F75="Scenario3PBT3",'Major retrofit'!$M$42,"")))&amp;IF(F75="Scenario1PBT4",'Major retrofit'!$N$42,IF(F75="Scenario2PBT4",'Major retrofit'!$O$42,IF(F75="Scenario3PBT4",'Major retrofit'!$P$42,"")))&amp;IF(F75="Scenario1PBT5",'Major retrofit'!$Q$42,IF(F75="Scenario2PBT5",'Major retrofit'!$R$42,IF(F75="Scenario3PBT5",'Major retrofit'!$S$42,"")))&amp;IF(F75="Scenario1PBT6",'Major retrofit'!$T$42,IF(F75="Scenario2PBT6",'Major retrofit'!$U$42,IF(F75="Scenario3PBT6",'Major retrofit'!$V$42,"")))&amp;IF(F75="Scenario1PBT7",'Major retrofit'!$W$42,IF(F75="Scenario2PBT7",'Major retrofit'!$X$42,IF(F75="Scenario3PBT7",'Major retrofit'!$Y$42,"")))&amp;IF(F75="Scenario1PBT8",'Major retrofit'!$Z$42,IF(F75="Scenario2PBT8",'Major retrofit'!$AA$42,IF(F75="Scenario3PBT8",'Major retrofit'!$AB$42,"")))&amp;IF(F75="Scenario1PBT9",'Major retrofit'!$AC$42,IF(F75="Scenario2PBT9",'Major retrofit'!$AD$42,IF(F75="Scenario3PBT9",'Major retrofit'!$AE$42,"")))&amp;IF(F75="Scenario1PBT10",'Major retrofit'!$AF$42,IF(F75="Scenario2PBT10",'Major retrofit'!$AG$42,IF(F75="Scenario3PBT10",'Major retrofit'!$AH$42,"")))&amp;IF(F75="Scenario1PBT11",'Major retrofit'!$AI$42,IF(F75="Scenario2PBT11",'Major retrofit'!$AJ$42,IF(F75="Scenario3PBT11",'Major retrofit'!$AK$42,"")))&amp;IF(F75="Scenario1PBT12",'Major retrofit'!$AL$42,IF(F75="Scenario2PBT12",'Major retrofit'!$AM$42,IF(F75="Scenario3PBT12",'Major retrofit'!$AN$42,"")))&amp;IF(F75="Scenario1PBT13",'Major retrofit'!$AO$42,IF(F75="Scenario2PBT13",'Major retrofit'!$AP$42,IF(F75="Scenario3PBT13",'Major retrofit'!$AQ$42,"")))&amp;IF(F75="Scenario1PBT14",'Major retrofit'!$AR$42,IF(F75="Scenario2PBT14",'Major retrofit'!$AS$42,IF(F75="Scenario3PBT14",'Major retrofit'!$AT$42,"")))&amp;IF(F75="Scenario1PBT15",'Major retrofit'!$AU$42,IF(F75="Scenario2PBT15",'Major retrofit'!$AV$42,IF(F75="Scenario3PBT15",'Major retrofit'!$AW$42,"")))</f>
        <v/>
      </c>
      <c r="Z75" s="142">
        <f t="shared" si="54"/>
        <v>0</v>
      </c>
      <c r="AA75" s="332" t="str">
        <f>IF(F75="Scenario1PBT1",'Major retrofit'!$E$101,IF(F75="Scenario2PBT1",'Major retrofit'!$F$101,IF(F75="Scenario3PBT1",'Major retrofit'!$G$101,"")))&amp;IF(F75="Scenario1PBT2",'Major retrofit'!$H$101,IF(F75="Scenario2PBT2",'Major retrofit'!$I$101,IF(F75="Scenario3PBT2",'Major retrofit'!$J$101,"")))&amp;IF(F75="Scenario1PBT3",'Major retrofit'!$K$101,IF(F75="Scenario2PBT3",'Major retrofit'!$L$101,IF(F75="Scenario3PBT3",'Major retrofit'!$M$101,"")))&amp;IF(F75="Scenario1PBT4",'Major retrofit'!$N$101,IF(F75="Scenario2PBT4",'Major retrofit'!$O$101,IF(F75="Scenario3PBT4",'Major retrofit'!$P$101,"")))&amp;IF(F75="Scenario1PBT5",'Major retrofit'!$Q$101,IF(F75="Scenario2PBT5",'Major retrofit'!$R$101,IF(F75="Scenario3PBT5",'Major retrofit'!$S$101,"")))&amp;IF(F75="Scenario1PBT6",'Major retrofit'!$T$101,IF(F75="Scenario2PBT6",'Major retrofit'!$U$101,IF(F75="Scenario3PBT6",'Major retrofit'!$V$101,"")))&amp;IF(F75="Scenario1PBT7",'Major retrofit'!$W$101,IF(F75="Scenario2PBT7",'Major retrofit'!$X$101,IF(F75="Scenario3PBT7",'Major retrofit'!$Y$101,"")))&amp;IF(F75="Scenario1PBT8",'Major retrofit'!$Z$101,IF(F75="Scenario2PBT8",'Major retrofit'!$AA$101,IF(F75="Scenario3PBT8",'Major retrofit'!$AB$101,"")))&amp;IF(F75="Scenario1PBT9",'Major retrofit'!$AC$101,IF(F75="Scenario2PBT9",'Major retrofit'!$AD$101,IF(F75="Scenario3PBT9",'Major retrofit'!$AE$101,"")))&amp;IF(F75="Scenario1PBT10",'Major retrofit'!$AF$101,IF(F75="Scenario2PBT10",'Major retrofit'!$AG$101,IF(F75="Scenario3PBT10",'Major retrofit'!$AH$101,"")))&amp;IF(F75="Scenario1PBT11",'Major retrofit'!$AI$101,IF(F75="Scenario2PBT11",'Major retrofit'!$AJ$101,IF(F75="Scenario3PBT11",'Major retrofit'!$AK$101,"")))&amp;IF(F75="Scenario1PBT12",'Major retrofit'!$AL$101,IF(F75="Scenario2PBT12",'Major retrofit'!$AM$101,IF(F75="Scenario3PBT12",'Major retrofit'!$AN$101,"")))&amp;IF(F75="Scenario1PBT13",'Major retrofit'!$AO$101,IF(F75="Scenario2PBT13",'Major retrofit'!$AP$101,IF(F75="Scenario3PBT13",'Major retrofit'!$AQ$101,"")))&amp;IF(F75="Scenario1PBT14",'Major retrofit'!$AR$101,IF(F75="Scenario2PBT14",'Major retrofit'!$AS$101,IF(F75="Scenario3PBT14",'Major retrofit'!$AT$101,"")))&amp;IF(F75="Scenario1PBT15",'Major retrofit'!$AU$101,IF(F75="Scenario2PBT15",'Major retrofit'!$AV$101,IF(F75="Scenario3PBT15",'Major retrofit'!$AW$101,"")))</f>
        <v/>
      </c>
      <c r="AB75" s="233">
        <f t="shared" si="55"/>
        <v>0</v>
      </c>
      <c r="AC75" s="264">
        <f>IFERROR('Projection_Base-case'!G75-G75,0)</f>
        <v>0</v>
      </c>
      <c r="AD75" s="142">
        <f t="shared" si="34"/>
        <v>0</v>
      </c>
      <c r="AE75" s="142">
        <f>IFERROR(100*AC75/'Projection_Base-case'!G75,0)</f>
        <v>0</v>
      </c>
      <c r="AF75" s="142">
        <f>IFERROR('Projection_Base-case'!I75-I75,0)</f>
        <v>0</v>
      </c>
      <c r="AG75" s="142">
        <f t="shared" si="35"/>
        <v>0</v>
      </c>
      <c r="AH75" s="142">
        <f>IFERROR(100*AF75/'Projection_Base-case'!I75,0)</f>
        <v>0</v>
      </c>
      <c r="AI75" s="142">
        <f>IFERROR('Projection_Base-case'!K75-K75,0)</f>
        <v>0</v>
      </c>
      <c r="AJ75" s="142">
        <f t="shared" si="36"/>
        <v>0</v>
      </c>
      <c r="AK75" s="142">
        <f>IFERROR(100*AI75/'Projection_Base-case'!K75,0)</f>
        <v>0</v>
      </c>
      <c r="AL75" s="142">
        <f>IFERROR(M75-'Projection_Base-case'!M75,0)</f>
        <v>0</v>
      </c>
      <c r="AM75" s="142">
        <f t="shared" si="37"/>
        <v>0</v>
      </c>
      <c r="AN75" s="143">
        <f>IFERROR(100*AL75/'Projection_Base-case'!M75,0)</f>
        <v>0</v>
      </c>
      <c r="AO75" s="262">
        <f>IFERROR('Projection_Base-case'!O75-O75,0)</f>
        <v>0</v>
      </c>
      <c r="AP75" s="142">
        <f t="shared" si="38"/>
        <v>0</v>
      </c>
      <c r="AQ75" s="142">
        <f>IFERROR(100*AO75/'Projection_Base-case'!O75,0)</f>
        <v>0</v>
      </c>
      <c r="AR75" s="142">
        <f>IFERROR('Projection_Base-case'!Q75-Q75,0)</f>
        <v>0</v>
      </c>
      <c r="AS75" s="142">
        <f t="shared" si="39"/>
        <v>0</v>
      </c>
      <c r="AT75" s="142">
        <f>IFERROR(100*AR75/'Projection_Base-case'!Q75,0)</f>
        <v>0</v>
      </c>
      <c r="AU75" s="142">
        <f>IFERROR('Projection_Base-case'!S75-S75,0)</f>
        <v>0</v>
      </c>
      <c r="AV75" s="142">
        <f t="shared" si="40"/>
        <v>0</v>
      </c>
      <c r="AW75" s="143">
        <f>IFERROR(100*AU75/'Projection_Base-case'!S75,0)</f>
        <v>0</v>
      </c>
      <c r="AX75" s="262">
        <f>IFERROR('Projection_Base-case'!U75-U75,0)</f>
        <v>0</v>
      </c>
      <c r="AY75" s="142">
        <f t="shared" si="41"/>
        <v>0</v>
      </c>
      <c r="AZ75" s="142">
        <f>IFERROR(100*AX75/'Projection_Base-case'!U75,0)</f>
        <v>0</v>
      </c>
      <c r="BA75" s="142">
        <f>IFERROR('Projection_Base-case'!W75-W75,0)</f>
        <v>0</v>
      </c>
      <c r="BB75" s="142">
        <f t="shared" si="42"/>
        <v>0</v>
      </c>
      <c r="BC75" s="142">
        <f>IFERROR(100*BA75/'Projection_Base-case'!W75,0)</f>
        <v>0</v>
      </c>
      <c r="BD75" s="142">
        <f>IFERROR('Projection_Base-case'!Y75-Y75,0)</f>
        <v>0</v>
      </c>
      <c r="BE75" s="142">
        <f t="shared" si="43"/>
        <v>0</v>
      </c>
      <c r="BF75" s="142">
        <f>IFERROR(100*BD75/'Projection_Base-case'!Y75,0)</f>
        <v>0</v>
      </c>
      <c r="BG75" s="531">
        <f t="shared" si="56"/>
        <v>0</v>
      </c>
      <c r="BH75" s="532">
        <f t="shared" si="57"/>
        <v>0</v>
      </c>
    </row>
    <row r="76" spans="1:60" x14ac:dyDescent="0.25">
      <c r="A76" s="261">
        <v>71</v>
      </c>
      <c r="B76" s="142">
        <f>'Projection_Base-case'!B76</f>
        <v>0</v>
      </c>
      <c r="C76" s="142">
        <f>'Projection_Base-case'!C76</f>
        <v>0</v>
      </c>
      <c r="D76" s="142">
        <f>'Projection_Base-case'!D76</f>
        <v>0</v>
      </c>
      <c r="E76" s="149"/>
      <c r="F76" s="258" t="str">
        <f t="shared" si="44"/>
        <v>0</v>
      </c>
      <c r="G76" s="231" t="str">
        <f>IF(F76="Scenario1PBT1",'Major retrofit'!$E$6,IF(F76="Scenario2PBT1",'Major retrofit'!$F$6,IF(F76="Scenario3PBT1",'Major retrofit'!$G$6,"")))&amp;IF(F76="Scenario1PBT2",'Major retrofit'!$H$6,IF(F76="Scenario2PBT2",'Major retrofit'!$I$6,IF(F76="Scenario3PBT2",'Major retrofit'!$J$6,"")))&amp;IF(F76="Scenario1PBT3",'Major retrofit'!$K$6,IF(F76="Scenario2PBT3",'Major retrofit'!$L$6,IF(F76="Scenario3PBT3",'Major retrofit'!$M$6,"")))&amp;IF(F76="Scenario1PBT4",'Major retrofit'!$N$6,IF(F76="Scenario2PBT4",'Major retrofit'!$O$6,IF(F76="Scenario3PBT4",'Major retrofit'!$P$6,"")))&amp;IF(F76="Scenario1PBT5",'Major retrofit'!$Q$6,IF(F76="Scenario2PBT5",'Major retrofit'!$R$6,IF(F76="Scenario3PBT5",'Major retrofit'!$S$6,"")))&amp;IF(F76="Scenario1PBT6",'Major retrofit'!$T$6,IF(F76="Scenario2PBT6",'Major retrofit'!$U$6,IF(F76="Scenario3PBT6",'Major retrofit'!$V$6,"")))&amp;IF(F76="Scenario1PBT7",'Major retrofit'!$W$6,IF(F76="Scenario2PBT7",'Major retrofit'!$X$6,IF(F76="Scenario3PBT7",'Major retrofit'!$Y$6,"")))&amp;IF(F76="Scenario1PBT8",'Major retrofit'!$Z$6,IF(F76="Scenario2PBT8",'Major retrofit'!$AA$6,IF(F76="Scenario3PBT8",'Major retrofit'!$AB$6,"")))&amp;IF(F76="Scenario1PBT9",'Major retrofit'!$AC$6,IF(F76="Scenario2PBT9",'Major retrofit'!$AD$6,IF(F76="Scenario3PBT9",'Major retrofit'!$AE$6,"")))&amp;IF(F76="Scenario1PBT10",'Major retrofit'!$AF$6,IF(F76="Scenario2PBT10",'Major retrofit'!$AG$6,IF(F76="Scenario3PBT10",'Major retrofit'!$AH$6,"")))&amp;IF(F76="Scenario1PBT11",'Major retrofit'!$AI$6,IF(F76="Scenario2PBT11",'Major retrofit'!$AJ$6,IF(F76="Scenario3PBT11",'Major retrofit'!$AK$6,"")))&amp;IF(F76="Scenario1PBT12",'Major retrofit'!$AL$6,IF(F76="Scenario2PBT12",'Major retrofit'!$AM$6,IF(F76="Scenario3PBT12",'Major retrofit'!$AN$6,"")))&amp;IF(F76="Scenario1PBT13",'Major retrofit'!$AO$6,IF(F76="Scenario2PBT13",'Major retrofit'!$AP$6,IF(F76="Scenario3PBT13",'Major retrofit'!$AQ$6,"")))&amp;IF(F76="Scenario1PBT14",'Major retrofit'!$AR$6,IF(F76="Scenario2PBT14",'Major retrofit'!$AS$6,IF(F76="Scenario3PBT14",'Major retrofit'!$AT$6,"")))&amp;IF(F76="Scenario1PBT15",'Major retrofit'!$AU$6,IF(F76="Scenario2PBT15",'Major retrofit'!$AV$6,IF(F76="Scenario3PBT15",'Major retrofit'!$AW$6,"")))</f>
        <v/>
      </c>
      <c r="H76" s="142">
        <f t="shared" si="45"/>
        <v>0</v>
      </c>
      <c r="I76" s="232" t="str">
        <f>IF(F76="Scenario1PBT1",'Major retrofit'!$E$16,IF(F76="Scenario2PBT1",'Major retrofit'!$F$16,IF(F76="Scenario3PBT1",'Major retrofit'!$G$16,"")))&amp;IF(F76="Scenario1PBT2",'Major retrofit'!$H$16,IF(F76="Scenario2PBT2",'Major retrofit'!$I$16,IF(F76="Scenario3PBT2",'Major retrofit'!$J$16,"")))&amp;IF(F76="Scenario1PBT3",'Major retrofit'!$K$16,IF(F76="Scenario2PBT3",'Major retrofit'!$L$16,IF(F76="Scenario3PBT3",'Major retrofit'!$M$16,"")))&amp;IF(F76="Scenario1PBT4",'Major retrofit'!$N$16,IF(F76="Scenario2PBT4",'Major retrofit'!$O$16,IF(F76="Scenario3PBT4",'Major retrofit'!$P$16,"")))&amp;IF(F76="Scenario1PBT5",'Major retrofit'!$Q$16,IF(F76="Scenario2PBT5",'Major retrofit'!$R$16,IF(F76="Scenario3PBT5",'Major retrofit'!$S$16,"")))&amp;IF(F76="Scenario1PBT6",'Major retrofit'!$T$16,IF(F76="Scenario2PBT6",'Major retrofit'!$U$16,IF(F76="Scenario3PBT6",'Major retrofit'!$V$16,"")))&amp;IF(F76="Scenario1PBT7",'Major retrofit'!$W$16,IF(F76="Scenario2PBT7",'Major retrofit'!$X$16,IF(F76="Scenario3PBT7",'Major retrofit'!$Y$16,"")))&amp;IF(F76="Scenario1PBT8",'Major retrofit'!$Z$16,IF(F76="Scenario2PBT8",'Major retrofit'!$AA$16,IF(F76="Scenario3PBT8",'Major retrofit'!$AB$16,"")))&amp;IF(F76="Scenario1PBT9",'Major retrofit'!$AC$16,IF(F76="Scenario2PBT9",'Major retrofit'!$AD$16,IF(F76="Scenario3PBT9",'Major retrofit'!$AE$16,"")))&amp;IF(F76="Scenario1PBT10",'Major retrofit'!$AF$16,IF(F76="Scenario2PBT10",'Major retrofit'!$AG$16,IF(F76="Scenario3PBT10",'Major retrofit'!$AH$16,"")))&amp;IF(F76="Scenario1PBT11",'Major retrofit'!$AI$16,IF(F76="Scenario2PBT11",'Major retrofit'!$AJ$16,IF(F76="Scenario3PBT11",'Major retrofit'!$AK$16,"")))&amp;IF(F76="Scenario1PBT12",'Major retrofit'!$AL$16,IF(F76="Scenario2PBT12",'Major retrofit'!$AM$16,IF(F76="Scenario3PBT12",'Major retrofit'!$AN$16,"")))&amp;IF(F76="Scenario1PBT13",'Major retrofit'!$AO$16,IF(F76="Scenario2PBT13",'Major retrofit'!$AP$16,IF(F76="Scenario3PBT13",'Major retrofit'!$AQ$16,"")))&amp;IF(F76="Scenario1PBT14",'Major retrofit'!$AR$16,IF(F76="Scenario2PBT14",'Major retrofit'!$AS$16,IF(F76="Scenario3PBT14",'Major retrofit'!$AT$16,"")))&amp;IF(F76="Scenario1PBT15",'Major retrofit'!$AU$16,IF(F76="Scenario2PBT15",'Major retrofit'!$AV$16,IF(F76="Scenario3PBT15",'Major retrofit'!$AW$16,"")))</f>
        <v/>
      </c>
      <c r="J76" s="142">
        <f t="shared" si="46"/>
        <v>0</v>
      </c>
      <c r="K76" s="142" t="str">
        <f>IF(F76="Scenario1PBT1",'Major retrofit'!$E$18,IF(F76="Scenario2PBT1",'Major retrofit'!$F$18,IF(F76="Scenario3PBT1",'Major retrofit'!$G$18,"")))&amp;IF(F76="Scenario1PBT2",'Major retrofit'!$H$18,IF(F76="Scenario2PBT2",'Major retrofit'!$I$18,IF(F76="Scenario3PBT2",'Major retrofit'!$J$18,"")))&amp;IF(F76="Scenario1PBT3",'Major retrofit'!$K$18,IF(F76="Scenario2PBT3",'Major retrofit'!$L$18,IF(F76="Scenario3PBT3",'Major retrofit'!$M$18,"")))&amp;IF(F76="Scenario1PBT4",'Major retrofit'!$N$18,IF(F76="Scenario2PBT4",'Major retrofit'!$O$18,IF(F76="Scenario3PBT4",'Major retrofit'!$P$18,"")))&amp;IF(F76="Scenario1PBT5",'Major retrofit'!$Q$18,IF(F76="Scenario2PBT5",'Major retrofit'!$R$18,IF(F76="Scenario3PBT5",'Major retrofit'!$S$18,"")))&amp;IF(F76="Scenario1PBT6",'Major retrofit'!$T$18,IF(F76="Scenario2PBT6",'Major retrofit'!$U$18,IF(F76="Scenario3PBT6",'Major retrofit'!$V$18,"")))&amp;IF(F76="Scenario1PBT7",'Major retrofit'!$W$18,IF(F76="Scenario2PBT7",'Major retrofit'!$X$18,IF(F76="Scenario3PBT7",'Major retrofit'!$Y$18,"")))&amp;IF(F76="Scenario1PBT8",'Major retrofit'!$Z$18,IF(F76="Scenario2PBT8",'Major retrofit'!$AA$18,IF(F76="Scenario3PBT8",'Major retrofit'!$AB$18,"")))&amp;IF(F76="Scenario1PBT9",'Major retrofit'!$AC$18,IF(F76="Scenario2PBT9",'Major retrofit'!$AD$18,IF(F76="Scenario3PBT9",'Major retrofit'!$AE$18,"")))&amp;IF(F76="Scenario1PBT10",'Major retrofit'!$AF$18,IF(F76="Scenario2PBT10",'Major retrofit'!$AG$18,IF(F76="Scenario3PBT10",'Major retrofit'!$AH$18,"")))&amp;IF(F76="Scenario1PBT11",'Major retrofit'!$AI$18,IF(F76="Scenario2PBT11",'Major retrofit'!$AJ$18,IF(F76="Scenario3PBT11",'Major retrofit'!$AK$18,"")))&amp;IF(F76="Scenario1PBT12",'Major retrofit'!$AL$18,IF(F76="Scenario2PBT12",'Major retrofit'!$AM$18,IF(F76="Scenario3PBT12",'Major retrofit'!$AN$18,"")))&amp;IF(F76="Scenario1PBT13",'Major retrofit'!$AO$18,IF(F76="Scenario2PBT13",'Major retrofit'!$AP$18,IF(F76="Scenario3PBT13",'Major retrofit'!$AQ$18,"")))&amp;IF(F76="Scenario1PBT14",'Major retrofit'!$AR$18,IF(F76="Scenario2PBT14",'Major retrofit'!$AS$18,IF(F76="Scenario3PBT14",'Major retrofit'!$AT$18,"")))&amp;IF(F76="Scenario1PBT15",'Major retrofit'!$AU$18,IF(F76="Scenario2PBT15",'Major retrofit'!$AV$18,IF(F76="Scenario3PBT15",'Major retrofit'!$AW$18,"")))</f>
        <v/>
      </c>
      <c r="L76" s="142">
        <f t="shared" si="47"/>
        <v>0</v>
      </c>
      <c r="M76" s="142" t="str">
        <f>IF(F76="Scenario1PBT1",'Major retrofit'!$E$20,IF(F76="Scenario2PBT1",'Major retrofit'!$F$20,IF(F76="Scenario3PBT1",'Major retrofit'!$G$20,"")))&amp;IF(F76="Scenario1PBT2",'Major retrofit'!$H$20,IF(F76="Scenario2PBT2",'Major retrofit'!$I$20,IF(F76="Scenario3PBT2",'Major retrofit'!$J$20,"")))&amp;IF(F76="Scenario1PBT3",'Major retrofit'!$K$20,IF(F76="Scenario2PBT3",'Major retrofit'!$L$20,IF(F76="Scenario3PBT3",'Major retrofit'!$M$20,"")))&amp;IF(F76="Scenario1PBT4",'Major retrofit'!$N$20,IF(F76="Scenario2PBT4",'Major retrofit'!$O$20,IF(F76="Scenario3PBT4",'Major retrofit'!$P$20,"")))&amp;IF(F76="Scenario1PBT5",'Major retrofit'!$Q$20,IF(F76="Scenario2PBT5",'Major retrofit'!$R$20,IF(F76="Scenario3PBT5",'Major retrofit'!$S$20,"")))&amp;IF(F76="Scenario1PBT6",'Major retrofit'!$T$20,IF(F76="Scenario2PBT6",'Major retrofit'!$U$20,IF(F76="Scenario3PBT6",'Major retrofit'!$V$20,"")))&amp;IF(F76="Scenario1PBT7",'Major retrofit'!$W$20,IF(F76="Scenario2PBT7",'Major retrofit'!$X$20,IF(F76="Scenario3PBT7",'Major retrofit'!$Y$20,"")))&amp;IF(F76="Scenario1PBT8",'Major retrofit'!$Z$20,IF(F76="Scenario2PBT8",'Major retrofit'!$AA$20,IF(F76="Scenario3PBT8",'Major retrofit'!$AB$20,"")))&amp;IF(F76="Scenario1PBT9",'Major retrofit'!$AC$20,IF(F76="Scenario2PBT9",'Major retrofit'!$AD$20,IF(F76="Scenario3PBT9",'Major retrofit'!$AE$20,"")))&amp;IF(F76="Scenario1PBT10",'Major retrofit'!$AF$20,IF(F76="Scenario2PBT10",'Major retrofit'!$AG$20,IF(F76="Scenario3PBT10",'Major retrofit'!$AH$20,"")))&amp;IF(F76="Scenario1PBT11",'Major retrofit'!$AI$20,IF(F76="Scenario2PBT11",'Major retrofit'!$AJ$20,IF(F76="Scenario3PBT11",'Major retrofit'!$AK$20,"")))&amp;IF(F76="Scenario1PBT12",'Major retrofit'!$AL$20,IF(F76="Scenario2PBT12",'Major retrofit'!$AM$20,IF(F76="Scenario3PBT12",'Major retrofit'!$AN$20,"")))&amp;IF(F76="Scenario1PBT13",'Major retrofit'!$AO$20,IF(F76="Scenario2PBT13",'Major retrofit'!$AP$20,IF(F76="Scenario3PBT13",'Major retrofit'!$AQ$20,"")))&amp;IF(F76="Scenario1PBT14",'Major retrofit'!$AR$20,IF(F76="Scenario2PBT14",'Major retrofit'!$AS$20,IF(F76="Scenario3PBT14",'Major retrofit'!$AT$20,"")))&amp;IF(F76="Scenario1PBT15",'Major retrofit'!$AU$20,IF(F76="Scenario2PBT15",'Major retrofit'!$AV$20,IF(F76="Scenario3PBT15",'Major retrofit'!$AW$20,"")))</f>
        <v/>
      </c>
      <c r="N76" s="143">
        <f t="shared" si="48"/>
        <v>0</v>
      </c>
      <c r="O76" s="262" t="str">
        <f>IF(F76="Scenario1PBT1",'Major retrofit'!$E$23,IF(F76="Scenario2PBT1",'Major retrofit'!$F$23,IF(F76="Scenario3PBT1",'Major retrofit'!$G$23,"")))&amp;IF(F76="Scenario1PBT2",'Major retrofit'!$H$23,IF(F76="Scenario2PBT2",'Major retrofit'!$I$23,IF(F76="Scenario3PBT2",'Major retrofit'!$J$23,"")))&amp;IF(F76="Scenario1PBT3",'Major retrofit'!$K$23,IF(F76="Scenario2PBT3",'Major retrofit'!$L$23,IF(F76="Scenario3PBT3",'Major retrofit'!$M$23,"")))&amp;IF(F76="Scenario1PBT4",'Major retrofit'!$N$23,IF(F76="Scenario2PBT4",'Major retrofit'!$O$23,IF(F76="Scenario3PBT4",'Major retrofit'!$P$23,"")))&amp;IF(F76="Scenario1PBT5",'Major retrofit'!$Q$23,IF(F76="Scenario2PBT5",'Major retrofit'!$R$23,IF(F76="Scenario3PBT5",'Major retrofit'!$S$23,"")))&amp;IF(F76="Scenario1PBT6",'Major retrofit'!$T$23,IF(F76="Scenario2PBT6",'Major retrofit'!$U$23,IF(F76="Scenario3PBT6",'Major retrofit'!$V$23,"")))&amp;IF(F76="Scenario1PBT7",'Major retrofit'!$W$23,IF(F76="Scenario2PBT7",'Major retrofit'!$X$23,IF(F76="Scenario3PBT7",'Major retrofit'!$Y$23,"")))&amp;IF(F76="Scenario1PBT8",'Major retrofit'!$Z$23,IF(F76="Scenario2PBT8",'Major retrofit'!$AA$23,IF(F76="Scenario3PBT8",'Major retrofit'!$AB$23,"")))&amp;IF(F76="Scenario1PBT9",'Major retrofit'!$AC$23,IF(F76="Scenario2PBT9",'Major retrofit'!$AD$23,IF(F76="Scenario3PBT9",'Major retrofit'!$AE$23,"")))&amp;IF(F76="Scenario1PBT10",'Major retrofit'!$AF$23,IF(F76="Scenario2PBT10",'Major retrofit'!$AG$23,IF(F76="Scenario3PBT10",'Major retrofit'!$AH$23,"")))&amp;IF(F76="Scenario1PBT11",'Major retrofit'!$AI$23,IF(F76="Scenario2PBT11",'Major retrofit'!$AJ$23,IF(F76="Scenario3PBT11",'Major retrofit'!$AK$23,"")))&amp;IF(F76="Scenario1PBT12",'Major retrofit'!$AL$23,IF(F76="Scenario2PBT12",'Major retrofit'!$AM$23,IF(F76="Scenario3PBT12",'Major retrofit'!$AN$23,"")))&amp;IF(F76="Scenario1PBT13",'Major retrofit'!$AO$23,IF(F76="Scenario2PBT13",'Major retrofit'!$AP$23,IF(F76="Scenario3PBT13",'Major retrofit'!$AQ$23,"")))&amp;IF(F76="Scenario1PBT14",'Major retrofit'!$AR$23,IF(F76="Scenario2PBT14",'Major retrofit'!$AS$23,IF(F76="Scenario3PBT14",'Major retrofit'!$AT$23,"")))&amp;IF(F76="Scenario1PBT15",'Major retrofit'!$AU$23,IF(F76="Scenario2PBT15",'Major retrofit'!$AV$23,IF(F76="Scenario3PBT15",'Major retrofit'!$AW$23,"")))</f>
        <v/>
      </c>
      <c r="P76" s="142">
        <f t="shared" si="49"/>
        <v>0</v>
      </c>
      <c r="Q76" s="142" t="str">
        <f>IF(F76="Scenario1PBT1",'Major retrofit'!$E$25,IF(F76="Scenario2PBT1",'Major retrofit'!$F$25,IF(F76="Scenario3PBT1",'Major retrofit'!$G$25,"")))&amp;IF(F76="Scenario1PBT2",'Major retrofit'!$H$25,IF(F76="Scenario2PBT2",'Major retrofit'!$I$25,IF(F76="Scenario3PBT2",'Major retrofit'!$J$25,"")))&amp;IF(F76="Scenario1PBT3",'Major retrofit'!$K$25,IF(F76="Scenario2PBT3",'Major retrofit'!$L$25,IF(F76="Scenario3PBT3",'Major retrofit'!$M$25,"")))&amp;IF(F76="Scenario1PBT4",'Major retrofit'!$N$25,IF(F76="Scenario2PBT4",'Major retrofit'!$O$25,IF(F76="Scenario3PBT4",'Major retrofit'!$P$25,"")))&amp;IF(F76="Scenario1PBT5",'Major retrofit'!$Q$25,IF(F76="Scenario2PBT5",'Major retrofit'!$R$25,IF(F76="Scenario3PBT5",'Major retrofit'!$S$25,"")))&amp;IF(F76="Scenario1PBT6",'Major retrofit'!$T$25,IF(F76="Scenario2PBT6",'Major retrofit'!$U$25,IF(F76="Scenario3PBT6",'Major retrofit'!$V$25,"")))&amp;IF(F76="Scenario1PBT7",'Major retrofit'!$W$25,IF(F76="Scenario2PBT7",'Major retrofit'!$X$25,IF(F76="Scenario3PBT7",'Major retrofit'!$Y$25,"")))&amp;IF(F76="Scenario1PBT8",'Major retrofit'!$Z$25,IF(F76="Scenario2PBT8",'Major retrofit'!$AA$25,IF(F76="Scenario3PBT8",'Major retrofit'!$AB$25,"")))&amp;IF(F76="Scenario1PBT9",'Major retrofit'!$AC$25,IF(F76="Scenario2PBT9",'Major retrofit'!$AD$25,IF(F76="Scenario3PBT9",'Major retrofit'!$AE$25,"")))&amp;IF(F76="Scenario1PBT10",'Major retrofit'!$AF$25,IF(F76="Scenario2PBT10",'Major retrofit'!$AG$25,IF(F76="Scenario3PBT10",'Major retrofit'!$AH$25,"")))&amp;IF(F76="Scenario1PBT11",'Major retrofit'!$AI$25,IF(F76="Scenario2PBT11",'Major retrofit'!$AJ$25,IF(F76="Scenario3PBT11",'Major retrofit'!$AK$25,"")))&amp;IF(F76="Scenario1PBT12",'Major retrofit'!$AL$25,IF(F76="Scenario2PBT12",'Major retrofit'!$AM$25,IF(F76="Scenario3PBT12",'Major retrofit'!$AN$25,"")))&amp;IF(F76="Scenario1PBT13",'Major retrofit'!$AO$25,IF(F76="Scenario2PBT13",'Major retrofit'!$AP$25,IF(F76="Scenario3PBT13",'Major retrofit'!$AQ$25,"")))&amp;IF(F76="Scenario1PBT14",'Major retrofit'!$AR$25,IF(F76="Scenario2PBT14",'Major retrofit'!$AS$25,IF(F76="Scenario3PBT14",'Major retrofit'!$AT$25,"")))&amp;IF(F76="Scenario1PBT15",'Major retrofit'!$AU$25,IF(F76="Scenario2PBT15",'Major retrofit'!$AV$25,IF(F76="Scenario3PBT15",'Major retrofit'!$AW$25,"")))</f>
        <v/>
      </c>
      <c r="R76" s="142">
        <f t="shared" si="50"/>
        <v>0</v>
      </c>
      <c r="S76" s="142" t="str">
        <f>IF(F76="Scenario1PBT1",'Major retrofit'!$E$27,IF(F76="Scenario2PBT1",'Major retrofit'!$F$27,IF(F76="Scenario3PBT1",'Major retrofit'!$G$27,"")))&amp;IF(F76="Scenario1PBT2",'Major retrofit'!$H$27,IF(F76="Scenario2PBT2",'Major retrofit'!$I$27,IF(F76="Scenario3PBT2",'Major retrofit'!$J$27,"")))&amp;IF(F76="Scenario1PBT3",'Major retrofit'!$K$27,IF(F76="Scenario2PBT3",'Major retrofit'!$L$27,IF(F76="Scenario3PBT3",'Major retrofit'!$M$27,"")))&amp;IF(F76="Scenario1PBT4",'Major retrofit'!$N$27,IF(F76="Scenario2PBT4",'Major retrofit'!$O$27,IF(F76="Scenario3PBT4",'Major retrofit'!$P$27,"")))&amp;IF(F76="Scenario1PBT5",'Major retrofit'!$Q$27,IF(F76="Scenario2PBT5",'Major retrofit'!$R$27,IF(F76="Scenario3PBT5",'Major retrofit'!$S$27,"")))&amp;IF(F76="Scenario1PBT6",'Major retrofit'!$T$27,IF(F76="Scenario2PBT6",'Major retrofit'!$U$27,IF(F76="Scenario3PBT6",'Major retrofit'!$V$27,"")))&amp;IF(F76="Scenario1PBT7",'Major retrofit'!$W$27,IF(F76="Scenario2PBT7",'Major retrofit'!$X$27,IF(F76="Scenario3PBT7",'Major retrofit'!$Y$27,"")))&amp;IF(F76="Scenario1PBT8",'Major retrofit'!$Z$27,IF(F76="Scenario2PBT8",'Major retrofit'!$AA$27,IF(F76="Scenario3PBT8",'Major retrofit'!$AB$27,"")))&amp;IF(F76="Scenario1PBT9",'Major retrofit'!$AC$27,IF(F76="Scenario2PBT9",'Major retrofit'!$AD$27,IF(F76="Scenario3PBT9",'Major retrofit'!$AE$27,"")))&amp;IF(F76="Scenario1PBT10",'Major retrofit'!$AF$27,IF(F76="Scenario2PBT10",'Major retrofit'!$AG$27,IF(F76="Scenario3PBT10",'Major retrofit'!$AH$27,"")))&amp;IF(F76="Scenario1PBT11",'Major retrofit'!$AI$27,IF(F76="Scenario2PBT11",'Major retrofit'!$AJ$27,IF(F76="Scenario3PBT11",'Major retrofit'!$AK$27,"")))&amp;IF(F76="Scenario1PBT12",'Major retrofit'!$AL$27,IF(F76="Scenario2PBT12",'Major retrofit'!$AM$27,IF(F76="Scenario3PBT12",'Major retrofit'!$AN$27,"")))&amp;IF(F76="Scenario1PBT13",'Major retrofit'!$AO$27,IF(F76="Scenario2PBT13",'Major retrofit'!$AP$27,IF(F76="Scenario3PBT13",'Major retrofit'!$AQ$27,"")))&amp;IF(F76="Scenario1PBT14",'Major retrofit'!$AR$27,IF(F76="Scenario2PBT14",'Major retrofit'!$AS$27,IF(F76="Scenario3PBT14",'Major retrofit'!$AT$27,"")))&amp;IF(F76="Scenario1PBT15",'Major retrofit'!$AU$27,IF(F76="Scenario2PBT15",'Major retrofit'!$AV$27,IF(F76="Scenario3PBT15",'Major retrofit'!$AW$27,"")))</f>
        <v/>
      </c>
      <c r="T76" s="263">
        <f t="shared" si="51"/>
        <v>0</v>
      </c>
      <c r="U76" s="262" t="str">
        <f>IF(F76="Scenario1PBT1",'Major retrofit'!$E$38,IF(F76="Scenario2PBT1",'Major retrofit'!$F$38,IF(F76="Scenario3PBT1",'Major retrofit'!$G$38,"")))&amp;IF(F76="Scenario1PBT2",'Major retrofit'!$H$38,IF(F76="Scenario2PBT2",'Major retrofit'!$I$38,IF(F76="Scenario3PBT2",'Major retrofit'!$J$38,"")))&amp;IF(F76="Scenario1PBT3",'Major retrofit'!$K$38,IF(F76="Scenario2PBT3",'Major retrofit'!$L$38,IF(F76="Scenario3PBT3",'Major retrofit'!$M$38,"")))&amp;IF(F76="Scenario1PBT4",'Major retrofit'!$N$38,IF(F76="Scenario2PBT4",'Major retrofit'!$O$38,IF(F76="Scenario3PBT4",'Major retrofit'!$P$38,"")))&amp;IF(F76="Scenario1PBT5",'Major retrofit'!$Q$38,IF(F76="Scenario2PBT5",'Major retrofit'!$R$38,IF(F76="Scenario3PBT5",'Major retrofit'!$S$38,"")))&amp;IF(F76="Scenario1PBT6",'Major retrofit'!$T$38,IF(F76="Scenario2PBT6",'Major retrofit'!$U$38,IF(F76="Scenario3PBT6",'Major retrofit'!$V$38,"")))&amp;IF(F76="Scenario1PBT7",'Major retrofit'!$W$38,IF(F76="Scenario2PBT7",'Major retrofit'!$X$38,IF(F76="Scenario3PBT7",'Major retrofit'!$Y$38,"")))&amp;IF(F76="Scenario1PBT8",'Major retrofit'!$Z$38,IF(F76="Scenario2PBT8",'Major retrofit'!$AA$38,IF(F76="Scenario3PBT8",'Major retrofit'!$AB$38,"")))&amp;IF(F76="Scenario1PBT9",'Major retrofit'!$AC$38,IF(F76="Scenario2PBT9",'Major retrofit'!$AD$38,IF(F76="Scenario3PBT9",'Major retrofit'!$AE$38,"")))&amp;IF(F76="Scenario1PBT10",'Major retrofit'!$AF$38,IF(F76="Scenario2PBT10",'Major retrofit'!$AG$38,IF(F76="Scenario3PBT10",'Major retrofit'!$AH$38,"")))&amp;IF(F76="Scenario1PBT11",'Major retrofit'!$AI$38,IF(F76="Scenario2PBT11",'Major retrofit'!$AJ$38,IF(F76="Scenario3PBT11",'Major retrofit'!$AK$38,"")))&amp;IF(F76="Scenario1PBT12",'Major retrofit'!$AL$38,IF(F76="Scenario2PBT12",'Major retrofit'!$AM$38,IF(F76="Scenario3PBT12",'Major retrofit'!$AN$38,"")))&amp;IF(F76="Scenario1PBT13",'Major retrofit'!$AO$38,IF(F76="Scenario2PBT13",'Major retrofit'!$AP$38,IF(F76="Scenario3PBT13",'Major retrofit'!$AQ$38,"")))&amp;IF(F76="Scenario1PBT14",'Major retrofit'!$AR$38,IF(F76="Scenario2PBT14",'Major retrofit'!$AS$38,IF(F76="Scenario3PBT14",'Major retrofit'!$AT$38,"")))&amp;IF(F76="Scenario1PBT15",'Major retrofit'!$AU$38,IF(F76="Scenario2PBT15",'Major retrofit'!$AV$38,IF(F76="Scenario3PBT15",'Major retrofit'!$AW$38,"")))</f>
        <v/>
      </c>
      <c r="V76" s="142">
        <f t="shared" si="52"/>
        <v>0</v>
      </c>
      <c r="W76" s="142" t="str">
        <f>IF(F76="Scenario1PBT1",'Major retrofit'!$E$40,IF(F76="Scenario2PBT1",'Major retrofit'!$F$40,IF(F76="Scenario3PBT1",'Major retrofit'!$G$40,"")))&amp;IF(F76="Scenario1PBT2",'Major retrofit'!$H$40,IF(F76="Scenario2PBT2",'Major retrofit'!$I$40,IF(F76="Scenario3PBT2",'Major retrofit'!$J$40,"")))&amp;IF(F76="Scenario1PBT3",'Major retrofit'!$K$40,IF(F76="Scenario2PBT3",'Major retrofit'!$L$40,IF(F76="Scenario3PBT3",'Major retrofit'!$M$40,"")))&amp;IF(F76="Scenario1PBT4",'Major retrofit'!$N$40,IF(F76="Scenario2PBT4",'Major retrofit'!$O$40,IF(F76="Scenario3PBT4",'Major retrofit'!$P$40,"")))&amp;IF(F76="Scenario1PBT5",'Major retrofit'!$Q$40,IF(F76="Scenario2PBT5",'Major retrofit'!$R$40,IF(F76="Scenario3PBT5",'Major retrofit'!$S$40,"")))&amp;IF(F76="Scenario1PBT6",'Major retrofit'!$T$40,IF(F76="Scenario2PBT6",'Major retrofit'!$U$40,IF(F76="Scenario3PBT6",'Major retrofit'!$V$40,"")))&amp;IF(F76="Scenario1PBT7",'Major retrofit'!$W$40,IF(F76="Scenario2PBT7",'Major retrofit'!$X$40,IF(F76="Scenario3PBT7",'Major retrofit'!$Y$40,"")))&amp;IF(F76="Scenario1PBT8",'Major retrofit'!$Z$40,IF(F76="Scenario2PBT8",'Major retrofit'!$AA$40,IF(F76="Scenario3PBT8",'Major retrofit'!$AB$40,"")))&amp;IF(F76="Scenario1PBT9",'Major retrofit'!$AC$40,IF(F76="Scenario2PBT9",'Major retrofit'!$AD$40,IF(F76="Scenario3PBT9",'Major retrofit'!$AE$40,"")))&amp;IF(F76="Scenario1PBT10",'Major retrofit'!$AF$40,IF(F76="Scenario2PBT10",'Major retrofit'!$AG$40,IF(F76="Scenario3PBT10",'Major retrofit'!$AH$40,"")))&amp;IF(F76="Scenario1PBT11",'Major retrofit'!$AI$40,IF(F76="Scenario2PBT11",'Major retrofit'!$AJ$40,IF(F76="Scenario3PBT11",'Major retrofit'!$AK$40,"")))&amp;IF(F76="Scenario1PBT12",'Major retrofit'!$AL$40,IF(F76="Scenario2PBT12",'Major retrofit'!$AM$40,IF(F76="Scenario3PBT12",'Major retrofit'!$AN$40,"")))&amp;IF(F76="Scenario1PBT13",'Major retrofit'!$AO$40,IF(F76="Scenario2PBT13",'Major retrofit'!$AP$40,IF(F76="Scenario3PBT13",'Major retrofit'!$AQ$40,"")))&amp;IF(F76="Scenario1PBT14",'Major retrofit'!$AR$40,IF(F76="Scenario2PBT14",'Major retrofit'!$AS$40,IF(F76="Scenario3PBT14",'Major retrofit'!$AT$40,"")))&amp;IF(F76="Scenario1PBT15",'Major retrofit'!$AU$40,IF(F76="Scenario2PBT15",'Major retrofit'!$AV$40,IF(F76="Scenario3PBT15",'Major retrofit'!$AW$40,"")))</f>
        <v/>
      </c>
      <c r="X76" s="142">
        <f t="shared" si="53"/>
        <v>0</v>
      </c>
      <c r="Y76" s="142" t="str">
        <f>IF(F76="Scenario1PBT1",'Major retrofit'!$E$42,IF(F76="Scenario2PBT1",'Major retrofit'!$F$42,IF(F76="Scenario3PBT1",'Major retrofit'!$G$42,"")))&amp;IF(F76="Scenario1PBT2",'Major retrofit'!$H$42,IF(F76="Scenario2PBT2",'Major retrofit'!$I$42,IF(F76="Scenario3PBT2",'Major retrofit'!$J$42,"")))&amp;IF(F76="Scenario1PBT3",'Major retrofit'!$K$42,IF(F76="Scenario2PBT3",'Major retrofit'!$L$42,IF(F76="Scenario3PBT3",'Major retrofit'!$M$42,"")))&amp;IF(F76="Scenario1PBT4",'Major retrofit'!$N$42,IF(F76="Scenario2PBT4",'Major retrofit'!$O$42,IF(F76="Scenario3PBT4",'Major retrofit'!$P$42,"")))&amp;IF(F76="Scenario1PBT5",'Major retrofit'!$Q$42,IF(F76="Scenario2PBT5",'Major retrofit'!$R$42,IF(F76="Scenario3PBT5",'Major retrofit'!$S$42,"")))&amp;IF(F76="Scenario1PBT6",'Major retrofit'!$T$42,IF(F76="Scenario2PBT6",'Major retrofit'!$U$42,IF(F76="Scenario3PBT6",'Major retrofit'!$V$42,"")))&amp;IF(F76="Scenario1PBT7",'Major retrofit'!$W$42,IF(F76="Scenario2PBT7",'Major retrofit'!$X$42,IF(F76="Scenario3PBT7",'Major retrofit'!$Y$42,"")))&amp;IF(F76="Scenario1PBT8",'Major retrofit'!$Z$42,IF(F76="Scenario2PBT8",'Major retrofit'!$AA$42,IF(F76="Scenario3PBT8",'Major retrofit'!$AB$42,"")))&amp;IF(F76="Scenario1PBT9",'Major retrofit'!$AC$42,IF(F76="Scenario2PBT9",'Major retrofit'!$AD$42,IF(F76="Scenario3PBT9",'Major retrofit'!$AE$42,"")))&amp;IF(F76="Scenario1PBT10",'Major retrofit'!$AF$42,IF(F76="Scenario2PBT10",'Major retrofit'!$AG$42,IF(F76="Scenario3PBT10",'Major retrofit'!$AH$42,"")))&amp;IF(F76="Scenario1PBT11",'Major retrofit'!$AI$42,IF(F76="Scenario2PBT11",'Major retrofit'!$AJ$42,IF(F76="Scenario3PBT11",'Major retrofit'!$AK$42,"")))&amp;IF(F76="Scenario1PBT12",'Major retrofit'!$AL$42,IF(F76="Scenario2PBT12",'Major retrofit'!$AM$42,IF(F76="Scenario3PBT12",'Major retrofit'!$AN$42,"")))&amp;IF(F76="Scenario1PBT13",'Major retrofit'!$AO$42,IF(F76="Scenario2PBT13",'Major retrofit'!$AP$42,IF(F76="Scenario3PBT13",'Major retrofit'!$AQ$42,"")))&amp;IF(F76="Scenario1PBT14",'Major retrofit'!$AR$42,IF(F76="Scenario2PBT14",'Major retrofit'!$AS$42,IF(F76="Scenario3PBT14",'Major retrofit'!$AT$42,"")))&amp;IF(F76="Scenario1PBT15",'Major retrofit'!$AU$42,IF(F76="Scenario2PBT15",'Major retrofit'!$AV$42,IF(F76="Scenario3PBT15",'Major retrofit'!$AW$42,"")))</f>
        <v/>
      </c>
      <c r="Z76" s="142">
        <f t="shared" si="54"/>
        <v>0</v>
      </c>
      <c r="AA76" s="332" t="str">
        <f>IF(F76="Scenario1PBT1",'Major retrofit'!$E$101,IF(F76="Scenario2PBT1",'Major retrofit'!$F$101,IF(F76="Scenario3PBT1",'Major retrofit'!$G$101,"")))&amp;IF(F76="Scenario1PBT2",'Major retrofit'!$H$101,IF(F76="Scenario2PBT2",'Major retrofit'!$I$101,IF(F76="Scenario3PBT2",'Major retrofit'!$J$101,"")))&amp;IF(F76="Scenario1PBT3",'Major retrofit'!$K$101,IF(F76="Scenario2PBT3",'Major retrofit'!$L$101,IF(F76="Scenario3PBT3",'Major retrofit'!$M$101,"")))&amp;IF(F76="Scenario1PBT4",'Major retrofit'!$N$101,IF(F76="Scenario2PBT4",'Major retrofit'!$O$101,IF(F76="Scenario3PBT4",'Major retrofit'!$P$101,"")))&amp;IF(F76="Scenario1PBT5",'Major retrofit'!$Q$101,IF(F76="Scenario2PBT5",'Major retrofit'!$R$101,IF(F76="Scenario3PBT5",'Major retrofit'!$S$101,"")))&amp;IF(F76="Scenario1PBT6",'Major retrofit'!$T$101,IF(F76="Scenario2PBT6",'Major retrofit'!$U$101,IF(F76="Scenario3PBT6",'Major retrofit'!$V$101,"")))&amp;IF(F76="Scenario1PBT7",'Major retrofit'!$W$101,IF(F76="Scenario2PBT7",'Major retrofit'!$X$101,IF(F76="Scenario3PBT7",'Major retrofit'!$Y$101,"")))&amp;IF(F76="Scenario1PBT8",'Major retrofit'!$Z$101,IF(F76="Scenario2PBT8",'Major retrofit'!$AA$101,IF(F76="Scenario3PBT8",'Major retrofit'!$AB$101,"")))&amp;IF(F76="Scenario1PBT9",'Major retrofit'!$AC$101,IF(F76="Scenario2PBT9",'Major retrofit'!$AD$101,IF(F76="Scenario3PBT9",'Major retrofit'!$AE$101,"")))&amp;IF(F76="Scenario1PBT10",'Major retrofit'!$AF$101,IF(F76="Scenario2PBT10",'Major retrofit'!$AG$101,IF(F76="Scenario3PBT10",'Major retrofit'!$AH$101,"")))&amp;IF(F76="Scenario1PBT11",'Major retrofit'!$AI$101,IF(F76="Scenario2PBT11",'Major retrofit'!$AJ$101,IF(F76="Scenario3PBT11",'Major retrofit'!$AK$101,"")))&amp;IF(F76="Scenario1PBT12",'Major retrofit'!$AL$101,IF(F76="Scenario2PBT12",'Major retrofit'!$AM$101,IF(F76="Scenario3PBT12",'Major retrofit'!$AN$101,"")))&amp;IF(F76="Scenario1PBT13",'Major retrofit'!$AO$101,IF(F76="Scenario2PBT13",'Major retrofit'!$AP$101,IF(F76="Scenario3PBT13",'Major retrofit'!$AQ$101,"")))&amp;IF(F76="Scenario1PBT14",'Major retrofit'!$AR$101,IF(F76="Scenario2PBT14",'Major retrofit'!$AS$101,IF(F76="Scenario3PBT14",'Major retrofit'!$AT$101,"")))&amp;IF(F76="Scenario1PBT15",'Major retrofit'!$AU$101,IF(F76="Scenario2PBT15",'Major retrofit'!$AV$101,IF(F76="Scenario3PBT15",'Major retrofit'!$AW$101,"")))</f>
        <v/>
      </c>
      <c r="AB76" s="233">
        <f t="shared" si="55"/>
        <v>0</v>
      </c>
      <c r="AC76" s="264">
        <f>IFERROR('Projection_Base-case'!G76-G76,0)</f>
        <v>0</v>
      </c>
      <c r="AD76" s="142">
        <f t="shared" si="34"/>
        <v>0</v>
      </c>
      <c r="AE76" s="142">
        <f>IFERROR(100*AC76/'Projection_Base-case'!G76,0)</f>
        <v>0</v>
      </c>
      <c r="AF76" s="142">
        <f>IFERROR('Projection_Base-case'!I76-I76,0)</f>
        <v>0</v>
      </c>
      <c r="AG76" s="142">
        <f t="shared" si="35"/>
        <v>0</v>
      </c>
      <c r="AH76" s="142">
        <f>IFERROR(100*AF76/'Projection_Base-case'!I76,0)</f>
        <v>0</v>
      </c>
      <c r="AI76" s="142">
        <f>IFERROR('Projection_Base-case'!K76-K76,0)</f>
        <v>0</v>
      </c>
      <c r="AJ76" s="142">
        <f t="shared" si="36"/>
        <v>0</v>
      </c>
      <c r="AK76" s="142">
        <f>IFERROR(100*AI76/'Projection_Base-case'!K76,0)</f>
        <v>0</v>
      </c>
      <c r="AL76" s="142">
        <f>IFERROR(M76-'Projection_Base-case'!M76,0)</f>
        <v>0</v>
      </c>
      <c r="AM76" s="142">
        <f t="shared" si="37"/>
        <v>0</v>
      </c>
      <c r="AN76" s="143">
        <f>IFERROR(100*AL76/'Projection_Base-case'!M76,0)</f>
        <v>0</v>
      </c>
      <c r="AO76" s="262">
        <f>IFERROR('Projection_Base-case'!O76-O76,0)</f>
        <v>0</v>
      </c>
      <c r="AP76" s="142">
        <f t="shared" si="38"/>
        <v>0</v>
      </c>
      <c r="AQ76" s="142">
        <f>IFERROR(100*AO76/'Projection_Base-case'!O76,0)</f>
        <v>0</v>
      </c>
      <c r="AR76" s="142">
        <f>IFERROR('Projection_Base-case'!Q76-Q76,0)</f>
        <v>0</v>
      </c>
      <c r="AS76" s="142">
        <f t="shared" si="39"/>
        <v>0</v>
      </c>
      <c r="AT76" s="142">
        <f>IFERROR(100*AR76/'Projection_Base-case'!Q76,0)</f>
        <v>0</v>
      </c>
      <c r="AU76" s="142">
        <f>IFERROR('Projection_Base-case'!S76-S76,0)</f>
        <v>0</v>
      </c>
      <c r="AV76" s="142">
        <f t="shared" si="40"/>
        <v>0</v>
      </c>
      <c r="AW76" s="143">
        <f>IFERROR(100*AU76/'Projection_Base-case'!S76,0)</f>
        <v>0</v>
      </c>
      <c r="AX76" s="262">
        <f>IFERROR('Projection_Base-case'!U76-U76,0)</f>
        <v>0</v>
      </c>
      <c r="AY76" s="142">
        <f t="shared" si="41"/>
        <v>0</v>
      </c>
      <c r="AZ76" s="142">
        <f>IFERROR(100*AX76/'Projection_Base-case'!U76,0)</f>
        <v>0</v>
      </c>
      <c r="BA76" s="142">
        <f>IFERROR('Projection_Base-case'!W76-W76,0)</f>
        <v>0</v>
      </c>
      <c r="BB76" s="142">
        <f t="shared" si="42"/>
        <v>0</v>
      </c>
      <c r="BC76" s="142">
        <f>IFERROR(100*BA76/'Projection_Base-case'!W76,0)</f>
        <v>0</v>
      </c>
      <c r="BD76" s="142">
        <f>IFERROR('Projection_Base-case'!Y76-Y76,0)</f>
        <v>0</v>
      </c>
      <c r="BE76" s="142">
        <f t="shared" si="43"/>
        <v>0</v>
      </c>
      <c r="BF76" s="142">
        <f>IFERROR(100*BD76/'Projection_Base-case'!Y76,0)</f>
        <v>0</v>
      </c>
      <c r="BG76" s="531">
        <f t="shared" si="56"/>
        <v>0</v>
      </c>
      <c r="BH76" s="532">
        <f t="shared" si="57"/>
        <v>0</v>
      </c>
    </row>
    <row r="77" spans="1:60" x14ac:dyDescent="0.25">
      <c r="A77" s="261">
        <v>72</v>
      </c>
      <c r="B77" s="142">
        <f>'Projection_Base-case'!B77</f>
        <v>0</v>
      </c>
      <c r="C77" s="142">
        <f>'Projection_Base-case'!C77</f>
        <v>0</v>
      </c>
      <c r="D77" s="142">
        <f>'Projection_Base-case'!D77</f>
        <v>0</v>
      </c>
      <c r="E77" s="149"/>
      <c r="F77" s="258" t="str">
        <f t="shared" si="44"/>
        <v>0</v>
      </c>
      <c r="G77" s="231" t="str">
        <f>IF(F77="Scenario1PBT1",'Major retrofit'!$E$6,IF(F77="Scenario2PBT1",'Major retrofit'!$F$6,IF(F77="Scenario3PBT1",'Major retrofit'!$G$6,"")))&amp;IF(F77="Scenario1PBT2",'Major retrofit'!$H$6,IF(F77="Scenario2PBT2",'Major retrofit'!$I$6,IF(F77="Scenario3PBT2",'Major retrofit'!$J$6,"")))&amp;IF(F77="Scenario1PBT3",'Major retrofit'!$K$6,IF(F77="Scenario2PBT3",'Major retrofit'!$L$6,IF(F77="Scenario3PBT3",'Major retrofit'!$M$6,"")))&amp;IF(F77="Scenario1PBT4",'Major retrofit'!$N$6,IF(F77="Scenario2PBT4",'Major retrofit'!$O$6,IF(F77="Scenario3PBT4",'Major retrofit'!$P$6,"")))&amp;IF(F77="Scenario1PBT5",'Major retrofit'!$Q$6,IF(F77="Scenario2PBT5",'Major retrofit'!$R$6,IF(F77="Scenario3PBT5",'Major retrofit'!$S$6,"")))&amp;IF(F77="Scenario1PBT6",'Major retrofit'!$T$6,IF(F77="Scenario2PBT6",'Major retrofit'!$U$6,IF(F77="Scenario3PBT6",'Major retrofit'!$V$6,"")))&amp;IF(F77="Scenario1PBT7",'Major retrofit'!$W$6,IF(F77="Scenario2PBT7",'Major retrofit'!$X$6,IF(F77="Scenario3PBT7",'Major retrofit'!$Y$6,"")))&amp;IF(F77="Scenario1PBT8",'Major retrofit'!$Z$6,IF(F77="Scenario2PBT8",'Major retrofit'!$AA$6,IF(F77="Scenario3PBT8",'Major retrofit'!$AB$6,"")))&amp;IF(F77="Scenario1PBT9",'Major retrofit'!$AC$6,IF(F77="Scenario2PBT9",'Major retrofit'!$AD$6,IF(F77="Scenario3PBT9",'Major retrofit'!$AE$6,"")))&amp;IF(F77="Scenario1PBT10",'Major retrofit'!$AF$6,IF(F77="Scenario2PBT10",'Major retrofit'!$AG$6,IF(F77="Scenario3PBT10",'Major retrofit'!$AH$6,"")))&amp;IF(F77="Scenario1PBT11",'Major retrofit'!$AI$6,IF(F77="Scenario2PBT11",'Major retrofit'!$AJ$6,IF(F77="Scenario3PBT11",'Major retrofit'!$AK$6,"")))&amp;IF(F77="Scenario1PBT12",'Major retrofit'!$AL$6,IF(F77="Scenario2PBT12",'Major retrofit'!$AM$6,IF(F77="Scenario3PBT12",'Major retrofit'!$AN$6,"")))&amp;IF(F77="Scenario1PBT13",'Major retrofit'!$AO$6,IF(F77="Scenario2PBT13",'Major retrofit'!$AP$6,IF(F77="Scenario3PBT13",'Major retrofit'!$AQ$6,"")))&amp;IF(F77="Scenario1PBT14",'Major retrofit'!$AR$6,IF(F77="Scenario2PBT14",'Major retrofit'!$AS$6,IF(F77="Scenario3PBT14",'Major retrofit'!$AT$6,"")))&amp;IF(F77="Scenario1PBT15",'Major retrofit'!$AU$6,IF(F77="Scenario2PBT15",'Major retrofit'!$AV$6,IF(F77="Scenario3PBT15",'Major retrofit'!$AW$6,"")))</f>
        <v/>
      </c>
      <c r="H77" s="142">
        <f t="shared" si="45"/>
        <v>0</v>
      </c>
      <c r="I77" s="232" t="str">
        <f>IF(F77="Scenario1PBT1",'Major retrofit'!$E$16,IF(F77="Scenario2PBT1",'Major retrofit'!$F$16,IF(F77="Scenario3PBT1",'Major retrofit'!$G$16,"")))&amp;IF(F77="Scenario1PBT2",'Major retrofit'!$H$16,IF(F77="Scenario2PBT2",'Major retrofit'!$I$16,IF(F77="Scenario3PBT2",'Major retrofit'!$J$16,"")))&amp;IF(F77="Scenario1PBT3",'Major retrofit'!$K$16,IF(F77="Scenario2PBT3",'Major retrofit'!$L$16,IF(F77="Scenario3PBT3",'Major retrofit'!$M$16,"")))&amp;IF(F77="Scenario1PBT4",'Major retrofit'!$N$16,IF(F77="Scenario2PBT4",'Major retrofit'!$O$16,IF(F77="Scenario3PBT4",'Major retrofit'!$P$16,"")))&amp;IF(F77="Scenario1PBT5",'Major retrofit'!$Q$16,IF(F77="Scenario2PBT5",'Major retrofit'!$R$16,IF(F77="Scenario3PBT5",'Major retrofit'!$S$16,"")))&amp;IF(F77="Scenario1PBT6",'Major retrofit'!$T$16,IF(F77="Scenario2PBT6",'Major retrofit'!$U$16,IF(F77="Scenario3PBT6",'Major retrofit'!$V$16,"")))&amp;IF(F77="Scenario1PBT7",'Major retrofit'!$W$16,IF(F77="Scenario2PBT7",'Major retrofit'!$X$16,IF(F77="Scenario3PBT7",'Major retrofit'!$Y$16,"")))&amp;IF(F77="Scenario1PBT8",'Major retrofit'!$Z$16,IF(F77="Scenario2PBT8",'Major retrofit'!$AA$16,IF(F77="Scenario3PBT8",'Major retrofit'!$AB$16,"")))&amp;IF(F77="Scenario1PBT9",'Major retrofit'!$AC$16,IF(F77="Scenario2PBT9",'Major retrofit'!$AD$16,IF(F77="Scenario3PBT9",'Major retrofit'!$AE$16,"")))&amp;IF(F77="Scenario1PBT10",'Major retrofit'!$AF$16,IF(F77="Scenario2PBT10",'Major retrofit'!$AG$16,IF(F77="Scenario3PBT10",'Major retrofit'!$AH$16,"")))&amp;IF(F77="Scenario1PBT11",'Major retrofit'!$AI$16,IF(F77="Scenario2PBT11",'Major retrofit'!$AJ$16,IF(F77="Scenario3PBT11",'Major retrofit'!$AK$16,"")))&amp;IF(F77="Scenario1PBT12",'Major retrofit'!$AL$16,IF(F77="Scenario2PBT12",'Major retrofit'!$AM$16,IF(F77="Scenario3PBT12",'Major retrofit'!$AN$16,"")))&amp;IF(F77="Scenario1PBT13",'Major retrofit'!$AO$16,IF(F77="Scenario2PBT13",'Major retrofit'!$AP$16,IF(F77="Scenario3PBT13",'Major retrofit'!$AQ$16,"")))&amp;IF(F77="Scenario1PBT14",'Major retrofit'!$AR$16,IF(F77="Scenario2PBT14",'Major retrofit'!$AS$16,IF(F77="Scenario3PBT14",'Major retrofit'!$AT$16,"")))&amp;IF(F77="Scenario1PBT15",'Major retrofit'!$AU$16,IF(F77="Scenario2PBT15",'Major retrofit'!$AV$16,IF(F77="Scenario3PBT15",'Major retrofit'!$AW$16,"")))</f>
        <v/>
      </c>
      <c r="J77" s="142">
        <f t="shared" si="46"/>
        <v>0</v>
      </c>
      <c r="K77" s="142" t="str">
        <f>IF(F77="Scenario1PBT1",'Major retrofit'!$E$18,IF(F77="Scenario2PBT1",'Major retrofit'!$F$18,IF(F77="Scenario3PBT1",'Major retrofit'!$G$18,"")))&amp;IF(F77="Scenario1PBT2",'Major retrofit'!$H$18,IF(F77="Scenario2PBT2",'Major retrofit'!$I$18,IF(F77="Scenario3PBT2",'Major retrofit'!$J$18,"")))&amp;IF(F77="Scenario1PBT3",'Major retrofit'!$K$18,IF(F77="Scenario2PBT3",'Major retrofit'!$L$18,IF(F77="Scenario3PBT3",'Major retrofit'!$M$18,"")))&amp;IF(F77="Scenario1PBT4",'Major retrofit'!$N$18,IF(F77="Scenario2PBT4",'Major retrofit'!$O$18,IF(F77="Scenario3PBT4",'Major retrofit'!$P$18,"")))&amp;IF(F77="Scenario1PBT5",'Major retrofit'!$Q$18,IF(F77="Scenario2PBT5",'Major retrofit'!$R$18,IF(F77="Scenario3PBT5",'Major retrofit'!$S$18,"")))&amp;IF(F77="Scenario1PBT6",'Major retrofit'!$T$18,IF(F77="Scenario2PBT6",'Major retrofit'!$U$18,IF(F77="Scenario3PBT6",'Major retrofit'!$V$18,"")))&amp;IF(F77="Scenario1PBT7",'Major retrofit'!$W$18,IF(F77="Scenario2PBT7",'Major retrofit'!$X$18,IF(F77="Scenario3PBT7",'Major retrofit'!$Y$18,"")))&amp;IF(F77="Scenario1PBT8",'Major retrofit'!$Z$18,IF(F77="Scenario2PBT8",'Major retrofit'!$AA$18,IF(F77="Scenario3PBT8",'Major retrofit'!$AB$18,"")))&amp;IF(F77="Scenario1PBT9",'Major retrofit'!$AC$18,IF(F77="Scenario2PBT9",'Major retrofit'!$AD$18,IF(F77="Scenario3PBT9",'Major retrofit'!$AE$18,"")))&amp;IF(F77="Scenario1PBT10",'Major retrofit'!$AF$18,IF(F77="Scenario2PBT10",'Major retrofit'!$AG$18,IF(F77="Scenario3PBT10",'Major retrofit'!$AH$18,"")))&amp;IF(F77="Scenario1PBT11",'Major retrofit'!$AI$18,IF(F77="Scenario2PBT11",'Major retrofit'!$AJ$18,IF(F77="Scenario3PBT11",'Major retrofit'!$AK$18,"")))&amp;IF(F77="Scenario1PBT12",'Major retrofit'!$AL$18,IF(F77="Scenario2PBT12",'Major retrofit'!$AM$18,IF(F77="Scenario3PBT12",'Major retrofit'!$AN$18,"")))&amp;IF(F77="Scenario1PBT13",'Major retrofit'!$AO$18,IF(F77="Scenario2PBT13",'Major retrofit'!$AP$18,IF(F77="Scenario3PBT13",'Major retrofit'!$AQ$18,"")))&amp;IF(F77="Scenario1PBT14",'Major retrofit'!$AR$18,IF(F77="Scenario2PBT14",'Major retrofit'!$AS$18,IF(F77="Scenario3PBT14",'Major retrofit'!$AT$18,"")))&amp;IF(F77="Scenario1PBT15",'Major retrofit'!$AU$18,IF(F77="Scenario2PBT15",'Major retrofit'!$AV$18,IF(F77="Scenario3PBT15",'Major retrofit'!$AW$18,"")))</f>
        <v/>
      </c>
      <c r="L77" s="142">
        <f t="shared" si="47"/>
        <v>0</v>
      </c>
      <c r="M77" s="142" t="str">
        <f>IF(F77="Scenario1PBT1",'Major retrofit'!$E$20,IF(F77="Scenario2PBT1",'Major retrofit'!$F$20,IF(F77="Scenario3PBT1",'Major retrofit'!$G$20,"")))&amp;IF(F77="Scenario1PBT2",'Major retrofit'!$H$20,IF(F77="Scenario2PBT2",'Major retrofit'!$I$20,IF(F77="Scenario3PBT2",'Major retrofit'!$J$20,"")))&amp;IF(F77="Scenario1PBT3",'Major retrofit'!$K$20,IF(F77="Scenario2PBT3",'Major retrofit'!$L$20,IF(F77="Scenario3PBT3",'Major retrofit'!$M$20,"")))&amp;IF(F77="Scenario1PBT4",'Major retrofit'!$N$20,IF(F77="Scenario2PBT4",'Major retrofit'!$O$20,IF(F77="Scenario3PBT4",'Major retrofit'!$P$20,"")))&amp;IF(F77="Scenario1PBT5",'Major retrofit'!$Q$20,IF(F77="Scenario2PBT5",'Major retrofit'!$R$20,IF(F77="Scenario3PBT5",'Major retrofit'!$S$20,"")))&amp;IF(F77="Scenario1PBT6",'Major retrofit'!$T$20,IF(F77="Scenario2PBT6",'Major retrofit'!$U$20,IF(F77="Scenario3PBT6",'Major retrofit'!$V$20,"")))&amp;IF(F77="Scenario1PBT7",'Major retrofit'!$W$20,IF(F77="Scenario2PBT7",'Major retrofit'!$X$20,IF(F77="Scenario3PBT7",'Major retrofit'!$Y$20,"")))&amp;IF(F77="Scenario1PBT8",'Major retrofit'!$Z$20,IF(F77="Scenario2PBT8",'Major retrofit'!$AA$20,IF(F77="Scenario3PBT8",'Major retrofit'!$AB$20,"")))&amp;IF(F77="Scenario1PBT9",'Major retrofit'!$AC$20,IF(F77="Scenario2PBT9",'Major retrofit'!$AD$20,IF(F77="Scenario3PBT9",'Major retrofit'!$AE$20,"")))&amp;IF(F77="Scenario1PBT10",'Major retrofit'!$AF$20,IF(F77="Scenario2PBT10",'Major retrofit'!$AG$20,IF(F77="Scenario3PBT10",'Major retrofit'!$AH$20,"")))&amp;IF(F77="Scenario1PBT11",'Major retrofit'!$AI$20,IF(F77="Scenario2PBT11",'Major retrofit'!$AJ$20,IF(F77="Scenario3PBT11",'Major retrofit'!$AK$20,"")))&amp;IF(F77="Scenario1PBT12",'Major retrofit'!$AL$20,IF(F77="Scenario2PBT12",'Major retrofit'!$AM$20,IF(F77="Scenario3PBT12",'Major retrofit'!$AN$20,"")))&amp;IF(F77="Scenario1PBT13",'Major retrofit'!$AO$20,IF(F77="Scenario2PBT13",'Major retrofit'!$AP$20,IF(F77="Scenario3PBT13",'Major retrofit'!$AQ$20,"")))&amp;IF(F77="Scenario1PBT14",'Major retrofit'!$AR$20,IF(F77="Scenario2PBT14",'Major retrofit'!$AS$20,IF(F77="Scenario3PBT14",'Major retrofit'!$AT$20,"")))&amp;IF(F77="Scenario1PBT15",'Major retrofit'!$AU$20,IF(F77="Scenario2PBT15",'Major retrofit'!$AV$20,IF(F77="Scenario3PBT15",'Major retrofit'!$AW$20,"")))</f>
        <v/>
      </c>
      <c r="N77" s="143">
        <f t="shared" si="48"/>
        <v>0</v>
      </c>
      <c r="O77" s="262" t="str">
        <f>IF(F77="Scenario1PBT1",'Major retrofit'!$E$23,IF(F77="Scenario2PBT1",'Major retrofit'!$F$23,IF(F77="Scenario3PBT1",'Major retrofit'!$G$23,"")))&amp;IF(F77="Scenario1PBT2",'Major retrofit'!$H$23,IF(F77="Scenario2PBT2",'Major retrofit'!$I$23,IF(F77="Scenario3PBT2",'Major retrofit'!$J$23,"")))&amp;IF(F77="Scenario1PBT3",'Major retrofit'!$K$23,IF(F77="Scenario2PBT3",'Major retrofit'!$L$23,IF(F77="Scenario3PBT3",'Major retrofit'!$M$23,"")))&amp;IF(F77="Scenario1PBT4",'Major retrofit'!$N$23,IF(F77="Scenario2PBT4",'Major retrofit'!$O$23,IF(F77="Scenario3PBT4",'Major retrofit'!$P$23,"")))&amp;IF(F77="Scenario1PBT5",'Major retrofit'!$Q$23,IF(F77="Scenario2PBT5",'Major retrofit'!$R$23,IF(F77="Scenario3PBT5",'Major retrofit'!$S$23,"")))&amp;IF(F77="Scenario1PBT6",'Major retrofit'!$T$23,IF(F77="Scenario2PBT6",'Major retrofit'!$U$23,IF(F77="Scenario3PBT6",'Major retrofit'!$V$23,"")))&amp;IF(F77="Scenario1PBT7",'Major retrofit'!$W$23,IF(F77="Scenario2PBT7",'Major retrofit'!$X$23,IF(F77="Scenario3PBT7",'Major retrofit'!$Y$23,"")))&amp;IF(F77="Scenario1PBT8",'Major retrofit'!$Z$23,IF(F77="Scenario2PBT8",'Major retrofit'!$AA$23,IF(F77="Scenario3PBT8",'Major retrofit'!$AB$23,"")))&amp;IF(F77="Scenario1PBT9",'Major retrofit'!$AC$23,IF(F77="Scenario2PBT9",'Major retrofit'!$AD$23,IF(F77="Scenario3PBT9",'Major retrofit'!$AE$23,"")))&amp;IF(F77="Scenario1PBT10",'Major retrofit'!$AF$23,IF(F77="Scenario2PBT10",'Major retrofit'!$AG$23,IF(F77="Scenario3PBT10",'Major retrofit'!$AH$23,"")))&amp;IF(F77="Scenario1PBT11",'Major retrofit'!$AI$23,IF(F77="Scenario2PBT11",'Major retrofit'!$AJ$23,IF(F77="Scenario3PBT11",'Major retrofit'!$AK$23,"")))&amp;IF(F77="Scenario1PBT12",'Major retrofit'!$AL$23,IF(F77="Scenario2PBT12",'Major retrofit'!$AM$23,IF(F77="Scenario3PBT12",'Major retrofit'!$AN$23,"")))&amp;IF(F77="Scenario1PBT13",'Major retrofit'!$AO$23,IF(F77="Scenario2PBT13",'Major retrofit'!$AP$23,IF(F77="Scenario3PBT13",'Major retrofit'!$AQ$23,"")))&amp;IF(F77="Scenario1PBT14",'Major retrofit'!$AR$23,IF(F77="Scenario2PBT14",'Major retrofit'!$AS$23,IF(F77="Scenario3PBT14",'Major retrofit'!$AT$23,"")))&amp;IF(F77="Scenario1PBT15",'Major retrofit'!$AU$23,IF(F77="Scenario2PBT15",'Major retrofit'!$AV$23,IF(F77="Scenario3PBT15",'Major retrofit'!$AW$23,"")))</f>
        <v/>
      </c>
      <c r="P77" s="142">
        <f t="shared" si="49"/>
        <v>0</v>
      </c>
      <c r="Q77" s="142" t="str">
        <f>IF(F77="Scenario1PBT1",'Major retrofit'!$E$25,IF(F77="Scenario2PBT1",'Major retrofit'!$F$25,IF(F77="Scenario3PBT1",'Major retrofit'!$G$25,"")))&amp;IF(F77="Scenario1PBT2",'Major retrofit'!$H$25,IF(F77="Scenario2PBT2",'Major retrofit'!$I$25,IF(F77="Scenario3PBT2",'Major retrofit'!$J$25,"")))&amp;IF(F77="Scenario1PBT3",'Major retrofit'!$K$25,IF(F77="Scenario2PBT3",'Major retrofit'!$L$25,IF(F77="Scenario3PBT3",'Major retrofit'!$M$25,"")))&amp;IF(F77="Scenario1PBT4",'Major retrofit'!$N$25,IF(F77="Scenario2PBT4",'Major retrofit'!$O$25,IF(F77="Scenario3PBT4",'Major retrofit'!$P$25,"")))&amp;IF(F77="Scenario1PBT5",'Major retrofit'!$Q$25,IF(F77="Scenario2PBT5",'Major retrofit'!$R$25,IF(F77="Scenario3PBT5",'Major retrofit'!$S$25,"")))&amp;IF(F77="Scenario1PBT6",'Major retrofit'!$T$25,IF(F77="Scenario2PBT6",'Major retrofit'!$U$25,IF(F77="Scenario3PBT6",'Major retrofit'!$V$25,"")))&amp;IF(F77="Scenario1PBT7",'Major retrofit'!$W$25,IF(F77="Scenario2PBT7",'Major retrofit'!$X$25,IF(F77="Scenario3PBT7",'Major retrofit'!$Y$25,"")))&amp;IF(F77="Scenario1PBT8",'Major retrofit'!$Z$25,IF(F77="Scenario2PBT8",'Major retrofit'!$AA$25,IF(F77="Scenario3PBT8",'Major retrofit'!$AB$25,"")))&amp;IF(F77="Scenario1PBT9",'Major retrofit'!$AC$25,IF(F77="Scenario2PBT9",'Major retrofit'!$AD$25,IF(F77="Scenario3PBT9",'Major retrofit'!$AE$25,"")))&amp;IF(F77="Scenario1PBT10",'Major retrofit'!$AF$25,IF(F77="Scenario2PBT10",'Major retrofit'!$AG$25,IF(F77="Scenario3PBT10",'Major retrofit'!$AH$25,"")))&amp;IF(F77="Scenario1PBT11",'Major retrofit'!$AI$25,IF(F77="Scenario2PBT11",'Major retrofit'!$AJ$25,IF(F77="Scenario3PBT11",'Major retrofit'!$AK$25,"")))&amp;IF(F77="Scenario1PBT12",'Major retrofit'!$AL$25,IF(F77="Scenario2PBT12",'Major retrofit'!$AM$25,IF(F77="Scenario3PBT12",'Major retrofit'!$AN$25,"")))&amp;IF(F77="Scenario1PBT13",'Major retrofit'!$AO$25,IF(F77="Scenario2PBT13",'Major retrofit'!$AP$25,IF(F77="Scenario3PBT13",'Major retrofit'!$AQ$25,"")))&amp;IF(F77="Scenario1PBT14",'Major retrofit'!$AR$25,IF(F77="Scenario2PBT14",'Major retrofit'!$AS$25,IF(F77="Scenario3PBT14",'Major retrofit'!$AT$25,"")))&amp;IF(F77="Scenario1PBT15",'Major retrofit'!$AU$25,IF(F77="Scenario2PBT15",'Major retrofit'!$AV$25,IF(F77="Scenario3PBT15",'Major retrofit'!$AW$25,"")))</f>
        <v/>
      </c>
      <c r="R77" s="142">
        <f t="shared" si="50"/>
        <v>0</v>
      </c>
      <c r="S77" s="142" t="str">
        <f>IF(F77="Scenario1PBT1",'Major retrofit'!$E$27,IF(F77="Scenario2PBT1",'Major retrofit'!$F$27,IF(F77="Scenario3PBT1",'Major retrofit'!$G$27,"")))&amp;IF(F77="Scenario1PBT2",'Major retrofit'!$H$27,IF(F77="Scenario2PBT2",'Major retrofit'!$I$27,IF(F77="Scenario3PBT2",'Major retrofit'!$J$27,"")))&amp;IF(F77="Scenario1PBT3",'Major retrofit'!$K$27,IF(F77="Scenario2PBT3",'Major retrofit'!$L$27,IF(F77="Scenario3PBT3",'Major retrofit'!$M$27,"")))&amp;IF(F77="Scenario1PBT4",'Major retrofit'!$N$27,IF(F77="Scenario2PBT4",'Major retrofit'!$O$27,IF(F77="Scenario3PBT4",'Major retrofit'!$P$27,"")))&amp;IF(F77="Scenario1PBT5",'Major retrofit'!$Q$27,IF(F77="Scenario2PBT5",'Major retrofit'!$R$27,IF(F77="Scenario3PBT5",'Major retrofit'!$S$27,"")))&amp;IF(F77="Scenario1PBT6",'Major retrofit'!$T$27,IF(F77="Scenario2PBT6",'Major retrofit'!$U$27,IF(F77="Scenario3PBT6",'Major retrofit'!$V$27,"")))&amp;IF(F77="Scenario1PBT7",'Major retrofit'!$W$27,IF(F77="Scenario2PBT7",'Major retrofit'!$X$27,IF(F77="Scenario3PBT7",'Major retrofit'!$Y$27,"")))&amp;IF(F77="Scenario1PBT8",'Major retrofit'!$Z$27,IF(F77="Scenario2PBT8",'Major retrofit'!$AA$27,IF(F77="Scenario3PBT8",'Major retrofit'!$AB$27,"")))&amp;IF(F77="Scenario1PBT9",'Major retrofit'!$AC$27,IF(F77="Scenario2PBT9",'Major retrofit'!$AD$27,IF(F77="Scenario3PBT9",'Major retrofit'!$AE$27,"")))&amp;IF(F77="Scenario1PBT10",'Major retrofit'!$AF$27,IF(F77="Scenario2PBT10",'Major retrofit'!$AG$27,IF(F77="Scenario3PBT10",'Major retrofit'!$AH$27,"")))&amp;IF(F77="Scenario1PBT11",'Major retrofit'!$AI$27,IF(F77="Scenario2PBT11",'Major retrofit'!$AJ$27,IF(F77="Scenario3PBT11",'Major retrofit'!$AK$27,"")))&amp;IF(F77="Scenario1PBT12",'Major retrofit'!$AL$27,IF(F77="Scenario2PBT12",'Major retrofit'!$AM$27,IF(F77="Scenario3PBT12",'Major retrofit'!$AN$27,"")))&amp;IF(F77="Scenario1PBT13",'Major retrofit'!$AO$27,IF(F77="Scenario2PBT13",'Major retrofit'!$AP$27,IF(F77="Scenario3PBT13",'Major retrofit'!$AQ$27,"")))&amp;IF(F77="Scenario1PBT14",'Major retrofit'!$AR$27,IF(F77="Scenario2PBT14",'Major retrofit'!$AS$27,IF(F77="Scenario3PBT14",'Major retrofit'!$AT$27,"")))&amp;IF(F77="Scenario1PBT15",'Major retrofit'!$AU$27,IF(F77="Scenario2PBT15",'Major retrofit'!$AV$27,IF(F77="Scenario3PBT15",'Major retrofit'!$AW$27,"")))</f>
        <v/>
      </c>
      <c r="T77" s="263">
        <f t="shared" si="51"/>
        <v>0</v>
      </c>
      <c r="U77" s="262" t="str">
        <f>IF(F77="Scenario1PBT1",'Major retrofit'!$E$38,IF(F77="Scenario2PBT1",'Major retrofit'!$F$38,IF(F77="Scenario3PBT1",'Major retrofit'!$G$38,"")))&amp;IF(F77="Scenario1PBT2",'Major retrofit'!$H$38,IF(F77="Scenario2PBT2",'Major retrofit'!$I$38,IF(F77="Scenario3PBT2",'Major retrofit'!$J$38,"")))&amp;IF(F77="Scenario1PBT3",'Major retrofit'!$K$38,IF(F77="Scenario2PBT3",'Major retrofit'!$L$38,IF(F77="Scenario3PBT3",'Major retrofit'!$M$38,"")))&amp;IF(F77="Scenario1PBT4",'Major retrofit'!$N$38,IF(F77="Scenario2PBT4",'Major retrofit'!$O$38,IF(F77="Scenario3PBT4",'Major retrofit'!$P$38,"")))&amp;IF(F77="Scenario1PBT5",'Major retrofit'!$Q$38,IF(F77="Scenario2PBT5",'Major retrofit'!$R$38,IF(F77="Scenario3PBT5",'Major retrofit'!$S$38,"")))&amp;IF(F77="Scenario1PBT6",'Major retrofit'!$T$38,IF(F77="Scenario2PBT6",'Major retrofit'!$U$38,IF(F77="Scenario3PBT6",'Major retrofit'!$V$38,"")))&amp;IF(F77="Scenario1PBT7",'Major retrofit'!$W$38,IF(F77="Scenario2PBT7",'Major retrofit'!$X$38,IF(F77="Scenario3PBT7",'Major retrofit'!$Y$38,"")))&amp;IF(F77="Scenario1PBT8",'Major retrofit'!$Z$38,IF(F77="Scenario2PBT8",'Major retrofit'!$AA$38,IF(F77="Scenario3PBT8",'Major retrofit'!$AB$38,"")))&amp;IF(F77="Scenario1PBT9",'Major retrofit'!$AC$38,IF(F77="Scenario2PBT9",'Major retrofit'!$AD$38,IF(F77="Scenario3PBT9",'Major retrofit'!$AE$38,"")))&amp;IF(F77="Scenario1PBT10",'Major retrofit'!$AF$38,IF(F77="Scenario2PBT10",'Major retrofit'!$AG$38,IF(F77="Scenario3PBT10",'Major retrofit'!$AH$38,"")))&amp;IF(F77="Scenario1PBT11",'Major retrofit'!$AI$38,IF(F77="Scenario2PBT11",'Major retrofit'!$AJ$38,IF(F77="Scenario3PBT11",'Major retrofit'!$AK$38,"")))&amp;IF(F77="Scenario1PBT12",'Major retrofit'!$AL$38,IF(F77="Scenario2PBT12",'Major retrofit'!$AM$38,IF(F77="Scenario3PBT12",'Major retrofit'!$AN$38,"")))&amp;IF(F77="Scenario1PBT13",'Major retrofit'!$AO$38,IF(F77="Scenario2PBT13",'Major retrofit'!$AP$38,IF(F77="Scenario3PBT13",'Major retrofit'!$AQ$38,"")))&amp;IF(F77="Scenario1PBT14",'Major retrofit'!$AR$38,IF(F77="Scenario2PBT14",'Major retrofit'!$AS$38,IF(F77="Scenario3PBT14",'Major retrofit'!$AT$38,"")))&amp;IF(F77="Scenario1PBT15",'Major retrofit'!$AU$38,IF(F77="Scenario2PBT15",'Major retrofit'!$AV$38,IF(F77="Scenario3PBT15",'Major retrofit'!$AW$38,"")))</f>
        <v/>
      </c>
      <c r="V77" s="142">
        <f t="shared" si="52"/>
        <v>0</v>
      </c>
      <c r="W77" s="142" t="str">
        <f>IF(F77="Scenario1PBT1",'Major retrofit'!$E$40,IF(F77="Scenario2PBT1",'Major retrofit'!$F$40,IF(F77="Scenario3PBT1",'Major retrofit'!$G$40,"")))&amp;IF(F77="Scenario1PBT2",'Major retrofit'!$H$40,IF(F77="Scenario2PBT2",'Major retrofit'!$I$40,IF(F77="Scenario3PBT2",'Major retrofit'!$J$40,"")))&amp;IF(F77="Scenario1PBT3",'Major retrofit'!$K$40,IF(F77="Scenario2PBT3",'Major retrofit'!$L$40,IF(F77="Scenario3PBT3",'Major retrofit'!$M$40,"")))&amp;IF(F77="Scenario1PBT4",'Major retrofit'!$N$40,IF(F77="Scenario2PBT4",'Major retrofit'!$O$40,IF(F77="Scenario3PBT4",'Major retrofit'!$P$40,"")))&amp;IF(F77="Scenario1PBT5",'Major retrofit'!$Q$40,IF(F77="Scenario2PBT5",'Major retrofit'!$R$40,IF(F77="Scenario3PBT5",'Major retrofit'!$S$40,"")))&amp;IF(F77="Scenario1PBT6",'Major retrofit'!$T$40,IF(F77="Scenario2PBT6",'Major retrofit'!$U$40,IF(F77="Scenario3PBT6",'Major retrofit'!$V$40,"")))&amp;IF(F77="Scenario1PBT7",'Major retrofit'!$W$40,IF(F77="Scenario2PBT7",'Major retrofit'!$X$40,IF(F77="Scenario3PBT7",'Major retrofit'!$Y$40,"")))&amp;IF(F77="Scenario1PBT8",'Major retrofit'!$Z$40,IF(F77="Scenario2PBT8",'Major retrofit'!$AA$40,IF(F77="Scenario3PBT8",'Major retrofit'!$AB$40,"")))&amp;IF(F77="Scenario1PBT9",'Major retrofit'!$AC$40,IF(F77="Scenario2PBT9",'Major retrofit'!$AD$40,IF(F77="Scenario3PBT9",'Major retrofit'!$AE$40,"")))&amp;IF(F77="Scenario1PBT10",'Major retrofit'!$AF$40,IF(F77="Scenario2PBT10",'Major retrofit'!$AG$40,IF(F77="Scenario3PBT10",'Major retrofit'!$AH$40,"")))&amp;IF(F77="Scenario1PBT11",'Major retrofit'!$AI$40,IF(F77="Scenario2PBT11",'Major retrofit'!$AJ$40,IF(F77="Scenario3PBT11",'Major retrofit'!$AK$40,"")))&amp;IF(F77="Scenario1PBT12",'Major retrofit'!$AL$40,IF(F77="Scenario2PBT12",'Major retrofit'!$AM$40,IF(F77="Scenario3PBT12",'Major retrofit'!$AN$40,"")))&amp;IF(F77="Scenario1PBT13",'Major retrofit'!$AO$40,IF(F77="Scenario2PBT13",'Major retrofit'!$AP$40,IF(F77="Scenario3PBT13",'Major retrofit'!$AQ$40,"")))&amp;IF(F77="Scenario1PBT14",'Major retrofit'!$AR$40,IF(F77="Scenario2PBT14",'Major retrofit'!$AS$40,IF(F77="Scenario3PBT14",'Major retrofit'!$AT$40,"")))&amp;IF(F77="Scenario1PBT15",'Major retrofit'!$AU$40,IF(F77="Scenario2PBT15",'Major retrofit'!$AV$40,IF(F77="Scenario3PBT15",'Major retrofit'!$AW$40,"")))</f>
        <v/>
      </c>
      <c r="X77" s="142">
        <f t="shared" si="53"/>
        <v>0</v>
      </c>
      <c r="Y77" s="142" t="str">
        <f>IF(F77="Scenario1PBT1",'Major retrofit'!$E$42,IF(F77="Scenario2PBT1",'Major retrofit'!$F$42,IF(F77="Scenario3PBT1",'Major retrofit'!$G$42,"")))&amp;IF(F77="Scenario1PBT2",'Major retrofit'!$H$42,IF(F77="Scenario2PBT2",'Major retrofit'!$I$42,IF(F77="Scenario3PBT2",'Major retrofit'!$J$42,"")))&amp;IF(F77="Scenario1PBT3",'Major retrofit'!$K$42,IF(F77="Scenario2PBT3",'Major retrofit'!$L$42,IF(F77="Scenario3PBT3",'Major retrofit'!$M$42,"")))&amp;IF(F77="Scenario1PBT4",'Major retrofit'!$N$42,IF(F77="Scenario2PBT4",'Major retrofit'!$O$42,IF(F77="Scenario3PBT4",'Major retrofit'!$P$42,"")))&amp;IF(F77="Scenario1PBT5",'Major retrofit'!$Q$42,IF(F77="Scenario2PBT5",'Major retrofit'!$R$42,IF(F77="Scenario3PBT5",'Major retrofit'!$S$42,"")))&amp;IF(F77="Scenario1PBT6",'Major retrofit'!$T$42,IF(F77="Scenario2PBT6",'Major retrofit'!$U$42,IF(F77="Scenario3PBT6",'Major retrofit'!$V$42,"")))&amp;IF(F77="Scenario1PBT7",'Major retrofit'!$W$42,IF(F77="Scenario2PBT7",'Major retrofit'!$X$42,IF(F77="Scenario3PBT7",'Major retrofit'!$Y$42,"")))&amp;IF(F77="Scenario1PBT8",'Major retrofit'!$Z$42,IF(F77="Scenario2PBT8",'Major retrofit'!$AA$42,IF(F77="Scenario3PBT8",'Major retrofit'!$AB$42,"")))&amp;IF(F77="Scenario1PBT9",'Major retrofit'!$AC$42,IF(F77="Scenario2PBT9",'Major retrofit'!$AD$42,IF(F77="Scenario3PBT9",'Major retrofit'!$AE$42,"")))&amp;IF(F77="Scenario1PBT10",'Major retrofit'!$AF$42,IF(F77="Scenario2PBT10",'Major retrofit'!$AG$42,IF(F77="Scenario3PBT10",'Major retrofit'!$AH$42,"")))&amp;IF(F77="Scenario1PBT11",'Major retrofit'!$AI$42,IF(F77="Scenario2PBT11",'Major retrofit'!$AJ$42,IF(F77="Scenario3PBT11",'Major retrofit'!$AK$42,"")))&amp;IF(F77="Scenario1PBT12",'Major retrofit'!$AL$42,IF(F77="Scenario2PBT12",'Major retrofit'!$AM$42,IF(F77="Scenario3PBT12",'Major retrofit'!$AN$42,"")))&amp;IF(F77="Scenario1PBT13",'Major retrofit'!$AO$42,IF(F77="Scenario2PBT13",'Major retrofit'!$AP$42,IF(F77="Scenario3PBT13",'Major retrofit'!$AQ$42,"")))&amp;IF(F77="Scenario1PBT14",'Major retrofit'!$AR$42,IF(F77="Scenario2PBT14",'Major retrofit'!$AS$42,IF(F77="Scenario3PBT14",'Major retrofit'!$AT$42,"")))&amp;IF(F77="Scenario1PBT15",'Major retrofit'!$AU$42,IF(F77="Scenario2PBT15",'Major retrofit'!$AV$42,IF(F77="Scenario3PBT15",'Major retrofit'!$AW$42,"")))</f>
        <v/>
      </c>
      <c r="Z77" s="142">
        <f t="shared" si="54"/>
        <v>0</v>
      </c>
      <c r="AA77" s="332" t="str">
        <f>IF(F77="Scenario1PBT1",'Major retrofit'!$E$101,IF(F77="Scenario2PBT1",'Major retrofit'!$F$101,IF(F77="Scenario3PBT1",'Major retrofit'!$G$101,"")))&amp;IF(F77="Scenario1PBT2",'Major retrofit'!$H$101,IF(F77="Scenario2PBT2",'Major retrofit'!$I$101,IF(F77="Scenario3PBT2",'Major retrofit'!$J$101,"")))&amp;IF(F77="Scenario1PBT3",'Major retrofit'!$K$101,IF(F77="Scenario2PBT3",'Major retrofit'!$L$101,IF(F77="Scenario3PBT3",'Major retrofit'!$M$101,"")))&amp;IF(F77="Scenario1PBT4",'Major retrofit'!$N$101,IF(F77="Scenario2PBT4",'Major retrofit'!$O$101,IF(F77="Scenario3PBT4",'Major retrofit'!$P$101,"")))&amp;IF(F77="Scenario1PBT5",'Major retrofit'!$Q$101,IF(F77="Scenario2PBT5",'Major retrofit'!$R$101,IF(F77="Scenario3PBT5",'Major retrofit'!$S$101,"")))&amp;IF(F77="Scenario1PBT6",'Major retrofit'!$T$101,IF(F77="Scenario2PBT6",'Major retrofit'!$U$101,IF(F77="Scenario3PBT6",'Major retrofit'!$V$101,"")))&amp;IF(F77="Scenario1PBT7",'Major retrofit'!$W$101,IF(F77="Scenario2PBT7",'Major retrofit'!$X$101,IF(F77="Scenario3PBT7",'Major retrofit'!$Y$101,"")))&amp;IF(F77="Scenario1PBT8",'Major retrofit'!$Z$101,IF(F77="Scenario2PBT8",'Major retrofit'!$AA$101,IF(F77="Scenario3PBT8",'Major retrofit'!$AB$101,"")))&amp;IF(F77="Scenario1PBT9",'Major retrofit'!$AC$101,IF(F77="Scenario2PBT9",'Major retrofit'!$AD$101,IF(F77="Scenario3PBT9",'Major retrofit'!$AE$101,"")))&amp;IF(F77="Scenario1PBT10",'Major retrofit'!$AF$101,IF(F77="Scenario2PBT10",'Major retrofit'!$AG$101,IF(F77="Scenario3PBT10",'Major retrofit'!$AH$101,"")))&amp;IF(F77="Scenario1PBT11",'Major retrofit'!$AI$101,IF(F77="Scenario2PBT11",'Major retrofit'!$AJ$101,IF(F77="Scenario3PBT11",'Major retrofit'!$AK$101,"")))&amp;IF(F77="Scenario1PBT12",'Major retrofit'!$AL$101,IF(F77="Scenario2PBT12",'Major retrofit'!$AM$101,IF(F77="Scenario3PBT12",'Major retrofit'!$AN$101,"")))&amp;IF(F77="Scenario1PBT13",'Major retrofit'!$AO$101,IF(F77="Scenario2PBT13",'Major retrofit'!$AP$101,IF(F77="Scenario3PBT13",'Major retrofit'!$AQ$101,"")))&amp;IF(F77="Scenario1PBT14",'Major retrofit'!$AR$101,IF(F77="Scenario2PBT14",'Major retrofit'!$AS$101,IF(F77="Scenario3PBT14",'Major retrofit'!$AT$101,"")))&amp;IF(F77="Scenario1PBT15",'Major retrofit'!$AU$101,IF(F77="Scenario2PBT15",'Major retrofit'!$AV$101,IF(F77="Scenario3PBT15",'Major retrofit'!$AW$101,"")))</f>
        <v/>
      </c>
      <c r="AB77" s="233">
        <f t="shared" si="55"/>
        <v>0</v>
      </c>
      <c r="AC77" s="264">
        <f>IFERROR('Projection_Base-case'!G77-G77,0)</f>
        <v>0</v>
      </c>
      <c r="AD77" s="142">
        <f t="shared" si="34"/>
        <v>0</v>
      </c>
      <c r="AE77" s="142">
        <f>IFERROR(100*AC77/'Projection_Base-case'!G77,0)</f>
        <v>0</v>
      </c>
      <c r="AF77" s="142">
        <f>IFERROR('Projection_Base-case'!I77-I77,0)</f>
        <v>0</v>
      </c>
      <c r="AG77" s="142">
        <f t="shared" si="35"/>
        <v>0</v>
      </c>
      <c r="AH77" s="142">
        <f>IFERROR(100*AF77/'Projection_Base-case'!I77,0)</f>
        <v>0</v>
      </c>
      <c r="AI77" s="142">
        <f>IFERROR('Projection_Base-case'!K77-K77,0)</f>
        <v>0</v>
      </c>
      <c r="AJ77" s="142">
        <f t="shared" si="36"/>
        <v>0</v>
      </c>
      <c r="AK77" s="142">
        <f>IFERROR(100*AI77/'Projection_Base-case'!K77,0)</f>
        <v>0</v>
      </c>
      <c r="AL77" s="142">
        <f>IFERROR(M77-'Projection_Base-case'!M77,0)</f>
        <v>0</v>
      </c>
      <c r="AM77" s="142">
        <f t="shared" si="37"/>
        <v>0</v>
      </c>
      <c r="AN77" s="143">
        <f>IFERROR(100*AL77/'Projection_Base-case'!M77,0)</f>
        <v>0</v>
      </c>
      <c r="AO77" s="262">
        <f>IFERROR('Projection_Base-case'!O77-O77,0)</f>
        <v>0</v>
      </c>
      <c r="AP77" s="142">
        <f t="shared" si="38"/>
        <v>0</v>
      </c>
      <c r="AQ77" s="142">
        <f>IFERROR(100*AO77/'Projection_Base-case'!O77,0)</f>
        <v>0</v>
      </c>
      <c r="AR77" s="142">
        <f>IFERROR('Projection_Base-case'!Q77-Q77,0)</f>
        <v>0</v>
      </c>
      <c r="AS77" s="142">
        <f t="shared" si="39"/>
        <v>0</v>
      </c>
      <c r="AT77" s="142">
        <f>IFERROR(100*AR77/'Projection_Base-case'!Q77,0)</f>
        <v>0</v>
      </c>
      <c r="AU77" s="142">
        <f>IFERROR('Projection_Base-case'!S77-S77,0)</f>
        <v>0</v>
      </c>
      <c r="AV77" s="142">
        <f t="shared" si="40"/>
        <v>0</v>
      </c>
      <c r="AW77" s="143">
        <f>IFERROR(100*AU77/'Projection_Base-case'!S77,0)</f>
        <v>0</v>
      </c>
      <c r="AX77" s="262">
        <f>IFERROR('Projection_Base-case'!U77-U77,0)</f>
        <v>0</v>
      </c>
      <c r="AY77" s="142">
        <f t="shared" si="41"/>
        <v>0</v>
      </c>
      <c r="AZ77" s="142">
        <f>IFERROR(100*AX77/'Projection_Base-case'!U77,0)</f>
        <v>0</v>
      </c>
      <c r="BA77" s="142">
        <f>IFERROR('Projection_Base-case'!W77-W77,0)</f>
        <v>0</v>
      </c>
      <c r="BB77" s="142">
        <f t="shared" si="42"/>
        <v>0</v>
      </c>
      <c r="BC77" s="142">
        <f>IFERROR(100*BA77/'Projection_Base-case'!W77,0)</f>
        <v>0</v>
      </c>
      <c r="BD77" s="142">
        <f>IFERROR('Projection_Base-case'!Y77-Y77,0)</f>
        <v>0</v>
      </c>
      <c r="BE77" s="142">
        <f t="shared" si="43"/>
        <v>0</v>
      </c>
      <c r="BF77" s="142">
        <f>IFERROR(100*BD77/'Projection_Base-case'!Y77,0)</f>
        <v>0</v>
      </c>
      <c r="BG77" s="531">
        <f t="shared" si="56"/>
        <v>0</v>
      </c>
      <c r="BH77" s="532">
        <f t="shared" si="57"/>
        <v>0</v>
      </c>
    </row>
    <row r="78" spans="1:60" x14ac:dyDescent="0.25">
      <c r="A78" s="261">
        <v>73</v>
      </c>
      <c r="B78" s="142">
        <f>'Projection_Base-case'!B78</f>
        <v>0</v>
      </c>
      <c r="C78" s="142">
        <f>'Projection_Base-case'!C78</f>
        <v>0</v>
      </c>
      <c r="D78" s="142">
        <f>'Projection_Base-case'!D78</f>
        <v>0</v>
      </c>
      <c r="E78" s="149"/>
      <c r="F78" s="258" t="str">
        <f t="shared" si="44"/>
        <v>0</v>
      </c>
      <c r="G78" s="231" t="str">
        <f>IF(F78="Scenario1PBT1",'Major retrofit'!$E$6,IF(F78="Scenario2PBT1",'Major retrofit'!$F$6,IF(F78="Scenario3PBT1",'Major retrofit'!$G$6,"")))&amp;IF(F78="Scenario1PBT2",'Major retrofit'!$H$6,IF(F78="Scenario2PBT2",'Major retrofit'!$I$6,IF(F78="Scenario3PBT2",'Major retrofit'!$J$6,"")))&amp;IF(F78="Scenario1PBT3",'Major retrofit'!$K$6,IF(F78="Scenario2PBT3",'Major retrofit'!$L$6,IF(F78="Scenario3PBT3",'Major retrofit'!$M$6,"")))&amp;IF(F78="Scenario1PBT4",'Major retrofit'!$N$6,IF(F78="Scenario2PBT4",'Major retrofit'!$O$6,IF(F78="Scenario3PBT4",'Major retrofit'!$P$6,"")))&amp;IF(F78="Scenario1PBT5",'Major retrofit'!$Q$6,IF(F78="Scenario2PBT5",'Major retrofit'!$R$6,IF(F78="Scenario3PBT5",'Major retrofit'!$S$6,"")))&amp;IF(F78="Scenario1PBT6",'Major retrofit'!$T$6,IF(F78="Scenario2PBT6",'Major retrofit'!$U$6,IF(F78="Scenario3PBT6",'Major retrofit'!$V$6,"")))&amp;IF(F78="Scenario1PBT7",'Major retrofit'!$W$6,IF(F78="Scenario2PBT7",'Major retrofit'!$X$6,IF(F78="Scenario3PBT7",'Major retrofit'!$Y$6,"")))&amp;IF(F78="Scenario1PBT8",'Major retrofit'!$Z$6,IF(F78="Scenario2PBT8",'Major retrofit'!$AA$6,IF(F78="Scenario3PBT8",'Major retrofit'!$AB$6,"")))&amp;IF(F78="Scenario1PBT9",'Major retrofit'!$AC$6,IF(F78="Scenario2PBT9",'Major retrofit'!$AD$6,IF(F78="Scenario3PBT9",'Major retrofit'!$AE$6,"")))&amp;IF(F78="Scenario1PBT10",'Major retrofit'!$AF$6,IF(F78="Scenario2PBT10",'Major retrofit'!$AG$6,IF(F78="Scenario3PBT10",'Major retrofit'!$AH$6,"")))&amp;IF(F78="Scenario1PBT11",'Major retrofit'!$AI$6,IF(F78="Scenario2PBT11",'Major retrofit'!$AJ$6,IF(F78="Scenario3PBT11",'Major retrofit'!$AK$6,"")))&amp;IF(F78="Scenario1PBT12",'Major retrofit'!$AL$6,IF(F78="Scenario2PBT12",'Major retrofit'!$AM$6,IF(F78="Scenario3PBT12",'Major retrofit'!$AN$6,"")))&amp;IF(F78="Scenario1PBT13",'Major retrofit'!$AO$6,IF(F78="Scenario2PBT13",'Major retrofit'!$AP$6,IF(F78="Scenario3PBT13",'Major retrofit'!$AQ$6,"")))&amp;IF(F78="Scenario1PBT14",'Major retrofit'!$AR$6,IF(F78="Scenario2PBT14",'Major retrofit'!$AS$6,IF(F78="Scenario3PBT14",'Major retrofit'!$AT$6,"")))&amp;IF(F78="Scenario1PBT15",'Major retrofit'!$AU$6,IF(F78="Scenario2PBT15",'Major retrofit'!$AV$6,IF(F78="Scenario3PBT15",'Major retrofit'!$AW$6,"")))</f>
        <v/>
      </c>
      <c r="H78" s="142">
        <f t="shared" si="45"/>
        <v>0</v>
      </c>
      <c r="I78" s="232" t="str">
        <f>IF(F78="Scenario1PBT1",'Major retrofit'!$E$16,IF(F78="Scenario2PBT1",'Major retrofit'!$F$16,IF(F78="Scenario3PBT1",'Major retrofit'!$G$16,"")))&amp;IF(F78="Scenario1PBT2",'Major retrofit'!$H$16,IF(F78="Scenario2PBT2",'Major retrofit'!$I$16,IF(F78="Scenario3PBT2",'Major retrofit'!$J$16,"")))&amp;IF(F78="Scenario1PBT3",'Major retrofit'!$K$16,IF(F78="Scenario2PBT3",'Major retrofit'!$L$16,IF(F78="Scenario3PBT3",'Major retrofit'!$M$16,"")))&amp;IF(F78="Scenario1PBT4",'Major retrofit'!$N$16,IF(F78="Scenario2PBT4",'Major retrofit'!$O$16,IF(F78="Scenario3PBT4",'Major retrofit'!$P$16,"")))&amp;IF(F78="Scenario1PBT5",'Major retrofit'!$Q$16,IF(F78="Scenario2PBT5",'Major retrofit'!$R$16,IF(F78="Scenario3PBT5",'Major retrofit'!$S$16,"")))&amp;IF(F78="Scenario1PBT6",'Major retrofit'!$T$16,IF(F78="Scenario2PBT6",'Major retrofit'!$U$16,IF(F78="Scenario3PBT6",'Major retrofit'!$V$16,"")))&amp;IF(F78="Scenario1PBT7",'Major retrofit'!$W$16,IF(F78="Scenario2PBT7",'Major retrofit'!$X$16,IF(F78="Scenario3PBT7",'Major retrofit'!$Y$16,"")))&amp;IF(F78="Scenario1PBT8",'Major retrofit'!$Z$16,IF(F78="Scenario2PBT8",'Major retrofit'!$AA$16,IF(F78="Scenario3PBT8",'Major retrofit'!$AB$16,"")))&amp;IF(F78="Scenario1PBT9",'Major retrofit'!$AC$16,IF(F78="Scenario2PBT9",'Major retrofit'!$AD$16,IF(F78="Scenario3PBT9",'Major retrofit'!$AE$16,"")))&amp;IF(F78="Scenario1PBT10",'Major retrofit'!$AF$16,IF(F78="Scenario2PBT10",'Major retrofit'!$AG$16,IF(F78="Scenario3PBT10",'Major retrofit'!$AH$16,"")))&amp;IF(F78="Scenario1PBT11",'Major retrofit'!$AI$16,IF(F78="Scenario2PBT11",'Major retrofit'!$AJ$16,IF(F78="Scenario3PBT11",'Major retrofit'!$AK$16,"")))&amp;IF(F78="Scenario1PBT12",'Major retrofit'!$AL$16,IF(F78="Scenario2PBT12",'Major retrofit'!$AM$16,IF(F78="Scenario3PBT12",'Major retrofit'!$AN$16,"")))&amp;IF(F78="Scenario1PBT13",'Major retrofit'!$AO$16,IF(F78="Scenario2PBT13",'Major retrofit'!$AP$16,IF(F78="Scenario3PBT13",'Major retrofit'!$AQ$16,"")))&amp;IF(F78="Scenario1PBT14",'Major retrofit'!$AR$16,IF(F78="Scenario2PBT14",'Major retrofit'!$AS$16,IF(F78="Scenario3PBT14",'Major retrofit'!$AT$16,"")))&amp;IF(F78="Scenario1PBT15",'Major retrofit'!$AU$16,IF(F78="Scenario2PBT15",'Major retrofit'!$AV$16,IF(F78="Scenario3PBT15",'Major retrofit'!$AW$16,"")))</f>
        <v/>
      </c>
      <c r="J78" s="142">
        <f t="shared" si="46"/>
        <v>0</v>
      </c>
      <c r="K78" s="142" t="str">
        <f>IF(F78="Scenario1PBT1",'Major retrofit'!$E$18,IF(F78="Scenario2PBT1",'Major retrofit'!$F$18,IF(F78="Scenario3PBT1",'Major retrofit'!$G$18,"")))&amp;IF(F78="Scenario1PBT2",'Major retrofit'!$H$18,IF(F78="Scenario2PBT2",'Major retrofit'!$I$18,IF(F78="Scenario3PBT2",'Major retrofit'!$J$18,"")))&amp;IF(F78="Scenario1PBT3",'Major retrofit'!$K$18,IF(F78="Scenario2PBT3",'Major retrofit'!$L$18,IF(F78="Scenario3PBT3",'Major retrofit'!$M$18,"")))&amp;IF(F78="Scenario1PBT4",'Major retrofit'!$N$18,IF(F78="Scenario2PBT4",'Major retrofit'!$O$18,IF(F78="Scenario3PBT4",'Major retrofit'!$P$18,"")))&amp;IF(F78="Scenario1PBT5",'Major retrofit'!$Q$18,IF(F78="Scenario2PBT5",'Major retrofit'!$R$18,IF(F78="Scenario3PBT5",'Major retrofit'!$S$18,"")))&amp;IF(F78="Scenario1PBT6",'Major retrofit'!$T$18,IF(F78="Scenario2PBT6",'Major retrofit'!$U$18,IF(F78="Scenario3PBT6",'Major retrofit'!$V$18,"")))&amp;IF(F78="Scenario1PBT7",'Major retrofit'!$W$18,IF(F78="Scenario2PBT7",'Major retrofit'!$X$18,IF(F78="Scenario3PBT7",'Major retrofit'!$Y$18,"")))&amp;IF(F78="Scenario1PBT8",'Major retrofit'!$Z$18,IF(F78="Scenario2PBT8",'Major retrofit'!$AA$18,IF(F78="Scenario3PBT8",'Major retrofit'!$AB$18,"")))&amp;IF(F78="Scenario1PBT9",'Major retrofit'!$AC$18,IF(F78="Scenario2PBT9",'Major retrofit'!$AD$18,IF(F78="Scenario3PBT9",'Major retrofit'!$AE$18,"")))&amp;IF(F78="Scenario1PBT10",'Major retrofit'!$AF$18,IF(F78="Scenario2PBT10",'Major retrofit'!$AG$18,IF(F78="Scenario3PBT10",'Major retrofit'!$AH$18,"")))&amp;IF(F78="Scenario1PBT11",'Major retrofit'!$AI$18,IF(F78="Scenario2PBT11",'Major retrofit'!$AJ$18,IF(F78="Scenario3PBT11",'Major retrofit'!$AK$18,"")))&amp;IF(F78="Scenario1PBT12",'Major retrofit'!$AL$18,IF(F78="Scenario2PBT12",'Major retrofit'!$AM$18,IF(F78="Scenario3PBT12",'Major retrofit'!$AN$18,"")))&amp;IF(F78="Scenario1PBT13",'Major retrofit'!$AO$18,IF(F78="Scenario2PBT13",'Major retrofit'!$AP$18,IF(F78="Scenario3PBT13",'Major retrofit'!$AQ$18,"")))&amp;IF(F78="Scenario1PBT14",'Major retrofit'!$AR$18,IF(F78="Scenario2PBT14",'Major retrofit'!$AS$18,IF(F78="Scenario3PBT14",'Major retrofit'!$AT$18,"")))&amp;IF(F78="Scenario1PBT15",'Major retrofit'!$AU$18,IF(F78="Scenario2PBT15",'Major retrofit'!$AV$18,IF(F78="Scenario3PBT15",'Major retrofit'!$AW$18,"")))</f>
        <v/>
      </c>
      <c r="L78" s="142">
        <f t="shared" si="47"/>
        <v>0</v>
      </c>
      <c r="M78" s="142" t="str">
        <f>IF(F78="Scenario1PBT1",'Major retrofit'!$E$20,IF(F78="Scenario2PBT1",'Major retrofit'!$F$20,IF(F78="Scenario3PBT1",'Major retrofit'!$G$20,"")))&amp;IF(F78="Scenario1PBT2",'Major retrofit'!$H$20,IF(F78="Scenario2PBT2",'Major retrofit'!$I$20,IF(F78="Scenario3PBT2",'Major retrofit'!$J$20,"")))&amp;IF(F78="Scenario1PBT3",'Major retrofit'!$K$20,IF(F78="Scenario2PBT3",'Major retrofit'!$L$20,IF(F78="Scenario3PBT3",'Major retrofit'!$M$20,"")))&amp;IF(F78="Scenario1PBT4",'Major retrofit'!$N$20,IF(F78="Scenario2PBT4",'Major retrofit'!$O$20,IF(F78="Scenario3PBT4",'Major retrofit'!$P$20,"")))&amp;IF(F78="Scenario1PBT5",'Major retrofit'!$Q$20,IF(F78="Scenario2PBT5",'Major retrofit'!$R$20,IF(F78="Scenario3PBT5",'Major retrofit'!$S$20,"")))&amp;IF(F78="Scenario1PBT6",'Major retrofit'!$T$20,IF(F78="Scenario2PBT6",'Major retrofit'!$U$20,IF(F78="Scenario3PBT6",'Major retrofit'!$V$20,"")))&amp;IF(F78="Scenario1PBT7",'Major retrofit'!$W$20,IF(F78="Scenario2PBT7",'Major retrofit'!$X$20,IF(F78="Scenario3PBT7",'Major retrofit'!$Y$20,"")))&amp;IF(F78="Scenario1PBT8",'Major retrofit'!$Z$20,IF(F78="Scenario2PBT8",'Major retrofit'!$AA$20,IF(F78="Scenario3PBT8",'Major retrofit'!$AB$20,"")))&amp;IF(F78="Scenario1PBT9",'Major retrofit'!$AC$20,IF(F78="Scenario2PBT9",'Major retrofit'!$AD$20,IF(F78="Scenario3PBT9",'Major retrofit'!$AE$20,"")))&amp;IF(F78="Scenario1PBT10",'Major retrofit'!$AF$20,IF(F78="Scenario2PBT10",'Major retrofit'!$AG$20,IF(F78="Scenario3PBT10",'Major retrofit'!$AH$20,"")))&amp;IF(F78="Scenario1PBT11",'Major retrofit'!$AI$20,IF(F78="Scenario2PBT11",'Major retrofit'!$AJ$20,IF(F78="Scenario3PBT11",'Major retrofit'!$AK$20,"")))&amp;IF(F78="Scenario1PBT12",'Major retrofit'!$AL$20,IF(F78="Scenario2PBT12",'Major retrofit'!$AM$20,IF(F78="Scenario3PBT12",'Major retrofit'!$AN$20,"")))&amp;IF(F78="Scenario1PBT13",'Major retrofit'!$AO$20,IF(F78="Scenario2PBT13",'Major retrofit'!$AP$20,IF(F78="Scenario3PBT13",'Major retrofit'!$AQ$20,"")))&amp;IF(F78="Scenario1PBT14",'Major retrofit'!$AR$20,IF(F78="Scenario2PBT14",'Major retrofit'!$AS$20,IF(F78="Scenario3PBT14",'Major retrofit'!$AT$20,"")))&amp;IF(F78="Scenario1PBT15",'Major retrofit'!$AU$20,IF(F78="Scenario2PBT15",'Major retrofit'!$AV$20,IF(F78="Scenario3PBT15",'Major retrofit'!$AW$20,"")))</f>
        <v/>
      </c>
      <c r="N78" s="143">
        <f t="shared" si="48"/>
        <v>0</v>
      </c>
      <c r="O78" s="262" t="str">
        <f>IF(F78="Scenario1PBT1",'Major retrofit'!$E$23,IF(F78="Scenario2PBT1",'Major retrofit'!$F$23,IF(F78="Scenario3PBT1",'Major retrofit'!$G$23,"")))&amp;IF(F78="Scenario1PBT2",'Major retrofit'!$H$23,IF(F78="Scenario2PBT2",'Major retrofit'!$I$23,IF(F78="Scenario3PBT2",'Major retrofit'!$J$23,"")))&amp;IF(F78="Scenario1PBT3",'Major retrofit'!$K$23,IF(F78="Scenario2PBT3",'Major retrofit'!$L$23,IF(F78="Scenario3PBT3",'Major retrofit'!$M$23,"")))&amp;IF(F78="Scenario1PBT4",'Major retrofit'!$N$23,IF(F78="Scenario2PBT4",'Major retrofit'!$O$23,IF(F78="Scenario3PBT4",'Major retrofit'!$P$23,"")))&amp;IF(F78="Scenario1PBT5",'Major retrofit'!$Q$23,IF(F78="Scenario2PBT5",'Major retrofit'!$R$23,IF(F78="Scenario3PBT5",'Major retrofit'!$S$23,"")))&amp;IF(F78="Scenario1PBT6",'Major retrofit'!$T$23,IF(F78="Scenario2PBT6",'Major retrofit'!$U$23,IF(F78="Scenario3PBT6",'Major retrofit'!$V$23,"")))&amp;IF(F78="Scenario1PBT7",'Major retrofit'!$W$23,IF(F78="Scenario2PBT7",'Major retrofit'!$X$23,IF(F78="Scenario3PBT7",'Major retrofit'!$Y$23,"")))&amp;IF(F78="Scenario1PBT8",'Major retrofit'!$Z$23,IF(F78="Scenario2PBT8",'Major retrofit'!$AA$23,IF(F78="Scenario3PBT8",'Major retrofit'!$AB$23,"")))&amp;IF(F78="Scenario1PBT9",'Major retrofit'!$AC$23,IF(F78="Scenario2PBT9",'Major retrofit'!$AD$23,IF(F78="Scenario3PBT9",'Major retrofit'!$AE$23,"")))&amp;IF(F78="Scenario1PBT10",'Major retrofit'!$AF$23,IF(F78="Scenario2PBT10",'Major retrofit'!$AG$23,IF(F78="Scenario3PBT10",'Major retrofit'!$AH$23,"")))&amp;IF(F78="Scenario1PBT11",'Major retrofit'!$AI$23,IF(F78="Scenario2PBT11",'Major retrofit'!$AJ$23,IF(F78="Scenario3PBT11",'Major retrofit'!$AK$23,"")))&amp;IF(F78="Scenario1PBT12",'Major retrofit'!$AL$23,IF(F78="Scenario2PBT12",'Major retrofit'!$AM$23,IF(F78="Scenario3PBT12",'Major retrofit'!$AN$23,"")))&amp;IF(F78="Scenario1PBT13",'Major retrofit'!$AO$23,IF(F78="Scenario2PBT13",'Major retrofit'!$AP$23,IF(F78="Scenario3PBT13",'Major retrofit'!$AQ$23,"")))&amp;IF(F78="Scenario1PBT14",'Major retrofit'!$AR$23,IF(F78="Scenario2PBT14",'Major retrofit'!$AS$23,IF(F78="Scenario3PBT14",'Major retrofit'!$AT$23,"")))&amp;IF(F78="Scenario1PBT15",'Major retrofit'!$AU$23,IF(F78="Scenario2PBT15",'Major retrofit'!$AV$23,IF(F78="Scenario3PBT15",'Major retrofit'!$AW$23,"")))</f>
        <v/>
      </c>
      <c r="P78" s="142">
        <f t="shared" si="49"/>
        <v>0</v>
      </c>
      <c r="Q78" s="142" t="str">
        <f>IF(F78="Scenario1PBT1",'Major retrofit'!$E$25,IF(F78="Scenario2PBT1",'Major retrofit'!$F$25,IF(F78="Scenario3PBT1",'Major retrofit'!$G$25,"")))&amp;IF(F78="Scenario1PBT2",'Major retrofit'!$H$25,IF(F78="Scenario2PBT2",'Major retrofit'!$I$25,IF(F78="Scenario3PBT2",'Major retrofit'!$J$25,"")))&amp;IF(F78="Scenario1PBT3",'Major retrofit'!$K$25,IF(F78="Scenario2PBT3",'Major retrofit'!$L$25,IF(F78="Scenario3PBT3",'Major retrofit'!$M$25,"")))&amp;IF(F78="Scenario1PBT4",'Major retrofit'!$N$25,IF(F78="Scenario2PBT4",'Major retrofit'!$O$25,IF(F78="Scenario3PBT4",'Major retrofit'!$P$25,"")))&amp;IF(F78="Scenario1PBT5",'Major retrofit'!$Q$25,IF(F78="Scenario2PBT5",'Major retrofit'!$R$25,IF(F78="Scenario3PBT5",'Major retrofit'!$S$25,"")))&amp;IF(F78="Scenario1PBT6",'Major retrofit'!$T$25,IF(F78="Scenario2PBT6",'Major retrofit'!$U$25,IF(F78="Scenario3PBT6",'Major retrofit'!$V$25,"")))&amp;IF(F78="Scenario1PBT7",'Major retrofit'!$W$25,IF(F78="Scenario2PBT7",'Major retrofit'!$X$25,IF(F78="Scenario3PBT7",'Major retrofit'!$Y$25,"")))&amp;IF(F78="Scenario1PBT8",'Major retrofit'!$Z$25,IF(F78="Scenario2PBT8",'Major retrofit'!$AA$25,IF(F78="Scenario3PBT8",'Major retrofit'!$AB$25,"")))&amp;IF(F78="Scenario1PBT9",'Major retrofit'!$AC$25,IF(F78="Scenario2PBT9",'Major retrofit'!$AD$25,IF(F78="Scenario3PBT9",'Major retrofit'!$AE$25,"")))&amp;IF(F78="Scenario1PBT10",'Major retrofit'!$AF$25,IF(F78="Scenario2PBT10",'Major retrofit'!$AG$25,IF(F78="Scenario3PBT10",'Major retrofit'!$AH$25,"")))&amp;IF(F78="Scenario1PBT11",'Major retrofit'!$AI$25,IF(F78="Scenario2PBT11",'Major retrofit'!$AJ$25,IF(F78="Scenario3PBT11",'Major retrofit'!$AK$25,"")))&amp;IF(F78="Scenario1PBT12",'Major retrofit'!$AL$25,IF(F78="Scenario2PBT12",'Major retrofit'!$AM$25,IF(F78="Scenario3PBT12",'Major retrofit'!$AN$25,"")))&amp;IF(F78="Scenario1PBT13",'Major retrofit'!$AO$25,IF(F78="Scenario2PBT13",'Major retrofit'!$AP$25,IF(F78="Scenario3PBT13",'Major retrofit'!$AQ$25,"")))&amp;IF(F78="Scenario1PBT14",'Major retrofit'!$AR$25,IF(F78="Scenario2PBT14",'Major retrofit'!$AS$25,IF(F78="Scenario3PBT14",'Major retrofit'!$AT$25,"")))&amp;IF(F78="Scenario1PBT15",'Major retrofit'!$AU$25,IF(F78="Scenario2PBT15",'Major retrofit'!$AV$25,IF(F78="Scenario3PBT15",'Major retrofit'!$AW$25,"")))</f>
        <v/>
      </c>
      <c r="R78" s="142">
        <f t="shared" si="50"/>
        <v>0</v>
      </c>
      <c r="S78" s="142" t="str">
        <f>IF(F78="Scenario1PBT1",'Major retrofit'!$E$27,IF(F78="Scenario2PBT1",'Major retrofit'!$F$27,IF(F78="Scenario3PBT1",'Major retrofit'!$G$27,"")))&amp;IF(F78="Scenario1PBT2",'Major retrofit'!$H$27,IF(F78="Scenario2PBT2",'Major retrofit'!$I$27,IF(F78="Scenario3PBT2",'Major retrofit'!$J$27,"")))&amp;IF(F78="Scenario1PBT3",'Major retrofit'!$K$27,IF(F78="Scenario2PBT3",'Major retrofit'!$L$27,IF(F78="Scenario3PBT3",'Major retrofit'!$M$27,"")))&amp;IF(F78="Scenario1PBT4",'Major retrofit'!$N$27,IF(F78="Scenario2PBT4",'Major retrofit'!$O$27,IF(F78="Scenario3PBT4",'Major retrofit'!$P$27,"")))&amp;IF(F78="Scenario1PBT5",'Major retrofit'!$Q$27,IF(F78="Scenario2PBT5",'Major retrofit'!$R$27,IF(F78="Scenario3PBT5",'Major retrofit'!$S$27,"")))&amp;IF(F78="Scenario1PBT6",'Major retrofit'!$T$27,IF(F78="Scenario2PBT6",'Major retrofit'!$U$27,IF(F78="Scenario3PBT6",'Major retrofit'!$V$27,"")))&amp;IF(F78="Scenario1PBT7",'Major retrofit'!$W$27,IF(F78="Scenario2PBT7",'Major retrofit'!$X$27,IF(F78="Scenario3PBT7",'Major retrofit'!$Y$27,"")))&amp;IF(F78="Scenario1PBT8",'Major retrofit'!$Z$27,IF(F78="Scenario2PBT8",'Major retrofit'!$AA$27,IF(F78="Scenario3PBT8",'Major retrofit'!$AB$27,"")))&amp;IF(F78="Scenario1PBT9",'Major retrofit'!$AC$27,IF(F78="Scenario2PBT9",'Major retrofit'!$AD$27,IF(F78="Scenario3PBT9",'Major retrofit'!$AE$27,"")))&amp;IF(F78="Scenario1PBT10",'Major retrofit'!$AF$27,IF(F78="Scenario2PBT10",'Major retrofit'!$AG$27,IF(F78="Scenario3PBT10",'Major retrofit'!$AH$27,"")))&amp;IF(F78="Scenario1PBT11",'Major retrofit'!$AI$27,IF(F78="Scenario2PBT11",'Major retrofit'!$AJ$27,IF(F78="Scenario3PBT11",'Major retrofit'!$AK$27,"")))&amp;IF(F78="Scenario1PBT12",'Major retrofit'!$AL$27,IF(F78="Scenario2PBT12",'Major retrofit'!$AM$27,IF(F78="Scenario3PBT12",'Major retrofit'!$AN$27,"")))&amp;IF(F78="Scenario1PBT13",'Major retrofit'!$AO$27,IF(F78="Scenario2PBT13",'Major retrofit'!$AP$27,IF(F78="Scenario3PBT13",'Major retrofit'!$AQ$27,"")))&amp;IF(F78="Scenario1PBT14",'Major retrofit'!$AR$27,IF(F78="Scenario2PBT14",'Major retrofit'!$AS$27,IF(F78="Scenario3PBT14",'Major retrofit'!$AT$27,"")))&amp;IF(F78="Scenario1PBT15",'Major retrofit'!$AU$27,IF(F78="Scenario2PBT15",'Major retrofit'!$AV$27,IF(F78="Scenario3PBT15",'Major retrofit'!$AW$27,"")))</f>
        <v/>
      </c>
      <c r="T78" s="263">
        <f t="shared" si="51"/>
        <v>0</v>
      </c>
      <c r="U78" s="262" t="str">
        <f>IF(F78="Scenario1PBT1",'Major retrofit'!$E$38,IF(F78="Scenario2PBT1",'Major retrofit'!$F$38,IF(F78="Scenario3PBT1",'Major retrofit'!$G$38,"")))&amp;IF(F78="Scenario1PBT2",'Major retrofit'!$H$38,IF(F78="Scenario2PBT2",'Major retrofit'!$I$38,IF(F78="Scenario3PBT2",'Major retrofit'!$J$38,"")))&amp;IF(F78="Scenario1PBT3",'Major retrofit'!$K$38,IF(F78="Scenario2PBT3",'Major retrofit'!$L$38,IF(F78="Scenario3PBT3",'Major retrofit'!$M$38,"")))&amp;IF(F78="Scenario1PBT4",'Major retrofit'!$N$38,IF(F78="Scenario2PBT4",'Major retrofit'!$O$38,IF(F78="Scenario3PBT4",'Major retrofit'!$P$38,"")))&amp;IF(F78="Scenario1PBT5",'Major retrofit'!$Q$38,IF(F78="Scenario2PBT5",'Major retrofit'!$R$38,IF(F78="Scenario3PBT5",'Major retrofit'!$S$38,"")))&amp;IF(F78="Scenario1PBT6",'Major retrofit'!$T$38,IF(F78="Scenario2PBT6",'Major retrofit'!$U$38,IF(F78="Scenario3PBT6",'Major retrofit'!$V$38,"")))&amp;IF(F78="Scenario1PBT7",'Major retrofit'!$W$38,IF(F78="Scenario2PBT7",'Major retrofit'!$X$38,IF(F78="Scenario3PBT7",'Major retrofit'!$Y$38,"")))&amp;IF(F78="Scenario1PBT8",'Major retrofit'!$Z$38,IF(F78="Scenario2PBT8",'Major retrofit'!$AA$38,IF(F78="Scenario3PBT8",'Major retrofit'!$AB$38,"")))&amp;IF(F78="Scenario1PBT9",'Major retrofit'!$AC$38,IF(F78="Scenario2PBT9",'Major retrofit'!$AD$38,IF(F78="Scenario3PBT9",'Major retrofit'!$AE$38,"")))&amp;IF(F78="Scenario1PBT10",'Major retrofit'!$AF$38,IF(F78="Scenario2PBT10",'Major retrofit'!$AG$38,IF(F78="Scenario3PBT10",'Major retrofit'!$AH$38,"")))&amp;IF(F78="Scenario1PBT11",'Major retrofit'!$AI$38,IF(F78="Scenario2PBT11",'Major retrofit'!$AJ$38,IF(F78="Scenario3PBT11",'Major retrofit'!$AK$38,"")))&amp;IF(F78="Scenario1PBT12",'Major retrofit'!$AL$38,IF(F78="Scenario2PBT12",'Major retrofit'!$AM$38,IF(F78="Scenario3PBT12",'Major retrofit'!$AN$38,"")))&amp;IF(F78="Scenario1PBT13",'Major retrofit'!$AO$38,IF(F78="Scenario2PBT13",'Major retrofit'!$AP$38,IF(F78="Scenario3PBT13",'Major retrofit'!$AQ$38,"")))&amp;IF(F78="Scenario1PBT14",'Major retrofit'!$AR$38,IF(F78="Scenario2PBT14",'Major retrofit'!$AS$38,IF(F78="Scenario3PBT14",'Major retrofit'!$AT$38,"")))&amp;IF(F78="Scenario1PBT15",'Major retrofit'!$AU$38,IF(F78="Scenario2PBT15",'Major retrofit'!$AV$38,IF(F78="Scenario3PBT15",'Major retrofit'!$AW$38,"")))</f>
        <v/>
      </c>
      <c r="V78" s="142">
        <f t="shared" si="52"/>
        <v>0</v>
      </c>
      <c r="W78" s="142" t="str">
        <f>IF(F78="Scenario1PBT1",'Major retrofit'!$E$40,IF(F78="Scenario2PBT1",'Major retrofit'!$F$40,IF(F78="Scenario3PBT1",'Major retrofit'!$G$40,"")))&amp;IF(F78="Scenario1PBT2",'Major retrofit'!$H$40,IF(F78="Scenario2PBT2",'Major retrofit'!$I$40,IF(F78="Scenario3PBT2",'Major retrofit'!$J$40,"")))&amp;IF(F78="Scenario1PBT3",'Major retrofit'!$K$40,IF(F78="Scenario2PBT3",'Major retrofit'!$L$40,IF(F78="Scenario3PBT3",'Major retrofit'!$M$40,"")))&amp;IF(F78="Scenario1PBT4",'Major retrofit'!$N$40,IF(F78="Scenario2PBT4",'Major retrofit'!$O$40,IF(F78="Scenario3PBT4",'Major retrofit'!$P$40,"")))&amp;IF(F78="Scenario1PBT5",'Major retrofit'!$Q$40,IF(F78="Scenario2PBT5",'Major retrofit'!$R$40,IF(F78="Scenario3PBT5",'Major retrofit'!$S$40,"")))&amp;IF(F78="Scenario1PBT6",'Major retrofit'!$T$40,IF(F78="Scenario2PBT6",'Major retrofit'!$U$40,IF(F78="Scenario3PBT6",'Major retrofit'!$V$40,"")))&amp;IF(F78="Scenario1PBT7",'Major retrofit'!$W$40,IF(F78="Scenario2PBT7",'Major retrofit'!$X$40,IF(F78="Scenario3PBT7",'Major retrofit'!$Y$40,"")))&amp;IF(F78="Scenario1PBT8",'Major retrofit'!$Z$40,IF(F78="Scenario2PBT8",'Major retrofit'!$AA$40,IF(F78="Scenario3PBT8",'Major retrofit'!$AB$40,"")))&amp;IF(F78="Scenario1PBT9",'Major retrofit'!$AC$40,IF(F78="Scenario2PBT9",'Major retrofit'!$AD$40,IF(F78="Scenario3PBT9",'Major retrofit'!$AE$40,"")))&amp;IF(F78="Scenario1PBT10",'Major retrofit'!$AF$40,IF(F78="Scenario2PBT10",'Major retrofit'!$AG$40,IF(F78="Scenario3PBT10",'Major retrofit'!$AH$40,"")))&amp;IF(F78="Scenario1PBT11",'Major retrofit'!$AI$40,IF(F78="Scenario2PBT11",'Major retrofit'!$AJ$40,IF(F78="Scenario3PBT11",'Major retrofit'!$AK$40,"")))&amp;IF(F78="Scenario1PBT12",'Major retrofit'!$AL$40,IF(F78="Scenario2PBT12",'Major retrofit'!$AM$40,IF(F78="Scenario3PBT12",'Major retrofit'!$AN$40,"")))&amp;IF(F78="Scenario1PBT13",'Major retrofit'!$AO$40,IF(F78="Scenario2PBT13",'Major retrofit'!$AP$40,IF(F78="Scenario3PBT13",'Major retrofit'!$AQ$40,"")))&amp;IF(F78="Scenario1PBT14",'Major retrofit'!$AR$40,IF(F78="Scenario2PBT14",'Major retrofit'!$AS$40,IF(F78="Scenario3PBT14",'Major retrofit'!$AT$40,"")))&amp;IF(F78="Scenario1PBT15",'Major retrofit'!$AU$40,IF(F78="Scenario2PBT15",'Major retrofit'!$AV$40,IF(F78="Scenario3PBT15",'Major retrofit'!$AW$40,"")))</f>
        <v/>
      </c>
      <c r="X78" s="142">
        <f t="shared" si="53"/>
        <v>0</v>
      </c>
      <c r="Y78" s="142" t="str">
        <f>IF(F78="Scenario1PBT1",'Major retrofit'!$E$42,IF(F78="Scenario2PBT1",'Major retrofit'!$F$42,IF(F78="Scenario3PBT1",'Major retrofit'!$G$42,"")))&amp;IF(F78="Scenario1PBT2",'Major retrofit'!$H$42,IF(F78="Scenario2PBT2",'Major retrofit'!$I$42,IF(F78="Scenario3PBT2",'Major retrofit'!$J$42,"")))&amp;IF(F78="Scenario1PBT3",'Major retrofit'!$K$42,IF(F78="Scenario2PBT3",'Major retrofit'!$L$42,IF(F78="Scenario3PBT3",'Major retrofit'!$M$42,"")))&amp;IF(F78="Scenario1PBT4",'Major retrofit'!$N$42,IF(F78="Scenario2PBT4",'Major retrofit'!$O$42,IF(F78="Scenario3PBT4",'Major retrofit'!$P$42,"")))&amp;IF(F78="Scenario1PBT5",'Major retrofit'!$Q$42,IF(F78="Scenario2PBT5",'Major retrofit'!$R$42,IF(F78="Scenario3PBT5",'Major retrofit'!$S$42,"")))&amp;IF(F78="Scenario1PBT6",'Major retrofit'!$T$42,IF(F78="Scenario2PBT6",'Major retrofit'!$U$42,IF(F78="Scenario3PBT6",'Major retrofit'!$V$42,"")))&amp;IF(F78="Scenario1PBT7",'Major retrofit'!$W$42,IF(F78="Scenario2PBT7",'Major retrofit'!$X$42,IF(F78="Scenario3PBT7",'Major retrofit'!$Y$42,"")))&amp;IF(F78="Scenario1PBT8",'Major retrofit'!$Z$42,IF(F78="Scenario2PBT8",'Major retrofit'!$AA$42,IF(F78="Scenario3PBT8",'Major retrofit'!$AB$42,"")))&amp;IF(F78="Scenario1PBT9",'Major retrofit'!$AC$42,IF(F78="Scenario2PBT9",'Major retrofit'!$AD$42,IF(F78="Scenario3PBT9",'Major retrofit'!$AE$42,"")))&amp;IF(F78="Scenario1PBT10",'Major retrofit'!$AF$42,IF(F78="Scenario2PBT10",'Major retrofit'!$AG$42,IF(F78="Scenario3PBT10",'Major retrofit'!$AH$42,"")))&amp;IF(F78="Scenario1PBT11",'Major retrofit'!$AI$42,IF(F78="Scenario2PBT11",'Major retrofit'!$AJ$42,IF(F78="Scenario3PBT11",'Major retrofit'!$AK$42,"")))&amp;IF(F78="Scenario1PBT12",'Major retrofit'!$AL$42,IF(F78="Scenario2PBT12",'Major retrofit'!$AM$42,IF(F78="Scenario3PBT12",'Major retrofit'!$AN$42,"")))&amp;IF(F78="Scenario1PBT13",'Major retrofit'!$AO$42,IF(F78="Scenario2PBT13",'Major retrofit'!$AP$42,IF(F78="Scenario3PBT13",'Major retrofit'!$AQ$42,"")))&amp;IF(F78="Scenario1PBT14",'Major retrofit'!$AR$42,IF(F78="Scenario2PBT14",'Major retrofit'!$AS$42,IF(F78="Scenario3PBT14",'Major retrofit'!$AT$42,"")))&amp;IF(F78="Scenario1PBT15",'Major retrofit'!$AU$42,IF(F78="Scenario2PBT15",'Major retrofit'!$AV$42,IF(F78="Scenario3PBT15",'Major retrofit'!$AW$42,"")))</f>
        <v/>
      </c>
      <c r="Z78" s="142">
        <f t="shared" si="54"/>
        <v>0</v>
      </c>
      <c r="AA78" s="332" t="str">
        <f>IF(F78="Scenario1PBT1",'Major retrofit'!$E$101,IF(F78="Scenario2PBT1",'Major retrofit'!$F$101,IF(F78="Scenario3PBT1",'Major retrofit'!$G$101,"")))&amp;IF(F78="Scenario1PBT2",'Major retrofit'!$H$101,IF(F78="Scenario2PBT2",'Major retrofit'!$I$101,IF(F78="Scenario3PBT2",'Major retrofit'!$J$101,"")))&amp;IF(F78="Scenario1PBT3",'Major retrofit'!$K$101,IF(F78="Scenario2PBT3",'Major retrofit'!$L$101,IF(F78="Scenario3PBT3",'Major retrofit'!$M$101,"")))&amp;IF(F78="Scenario1PBT4",'Major retrofit'!$N$101,IF(F78="Scenario2PBT4",'Major retrofit'!$O$101,IF(F78="Scenario3PBT4",'Major retrofit'!$P$101,"")))&amp;IF(F78="Scenario1PBT5",'Major retrofit'!$Q$101,IF(F78="Scenario2PBT5",'Major retrofit'!$R$101,IF(F78="Scenario3PBT5",'Major retrofit'!$S$101,"")))&amp;IF(F78="Scenario1PBT6",'Major retrofit'!$T$101,IF(F78="Scenario2PBT6",'Major retrofit'!$U$101,IF(F78="Scenario3PBT6",'Major retrofit'!$V$101,"")))&amp;IF(F78="Scenario1PBT7",'Major retrofit'!$W$101,IF(F78="Scenario2PBT7",'Major retrofit'!$X$101,IF(F78="Scenario3PBT7",'Major retrofit'!$Y$101,"")))&amp;IF(F78="Scenario1PBT8",'Major retrofit'!$Z$101,IF(F78="Scenario2PBT8",'Major retrofit'!$AA$101,IF(F78="Scenario3PBT8",'Major retrofit'!$AB$101,"")))&amp;IF(F78="Scenario1PBT9",'Major retrofit'!$AC$101,IF(F78="Scenario2PBT9",'Major retrofit'!$AD$101,IF(F78="Scenario3PBT9",'Major retrofit'!$AE$101,"")))&amp;IF(F78="Scenario1PBT10",'Major retrofit'!$AF$101,IF(F78="Scenario2PBT10",'Major retrofit'!$AG$101,IF(F78="Scenario3PBT10",'Major retrofit'!$AH$101,"")))&amp;IF(F78="Scenario1PBT11",'Major retrofit'!$AI$101,IF(F78="Scenario2PBT11",'Major retrofit'!$AJ$101,IF(F78="Scenario3PBT11",'Major retrofit'!$AK$101,"")))&amp;IF(F78="Scenario1PBT12",'Major retrofit'!$AL$101,IF(F78="Scenario2PBT12",'Major retrofit'!$AM$101,IF(F78="Scenario3PBT12",'Major retrofit'!$AN$101,"")))&amp;IF(F78="Scenario1PBT13",'Major retrofit'!$AO$101,IF(F78="Scenario2PBT13",'Major retrofit'!$AP$101,IF(F78="Scenario3PBT13",'Major retrofit'!$AQ$101,"")))&amp;IF(F78="Scenario1PBT14",'Major retrofit'!$AR$101,IF(F78="Scenario2PBT14",'Major retrofit'!$AS$101,IF(F78="Scenario3PBT14",'Major retrofit'!$AT$101,"")))&amp;IF(F78="Scenario1PBT15",'Major retrofit'!$AU$101,IF(F78="Scenario2PBT15",'Major retrofit'!$AV$101,IF(F78="Scenario3PBT15",'Major retrofit'!$AW$101,"")))</f>
        <v/>
      </c>
      <c r="AB78" s="233">
        <f t="shared" si="55"/>
        <v>0</v>
      </c>
      <c r="AC78" s="264">
        <f>IFERROR('Projection_Base-case'!G78-G78,0)</f>
        <v>0</v>
      </c>
      <c r="AD78" s="142">
        <f t="shared" si="34"/>
        <v>0</v>
      </c>
      <c r="AE78" s="142">
        <f>IFERROR(100*AC78/'Projection_Base-case'!G78,0)</f>
        <v>0</v>
      </c>
      <c r="AF78" s="142">
        <f>IFERROR('Projection_Base-case'!I78-I78,0)</f>
        <v>0</v>
      </c>
      <c r="AG78" s="142">
        <f t="shared" si="35"/>
        <v>0</v>
      </c>
      <c r="AH78" s="142">
        <f>IFERROR(100*AF78/'Projection_Base-case'!I78,0)</f>
        <v>0</v>
      </c>
      <c r="AI78" s="142">
        <f>IFERROR('Projection_Base-case'!K78-K78,0)</f>
        <v>0</v>
      </c>
      <c r="AJ78" s="142">
        <f t="shared" si="36"/>
        <v>0</v>
      </c>
      <c r="AK78" s="142">
        <f>IFERROR(100*AI78/'Projection_Base-case'!K78,0)</f>
        <v>0</v>
      </c>
      <c r="AL78" s="142">
        <f>IFERROR(M78-'Projection_Base-case'!M78,0)</f>
        <v>0</v>
      </c>
      <c r="AM78" s="142">
        <f t="shared" si="37"/>
        <v>0</v>
      </c>
      <c r="AN78" s="143">
        <f>IFERROR(100*AL78/'Projection_Base-case'!M78,0)</f>
        <v>0</v>
      </c>
      <c r="AO78" s="262">
        <f>IFERROR('Projection_Base-case'!O78-O78,0)</f>
        <v>0</v>
      </c>
      <c r="AP78" s="142">
        <f t="shared" si="38"/>
        <v>0</v>
      </c>
      <c r="AQ78" s="142">
        <f>IFERROR(100*AO78/'Projection_Base-case'!O78,0)</f>
        <v>0</v>
      </c>
      <c r="AR78" s="142">
        <f>IFERROR('Projection_Base-case'!Q78-Q78,0)</f>
        <v>0</v>
      </c>
      <c r="AS78" s="142">
        <f t="shared" si="39"/>
        <v>0</v>
      </c>
      <c r="AT78" s="142">
        <f>IFERROR(100*AR78/'Projection_Base-case'!Q78,0)</f>
        <v>0</v>
      </c>
      <c r="AU78" s="142">
        <f>IFERROR('Projection_Base-case'!S78-S78,0)</f>
        <v>0</v>
      </c>
      <c r="AV78" s="142">
        <f t="shared" si="40"/>
        <v>0</v>
      </c>
      <c r="AW78" s="143">
        <f>IFERROR(100*AU78/'Projection_Base-case'!S78,0)</f>
        <v>0</v>
      </c>
      <c r="AX78" s="262">
        <f>IFERROR('Projection_Base-case'!U78-U78,0)</f>
        <v>0</v>
      </c>
      <c r="AY78" s="142">
        <f t="shared" si="41"/>
        <v>0</v>
      </c>
      <c r="AZ78" s="142">
        <f>IFERROR(100*AX78/'Projection_Base-case'!U78,0)</f>
        <v>0</v>
      </c>
      <c r="BA78" s="142">
        <f>IFERROR('Projection_Base-case'!W78-W78,0)</f>
        <v>0</v>
      </c>
      <c r="BB78" s="142">
        <f t="shared" si="42"/>
        <v>0</v>
      </c>
      <c r="BC78" s="142">
        <f>IFERROR(100*BA78/'Projection_Base-case'!W78,0)</f>
        <v>0</v>
      </c>
      <c r="BD78" s="142">
        <f>IFERROR('Projection_Base-case'!Y78-Y78,0)</f>
        <v>0</v>
      </c>
      <c r="BE78" s="142">
        <f t="shared" si="43"/>
        <v>0</v>
      </c>
      <c r="BF78" s="142">
        <f>IFERROR(100*BD78/'Projection_Base-case'!Y78,0)</f>
        <v>0</v>
      </c>
      <c r="BG78" s="531">
        <f t="shared" si="56"/>
        <v>0</v>
      </c>
      <c r="BH78" s="532">
        <f t="shared" si="57"/>
        <v>0</v>
      </c>
    </row>
    <row r="79" spans="1:60" x14ac:dyDescent="0.25">
      <c r="A79" s="261">
        <v>74</v>
      </c>
      <c r="B79" s="142">
        <f>'Projection_Base-case'!B79</f>
        <v>0</v>
      </c>
      <c r="C79" s="142">
        <f>'Projection_Base-case'!C79</f>
        <v>0</v>
      </c>
      <c r="D79" s="142">
        <f>'Projection_Base-case'!D79</f>
        <v>0</v>
      </c>
      <c r="E79" s="149"/>
      <c r="F79" s="258" t="str">
        <f t="shared" si="44"/>
        <v>0</v>
      </c>
      <c r="G79" s="231" t="str">
        <f>IF(F79="Scenario1PBT1",'Major retrofit'!$E$6,IF(F79="Scenario2PBT1",'Major retrofit'!$F$6,IF(F79="Scenario3PBT1",'Major retrofit'!$G$6,"")))&amp;IF(F79="Scenario1PBT2",'Major retrofit'!$H$6,IF(F79="Scenario2PBT2",'Major retrofit'!$I$6,IF(F79="Scenario3PBT2",'Major retrofit'!$J$6,"")))&amp;IF(F79="Scenario1PBT3",'Major retrofit'!$K$6,IF(F79="Scenario2PBT3",'Major retrofit'!$L$6,IF(F79="Scenario3PBT3",'Major retrofit'!$M$6,"")))&amp;IF(F79="Scenario1PBT4",'Major retrofit'!$N$6,IF(F79="Scenario2PBT4",'Major retrofit'!$O$6,IF(F79="Scenario3PBT4",'Major retrofit'!$P$6,"")))&amp;IF(F79="Scenario1PBT5",'Major retrofit'!$Q$6,IF(F79="Scenario2PBT5",'Major retrofit'!$R$6,IF(F79="Scenario3PBT5",'Major retrofit'!$S$6,"")))&amp;IF(F79="Scenario1PBT6",'Major retrofit'!$T$6,IF(F79="Scenario2PBT6",'Major retrofit'!$U$6,IF(F79="Scenario3PBT6",'Major retrofit'!$V$6,"")))&amp;IF(F79="Scenario1PBT7",'Major retrofit'!$W$6,IF(F79="Scenario2PBT7",'Major retrofit'!$X$6,IF(F79="Scenario3PBT7",'Major retrofit'!$Y$6,"")))&amp;IF(F79="Scenario1PBT8",'Major retrofit'!$Z$6,IF(F79="Scenario2PBT8",'Major retrofit'!$AA$6,IF(F79="Scenario3PBT8",'Major retrofit'!$AB$6,"")))&amp;IF(F79="Scenario1PBT9",'Major retrofit'!$AC$6,IF(F79="Scenario2PBT9",'Major retrofit'!$AD$6,IF(F79="Scenario3PBT9",'Major retrofit'!$AE$6,"")))&amp;IF(F79="Scenario1PBT10",'Major retrofit'!$AF$6,IF(F79="Scenario2PBT10",'Major retrofit'!$AG$6,IF(F79="Scenario3PBT10",'Major retrofit'!$AH$6,"")))&amp;IF(F79="Scenario1PBT11",'Major retrofit'!$AI$6,IF(F79="Scenario2PBT11",'Major retrofit'!$AJ$6,IF(F79="Scenario3PBT11",'Major retrofit'!$AK$6,"")))&amp;IF(F79="Scenario1PBT12",'Major retrofit'!$AL$6,IF(F79="Scenario2PBT12",'Major retrofit'!$AM$6,IF(F79="Scenario3PBT12",'Major retrofit'!$AN$6,"")))&amp;IF(F79="Scenario1PBT13",'Major retrofit'!$AO$6,IF(F79="Scenario2PBT13",'Major retrofit'!$AP$6,IF(F79="Scenario3PBT13",'Major retrofit'!$AQ$6,"")))&amp;IF(F79="Scenario1PBT14",'Major retrofit'!$AR$6,IF(F79="Scenario2PBT14",'Major retrofit'!$AS$6,IF(F79="Scenario3PBT14",'Major retrofit'!$AT$6,"")))&amp;IF(F79="Scenario1PBT15",'Major retrofit'!$AU$6,IF(F79="Scenario2PBT15",'Major retrofit'!$AV$6,IF(F79="Scenario3PBT15",'Major retrofit'!$AW$6,"")))</f>
        <v/>
      </c>
      <c r="H79" s="142">
        <f t="shared" si="45"/>
        <v>0</v>
      </c>
      <c r="I79" s="232" t="str">
        <f>IF(F79="Scenario1PBT1",'Major retrofit'!$E$16,IF(F79="Scenario2PBT1",'Major retrofit'!$F$16,IF(F79="Scenario3PBT1",'Major retrofit'!$G$16,"")))&amp;IF(F79="Scenario1PBT2",'Major retrofit'!$H$16,IF(F79="Scenario2PBT2",'Major retrofit'!$I$16,IF(F79="Scenario3PBT2",'Major retrofit'!$J$16,"")))&amp;IF(F79="Scenario1PBT3",'Major retrofit'!$K$16,IF(F79="Scenario2PBT3",'Major retrofit'!$L$16,IF(F79="Scenario3PBT3",'Major retrofit'!$M$16,"")))&amp;IF(F79="Scenario1PBT4",'Major retrofit'!$N$16,IF(F79="Scenario2PBT4",'Major retrofit'!$O$16,IF(F79="Scenario3PBT4",'Major retrofit'!$P$16,"")))&amp;IF(F79="Scenario1PBT5",'Major retrofit'!$Q$16,IF(F79="Scenario2PBT5",'Major retrofit'!$R$16,IF(F79="Scenario3PBT5",'Major retrofit'!$S$16,"")))&amp;IF(F79="Scenario1PBT6",'Major retrofit'!$T$16,IF(F79="Scenario2PBT6",'Major retrofit'!$U$16,IF(F79="Scenario3PBT6",'Major retrofit'!$V$16,"")))&amp;IF(F79="Scenario1PBT7",'Major retrofit'!$W$16,IF(F79="Scenario2PBT7",'Major retrofit'!$X$16,IF(F79="Scenario3PBT7",'Major retrofit'!$Y$16,"")))&amp;IF(F79="Scenario1PBT8",'Major retrofit'!$Z$16,IF(F79="Scenario2PBT8",'Major retrofit'!$AA$16,IF(F79="Scenario3PBT8",'Major retrofit'!$AB$16,"")))&amp;IF(F79="Scenario1PBT9",'Major retrofit'!$AC$16,IF(F79="Scenario2PBT9",'Major retrofit'!$AD$16,IF(F79="Scenario3PBT9",'Major retrofit'!$AE$16,"")))&amp;IF(F79="Scenario1PBT10",'Major retrofit'!$AF$16,IF(F79="Scenario2PBT10",'Major retrofit'!$AG$16,IF(F79="Scenario3PBT10",'Major retrofit'!$AH$16,"")))&amp;IF(F79="Scenario1PBT11",'Major retrofit'!$AI$16,IF(F79="Scenario2PBT11",'Major retrofit'!$AJ$16,IF(F79="Scenario3PBT11",'Major retrofit'!$AK$16,"")))&amp;IF(F79="Scenario1PBT12",'Major retrofit'!$AL$16,IF(F79="Scenario2PBT12",'Major retrofit'!$AM$16,IF(F79="Scenario3PBT12",'Major retrofit'!$AN$16,"")))&amp;IF(F79="Scenario1PBT13",'Major retrofit'!$AO$16,IF(F79="Scenario2PBT13",'Major retrofit'!$AP$16,IF(F79="Scenario3PBT13",'Major retrofit'!$AQ$16,"")))&amp;IF(F79="Scenario1PBT14",'Major retrofit'!$AR$16,IF(F79="Scenario2PBT14",'Major retrofit'!$AS$16,IF(F79="Scenario3PBT14",'Major retrofit'!$AT$16,"")))&amp;IF(F79="Scenario1PBT15",'Major retrofit'!$AU$16,IF(F79="Scenario2PBT15",'Major retrofit'!$AV$16,IF(F79="Scenario3PBT15",'Major retrofit'!$AW$16,"")))</f>
        <v/>
      </c>
      <c r="J79" s="142">
        <f t="shared" si="46"/>
        <v>0</v>
      </c>
      <c r="K79" s="142" t="str">
        <f>IF(F79="Scenario1PBT1",'Major retrofit'!$E$18,IF(F79="Scenario2PBT1",'Major retrofit'!$F$18,IF(F79="Scenario3PBT1",'Major retrofit'!$G$18,"")))&amp;IF(F79="Scenario1PBT2",'Major retrofit'!$H$18,IF(F79="Scenario2PBT2",'Major retrofit'!$I$18,IF(F79="Scenario3PBT2",'Major retrofit'!$J$18,"")))&amp;IF(F79="Scenario1PBT3",'Major retrofit'!$K$18,IF(F79="Scenario2PBT3",'Major retrofit'!$L$18,IF(F79="Scenario3PBT3",'Major retrofit'!$M$18,"")))&amp;IF(F79="Scenario1PBT4",'Major retrofit'!$N$18,IF(F79="Scenario2PBT4",'Major retrofit'!$O$18,IF(F79="Scenario3PBT4",'Major retrofit'!$P$18,"")))&amp;IF(F79="Scenario1PBT5",'Major retrofit'!$Q$18,IF(F79="Scenario2PBT5",'Major retrofit'!$R$18,IF(F79="Scenario3PBT5",'Major retrofit'!$S$18,"")))&amp;IF(F79="Scenario1PBT6",'Major retrofit'!$T$18,IF(F79="Scenario2PBT6",'Major retrofit'!$U$18,IF(F79="Scenario3PBT6",'Major retrofit'!$V$18,"")))&amp;IF(F79="Scenario1PBT7",'Major retrofit'!$W$18,IF(F79="Scenario2PBT7",'Major retrofit'!$X$18,IF(F79="Scenario3PBT7",'Major retrofit'!$Y$18,"")))&amp;IF(F79="Scenario1PBT8",'Major retrofit'!$Z$18,IF(F79="Scenario2PBT8",'Major retrofit'!$AA$18,IF(F79="Scenario3PBT8",'Major retrofit'!$AB$18,"")))&amp;IF(F79="Scenario1PBT9",'Major retrofit'!$AC$18,IF(F79="Scenario2PBT9",'Major retrofit'!$AD$18,IF(F79="Scenario3PBT9",'Major retrofit'!$AE$18,"")))&amp;IF(F79="Scenario1PBT10",'Major retrofit'!$AF$18,IF(F79="Scenario2PBT10",'Major retrofit'!$AG$18,IF(F79="Scenario3PBT10",'Major retrofit'!$AH$18,"")))&amp;IF(F79="Scenario1PBT11",'Major retrofit'!$AI$18,IF(F79="Scenario2PBT11",'Major retrofit'!$AJ$18,IF(F79="Scenario3PBT11",'Major retrofit'!$AK$18,"")))&amp;IF(F79="Scenario1PBT12",'Major retrofit'!$AL$18,IF(F79="Scenario2PBT12",'Major retrofit'!$AM$18,IF(F79="Scenario3PBT12",'Major retrofit'!$AN$18,"")))&amp;IF(F79="Scenario1PBT13",'Major retrofit'!$AO$18,IF(F79="Scenario2PBT13",'Major retrofit'!$AP$18,IF(F79="Scenario3PBT13",'Major retrofit'!$AQ$18,"")))&amp;IF(F79="Scenario1PBT14",'Major retrofit'!$AR$18,IF(F79="Scenario2PBT14",'Major retrofit'!$AS$18,IF(F79="Scenario3PBT14",'Major retrofit'!$AT$18,"")))&amp;IF(F79="Scenario1PBT15",'Major retrofit'!$AU$18,IF(F79="Scenario2PBT15",'Major retrofit'!$AV$18,IF(F79="Scenario3PBT15",'Major retrofit'!$AW$18,"")))</f>
        <v/>
      </c>
      <c r="L79" s="142">
        <f t="shared" si="47"/>
        <v>0</v>
      </c>
      <c r="M79" s="142" t="str">
        <f>IF(F79="Scenario1PBT1",'Major retrofit'!$E$20,IF(F79="Scenario2PBT1",'Major retrofit'!$F$20,IF(F79="Scenario3PBT1",'Major retrofit'!$G$20,"")))&amp;IF(F79="Scenario1PBT2",'Major retrofit'!$H$20,IF(F79="Scenario2PBT2",'Major retrofit'!$I$20,IF(F79="Scenario3PBT2",'Major retrofit'!$J$20,"")))&amp;IF(F79="Scenario1PBT3",'Major retrofit'!$K$20,IF(F79="Scenario2PBT3",'Major retrofit'!$L$20,IF(F79="Scenario3PBT3",'Major retrofit'!$M$20,"")))&amp;IF(F79="Scenario1PBT4",'Major retrofit'!$N$20,IF(F79="Scenario2PBT4",'Major retrofit'!$O$20,IF(F79="Scenario3PBT4",'Major retrofit'!$P$20,"")))&amp;IF(F79="Scenario1PBT5",'Major retrofit'!$Q$20,IF(F79="Scenario2PBT5",'Major retrofit'!$R$20,IF(F79="Scenario3PBT5",'Major retrofit'!$S$20,"")))&amp;IF(F79="Scenario1PBT6",'Major retrofit'!$T$20,IF(F79="Scenario2PBT6",'Major retrofit'!$U$20,IF(F79="Scenario3PBT6",'Major retrofit'!$V$20,"")))&amp;IF(F79="Scenario1PBT7",'Major retrofit'!$W$20,IF(F79="Scenario2PBT7",'Major retrofit'!$X$20,IF(F79="Scenario3PBT7",'Major retrofit'!$Y$20,"")))&amp;IF(F79="Scenario1PBT8",'Major retrofit'!$Z$20,IF(F79="Scenario2PBT8",'Major retrofit'!$AA$20,IF(F79="Scenario3PBT8",'Major retrofit'!$AB$20,"")))&amp;IF(F79="Scenario1PBT9",'Major retrofit'!$AC$20,IF(F79="Scenario2PBT9",'Major retrofit'!$AD$20,IF(F79="Scenario3PBT9",'Major retrofit'!$AE$20,"")))&amp;IF(F79="Scenario1PBT10",'Major retrofit'!$AF$20,IF(F79="Scenario2PBT10",'Major retrofit'!$AG$20,IF(F79="Scenario3PBT10",'Major retrofit'!$AH$20,"")))&amp;IF(F79="Scenario1PBT11",'Major retrofit'!$AI$20,IF(F79="Scenario2PBT11",'Major retrofit'!$AJ$20,IF(F79="Scenario3PBT11",'Major retrofit'!$AK$20,"")))&amp;IF(F79="Scenario1PBT12",'Major retrofit'!$AL$20,IF(F79="Scenario2PBT12",'Major retrofit'!$AM$20,IF(F79="Scenario3PBT12",'Major retrofit'!$AN$20,"")))&amp;IF(F79="Scenario1PBT13",'Major retrofit'!$AO$20,IF(F79="Scenario2PBT13",'Major retrofit'!$AP$20,IF(F79="Scenario3PBT13",'Major retrofit'!$AQ$20,"")))&amp;IF(F79="Scenario1PBT14",'Major retrofit'!$AR$20,IF(F79="Scenario2PBT14",'Major retrofit'!$AS$20,IF(F79="Scenario3PBT14",'Major retrofit'!$AT$20,"")))&amp;IF(F79="Scenario1PBT15",'Major retrofit'!$AU$20,IF(F79="Scenario2PBT15",'Major retrofit'!$AV$20,IF(F79="Scenario3PBT15",'Major retrofit'!$AW$20,"")))</f>
        <v/>
      </c>
      <c r="N79" s="143">
        <f t="shared" si="48"/>
        <v>0</v>
      </c>
      <c r="O79" s="262" t="str">
        <f>IF(F79="Scenario1PBT1",'Major retrofit'!$E$23,IF(F79="Scenario2PBT1",'Major retrofit'!$F$23,IF(F79="Scenario3PBT1",'Major retrofit'!$G$23,"")))&amp;IF(F79="Scenario1PBT2",'Major retrofit'!$H$23,IF(F79="Scenario2PBT2",'Major retrofit'!$I$23,IF(F79="Scenario3PBT2",'Major retrofit'!$J$23,"")))&amp;IF(F79="Scenario1PBT3",'Major retrofit'!$K$23,IF(F79="Scenario2PBT3",'Major retrofit'!$L$23,IF(F79="Scenario3PBT3",'Major retrofit'!$M$23,"")))&amp;IF(F79="Scenario1PBT4",'Major retrofit'!$N$23,IF(F79="Scenario2PBT4",'Major retrofit'!$O$23,IF(F79="Scenario3PBT4",'Major retrofit'!$P$23,"")))&amp;IF(F79="Scenario1PBT5",'Major retrofit'!$Q$23,IF(F79="Scenario2PBT5",'Major retrofit'!$R$23,IF(F79="Scenario3PBT5",'Major retrofit'!$S$23,"")))&amp;IF(F79="Scenario1PBT6",'Major retrofit'!$T$23,IF(F79="Scenario2PBT6",'Major retrofit'!$U$23,IF(F79="Scenario3PBT6",'Major retrofit'!$V$23,"")))&amp;IF(F79="Scenario1PBT7",'Major retrofit'!$W$23,IF(F79="Scenario2PBT7",'Major retrofit'!$X$23,IF(F79="Scenario3PBT7",'Major retrofit'!$Y$23,"")))&amp;IF(F79="Scenario1PBT8",'Major retrofit'!$Z$23,IF(F79="Scenario2PBT8",'Major retrofit'!$AA$23,IF(F79="Scenario3PBT8",'Major retrofit'!$AB$23,"")))&amp;IF(F79="Scenario1PBT9",'Major retrofit'!$AC$23,IF(F79="Scenario2PBT9",'Major retrofit'!$AD$23,IF(F79="Scenario3PBT9",'Major retrofit'!$AE$23,"")))&amp;IF(F79="Scenario1PBT10",'Major retrofit'!$AF$23,IF(F79="Scenario2PBT10",'Major retrofit'!$AG$23,IF(F79="Scenario3PBT10",'Major retrofit'!$AH$23,"")))&amp;IF(F79="Scenario1PBT11",'Major retrofit'!$AI$23,IF(F79="Scenario2PBT11",'Major retrofit'!$AJ$23,IF(F79="Scenario3PBT11",'Major retrofit'!$AK$23,"")))&amp;IF(F79="Scenario1PBT12",'Major retrofit'!$AL$23,IF(F79="Scenario2PBT12",'Major retrofit'!$AM$23,IF(F79="Scenario3PBT12",'Major retrofit'!$AN$23,"")))&amp;IF(F79="Scenario1PBT13",'Major retrofit'!$AO$23,IF(F79="Scenario2PBT13",'Major retrofit'!$AP$23,IF(F79="Scenario3PBT13",'Major retrofit'!$AQ$23,"")))&amp;IF(F79="Scenario1PBT14",'Major retrofit'!$AR$23,IF(F79="Scenario2PBT14",'Major retrofit'!$AS$23,IF(F79="Scenario3PBT14",'Major retrofit'!$AT$23,"")))&amp;IF(F79="Scenario1PBT15",'Major retrofit'!$AU$23,IF(F79="Scenario2PBT15",'Major retrofit'!$AV$23,IF(F79="Scenario3PBT15",'Major retrofit'!$AW$23,"")))</f>
        <v/>
      </c>
      <c r="P79" s="142">
        <f t="shared" si="49"/>
        <v>0</v>
      </c>
      <c r="Q79" s="142" t="str">
        <f>IF(F79="Scenario1PBT1",'Major retrofit'!$E$25,IF(F79="Scenario2PBT1",'Major retrofit'!$F$25,IF(F79="Scenario3PBT1",'Major retrofit'!$G$25,"")))&amp;IF(F79="Scenario1PBT2",'Major retrofit'!$H$25,IF(F79="Scenario2PBT2",'Major retrofit'!$I$25,IF(F79="Scenario3PBT2",'Major retrofit'!$J$25,"")))&amp;IF(F79="Scenario1PBT3",'Major retrofit'!$K$25,IF(F79="Scenario2PBT3",'Major retrofit'!$L$25,IF(F79="Scenario3PBT3",'Major retrofit'!$M$25,"")))&amp;IF(F79="Scenario1PBT4",'Major retrofit'!$N$25,IF(F79="Scenario2PBT4",'Major retrofit'!$O$25,IF(F79="Scenario3PBT4",'Major retrofit'!$P$25,"")))&amp;IF(F79="Scenario1PBT5",'Major retrofit'!$Q$25,IF(F79="Scenario2PBT5",'Major retrofit'!$R$25,IF(F79="Scenario3PBT5",'Major retrofit'!$S$25,"")))&amp;IF(F79="Scenario1PBT6",'Major retrofit'!$T$25,IF(F79="Scenario2PBT6",'Major retrofit'!$U$25,IF(F79="Scenario3PBT6",'Major retrofit'!$V$25,"")))&amp;IF(F79="Scenario1PBT7",'Major retrofit'!$W$25,IF(F79="Scenario2PBT7",'Major retrofit'!$X$25,IF(F79="Scenario3PBT7",'Major retrofit'!$Y$25,"")))&amp;IF(F79="Scenario1PBT8",'Major retrofit'!$Z$25,IF(F79="Scenario2PBT8",'Major retrofit'!$AA$25,IF(F79="Scenario3PBT8",'Major retrofit'!$AB$25,"")))&amp;IF(F79="Scenario1PBT9",'Major retrofit'!$AC$25,IF(F79="Scenario2PBT9",'Major retrofit'!$AD$25,IF(F79="Scenario3PBT9",'Major retrofit'!$AE$25,"")))&amp;IF(F79="Scenario1PBT10",'Major retrofit'!$AF$25,IF(F79="Scenario2PBT10",'Major retrofit'!$AG$25,IF(F79="Scenario3PBT10",'Major retrofit'!$AH$25,"")))&amp;IF(F79="Scenario1PBT11",'Major retrofit'!$AI$25,IF(F79="Scenario2PBT11",'Major retrofit'!$AJ$25,IF(F79="Scenario3PBT11",'Major retrofit'!$AK$25,"")))&amp;IF(F79="Scenario1PBT12",'Major retrofit'!$AL$25,IF(F79="Scenario2PBT12",'Major retrofit'!$AM$25,IF(F79="Scenario3PBT12",'Major retrofit'!$AN$25,"")))&amp;IF(F79="Scenario1PBT13",'Major retrofit'!$AO$25,IF(F79="Scenario2PBT13",'Major retrofit'!$AP$25,IF(F79="Scenario3PBT13",'Major retrofit'!$AQ$25,"")))&amp;IF(F79="Scenario1PBT14",'Major retrofit'!$AR$25,IF(F79="Scenario2PBT14",'Major retrofit'!$AS$25,IF(F79="Scenario3PBT14",'Major retrofit'!$AT$25,"")))&amp;IF(F79="Scenario1PBT15",'Major retrofit'!$AU$25,IF(F79="Scenario2PBT15",'Major retrofit'!$AV$25,IF(F79="Scenario3PBT15",'Major retrofit'!$AW$25,"")))</f>
        <v/>
      </c>
      <c r="R79" s="142">
        <f t="shared" si="50"/>
        <v>0</v>
      </c>
      <c r="S79" s="142" t="str">
        <f>IF(F79="Scenario1PBT1",'Major retrofit'!$E$27,IF(F79="Scenario2PBT1",'Major retrofit'!$F$27,IF(F79="Scenario3PBT1",'Major retrofit'!$G$27,"")))&amp;IF(F79="Scenario1PBT2",'Major retrofit'!$H$27,IF(F79="Scenario2PBT2",'Major retrofit'!$I$27,IF(F79="Scenario3PBT2",'Major retrofit'!$J$27,"")))&amp;IF(F79="Scenario1PBT3",'Major retrofit'!$K$27,IF(F79="Scenario2PBT3",'Major retrofit'!$L$27,IF(F79="Scenario3PBT3",'Major retrofit'!$M$27,"")))&amp;IF(F79="Scenario1PBT4",'Major retrofit'!$N$27,IF(F79="Scenario2PBT4",'Major retrofit'!$O$27,IF(F79="Scenario3PBT4",'Major retrofit'!$P$27,"")))&amp;IF(F79="Scenario1PBT5",'Major retrofit'!$Q$27,IF(F79="Scenario2PBT5",'Major retrofit'!$R$27,IF(F79="Scenario3PBT5",'Major retrofit'!$S$27,"")))&amp;IF(F79="Scenario1PBT6",'Major retrofit'!$T$27,IF(F79="Scenario2PBT6",'Major retrofit'!$U$27,IF(F79="Scenario3PBT6",'Major retrofit'!$V$27,"")))&amp;IF(F79="Scenario1PBT7",'Major retrofit'!$W$27,IF(F79="Scenario2PBT7",'Major retrofit'!$X$27,IF(F79="Scenario3PBT7",'Major retrofit'!$Y$27,"")))&amp;IF(F79="Scenario1PBT8",'Major retrofit'!$Z$27,IF(F79="Scenario2PBT8",'Major retrofit'!$AA$27,IF(F79="Scenario3PBT8",'Major retrofit'!$AB$27,"")))&amp;IF(F79="Scenario1PBT9",'Major retrofit'!$AC$27,IF(F79="Scenario2PBT9",'Major retrofit'!$AD$27,IF(F79="Scenario3PBT9",'Major retrofit'!$AE$27,"")))&amp;IF(F79="Scenario1PBT10",'Major retrofit'!$AF$27,IF(F79="Scenario2PBT10",'Major retrofit'!$AG$27,IF(F79="Scenario3PBT10",'Major retrofit'!$AH$27,"")))&amp;IF(F79="Scenario1PBT11",'Major retrofit'!$AI$27,IF(F79="Scenario2PBT11",'Major retrofit'!$AJ$27,IF(F79="Scenario3PBT11",'Major retrofit'!$AK$27,"")))&amp;IF(F79="Scenario1PBT12",'Major retrofit'!$AL$27,IF(F79="Scenario2PBT12",'Major retrofit'!$AM$27,IF(F79="Scenario3PBT12",'Major retrofit'!$AN$27,"")))&amp;IF(F79="Scenario1PBT13",'Major retrofit'!$AO$27,IF(F79="Scenario2PBT13",'Major retrofit'!$AP$27,IF(F79="Scenario3PBT13",'Major retrofit'!$AQ$27,"")))&amp;IF(F79="Scenario1PBT14",'Major retrofit'!$AR$27,IF(F79="Scenario2PBT14",'Major retrofit'!$AS$27,IF(F79="Scenario3PBT14",'Major retrofit'!$AT$27,"")))&amp;IF(F79="Scenario1PBT15",'Major retrofit'!$AU$27,IF(F79="Scenario2PBT15",'Major retrofit'!$AV$27,IF(F79="Scenario3PBT15",'Major retrofit'!$AW$27,"")))</f>
        <v/>
      </c>
      <c r="T79" s="263">
        <f t="shared" si="51"/>
        <v>0</v>
      </c>
      <c r="U79" s="262" t="str">
        <f>IF(F79="Scenario1PBT1",'Major retrofit'!$E$38,IF(F79="Scenario2PBT1",'Major retrofit'!$F$38,IF(F79="Scenario3PBT1",'Major retrofit'!$G$38,"")))&amp;IF(F79="Scenario1PBT2",'Major retrofit'!$H$38,IF(F79="Scenario2PBT2",'Major retrofit'!$I$38,IF(F79="Scenario3PBT2",'Major retrofit'!$J$38,"")))&amp;IF(F79="Scenario1PBT3",'Major retrofit'!$K$38,IF(F79="Scenario2PBT3",'Major retrofit'!$L$38,IF(F79="Scenario3PBT3",'Major retrofit'!$M$38,"")))&amp;IF(F79="Scenario1PBT4",'Major retrofit'!$N$38,IF(F79="Scenario2PBT4",'Major retrofit'!$O$38,IF(F79="Scenario3PBT4",'Major retrofit'!$P$38,"")))&amp;IF(F79="Scenario1PBT5",'Major retrofit'!$Q$38,IF(F79="Scenario2PBT5",'Major retrofit'!$R$38,IF(F79="Scenario3PBT5",'Major retrofit'!$S$38,"")))&amp;IF(F79="Scenario1PBT6",'Major retrofit'!$T$38,IF(F79="Scenario2PBT6",'Major retrofit'!$U$38,IF(F79="Scenario3PBT6",'Major retrofit'!$V$38,"")))&amp;IF(F79="Scenario1PBT7",'Major retrofit'!$W$38,IF(F79="Scenario2PBT7",'Major retrofit'!$X$38,IF(F79="Scenario3PBT7",'Major retrofit'!$Y$38,"")))&amp;IF(F79="Scenario1PBT8",'Major retrofit'!$Z$38,IF(F79="Scenario2PBT8",'Major retrofit'!$AA$38,IF(F79="Scenario3PBT8",'Major retrofit'!$AB$38,"")))&amp;IF(F79="Scenario1PBT9",'Major retrofit'!$AC$38,IF(F79="Scenario2PBT9",'Major retrofit'!$AD$38,IF(F79="Scenario3PBT9",'Major retrofit'!$AE$38,"")))&amp;IF(F79="Scenario1PBT10",'Major retrofit'!$AF$38,IF(F79="Scenario2PBT10",'Major retrofit'!$AG$38,IF(F79="Scenario3PBT10",'Major retrofit'!$AH$38,"")))&amp;IF(F79="Scenario1PBT11",'Major retrofit'!$AI$38,IF(F79="Scenario2PBT11",'Major retrofit'!$AJ$38,IF(F79="Scenario3PBT11",'Major retrofit'!$AK$38,"")))&amp;IF(F79="Scenario1PBT12",'Major retrofit'!$AL$38,IF(F79="Scenario2PBT12",'Major retrofit'!$AM$38,IF(F79="Scenario3PBT12",'Major retrofit'!$AN$38,"")))&amp;IF(F79="Scenario1PBT13",'Major retrofit'!$AO$38,IF(F79="Scenario2PBT13",'Major retrofit'!$AP$38,IF(F79="Scenario3PBT13",'Major retrofit'!$AQ$38,"")))&amp;IF(F79="Scenario1PBT14",'Major retrofit'!$AR$38,IF(F79="Scenario2PBT14",'Major retrofit'!$AS$38,IF(F79="Scenario3PBT14",'Major retrofit'!$AT$38,"")))&amp;IF(F79="Scenario1PBT15",'Major retrofit'!$AU$38,IF(F79="Scenario2PBT15",'Major retrofit'!$AV$38,IF(F79="Scenario3PBT15",'Major retrofit'!$AW$38,"")))</f>
        <v/>
      </c>
      <c r="V79" s="142">
        <f t="shared" si="52"/>
        <v>0</v>
      </c>
      <c r="W79" s="142" t="str">
        <f>IF(F79="Scenario1PBT1",'Major retrofit'!$E$40,IF(F79="Scenario2PBT1",'Major retrofit'!$F$40,IF(F79="Scenario3PBT1",'Major retrofit'!$G$40,"")))&amp;IF(F79="Scenario1PBT2",'Major retrofit'!$H$40,IF(F79="Scenario2PBT2",'Major retrofit'!$I$40,IF(F79="Scenario3PBT2",'Major retrofit'!$J$40,"")))&amp;IF(F79="Scenario1PBT3",'Major retrofit'!$K$40,IF(F79="Scenario2PBT3",'Major retrofit'!$L$40,IF(F79="Scenario3PBT3",'Major retrofit'!$M$40,"")))&amp;IF(F79="Scenario1PBT4",'Major retrofit'!$N$40,IF(F79="Scenario2PBT4",'Major retrofit'!$O$40,IF(F79="Scenario3PBT4",'Major retrofit'!$P$40,"")))&amp;IF(F79="Scenario1PBT5",'Major retrofit'!$Q$40,IF(F79="Scenario2PBT5",'Major retrofit'!$R$40,IF(F79="Scenario3PBT5",'Major retrofit'!$S$40,"")))&amp;IF(F79="Scenario1PBT6",'Major retrofit'!$T$40,IF(F79="Scenario2PBT6",'Major retrofit'!$U$40,IF(F79="Scenario3PBT6",'Major retrofit'!$V$40,"")))&amp;IF(F79="Scenario1PBT7",'Major retrofit'!$W$40,IF(F79="Scenario2PBT7",'Major retrofit'!$X$40,IF(F79="Scenario3PBT7",'Major retrofit'!$Y$40,"")))&amp;IF(F79="Scenario1PBT8",'Major retrofit'!$Z$40,IF(F79="Scenario2PBT8",'Major retrofit'!$AA$40,IF(F79="Scenario3PBT8",'Major retrofit'!$AB$40,"")))&amp;IF(F79="Scenario1PBT9",'Major retrofit'!$AC$40,IF(F79="Scenario2PBT9",'Major retrofit'!$AD$40,IF(F79="Scenario3PBT9",'Major retrofit'!$AE$40,"")))&amp;IF(F79="Scenario1PBT10",'Major retrofit'!$AF$40,IF(F79="Scenario2PBT10",'Major retrofit'!$AG$40,IF(F79="Scenario3PBT10",'Major retrofit'!$AH$40,"")))&amp;IF(F79="Scenario1PBT11",'Major retrofit'!$AI$40,IF(F79="Scenario2PBT11",'Major retrofit'!$AJ$40,IF(F79="Scenario3PBT11",'Major retrofit'!$AK$40,"")))&amp;IF(F79="Scenario1PBT12",'Major retrofit'!$AL$40,IF(F79="Scenario2PBT12",'Major retrofit'!$AM$40,IF(F79="Scenario3PBT12",'Major retrofit'!$AN$40,"")))&amp;IF(F79="Scenario1PBT13",'Major retrofit'!$AO$40,IF(F79="Scenario2PBT13",'Major retrofit'!$AP$40,IF(F79="Scenario3PBT13",'Major retrofit'!$AQ$40,"")))&amp;IF(F79="Scenario1PBT14",'Major retrofit'!$AR$40,IF(F79="Scenario2PBT14",'Major retrofit'!$AS$40,IF(F79="Scenario3PBT14",'Major retrofit'!$AT$40,"")))&amp;IF(F79="Scenario1PBT15",'Major retrofit'!$AU$40,IF(F79="Scenario2PBT15",'Major retrofit'!$AV$40,IF(F79="Scenario3PBT15",'Major retrofit'!$AW$40,"")))</f>
        <v/>
      </c>
      <c r="X79" s="142">
        <f t="shared" si="53"/>
        <v>0</v>
      </c>
      <c r="Y79" s="142" t="str">
        <f>IF(F79="Scenario1PBT1",'Major retrofit'!$E$42,IF(F79="Scenario2PBT1",'Major retrofit'!$F$42,IF(F79="Scenario3PBT1",'Major retrofit'!$G$42,"")))&amp;IF(F79="Scenario1PBT2",'Major retrofit'!$H$42,IF(F79="Scenario2PBT2",'Major retrofit'!$I$42,IF(F79="Scenario3PBT2",'Major retrofit'!$J$42,"")))&amp;IF(F79="Scenario1PBT3",'Major retrofit'!$K$42,IF(F79="Scenario2PBT3",'Major retrofit'!$L$42,IF(F79="Scenario3PBT3",'Major retrofit'!$M$42,"")))&amp;IF(F79="Scenario1PBT4",'Major retrofit'!$N$42,IF(F79="Scenario2PBT4",'Major retrofit'!$O$42,IF(F79="Scenario3PBT4",'Major retrofit'!$P$42,"")))&amp;IF(F79="Scenario1PBT5",'Major retrofit'!$Q$42,IF(F79="Scenario2PBT5",'Major retrofit'!$R$42,IF(F79="Scenario3PBT5",'Major retrofit'!$S$42,"")))&amp;IF(F79="Scenario1PBT6",'Major retrofit'!$T$42,IF(F79="Scenario2PBT6",'Major retrofit'!$U$42,IF(F79="Scenario3PBT6",'Major retrofit'!$V$42,"")))&amp;IF(F79="Scenario1PBT7",'Major retrofit'!$W$42,IF(F79="Scenario2PBT7",'Major retrofit'!$X$42,IF(F79="Scenario3PBT7",'Major retrofit'!$Y$42,"")))&amp;IF(F79="Scenario1PBT8",'Major retrofit'!$Z$42,IF(F79="Scenario2PBT8",'Major retrofit'!$AA$42,IF(F79="Scenario3PBT8",'Major retrofit'!$AB$42,"")))&amp;IF(F79="Scenario1PBT9",'Major retrofit'!$AC$42,IF(F79="Scenario2PBT9",'Major retrofit'!$AD$42,IF(F79="Scenario3PBT9",'Major retrofit'!$AE$42,"")))&amp;IF(F79="Scenario1PBT10",'Major retrofit'!$AF$42,IF(F79="Scenario2PBT10",'Major retrofit'!$AG$42,IF(F79="Scenario3PBT10",'Major retrofit'!$AH$42,"")))&amp;IF(F79="Scenario1PBT11",'Major retrofit'!$AI$42,IF(F79="Scenario2PBT11",'Major retrofit'!$AJ$42,IF(F79="Scenario3PBT11",'Major retrofit'!$AK$42,"")))&amp;IF(F79="Scenario1PBT12",'Major retrofit'!$AL$42,IF(F79="Scenario2PBT12",'Major retrofit'!$AM$42,IF(F79="Scenario3PBT12",'Major retrofit'!$AN$42,"")))&amp;IF(F79="Scenario1PBT13",'Major retrofit'!$AO$42,IF(F79="Scenario2PBT13",'Major retrofit'!$AP$42,IF(F79="Scenario3PBT13",'Major retrofit'!$AQ$42,"")))&amp;IF(F79="Scenario1PBT14",'Major retrofit'!$AR$42,IF(F79="Scenario2PBT14",'Major retrofit'!$AS$42,IF(F79="Scenario3PBT14",'Major retrofit'!$AT$42,"")))&amp;IF(F79="Scenario1PBT15",'Major retrofit'!$AU$42,IF(F79="Scenario2PBT15",'Major retrofit'!$AV$42,IF(F79="Scenario3PBT15",'Major retrofit'!$AW$42,"")))</f>
        <v/>
      </c>
      <c r="Z79" s="142">
        <f t="shared" si="54"/>
        <v>0</v>
      </c>
      <c r="AA79" s="332" t="str">
        <f>IF(F79="Scenario1PBT1",'Major retrofit'!$E$101,IF(F79="Scenario2PBT1",'Major retrofit'!$F$101,IF(F79="Scenario3PBT1",'Major retrofit'!$G$101,"")))&amp;IF(F79="Scenario1PBT2",'Major retrofit'!$H$101,IF(F79="Scenario2PBT2",'Major retrofit'!$I$101,IF(F79="Scenario3PBT2",'Major retrofit'!$J$101,"")))&amp;IF(F79="Scenario1PBT3",'Major retrofit'!$K$101,IF(F79="Scenario2PBT3",'Major retrofit'!$L$101,IF(F79="Scenario3PBT3",'Major retrofit'!$M$101,"")))&amp;IF(F79="Scenario1PBT4",'Major retrofit'!$N$101,IF(F79="Scenario2PBT4",'Major retrofit'!$O$101,IF(F79="Scenario3PBT4",'Major retrofit'!$P$101,"")))&amp;IF(F79="Scenario1PBT5",'Major retrofit'!$Q$101,IF(F79="Scenario2PBT5",'Major retrofit'!$R$101,IF(F79="Scenario3PBT5",'Major retrofit'!$S$101,"")))&amp;IF(F79="Scenario1PBT6",'Major retrofit'!$T$101,IF(F79="Scenario2PBT6",'Major retrofit'!$U$101,IF(F79="Scenario3PBT6",'Major retrofit'!$V$101,"")))&amp;IF(F79="Scenario1PBT7",'Major retrofit'!$W$101,IF(F79="Scenario2PBT7",'Major retrofit'!$X$101,IF(F79="Scenario3PBT7",'Major retrofit'!$Y$101,"")))&amp;IF(F79="Scenario1PBT8",'Major retrofit'!$Z$101,IF(F79="Scenario2PBT8",'Major retrofit'!$AA$101,IF(F79="Scenario3PBT8",'Major retrofit'!$AB$101,"")))&amp;IF(F79="Scenario1PBT9",'Major retrofit'!$AC$101,IF(F79="Scenario2PBT9",'Major retrofit'!$AD$101,IF(F79="Scenario3PBT9",'Major retrofit'!$AE$101,"")))&amp;IF(F79="Scenario1PBT10",'Major retrofit'!$AF$101,IF(F79="Scenario2PBT10",'Major retrofit'!$AG$101,IF(F79="Scenario3PBT10",'Major retrofit'!$AH$101,"")))&amp;IF(F79="Scenario1PBT11",'Major retrofit'!$AI$101,IF(F79="Scenario2PBT11",'Major retrofit'!$AJ$101,IF(F79="Scenario3PBT11",'Major retrofit'!$AK$101,"")))&amp;IF(F79="Scenario1PBT12",'Major retrofit'!$AL$101,IF(F79="Scenario2PBT12",'Major retrofit'!$AM$101,IF(F79="Scenario3PBT12",'Major retrofit'!$AN$101,"")))&amp;IF(F79="Scenario1PBT13",'Major retrofit'!$AO$101,IF(F79="Scenario2PBT13",'Major retrofit'!$AP$101,IF(F79="Scenario3PBT13",'Major retrofit'!$AQ$101,"")))&amp;IF(F79="Scenario1PBT14",'Major retrofit'!$AR$101,IF(F79="Scenario2PBT14",'Major retrofit'!$AS$101,IF(F79="Scenario3PBT14",'Major retrofit'!$AT$101,"")))&amp;IF(F79="Scenario1PBT15",'Major retrofit'!$AU$101,IF(F79="Scenario2PBT15",'Major retrofit'!$AV$101,IF(F79="Scenario3PBT15",'Major retrofit'!$AW$101,"")))</f>
        <v/>
      </c>
      <c r="AB79" s="233">
        <f t="shared" si="55"/>
        <v>0</v>
      </c>
      <c r="AC79" s="264">
        <f>IFERROR('Projection_Base-case'!G79-G79,0)</f>
        <v>0</v>
      </c>
      <c r="AD79" s="142">
        <f t="shared" si="34"/>
        <v>0</v>
      </c>
      <c r="AE79" s="142">
        <f>IFERROR(100*AC79/'Projection_Base-case'!G79,0)</f>
        <v>0</v>
      </c>
      <c r="AF79" s="142">
        <f>IFERROR('Projection_Base-case'!I79-I79,0)</f>
        <v>0</v>
      </c>
      <c r="AG79" s="142">
        <f t="shared" si="35"/>
        <v>0</v>
      </c>
      <c r="AH79" s="142">
        <f>IFERROR(100*AF79/'Projection_Base-case'!I79,0)</f>
        <v>0</v>
      </c>
      <c r="AI79" s="142">
        <f>IFERROR('Projection_Base-case'!K79-K79,0)</f>
        <v>0</v>
      </c>
      <c r="AJ79" s="142">
        <f t="shared" si="36"/>
        <v>0</v>
      </c>
      <c r="AK79" s="142">
        <f>IFERROR(100*AI79/'Projection_Base-case'!K79,0)</f>
        <v>0</v>
      </c>
      <c r="AL79" s="142">
        <f>IFERROR(M79-'Projection_Base-case'!M79,0)</f>
        <v>0</v>
      </c>
      <c r="AM79" s="142">
        <f t="shared" si="37"/>
        <v>0</v>
      </c>
      <c r="AN79" s="143">
        <f>IFERROR(100*AL79/'Projection_Base-case'!M79,0)</f>
        <v>0</v>
      </c>
      <c r="AO79" s="262">
        <f>IFERROR('Projection_Base-case'!O79-O79,0)</f>
        <v>0</v>
      </c>
      <c r="AP79" s="142">
        <f t="shared" si="38"/>
        <v>0</v>
      </c>
      <c r="AQ79" s="142">
        <f>IFERROR(100*AO79/'Projection_Base-case'!O79,0)</f>
        <v>0</v>
      </c>
      <c r="AR79" s="142">
        <f>IFERROR('Projection_Base-case'!Q79-Q79,0)</f>
        <v>0</v>
      </c>
      <c r="AS79" s="142">
        <f t="shared" si="39"/>
        <v>0</v>
      </c>
      <c r="AT79" s="142">
        <f>IFERROR(100*AR79/'Projection_Base-case'!Q79,0)</f>
        <v>0</v>
      </c>
      <c r="AU79" s="142">
        <f>IFERROR('Projection_Base-case'!S79-S79,0)</f>
        <v>0</v>
      </c>
      <c r="AV79" s="142">
        <f t="shared" si="40"/>
        <v>0</v>
      </c>
      <c r="AW79" s="143">
        <f>IFERROR(100*AU79/'Projection_Base-case'!S79,0)</f>
        <v>0</v>
      </c>
      <c r="AX79" s="262">
        <f>IFERROR('Projection_Base-case'!U79-U79,0)</f>
        <v>0</v>
      </c>
      <c r="AY79" s="142">
        <f t="shared" si="41"/>
        <v>0</v>
      </c>
      <c r="AZ79" s="142">
        <f>IFERROR(100*AX79/'Projection_Base-case'!U79,0)</f>
        <v>0</v>
      </c>
      <c r="BA79" s="142">
        <f>IFERROR('Projection_Base-case'!W79-W79,0)</f>
        <v>0</v>
      </c>
      <c r="BB79" s="142">
        <f t="shared" si="42"/>
        <v>0</v>
      </c>
      <c r="BC79" s="142">
        <f>IFERROR(100*BA79/'Projection_Base-case'!W79,0)</f>
        <v>0</v>
      </c>
      <c r="BD79" s="142">
        <f>IFERROR('Projection_Base-case'!Y79-Y79,0)</f>
        <v>0</v>
      </c>
      <c r="BE79" s="142">
        <f t="shared" si="43"/>
        <v>0</v>
      </c>
      <c r="BF79" s="142">
        <f>IFERROR(100*BD79/'Projection_Base-case'!Y79,0)</f>
        <v>0</v>
      </c>
      <c r="BG79" s="531">
        <f t="shared" si="56"/>
        <v>0</v>
      </c>
      <c r="BH79" s="532">
        <f t="shared" si="57"/>
        <v>0</v>
      </c>
    </row>
    <row r="80" spans="1:60" x14ac:dyDescent="0.25">
      <c r="A80" s="261">
        <v>75</v>
      </c>
      <c r="B80" s="142">
        <f>'Projection_Base-case'!B80</f>
        <v>0</v>
      </c>
      <c r="C80" s="142">
        <f>'Projection_Base-case'!C80</f>
        <v>0</v>
      </c>
      <c r="D80" s="142">
        <f>'Projection_Base-case'!D80</f>
        <v>0</v>
      </c>
      <c r="E80" s="149"/>
      <c r="F80" s="258" t="str">
        <f t="shared" si="44"/>
        <v>0</v>
      </c>
      <c r="G80" s="231" t="str">
        <f>IF(F80="Scenario1PBT1",'Major retrofit'!$E$6,IF(F80="Scenario2PBT1",'Major retrofit'!$F$6,IF(F80="Scenario3PBT1",'Major retrofit'!$G$6,"")))&amp;IF(F80="Scenario1PBT2",'Major retrofit'!$H$6,IF(F80="Scenario2PBT2",'Major retrofit'!$I$6,IF(F80="Scenario3PBT2",'Major retrofit'!$J$6,"")))&amp;IF(F80="Scenario1PBT3",'Major retrofit'!$K$6,IF(F80="Scenario2PBT3",'Major retrofit'!$L$6,IF(F80="Scenario3PBT3",'Major retrofit'!$M$6,"")))&amp;IF(F80="Scenario1PBT4",'Major retrofit'!$N$6,IF(F80="Scenario2PBT4",'Major retrofit'!$O$6,IF(F80="Scenario3PBT4",'Major retrofit'!$P$6,"")))&amp;IF(F80="Scenario1PBT5",'Major retrofit'!$Q$6,IF(F80="Scenario2PBT5",'Major retrofit'!$R$6,IF(F80="Scenario3PBT5",'Major retrofit'!$S$6,"")))&amp;IF(F80="Scenario1PBT6",'Major retrofit'!$T$6,IF(F80="Scenario2PBT6",'Major retrofit'!$U$6,IF(F80="Scenario3PBT6",'Major retrofit'!$V$6,"")))&amp;IF(F80="Scenario1PBT7",'Major retrofit'!$W$6,IF(F80="Scenario2PBT7",'Major retrofit'!$X$6,IF(F80="Scenario3PBT7",'Major retrofit'!$Y$6,"")))&amp;IF(F80="Scenario1PBT8",'Major retrofit'!$Z$6,IF(F80="Scenario2PBT8",'Major retrofit'!$AA$6,IF(F80="Scenario3PBT8",'Major retrofit'!$AB$6,"")))&amp;IF(F80="Scenario1PBT9",'Major retrofit'!$AC$6,IF(F80="Scenario2PBT9",'Major retrofit'!$AD$6,IF(F80="Scenario3PBT9",'Major retrofit'!$AE$6,"")))&amp;IF(F80="Scenario1PBT10",'Major retrofit'!$AF$6,IF(F80="Scenario2PBT10",'Major retrofit'!$AG$6,IF(F80="Scenario3PBT10",'Major retrofit'!$AH$6,"")))&amp;IF(F80="Scenario1PBT11",'Major retrofit'!$AI$6,IF(F80="Scenario2PBT11",'Major retrofit'!$AJ$6,IF(F80="Scenario3PBT11",'Major retrofit'!$AK$6,"")))&amp;IF(F80="Scenario1PBT12",'Major retrofit'!$AL$6,IF(F80="Scenario2PBT12",'Major retrofit'!$AM$6,IF(F80="Scenario3PBT12",'Major retrofit'!$AN$6,"")))&amp;IF(F80="Scenario1PBT13",'Major retrofit'!$AO$6,IF(F80="Scenario2PBT13",'Major retrofit'!$AP$6,IF(F80="Scenario3PBT13",'Major retrofit'!$AQ$6,"")))&amp;IF(F80="Scenario1PBT14",'Major retrofit'!$AR$6,IF(F80="Scenario2PBT14",'Major retrofit'!$AS$6,IF(F80="Scenario3PBT14",'Major retrofit'!$AT$6,"")))&amp;IF(F80="Scenario1PBT15",'Major retrofit'!$AU$6,IF(F80="Scenario2PBT15",'Major retrofit'!$AV$6,IF(F80="Scenario3PBT15",'Major retrofit'!$AW$6,"")))</f>
        <v/>
      </c>
      <c r="H80" s="142">
        <f t="shared" si="45"/>
        <v>0</v>
      </c>
      <c r="I80" s="232" t="str">
        <f>IF(F80="Scenario1PBT1",'Major retrofit'!$E$16,IF(F80="Scenario2PBT1",'Major retrofit'!$F$16,IF(F80="Scenario3PBT1",'Major retrofit'!$G$16,"")))&amp;IF(F80="Scenario1PBT2",'Major retrofit'!$H$16,IF(F80="Scenario2PBT2",'Major retrofit'!$I$16,IF(F80="Scenario3PBT2",'Major retrofit'!$J$16,"")))&amp;IF(F80="Scenario1PBT3",'Major retrofit'!$K$16,IF(F80="Scenario2PBT3",'Major retrofit'!$L$16,IF(F80="Scenario3PBT3",'Major retrofit'!$M$16,"")))&amp;IF(F80="Scenario1PBT4",'Major retrofit'!$N$16,IF(F80="Scenario2PBT4",'Major retrofit'!$O$16,IF(F80="Scenario3PBT4",'Major retrofit'!$P$16,"")))&amp;IF(F80="Scenario1PBT5",'Major retrofit'!$Q$16,IF(F80="Scenario2PBT5",'Major retrofit'!$R$16,IF(F80="Scenario3PBT5",'Major retrofit'!$S$16,"")))&amp;IF(F80="Scenario1PBT6",'Major retrofit'!$T$16,IF(F80="Scenario2PBT6",'Major retrofit'!$U$16,IF(F80="Scenario3PBT6",'Major retrofit'!$V$16,"")))&amp;IF(F80="Scenario1PBT7",'Major retrofit'!$W$16,IF(F80="Scenario2PBT7",'Major retrofit'!$X$16,IF(F80="Scenario3PBT7",'Major retrofit'!$Y$16,"")))&amp;IF(F80="Scenario1PBT8",'Major retrofit'!$Z$16,IF(F80="Scenario2PBT8",'Major retrofit'!$AA$16,IF(F80="Scenario3PBT8",'Major retrofit'!$AB$16,"")))&amp;IF(F80="Scenario1PBT9",'Major retrofit'!$AC$16,IF(F80="Scenario2PBT9",'Major retrofit'!$AD$16,IF(F80="Scenario3PBT9",'Major retrofit'!$AE$16,"")))&amp;IF(F80="Scenario1PBT10",'Major retrofit'!$AF$16,IF(F80="Scenario2PBT10",'Major retrofit'!$AG$16,IF(F80="Scenario3PBT10",'Major retrofit'!$AH$16,"")))&amp;IF(F80="Scenario1PBT11",'Major retrofit'!$AI$16,IF(F80="Scenario2PBT11",'Major retrofit'!$AJ$16,IF(F80="Scenario3PBT11",'Major retrofit'!$AK$16,"")))&amp;IF(F80="Scenario1PBT12",'Major retrofit'!$AL$16,IF(F80="Scenario2PBT12",'Major retrofit'!$AM$16,IF(F80="Scenario3PBT12",'Major retrofit'!$AN$16,"")))&amp;IF(F80="Scenario1PBT13",'Major retrofit'!$AO$16,IF(F80="Scenario2PBT13",'Major retrofit'!$AP$16,IF(F80="Scenario3PBT13",'Major retrofit'!$AQ$16,"")))&amp;IF(F80="Scenario1PBT14",'Major retrofit'!$AR$16,IF(F80="Scenario2PBT14",'Major retrofit'!$AS$16,IF(F80="Scenario3PBT14",'Major retrofit'!$AT$16,"")))&amp;IF(F80="Scenario1PBT15",'Major retrofit'!$AU$16,IF(F80="Scenario2PBT15",'Major retrofit'!$AV$16,IF(F80="Scenario3PBT15",'Major retrofit'!$AW$16,"")))</f>
        <v/>
      </c>
      <c r="J80" s="142">
        <f t="shared" si="46"/>
        <v>0</v>
      </c>
      <c r="K80" s="142" t="str">
        <f>IF(F80="Scenario1PBT1",'Major retrofit'!$E$18,IF(F80="Scenario2PBT1",'Major retrofit'!$F$18,IF(F80="Scenario3PBT1",'Major retrofit'!$G$18,"")))&amp;IF(F80="Scenario1PBT2",'Major retrofit'!$H$18,IF(F80="Scenario2PBT2",'Major retrofit'!$I$18,IF(F80="Scenario3PBT2",'Major retrofit'!$J$18,"")))&amp;IF(F80="Scenario1PBT3",'Major retrofit'!$K$18,IF(F80="Scenario2PBT3",'Major retrofit'!$L$18,IF(F80="Scenario3PBT3",'Major retrofit'!$M$18,"")))&amp;IF(F80="Scenario1PBT4",'Major retrofit'!$N$18,IF(F80="Scenario2PBT4",'Major retrofit'!$O$18,IF(F80="Scenario3PBT4",'Major retrofit'!$P$18,"")))&amp;IF(F80="Scenario1PBT5",'Major retrofit'!$Q$18,IF(F80="Scenario2PBT5",'Major retrofit'!$R$18,IF(F80="Scenario3PBT5",'Major retrofit'!$S$18,"")))&amp;IF(F80="Scenario1PBT6",'Major retrofit'!$T$18,IF(F80="Scenario2PBT6",'Major retrofit'!$U$18,IF(F80="Scenario3PBT6",'Major retrofit'!$V$18,"")))&amp;IF(F80="Scenario1PBT7",'Major retrofit'!$W$18,IF(F80="Scenario2PBT7",'Major retrofit'!$X$18,IF(F80="Scenario3PBT7",'Major retrofit'!$Y$18,"")))&amp;IF(F80="Scenario1PBT8",'Major retrofit'!$Z$18,IF(F80="Scenario2PBT8",'Major retrofit'!$AA$18,IF(F80="Scenario3PBT8",'Major retrofit'!$AB$18,"")))&amp;IF(F80="Scenario1PBT9",'Major retrofit'!$AC$18,IF(F80="Scenario2PBT9",'Major retrofit'!$AD$18,IF(F80="Scenario3PBT9",'Major retrofit'!$AE$18,"")))&amp;IF(F80="Scenario1PBT10",'Major retrofit'!$AF$18,IF(F80="Scenario2PBT10",'Major retrofit'!$AG$18,IF(F80="Scenario3PBT10",'Major retrofit'!$AH$18,"")))&amp;IF(F80="Scenario1PBT11",'Major retrofit'!$AI$18,IF(F80="Scenario2PBT11",'Major retrofit'!$AJ$18,IF(F80="Scenario3PBT11",'Major retrofit'!$AK$18,"")))&amp;IF(F80="Scenario1PBT12",'Major retrofit'!$AL$18,IF(F80="Scenario2PBT12",'Major retrofit'!$AM$18,IF(F80="Scenario3PBT12",'Major retrofit'!$AN$18,"")))&amp;IF(F80="Scenario1PBT13",'Major retrofit'!$AO$18,IF(F80="Scenario2PBT13",'Major retrofit'!$AP$18,IF(F80="Scenario3PBT13",'Major retrofit'!$AQ$18,"")))&amp;IF(F80="Scenario1PBT14",'Major retrofit'!$AR$18,IF(F80="Scenario2PBT14",'Major retrofit'!$AS$18,IF(F80="Scenario3PBT14",'Major retrofit'!$AT$18,"")))&amp;IF(F80="Scenario1PBT15",'Major retrofit'!$AU$18,IF(F80="Scenario2PBT15",'Major retrofit'!$AV$18,IF(F80="Scenario3PBT15",'Major retrofit'!$AW$18,"")))</f>
        <v/>
      </c>
      <c r="L80" s="142">
        <f t="shared" si="47"/>
        <v>0</v>
      </c>
      <c r="M80" s="142" t="str">
        <f>IF(F80="Scenario1PBT1",'Major retrofit'!$E$20,IF(F80="Scenario2PBT1",'Major retrofit'!$F$20,IF(F80="Scenario3PBT1",'Major retrofit'!$G$20,"")))&amp;IF(F80="Scenario1PBT2",'Major retrofit'!$H$20,IF(F80="Scenario2PBT2",'Major retrofit'!$I$20,IF(F80="Scenario3PBT2",'Major retrofit'!$J$20,"")))&amp;IF(F80="Scenario1PBT3",'Major retrofit'!$K$20,IF(F80="Scenario2PBT3",'Major retrofit'!$L$20,IF(F80="Scenario3PBT3",'Major retrofit'!$M$20,"")))&amp;IF(F80="Scenario1PBT4",'Major retrofit'!$N$20,IF(F80="Scenario2PBT4",'Major retrofit'!$O$20,IF(F80="Scenario3PBT4",'Major retrofit'!$P$20,"")))&amp;IF(F80="Scenario1PBT5",'Major retrofit'!$Q$20,IF(F80="Scenario2PBT5",'Major retrofit'!$R$20,IF(F80="Scenario3PBT5",'Major retrofit'!$S$20,"")))&amp;IF(F80="Scenario1PBT6",'Major retrofit'!$T$20,IF(F80="Scenario2PBT6",'Major retrofit'!$U$20,IF(F80="Scenario3PBT6",'Major retrofit'!$V$20,"")))&amp;IF(F80="Scenario1PBT7",'Major retrofit'!$W$20,IF(F80="Scenario2PBT7",'Major retrofit'!$X$20,IF(F80="Scenario3PBT7",'Major retrofit'!$Y$20,"")))&amp;IF(F80="Scenario1PBT8",'Major retrofit'!$Z$20,IF(F80="Scenario2PBT8",'Major retrofit'!$AA$20,IF(F80="Scenario3PBT8",'Major retrofit'!$AB$20,"")))&amp;IF(F80="Scenario1PBT9",'Major retrofit'!$AC$20,IF(F80="Scenario2PBT9",'Major retrofit'!$AD$20,IF(F80="Scenario3PBT9",'Major retrofit'!$AE$20,"")))&amp;IF(F80="Scenario1PBT10",'Major retrofit'!$AF$20,IF(F80="Scenario2PBT10",'Major retrofit'!$AG$20,IF(F80="Scenario3PBT10",'Major retrofit'!$AH$20,"")))&amp;IF(F80="Scenario1PBT11",'Major retrofit'!$AI$20,IF(F80="Scenario2PBT11",'Major retrofit'!$AJ$20,IF(F80="Scenario3PBT11",'Major retrofit'!$AK$20,"")))&amp;IF(F80="Scenario1PBT12",'Major retrofit'!$AL$20,IF(F80="Scenario2PBT12",'Major retrofit'!$AM$20,IF(F80="Scenario3PBT12",'Major retrofit'!$AN$20,"")))&amp;IF(F80="Scenario1PBT13",'Major retrofit'!$AO$20,IF(F80="Scenario2PBT13",'Major retrofit'!$AP$20,IF(F80="Scenario3PBT13",'Major retrofit'!$AQ$20,"")))&amp;IF(F80="Scenario1PBT14",'Major retrofit'!$AR$20,IF(F80="Scenario2PBT14",'Major retrofit'!$AS$20,IF(F80="Scenario3PBT14",'Major retrofit'!$AT$20,"")))&amp;IF(F80="Scenario1PBT15",'Major retrofit'!$AU$20,IF(F80="Scenario2PBT15",'Major retrofit'!$AV$20,IF(F80="Scenario3PBT15",'Major retrofit'!$AW$20,"")))</f>
        <v/>
      </c>
      <c r="N80" s="143">
        <f t="shared" si="48"/>
        <v>0</v>
      </c>
      <c r="O80" s="262" t="str">
        <f>IF(F80="Scenario1PBT1",'Major retrofit'!$E$23,IF(F80="Scenario2PBT1",'Major retrofit'!$F$23,IF(F80="Scenario3PBT1",'Major retrofit'!$G$23,"")))&amp;IF(F80="Scenario1PBT2",'Major retrofit'!$H$23,IF(F80="Scenario2PBT2",'Major retrofit'!$I$23,IF(F80="Scenario3PBT2",'Major retrofit'!$J$23,"")))&amp;IF(F80="Scenario1PBT3",'Major retrofit'!$K$23,IF(F80="Scenario2PBT3",'Major retrofit'!$L$23,IF(F80="Scenario3PBT3",'Major retrofit'!$M$23,"")))&amp;IF(F80="Scenario1PBT4",'Major retrofit'!$N$23,IF(F80="Scenario2PBT4",'Major retrofit'!$O$23,IF(F80="Scenario3PBT4",'Major retrofit'!$P$23,"")))&amp;IF(F80="Scenario1PBT5",'Major retrofit'!$Q$23,IF(F80="Scenario2PBT5",'Major retrofit'!$R$23,IF(F80="Scenario3PBT5",'Major retrofit'!$S$23,"")))&amp;IF(F80="Scenario1PBT6",'Major retrofit'!$T$23,IF(F80="Scenario2PBT6",'Major retrofit'!$U$23,IF(F80="Scenario3PBT6",'Major retrofit'!$V$23,"")))&amp;IF(F80="Scenario1PBT7",'Major retrofit'!$W$23,IF(F80="Scenario2PBT7",'Major retrofit'!$X$23,IF(F80="Scenario3PBT7",'Major retrofit'!$Y$23,"")))&amp;IF(F80="Scenario1PBT8",'Major retrofit'!$Z$23,IF(F80="Scenario2PBT8",'Major retrofit'!$AA$23,IF(F80="Scenario3PBT8",'Major retrofit'!$AB$23,"")))&amp;IF(F80="Scenario1PBT9",'Major retrofit'!$AC$23,IF(F80="Scenario2PBT9",'Major retrofit'!$AD$23,IF(F80="Scenario3PBT9",'Major retrofit'!$AE$23,"")))&amp;IF(F80="Scenario1PBT10",'Major retrofit'!$AF$23,IF(F80="Scenario2PBT10",'Major retrofit'!$AG$23,IF(F80="Scenario3PBT10",'Major retrofit'!$AH$23,"")))&amp;IF(F80="Scenario1PBT11",'Major retrofit'!$AI$23,IF(F80="Scenario2PBT11",'Major retrofit'!$AJ$23,IF(F80="Scenario3PBT11",'Major retrofit'!$AK$23,"")))&amp;IF(F80="Scenario1PBT12",'Major retrofit'!$AL$23,IF(F80="Scenario2PBT12",'Major retrofit'!$AM$23,IF(F80="Scenario3PBT12",'Major retrofit'!$AN$23,"")))&amp;IF(F80="Scenario1PBT13",'Major retrofit'!$AO$23,IF(F80="Scenario2PBT13",'Major retrofit'!$AP$23,IF(F80="Scenario3PBT13",'Major retrofit'!$AQ$23,"")))&amp;IF(F80="Scenario1PBT14",'Major retrofit'!$AR$23,IF(F80="Scenario2PBT14",'Major retrofit'!$AS$23,IF(F80="Scenario3PBT14",'Major retrofit'!$AT$23,"")))&amp;IF(F80="Scenario1PBT15",'Major retrofit'!$AU$23,IF(F80="Scenario2PBT15",'Major retrofit'!$AV$23,IF(F80="Scenario3PBT15",'Major retrofit'!$AW$23,"")))</f>
        <v/>
      </c>
      <c r="P80" s="142">
        <f t="shared" si="49"/>
        <v>0</v>
      </c>
      <c r="Q80" s="142" t="str">
        <f>IF(F80="Scenario1PBT1",'Major retrofit'!$E$25,IF(F80="Scenario2PBT1",'Major retrofit'!$F$25,IF(F80="Scenario3PBT1",'Major retrofit'!$G$25,"")))&amp;IF(F80="Scenario1PBT2",'Major retrofit'!$H$25,IF(F80="Scenario2PBT2",'Major retrofit'!$I$25,IF(F80="Scenario3PBT2",'Major retrofit'!$J$25,"")))&amp;IF(F80="Scenario1PBT3",'Major retrofit'!$K$25,IF(F80="Scenario2PBT3",'Major retrofit'!$L$25,IF(F80="Scenario3PBT3",'Major retrofit'!$M$25,"")))&amp;IF(F80="Scenario1PBT4",'Major retrofit'!$N$25,IF(F80="Scenario2PBT4",'Major retrofit'!$O$25,IF(F80="Scenario3PBT4",'Major retrofit'!$P$25,"")))&amp;IF(F80="Scenario1PBT5",'Major retrofit'!$Q$25,IF(F80="Scenario2PBT5",'Major retrofit'!$R$25,IF(F80="Scenario3PBT5",'Major retrofit'!$S$25,"")))&amp;IF(F80="Scenario1PBT6",'Major retrofit'!$T$25,IF(F80="Scenario2PBT6",'Major retrofit'!$U$25,IF(F80="Scenario3PBT6",'Major retrofit'!$V$25,"")))&amp;IF(F80="Scenario1PBT7",'Major retrofit'!$W$25,IF(F80="Scenario2PBT7",'Major retrofit'!$X$25,IF(F80="Scenario3PBT7",'Major retrofit'!$Y$25,"")))&amp;IF(F80="Scenario1PBT8",'Major retrofit'!$Z$25,IF(F80="Scenario2PBT8",'Major retrofit'!$AA$25,IF(F80="Scenario3PBT8",'Major retrofit'!$AB$25,"")))&amp;IF(F80="Scenario1PBT9",'Major retrofit'!$AC$25,IF(F80="Scenario2PBT9",'Major retrofit'!$AD$25,IF(F80="Scenario3PBT9",'Major retrofit'!$AE$25,"")))&amp;IF(F80="Scenario1PBT10",'Major retrofit'!$AF$25,IF(F80="Scenario2PBT10",'Major retrofit'!$AG$25,IF(F80="Scenario3PBT10",'Major retrofit'!$AH$25,"")))&amp;IF(F80="Scenario1PBT11",'Major retrofit'!$AI$25,IF(F80="Scenario2PBT11",'Major retrofit'!$AJ$25,IF(F80="Scenario3PBT11",'Major retrofit'!$AK$25,"")))&amp;IF(F80="Scenario1PBT12",'Major retrofit'!$AL$25,IF(F80="Scenario2PBT12",'Major retrofit'!$AM$25,IF(F80="Scenario3PBT12",'Major retrofit'!$AN$25,"")))&amp;IF(F80="Scenario1PBT13",'Major retrofit'!$AO$25,IF(F80="Scenario2PBT13",'Major retrofit'!$AP$25,IF(F80="Scenario3PBT13",'Major retrofit'!$AQ$25,"")))&amp;IF(F80="Scenario1PBT14",'Major retrofit'!$AR$25,IF(F80="Scenario2PBT14",'Major retrofit'!$AS$25,IF(F80="Scenario3PBT14",'Major retrofit'!$AT$25,"")))&amp;IF(F80="Scenario1PBT15",'Major retrofit'!$AU$25,IF(F80="Scenario2PBT15",'Major retrofit'!$AV$25,IF(F80="Scenario3PBT15",'Major retrofit'!$AW$25,"")))</f>
        <v/>
      </c>
      <c r="R80" s="142">
        <f t="shared" si="50"/>
        <v>0</v>
      </c>
      <c r="S80" s="142" t="str">
        <f>IF(F80="Scenario1PBT1",'Major retrofit'!$E$27,IF(F80="Scenario2PBT1",'Major retrofit'!$F$27,IF(F80="Scenario3PBT1",'Major retrofit'!$G$27,"")))&amp;IF(F80="Scenario1PBT2",'Major retrofit'!$H$27,IF(F80="Scenario2PBT2",'Major retrofit'!$I$27,IF(F80="Scenario3PBT2",'Major retrofit'!$J$27,"")))&amp;IF(F80="Scenario1PBT3",'Major retrofit'!$K$27,IF(F80="Scenario2PBT3",'Major retrofit'!$L$27,IF(F80="Scenario3PBT3",'Major retrofit'!$M$27,"")))&amp;IF(F80="Scenario1PBT4",'Major retrofit'!$N$27,IF(F80="Scenario2PBT4",'Major retrofit'!$O$27,IF(F80="Scenario3PBT4",'Major retrofit'!$P$27,"")))&amp;IF(F80="Scenario1PBT5",'Major retrofit'!$Q$27,IF(F80="Scenario2PBT5",'Major retrofit'!$R$27,IF(F80="Scenario3PBT5",'Major retrofit'!$S$27,"")))&amp;IF(F80="Scenario1PBT6",'Major retrofit'!$T$27,IF(F80="Scenario2PBT6",'Major retrofit'!$U$27,IF(F80="Scenario3PBT6",'Major retrofit'!$V$27,"")))&amp;IF(F80="Scenario1PBT7",'Major retrofit'!$W$27,IF(F80="Scenario2PBT7",'Major retrofit'!$X$27,IF(F80="Scenario3PBT7",'Major retrofit'!$Y$27,"")))&amp;IF(F80="Scenario1PBT8",'Major retrofit'!$Z$27,IF(F80="Scenario2PBT8",'Major retrofit'!$AA$27,IF(F80="Scenario3PBT8",'Major retrofit'!$AB$27,"")))&amp;IF(F80="Scenario1PBT9",'Major retrofit'!$AC$27,IF(F80="Scenario2PBT9",'Major retrofit'!$AD$27,IF(F80="Scenario3PBT9",'Major retrofit'!$AE$27,"")))&amp;IF(F80="Scenario1PBT10",'Major retrofit'!$AF$27,IF(F80="Scenario2PBT10",'Major retrofit'!$AG$27,IF(F80="Scenario3PBT10",'Major retrofit'!$AH$27,"")))&amp;IF(F80="Scenario1PBT11",'Major retrofit'!$AI$27,IF(F80="Scenario2PBT11",'Major retrofit'!$AJ$27,IF(F80="Scenario3PBT11",'Major retrofit'!$AK$27,"")))&amp;IF(F80="Scenario1PBT12",'Major retrofit'!$AL$27,IF(F80="Scenario2PBT12",'Major retrofit'!$AM$27,IF(F80="Scenario3PBT12",'Major retrofit'!$AN$27,"")))&amp;IF(F80="Scenario1PBT13",'Major retrofit'!$AO$27,IF(F80="Scenario2PBT13",'Major retrofit'!$AP$27,IF(F80="Scenario3PBT13",'Major retrofit'!$AQ$27,"")))&amp;IF(F80="Scenario1PBT14",'Major retrofit'!$AR$27,IF(F80="Scenario2PBT14",'Major retrofit'!$AS$27,IF(F80="Scenario3PBT14",'Major retrofit'!$AT$27,"")))&amp;IF(F80="Scenario1PBT15",'Major retrofit'!$AU$27,IF(F80="Scenario2PBT15",'Major retrofit'!$AV$27,IF(F80="Scenario3PBT15",'Major retrofit'!$AW$27,"")))</f>
        <v/>
      </c>
      <c r="T80" s="263">
        <f t="shared" si="51"/>
        <v>0</v>
      </c>
      <c r="U80" s="262" t="str">
        <f>IF(F80="Scenario1PBT1",'Major retrofit'!$E$38,IF(F80="Scenario2PBT1",'Major retrofit'!$F$38,IF(F80="Scenario3PBT1",'Major retrofit'!$G$38,"")))&amp;IF(F80="Scenario1PBT2",'Major retrofit'!$H$38,IF(F80="Scenario2PBT2",'Major retrofit'!$I$38,IF(F80="Scenario3PBT2",'Major retrofit'!$J$38,"")))&amp;IF(F80="Scenario1PBT3",'Major retrofit'!$K$38,IF(F80="Scenario2PBT3",'Major retrofit'!$L$38,IF(F80="Scenario3PBT3",'Major retrofit'!$M$38,"")))&amp;IF(F80="Scenario1PBT4",'Major retrofit'!$N$38,IF(F80="Scenario2PBT4",'Major retrofit'!$O$38,IF(F80="Scenario3PBT4",'Major retrofit'!$P$38,"")))&amp;IF(F80="Scenario1PBT5",'Major retrofit'!$Q$38,IF(F80="Scenario2PBT5",'Major retrofit'!$R$38,IF(F80="Scenario3PBT5",'Major retrofit'!$S$38,"")))&amp;IF(F80="Scenario1PBT6",'Major retrofit'!$T$38,IF(F80="Scenario2PBT6",'Major retrofit'!$U$38,IF(F80="Scenario3PBT6",'Major retrofit'!$V$38,"")))&amp;IF(F80="Scenario1PBT7",'Major retrofit'!$W$38,IF(F80="Scenario2PBT7",'Major retrofit'!$X$38,IF(F80="Scenario3PBT7",'Major retrofit'!$Y$38,"")))&amp;IF(F80="Scenario1PBT8",'Major retrofit'!$Z$38,IF(F80="Scenario2PBT8",'Major retrofit'!$AA$38,IF(F80="Scenario3PBT8",'Major retrofit'!$AB$38,"")))&amp;IF(F80="Scenario1PBT9",'Major retrofit'!$AC$38,IF(F80="Scenario2PBT9",'Major retrofit'!$AD$38,IF(F80="Scenario3PBT9",'Major retrofit'!$AE$38,"")))&amp;IF(F80="Scenario1PBT10",'Major retrofit'!$AF$38,IF(F80="Scenario2PBT10",'Major retrofit'!$AG$38,IF(F80="Scenario3PBT10",'Major retrofit'!$AH$38,"")))&amp;IF(F80="Scenario1PBT11",'Major retrofit'!$AI$38,IF(F80="Scenario2PBT11",'Major retrofit'!$AJ$38,IF(F80="Scenario3PBT11",'Major retrofit'!$AK$38,"")))&amp;IF(F80="Scenario1PBT12",'Major retrofit'!$AL$38,IF(F80="Scenario2PBT12",'Major retrofit'!$AM$38,IF(F80="Scenario3PBT12",'Major retrofit'!$AN$38,"")))&amp;IF(F80="Scenario1PBT13",'Major retrofit'!$AO$38,IF(F80="Scenario2PBT13",'Major retrofit'!$AP$38,IF(F80="Scenario3PBT13",'Major retrofit'!$AQ$38,"")))&amp;IF(F80="Scenario1PBT14",'Major retrofit'!$AR$38,IF(F80="Scenario2PBT14",'Major retrofit'!$AS$38,IF(F80="Scenario3PBT14",'Major retrofit'!$AT$38,"")))&amp;IF(F80="Scenario1PBT15",'Major retrofit'!$AU$38,IF(F80="Scenario2PBT15",'Major retrofit'!$AV$38,IF(F80="Scenario3PBT15",'Major retrofit'!$AW$38,"")))</f>
        <v/>
      </c>
      <c r="V80" s="142">
        <f t="shared" si="52"/>
        <v>0</v>
      </c>
      <c r="W80" s="142" t="str">
        <f>IF(F80="Scenario1PBT1",'Major retrofit'!$E$40,IF(F80="Scenario2PBT1",'Major retrofit'!$F$40,IF(F80="Scenario3PBT1",'Major retrofit'!$G$40,"")))&amp;IF(F80="Scenario1PBT2",'Major retrofit'!$H$40,IF(F80="Scenario2PBT2",'Major retrofit'!$I$40,IF(F80="Scenario3PBT2",'Major retrofit'!$J$40,"")))&amp;IF(F80="Scenario1PBT3",'Major retrofit'!$K$40,IF(F80="Scenario2PBT3",'Major retrofit'!$L$40,IF(F80="Scenario3PBT3",'Major retrofit'!$M$40,"")))&amp;IF(F80="Scenario1PBT4",'Major retrofit'!$N$40,IF(F80="Scenario2PBT4",'Major retrofit'!$O$40,IF(F80="Scenario3PBT4",'Major retrofit'!$P$40,"")))&amp;IF(F80="Scenario1PBT5",'Major retrofit'!$Q$40,IF(F80="Scenario2PBT5",'Major retrofit'!$R$40,IF(F80="Scenario3PBT5",'Major retrofit'!$S$40,"")))&amp;IF(F80="Scenario1PBT6",'Major retrofit'!$T$40,IF(F80="Scenario2PBT6",'Major retrofit'!$U$40,IF(F80="Scenario3PBT6",'Major retrofit'!$V$40,"")))&amp;IF(F80="Scenario1PBT7",'Major retrofit'!$W$40,IF(F80="Scenario2PBT7",'Major retrofit'!$X$40,IF(F80="Scenario3PBT7",'Major retrofit'!$Y$40,"")))&amp;IF(F80="Scenario1PBT8",'Major retrofit'!$Z$40,IF(F80="Scenario2PBT8",'Major retrofit'!$AA$40,IF(F80="Scenario3PBT8",'Major retrofit'!$AB$40,"")))&amp;IF(F80="Scenario1PBT9",'Major retrofit'!$AC$40,IF(F80="Scenario2PBT9",'Major retrofit'!$AD$40,IF(F80="Scenario3PBT9",'Major retrofit'!$AE$40,"")))&amp;IF(F80="Scenario1PBT10",'Major retrofit'!$AF$40,IF(F80="Scenario2PBT10",'Major retrofit'!$AG$40,IF(F80="Scenario3PBT10",'Major retrofit'!$AH$40,"")))&amp;IF(F80="Scenario1PBT11",'Major retrofit'!$AI$40,IF(F80="Scenario2PBT11",'Major retrofit'!$AJ$40,IF(F80="Scenario3PBT11",'Major retrofit'!$AK$40,"")))&amp;IF(F80="Scenario1PBT12",'Major retrofit'!$AL$40,IF(F80="Scenario2PBT12",'Major retrofit'!$AM$40,IF(F80="Scenario3PBT12",'Major retrofit'!$AN$40,"")))&amp;IF(F80="Scenario1PBT13",'Major retrofit'!$AO$40,IF(F80="Scenario2PBT13",'Major retrofit'!$AP$40,IF(F80="Scenario3PBT13",'Major retrofit'!$AQ$40,"")))&amp;IF(F80="Scenario1PBT14",'Major retrofit'!$AR$40,IF(F80="Scenario2PBT14",'Major retrofit'!$AS$40,IF(F80="Scenario3PBT14",'Major retrofit'!$AT$40,"")))&amp;IF(F80="Scenario1PBT15",'Major retrofit'!$AU$40,IF(F80="Scenario2PBT15",'Major retrofit'!$AV$40,IF(F80="Scenario3PBT15",'Major retrofit'!$AW$40,"")))</f>
        <v/>
      </c>
      <c r="X80" s="142">
        <f t="shared" si="53"/>
        <v>0</v>
      </c>
      <c r="Y80" s="142" t="str">
        <f>IF(F80="Scenario1PBT1",'Major retrofit'!$E$42,IF(F80="Scenario2PBT1",'Major retrofit'!$F$42,IF(F80="Scenario3PBT1",'Major retrofit'!$G$42,"")))&amp;IF(F80="Scenario1PBT2",'Major retrofit'!$H$42,IF(F80="Scenario2PBT2",'Major retrofit'!$I$42,IF(F80="Scenario3PBT2",'Major retrofit'!$J$42,"")))&amp;IF(F80="Scenario1PBT3",'Major retrofit'!$K$42,IF(F80="Scenario2PBT3",'Major retrofit'!$L$42,IF(F80="Scenario3PBT3",'Major retrofit'!$M$42,"")))&amp;IF(F80="Scenario1PBT4",'Major retrofit'!$N$42,IF(F80="Scenario2PBT4",'Major retrofit'!$O$42,IF(F80="Scenario3PBT4",'Major retrofit'!$P$42,"")))&amp;IF(F80="Scenario1PBT5",'Major retrofit'!$Q$42,IF(F80="Scenario2PBT5",'Major retrofit'!$R$42,IF(F80="Scenario3PBT5",'Major retrofit'!$S$42,"")))&amp;IF(F80="Scenario1PBT6",'Major retrofit'!$T$42,IF(F80="Scenario2PBT6",'Major retrofit'!$U$42,IF(F80="Scenario3PBT6",'Major retrofit'!$V$42,"")))&amp;IF(F80="Scenario1PBT7",'Major retrofit'!$W$42,IF(F80="Scenario2PBT7",'Major retrofit'!$X$42,IF(F80="Scenario3PBT7",'Major retrofit'!$Y$42,"")))&amp;IF(F80="Scenario1PBT8",'Major retrofit'!$Z$42,IF(F80="Scenario2PBT8",'Major retrofit'!$AA$42,IF(F80="Scenario3PBT8",'Major retrofit'!$AB$42,"")))&amp;IF(F80="Scenario1PBT9",'Major retrofit'!$AC$42,IF(F80="Scenario2PBT9",'Major retrofit'!$AD$42,IF(F80="Scenario3PBT9",'Major retrofit'!$AE$42,"")))&amp;IF(F80="Scenario1PBT10",'Major retrofit'!$AF$42,IF(F80="Scenario2PBT10",'Major retrofit'!$AG$42,IF(F80="Scenario3PBT10",'Major retrofit'!$AH$42,"")))&amp;IF(F80="Scenario1PBT11",'Major retrofit'!$AI$42,IF(F80="Scenario2PBT11",'Major retrofit'!$AJ$42,IF(F80="Scenario3PBT11",'Major retrofit'!$AK$42,"")))&amp;IF(F80="Scenario1PBT12",'Major retrofit'!$AL$42,IF(F80="Scenario2PBT12",'Major retrofit'!$AM$42,IF(F80="Scenario3PBT12",'Major retrofit'!$AN$42,"")))&amp;IF(F80="Scenario1PBT13",'Major retrofit'!$AO$42,IF(F80="Scenario2PBT13",'Major retrofit'!$AP$42,IF(F80="Scenario3PBT13",'Major retrofit'!$AQ$42,"")))&amp;IF(F80="Scenario1PBT14",'Major retrofit'!$AR$42,IF(F80="Scenario2PBT14",'Major retrofit'!$AS$42,IF(F80="Scenario3PBT14",'Major retrofit'!$AT$42,"")))&amp;IF(F80="Scenario1PBT15",'Major retrofit'!$AU$42,IF(F80="Scenario2PBT15",'Major retrofit'!$AV$42,IF(F80="Scenario3PBT15",'Major retrofit'!$AW$42,"")))</f>
        <v/>
      </c>
      <c r="Z80" s="142">
        <f t="shared" si="54"/>
        <v>0</v>
      </c>
      <c r="AA80" s="332" t="str">
        <f>IF(F80="Scenario1PBT1",'Major retrofit'!$E$101,IF(F80="Scenario2PBT1",'Major retrofit'!$F$101,IF(F80="Scenario3PBT1",'Major retrofit'!$G$101,"")))&amp;IF(F80="Scenario1PBT2",'Major retrofit'!$H$101,IF(F80="Scenario2PBT2",'Major retrofit'!$I$101,IF(F80="Scenario3PBT2",'Major retrofit'!$J$101,"")))&amp;IF(F80="Scenario1PBT3",'Major retrofit'!$K$101,IF(F80="Scenario2PBT3",'Major retrofit'!$L$101,IF(F80="Scenario3PBT3",'Major retrofit'!$M$101,"")))&amp;IF(F80="Scenario1PBT4",'Major retrofit'!$N$101,IF(F80="Scenario2PBT4",'Major retrofit'!$O$101,IF(F80="Scenario3PBT4",'Major retrofit'!$P$101,"")))&amp;IF(F80="Scenario1PBT5",'Major retrofit'!$Q$101,IF(F80="Scenario2PBT5",'Major retrofit'!$R$101,IF(F80="Scenario3PBT5",'Major retrofit'!$S$101,"")))&amp;IF(F80="Scenario1PBT6",'Major retrofit'!$T$101,IF(F80="Scenario2PBT6",'Major retrofit'!$U$101,IF(F80="Scenario3PBT6",'Major retrofit'!$V$101,"")))&amp;IF(F80="Scenario1PBT7",'Major retrofit'!$W$101,IF(F80="Scenario2PBT7",'Major retrofit'!$X$101,IF(F80="Scenario3PBT7",'Major retrofit'!$Y$101,"")))&amp;IF(F80="Scenario1PBT8",'Major retrofit'!$Z$101,IF(F80="Scenario2PBT8",'Major retrofit'!$AA$101,IF(F80="Scenario3PBT8",'Major retrofit'!$AB$101,"")))&amp;IF(F80="Scenario1PBT9",'Major retrofit'!$AC$101,IF(F80="Scenario2PBT9",'Major retrofit'!$AD$101,IF(F80="Scenario3PBT9",'Major retrofit'!$AE$101,"")))&amp;IF(F80="Scenario1PBT10",'Major retrofit'!$AF$101,IF(F80="Scenario2PBT10",'Major retrofit'!$AG$101,IF(F80="Scenario3PBT10",'Major retrofit'!$AH$101,"")))&amp;IF(F80="Scenario1PBT11",'Major retrofit'!$AI$101,IF(F80="Scenario2PBT11",'Major retrofit'!$AJ$101,IF(F80="Scenario3PBT11",'Major retrofit'!$AK$101,"")))&amp;IF(F80="Scenario1PBT12",'Major retrofit'!$AL$101,IF(F80="Scenario2PBT12",'Major retrofit'!$AM$101,IF(F80="Scenario3PBT12",'Major retrofit'!$AN$101,"")))&amp;IF(F80="Scenario1PBT13",'Major retrofit'!$AO$101,IF(F80="Scenario2PBT13",'Major retrofit'!$AP$101,IF(F80="Scenario3PBT13",'Major retrofit'!$AQ$101,"")))&amp;IF(F80="Scenario1PBT14",'Major retrofit'!$AR$101,IF(F80="Scenario2PBT14",'Major retrofit'!$AS$101,IF(F80="Scenario3PBT14",'Major retrofit'!$AT$101,"")))&amp;IF(F80="Scenario1PBT15",'Major retrofit'!$AU$101,IF(F80="Scenario2PBT15",'Major retrofit'!$AV$101,IF(F80="Scenario3PBT15",'Major retrofit'!$AW$101,"")))</f>
        <v/>
      </c>
      <c r="AB80" s="233">
        <f t="shared" si="55"/>
        <v>0</v>
      </c>
      <c r="AC80" s="264">
        <f>IFERROR('Projection_Base-case'!G80-G80,0)</f>
        <v>0</v>
      </c>
      <c r="AD80" s="142">
        <f t="shared" si="34"/>
        <v>0</v>
      </c>
      <c r="AE80" s="142">
        <f>IFERROR(100*AC80/'Projection_Base-case'!G80,0)</f>
        <v>0</v>
      </c>
      <c r="AF80" s="142">
        <f>IFERROR('Projection_Base-case'!I80-I80,0)</f>
        <v>0</v>
      </c>
      <c r="AG80" s="142">
        <f t="shared" si="35"/>
        <v>0</v>
      </c>
      <c r="AH80" s="142">
        <f>IFERROR(100*AF80/'Projection_Base-case'!I80,0)</f>
        <v>0</v>
      </c>
      <c r="AI80" s="142">
        <f>IFERROR('Projection_Base-case'!K80-K80,0)</f>
        <v>0</v>
      </c>
      <c r="AJ80" s="142">
        <f t="shared" si="36"/>
        <v>0</v>
      </c>
      <c r="AK80" s="142">
        <f>IFERROR(100*AI80/'Projection_Base-case'!K80,0)</f>
        <v>0</v>
      </c>
      <c r="AL80" s="142">
        <f>IFERROR(M80-'Projection_Base-case'!M80,0)</f>
        <v>0</v>
      </c>
      <c r="AM80" s="142">
        <f t="shared" si="37"/>
        <v>0</v>
      </c>
      <c r="AN80" s="143">
        <f>IFERROR(100*AL80/'Projection_Base-case'!M80,0)</f>
        <v>0</v>
      </c>
      <c r="AO80" s="262">
        <f>IFERROR('Projection_Base-case'!O80-O80,0)</f>
        <v>0</v>
      </c>
      <c r="AP80" s="142">
        <f t="shared" si="38"/>
        <v>0</v>
      </c>
      <c r="AQ80" s="142">
        <f>IFERROR(100*AO80/'Projection_Base-case'!O80,0)</f>
        <v>0</v>
      </c>
      <c r="AR80" s="142">
        <f>IFERROR('Projection_Base-case'!Q80-Q80,0)</f>
        <v>0</v>
      </c>
      <c r="AS80" s="142">
        <f t="shared" si="39"/>
        <v>0</v>
      </c>
      <c r="AT80" s="142">
        <f>IFERROR(100*AR80/'Projection_Base-case'!Q80,0)</f>
        <v>0</v>
      </c>
      <c r="AU80" s="142">
        <f>IFERROR('Projection_Base-case'!S80-S80,0)</f>
        <v>0</v>
      </c>
      <c r="AV80" s="142">
        <f t="shared" si="40"/>
        <v>0</v>
      </c>
      <c r="AW80" s="143">
        <f>IFERROR(100*AU80/'Projection_Base-case'!S80,0)</f>
        <v>0</v>
      </c>
      <c r="AX80" s="262">
        <f>IFERROR('Projection_Base-case'!U80-U80,0)</f>
        <v>0</v>
      </c>
      <c r="AY80" s="142">
        <f t="shared" si="41"/>
        <v>0</v>
      </c>
      <c r="AZ80" s="142">
        <f>IFERROR(100*AX80/'Projection_Base-case'!U80,0)</f>
        <v>0</v>
      </c>
      <c r="BA80" s="142">
        <f>IFERROR('Projection_Base-case'!W80-W80,0)</f>
        <v>0</v>
      </c>
      <c r="BB80" s="142">
        <f t="shared" si="42"/>
        <v>0</v>
      </c>
      <c r="BC80" s="142">
        <f>IFERROR(100*BA80/'Projection_Base-case'!W80,0)</f>
        <v>0</v>
      </c>
      <c r="BD80" s="142">
        <f>IFERROR('Projection_Base-case'!Y80-Y80,0)</f>
        <v>0</v>
      </c>
      <c r="BE80" s="142">
        <f t="shared" si="43"/>
        <v>0</v>
      </c>
      <c r="BF80" s="142">
        <f>IFERROR(100*BD80/'Projection_Base-case'!Y80,0)</f>
        <v>0</v>
      </c>
      <c r="BG80" s="531">
        <f t="shared" si="56"/>
        <v>0</v>
      </c>
      <c r="BH80" s="532">
        <f t="shared" si="57"/>
        <v>0</v>
      </c>
    </row>
    <row r="81" spans="1:60" x14ac:dyDescent="0.25">
      <c r="A81" s="261">
        <v>76</v>
      </c>
      <c r="B81" s="142">
        <f>'Projection_Base-case'!B81</f>
        <v>0</v>
      </c>
      <c r="C81" s="142">
        <f>'Projection_Base-case'!C81</f>
        <v>0</v>
      </c>
      <c r="D81" s="142">
        <f>'Projection_Base-case'!D81</f>
        <v>0</v>
      </c>
      <c r="E81" s="149"/>
      <c r="F81" s="258" t="str">
        <f t="shared" si="44"/>
        <v>0</v>
      </c>
      <c r="G81" s="231" t="str">
        <f>IF(F81="Scenario1PBT1",'Major retrofit'!$E$6,IF(F81="Scenario2PBT1",'Major retrofit'!$F$6,IF(F81="Scenario3PBT1",'Major retrofit'!$G$6,"")))&amp;IF(F81="Scenario1PBT2",'Major retrofit'!$H$6,IF(F81="Scenario2PBT2",'Major retrofit'!$I$6,IF(F81="Scenario3PBT2",'Major retrofit'!$J$6,"")))&amp;IF(F81="Scenario1PBT3",'Major retrofit'!$K$6,IF(F81="Scenario2PBT3",'Major retrofit'!$L$6,IF(F81="Scenario3PBT3",'Major retrofit'!$M$6,"")))&amp;IF(F81="Scenario1PBT4",'Major retrofit'!$N$6,IF(F81="Scenario2PBT4",'Major retrofit'!$O$6,IF(F81="Scenario3PBT4",'Major retrofit'!$P$6,"")))&amp;IF(F81="Scenario1PBT5",'Major retrofit'!$Q$6,IF(F81="Scenario2PBT5",'Major retrofit'!$R$6,IF(F81="Scenario3PBT5",'Major retrofit'!$S$6,"")))&amp;IF(F81="Scenario1PBT6",'Major retrofit'!$T$6,IF(F81="Scenario2PBT6",'Major retrofit'!$U$6,IF(F81="Scenario3PBT6",'Major retrofit'!$V$6,"")))&amp;IF(F81="Scenario1PBT7",'Major retrofit'!$W$6,IF(F81="Scenario2PBT7",'Major retrofit'!$X$6,IF(F81="Scenario3PBT7",'Major retrofit'!$Y$6,"")))&amp;IF(F81="Scenario1PBT8",'Major retrofit'!$Z$6,IF(F81="Scenario2PBT8",'Major retrofit'!$AA$6,IF(F81="Scenario3PBT8",'Major retrofit'!$AB$6,"")))&amp;IF(F81="Scenario1PBT9",'Major retrofit'!$AC$6,IF(F81="Scenario2PBT9",'Major retrofit'!$AD$6,IF(F81="Scenario3PBT9",'Major retrofit'!$AE$6,"")))&amp;IF(F81="Scenario1PBT10",'Major retrofit'!$AF$6,IF(F81="Scenario2PBT10",'Major retrofit'!$AG$6,IF(F81="Scenario3PBT10",'Major retrofit'!$AH$6,"")))&amp;IF(F81="Scenario1PBT11",'Major retrofit'!$AI$6,IF(F81="Scenario2PBT11",'Major retrofit'!$AJ$6,IF(F81="Scenario3PBT11",'Major retrofit'!$AK$6,"")))&amp;IF(F81="Scenario1PBT12",'Major retrofit'!$AL$6,IF(F81="Scenario2PBT12",'Major retrofit'!$AM$6,IF(F81="Scenario3PBT12",'Major retrofit'!$AN$6,"")))&amp;IF(F81="Scenario1PBT13",'Major retrofit'!$AO$6,IF(F81="Scenario2PBT13",'Major retrofit'!$AP$6,IF(F81="Scenario3PBT13",'Major retrofit'!$AQ$6,"")))&amp;IF(F81="Scenario1PBT14",'Major retrofit'!$AR$6,IF(F81="Scenario2PBT14",'Major retrofit'!$AS$6,IF(F81="Scenario3PBT14",'Major retrofit'!$AT$6,"")))&amp;IF(F81="Scenario1PBT15",'Major retrofit'!$AU$6,IF(F81="Scenario2PBT15",'Major retrofit'!$AV$6,IF(F81="Scenario3PBT15",'Major retrofit'!$AW$6,"")))</f>
        <v/>
      </c>
      <c r="H81" s="142">
        <f t="shared" si="45"/>
        <v>0</v>
      </c>
      <c r="I81" s="232" t="str">
        <f>IF(F81="Scenario1PBT1",'Major retrofit'!$E$16,IF(F81="Scenario2PBT1",'Major retrofit'!$F$16,IF(F81="Scenario3PBT1",'Major retrofit'!$G$16,"")))&amp;IF(F81="Scenario1PBT2",'Major retrofit'!$H$16,IF(F81="Scenario2PBT2",'Major retrofit'!$I$16,IF(F81="Scenario3PBT2",'Major retrofit'!$J$16,"")))&amp;IF(F81="Scenario1PBT3",'Major retrofit'!$K$16,IF(F81="Scenario2PBT3",'Major retrofit'!$L$16,IF(F81="Scenario3PBT3",'Major retrofit'!$M$16,"")))&amp;IF(F81="Scenario1PBT4",'Major retrofit'!$N$16,IF(F81="Scenario2PBT4",'Major retrofit'!$O$16,IF(F81="Scenario3PBT4",'Major retrofit'!$P$16,"")))&amp;IF(F81="Scenario1PBT5",'Major retrofit'!$Q$16,IF(F81="Scenario2PBT5",'Major retrofit'!$R$16,IF(F81="Scenario3PBT5",'Major retrofit'!$S$16,"")))&amp;IF(F81="Scenario1PBT6",'Major retrofit'!$T$16,IF(F81="Scenario2PBT6",'Major retrofit'!$U$16,IF(F81="Scenario3PBT6",'Major retrofit'!$V$16,"")))&amp;IF(F81="Scenario1PBT7",'Major retrofit'!$W$16,IF(F81="Scenario2PBT7",'Major retrofit'!$X$16,IF(F81="Scenario3PBT7",'Major retrofit'!$Y$16,"")))&amp;IF(F81="Scenario1PBT8",'Major retrofit'!$Z$16,IF(F81="Scenario2PBT8",'Major retrofit'!$AA$16,IF(F81="Scenario3PBT8",'Major retrofit'!$AB$16,"")))&amp;IF(F81="Scenario1PBT9",'Major retrofit'!$AC$16,IF(F81="Scenario2PBT9",'Major retrofit'!$AD$16,IF(F81="Scenario3PBT9",'Major retrofit'!$AE$16,"")))&amp;IF(F81="Scenario1PBT10",'Major retrofit'!$AF$16,IF(F81="Scenario2PBT10",'Major retrofit'!$AG$16,IF(F81="Scenario3PBT10",'Major retrofit'!$AH$16,"")))&amp;IF(F81="Scenario1PBT11",'Major retrofit'!$AI$16,IF(F81="Scenario2PBT11",'Major retrofit'!$AJ$16,IF(F81="Scenario3PBT11",'Major retrofit'!$AK$16,"")))&amp;IF(F81="Scenario1PBT12",'Major retrofit'!$AL$16,IF(F81="Scenario2PBT12",'Major retrofit'!$AM$16,IF(F81="Scenario3PBT12",'Major retrofit'!$AN$16,"")))&amp;IF(F81="Scenario1PBT13",'Major retrofit'!$AO$16,IF(F81="Scenario2PBT13",'Major retrofit'!$AP$16,IF(F81="Scenario3PBT13",'Major retrofit'!$AQ$16,"")))&amp;IF(F81="Scenario1PBT14",'Major retrofit'!$AR$16,IF(F81="Scenario2PBT14",'Major retrofit'!$AS$16,IF(F81="Scenario3PBT14",'Major retrofit'!$AT$16,"")))&amp;IF(F81="Scenario1PBT15",'Major retrofit'!$AU$16,IF(F81="Scenario2PBT15",'Major retrofit'!$AV$16,IF(F81="Scenario3PBT15",'Major retrofit'!$AW$16,"")))</f>
        <v/>
      </c>
      <c r="J81" s="142">
        <f t="shared" si="46"/>
        <v>0</v>
      </c>
      <c r="K81" s="142" t="str">
        <f>IF(F81="Scenario1PBT1",'Major retrofit'!$E$18,IF(F81="Scenario2PBT1",'Major retrofit'!$F$18,IF(F81="Scenario3PBT1",'Major retrofit'!$G$18,"")))&amp;IF(F81="Scenario1PBT2",'Major retrofit'!$H$18,IF(F81="Scenario2PBT2",'Major retrofit'!$I$18,IF(F81="Scenario3PBT2",'Major retrofit'!$J$18,"")))&amp;IF(F81="Scenario1PBT3",'Major retrofit'!$K$18,IF(F81="Scenario2PBT3",'Major retrofit'!$L$18,IF(F81="Scenario3PBT3",'Major retrofit'!$M$18,"")))&amp;IF(F81="Scenario1PBT4",'Major retrofit'!$N$18,IF(F81="Scenario2PBT4",'Major retrofit'!$O$18,IF(F81="Scenario3PBT4",'Major retrofit'!$P$18,"")))&amp;IF(F81="Scenario1PBT5",'Major retrofit'!$Q$18,IF(F81="Scenario2PBT5",'Major retrofit'!$R$18,IF(F81="Scenario3PBT5",'Major retrofit'!$S$18,"")))&amp;IF(F81="Scenario1PBT6",'Major retrofit'!$T$18,IF(F81="Scenario2PBT6",'Major retrofit'!$U$18,IF(F81="Scenario3PBT6",'Major retrofit'!$V$18,"")))&amp;IF(F81="Scenario1PBT7",'Major retrofit'!$W$18,IF(F81="Scenario2PBT7",'Major retrofit'!$X$18,IF(F81="Scenario3PBT7",'Major retrofit'!$Y$18,"")))&amp;IF(F81="Scenario1PBT8",'Major retrofit'!$Z$18,IF(F81="Scenario2PBT8",'Major retrofit'!$AA$18,IF(F81="Scenario3PBT8",'Major retrofit'!$AB$18,"")))&amp;IF(F81="Scenario1PBT9",'Major retrofit'!$AC$18,IF(F81="Scenario2PBT9",'Major retrofit'!$AD$18,IF(F81="Scenario3PBT9",'Major retrofit'!$AE$18,"")))&amp;IF(F81="Scenario1PBT10",'Major retrofit'!$AF$18,IF(F81="Scenario2PBT10",'Major retrofit'!$AG$18,IF(F81="Scenario3PBT10",'Major retrofit'!$AH$18,"")))&amp;IF(F81="Scenario1PBT11",'Major retrofit'!$AI$18,IF(F81="Scenario2PBT11",'Major retrofit'!$AJ$18,IF(F81="Scenario3PBT11",'Major retrofit'!$AK$18,"")))&amp;IF(F81="Scenario1PBT12",'Major retrofit'!$AL$18,IF(F81="Scenario2PBT12",'Major retrofit'!$AM$18,IF(F81="Scenario3PBT12",'Major retrofit'!$AN$18,"")))&amp;IF(F81="Scenario1PBT13",'Major retrofit'!$AO$18,IF(F81="Scenario2PBT13",'Major retrofit'!$AP$18,IF(F81="Scenario3PBT13",'Major retrofit'!$AQ$18,"")))&amp;IF(F81="Scenario1PBT14",'Major retrofit'!$AR$18,IF(F81="Scenario2PBT14",'Major retrofit'!$AS$18,IF(F81="Scenario3PBT14",'Major retrofit'!$AT$18,"")))&amp;IF(F81="Scenario1PBT15",'Major retrofit'!$AU$18,IF(F81="Scenario2PBT15",'Major retrofit'!$AV$18,IF(F81="Scenario3PBT15",'Major retrofit'!$AW$18,"")))</f>
        <v/>
      </c>
      <c r="L81" s="142">
        <f t="shared" si="47"/>
        <v>0</v>
      </c>
      <c r="M81" s="142" t="str">
        <f>IF(F81="Scenario1PBT1",'Major retrofit'!$E$20,IF(F81="Scenario2PBT1",'Major retrofit'!$F$20,IF(F81="Scenario3PBT1",'Major retrofit'!$G$20,"")))&amp;IF(F81="Scenario1PBT2",'Major retrofit'!$H$20,IF(F81="Scenario2PBT2",'Major retrofit'!$I$20,IF(F81="Scenario3PBT2",'Major retrofit'!$J$20,"")))&amp;IF(F81="Scenario1PBT3",'Major retrofit'!$K$20,IF(F81="Scenario2PBT3",'Major retrofit'!$L$20,IF(F81="Scenario3PBT3",'Major retrofit'!$M$20,"")))&amp;IF(F81="Scenario1PBT4",'Major retrofit'!$N$20,IF(F81="Scenario2PBT4",'Major retrofit'!$O$20,IF(F81="Scenario3PBT4",'Major retrofit'!$P$20,"")))&amp;IF(F81="Scenario1PBT5",'Major retrofit'!$Q$20,IF(F81="Scenario2PBT5",'Major retrofit'!$R$20,IF(F81="Scenario3PBT5",'Major retrofit'!$S$20,"")))&amp;IF(F81="Scenario1PBT6",'Major retrofit'!$T$20,IF(F81="Scenario2PBT6",'Major retrofit'!$U$20,IF(F81="Scenario3PBT6",'Major retrofit'!$V$20,"")))&amp;IF(F81="Scenario1PBT7",'Major retrofit'!$W$20,IF(F81="Scenario2PBT7",'Major retrofit'!$X$20,IF(F81="Scenario3PBT7",'Major retrofit'!$Y$20,"")))&amp;IF(F81="Scenario1PBT8",'Major retrofit'!$Z$20,IF(F81="Scenario2PBT8",'Major retrofit'!$AA$20,IF(F81="Scenario3PBT8",'Major retrofit'!$AB$20,"")))&amp;IF(F81="Scenario1PBT9",'Major retrofit'!$AC$20,IF(F81="Scenario2PBT9",'Major retrofit'!$AD$20,IF(F81="Scenario3PBT9",'Major retrofit'!$AE$20,"")))&amp;IF(F81="Scenario1PBT10",'Major retrofit'!$AF$20,IF(F81="Scenario2PBT10",'Major retrofit'!$AG$20,IF(F81="Scenario3PBT10",'Major retrofit'!$AH$20,"")))&amp;IF(F81="Scenario1PBT11",'Major retrofit'!$AI$20,IF(F81="Scenario2PBT11",'Major retrofit'!$AJ$20,IF(F81="Scenario3PBT11",'Major retrofit'!$AK$20,"")))&amp;IF(F81="Scenario1PBT12",'Major retrofit'!$AL$20,IF(F81="Scenario2PBT12",'Major retrofit'!$AM$20,IF(F81="Scenario3PBT12",'Major retrofit'!$AN$20,"")))&amp;IF(F81="Scenario1PBT13",'Major retrofit'!$AO$20,IF(F81="Scenario2PBT13",'Major retrofit'!$AP$20,IF(F81="Scenario3PBT13",'Major retrofit'!$AQ$20,"")))&amp;IF(F81="Scenario1PBT14",'Major retrofit'!$AR$20,IF(F81="Scenario2PBT14",'Major retrofit'!$AS$20,IF(F81="Scenario3PBT14",'Major retrofit'!$AT$20,"")))&amp;IF(F81="Scenario1PBT15",'Major retrofit'!$AU$20,IF(F81="Scenario2PBT15",'Major retrofit'!$AV$20,IF(F81="Scenario3PBT15",'Major retrofit'!$AW$20,"")))</f>
        <v/>
      </c>
      <c r="N81" s="143">
        <f t="shared" si="48"/>
        <v>0</v>
      </c>
      <c r="O81" s="262" t="str">
        <f>IF(F81="Scenario1PBT1",'Major retrofit'!$E$23,IF(F81="Scenario2PBT1",'Major retrofit'!$F$23,IF(F81="Scenario3PBT1",'Major retrofit'!$G$23,"")))&amp;IF(F81="Scenario1PBT2",'Major retrofit'!$H$23,IF(F81="Scenario2PBT2",'Major retrofit'!$I$23,IF(F81="Scenario3PBT2",'Major retrofit'!$J$23,"")))&amp;IF(F81="Scenario1PBT3",'Major retrofit'!$K$23,IF(F81="Scenario2PBT3",'Major retrofit'!$L$23,IF(F81="Scenario3PBT3",'Major retrofit'!$M$23,"")))&amp;IF(F81="Scenario1PBT4",'Major retrofit'!$N$23,IF(F81="Scenario2PBT4",'Major retrofit'!$O$23,IF(F81="Scenario3PBT4",'Major retrofit'!$P$23,"")))&amp;IF(F81="Scenario1PBT5",'Major retrofit'!$Q$23,IF(F81="Scenario2PBT5",'Major retrofit'!$R$23,IF(F81="Scenario3PBT5",'Major retrofit'!$S$23,"")))&amp;IF(F81="Scenario1PBT6",'Major retrofit'!$T$23,IF(F81="Scenario2PBT6",'Major retrofit'!$U$23,IF(F81="Scenario3PBT6",'Major retrofit'!$V$23,"")))&amp;IF(F81="Scenario1PBT7",'Major retrofit'!$W$23,IF(F81="Scenario2PBT7",'Major retrofit'!$X$23,IF(F81="Scenario3PBT7",'Major retrofit'!$Y$23,"")))&amp;IF(F81="Scenario1PBT8",'Major retrofit'!$Z$23,IF(F81="Scenario2PBT8",'Major retrofit'!$AA$23,IF(F81="Scenario3PBT8",'Major retrofit'!$AB$23,"")))&amp;IF(F81="Scenario1PBT9",'Major retrofit'!$AC$23,IF(F81="Scenario2PBT9",'Major retrofit'!$AD$23,IF(F81="Scenario3PBT9",'Major retrofit'!$AE$23,"")))&amp;IF(F81="Scenario1PBT10",'Major retrofit'!$AF$23,IF(F81="Scenario2PBT10",'Major retrofit'!$AG$23,IF(F81="Scenario3PBT10",'Major retrofit'!$AH$23,"")))&amp;IF(F81="Scenario1PBT11",'Major retrofit'!$AI$23,IF(F81="Scenario2PBT11",'Major retrofit'!$AJ$23,IF(F81="Scenario3PBT11",'Major retrofit'!$AK$23,"")))&amp;IF(F81="Scenario1PBT12",'Major retrofit'!$AL$23,IF(F81="Scenario2PBT12",'Major retrofit'!$AM$23,IF(F81="Scenario3PBT12",'Major retrofit'!$AN$23,"")))&amp;IF(F81="Scenario1PBT13",'Major retrofit'!$AO$23,IF(F81="Scenario2PBT13",'Major retrofit'!$AP$23,IF(F81="Scenario3PBT13",'Major retrofit'!$AQ$23,"")))&amp;IF(F81="Scenario1PBT14",'Major retrofit'!$AR$23,IF(F81="Scenario2PBT14",'Major retrofit'!$AS$23,IF(F81="Scenario3PBT14",'Major retrofit'!$AT$23,"")))&amp;IF(F81="Scenario1PBT15",'Major retrofit'!$AU$23,IF(F81="Scenario2PBT15",'Major retrofit'!$AV$23,IF(F81="Scenario3PBT15",'Major retrofit'!$AW$23,"")))</f>
        <v/>
      </c>
      <c r="P81" s="142">
        <f t="shared" si="49"/>
        <v>0</v>
      </c>
      <c r="Q81" s="142" t="str">
        <f>IF(F81="Scenario1PBT1",'Major retrofit'!$E$25,IF(F81="Scenario2PBT1",'Major retrofit'!$F$25,IF(F81="Scenario3PBT1",'Major retrofit'!$G$25,"")))&amp;IF(F81="Scenario1PBT2",'Major retrofit'!$H$25,IF(F81="Scenario2PBT2",'Major retrofit'!$I$25,IF(F81="Scenario3PBT2",'Major retrofit'!$J$25,"")))&amp;IF(F81="Scenario1PBT3",'Major retrofit'!$K$25,IF(F81="Scenario2PBT3",'Major retrofit'!$L$25,IF(F81="Scenario3PBT3",'Major retrofit'!$M$25,"")))&amp;IF(F81="Scenario1PBT4",'Major retrofit'!$N$25,IF(F81="Scenario2PBT4",'Major retrofit'!$O$25,IF(F81="Scenario3PBT4",'Major retrofit'!$P$25,"")))&amp;IF(F81="Scenario1PBT5",'Major retrofit'!$Q$25,IF(F81="Scenario2PBT5",'Major retrofit'!$R$25,IF(F81="Scenario3PBT5",'Major retrofit'!$S$25,"")))&amp;IF(F81="Scenario1PBT6",'Major retrofit'!$T$25,IF(F81="Scenario2PBT6",'Major retrofit'!$U$25,IF(F81="Scenario3PBT6",'Major retrofit'!$V$25,"")))&amp;IF(F81="Scenario1PBT7",'Major retrofit'!$W$25,IF(F81="Scenario2PBT7",'Major retrofit'!$X$25,IF(F81="Scenario3PBT7",'Major retrofit'!$Y$25,"")))&amp;IF(F81="Scenario1PBT8",'Major retrofit'!$Z$25,IF(F81="Scenario2PBT8",'Major retrofit'!$AA$25,IF(F81="Scenario3PBT8",'Major retrofit'!$AB$25,"")))&amp;IF(F81="Scenario1PBT9",'Major retrofit'!$AC$25,IF(F81="Scenario2PBT9",'Major retrofit'!$AD$25,IF(F81="Scenario3PBT9",'Major retrofit'!$AE$25,"")))&amp;IF(F81="Scenario1PBT10",'Major retrofit'!$AF$25,IF(F81="Scenario2PBT10",'Major retrofit'!$AG$25,IF(F81="Scenario3PBT10",'Major retrofit'!$AH$25,"")))&amp;IF(F81="Scenario1PBT11",'Major retrofit'!$AI$25,IF(F81="Scenario2PBT11",'Major retrofit'!$AJ$25,IF(F81="Scenario3PBT11",'Major retrofit'!$AK$25,"")))&amp;IF(F81="Scenario1PBT12",'Major retrofit'!$AL$25,IF(F81="Scenario2PBT12",'Major retrofit'!$AM$25,IF(F81="Scenario3PBT12",'Major retrofit'!$AN$25,"")))&amp;IF(F81="Scenario1PBT13",'Major retrofit'!$AO$25,IF(F81="Scenario2PBT13",'Major retrofit'!$AP$25,IF(F81="Scenario3PBT13",'Major retrofit'!$AQ$25,"")))&amp;IF(F81="Scenario1PBT14",'Major retrofit'!$AR$25,IF(F81="Scenario2PBT14",'Major retrofit'!$AS$25,IF(F81="Scenario3PBT14",'Major retrofit'!$AT$25,"")))&amp;IF(F81="Scenario1PBT15",'Major retrofit'!$AU$25,IF(F81="Scenario2PBT15",'Major retrofit'!$AV$25,IF(F81="Scenario3PBT15",'Major retrofit'!$AW$25,"")))</f>
        <v/>
      </c>
      <c r="R81" s="142">
        <f t="shared" si="50"/>
        <v>0</v>
      </c>
      <c r="S81" s="142" t="str">
        <f>IF(F81="Scenario1PBT1",'Major retrofit'!$E$27,IF(F81="Scenario2PBT1",'Major retrofit'!$F$27,IF(F81="Scenario3PBT1",'Major retrofit'!$G$27,"")))&amp;IF(F81="Scenario1PBT2",'Major retrofit'!$H$27,IF(F81="Scenario2PBT2",'Major retrofit'!$I$27,IF(F81="Scenario3PBT2",'Major retrofit'!$J$27,"")))&amp;IF(F81="Scenario1PBT3",'Major retrofit'!$K$27,IF(F81="Scenario2PBT3",'Major retrofit'!$L$27,IF(F81="Scenario3PBT3",'Major retrofit'!$M$27,"")))&amp;IF(F81="Scenario1PBT4",'Major retrofit'!$N$27,IF(F81="Scenario2PBT4",'Major retrofit'!$O$27,IF(F81="Scenario3PBT4",'Major retrofit'!$P$27,"")))&amp;IF(F81="Scenario1PBT5",'Major retrofit'!$Q$27,IF(F81="Scenario2PBT5",'Major retrofit'!$R$27,IF(F81="Scenario3PBT5",'Major retrofit'!$S$27,"")))&amp;IF(F81="Scenario1PBT6",'Major retrofit'!$T$27,IF(F81="Scenario2PBT6",'Major retrofit'!$U$27,IF(F81="Scenario3PBT6",'Major retrofit'!$V$27,"")))&amp;IF(F81="Scenario1PBT7",'Major retrofit'!$W$27,IF(F81="Scenario2PBT7",'Major retrofit'!$X$27,IF(F81="Scenario3PBT7",'Major retrofit'!$Y$27,"")))&amp;IF(F81="Scenario1PBT8",'Major retrofit'!$Z$27,IF(F81="Scenario2PBT8",'Major retrofit'!$AA$27,IF(F81="Scenario3PBT8",'Major retrofit'!$AB$27,"")))&amp;IF(F81="Scenario1PBT9",'Major retrofit'!$AC$27,IF(F81="Scenario2PBT9",'Major retrofit'!$AD$27,IF(F81="Scenario3PBT9",'Major retrofit'!$AE$27,"")))&amp;IF(F81="Scenario1PBT10",'Major retrofit'!$AF$27,IF(F81="Scenario2PBT10",'Major retrofit'!$AG$27,IF(F81="Scenario3PBT10",'Major retrofit'!$AH$27,"")))&amp;IF(F81="Scenario1PBT11",'Major retrofit'!$AI$27,IF(F81="Scenario2PBT11",'Major retrofit'!$AJ$27,IF(F81="Scenario3PBT11",'Major retrofit'!$AK$27,"")))&amp;IF(F81="Scenario1PBT12",'Major retrofit'!$AL$27,IF(F81="Scenario2PBT12",'Major retrofit'!$AM$27,IF(F81="Scenario3PBT12",'Major retrofit'!$AN$27,"")))&amp;IF(F81="Scenario1PBT13",'Major retrofit'!$AO$27,IF(F81="Scenario2PBT13",'Major retrofit'!$AP$27,IF(F81="Scenario3PBT13",'Major retrofit'!$AQ$27,"")))&amp;IF(F81="Scenario1PBT14",'Major retrofit'!$AR$27,IF(F81="Scenario2PBT14",'Major retrofit'!$AS$27,IF(F81="Scenario3PBT14",'Major retrofit'!$AT$27,"")))&amp;IF(F81="Scenario1PBT15",'Major retrofit'!$AU$27,IF(F81="Scenario2PBT15",'Major retrofit'!$AV$27,IF(F81="Scenario3PBT15",'Major retrofit'!$AW$27,"")))</f>
        <v/>
      </c>
      <c r="T81" s="263">
        <f t="shared" si="51"/>
        <v>0</v>
      </c>
      <c r="U81" s="262" t="str">
        <f>IF(F81="Scenario1PBT1",'Major retrofit'!$E$38,IF(F81="Scenario2PBT1",'Major retrofit'!$F$38,IF(F81="Scenario3PBT1",'Major retrofit'!$G$38,"")))&amp;IF(F81="Scenario1PBT2",'Major retrofit'!$H$38,IF(F81="Scenario2PBT2",'Major retrofit'!$I$38,IF(F81="Scenario3PBT2",'Major retrofit'!$J$38,"")))&amp;IF(F81="Scenario1PBT3",'Major retrofit'!$K$38,IF(F81="Scenario2PBT3",'Major retrofit'!$L$38,IF(F81="Scenario3PBT3",'Major retrofit'!$M$38,"")))&amp;IF(F81="Scenario1PBT4",'Major retrofit'!$N$38,IF(F81="Scenario2PBT4",'Major retrofit'!$O$38,IF(F81="Scenario3PBT4",'Major retrofit'!$P$38,"")))&amp;IF(F81="Scenario1PBT5",'Major retrofit'!$Q$38,IF(F81="Scenario2PBT5",'Major retrofit'!$R$38,IF(F81="Scenario3PBT5",'Major retrofit'!$S$38,"")))&amp;IF(F81="Scenario1PBT6",'Major retrofit'!$T$38,IF(F81="Scenario2PBT6",'Major retrofit'!$U$38,IF(F81="Scenario3PBT6",'Major retrofit'!$V$38,"")))&amp;IF(F81="Scenario1PBT7",'Major retrofit'!$W$38,IF(F81="Scenario2PBT7",'Major retrofit'!$X$38,IF(F81="Scenario3PBT7",'Major retrofit'!$Y$38,"")))&amp;IF(F81="Scenario1PBT8",'Major retrofit'!$Z$38,IF(F81="Scenario2PBT8",'Major retrofit'!$AA$38,IF(F81="Scenario3PBT8",'Major retrofit'!$AB$38,"")))&amp;IF(F81="Scenario1PBT9",'Major retrofit'!$AC$38,IF(F81="Scenario2PBT9",'Major retrofit'!$AD$38,IF(F81="Scenario3PBT9",'Major retrofit'!$AE$38,"")))&amp;IF(F81="Scenario1PBT10",'Major retrofit'!$AF$38,IF(F81="Scenario2PBT10",'Major retrofit'!$AG$38,IF(F81="Scenario3PBT10",'Major retrofit'!$AH$38,"")))&amp;IF(F81="Scenario1PBT11",'Major retrofit'!$AI$38,IF(F81="Scenario2PBT11",'Major retrofit'!$AJ$38,IF(F81="Scenario3PBT11",'Major retrofit'!$AK$38,"")))&amp;IF(F81="Scenario1PBT12",'Major retrofit'!$AL$38,IF(F81="Scenario2PBT12",'Major retrofit'!$AM$38,IF(F81="Scenario3PBT12",'Major retrofit'!$AN$38,"")))&amp;IF(F81="Scenario1PBT13",'Major retrofit'!$AO$38,IF(F81="Scenario2PBT13",'Major retrofit'!$AP$38,IF(F81="Scenario3PBT13",'Major retrofit'!$AQ$38,"")))&amp;IF(F81="Scenario1PBT14",'Major retrofit'!$AR$38,IF(F81="Scenario2PBT14",'Major retrofit'!$AS$38,IF(F81="Scenario3PBT14",'Major retrofit'!$AT$38,"")))&amp;IF(F81="Scenario1PBT15",'Major retrofit'!$AU$38,IF(F81="Scenario2PBT15",'Major retrofit'!$AV$38,IF(F81="Scenario3PBT15",'Major retrofit'!$AW$38,"")))</f>
        <v/>
      </c>
      <c r="V81" s="142">
        <f t="shared" si="52"/>
        <v>0</v>
      </c>
      <c r="W81" s="142" t="str">
        <f>IF(F81="Scenario1PBT1",'Major retrofit'!$E$40,IF(F81="Scenario2PBT1",'Major retrofit'!$F$40,IF(F81="Scenario3PBT1",'Major retrofit'!$G$40,"")))&amp;IF(F81="Scenario1PBT2",'Major retrofit'!$H$40,IF(F81="Scenario2PBT2",'Major retrofit'!$I$40,IF(F81="Scenario3PBT2",'Major retrofit'!$J$40,"")))&amp;IF(F81="Scenario1PBT3",'Major retrofit'!$K$40,IF(F81="Scenario2PBT3",'Major retrofit'!$L$40,IF(F81="Scenario3PBT3",'Major retrofit'!$M$40,"")))&amp;IF(F81="Scenario1PBT4",'Major retrofit'!$N$40,IF(F81="Scenario2PBT4",'Major retrofit'!$O$40,IF(F81="Scenario3PBT4",'Major retrofit'!$P$40,"")))&amp;IF(F81="Scenario1PBT5",'Major retrofit'!$Q$40,IF(F81="Scenario2PBT5",'Major retrofit'!$R$40,IF(F81="Scenario3PBT5",'Major retrofit'!$S$40,"")))&amp;IF(F81="Scenario1PBT6",'Major retrofit'!$T$40,IF(F81="Scenario2PBT6",'Major retrofit'!$U$40,IF(F81="Scenario3PBT6",'Major retrofit'!$V$40,"")))&amp;IF(F81="Scenario1PBT7",'Major retrofit'!$W$40,IF(F81="Scenario2PBT7",'Major retrofit'!$X$40,IF(F81="Scenario3PBT7",'Major retrofit'!$Y$40,"")))&amp;IF(F81="Scenario1PBT8",'Major retrofit'!$Z$40,IF(F81="Scenario2PBT8",'Major retrofit'!$AA$40,IF(F81="Scenario3PBT8",'Major retrofit'!$AB$40,"")))&amp;IF(F81="Scenario1PBT9",'Major retrofit'!$AC$40,IF(F81="Scenario2PBT9",'Major retrofit'!$AD$40,IF(F81="Scenario3PBT9",'Major retrofit'!$AE$40,"")))&amp;IF(F81="Scenario1PBT10",'Major retrofit'!$AF$40,IF(F81="Scenario2PBT10",'Major retrofit'!$AG$40,IF(F81="Scenario3PBT10",'Major retrofit'!$AH$40,"")))&amp;IF(F81="Scenario1PBT11",'Major retrofit'!$AI$40,IF(F81="Scenario2PBT11",'Major retrofit'!$AJ$40,IF(F81="Scenario3PBT11",'Major retrofit'!$AK$40,"")))&amp;IF(F81="Scenario1PBT12",'Major retrofit'!$AL$40,IF(F81="Scenario2PBT12",'Major retrofit'!$AM$40,IF(F81="Scenario3PBT12",'Major retrofit'!$AN$40,"")))&amp;IF(F81="Scenario1PBT13",'Major retrofit'!$AO$40,IF(F81="Scenario2PBT13",'Major retrofit'!$AP$40,IF(F81="Scenario3PBT13",'Major retrofit'!$AQ$40,"")))&amp;IF(F81="Scenario1PBT14",'Major retrofit'!$AR$40,IF(F81="Scenario2PBT14",'Major retrofit'!$AS$40,IF(F81="Scenario3PBT14",'Major retrofit'!$AT$40,"")))&amp;IF(F81="Scenario1PBT15",'Major retrofit'!$AU$40,IF(F81="Scenario2PBT15",'Major retrofit'!$AV$40,IF(F81="Scenario3PBT15",'Major retrofit'!$AW$40,"")))</f>
        <v/>
      </c>
      <c r="X81" s="142">
        <f t="shared" si="53"/>
        <v>0</v>
      </c>
      <c r="Y81" s="142" t="str">
        <f>IF(F81="Scenario1PBT1",'Major retrofit'!$E$42,IF(F81="Scenario2PBT1",'Major retrofit'!$F$42,IF(F81="Scenario3PBT1",'Major retrofit'!$G$42,"")))&amp;IF(F81="Scenario1PBT2",'Major retrofit'!$H$42,IF(F81="Scenario2PBT2",'Major retrofit'!$I$42,IF(F81="Scenario3PBT2",'Major retrofit'!$J$42,"")))&amp;IF(F81="Scenario1PBT3",'Major retrofit'!$K$42,IF(F81="Scenario2PBT3",'Major retrofit'!$L$42,IF(F81="Scenario3PBT3",'Major retrofit'!$M$42,"")))&amp;IF(F81="Scenario1PBT4",'Major retrofit'!$N$42,IF(F81="Scenario2PBT4",'Major retrofit'!$O$42,IF(F81="Scenario3PBT4",'Major retrofit'!$P$42,"")))&amp;IF(F81="Scenario1PBT5",'Major retrofit'!$Q$42,IF(F81="Scenario2PBT5",'Major retrofit'!$R$42,IF(F81="Scenario3PBT5",'Major retrofit'!$S$42,"")))&amp;IF(F81="Scenario1PBT6",'Major retrofit'!$T$42,IF(F81="Scenario2PBT6",'Major retrofit'!$U$42,IF(F81="Scenario3PBT6",'Major retrofit'!$V$42,"")))&amp;IF(F81="Scenario1PBT7",'Major retrofit'!$W$42,IF(F81="Scenario2PBT7",'Major retrofit'!$X$42,IF(F81="Scenario3PBT7",'Major retrofit'!$Y$42,"")))&amp;IF(F81="Scenario1PBT8",'Major retrofit'!$Z$42,IF(F81="Scenario2PBT8",'Major retrofit'!$AA$42,IF(F81="Scenario3PBT8",'Major retrofit'!$AB$42,"")))&amp;IF(F81="Scenario1PBT9",'Major retrofit'!$AC$42,IF(F81="Scenario2PBT9",'Major retrofit'!$AD$42,IF(F81="Scenario3PBT9",'Major retrofit'!$AE$42,"")))&amp;IF(F81="Scenario1PBT10",'Major retrofit'!$AF$42,IF(F81="Scenario2PBT10",'Major retrofit'!$AG$42,IF(F81="Scenario3PBT10",'Major retrofit'!$AH$42,"")))&amp;IF(F81="Scenario1PBT11",'Major retrofit'!$AI$42,IF(F81="Scenario2PBT11",'Major retrofit'!$AJ$42,IF(F81="Scenario3PBT11",'Major retrofit'!$AK$42,"")))&amp;IF(F81="Scenario1PBT12",'Major retrofit'!$AL$42,IF(F81="Scenario2PBT12",'Major retrofit'!$AM$42,IF(F81="Scenario3PBT12",'Major retrofit'!$AN$42,"")))&amp;IF(F81="Scenario1PBT13",'Major retrofit'!$AO$42,IF(F81="Scenario2PBT13",'Major retrofit'!$AP$42,IF(F81="Scenario3PBT13",'Major retrofit'!$AQ$42,"")))&amp;IF(F81="Scenario1PBT14",'Major retrofit'!$AR$42,IF(F81="Scenario2PBT14",'Major retrofit'!$AS$42,IF(F81="Scenario3PBT14",'Major retrofit'!$AT$42,"")))&amp;IF(F81="Scenario1PBT15",'Major retrofit'!$AU$42,IF(F81="Scenario2PBT15",'Major retrofit'!$AV$42,IF(F81="Scenario3PBT15",'Major retrofit'!$AW$42,"")))</f>
        <v/>
      </c>
      <c r="Z81" s="142">
        <f t="shared" si="54"/>
        <v>0</v>
      </c>
      <c r="AA81" s="332" t="str">
        <f>IF(F81="Scenario1PBT1",'Major retrofit'!$E$101,IF(F81="Scenario2PBT1",'Major retrofit'!$F$101,IF(F81="Scenario3PBT1",'Major retrofit'!$G$101,"")))&amp;IF(F81="Scenario1PBT2",'Major retrofit'!$H$101,IF(F81="Scenario2PBT2",'Major retrofit'!$I$101,IF(F81="Scenario3PBT2",'Major retrofit'!$J$101,"")))&amp;IF(F81="Scenario1PBT3",'Major retrofit'!$K$101,IF(F81="Scenario2PBT3",'Major retrofit'!$L$101,IF(F81="Scenario3PBT3",'Major retrofit'!$M$101,"")))&amp;IF(F81="Scenario1PBT4",'Major retrofit'!$N$101,IF(F81="Scenario2PBT4",'Major retrofit'!$O$101,IF(F81="Scenario3PBT4",'Major retrofit'!$P$101,"")))&amp;IF(F81="Scenario1PBT5",'Major retrofit'!$Q$101,IF(F81="Scenario2PBT5",'Major retrofit'!$R$101,IF(F81="Scenario3PBT5",'Major retrofit'!$S$101,"")))&amp;IF(F81="Scenario1PBT6",'Major retrofit'!$T$101,IF(F81="Scenario2PBT6",'Major retrofit'!$U$101,IF(F81="Scenario3PBT6",'Major retrofit'!$V$101,"")))&amp;IF(F81="Scenario1PBT7",'Major retrofit'!$W$101,IF(F81="Scenario2PBT7",'Major retrofit'!$X$101,IF(F81="Scenario3PBT7",'Major retrofit'!$Y$101,"")))&amp;IF(F81="Scenario1PBT8",'Major retrofit'!$Z$101,IF(F81="Scenario2PBT8",'Major retrofit'!$AA$101,IF(F81="Scenario3PBT8",'Major retrofit'!$AB$101,"")))&amp;IF(F81="Scenario1PBT9",'Major retrofit'!$AC$101,IF(F81="Scenario2PBT9",'Major retrofit'!$AD$101,IF(F81="Scenario3PBT9",'Major retrofit'!$AE$101,"")))&amp;IF(F81="Scenario1PBT10",'Major retrofit'!$AF$101,IF(F81="Scenario2PBT10",'Major retrofit'!$AG$101,IF(F81="Scenario3PBT10",'Major retrofit'!$AH$101,"")))&amp;IF(F81="Scenario1PBT11",'Major retrofit'!$AI$101,IF(F81="Scenario2PBT11",'Major retrofit'!$AJ$101,IF(F81="Scenario3PBT11",'Major retrofit'!$AK$101,"")))&amp;IF(F81="Scenario1PBT12",'Major retrofit'!$AL$101,IF(F81="Scenario2PBT12",'Major retrofit'!$AM$101,IF(F81="Scenario3PBT12",'Major retrofit'!$AN$101,"")))&amp;IF(F81="Scenario1PBT13",'Major retrofit'!$AO$101,IF(F81="Scenario2PBT13",'Major retrofit'!$AP$101,IF(F81="Scenario3PBT13",'Major retrofit'!$AQ$101,"")))&amp;IF(F81="Scenario1PBT14",'Major retrofit'!$AR$101,IF(F81="Scenario2PBT14",'Major retrofit'!$AS$101,IF(F81="Scenario3PBT14",'Major retrofit'!$AT$101,"")))&amp;IF(F81="Scenario1PBT15",'Major retrofit'!$AU$101,IF(F81="Scenario2PBT15",'Major retrofit'!$AV$101,IF(F81="Scenario3PBT15",'Major retrofit'!$AW$101,"")))</f>
        <v/>
      </c>
      <c r="AB81" s="233">
        <f t="shared" si="55"/>
        <v>0</v>
      </c>
      <c r="AC81" s="264">
        <f>IFERROR('Projection_Base-case'!G81-G81,0)</f>
        <v>0</v>
      </c>
      <c r="AD81" s="142">
        <f t="shared" si="34"/>
        <v>0</v>
      </c>
      <c r="AE81" s="142">
        <f>IFERROR(100*AC81/'Projection_Base-case'!G81,0)</f>
        <v>0</v>
      </c>
      <c r="AF81" s="142">
        <f>IFERROR('Projection_Base-case'!I81-I81,0)</f>
        <v>0</v>
      </c>
      <c r="AG81" s="142">
        <f t="shared" si="35"/>
        <v>0</v>
      </c>
      <c r="AH81" s="142">
        <f>IFERROR(100*AF81/'Projection_Base-case'!I81,0)</f>
        <v>0</v>
      </c>
      <c r="AI81" s="142">
        <f>IFERROR('Projection_Base-case'!K81-K81,0)</f>
        <v>0</v>
      </c>
      <c r="AJ81" s="142">
        <f t="shared" si="36"/>
        <v>0</v>
      </c>
      <c r="AK81" s="142">
        <f>IFERROR(100*AI81/'Projection_Base-case'!K81,0)</f>
        <v>0</v>
      </c>
      <c r="AL81" s="142">
        <f>IFERROR(M81-'Projection_Base-case'!M81,0)</f>
        <v>0</v>
      </c>
      <c r="AM81" s="142">
        <f t="shared" si="37"/>
        <v>0</v>
      </c>
      <c r="AN81" s="143">
        <f>IFERROR(100*AL81/'Projection_Base-case'!M81,0)</f>
        <v>0</v>
      </c>
      <c r="AO81" s="262">
        <f>IFERROR('Projection_Base-case'!O81-O81,0)</f>
        <v>0</v>
      </c>
      <c r="AP81" s="142">
        <f t="shared" si="38"/>
        <v>0</v>
      </c>
      <c r="AQ81" s="142">
        <f>IFERROR(100*AO81/'Projection_Base-case'!O81,0)</f>
        <v>0</v>
      </c>
      <c r="AR81" s="142">
        <f>IFERROR('Projection_Base-case'!Q81-Q81,0)</f>
        <v>0</v>
      </c>
      <c r="AS81" s="142">
        <f t="shared" si="39"/>
        <v>0</v>
      </c>
      <c r="AT81" s="142">
        <f>IFERROR(100*AR81/'Projection_Base-case'!Q81,0)</f>
        <v>0</v>
      </c>
      <c r="AU81" s="142">
        <f>IFERROR('Projection_Base-case'!S81-S81,0)</f>
        <v>0</v>
      </c>
      <c r="AV81" s="142">
        <f t="shared" si="40"/>
        <v>0</v>
      </c>
      <c r="AW81" s="143">
        <f>IFERROR(100*AU81/'Projection_Base-case'!S81,0)</f>
        <v>0</v>
      </c>
      <c r="AX81" s="262">
        <f>IFERROR('Projection_Base-case'!U81-U81,0)</f>
        <v>0</v>
      </c>
      <c r="AY81" s="142">
        <f t="shared" si="41"/>
        <v>0</v>
      </c>
      <c r="AZ81" s="142">
        <f>IFERROR(100*AX81/'Projection_Base-case'!U81,0)</f>
        <v>0</v>
      </c>
      <c r="BA81" s="142">
        <f>IFERROR('Projection_Base-case'!W81-W81,0)</f>
        <v>0</v>
      </c>
      <c r="BB81" s="142">
        <f t="shared" si="42"/>
        <v>0</v>
      </c>
      <c r="BC81" s="142">
        <f>IFERROR(100*BA81/'Projection_Base-case'!W81,0)</f>
        <v>0</v>
      </c>
      <c r="BD81" s="142">
        <f>IFERROR('Projection_Base-case'!Y81-Y81,0)</f>
        <v>0</v>
      </c>
      <c r="BE81" s="142">
        <f t="shared" si="43"/>
        <v>0</v>
      </c>
      <c r="BF81" s="142">
        <f>IFERROR(100*BD81/'Projection_Base-case'!Y81,0)</f>
        <v>0</v>
      </c>
      <c r="BG81" s="531">
        <f t="shared" si="56"/>
        <v>0</v>
      </c>
      <c r="BH81" s="532">
        <f t="shared" si="57"/>
        <v>0</v>
      </c>
    </row>
    <row r="82" spans="1:60" x14ac:dyDescent="0.25">
      <c r="A82" s="261">
        <v>77</v>
      </c>
      <c r="B82" s="142">
        <f>'Projection_Base-case'!B82</f>
        <v>0</v>
      </c>
      <c r="C82" s="142">
        <f>'Projection_Base-case'!C82</f>
        <v>0</v>
      </c>
      <c r="D82" s="142">
        <f>'Projection_Base-case'!D82</f>
        <v>0</v>
      </c>
      <c r="E82" s="149"/>
      <c r="F82" s="258" t="str">
        <f t="shared" si="44"/>
        <v>0</v>
      </c>
      <c r="G82" s="231" t="str">
        <f>IF(F82="Scenario1PBT1",'Major retrofit'!$E$6,IF(F82="Scenario2PBT1",'Major retrofit'!$F$6,IF(F82="Scenario3PBT1",'Major retrofit'!$G$6,"")))&amp;IF(F82="Scenario1PBT2",'Major retrofit'!$H$6,IF(F82="Scenario2PBT2",'Major retrofit'!$I$6,IF(F82="Scenario3PBT2",'Major retrofit'!$J$6,"")))&amp;IF(F82="Scenario1PBT3",'Major retrofit'!$K$6,IF(F82="Scenario2PBT3",'Major retrofit'!$L$6,IF(F82="Scenario3PBT3",'Major retrofit'!$M$6,"")))&amp;IF(F82="Scenario1PBT4",'Major retrofit'!$N$6,IF(F82="Scenario2PBT4",'Major retrofit'!$O$6,IF(F82="Scenario3PBT4",'Major retrofit'!$P$6,"")))&amp;IF(F82="Scenario1PBT5",'Major retrofit'!$Q$6,IF(F82="Scenario2PBT5",'Major retrofit'!$R$6,IF(F82="Scenario3PBT5",'Major retrofit'!$S$6,"")))&amp;IF(F82="Scenario1PBT6",'Major retrofit'!$T$6,IF(F82="Scenario2PBT6",'Major retrofit'!$U$6,IF(F82="Scenario3PBT6",'Major retrofit'!$V$6,"")))&amp;IF(F82="Scenario1PBT7",'Major retrofit'!$W$6,IF(F82="Scenario2PBT7",'Major retrofit'!$X$6,IF(F82="Scenario3PBT7",'Major retrofit'!$Y$6,"")))&amp;IF(F82="Scenario1PBT8",'Major retrofit'!$Z$6,IF(F82="Scenario2PBT8",'Major retrofit'!$AA$6,IF(F82="Scenario3PBT8",'Major retrofit'!$AB$6,"")))&amp;IF(F82="Scenario1PBT9",'Major retrofit'!$AC$6,IF(F82="Scenario2PBT9",'Major retrofit'!$AD$6,IF(F82="Scenario3PBT9",'Major retrofit'!$AE$6,"")))&amp;IF(F82="Scenario1PBT10",'Major retrofit'!$AF$6,IF(F82="Scenario2PBT10",'Major retrofit'!$AG$6,IF(F82="Scenario3PBT10",'Major retrofit'!$AH$6,"")))&amp;IF(F82="Scenario1PBT11",'Major retrofit'!$AI$6,IF(F82="Scenario2PBT11",'Major retrofit'!$AJ$6,IF(F82="Scenario3PBT11",'Major retrofit'!$AK$6,"")))&amp;IF(F82="Scenario1PBT12",'Major retrofit'!$AL$6,IF(F82="Scenario2PBT12",'Major retrofit'!$AM$6,IF(F82="Scenario3PBT12",'Major retrofit'!$AN$6,"")))&amp;IF(F82="Scenario1PBT13",'Major retrofit'!$AO$6,IF(F82="Scenario2PBT13",'Major retrofit'!$AP$6,IF(F82="Scenario3PBT13",'Major retrofit'!$AQ$6,"")))&amp;IF(F82="Scenario1PBT14",'Major retrofit'!$AR$6,IF(F82="Scenario2PBT14",'Major retrofit'!$AS$6,IF(F82="Scenario3PBT14",'Major retrofit'!$AT$6,"")))&amp;IF(F82="Scenario1PBT15",'Major retrofit'!$AU$6,IF(F82="Scenario2PBT15",'Major retrofit'!$AV$6,IF(F82="Scenario3PBT15",'Major retrofit'!$AW$6,"")))</f>
        <v/>
      </c>
      <c r="H82" s="142">
        <f t="shared" si="45"/>
        <v>0</v>
      </c>
      <c r="I82" s="232" t="str">
        <f>IF(F82="Scenario1PBT1",'Major retrofit'!$E$16,IF(F82="Scenario2PBT1",'Major retrofit'!$F$16,IF(F82="Scenario3PBT1",'Major retrofit'!$G$16,"")))&amp;IF(F82="Scenario1PBT2",'Major retrofit'!$H$16,IF(F82="Scenario2PBT2",'Major retrofit'!$I$16,IF(F82="Scenario3PBT2",'Major retrofit'!$J$16,"")))&amp;IF(F82="Scenario1PBT3",'Major retrofit'!$K$16,IF(F82="Scenario2PBT3",'Major retrofit'!$L$16,IF(F82="Scenario3PBT3",'Major retrofit'!$M$16,"")))&amp;IF(F82="Scenario1PBT4",'Major retrofit'!$N$16,IF(F82="Scenario2PBT4",'Major retrofit'!$O$16,IF(F82="Scenario3PBT4",'Major retrofit'!$P$16,"")))&amp;IF(F82="Scenario1PBT5",'Major retrofit'!$Q$16,IF(F82="Scenario2PBT5",'Major retrofit'!$R$16,IF(F82="Scenario3PBT5",'Major retrofit'!$S$16,"")))&amp;IF(F82="Scenario1PBT6",'Major retrofit'!$T$16,IF(F82="Scenario2PBT6",'Major retrofit'!$U$16,IF(F82="Scenario3PBT6",'Major retrofit'!$V$16,"")))&amp;IF(F82="Scenario1PBT7",'Major retrofit'!$W$16,IF(F82="Scenario2PBT7",'Major retrofit'!$X$16,IF(F82="Scenario3PBT7",'Major retrofit'!$Y$16,"")))&amp;IF(F82="Scenario1PBT8",'Major retrofit'!$Z$16,IF(F82="Scenario2PBT8",'Major retrofit'!$AA$16,IF(F82="Scenario3PBT8",'Major retrofit'!$AB$16,"")))&amp;IF(F82="Scenario1PBT9",'Major retrofit'!$AC$16,IF(F82="Scenario2PBT9",'Major retrofit'!$AD$16,IF(F82="Scenario3PBT9",'Major retrofit'!$AE$16,"")))&amp;IF(F82="Scenario1PBT10",'Major retrofit'!$AF$16,IF(F82="Scenario2PBT10",'Major retrofit'!$AG$16,IF(F82="Scenario3PBT10",'Major retrofit'!$AH$16,"")))&amp;IF(F82="Scenario1PBT11",'Major retrofit'!$AI$16,IF(F82="Scenario2PBT11",'Major retrofit'!$AJ$16,IF(F82="Scenario3PBT11",'Major retrofit'!$AK$16,"")))&amp;IF(F82="Scenario1PBT12",'Major retrofit'!$AL$16,IF(F82="Scenario2PBT12",'Major retrofit'!$AM$16,IF(F82="Scenario3PBT12",'Major retrofit'!$AN$16,"")))&amp;IF(F82="Scenario1PBT13",'Major retrofit'!$AO$16,IF(F82="Scenario2PBT13",'Major retrofit'!$AP$16,IF(F82="Scenario3PBT13",'Major retrofit'!$AQ$16,"")))&amp;IF(F82="Scenario1PBT14",'Major retrofit'!$AR$16,IF(F82="Scenario2PBT14",'Major retrofit'!$AS$16,IF(F82="Scenario3PBT14",'Major retrofit'!$AT$16,"")))&amp;IF(F82="Scenario1PBT15",'Major retrofit'!$AU$16,IF(F82="Scenario2PBT15",'Major retrofit'!$AV$16,IF(F82="Scenario3PBT15",'Major retrofit'!$AW$16,"")))</f>
        <v/>
      </c>
      <c r="J82" s="142">
        <f t="shared" si="46"/>
        <v>0</v>
      </c>
      <c r="K82" s="142" t="str">
        <f>IF(F82="Scenario1PBT1",'Major retrofit'!$E$18,IF(F82="Scenario2PBT1",'Major retrofit'!$F$18,IF(F82="Scenario3PBT1",'Major retrofit'!$G$18,"")))&amp;IF(F82="Scenario1PBT2",'Major retrofit'!$H$18,IF(F82="Scenario2PBT2",'Major retrofit'!$I$18,IF(F82="Scenario3PBT2",'Major retrofit'!$J$18,"")))&amp;IF(F82="Scenario1PBT3",'Major retrofit'!$K$18,IF(F82="Scenario2PBT3",'Major retrofit'!$L$18,IF(F82="Scenario3PBT3",'Major retrofit'!$M$18,"")))&amp;IF(F82="Scenario1PBT4",'Major retrofit'!$N$18,IF(F82="Scenario2PBT4",'Major retrofit'!$O$18,IF(F82="Scenario3PBT4",'Major retrofit'!$P$18,"")))&amp;IF(F82="Scenario1PBT5",'Major retrofit'!$Q$18,IF(F82="Scenario2PBT5",'Major retrofit'!$R$18,IF(F82="Scenario3PBT5",'Major retrofit'!$S$18,"")))&amp;IF(F82="Scenario1PBT6",'Major retrofit'!$T$18,IF(F82="Scenario2PBT6",'Major retrofit'!$U$18,IF(F82="Scenario3PBT6",'Major retrofit'!$V$18,"")))&amp;IF(F82="Scenario1PBT7",'Major retrofit'!$W$18,IF(F82="Scenario2PBT7",'Major retrofit'!$X$18,IF(F82="Scenario3PBT7",'Major retrofit'!$Y$18,"")))&amp;IF(F82="Scenario1PBT8",'Major retrofit'!$Z$18,IF(F82="Scenario2PBT8",'Major retrofit'!$AA$18,IF(F82="Scenario3PBT8",'Major retrofit'!$AB$18,"")))&amp;IF(F82="Scenario1PBT9",'Major retrofit'!$AC$18,IF(F82="Scenario2PBT9",'Major retrofit'!$AD$18,IF(F82="Scenario3PBT9",'Major retrofit'!$AE$18,"")))&amp;IF(F82="Scenario1PBT10",'Major retrofit'!$AF$18,IF(F82="Scenario2PBT10",'Major retrofit'!$AG$18,IF(F82="Scenario3PBT10",'Major retrofit'!$AH$18,"")))&amp;IF(F82="Scenario1PBT11",'Major retrofit'!$AI$18,IF(F82="Scenario2PBT11",'Major retrofit'!$AJ$18,IF(F82="Scenario3PBT11",'Major retrofit'!$AK$18,"")))&amp;IF(F82="Scenario1PBT12",'Major retrofit'!$AL$18,IF(F82="Scenario2PBT12",'Major retrofit'!$AM$18,IF(F82="Scenario3PBT12",'Major retrofit'!$AN$18,"")))&amp;IF(F82="Scenario1PBT13",'Major retrofit'!$AO$18,IF(F82="Scenario2PBT13",'Major retrofit'!$AP$18,IF(F82="Scenario3PBT13",'Major retrofit'!$AQ$18,"")))&amp;IF(F82="Scenario1PBT14",'Major retrofit'!$AR$18,IF(F82="Scenario2PBT14",'Major retrofit'!$AS$18,IF(F82="Scenario3PBT14",'Major retrofit'!$AT$18,"")))&amp;IF(F82="Scenario1PBT15",'Major retrofit'!$AU$18,IF(F82="Scenario2PBT15",'Major retrofit'!$AV$18,IF(F82="Scenario3PBT15",'Major retrofit'!$AW$18,"")))</f>
        <v/>
      </c>
      <c r="L82" s="142">
        <f t="shared" si="47"/>
        <v>0</v>
      </c>
      <c r="M82" s="142" t="str">
        <f>IF(F82="Scenario1PBT1",'Major retrofit'!$E$20,IF(F82="Scenario2PBT1",'Major retrofit'!$F$20,IF(F82="Scenario3PBT1",'Major retrofit'!$G$20,"")))&amp;IF(F82="Scenario1PBT2",'Major retrofit'!$H$20,IF(F82="Scenario2PBT2",'Major retrofit'!$I$20,IF(F82="Scenario3PBT2",'Major retrofit'!$J$20,"")))&amp;IF(F82="Scenario1PBT3",'Major retrofit'!$K$20,IF(F82="Scenario2PBT3",'Major retrofit'!$L$20,IF(F82="Scenario3PBT3",'Major retrofit'!$M$20,"")))&amp;IF(F82="Scenario1PBT4",'Major retrofit'!$N$20,IF(F82="Scenario2PBT4",'Major retrofit'!$O$20,IF(F82="Scenario3PBT4",'Major retrofit'!$P$20,"")))&amp;IF(F82="Scenario1PBT5",'Major retrofit'!$Q$20,IF(F82="Scenario2PBT5",'Major retrofit'!$R$20,IF(F82="Scenario3PBT5",'Major retrofit'!$S$20,"")))&amp;IF(F82="Scenario1PBT6",'Major retrofit'!$T$20,IF(F82="Scenario2PBT6",'Major retrofit'!$U$20,IF(F82="Scenario3PBT6",'Major retrofit'!$V$20,"")))&amp;IF(F82="Scenario1PBT7",'Major retrofit'!$W$20,IF(F82="Scenario2PBT7",'Major retrofit'!$X$20,IF(F82="Scenario3PBT7",'Major retrofit'!$Y$20,"")))&amp;IF(F82="Scenario1PBT8",'Major retrofit'!$Z$20,IF(F82="Scenario2PBT8",'Major retrofit'!$AA$20,IF(F82="Scenario3PBT8",'Major retrofit'!$AB$20,"")))&amp;IF(F82="Scenario1PBT9",'Major retrofit'!$AC$20,IF(F82="Scenario2PBT9",'Major retrofit'!$AD$20,IF(F82="Scenario3PBT9",'Major retrofit'!$AE$20,"")))&amp;IF(F82="Scenario1PBT10",'Major retrofit'!$AF$20,IF(F82="Scenario2PBT10",'Major retrofit'!$AG$20,IF(F82="Scenario3PBT10",'Major retrofit'!$AH$20,"")))&amp;IF(F82="Scenario1PBT11",'Major retrofit'!$AI$20,IF(F82="Scenario2PBT11",'Major retrofit'!$AJ$20,IF(F82="Scenario3PBT11",'Major retrofit'!$AK$20,"")))&amp;IF(F82="Scenario1PBT12",'Major retrofit'!$AL$20,IF(F82="Scenario2PBT12",'Major retrofit'!$AM$20,IF(F82="Scenario3PBT12",'Major retrofit'!$AN$20,"")))&amp;IF(F82="Scenario1PBT13",'Major retrofit'!$AO$20,IF(F82="Scenario2PBT13",'Major retrofit'!$AP$20,IF(F82="Scenario3PBT13",'Major retrofit'!$AQ$20,"")))&amp;IF(F82="Scenario1PBT14",'Major retrofit'!$AR$20,IF(F82="Scenario2PBT14",'Major retrofit'!$AS$20,IF(F82="Scenario3PBT14",'Major retrofit'!$AT$20,"")))&amp;IF(F82="Scenario1PBT15",'Major retrofit'!$AU$20,IF(F82="Scenario2PBT15",'Major retrofit'!$AV$20,IF(F82="Scenario3PBT15",'Major retrofit'!$AW$20,"")))</f>
        <v/>
      </c>
      <c r="N82" s="143">
        <f t="shared" si="48"/>
        <v>0</v>
      </c>
      <c r="O82" s="262" t="str">
        <f>IF(F82="Scenario1PBT1",'Major retrofit'!$E$23,IF(F82="Scenario2PBT1",'Major retrofit'!$F$23,IF(F82="Scenario3PBT1",'Major retrofit'!$G$23,"")))&amp;IF(F82="Scenario1PBT2",'Major retrofit'!$H$23,IF(F82="Scenario2PBT2",'Major retrofit'!$I$23,IF(F82="Scenario3PBT2",'Major retrofit'!$J$23,"")))&amp;IF(F82="Scenario1PBT3",'Major retrofit'!$K$23,IF(F82="Scenario2PBT3",'Major retrofit'!$L$23,IF(F82="Scenario3PBT3",'Major retrofit'!$M$23,"")))&amp;IF(F82="Scenario1PBT4",'Major retrofit'!$N$23,IF(F82="Scenario2PBT4",'Major retrofit'!$O$23,IF(F82="Scenario3PBT4",'Major retrofit'!$P$23,"")))&amp;IF(F82="Scenario1PBT5",'Major retrofit'!$Q$23,IF(F82="Scenario2PBT5",'Major retrofit'!$R$23,IF(F82="Scenario3PBT5",'Major retrofit'!$S$23,"")))&amp;IF(F82="Scenario1PBT6",'Major retrofit'!$T$23,IF(F82="Scenario2PBT6",'Major retrofit'!$U$23,IF(F82="Scenario3PBT6",'Major retrofit'!$V$23,"")))&amp;IF(F82="Scenario1PBT7",'Major retrofit'!$W$23,IF(F82="Scenario2PBT7",'Major retrofit'!$X$23,IF(F82="Scenario3PBT7",'Major retrofit'!$Y$23,"")))&amp;IF(F82="Scenario1PBT8",'Major retrofit'!$Z$23,IF(F82="Scenario2PBT8",'Major retrofit'!$AA$23,IF(F82="Scenario3PBT8",'Major retrofit'!$AB$23,"")))&amp;IF(F82="Scenario1PBT9",'Major retrofit'!$AC$23,IF(F82="Scenario2PBT9",'Major retrofit'!$AD$23,IF(F82="Scenario3PBT9",'Major retrofit'!$AE$23,"")))&amp;IF(F82="Scenario1PBT10",'Major retrofit'!$AF$23,IF(F82="Scenario2PBT10",'Major retrofit'!$AG$23,IF(F82="Scenario3PBT10",'Major retrofit'!$AH$23,"")))&amp;IF(F82="Scenario1PBT11",'Major retrofit'!$AI$23,IF(F82="Scenario2PBT11",'Major retrofit'!$AJ$23,IF(F82="Scenario3PBT11",'Major retrofit'!$AK$23,"")))&amp;IF(F82="Scenario1PBT12",'Major retrofit'!$AL$23,IF(F82="Scenario2PBT12",'Major retrofit'!$AM$23,IF(F82="Scenario3PBT12",'Major retrofit'!$AN$23,"")))&amp;IF(F82="Scenario1PBT13",'Major retrofit'!$AO$23,IF(F82="Scenario2PBT13",'Major retrofit'!$AP$23,IF(F82="Scenario3PBT13",'Major retrofit'!$AQ$23,"")))&amp;IF(F82="Scenario1PBT14",'Major retrofit'!$AR$23,IF(F82="Scenario2PBT14",'Major retrofit'!$AS$23,IF(F82="Scenario3PBT14",'Major retrofit'!$AT$23,"")))&amp;IF(F82="Scenario1PBT15",'Major retrofit'!$AU$23,IF(F82="Scenario2PBT15",'Major retrofit'!$AV$23,IF(F82="Scenario3PBT15",'Major retrofit'!$AW$23,"")))</f>
        <v/>
      </c>
      <c r="P82" s="142">
        <f t="shared" si="49"/>
        <v>0</v>
      </c>
      <c r="Q82" s="142" t="str">
        <f>IF(F82="Scenario1PBT1",'Major retrofit'!$E$25,IF(F82="Scenario2PBT1",'Major retrofit'!$F$25,IF(F82="Scenario3PBT1",'Major retrofit'!$G$25,"")))&amp;IF(F82="Scenario1PBT2",'Major retrofit'!$H$25,IF(F82="Scenario2PBT2",'Major retrofit'!$I$25,IF(F82="Scenario3PBT2",'Major retrofit'!$J$25,"")))&amp;IF(F82="Scenario1PBT3",'Major retrofit'!$K$25,IF(F82="Scenario2PBT3",'Major retrofit'!$L$25,IF(F82="Scenario3PBT3",'Major retrofit'!$M$25,"")))&amp;IF(F82="Scenario1PBT4",'Major retrofit'!$N$25,IF(F82="Scenario2PBT4",'Major retrofit'!$O$25,IF(F82="Scenario3PBT4",'Major retrofit'!$P$25,"")))&amp;IF(F82="Scenario1PBT5",'Major retrofit'!$Q$25,IF(F82="Scenario2PBT5",'Major retrofit'!$R$25,IF(F82="Scenario3PBT5",'Major retrofit'!$S$25,"")))&amp;IF(F82="Scenario1PBT6",'Major retrofit'!$T$25,IF(F82="Scenario2PBT6",'Major retrofit'!$U$25,IF(F82="Scenario3PBT6",'Major retrofit'!$V$25,"")))&amp;IF(F82="Scenario1PBT7",'Major retrofit'!$W$25,IF(F82="Scenario2PBT7",'Major retrofit'!$X$25,IF(F82="Scenario3PBT7",'Major retrofit'!$Y$25,"")))&amp;IF(F82="Scenario1PBT8",'Major retrofit'!$Z$25,IF(F82="Scenario2PBT8",'Major retrofit'!$AA$25,IF(F82="Scenario3PBT8",'Major retrofit'!$AB$25,"")))&amp;IF(F82="Scenario1PBT9",'Major retrofit'!$AC$25,IF(F82="Scenario2PBT9",'Major retrofit'!$AD$25,IF(F82="Scenario3PBT9",'Major retrofit'!$AE$25,"")))&amp;IF(F82="Scenario1PBT10",'Major retrofit'!$AF$25,IF(F82="Scenario2PBT10",'Major retrofit'!$AG$25,IF(F82="Scenario3PBT10",'Major retrofit'!$AH$25,"")))&amp;IF(F82="Scenario1PBT11",'Major retrofit'!$AI$25,IF(F82="Scenario2PBT11",'Major retrofit'!$AJ$25,IF(F82="Scenario3PBT11",'Major retrofit'!$AK$25,"")))&amp;IF(F82="Scenario1PBT12",'Major retrofit'!$AL$25,IF(F82="Scenario2PBT12",'Major retrofit'!$AM$25,IF(F82="Scenario3PBT12",'Major retrofit'!$AN$25,"")))&amp;IF(F82="Scenario1PBT13",'Major retrofit'!$AO$25,IF(F82="Scenario2PBT13",'Major retrofit'!$AP$25,IF(F82="Scenario3PBT13",'Major retrofit'!$AQ$25,"")))&amp;IF(F82="Scenario1PBT14",'Major retrofit'!$AR$25,IF(F82="Scenario2PBT14",'Major retrofit'!$AS$25,IF(F82="Scenario3PBT14",'Major retrofit'!$AT$25,"")))&amp;IF(F82="Scenario1PBT15",'Major retrofit'!$AU$25,IF(F82="Scenario2PBT15",'Major retrofit'!$AV$25,IF(F82="Scenario3PBT15",'Major retrofit'!$AW$25,"")))</f>
        <v/>
      </c>
      <c r="R82" s="142">
        <f t="shared" si="50"/>
        <v>0</v>
      </c>
      <c r="S82" s="142" t="str">
        <f>IF(F82="Scenario1PBT1",'Major retrofit'!$E$27,IF(F82="Scenario2PBT1",'Major retrofit'!$F$27,IF(F82="Scenario3PBT1",'Major retrofit'!$G$27,"")))&amp;IF(F82="Scenario1PBT2",'Major retrofit'!$H$27,IF(F82="Scenario2PBT2",'Major retrofit'!$I$27,IF(F82="Scenario3PBT2",'Major retrofit'!$J$27,"")))&amp;IF(F82="Scenario1PBT3",'Major retrofit'!$K$27,IF(F82="Scenario2PBT3",'Major retrofit'!$L$27,IF(F82="Scenario3PBT3",'Major retrofit'!$M$27,"")))&amp;IF(F82="Scenario1PBT4",'Major retrofit'!$N$27,IF(F82="Scenario2PBT4",'Major retrofit'!$O$27,IF(F82="Scenario3PBT4",'Major retrofit'!$P$27,"")))&amp;IF(F82="Scenario1PBT5",'Major retrofit'!$Q$27,IF(F82="Scenario2PBT5",'Major retrofit'!$R$27,IF(F82="Scenario3PBT5",'Major retrofit'!$S$27,"")))&amp;IF(F82="Scenario1PBT6",'Major retrofit'!$T$27,IF(F82="Scenario2PBT6",'Major retrofit'!$U$27,IF(F82="Scenario3PBT6",'Major retrofit'!$V$27,"")))&amp;IF(F82="Scenario1PBT7",'Major retrofit'!$W$27,IF(F82="Scenario2PBT7",'Major retrofit'!$X$27,IF(F82="Scenario3PBT7",'Major retrofit'!$Y$27,"")))&amp;IF(F82="Scenario1PBT8",'Major retrofit'!$Z$27,IF(F82="Scenario2PBT8",'Major retrofit'!$AA$27,IF(F82="Scenario3PBT8",'Major retrofit'!$AB$27,"")))&amp;IF(F82="Scenario1PBT9",'Major retrofit'!$AC$27,IF(F82="Scenario2PBT9",'Major retrofit'!$AD$27,IF(F82="Scenario3PBT9",'Major retrofit'!$AE$27,"")))&amp;IF(F82="Scenario1PBT10",'Major retrofit'!$AF$27,IF(F82="Scenario2PBT10",'Major retrofit'!$AG$27,IF(F82="Scenario3PBT10",'Major retrofit'!$AH$27,"")))&amp;IF(F82="Scenario1PBT11",'Major retrofit'!$AI$27,IF(F82="Scenario2PBT11",'Major retrofit'!$AJ$27,IF(F82="Scenario3PBT11",'Major retrofit'!$AK$27,"")))&amp;IF(F82="Scenario1PBT12",'Major retrofit'!$AL$27,IF(F82="Scenario2PBT12",'Major retrofit'!$AM$27,IF(F82="Scenario3PBT12",'Major retrofit'!$AN$27,"")))&amp;IF(F82="Scenario1PBT13",'Major retrofit'!$AO$27,IF(F82="Scenario2PBT13",'Major retrofit'!$AP$27,IF(F82="Scenario3PBT13",'Major retrofit'!$AQ$27,"")))&amp;IF(F82="Scenario1PBT14",'Major retrofit'!$AR$27,IF(F82="Scenario2PBT14",'Major retrofit'!$AS$27,IF(F82="Scenario3PBT14",'Major retrofit'!$AT$27,"")))&amp;IF(F82="Scenario1PBT15",'Major retrofit'!$AU$27,IF(F82="Scenario2PBT15",'Major retrofit'!$AV$27,IF(F82="Scenario3PBT15",'Major retrofit'!$AW$27,"")))</f>
        <v/>
      </c>
      <c r="T82" s="263">
        <f t="shared" si="51"/>
        <v>0</v>
      </c>
      <c r="U82" s="262" t="str">
        <f>IF(F82="Scenario1PBT1",'Major retrofit'!$E$38,IF(F82="Scenario2PBT1",'Major retrofit'!$F$38,IF(F82="Scenario3PBT1",'Major retrofit'!$G$38,"")))&amp;IF(F82="Scenario1PBT2",'Major retrofit'!$H$38,IF(F82="Scenario2PBT2",'Major retrofit'!$I$38,IF(F82="Scenario3PBT2",'Major retrofit'!$J$38,"")))&amp;IF(F82="Scenario1PBT3",'Major retrofit'!$K$38,IF(F82="Scenario2PBT3",'Major retrofit'!$L$38,IF(F82="Scenario3PBT3",'Major retrofit'!$M$38,"")))&amp;IF(F82="Scenario1PBT4",'Major retrofit'!$N$38,IF(F82="Scenario2PBT4",'Major retrofit'!$O$38,IF(F82="Scenario3PBT4",'Major retrofit'!$P$38,"")))&amp;IF(F82="Scenario1PBT5",'Major retrofit'!$Q$38,IF(F82="Scenario2PBT5",'Major retrofit'!$R$38,IF(F82="Scenario3PBT5",'Major retrofit'!$S$38,"")))&amp;IF(F82="Scenario1PBT6",'Major retrofit'!$T$38,IF(F82="Scenario2PBT6",'Major retrofit'!$U$38,IF(F82="Scenario3PBT6",'Major retrofit'!$V$38,"")))&amp;IF(F82="Scenario1PBT7",'Major retrofit'!$W$38,IF(F82="Scenario2PBT7",'Major retrofit'!$X$38,IF(F82="Scenario3PBT7",'Major retrofit'!$Y$38,"")))&amp;IF(F82="Scenario1PBT8",'Major retrofit'!$Z$38,IF(F82="Scenario2PBT8",'Major retrofit'!$AA$38,IF(F82="Scenario3PBT8",'Major retrofit'!$AB$38,"")))&amp;IF(F82="Scenario1PBT9",'Major retrofit'!$AC$38,IF(F82="Scenario2PBT9",'Major retrofit'!$AD$38,IF(F82="Scenario3PBT9",'Major retrofit'!$AE$38,"")))&amp;IF(F82="Scenario1PBT10",'Major retrofit'!$AF$38,IF(F82="Scenario2PBT10",'Major retrofit'!$AG$38,IF(F82="Scenario3PBT10",'Major retrofit'!$AH$38,"")))&amp;IF(F82="Scenario1PBT11",'Major retrofit'!$AI$38,IF(F82="Scenario2PBT11",'Major retrofit'!$AJ$38,IF(F82="Scenario3PBT11",'Major retrofit'!$AK$38,"")))&amp;IF(F82="Scenario1PBT12",'Major retrofit'!$AL$38,IF(F82="Scenario2PBT12",'Major retrofit'!$AM$38,IF(F82="Scenario3PBT12",'Major retrofit'!$AN$38,"")))&amp;IF(F82="Scenario1PBT13",'Major retrofit'!$AO$38,IF(F82="Scenario2PBT13",'Major retrofit'!$AP$38,IF(F82="Scenario3PBT13",'Major retrofit'!$AQ$38,"")))&amp;IF(F82="Scenario1PBT14",'Major retrofit'!$AR$38,IF(F82="Scenario2PBT14",'Major retrofit'!$AS$38,IF(F82="Scenario3PBT14",'Major retrofit'!$AT$38,"")))&amp;IF(F82="Scenario1PBT15",'Major retrofit'!$AU$38,IF(F82="Scenario2PBT15",'Major retrofit'!$AV$38,IF(F82="Scenario3PBT15",'Major retrofit'!$AW$38,"")))</f>
        <v/>
      </c>
      <c r="V82" s="142">
        <f t="shared" si="52"/>
        <v>0</v>
      </c>
      <c r="W82" s="142" t="str">
        <f>IF(F82="Scenario1PBT1",'Major retrofit'!$E$40,IF(F82="Scenario2PBT1",'Major retrofit'!$F$40,IF(F82="Scenario3PBT1",'Major retrofit'!$G$40,"")))&amp;IF(F82="Scenario1PBT2",'Major retrofit'!$H$40,IF(F82="Scenario2PBT2",'Major retrofit'!$I$40,IF(F82="Scenario3PBT2",'Major retrofit'!$J$40,"")))&amp;IF(F82="Scenario1PBT3",'Major retrofit'!$K$40,IF(F82="Scenario2PBT3",'Major retrofit'!$L$40,IF(F82="Scenario3PBT3",'Major retrofit'!$M$40,"")))&amp;IF(F82="Scenario1PBT4",'Major retrofit'!$N$40,IF(F82="Scenario2PBT4",'Major retrofit'!$O$40,IF(F82="Scenario3PBT4",'Major retrofit'!$P$40,"")))&amp;IF(F82="Scenario1PBT5",'Major retrofit'!$Q$40,IF(F82="Scenario2PBT5",'Major retrofit'!$R$40,IF(F82="Scenario3PBT5",'Major retrofit'!$S$40,"")))&amp;IF(F82="Scenario1PBT6",'Major retrofit'!$T$40,IF(F82="Scenario2PBT6",'Major retrofit'!$U$40,IF(F82="Scenario3PBT6",'Major retrofit'!$V$40,"")))&amp;IF(F82="Scenario1PBT7",'Major retrofit'!$W$40,IF(F82="Scenario2PBT7",'Major retrofit'!$X$40,IF(F82="Scenario3PBT7",'Major retrofit'!$Y$40,"")))&amp;IF(F82="Scenario1PBT8",'Major retrofit'!$Z$40,IF(F82="Scenario2PBT8",'Major retrofit'!$AA$40,IF(F82="Scenario3PBT8",'Major retrofit'!$AB$40,"")))&amp;IF(F82="Scenario1PBT9",'Major retrofit'!$AC$40,IF(F82="Scenario2PBT9",'Major retrofit'!$AD$40,IF(F82="Scenario3PBT9",'Major retrofit'!$AE$40,"")))&amp;IF(F82="Scenario1PBT10",'Major retrofit'!$AF$40,IF(F82="Scenario2PBT10",'Major retrofit'!$AG$40,IF(F82="Scenario3PBT10",'Major retrofit'!$AH$40,"")))&amp;IF(F82="Scenario1PBT11",'Major retrofit'!$AI$40,IF(F82="Scenario2PBT11",'Major retrofit'!$AJ$40,IF(F82="Scenario3PBT11",'Major retrofit'!$AK$40,"")))&amp;IF(F82="Scenario1PBT12",'Major retrofit'!$AL$40,IF(F82="Scenario2PBT12",'Major retrofit'!$AM$40,IF(F82="Scenario3PBT12",'Major retrofit'!$AN$40,"")))&amp;IF(F82="Scenario1PBT13",'Major retrofit'!$AO$40,IF(F82="Scenario2PBT13",'Major retrofit'!$AP$40,IF(F82="Scenario3PBT13",'Major retrofit'!$AQ$40,"")))&amp;IF(F82="Scenario1PBT14",'Major retrofit'!$AR$40,IF(F82="Scenario2PBT14",'Major retrofit'!$AS$40,IF(F82="Scenario3PBT14",'Major retrofit'!$AT$40,"")))&amp;IF(F82="Scenario1PBT15",'Major retrofit'!$AU$40,IF(F82="Scenario2PBT15",'Major retrofit'!$AV$40,IF(F82="Scenario3PBT15",'Major retrofit'!$AW$40,"")))</f>
        <v/>
      </c>
      <c r="X82" s="142">
        <f t="shared" si="53"/>
        <v>0</v>
      </c>
      <c r="Y82" s="142" t="str">
        <f>IF(F82="Scenario1PBT1",'Major retrofit'!$E$42,IF(F82="Scenario2PBT1",'Major retrofit'!$F$42,IF(F82="Scenario3PBT1",'Major retrofit'!$G$42,"")))&amp;IF(F82="Scenario1PBT2",'Major retrofit'!$H$42,IF(F82="Scenario2PBT2",'Major retrofit'!$I$42,IF(F82="Scenario3PBT2",'Major retrofit'!$J$42,"")))&amp;IF(F82="Scenario1PBT3",'Major retrofit'!$K$42,IF(F82="Scenario2PBT3",'Major retrofit'!$L$42,IF(F82="Scenario3PBT3",'Major retrofit'!$M$42,"")))&amp;IF(F82="Scenario1PBT4",'Major retrofit'!$N$42,IF(F82="Scenario2PBT4",'Major retrofit'!$O$42,IF(F82="Scenario3PBT4",'Major retrofit'!$P$42,"")))&amp;IF(F82="Scenario1PBT5",'Major retrofit'!$Q$42,IF(F82="Scenario2PBT5",'Major retrofit'!$R$42,IF(F82="Scenario3PBT5",'Major retrofit'!$S$42,"")))&amp;IF(F82="Scenario1PBT6",'Major retrofit'!$T$42,IF(F82="Scenario2PBT6",'Major retrofit'!$U$42,IF(F82="Scenario3PBT6",'Major retrofit'!$V$42,"")))&amp;IF(F82="Scenario1PBT7",'Major retrofit'!$W$42,IF(F82="Scenario2PBT7",'Major retrofit'!$X$42,IF(F82="Scenario3PBT7",'Major retrofit'!$Y$42,"")))&amp;IF(F82="Scenario1PBT8",'Major retrofit'!$Z$42,IF(F82="Scenario2PBT8",'Major retrofit'!$AA$42,IF(F82="Scenario3PBT8",'Major retrofit'!$AB$42,"")))&amp;IF(F82="Scenario1PBT9",'Major retrofit'!$AC$42,IF(F82="Scenario2PBT9",'Major retrofit'!$AD$42,IF(F82="Scenario3PBT9",'Major retrofit'!$AE$42,"")))&amp;IF(F82="Scenario1PBT10",'Major retrofit'!$AF$42,IF(F82="Scenario2PBT10",'Major retrofit'!$AG$42,IF(F82="Scenario3PBT10",'Major retrofit'!$AH$42,"")))&amp;IF(F82="Scenario1PBT11",'Major retrofit'!$AI$42,IF(F82="Scenario2PBT11",'Major retrofit'!$AJ$42,IF(F82="Scenario3PBT11",'Major retrofit'!$AK$42,"")))&amp;IF(F82="Scenario1PBT12",'Major retrofit'!$AL$42,IF(F82="Scenario2PBT12",'Major retrofit'!$AM$42,IF(F82="Scenario3PBT12",'Major retrofit'!$AN$42,"")))&amp;IF(F82="Scenario1PBT13",'Major retrofit'!$AO$42,IF(F82="Scenario2PBT13",'Major retrofit'!$AP$42,IF(F82="Scenario3PBT13",'Major retrofit'!$AQ$42,"")))&amp;IF(F82="Scenario1PBT14",'Major retrofit'!$AR$42,IF(F82="Scenario2PBT14",'Major retrofit'!$AS$42,IF(F82="Scenario3PBT14",'Major retrofit'!$AT$42,"")))&amp;IF(F82="Scenario1PBT15",'Major retrofit'!$AU$42,IF(F82="Scenario2PBT15",'Major retrofit'!$AV$42,IF(F82="Scenario3PBT15",'Major retrofit'!$AW$42,"")))</f>
        <v/>
      </c>
      <c r="Z82" s="142">
        <f t="shared" si="54"/>
        <v>0</v>
      </c>
      <c r="AA82" s="332" t="str">
        <f>IF(F82="Scenario1PBT1",'Major retrofit'!$E$101,IF(F82="Scenario2PBT1",'Major retrofit'!$F$101,IF(F82="Scenario3PBT1",'Major retrofit'!$G$101,"")))&amp;IF(F82="Scenario1PBT2",'Major retrofit'!$H$101,IF(F82="Scenario2PBT2",'Major retrofit'!$I$101,IF(F82="Scenario3PBT2",'Major retrofit'!$J$101,"")))&amp;IF(F82="Scenario1PBT3",'Major retrofit'!$K$101,IF(F82="Scenario2PBT3",'Major retrofit'!$L$101,IF(F82="Scenario3PBT3",'Major retrofit'!$M$101,"")))&amp;IF(F82="Scenario1PBT4",'Major retrofit'!$N$101,IF(F82="Scenario2PBT4",'Major retrofit'!$O$101,IF(F82="Scenario3PBT4",'Major retrofit'!$P$101,"")))&amp;IF(F82="Scenario1PBT5",'Major retrofit'!$Q$101,IF(F82="Scenario2PBT5",'Major retrofit'!$R$101,IF(F82="Scenario3PBT5",'Major retrofit'!$S$101,"")))&amp;IF(F82="Scenario1PBT6",'Major retrofit'!$T$101,IF(F82="Scenario2PBT6",'Major retrofit'!$U$101,IF(F82="Scenario3PBT6",'Major retrofit'!$V$101,"")))&amp;IF(F82="Scenario1PBT7",'Major retrofit'!$W$101,IF(F82="Scenario2PBT7",'Major retrofit'!$X$101,IF(F82="Scenario3PBT7",'Major retrofit'!$Y$101,"")))&amp;IF(F82="Scenario1PBT8",'Major retrofit'!$Z$101,IF(F82="Scenario2PBT8",'Major retrofit'!$AA$101,IF(F82="Scenario3PBT8",'Major retrofit'!$AB$101,"")))&amp;IF(F82="Scenario1PBT9",'Major retrofit'!$AC$101,IF(F82="Scenario2PBT9",'Major retrofit'!$AD$101,IF(F82="Scenario3PBT9",'Major retrofit'!$AE$101,"")))&amp;IF(F82="Scenario1PBT10",'Major retrofit'!$AF$101,IF(F82="Scenario2PBT10",'Major retrofit'!$AG$101,IF(F82="Scenario3PBT10",'Major retrofit'!$AH$101,"")))&amp;IF(F82="Scenario1PBT11",'Major retrofit'!$AI$101,IF(F82="Scenario2PBT11",'Major retrofit'!$AJ$101,IF(F82="Scenario3PBT11",'Major retrofit'!$AK$101,"")))&amp;IF(F82="Scenario1PBT12",'Major retrofit'!$AL$101,IF(F82="Scenario2PBT12",'Major retrofit'!$AM$101,IF(F82="Scenario3PBT12",'Major retrofit'!$AN$101,"")))&amp;IF(F82="Scenario1PBT13",'Major retrofit'!$AO$101,IF(F82="Scenario2PBT13",'Major retrofit'!$AP$101,IF(F82="Scenario3PBT13",'Major retrofit'!$AQ$101,"")))&amp;IF(F82="Scenario1PBT14",'Major retrofit'!$AR$101,IF(F82="Scenario2PBT14",'Major retrofit'!$AS$101,IF(F82="Scenario3PBT14",'Major retrofit'!$AT$101,"")))&amp;IF(F82="Scenario1PBT15",'Major retrofit'!$AU$101,IF(F82="Scenario2PBT15",'Major retrofit'!$AV$101,IF(F82="Scenario3PBT15",'Major retrofit'!$AW$101,"")))</f>
        <v/>
      </c>
      <c r="AB82" s="233">
        <f t="shared" si="55"/>
        <v>0</v>
      </c>
      <c r="AC82" s="264">
        <f>IFERROR('Projection_Base-case'!G82-G82,0)</f>
        <v>0</v>
      </c>
      <c r="AD82" s="142">
        <f t="shared" si="34"/>
        <v>0</v>
      </c>
      <c r="AE82" s="142">
        <f>IFERROR(100*AC82/'Projection_Base-case'!G82,0)</f>
        <v>0</v>
      </c>
      <c r="AF82" s="142">
        <f>IFERROR('Projection_Base-case'!I82-I82,0)</f>
        <v>0</v>
      </c>
      <c r="AG82" s="142">
        <f t="shared" si="35"/>
        <v>0</v>
      </c>
      <c r="AH82" s="142">
        <f>IFERROR(100*AF82/'Projection_Base-case'!I82,0)</f>
        <v>0</v>
      </c>
      <c r="AI82" s="142">
        <f>IFERROR('Projection_Base-case'!K82-K82,0)</f>
        <v>0</v>
      </c>
      <c r="AJ82" s="142">
        <f t="shared" si="36"/>
        <v>0</v>
      </c>
      <c r="AK82" s="142">
        <f>IFERROR(100*AI82/'Projection_Base-case'!K82,0)</f>
        <v>0</v>
      </c>
      <c r="AL82" s="142">
        <f>IFERROR(M82-'Projection_Base-case'!M82,0)</f>
        <v>0</v>
      </c>
      <c r="AM82" s="142">
        <f t="shared" si="37"/>
        <v>0</v>
      </c>
      <c r="AN82" s="143">
        <f>IFERROR(100*AL82/'Projection_Base-case'!M82,0)</f>
        <v>0</v>
      </c>
      <c r="AO82" s="262">
        <f>IFERROR('Projection_Base-case'!O82-O82,0)</f>
        <v>0</v>
      </c>
      <c r="AP82" s="142">
        <f t="shared" si="38"/>
        <v>0</v>
      </c>
      <c r="AQ82" s="142">
        <f>IFERROR(100*AO82/'Projection_Base-case'!O82,0)</f>
        <v>0</v>
      </c>
      <c r="AR82" s="142">
        <f>IFERROR('Projection_Base-case'!Q82-Q82,0)</f>
        <v>0</v>
      </c>
      <c r="AS82" s="142">
        <f t="shared" si="39"/>
        <v>0</v>
      </c>
      <c r="AT82" s="142">
        <f>IFERROR(100*AR82/'Projection_Base-case'!Q82,0)</f>
        <v>0</v>
      </c>
      <c r="AU82" s="142">
        <f>IFERROR('Projection_Base-case'!S82-S82,0)</f>
        <v>0</v>
      </c>
      <c r="AV82" s="142">
        <f t="shared" si="40"/>
        <v>0</v>
      </c>
      <c r="AW82" s="143">
        <f>IFERROR(100*AU82/'Projection_Base-case'!S82,0)</f>
        <v>0</v>
      </c>
      <c r="AX82" s="262">
        <f>IFERROR('Projection_Base-case'!U82-U82,0)</f>
        <v>0</v>
      </c>
      <c r="AY82" s="142">
        <f t="shared" si="41"/>
        <v>0</v>
      </c>
      <c r="AZ82" s="142">
        <f>IFERROR(100*AX82/'Projection_Base-case'!U82,0)</f>
        <v>0</v>
      </c>
      <c r="BA82" s="142">
        <f>IFERROR('Projection_Base-case'!W82-W82,0)</f>
        <v>0</v>
      </c>
      <c r="BB82" s="142">
        <f t="shared" si="42"/>
        <v>0</v>
      </c>
      <c r="BC82" s="142">
        <f>IFERROR(100*BA82/'Projection_Base-case'!W82,0)</f>
        <v>0</v>
      </c>
      <c r="BD82" s="142">
        <f>IFERROR('Projection_Base-case'!Y82-Y82,0)</f>
        <v>0</v>
      </c>
      <c r="BE82" s="142">
        <f t="shared" si="43"/>
        <v>0</v>
      </c>
      <c r="BF82" s="142">
        <f>IFERROR(100*BD82/'Projection_Base-case'!Y82,0)</f>
        <v>0</v>
      </c>
      <c r="BG82" s="531">
        <f t="shared" si="56"/>
        <v>0</v>
      </c>
      <c r="BH82" s="532">
        <f t="shared" si="57"/>
        <v>0</v>
      </c>
    </row>
    <row r="83" spans="1:60" x14ac:dyDescent="0.25">
      <c r="A83" s="261">
        <v>78</v>
      </c>
      <c r="B83" s="142">
        <f>'Projection_Base-case'!B83</f>
        <v>0</v>
      </c>
      <c r="C83" s="142">
        <f>'Projection_Base-case'!C83</f>
        <v>0</v>
      </c>
      <c r="D83" s="142">
        <f>'Projection_Base-case'!D83</f>
        <v>0</v>
      </c>
      <c r="E83" s="149"/>
      <c r="F83" s="258" t="str">
        <f t="shared" si="44"/>
        <v>0</v>
      </c>
      <c r="G83" s="231" t="str">
        <f>IF(F83="Scenario1PBT1",'Major retrofit'!$E$6,IF(F83="Scenario2PBT1",'Major retrofit'!$F$6,IF(F83="Scenario3PBT1",'Major retrofit'!$G$6,"")))&amp;IF(F83="Scenario1PBT2",'Major retrofit'!$H$6,IF(F83="Scenario2PBT2",'Major retrofit'!$I$6,IF(F83="Scenario3PBT2",'Major retrofit'!$J$6,"")))&amp;IF(F83="Scenario1PBT3",'Major retrofit'!$K$6,IF(F83="Scenario2PBT3",'Major retrofit'!$L$6,IF(F83="Scenario3PBT3",'Major retrofit'!$M$6,"")))&amp;IF(F83="Scenario1PBT4",'Major retrofit'!$N$6,IF(F83="Scenario2PBT4",'Major retrofit'!$O$6,IF(F83="Scenario3PBT4",'Major retrofit'!$P$6,"")))&amp;IF(F83="Scenario1PBT5",'Major retrofit'!$Q$6,IF(F83="Scenario2PBT5",'Major retrofit'!$R$6,IF(F83="Scenario3PBT5",'Major retrofit'!$S$6,"")))&amp;IF(F83="Scenario1PBT6",'Major retrofit'!$T$6,IF(F83="Scenario2PBT6",'Major retrofit'!$U$6,IF(F83="Scenario3PBT6",'Major retrofit'!$V$6,"")))&amp;IF(F83="Scenario1PBT7",'Major retrofit'!$W$6,IF(F83="Scenario2PBT7",'Major retrofit'!$X$6,IF(F83="Scenario3PBT7",'Major retrofit'!$Y$6,"")))&amp;IF(F83="Scenario1PBT8",'Major retrofit'!$Z$6,IF(F83="Scenario2PBT8",'Major retrofit'!$AA$6,IF(F83="Scenario3PBT8",'Major retrofit'!$AB$6,"")))&amp;IF(F83="Scenario1PBT9",'Major retrofit'!$AC$6,IF(F83="Scenario2PBT9",'Major retrofit'!$AD$6,IF(F83="Scenario3PBT9",'Major retrofit'!$AE$6,"")))&amp;IF(F83="Scenario1PBT10",'Major retrofit'!$AF$6,IF(F83="Scenario2PBT10",'Major retrofit'!$AG$6,IF(F83="Scenario3PBT10",'Major retrofit'!$AH$6,"")))&amp;IF(F83="Scenario1PBT11",'Major retrofit'!$AI$6,IF(F83="Scenario2PBT11",'Major retrofit'!$AJ$6,IF(F83="Scenario3PBT11",'Major retrofit'!$AK$6,"")))&amp;IF(F83="Scenario1PBT12",'Major retrofit'!$AL$6,IF(F83="Scenario2PBT12",'Major retrofit'!$AM$6,IF(F83="Scenario3PBT12",'Major retrofit'!$AN$6,"")))&amp;IF(F83="Scenario1PBT13",'Major retrofit'!$AO$6,IF(F83="Scenario2PBT13",'Major retrofit'!$AP$6,IF(F83="Scenario3PBT13",'Major retrofit'!$AQ$6,"")))&amp;IF(F83="Scenario1PBT14",'Major retrofit'!$AR$6,IF(F83="Scenario2PBT14",'Major retrofit'!$AS$6,IF(F83="Scenario3PBT14",'Major retrofit'!$AT$6,"")))&amp;IF(F83="Scenario1PBT15",'Major retrofit'!$AU$6,IF(F83="Scenario2PBT15",'Major retrofit'!$AV$6,IF(F83="Scenario3PBT15",'Major retrofit'!$AW$6,"")))</f>
        <v/>
      </c>
      <c r="H83" s="142">
        <f t="shared" si="45"/>
        <v>0</v>
      </c>
      <c r="I83" s="232" t="str">
        <f>IF(F83="Scenario1PBT1",'Major retrofit'!$E$16,IF(F83="Scenario2PBT1",'Major retrofit'!$F$16,IF(F83="Scenario3PBT1",'Major retrofit'!$G$16,"")))&amp;IF(F83="Scenario1PBT2",'Major retrofit'!$H$16,IF(F83="Scenario2PBT2",'Major retrofit'!$I$16,IF(F83="Scenario3PBT2",'Major retrofit'!$J$16,"")))&amp;IF(F83="Scenario1PBT3",'Major retrofit'!$K$16,IF(F83="Scenario2PBT3",'Major retrofit'!$L$16,IF(F83="Scenario3PBT3",'Major retrofit'!$M$16,"")))&amp;IF(F83="Scenario1PBT4",'Major retrofit'!$N$16,IF(F83="Scenario2PBT4",'Major retrofit'!$O$16,IF(F83="Scenario3PBT4",'Major retrofit'!$P$16,"")))&amp;IF(F83="Scenario1PBT5",'Major retrofit'!$Q$16,IF(F83="Scenario2PBT5",'Major retrofit'!$R$16,IF(F83="Scenario3PBT5",'Major retrofit'!$S$16,"")))&amp;IF(F83="Scenario1PBT6",'Major retrofit'!$T$16,IF(F83="Scenario2PBT6",'Major retrofit'!$U$16,IF(F83="Scenario3PBT6",'Major retrofit'!$V$16,"")))&amp;IF(F83="Scenario1PBT7",'Major retrofit'!$W$16,IF(F83="Scenario2PBT7",'Major retrofit'!$X$16,IF(F83="Scenario3PBT7",'Major retrofit'!$Y$16,"")))&amp;IF(F83="Scenario1PBT8",'Major retrofit'!$Z$16,IF(F83="Scenario2PBT8",'Major retrofit'!$AA$16,IF(F83="Scenario3PBT8",'Major retrofit'!$AB$16,"")))&amp;IF(F83="Scenario1PBT9",'Major retrofit'!$AC$16,IF(F83="Scenario2PBT9",'Major retrofit'!$AD$16,IF(F83="Scenario3PBT9",'Major retrofit'!$AE$16,"")))&amp;IF(F83="Scenario1PBT10",'Major retrofit'!$AF$16,IF(F83="Scenario2PBT10",'Major retrofit'!$AG$16,IF(F83="Scenario3PBT10",'Major retrofit'!$AH$16,"")))&amp;IF(F83="Scenario1PBT11",'Major retrofit'!$AI$16,IF(F83="Scenario2PBT11",'Major retrofit'!$AJ$16,IF(F83="Scenario3PBT11",'Major retrofit'!$AK$16,"")))&amp;IF(F83="Scenario1PBT12",'Major retrofit'!$AL$16,IF(F83="Scenario2PBT12",'Major retrofit'!$AM$16,IF(F83="Scenario3PBT12",'Major retrofit'!$AN$16,"")))&amp;IF(F83="Scenario1PBT13",'Major retrofit'!$AO$16,IF(F83="Scenario2PBT13",'Major retrofit'!$AP$16,IF(F83="Scenario3PBT13",'Major retrofit'!$AQ$16,"")))&amp;IF(F83="Scenario1PBT14",'Major retrofit'!$AR$16,IF(F83="Scenario2PBT14",'Major retrofit'!$AS$16,IF(F83="Scenario3PBT14",'Major retrofit'!$AT$16,"")))&amp;IF(F83="Scenario1PBT15",'Major retrofit'!$AU$16,IF(F83="Scenario2PBT15",'Major retrofit'!$AV$16,IF(F83="Scenario3PBT15",'Major retrofit'!$AW$16,"")))</f>
        <v/>
      </c>
      <c r="J83" s="142">
        <f t="shared" si="46"/>
        <v>0</v>
      </c>
      <c r="K83" s="142" t="str">
        <f>IF(F83="Scenario1PBT1",'Major retrofit'!$E$18,IF(F83="Scenario2PBT1",'Major retrofit'!$F$18,IF(F83="Scenario3PBT1",'Major retrofit'!$G$18,"")))&amp;IF(F83="Scenario1PBT2",'Major retrofit'!$H$18,IF(F83="Scenario2PBT2",'Major retrofit'!$I$18,IF(F83="Scenario3PBT2",'Major retrofit'!$J$18,"")))&amp;IF(F83="Scenario1PBT3",'Major retrofit'!$K$18,IF(F83="Scenario2PBT3",'Major retrofit'!$L$18,IF(F83="Scenario3PBT3",'Major retrofit'!$M$18,"")))&amp;IF(F83="Scenario1PBT4",'Major retrofit'!$N$18,IF(F83="Scenario2PBT4",'Major retrofit'!$O$18,IF(F83="Scenario3PBT4",'Major retrofit'!$P$18,"")))&amp;IF(F83="Scenario1PBT5",'Major retrofit'!$Q$18,IF(F83="Scenario2PBT5",'Major retrofit'!$R$18,IF(F83="Scenario3PBT5",'Major retrofit'!$S$18,"")))&amp;IF(F83="Scenario1PBT6",'Major retrofit'!$T$18,IF(F83="Scenario2PBT6",'Major retrofit'!$U$18,IF(F83="Scenario3PBT6",'Major retrofit'!$V$18,"")))&amp;IF(F83="Scenario1PBT7",'Major retrofit'!$W$18,IF(F83="Scenario2PBT7",'Major retrofit'!$X$18,IF(F83="Scenario3PBT7",'Major retrofit'!$Y$18,"")))&amp;IF(F83="Scenario1PBT8",'Major retrofit'!$Z$18,IF(F83="Scenario2PBT8",'Major retrofit'!$AA$18,IF(F83="Scenario3PBT8",'Major retrofit'!$AB$18,"")))&amp;IF(F83="Scenario1PBT9",'Major retrofit'!$AC$18,IF(F83="Scenario2PBT9",'Major retrofit'!$AD$18,IF(F83="Scenario3PBT9",'Major retrofit'!$AE$18,"")))&amp;IF(F83="Scenario1PBT10",'Major retrofit'!$AF$18,IF(F83="Scenario2PBT10",'Major retrofit'!$AG$18,IF(F83="Scenario3PBT10",'Major retrofit'!$AH$18,"")))&amp;IF(F83="Scenario1PBT11",'Major retrofit'!$AI$18,IF(F83="Scenario2PBT11",'Major retrofit'!$AJ$18,IF(F83="Scenario3PBT11",'Major retrofit'!$AK$18,"")))&amp;IF(F83="Scenario1PBT12",'Major retrofit'!$AL$18,IF(F83="Scenario2PBT12",'Major retrofit'!$AM$18,IF(F83="Scenario3PBT12",'Major retrofit'!$AN$18,"")))&amp;IF(F83="Scenario1PBT13",'Major retrofit'!$AO$18,IF(F83="Scenario2PBT13",'Major retrofit'!$AP$18,IF(F83="Scenario3PBT13",'Major retrofit'!$AQ$18,"")))&amp;IF(F83="Scenario1PBT14",'Major retrofit'!$AR$18,IF(F83="Scenario2PBT14",'Major retrofit'!$AS$18,IF(F83="Scenario3PBT14",'Major retrofit'!$AT$18,"")))&amp;IF(F83="Scenario1PBT15",'Major retrofit'!$AU$18,IF(F83="Scenario2PBT15",'Major retrofit'!$AV$18,IF(F83="Scenario3PBT15",'Major retrofit'!$AW$18,"")))</f>
        <v/>
      </c>
      <c r="L83" s="142">
        <f t="shared" si="47"/>
        <v>0</v>
      </c>
      <c r="M83" s="142" t="str">
        <f>IF(F83="Scenario1PBT1",'Major retrofit'!$E$20,IF(F83="Scenario2PBT1",'Major retrofit'!$F$20,IF(F83="Scenario3PBT1",'Major retrofit'!$G$20,"")))&amp;IF(F83="Scenario1PBT2",'Major retrofit'!$H$20,IF(F83="Scenario2PBT2",'Major retrofit'!$I$20,IF(F83="Scenario3PBT2",'Major retrofit'!$J$20,"")))&amp;IF(F83="Scenario1PBT3",'Major retrofit'!$K$20,IF(F83="Scenario2PBT3",'Major retrofit'!$L$20,IF(F83="Scenario3PBT3",'Major retrofit'!$M$20,"")))&amp;IF(F83="Scenario1PBT4",'Major retrofit'!$N$20,IF(F83="Scenario2PBT4",'Major retrofit'!$O$20,IF(F83="Scenario3PBT4",'Major retrofit'!$P$20,"")))&amp;IF(F83="Scenario1PBT5",'Major retrofit'!$Q$20,IF(F83="Scenario2PBT5",'Major retrofit'!$R$20,IF(F83="Scenario3PBT5",'Major retrofit'!$S$20,"")))&amp;IF(F83="Scenario1PBT6",'Major retrofit'!$T$20,IF(F83="Scenario2PBT6",'Major retrofit'!$U$20,IF(F83="Scenario3PBT6",'Major retrofit'!$V$20,"")))&amp;IF(F83="Scenario1PBT7",'Major retrofit'!$W$20,IF(F83="Scenario2PBT7",'Major retrofit'!$X$20,IF(F83="Scenario3PBT7",'Major retrofit'!$Y$20,"")))&amp;IF(F83="Scenario1PBT8",'Major retrofit'!$Z$20,IF(F83="Scenario2PBT8",'Major retrofit'!$AA$20,IF(F83="Scenario3PBT8",'Major retrofit'!$AB$20,"")))&amp;IF(F83="Scenario1PBT9",'Major retrofit'!$AC$20,IF(F83="Scenario2PBT9",'Major retrofit'!$AD$20,IF(F83="Scenario3PBT9",'Major retrofit'!$AE$20,"")))&amp;IF(F83="Scenario1PBT10",'Major retrofit'!$AF$20,IF(F83="Scenario2PBT10",'Major retrofit'!$AG$20,IF(F83="Scenario3PBT10",'Major retrofit'!$AH$20,"")))&amp;IF(F83="Scenario1PBT11",'Major retrofit'!$AI$20,IF(F83="Scenario2PBT11",'Major retrofit'!$AJ$20,IF(F83="Scenario3PBT11",'Major retrofit'!$AK$20,"")))&amp;IF(F83="Scenario1PBT12",'Major retrofit'!$AL$20,IF(F83="Scenario2PBT12",'Major retrofit'!$AM$20,IF(F83="Scenario3PBT12",'Major retrofit'!$AN$20,"")))&amp;IF(F83="Scenario1PBT13",'Major retrofit'!$AO$20,IF(F83="Scenario2PBT13",'Major retrofit'!$AP$20,IF(F83="Scenario3PBT13",'Major retrofit'!$AQ$20,"")))&amp;IF(F83="Scenario1PBT14",'Major retrofit'!$AR$20,IF(F83="Scenario2PBT14",'Major retrofit'!$AS$20,IF(F83="Scenario3PBT14",'Major retrofit'!$AT$20,"")))&amp;IF(F83="Scenario1PBT15",'Major retrofit'!$AU$20,IF(F83="Scenario2PBT15",'Major retrofit'!$AV$20,IF(F83="Scenario3PBT15",'Major retrofit'!$AW$20,"")))</f>
        <v/>
      </c>
      <c r="N83" s="143">
        <f t="shared" si="48"/>
        <v>0</v>
      </c>
      <c r="O83" s="262" t="str">
        <f>IF(F83="Scenario1PBT1",'Major retrofit'!$E$23,IF(F83="Scenario2PBT1",'Major retrofit'!$F$23,IF(F83="Scenario3PBT1",'Major retrofit'!$G$23,"")))&amp;IF(F83="Scenario1PBT2",'Major retrofit'!$H$23,IF(F83="Scenario2PBT2",'Major retrofit'!$I$23,IF(F83="Scenario3PBT2",'Major retrofit'!$J$23,"")))&amp;IF(F83="Scenario1PBT3",'Major retrofit'!$K$23,IF(F83="Scenario2PBT3",'Major retrofit'!$L$23,IF(F83="Scenario3PBT3",'Major retrofit'!$M$23,"")))&amp;IF(F83="Scenario1PBT4",'Major retrofit'!$N$23,IF(F83="Scenario2PBT4",'Major retrofit'!$O$23,IF(F83="Scenario3PBT4",'Major retrofit'!$P$23,"")))&amp;IF(F83="Scenario1PBT5",'Major retrofit'!$Q$23,IF(F83="Scenario2PBT5",'Major retrofit'!$R$23,IF(F83="Scenario3PBT5",'Major retrofit'!$S$23,"")))&amp;IF(F83="Scenario1PBT6",'Major retrofit'!$T$23,IF(F83="Scenario2PBT6",'Major retrofit'!$U$23,IF(F83="Scenario3PBT6",'Major retrofit'!$V$23,"")))&amp;IF(F83="Scenario1PBT7",'Major retrofit'!$W$23,IF(F83="Scenario2PBT7",'Major retrofit'!$X$23,IF(F83="Scenario3PBT7",'Major retrofit'!$Y$23,"")))&amp;IF(F83="Scenario1PBT8",'Major retrofit'!$Z$23,IF(F83="Scenario2PBT8",'Major retrofit'!$AA$23,IF(F83="Scenario3PBT8",'Major retrofit'!$AB$23,"")))&amp;IF(F83="Scenario1PBT9",'Major retrofit'!$AC$23,IF(F83="Scenario2PBT9",'Major retrofit'!$AD$23,IF(F83="Scenario3PBT9",'Major retrofit'!$AE$23,"")))&amp;IF(F83="Scenario1PBT10",'Major retrofit'!$AF$23,IF(F83="Scenario2PBT10",'Major retrofit'!$AG$23,IF(F83="Scenario3PBT10",'Major retrofit'!$AH$23,"")))&amp;IF(F83="Scenario1PBT11",'Major retrofit'!$AI$23,IF(F83="Scenario2PBT11",'Major retrofit'!$AJ$23,IF(F83="Scenario3PBT11",'Major retrofit'!$AK$23,"")))&amp;IF(F83="Scenario1PBT12",'Major retrofit'!$AL$23,IF(F83="Scenario2PBT12",'Major retrofit'!$AM$23,IF(F83="Scenario3PBT12",'Major retrofit'!$AN$23,"")))&amp;IF(F83="Scenario1PBT13",'Major retrofit'!$AO$23,IF(F83="Scenario2PBT13",'Major retrofit'!$AP$23,IF(F83="Scenario3PBT13",'Major retrofit'!$AQ$23,"")))&amp;IF(F83="Scenario1PBT14",'Major retrofit'!$AR$23,IF(F83="Scenario2PBT14",'Major retrofit'!$AS$23,IF(F83="Scenario3PBT14",'Major retrofit'!$AT$23,"")))&amp;IF(F83="Scenario1PBT15",'Major retrofit'!$AU$23,IF(F83="Scenario2PBT15",'Major retrofit'!$AV$23,IF(F83="Scenario3PBT15",'Major retrofit'!$AW$23,"")))</f>
        <v/>
      </c>
      <c r="P83" s="142">
        <f t="shared" si="49"/>
        <v>0</v>
      </c>
      <c r="Q83" s="142" t="str">
        <f>IF(F83="Scenario1PBT1",'Major retrofit'!$E$25,IF(F83="Scenario2PBT1",'Major retrofit'!$F$25,IF(F83="Scenario3PBT1",'Major retrofit'!$G$25,"")))&amp;IF(F83="Scenario1PBT2",'Major retrofit'!$H$25,IF(F83="Scenario2PBT2",'Major retrofit'!$I$25,IF(F83="Scenario3PBT2",'Major retrofit'!$J$25,"")))&amp;IF(F83="Scenario1PBT3",'Major retrofit'!$K$25,IF(F83="Scenario2PBT3",'Major retrofit'!$L$25,IF(F83="Scenario3PBT3",'Major retrofit'!$M$25,"")))&amp;IF(F83="Scenario1PBT4",'Major retrofit'!$N$25,IF(F83="Scenario2PBT4",'Major retrofit'!$O$25,IF(F83="Scenario3PBT4",'Major retrofit'!$P$25,"")))&amp;IF(F83="Scenario1PBT5",'Major retrofit'!$Q$25,IF(F83="Scenario2PBT5",'Major retrofit'!$R$25,IF(F83="Scenario3PBT5",'Major retrofit'!$S$25,"")))&amp;IF(F83="Scenario1PBT6",'Major retrofit'!$T$25,IF(F83="Scenario2PBT6",'Major retrofit'!$U$25,IF(F83="Scenario3PBT6",'Major retrofit'!$V$25,"")))&amp;IF(F83="Scenario1PBT7",'Major retrofit'!$W$25,IF(F83="Scenario2PBT7",'Major retrofit'!$X$25,IF(F83="Scenario3PBT7",'Major retrofit'!$Y$25,"")))&amp;IF(F83="Scenario1PBT8",'Major retrofit'!$Z$25,IF(F83="Scenario2PBT8",'Major retrofit'!$AA$25,IF(F83="Scenario3PBT8",'Major retrofit'!$AB$25,"")))&amp;IF(F83="Scenario1PBT9",'Major retrofit'!$AC$25,IF(F83="Scenario2PBT9",'Major retrofit'!$AD$25,IF(F83="Scenario3PBT9",'Major retrofit'!$AE$25,"")))&amp;IF(F83="Scenario1PBT10",'Major retrofit'!$AF$25,IF(F83="Scenario2PBT10",'Major retrofit'!$AG$25,IF(F83="Scenario3PBT10",'Major retrofit'!$AH$25,"")))&amp;IF(F83="Scenario1PBT11",'Major retrofit'!$AI$25,IF(F83="Scenario2PBT11",'Major retrofit'!$AJ$25,IF(F83="Scenario3PBT11",'Major retrofit'!$AK$25,"")))&amp;IF(F83="Scenario1PBT12",'Major retrofit'!$AL$25,IF(F83="Scenario2PBT12",'Major retrofit'!$AM$25,IF(F83="Scenario3PBT12",'Major retrofit'!$AN$25,"")))&amp;IF(F83="Scenario1PBT13",'Major retrofit'!$AO$25,IF(F83="Scenario2PBT13",'Major retrofit'!$AP$25,IF(F83="Scenario3PBT13",'Major retrofit'!$AQ$25,"")))&amp;IF(F83="Scenario1PBT14",'Major retrofit'!$AR$25,IF(F83="Scenario2PBT14",'Major retrofit'!$AS$25,IF(F83="Scenario3PBT14",'Major retrofit'!$AT$25,"")))&amp;IF(F83="Scenario1PBT15",'Major retrofit'!$AU$25,IF(F83="Scenario2PBT15",'Major retrofit'!$AV$25,IF(F83="Scenario3PBT15",'Major retrofit'!$AW$25,"")))</f>
        <v/>
      </c>
      <c r="R83" s="142">
        <f t="shared" si="50"/>
        <v>0</v>
      </c>
      <c r="S83" s="142" t="str">
        <f>IF(F83="Scenario1PBT1",'Major retrofit'!$E$27,IF(F83="Scenario2PBT1",'Major retrofit'!$F$27,IF(F83="Scenario3PBT1",'Major retrofit'!$G$27,"")))&amp;IF(F83="Scenario1PBT2",'Major retrofit'!$H$27,IF(F83="Scenario2PBT2",'Major retrofit'!$I$27,IF(F83="Scenario3PBT2",'Major retrofit'!$J$27,"")))&amp;IF(F83="Scenario1PBT3",'Major retrofit'!$K$27,IF(F83="Scenario2PBT3",'Major retrofit'!$L$27,IF(F83="Scenario3PBT3",'Major retrofit'!$M$27,"")))&amp;IF(F83="Scenario1PBT4",'Major retrofit'!$N$27,IF(F83="Scenario2PBT4",'Major retrofit'!$O$27,IF(F83="Scenario3PBT4",'Major retrofit'!$P$27,"")))&amp;IF(F83="Scenario1PBT5",'Major retrofit'!$Q$27,IF(F83="Scenario2PBT5",'Major retrofit'!$R$27,IF(F83="Scenario3PBT5",'Major retrofit'!$S$27,"")))&amp;IF(F83="Scenario1PBT6",'Major retrofit'!$T$27,IF(F83="Scenario2PBT6",'Major retrofit'!$U$27,IF(F83="Scenario3PBT6",'Major retrofit'!$V$27,"")))&amp;IF(F83="Scenario1PBT7",'Major retrofit'!$W$27,IF(F83="Scenario2PBT7",'Major retrofit'!$X$27,IF(F83="Scenario3PBT7",'Major retrofit'!$Y$27,"")))&amp;IF(F83="Scenario1PBT8",'Major retrofit'!$Z$27,IF(F83="Scenario2PBT8",'Major retrofit'!$AA$27,IF(F83="Scenario3PBT8",'Major retrofit'!$AB$27,"")))&amp;IF(F83="Scenario1PBT9",'Major retrofit'!$AC$27,IF(F83="Scenario2PBT9",'Major retrofit'!$AD$27,IF(F83="Scenario3PBT9",'Major retrofit'!$AE$27,"")))&amp;IF(F83="Scenario1PBT10",'Major retrofit'!$AF$27,IF(F83="Scenario2PBT10",'Major retrofit'!$AG$27,IF(F83="Scenario3PBT10",'Major retrofit'!$AH$27,"")))&amp;IF(F83="Scenario1PBT11",'Major retrofit'!$AI$27,IF(F83="Scenario2PBT11",'Major retrofit'!$AJ$27,IF(F83="Scenario3PBT11",'Major retrofit'!$AK$27,"")))&amp;IF(F83="Scenario1PBT12",'Major retrofit'!$AL$27,IF(F83="Scenario2PBT12",'Major retrofit'!$AM$27,IF(F83="Scenario3PBT12",'Major retrofit'!$AN$27,"")))&amp;IF(F83="Scenario1PBT13",'Major retrofit'!$AO$27,IF(F83="Scenario2PBT13",'Major retrofit'!$AP$27,IF(F83="Scenario3PBT13",'Major retrofit'!$AQ$27,"")))&amp;IF(F83="Scenario1PBT14",'Major retrofit'!$AR$27,IF(F83="Scenario2PBT14",'Major retrofit'!$AS$27,IF(F83="Scenario3PBT14",'Major retrofit'!$AT$27,"")))&amp;IF(F83="Scenario1PBT15",'Major retrofit'!$AU$27,IF(F83="Scenario2PBT15",'Major retrofit'!$AV$27,IF(F83="Scenario3PBT15",'Major retrofit'!$AW$27,"")))</f>
        <v/>
      </c>
      <c r="T83" s="263">
        <f t="shared" si="51"/>
        <v>0</v>
      </c>
      <c r="U83" s="262" t="str">
        <f>IF(F83="Scenario1PBT1",'Major retrofit'!$E$38,IF(F83="Scenario2PBT1",'Major retrofit'!$F$38,IF(F83="Scenario3PBT1",'Major retrofit'!$G$38,"")))&amp;IF(F83="Scenario1PBT2",'Major retrofit'!$H$38,IF(F83="Scenario2PBT2",'Major retrofit'!$I$38,IF(F83="Scenario3PBT2",'Major retrofit'!$J$38,"")))&amp;IF(F83="Scenario1PBT3",'Major retrofit'!$K$38,IF(F83="Scenario2PBT3",'Major retrofit'!$L$38,IF(F83="Scenario3PBT3",'Major retrofit'!$M$38,"")))&amp;IF(F83="Scenario1PBT4",'Major retrofit'!$N$38,IF(F83="Scenario2PBT4",'Major retrofit'!$O$38,IF(F83="Scenario3PBT4",'Major retrofit'!$P$38,"")))&amp;IF(F83="Scenario1PBT5",'Major retrofit'!$Q$38,IF(F83="Scenario2PBT5",'Major retrofit'!$R$38,IF(F83="Scenario3PBT5",'Major retrofit'!$S$38,"")))&amp;IF(F83="Scenario1PBT6",'Major retrofit'!$T$38,IF(F83="Scenario2PBT6",'Major retrofit'!$U$38,IF(F83="Scenario3PBT6",'Major retrofit'!$V$38,"")))&amp;IF(F83="Scenario1PBT7",'Major retrofit'!$W$38,IF(F83="Scenario2PBT7",'Major retrofit'!$X$38,IF(F83="Scenario3PBT7",'Major retrofit'!$Y$38,"")))&amp;IF(F83="Scenario1PBT8",'Major retrofit'!$Z$38,IF(F83="Scenario2PBT8",'Major retrofit'!$AA$38,IF(F83="Scenario3PBT8",'Major retrofit'!$AB$38,"")))&amp;IF(F83="Scenario1PBT9",'Major retrofit'!$AC$38,IF(F83="Scenario2PBT9",'Major retrofit'!$AD$38,IF(F83="Scenario3PBT9",'Major retrofit'!$AE$38,"")))&amp;IF(F83="Scenario1PBT10",'Major retrofit'!$AF$38,IF(F83="Scenario2PBT10",'Major retrofit'!$AG$38,IF(F83="Scenario3PBT10",'Major retrofit'!$AH$38,"")))&amp;IF(F83="Scenario1PBT11",'Major retrofit'!$AI$38,IF(F83="Scenario2PBT11",'Major retrofit'!$AJ$38,IF(F83="Scenario3PBT11",'Major retrofit'!$AK$38,"")))&amp;IF(F83="Scenario1PBT12",'Major retrofit'!$AL$38,IF(F83="Scenario2PBT12",'Major retrofit'!$AM$38,IF(F83="Scenario3PBT12",'Major retrofit'!$AN$38,"")))&amp;IF(F83="Scenario1PBT13",'Major retrofit'!$AO$38,IF(F83="Scenario2PBT13",'Major retrofit'!$AP$38,IF(F83="Scenario3PBT13",'Major retrofit'!$AQ$38,"")))&amp;IF(F83="Scenario1PBT14",'Major retrofit'!$AR$38,IF(F83="Scenario2PBT14",'Major retrofit'!$AS$38,IF(F83="Scenario3PBT14",'Major retrofit'!$AT$38,"")))&amp;IF(F83="Scenario1PBT15",'Major retrofit'!$AU$38,IF(F83="Scenario2PBT15",'Major retrofit'!$AV$38,IF(F83="Scenario3PBT15",'Major retrofit'!$AW$38,"")))</f>
        <v/>
      </c>
      <c r="V83" s="142">
        <f t="shared" si="52"/>
        <v>0</v>
      </c>
      <c r="W83" s="142" t="str">
        <f>IF(F83="Scenario1PBT1",'Major retrofit'!$E$40,IF(F83="Scenario2PBT1",'Major retrofit'!$F$40,IF(F83="Scenario3PBT1",'Major retrofit'!$G$40,"")))&amp;IF(F83="Scenario1PBT2",'Major retrofit'!$H$40,IF(F83="Scenario2PBT2",'Major retrofit'!$I$40,IF(F83="Scenario3PBT2",'Major retrofit'!$J$40,"")))&amp;IF(F83="Scenario1PBT3",'Major retrofit'!$K$40,IF(F83="Scenario2PBT3",'Major retrofit'!$L$40,IF(F83="Scenario3PBT3",'Major retrofit'!$M$40,"")))&amp;IF(F83="Scenario1PBT4",'Major retrofit'!$N$40,IF(F83="Scenario2PBT4",'Major retrofit'!$O$40,IF(F83="Scenario3PBT4",'Major retrofit'!$P$40,"")))&amp;IF(F83="Scenario1PBT5",'Major retrofit'!$Q$40,IF(F83="Scenario2PBT5",'Major retrofit'!$R$40,IF(F83="Scenario3PBT5",'Major retrofit'!$S$40,"")))&amp;IF(F83="Scenario1PBT6",'Major retrofit'!$T$40,IF(F83="Scenario2PBT6",'Major retrofit'!$U$40,IF(F83="Scenario3PBT6",'Major retrofit'!$V$40,"")))&amp;IF(F83="Scenario1PBT7",'Major retrofit'!$W$40,IF(F83="Scenario2PBT7",'Major retrofit'!$X$40,IF(F83="Scenario3PBT7",'Major retrofit'!$Y$40,"")))&amp;IF(F83="Scenario1PBT8",'Major retrofit'!$Z$40,IF(F83="Scenario2PBT8",'Major retrofit'!$AA$40,IF(F83="Scenario3PBT8",'Major retrofit'!$AB$40,"")))&amp;IF(F83="Scenario1PBT9",'Major retrofit'!$AC$40,IF(F83="Scenario2PBT9",'Major retrofit'!$AD$40,IF(F83="Scenario3PBT9",'Major retrofit'!$AE$40,"")))&amp;IF(F83="Scenario1PBT10",'Major retrofit'!$AF$40,IF(F83="Scenario2PBT10",'Major retrofit'!$AG$40,IF(F83="Scenario3PBT10",'Major retrofit'!$AH$40,"")))&amp;IF(F83="Scenario1PBT11",'Major retrofit'!$AI$40,IF(F83="Scenario2PBT11",'Major retrofit'!$AJ$40,IF(F83="Scenario3PBT11",'Major retrofit'!$AK$40,"")))&amp;IF(F83="Scenario1PBT12",'Major retrofit'!$AL$40,IF(F83="Scenario2PBT12",'Major retrofit'!$AM$40,IF(F83="Scenario3PBT12",'Major retrofit'!$AN$40,"")))&amp;IF(F83="Scenario1PBT13",'Major retrofit'!$AO$40,IF(F83="Scenario2PBT13",'Major retrofit'!$AP$40,IF(F83="Scenario3PBT13",'Major retrofit'!$AQ$40,"")))&amp;IF(F83="Scenario1PBT14",'Major retrofit'!$AR$40,IF(F83="Scenario2PBT14",'Major retrofit'!$AS$40,IF(F83="Scenario3PBT14",'Major retrofit'!$AT$40,"")))&amp;IF(F83="Scenario1PBT15",'Major retrofit'!$AU$40,IF(F83="Scenario2PBT15",'Major retrofit'!$AV$40,IF(F83="Scenario3PBT15",'Major retrofit'!$AW$40,"")))</f>
        <v/>
      </c>
      <c r="X83" s="142">
        <f t="shared" si="53"/>
        <v>0</v>
      </c>
      <c r="Y83" s="142" t="str">
        <f>IF(F83="Scenario1PBT1",'Major retrofit'!$E$42,IF(F83="Scenario2PBT1",'Major retrofit'!$F$42,IF(F83="Scenario3PBT1",'Major retrofit'!$G$42,"")))&amp;IF(F83="Scenario1PBT2",'Major retrofit'!$H$42,IF(F83="Scenario2PBT2",'Major retrofit'!$I$42,IF(F83="Scenario3PBT2",'Major retrofit'!$J$42,"")))&amp;IF(F83="Scenario1PBT3",'Major retrofit'!$K$42,IF(F83="Scenario2PBT3",'Major retrofit'!$L$42,IF(F83="Scenario3PBT3",'Major retrofit'!$M$42,"")))&amp;IF(F83="Scenario1PBT4",'Major retrofit'!$N$42,IF(F83="Scenario2PBT4",'Major retrofit'!$O$42,IF(F83="Scenario3PBT4",'Major retrofit'!$P$42,"")))&amp;IF(F83="Scenario1PBT5",'Major retrofit'!$Q$42,IF(F83="Scenario2PBT5",'Major retrofit'!$R$42,IF(F83="Scenario3PBT5",'Major retrofit'!$S$42,"")))&amp;IF(F83="Scenario1PBT6",'Major retrofit'!$T$42,IF(F83="Scenario2PBT6",'Major retrofit'!$U$42,IF(F83="Scenario3PBT6",'Major retrofit'!$V$42,"")))&amp;IF(F83="Scenario1PBT7",'Major retrofit'!$W$42,IF(F83="Scenario2PBT7",'Major retrofit'!$X$42,IF(F83="Scenario3PBT7",'Major retrofit'!$Y$42,"")))&amp;IF(F83="Scenario1PBT8",'Major retrofit'!$Z$42,IF(F83="Scenario2PBT8",'Major retrofit'!$AA$42,IF(F83="Scenario3PBT8",'Major retrofit'!$AB$42,"")))&amp;IF(F83="Scenario1PBT9",'Major retrofit'!$AC$42,IF(F83="Scenario2PBT9",'Major retrofit'!$AD$42,IF(F83="Scenario3PBT9",'Major retrofit'!$AE$42,"")))&amp;IF(F83="Scenario1PBT10",'Major retrofit'!$AF$42,IF(F83="Scenario2PBT10",'Major retrofit'!$AG$42,IF(F83="Scenario3PBT10",'Major retrofit'!$AH$42,"")))&amp;IF(F83="Scenario1PBT11",'Major retrofit'!$AI$42,IF(F83="Scenario2PBT11",'Major retrofit'!$AJ$42,IF(F83="Scenario3PBT11",'Major retrofit'!$AK$42,"")))&amp;IF(F83="Scenario1PBT12",'Major retrofit'!$AL$42,IF(F83="Scenario2PBT12",'Major retrofit'!$AM$42,IF(F83="Scenario3PBT12",'Major retrofit'!$AN$42,"")))&amp;IF(F83="Scenario1PBT13",'Major retrofit'!$AO$42,IF(F83="Scenario2PBT13",'Major retrofit'!$AP$42,IF(F83="Scenario3PBT13",'Major retrofit'!$AQ$42,"")))&amp;IF(F83="Scenario1PBT14",'Major retrofit'!$AR$42,IF(F83="Scenario2PBT14",'Major retrofit'!$AS$42,IF(F83="Scenario3PBT14",'Major retrofit'!$AT$42,"")))&amp;IF(F83="Scenario1PBT15",'Major retrofit'!$AU$42,IF(F83="Scenario2PBT15",'Major retrofit'!$AV$42,IF(F83="Scenario3PBT15",'Major retrofit'!$AW$42,"")))</f>
        <v/>
      </c>
      <c r="Z83" s="142">
        <f t="shared" si="54"/>
        <v>0</v>
      </c>
      <c r="AA83" s="332" t="str">
        <f>IF(F83="Scenario1PBT1",'Major retrofit'!$E$101,IF(F83="Scenario2PBT1",'Major retrofit'!$F$101,IF(F83="Scenario3PBT1",'Major retrofit'!$G$101,"")))&amp;IF(F83="Scenario1PBT2",'Major retrofit'!$H$101,IF(F83="Scenario2PBT2",'Major retrofit'!$I$101,IF(F83="Scenario3PBT2",'Major retrofit'!$J$101,"")))&amp;IF(F83="Scenario1PBT3",'Major retrofit'!$K$101,IF(F83="Scenario2PBT3",'Major retrofit'!$L$101,IF(F83="Scenario3PBT3",'Major retrofit'!$M$101,"")))&amp;IF(F83="Scenario1PBT4",'Major retrofit'!$N$101,IF(F83="Scenario2PBT4",'Major retrofit'!$O$101,IF(F83="Scenario3PBT4",'Major retrofit'!$P$101,"")))&amp;IF(F83="Scenario1PBT5",'Major retrofit'!$Q$101,IF(F83="Scenario2PBT5",'Major retrofit'!$R$101,IF(F83="Scenario3PBT5",'Major retrofit'!$S$101,"")))&amp;IF(F83="Scenario1PBT6",'Major retrofit'!$T$101,IF(F83="Scenario2PBT6",'Major retrofit'!$U$101,IF(F83="Scenario3PBT6",'Major retrofit'!$V$101,"")))&amp;IF(F83="Scenario1PBT7",'Major retrofit'!$W$101,IF(F83="Scenario2PBT7",'Major retrofit'!$X$101,IF(F83="Scenario3PBT7",'Major retrofit'!$Y$101,"")))&amp;IF(F83="Scenario1PBT8",'Major retrofit'!$Z$101,IF(F83="Scenario2PBT8",'Major retrofit'!$AA$101,IF(F83="Scenario3PBT8",'Major retrofit'!$AB$101,"")))&amp;IF(F83="Scenario1PBT9",'Major retrofit'!$AC$101,IF(F83="Scenario2PBT9",'Major retrofit'!$AD$101,IF(F83="Scenario3PBT9",'Major retrofit'!$AE$101,"")))&amp;IF(F83="Scenario1PBT10",'Major retrofit'!$AF$101,IF(F83="Scenario2PBT10",'Major retrofit'!$AG$101,IF(F83="Scenario3PBT10",'Major retrofit'!$AH$101,"")))&amp;IF(F83="Scenario1PBT11",'Major retrofit'!$AI$101,IF(F83="Scenario2PBT11",'Major retrofit'!$AJ$101,IF(F83="Scenario3PBT11",'Major retrofit'!$AK$101,"")))&amp;IF(F83="Scenario1PBT12",'Major retrofit'!$AL$101,IF(F83="Scenario2PBT12",'Major retrofit'!$AM$101,IF(F83="Scenario3PBT12",'Major retrofit'!$AN$101,"")))&amp;IF(F83="Scenario1PBT13",'Major retrofit'!$AO$101,IF(F83="Scenario2PBT13",'Major retrofit'!$AP$101,IF(F83="Scenario3PBT13",'Major retrofit'!$AQ$101,"")))&amp;IF(F83="Scenario1PBT14",'Major retrofit'!$AR$101,IF(F83="Scenario2PBT14",'Major retrofit'!$AS$101,IF(F83="Scenario3PBT14",'Major retrofit'!$AT$101,"")))&amp;IF(F83="Scenario1PBT15",'Major retrofit'!$AU$101,IF(F83="Scenario2PBT15",'Major retrofit'!$AV$101,IF(F83="Scenario3PBT15",'Major retrofit'!$AW$101,"")))</f>
        <v/>
      </c>
      <c r="AB83" s="233">
        <f t="shared" si="55"/>
        <v>0</v>
      </c>
      <c r="AC83" s="264">
        <f>IFERROR('Projection_Base-case'!G83-G83,0)</f>
        <v>0</v>
      </c>
      <c r="AD83" s="142">
        <f t="shared" si="34"/>
        <v>0</v>
      </c>
      <c r="AE83" s="142">
        <f>IFERROR(100*AC83/'Projection_Base-case'!G83,0)</f>
        <v>0</v>
      </c>
      <c r="AF83" s="142">
        <f>IFERROR('Projection_Base-case'!I83-I83,0)</f>
        <v>0</v>
      </c>
      <c r="AG83" s="142">
        <f t="shared" si="35"/>
        <v>0</v>
      </c>
      <c r="AH83" s="142">
        <f>IFERROR(100*AF83/'Projection_Base-case'!I83,0)</f>
        <v>0</v>
      </c>
      <c r="AI83" s="142">
        <f>IFERROR('Projection_Base-case'!K83-K83,0)</f>
        <v>0</v>
      </c>
      <c r="AJ83" s="142">
        <f t="shared" si="36"/>
        <v>0</v>
      </c>
      <c r="AK83" s="142">
        <f>IFERROR(100*AI83/'Projection_Base-case'!K83,0)</f>
        <v>0</v>
      </c>
      <c r="AL83" s="142">
        <f>IFERROR(M83-'Projection_Base-case'!M83,0)</f>
        <v>0</v>
      </c>
      <c r="AM83" s="142">
        <f t="shared" si="37"/>
        <v>0</v>
      </c>
      <c r="AN83" s="143">
        <f>IFERROR(100*AL83/'Projection_Base-case'!M83,0)</f>
        <v>0</v>
      </c>
      <c r="AO83" s="262">
        <f>IFERROR('Projection_Base-case'!O83-O83,0)</f>
        <v>0</v>
      </c>
      <c r="AP83" s="142">
        <f t="shared" si="38"/>
        <v>0</v>
      </c>
      <c r="AQ83" s="142">
        <f>IFERROR(100*AO83/'Projection_Base-case'!O83,0)</f>
        <v>0</v>
      </c>
      <c r="AR83" s="142">
        <f>IFERROR('Projection_Base-case'!Q83-Q83,0)</f>
        <v>0</v>
      </c>
      <c r="AS83" s="142">
        <f t="shared" si="39"/>
        <v>0</v>
      </c>
      <c r="AT83" s="142">
        <f>IFERROR(100*AR83/'Projection_Base-case'!Q83,0)</f>
        <v>0</v>
      </c>
      <c r="AU83" s="142">
        <f>IFERROR('Projection_Base-case'!S83-S83,0)</f>
        <v>0</v>
      </c>
      <c r="AV83" s="142">
        <f t="shared" si="40"/>
        <v>0</v>
      </c>
      <c r="AW83" s="143">
        <f>IFERROR(100*AU83/'Projection_Base-case'!S83,0)</f>
        <v>0</v>
      </c>
      <c r="AX83" s="262">
        <f>IFERROR('Projection_Base-case'!U83-U83,0)</f>
        <v>0</v>
      </c>
      <c r="AY83" s="142">
        <f t="shared" si="41"/>
        <v>0</v>
      </c>
      <c r="AZ83" s="142">
        <f>IFERROR(100*AX83/'Projection_Base-case'!U83,0)</f>
        <v>0</v>
      </c>
      <c r="BA83" s="142">
        <f>IFERROR('Projection_Base-case'!W83-W83,0)</f>
        <v>0</v>
      </c>
      <c r="BB83" s="142">
        <f t="shared" si="42"/>
        <v>0</v>
      </c>
      <c r="BC83" s="142">
        <f>IFERROR(100*BA83/'Projection_Base-case'!W83,0)</f>
        <v>0</v>
      </c>
      <c r="BD83" s="142">
        <f>IFERROR('Projection_Base-case'!Y83-Y83,0)</f>
        <v>0</v>
      </c>
      <c r="BE83" s="142">
        <f t="shared" si="43"/>
        <v>0</v>
      </c>
      <c r="BF83" s="142">
        <f>IFERROR(100*BD83/'Projection_Base-case'!Y83,0)</f>
        <v>0</v>
      </c>
      <c r="BG83" s="531">
        <f t="shared" si="56"/>
        <v>0</v>
      </c>
      <c r="BH83" s="532">
        <f t="shared" si="57"/>
        <v>0</v>
      </c>
    </row>
    <row r="84" spans="1:60" x14ac:dyDescent="0.25">
      <c r="A84" s="261">
        <v>79</v>
      </c>
      <c r="B84" s="142">
        <f>'Projection_Base-case'!B84</f>
        <v>0</v>
      </c>
      <c r="C84" s="142">
        <f>'Projection_Base-case'!C84</f>
        <v>0</v>
      </c>
      <c r="D84" s="142">
        <f>'Projection_Base-case'!D84</f>
        <v>0</v>
      </c>
      <c r="E84" s="149"/>
      <c r="F84" s="258" t="str">
        <f t="shared" si="44"/>
        <v>0</v>
      </c>
      <c r="G84" s="231" t="str">
        <f>IF(F84="Scenario1PBT1",'Major retrofit'!$E$6,IF(F84="Scenario2PBT1",'Major retrofit'!$F$6,IF(F84="Scenario3PBT1",'Major retrofit'!$G$6,"")))&amp;IF(F84="Scenario1PBT2",'Major retrofit'!$H$6,IF(F84="Scenario2PBT2",'Major retrofit'!$I$6,IF(F84="Scenario3PBT2",'Major retrofit'!$J$6,"")))&amp;IF(F84="Scenario1PBT3",'Major retrofit'!$K$6,IF(F84="Scenario2PBT3",'Major retrofit'!$L$6,IF(F84="Scenario3PBT3",'Major retrofit'!$M$6,"")))&amp;IF(F84="Scenario1PBT4",'Major retrofit'!$N$6,IF(F84="Scenario2PBT4",'Major retrofit'!$O$6,IF(F84="Scenario3PBT4",'Major retrofit'!$P$6,"")))&amp;IF(F84="Scenario1PBT5",'Major retrofit'!$Q$6,IF(F84="Scenario2PBT5",'Major retrofit'!$R$6,IF(F84="Scenario3PBT5",'Major retrofit'!$S$6,"")))&amp;IF(F84="Scenario1PBT6",'Major retrofit'!$T$6,IF(F84="Scenario2PBT6",'Major retrofit'!$U$6,IF(F84="Scenario3PBT6",'Major retrofit'!$V$6,"")))&amp;IF(F84="Scenario1PBT7",'Major retrofit'!$W$6,IF(F84="Scenario2PBT7",'Major retrofit'!$X$6,IF(F84="Scenario3PBT7",'Major retrofit'!$Y$6,"")))&amp;IF(F84="Scenario1PBT8",'Major retrofit'!$Z$6,IF(F84="Scenario2PBT8",'Major retrofit'!$AA$6,IF(F84="Scenario3PBT8",'Major retrofit'!$AB$6,"")))&amp;IF(F84="Scenario1PBT9",'Major retrofit'!$AC$6,IF(F84="Scenario2PBT9",'Major retrofit'!$AD$6,IF(F84="Scenario3PBT9",'Major retrofit'!$AE$6,"")))&amp;IF(F84="Scenario1PBT10",'Major retrofit'!$AF$6,IF(F84="Scenario2PBT10",'Major retrofit'!$AG$6,IF(F84="Scenario3PBT10",'Major retrofit'!$AH$6,"")))&amp;IF(F84="Scenario1PBT11",'Major retrofit'!$AI$6,IF(F84="Scenario2PBT11",'Major retrofit'!$AJ$6,IF(F84="Scenario3PBT11",'Major retrofit'!$AK$6,"")))&amp;IF(F84="Scenario1PBT12",'Major retrofit'!$AL$6,IF(F84="Scenario2PBT12",'Major retrofit'!$AM$6,IF(F84="Scenario3PBT12",'Major retrofit'!$AN$6,"")))&amp;IF(F84="Scenario1PBT13",'Major retrofit'!$AO$6,IF(F84="Scenario2PBT13",'Major retrofit'!$AP$6,IF(F84="Scenario3PBT13",'Major retrofit'!$AQ$6,"")))&amp;IF(F84="Scenario1PBT14",'Major retrofit'!$AR$6,IF(F84="Scenario2PBT14",'Major retrofit'!$AS$6,IF(F84="Scenario3PBT14",'Major retrofit'!$AT$6,"")))&amp;IF(F84="Scenario1PBT15",'Major retrofit'!$AU$6,IF(F84="Scenario2PBT15",'Major retrofit'!$AV$6,IF(F84="Scenario3PBT15",'Major retrofit'!$AW$6,"")))</f>
        <v/>
      </c>
      <c r="H84" s="142">
        <f t="shared" si="45"/>
        <v>0</v>
      </c>
      <c r="I84" s="232" t="str">
        <f>IF(F84="Scenario1PBT1",'Major retrofit'!$E$16,IF(F84="Scenario2PBT1",'Major retrofit'!$F$16,IF(F84="Scenario3PBT1",'Major retrofit'!$G$16,"")))&amp;IF(F84="Scenario1PBT2",'Major retrofit'!$H$16,IF(F84="Scenario2PBT2",'Major retrofit'!$I$16,IF(F84="Scenario3PBT2",'Major retrofit'!$J$16,"")))&amp;IF(F84="Scenario1PBT3",'Major retrofit'!$K$16,IF(F84="Scenario2PBT3",'Major retrofit'!$L$16,IF(F84="Scenario3PBT3",'Major retrofit'!$M$16,"")))&amp;IF(F84="Scenario1PBT4",'Major retrofit'!$N$16,IF(F84="Scenario2PBT4",'Major retrofit'!$O$16,IF(F84="Scenario3PBT4",'Major retrofit'!$P$16,"")))&amp;IF(F84="Scenario1PBT5",'Major retrofit'!$Q$16,IF(F84="Scenario2PBT5",'Major retrofit'!$R$16,IF(F84="Scenario3PBT5",'Major retrofit'!$S$16,"")))&amp;IF(F84="Scenario1PBT6",'Major retrofit'!$T$16,IF(F84="Scenario2PBT6",'Major retrofit'!$U$16,IF(F84="Scenario3PBT6",'Major retrofit'!$V$16,"")))&amp;IF(F84="Scenario1PBT7",'Major retrofit'!$W$16,IF(F84="Scenario2PBT7",'Major retrofit'!$X$16,IF(F84="Scenario3PBT7",'Major retrofit'!$Y$16,"")))&amp;IF(F84="Scenario1PBT8",'Major retrofit'!$Z$16,IF(F84="Scenario2PBT8",'Major retrofit'!$AA$16,IF(F84="Scenario3PBT8",'Major retrofit'!$AB$16,"")))&amp;IF(F84="Scenario1PBT9",'Major retrofit'!$AC$16,IF(F84="Scenario2PBT9",'Major retrofit'!$AD$16,IF(F84="Scenario3PBT9",'Major retrofit'!$AE$16,"")))&amp;IF(F84="Scenario1PBT10",'Major retrofit'!$AF$16,IF(F84="Scenario2PBT10",'Major retrofit'!$AG$16,IF(F84="Scenario3PBT10",'Major retrofit'!$AH$16,"")))&amp;IF(F84="Scenario1PBT11",'Major retrofit'!$AI$16,IF(F84="Scenario2PBT11",'Major retrofit'!$AJ$16,IF(F84="Scenario3PBT11",'Major retrofit'!$AK$16,"")))&amp;IF(F84="Scenario1PBT12",'Major retrofit'!$AL$16,IF(F84="Scenario2PBT12",'Major retrofit'!$AM$16,IF(F84="Scenario3PBT12",'Major retrofit'!$AN$16,"")))&amp;IF(F84="Scenario1PBT13",'Major retrofit'!$AO$16,IF(F84="Scenario2PBT13",'Major retrofit'!$AP$16,IF(F84="Scenario3PBT13",'Major retrofit'!$AQ$16,"")))&amp;IF(F84="Scenario1PBT14",'Major retrofit'!$AR$16,IF(F84="Scenario2PBT14",'Major retrofit'!$AS$16,IF(F84="Scenario3PBT14",'Major retrofit'!$AT$16,"")))&amp;IF(F84="Scenario1PBT15",'Major retrofit'!$AU$16,IF(F84="Scenario2PBT15",'Major retrofit'!$AV$16,IF(F84="Scenario3PBT15",'Major retrofit'!$AW$16,"")))</f>
        <v/>
      </c>
      <c r="J84" s="142">
        <f t="shared" si="46"/>
        <v>0</v>
      </c>
      <c r="K84" s="142" t="str">
        <f>IF(F84="Scenario1PBT1",'Major retrofit'!$E$18,IF(F84="Scenario2PBT1",'Major retrofit'!$F$18,IF(F84="Scenario3PBT1",'Major retrofit'!$G$18,"")))&amp;IF(F84="Scenario1PBT2",'Major retrofit'!$H$18,IF(F84="Scenario2PBT2",'Major retrofit'!$I$18,IF(F84="Scenario3PBT2",'Major retrofit'!$J$18,"")))&amp;IF(F84="Scenario1PBT3",'Major retrofit'!$K$18,IF(F84="Scenario2PBT3",'Major retrofit'!$L$18,IF(F84="Scenario3PBT3",'Major retrofit'!$M$18,"")))&amp;IF(F84="Scenario1PBT4",'Major retrofit'!$N$18,IF(F84="Scenario2PBT4",'Major retrofit'!$O$18,IF(F84="Scenario3PBT4",'Major retrofit'!$P$18,"")))&amp;IF(F84="Scenario1PBT5",'Major retrofit'!$Q$18,IF(F84="Scenario2PBT5",'Major retrofit'!$R$18,IF(F84="Scenario3PBT5",'Major retrofit'!$S$18,"")))&amp;IF(F84="Scenario1PBT6",'Major retrofit'!$T$18,IF(F84="Scenario2PBT6",'Major retrofit'!$U$18,IF(F84="Scenario3PBT6",'Major retrofit'!$V$18,"")))&amp;IF(F84="Scenario1PBT7",'Major retrofit'!$W$18,IF(F84="Scenario2PBT7",'Major retrofit'!$X$18,IF(F84="Scenario3PBT7",'Major retrofit'!$Y$18,"")))&amp;IF(F84="Scenario1PBT8",'Major retrofit'!$Z$18,IF(F84="Scenario2PBT8",'Major retrofit'!$AA$18,IF(F84="Scenario3PBT8",'Major retrofit'!$AB$18,"")))&amp;IF(F84="Scenario1PBT9",'Major retrofit'!$AC$18,IF(F84="Scenario2PBT9",'Major retrofit'!$AD$18,IF(F84="Scenario3PBT9",'Major retrofit'!$AE$18,"")))&amp;IF(F84="Scenario1PBT10",'Major retrofit'!$AF$18,IF(F84="Scenario2PBT10",'Major retrofit'!$AG$18,IF(F84="Scenario3PBT10",'Major retrofit'!$AH$18,"")))&amp;IF(F84="Scenario1PBT11",'Major retrofit'!$AI$18,IF(F84="Scenario2PBT11",'Major retrofit'!$AJ$18,IF(F84="Scenario3PBT11",'Major retrofit'!$AK$18,"")))&amp;IF(F84="Scenario1PBT12",'Major retrofit'!$AL$18,IF(F84="Scenario2PBT12",'Major retrofit'!$AM$18,IF(F84="Scenario3PBT12",'Major retrofit'!$AN$18,"")))&amp;IF(F84="Scenario1PBT13",'Major retrofit'!$AO$18,IF(F84="Scenario2PBT13",'Major retrofit'!$AP$18,IF(F84="Scenario3PBT13",'Major retrofit'!$AQ$18,"")))&amp;IF(F84="Scenario1PBT14",'Major retrofit'!$AR$18,IF(F84="Scenario2PBT14",'Major retrofit'!$AS$18,IF(F84="Scenario3PBT14",'Major retrofit'!$AT$18,"")))&amp;IF(F84="Scenario1PBT15",'Major retrofit'!$AU$18,IF(F84="Scenario2PBT15",'Major retrofit'!$AV$18,IF(F84="Scenario3PBT15",'Major retrofit'!$AW$18,"")))</f>
        <v/>
      </c>
      <c r="L84" s="142">
        <f t="shared" si="47"/>
        <v>0</v>
      </c>
      <c r="M84" s="142" t="str">
        <f>IF(F84="Scenario1PBT1",'Major retrofit'!$E$20,IF(F84="Scenario2PBT1",'Major retrofit'!$F$20,IF(F84="Scenario3PBT1",'Major retrofit'!$G$20,"")))&amp;IF(F84="Scenario1PBT2",'Major retrofit'!$H$20,IF(F84="Scenario2PBT2",'Major retrofit'!$I$20,IF(F84="Scenario3PBT2",'Major retrofit'!$J$20,"")))&amp;IF(F84="Scenario1PBT3",'Major retrofit'!$K$20,IF(F84="Scenario2PBT3",'Major retrofit'!$L$20,IF(F84="Scenario3PBT3",'Major retrofit'!$M$20,"")))&amp;IF(F84="Scenario1PBT4",'Major retrofit'!$N$20,IF(F84="Scenario2PBT4",'Major retrofit'!$O$20,IF(F84="Scenario3PBT4",'Major retrofit'!$P$20,"")))&amp;IF(F84="Scenario1PBT5",'Major retrofit'!$Q$20,IF(F84="Scenario2PBT5",'Major retrofit'!$R$20,IF(F84="Scenario3PBT5",'Major retrofit'!$S$20,"")))&amp;IF(F84="Scenario1PBT6",'Major retrofit'!$T$20,IF(F84="Scenario2PBT6",'Major retrofit'!$U$20,IF(F84="Scenario3PBT6",'Major retrofit'!$V$20,"")))&amp;IF(F84="Scenario1PBT7",'Major retrofit'!$W$20,IF(F84="Scenario2PBT7",'Major retrofit'!$X$20,IF(F84="Scenario3PBT7",'Major retrofit'!$Y$20,"")))&amp;IF(F84="Scenario1PBT8",'Major retrofit'!$Z$20,IF(F84="Scenario2PBT8",'Major retrofit'!$AA$20,IF(F84="Scenario3PBT8",'Major retrofit'!$AB$20,"")))&amp;IF(F84="Scenario1PBT9",'Major retrofit'!$AC$20,IF(F84="Scenario2PBT9",'Major retrofit'!$AD$20,IF(F84="Scenario3PBT9",'Major retrofit'!$AE$20,"")))&amp;IF(F84="Scenario1PBT10",'Major retrofit'!$AF$20,IF(F84="Scenario2PBT10",'Major retrofit'!$AG$20,IF(F84="Scenario3PBT10",'Major retrofit'!$AH$20,"")))&amp;IF(F84="Scenario1PBT11",'Major retrofit'!$AI$20,IF(F84="Scenario2PBT11",'Major retrofit'!$AJ$20,IF(F84="Scenario3PBT11",'Major retrofit'!$AK$20,"")))&amp;IF(F84="Scenario1PBT12",'Major retrofit'!$AL$20,IF(F84="Scenario2PBT12",'Major retrofit'!$AM$20,IF(F84="Scenario3PBT12",'Major retrofit'!$AN$20,"")))&amp;IF(F84="Scenario1PBT13",'Major retrofit'!$AO$20,IF(F84="Scenario2PBT13",'Major retrofit'!$AP$20,IF(F84="Scenario3PBT13",'Major retrofit'!$AQ$20,"")))&amp;IF(F84="Scenario1PBT14",'Major retrofit'!$AR$20,IF(F84="Scenario2PBT14",'Major retrofit'!$AS$20,IF(F84="Scenario3PBT14",'Major retrofit'!$AT$20,"")))&amp;IF(F84="Scenario1PBT15",'Major retrofit'!$AU$20,IF(F84="Scenario2PBT15",'Major retrofit'!$AV$20,IF(F84="Scenario3PBT15",'Major retrofit'!$AW$20,"")))</f>
        <v/>
      </c>
      <c r="N84" s="143">
        <f t="shared" si="48"/>
        <v>0</v>
      </c>
      <c r="O84" s="262" t="str">
        <f>IF(F84="Scenario1PBT1",'Major retrofit'!$E$23,IF(F84="Scenario2PBT1",'Major retrofit'!$F$23,IF(F84="Scenario3PBT1",'Major retrofit'!$G$23,"")))&amp;IF(F84="Scenario1PBT2",'Major retrofit'!$H$23,IF(F84="Scenario2PBT2",'Major retrofit'!$I$23,IF(F84="Scenario3PBT2",'Major retrofit'!$J$23,"")))&amp;IF(F84="Scenario1PBT3",'Major retrofit'!$K$23,IF(F84="Scenario2PBT3",'Major retrofit'!$L$23,IF(F84="Scenario3PBT3",'Major retrofit'!$M$23,"")))&amp;IF(F84="Scenario1PBT4",'Major retrofit'!$N$23,IF(F84="Scenario2PBT4",'Major retrofit'!$O$23,IF(F84="Scenario3PBT4",'Major retrofit'!$P$23,"")))&amp;IF(F84="Scenario1PBT5",'Major retrofit'!$Q$23,IF(F84="Scenario2PBT5",'Major retrofit'!$R$23,IF(F84="Scenario3PBT5",'Major retrofit'!$S$23,"")))&amp;IF(F84="Scenario1PBT6",'Major retrofit'!$T$23,IF(F84="Scenario2PBT6",'Major retrofit'!$U$23,IF(F84="Scenario3PBT6",'Major retrofit'!$V$23,"")))&amp;IF(F84="Scenario1PBT7",'Major retrofit'!$W$23,IF(F84="Scenario2PBT7",'Major retrofit'!$X$23,IF(F84="Scenario3PBT7",'Major retrofit'!$Y$23,"")))&amp;IF(F84="Scenario1PBT8",'Major retrofit'!$Z$23,IF(F84="Scenario2PBT8",'Major retrofit'!$AA$23,IF(F84="Scenario3PBT8",'Major retrofit'!$AB$23,"")))&amp;IF(F84="Scenario1PBT9",'Major retrofit'!$AC$23,IF(F84="Scenario2PBT9",'Major retrofit'!$AD$23,IF(F84="Scenario3PBT9",'Major retrofit'!$AE$23,"")))&amp;IF(F84="Scenario1PBT10",'Major retrofit'!$AF$23,IF(F84="Scenario2PBT10",'Major retrofit'!$AG$23,IF(F84="Scenario3PBT10",'Major retrofit'!$AH$23,"")))&amp;IF(F84="Scenario1PBT11",'Major retrofit'!$AI$23,IF(F84="Scenario2PBT11",'Major retrofit'!$AJ$23,IF(F84="Scenario3PBT11",'Major retrofit'!$AK$23,"")))&amp;IF(F84="Scenario1PBT12",'Major retrofit'!$AL$23,IF(F84="Scenario2PBT12",'Major retrofit'!$AM$23,IF(F84="Scenario3PBT12",'Major retrofit'!$AN$23,"")))&amp;IF(F84="Scenario1PBT13",'Major retrofit'!$AO$23,IF(F84="Scenario2PBT13",'Major retrofit'!$AP$23,IF(F84="Scenario3PBT13",'Major retrofit'!$AQ$23,"")))&amp;IF(F84="Scenario1PBT14",'Major retrofit'!$AR$23,IF(F84="Scenario2PBT14",'Major retrofit'!$AS$23,IF(F84="Scenario3PBT14",'Major retrofit'!$AT$23,"")))&amp;IF(F84="Scenario1PBT15",'Major retrofit'!$AU$23,IF(F84="Scenario2PBT15",'Major retrofit'!$AV$23,IF(F84="Scenario3PBT15",'Major retrofit'!$AW$23,"")))</f>
        <v/>
      </c>
      <c r="P84" s="142">
        <f t="shared" si="49"/>
        <v>0</v>
      </c>
      <c r="Q84" s="142" t="str">
        <f>IF(F84="Scenario1PBT1",'Major retrofit'!$E$25,IF(F84="Scenario2PBT1",'Major retrofit'!$F$25,IF(F84="Scenario3PBT1",'Major retrofit'!$G$25,"")))&amp;IF(F84="Scenario1PBT2",'Major retrofit'!$H$25,IF(F84="Scenario2PBT2",'Major retrofit'!$I$25,IF(F84="Scenario3PBT2",'Major retrofit'!$J$25,"")))&amp;IF(F84="Scenario1PBT3",'Major retrofit'!$K$25,IF(F84="Scenario2PBT3",'Major retrofit'!$L$25,IF(F84="Scenario3PBT3",'Major retrofit'!$M$25,"")))&amp;IF(F84="Scenario1PBT4",'Major retrofit'!$N$25,IF(F84="Scenario2PBT4",'Major retrofit'!$O$25,IF(F84="Scenario3PBT4",'Major retrofit'!$P$25,"")))&amp;IF(F84="Scenario1PBT5",'Major retrofit'!$Q$25,IF(F84="Scenario2PBT5",'Major retrofit'!$R$25,IF(F84="Scenario3PBT5",'Major retrofit'!$S$25,"")))&amp;IF(F84="Scenario1PBT6",'Major retrofit'!$T$25,IF(F84="Scenario2PBT6",'Major retrofit'!$U$25,IF(F84="Scenario3PBT6",'Major retrofit'!$V$25,"")))&amp;IF(F84="Scenario1PBT7",'Major retrofit'!$W$25,IF(F84="Scenario2PBT7",'Major retrofit'!$X$25,IF(F84="Scenario3PBT7",'Major retrofit'!$Y$25,"")))&amp;IF(F84="Scenario1PBT8",'Major retrofit'!$Z$25,IF(F84="Scenario2PBT8",'Major retrofit'!$AA$25,IF(F84="Scenario3PBT8",'Major retrofit'!$AB$25,"")))&amp;IF(F84="Scenario1PBT9",'Major retrofit'!$AC$25,IF(F84="Scenario2PBT9",'Major retrofit'!$AD$25,IF(F84="Scenario3PBT9",'Major retrofit'!$AE$25,"")))&amp;IF(F84="Scenario1PBT10",'Major retrofit'!$AF$25,IF(F84="Scenario2PBT10",'Major retrofit'!$AG$25,IF(F84="Scenario3PBT10",'Major retrofit'!$AH$25,"")))&amp;IF(F84="Scenario1PBT11",'Major retrofit'!$AI$25,IF(F84="Scenario2PBT11",'Major retrofit'!$AJ$25,IF(F84="Scenario3PBT11",'Major retrofit'!$AK$25,"")))&amp;IF(F84="Scenario1PBT12",'Major retrofit'!$AL$25,IF(F84="Scenario2PBT12",'Major retrofit'!$AM$25,IF(F84="Scenario3PBT12",'Major retrofit'!$AN$25,"")))&amp;IF(F84="Scenario1PBT13",'Major retrofit'!$AO$25,IF(F84="Scenario2PBT13",'Major retrofit'!$AP$25,IF(F84="Scenario3PBT13",'Major retrofit'!$AQ$25,"")))&amp;IF(F84="Scenario1PBT14",'Major retrofit'!$AR$25,IF(F84="Scenario2PBT14",'Major retrofit'!$AS$25,IF(F84="Scenario3PBT14",'Major retrofit'!$AT$25,"")))&amp;IF(F84="Scenario1PBT15",'Major retrofit'!$AU$25,IF(F84="Scenario2PBT15",'Major retrofit'!$AV$25,IF(F84="Scenario3PBT15",'Major retrofit'!$AW$25,"")))</f>
        <v/>
      </c>
      <c r="R84" s="142">
        <f t="shared" si="50"/>
        <v>0</v>
      </c>
      <c r="S84" s="142" t="str">
        <f>IF(F84="Scenario1PBT1",'Major retrofit'!$E$27,IF(F84="Scenario2PBT1",'Major retrofit'!$F$27,IF(F84="Scenario3PBT1",'Major retrofit'!$G$27,"")))&amp;IF(F84="Scenario1PBT2",'Major retrofit'!$H$27,IF(F84="Scenario2PBT2",'Major retrofit'!$I$27,IF(F84="Scenario3PBT2",'Major retrofit'!$J$27,"")))&amp;IF(F84="Scenario1PBT3",'Major retrofit'!$K$27,IF(F84="Scenario2PBT3",'Major retrofit'!$L$27,IF(F84="Scenario3PBT3",'Major retrofit'!$M$27,"")))&amp;IF(F84="Scenario1PBT4",'Major retrofit'!$N$27,IF(F84="Scenario2PBT4",'Major retrofit'!$O$27,IF(F84="Scenario3PBT4",'Major retrofit'!$P$27,"")))&amp;IF(F84="Scenario1PBT5",'Major retrofit'!$Q$27,IF(F84="Scenario2PBT5",'Major retrofit'!$R$27,IF(F84="Scenario3PBT5",'Major retrofit'!$S$27,"")))&amp;IF(F84="Scenario1PBT6",'Major retrofit'!$T$27,IF(F84="Scenario2PBT6",'Major retrofit'!$U$27,IF(F84="Scenario3PBT6",'Major retrofit'!$V$27,"")))&amp;IF(F84="Scenario1PBT7",'Major retrofit'!$W$27,IF(F84="Scenario2PBT7",'Major retrofit'!$X$27,IF(F84="Scenario3PBT7",'Major retrofit'!$Y$27,"")))&amp;IF(F84="Scenario1PBT8",'Major retrofit'!$Z$27,IF(F84="Scenario2PBT8",'Major retrofit'!$AA$27,IF(F84="Scenario3PBT8",'Major retrofit'!$AB$27,"")))&amp;IF(F84="Scenario1PBT9",'Major retrofit'!$AC$27,IF(F84="Scenario2PBT9",'Major retrofit'!$AD$27,IF(F84="Scenario3PBT9",'Major retrofit'!$AE$27,"")))&amp;IF(F84="Scenario1PBT10",'Major retrofit'!$AF$27,IF(F84="Scenario2PBT10",'Major retrofit'!$AG$27,IF(F84="Scenario3PBT10",'Major retrofit'!$AH$27,"")))&amp;IF(F84="Scenario1PBT11",'Major retrofit'!$AI$27,IF(F84="Scenario2PBT11",'Major retrofit'!$AJ$27,IF(F84="Scenario3PBT11",'Major retrofit'!$AK$27,"")))&amp;IF(F84="Scenario1PBT12",'Major retrofit'!$AL$27,IF(F84="Scenario2PBT12",'Major retrofit'!$AM$27,IF(F84="Scenario3PBT12",'Major retrofit'!$AN$27,"")))&amp;IF(F84="Scenario1PBT13",'Major retrofit'!$AO$27,IF(F84="Scenario2PBT13",'Major retrofit'!$AP$27,IF(F84="Scenario3PBT13",'Major retrofit'!$AQ$27,"")))&amp;IF(F84="Scenario1PBT14",'Major retrofit'!$AR$27,IF(F84="Scenario2PBT14",'Major retrofit'!$AS$27,IF(F84="Scenario3PBT14",'Major retrofit'!$AT$27,"")))&amp;IF(F84="Scenario1PBT15",'Major retrofit'!$AU$27,IF(F84="Scenario2PBT15",'Major retrofit'!$AV$27,IF(F84="Scenario3PBT15",'Major retrofit'!$AW$27,"")))</f>
        <v/>
      </c>
      <c r="T84" s="263">
        <f t="shared" si="51"/>
        <v>0</v>
      </c>
      <c r="U84" s="262" t="str">
        <f>IF(F84="Scenario1PBT1",'Major retrofit'!$E$38,IF(F84="Scenario2PBT1",'Major retrofit'!$F$38,IF(F84="Scenario3PBT1",'Major retrofit'!$G$38,"")))&amp;IF(F84="Scenario1PBT2",'Major retrofit'!$H$38,IF(F84="Scenario2PBT2",'Major retrofit'!$I$38,IF(F84="Scenario3PBT2",'Major retrofit'!$J$38,"")))&amp;IF(F84="Scenario1PBT3",'Major retrofit'!$K$38,IF(F84="Scenario2PBT3",'Major retrofit'!$L$38,IF(F84="Scenario3PBT3",'Major retrofit'!$M$38,"")))&amp;IF(F84="Scenario1PBT4",'Major retrofit'!$N$38,IF(F84="Scenario2PBT4",'Major retrofit'!$O$38,IF(F84="Scenario3PBT4",'Major retrofit'!$P$38,"")))&amp;IF(F84="Scenario1PBT5",'Major retrofit'!$Q$38,IF(F84="Scenario2PBT5",'Major retrofit'!$R$38,IF(F84="Scenario3PBT5",'Major retrofit'!$S$38,"")))&amp;IF(F84="Scenario1PBT6",'Major retrofit'!$T$38,IF(F84="Scenario2PBT6",'Major retrofit'!$U$38,IF(F84="Scenario3PBT6",'Major retrofit'!$V$38,"")))&amp;IF(F84="Scenario1PBT7",'Major retrofit'!$W$38,IF(F84="Scenario2PBT7",'Major retrofit'!$X$38,IF(F84="Scenario3PBT7",'Major retrofit'!$Y$38,"")))&amp;IF(F84="Scenario1PBT8",'Major retrofit'!$Z$38,IF(F84="Scenario2PBT8",'Major retrofit'!$AA$38,IF(F84="Scenario3PBT8",'Major retrofit'!$AB$38,"")))&amp;IF(F84="Scenario1PBT9",'Major retrofit'!$AC$38,IF(F84="Scenario2PBT9",'Major retrofit'!$AD$38,IF(F84="Scenario3PBT9",'Major retrofit'!$AE$38,"")))&amp;IF(F84="Scenario1PBT10",'Major retrofit'!$AF$38,IF(F84="Scenario2PBT10",'Major retrofit'!$AG$38,IF(F84="Scenario3PBT10",'Major retrofit'!$AH$38,"")))&amp;IF(F84="Scenario1PBT11",'Major retrofit'!$AI$38,IF(F84="Scenario2PBT11",'Major retrofit'!$AJ$38,IF(F84="Scenario3PBT11",'Major retrofit'!$AK$38,"")))&amp;IF(F84="Scenario1PBT12",'Major retrofit'!$AL$38,IF(F84="Scenario2PBT12",'Major retrofit'!$AM$38,IF(F84="Scenario3PBT12",'Major retrofit'!$AN$38,"")))&amp;IF(F84="Scenario1PBT13",'Major retrofit'!$AO$38,IF(F84="Scenario2PBT13",'Major retrofit'!$AP$38,IF(F84="Scenario3PBT13",'Major retrofit'!$AQ$38,"")))&amp;IF(F84="Scenario1PBT14",'Major retrofit'!$AR$38,IF(F84="Scenario2PBT14",'Major retrofit'!$AS$38,IF(F84="Scenario3PBT14",'Major retrofit'!$AT$38,"")))&amp;IF(F84="Scenario1PBT15",'Major retrofit'!$AU$38,IF(F84="Scenario2PBT15",'Major retrofit'!$AV$38,IF(F84="Scenario3PBT15",'Major retrofit'!$AW$38,"")))</f>
        <v/>
      </c>
      <c r="V84" s="142">
        <f t="shared" si="52"/>
        <v>0</v>
      </c>
      <c r="W84" s="142" t="str">
        <f>IF(F84="Scenario1PBT1",'Major retrofit'!$E$40,IF(F84="Scenario2PBT1",'Major retrofit'!$F$40,IF(F84="Scenario3PBT1",'Major retrofit'!$G$40,"")))&amp;IF(F84="Scenario1PBT2",'Major retrofit'!$H$40,IF(F84="Scenario2PBT2",'Major retrofit'!$I$40,IF(F84="Scenario3PBT2",'Major retrofit'!$J$40,"")))&amp;IF(F84="Scenario1PBT3",'Major retrofit'!$K$40,IF(F84="Scenario2PBT3",'Major retrofit'!$L$40,IF(F84="Scenario3PBT3",'Major retrofit'!$M$40,"")))&amp;IF(F84="Scenario1PBT4",'Major retrofit'!$N$40,IF(F84="Scenario2PBT4",'Major retrofit'!$O$40,IF(F84="Scenario3PBT4",'Major retrofit'!$P$40,"")))&amp;IF(F84="Scenario1PBT5",'Major retrofit'!$Q$40,IF(F84="Scenario2PBT5",'Major retrofit'!$R$40,IF(F84="Scenario3PBT5",'Major retrofit'!$S$40,"")))&amp;IF(F84="Scenario1PBT6",'Major retrofit'!$T$40,IF(F84="Scenario2PBT6",'Major retrofit'!$U$40,IF(F84="Scenario3PBT6",'Major retrofit'!$V$40,"")))&amp;IF(F84="Scenario1PBT7",'Major retrofit'!$W$40,IF(F84="Scenario2PBT7",'Major retrofit'!$X$40,IF(F84="Scenario3PBT7",'Major retrofit'!$Y$40,"")))&amp;IF(F84="Scenario1PBT8",'Major retrofit'!$Z$40,IF(F84="Scenario2PBT8",'Major retrofit'!$AA$40,IF(F84="Scenario3PBT8",'Major retrofit'!$AB$40,"")))&amp;IF(F84="Scenario1PBT9",'Major retrofit'!$AC$40,IF(F84="Scenario2PBT9",'Major retrofit'!$AD$40,IF(F84="Scenario3PBT9",'Major retrofit'!$AE$40,"")))&amp;IF(F84="Scenario1PBT10",'Major retrofit'!$AF$40,IF(F84="Scenario2PBT10",'Major retrofit'!$AG$40,IF(F84="Scenario3PBT10",'Major retrofit'!$AH$40,"")))&amp;IF(F84="Scenario1PBT11",'Major retrofit'!$AI$40,IF(F84="Scenario2PBT11",'Major retrofit'!$AJ$40,IF(F84="Scenario3PBT11",'Major retrofit'!$AK$40,"")))&amp;IF(F84="Scenario1PBT12",'Major retrofit'!$AL$40,IF(F84="Scenario2PBT12",'Major retrofit'!$AM$40,IF(F84="Scenario3PBT12",'Major retrofit'!$AN$40,"")))&amp;IF(F84="Scenario1PBT13",'Major retrofit'!$AO$40,IF(F84="Scenario2PBT13",'Major retrofit'!$AP$40,IF(F84="Scenario3PBT13",'Major retrofit'!$AQ$40,"")))&amp;IF(F84="Scenario1PBT14",'Major retrofit'!$AR$40,IF(F84="Scenario2PBT14",'Major retrofit'!$AS$40,IF(F84="Scenario3PBT14",'Major retrofit'!$AT$40,"")))&amp;IF(F84="Scenario1PBT15",'Major retrofit'!$AU$40,IF(F84="Scenario2PBT15",'Major retrofit'!$AV$40,IF(F84="Scenario3PBT15",'Major retrofit'!$AW$40,"")))</f>
        <v/>
      </c>
      <c r="X84" s="142">
        <f t="shared" si="53"/>
        <v>0</v>
      </c>
      <c r="Y84" s="142" t="str">
        <f>IF(F84="Scenario1PBT1",'Major retrofit'!$E$42,IF(F84="Scenario2PBT1",'Major retrofit'!$F$42,IF(F84="Scenario3PBT1",'Major retrofit'!$G$42,"")))&amp;IF(F84="Scenario1PBT2",'Major retrofit'!$H$42,IF(F84="Scenario2PBT2",'Major retrofit'!$I$42,IF(F84="Scenario3PBT2",'Major retrofit'!$J$42,"")))&amp;IF(F84="Scenario1PBT3",'Major retrofit'!$K$42,IF(F84="Scenario2PBT3",'Major retrofit'!$L$42,IF(F84="Scenario3PBT3",'Major retrofit'!$M$42,"")))&amp;IF(F84="Scenario1PBT4",'Major retrofit'!$N$42,IF(F84="Scenario2PBT4",'Major retrofit'!$O$42,IF(F84="Scenario3PBT4",'Major retrofit'!$P$42,"")))&amp;IF(F84="Scenario1PBT5",'Major retrofit'!$Q$42,IF(F84="Scenario2PBT5",'Major retrofit'!$R$42,IF(F84="Scenario3PBT5",'Major retrofit'!$S$42,"")))&amp;IF(F84="Scenario1PBT6",'Major retrofit'!$T$42,IF(F84="Scenario2PBT6",'Major retrofit'!$U$42,IF(F84="Scenario3PBT6",'Major retrofit'!$V$42,"")))&amp;IF(F84="Scenario1PBT7",'Major retrofit'!$W$42,IF(F84="Scenario2PBT7",'Major retrofit'!$X$42,IF(F84="Scenario3PBT7",'Major retrofit'!$Y$42,"")))&amp;IF(F84="Scenario1PBT8",'Major retrofit'!$Z$42,IF(F84="Scenario2PBT8",'Major retrofit'!$AA$42,IF(F84="Scenario3PBT8",'Major retrofit'!$AB$42,"")))&amp;IF(F84="Scenario1PBT9",'Major retrofit'!$AC$42,IF(F84="Scenario2PBT9",'Major retrofit'!$AD$42,IF(F84="Scenario3PBT9",'Major retrofit'!$AE$42,"")))&amp;IF(F84="Scenario1PBT10",'Major retrofit'!$AF$42,IF(F84="Scenario2PBT10",'Major retrofit'!$AG$42,IF(F84="Scenario3PBT10",'Major retrofit'!$AH$42,"")))&amp;IF(F84="Scenario1PBT11",'Major retrofit'!$AI$42,IF(F84="Scenario2PBT11",'Major retrofit'!$AJ$42,IF(F84="Scenario3PBT11",'Major retrofit'!$AK$42,"")))&amp;IF(F84="Scenario1PBT12",'Major retrofit'!$AL$42,IF(F84="Scenario2PBT12",'Major retrofit'!$AM$42,IF(F84="Scenario3PBT12",'Major retrofit'!$AN$42,"")))&amp;IF(F84="Scenario1PBT13",'Major retrofit'!$AO$42,IF(F84="Scenario2PBT13",'Major retrofit'!$AP$42,IF(F84="Scenario3PBT13",'Major retrofit'!$AQ$42,"")))&amp;IF(F84="Scenario1PBT14",'Major retrofit'!$AR$42,IF(F84="Scenario2PBT14",'Major retrofit'!$AS$42,IF(F84="Scenario3PBT14",'Major retrofit'!$AT$42,"")))&amp;IF(F84="Scenario1PBT15",'Major retrofit'!$AU$42,IF(F84="Scenario2PBT15",'Major retrofit'!$AV$42,IF(F84="Scenario3PBT15",'Major retrofit'!$AW$42,"")))</f>
        <v/>
      </c>
      <c r="Z84" s="142">
        <f t="shared" si="54"/>
        <v>0</v>
      </c>
      <c r="AA84" s="332" t="str">
        <f>IF(F84="Scenario1PBT1",'Major retrofit'!$E$101,IF(F84="Scenario2PBT1",'Major retrofit'!$F$101,IF(F84="Scenario3PBT1",'Major retrofit'!$G$101,"")))&amp;IF(F84="Scenario1PBT2",'Major retrofit'!$H$101,IF(F84="Scenario2PBT2",'Major retrofit'!$I$101,IF(F84="Scenario3PBT2",'Major retrofit'!$J$101,"")))&amp;IF(F84="Scenario1PBT3",'Major retrofit'!$K$101,IF(F84="Scenario2PBT3",'Major retrofit'!$L$101,IF(F84="Scenario3PBT3",'Major retrofit'!$M$101,"")))&amp;IF(F84="Scenario1PBT4",'Major retrofit'!$N$101,IF(F84="Scenario2PBT4",'Major retrofit'!$O$101,IF(F84="Scenario3PBT4",'Major retrofit'!$P$101,"")))&amp;IF(F84="Scenario1PBT5",'Major retrofit'!$Q$101,IF(F84="Scenario2PBT5",'Major retrofit'!$R$101,IF(F84="Scenario3PBT5",'Major retrofit'!$S$101,"")))&amp;IF(F84="Scenario1PBT6",'Major retrofit'!$T$101,IF(F84="Scenario2PBT6",'Major retrofit'!$U$101,IF(F84="Scenario3PBT6",'Major retrofit'!$V$101,"")))&amp;IF(F84="Scenario1PBT7",'Major retrofit'!$W$101,IF(F84="Scenario2PBT7",'Major retrofit'!$X$101,IF(F84="Scenario3PBT7",'Major retrofit'!$Y$101,"")))&amp;IF(F84="Scenario1PBT8",'Major retrofit'!$Z$101,IF(F84="Scenario2PBT8",'Major retrofit'!$AA$101,IF(F84="Scenario3PBT8",'Major retrofit'!$AB$101,"")))&amp;IF(F84="Scenario1PBT9",'Major retrofit'!$AC$101,IF(F84="Scenario2PBT9",'Major retrofit'!$AD$101,IF(F84="Scenario3PBT9",'Major retrofit'!$AE$101,"")))&amp;IF(F84="Scenario1PBT10",'Major retrofit'!$AF$101,IF(F84="Scenario2PBT10",'Major retrofit'!$AG$101,IF(F84="Scenario3PBT10",'Major retrofit'!$AH$101,"")))&amp;IF(F84="Scenario1PBT11",'Major retrofit'!$AI$101,IF(F84="Scenario2PBT11",'Major retrofit'!$AJ$101,IF(F84="Scenario3PBT11",'Major retrofit'!$AK$101,"")))&amp;IF(F84="Scenario1PBT12",'Major retrofit'!$AL$101,IF(F84="Scenario2PBT12",'Major retrofit'!$AM$101,IF(F84="Scenario3PBT12",'Major retrofit'!$AN$101,"")))&amp;IF(F84="Scenario1PBT13",'Major retrofit'!$AO$101,IF(F84="Scenario2PBT13",'Major retrofit'!$AP$101,IF(F84="Scenario3PBT13",'Major retrofit'!$AQ$101,"")))&amp;IF(F84="Scenario1PBT14",'Major retrofit'!$AR$101,IF(F84="Scenario2PBT14",'Major retrofit'!$AS$101,IF(F84="Scenario3PBT14",'Major retrofit'!$AT$101,"")))&amp;IF(F84="Scenario1PBT15",'Major retrofit'!$AU$101,IF(F84="Scenario2PBT15",'Major retrofit'!$AV$101,IF(F84="Scenario3PBT15",'Major retrofit'!$AW$101,"")))</f>
        <v/>
      </c>
      <c r="AB84" s="233">
        <f t="shared" si="55"/>
        <v>0</v>
      </c>
      <c r="AC84" s="264">
        <f>IFERROR('Projection_Base-case'!G84-G84,0)</f>
        <v>0</v>
      </c>
      <c r="AD84" s="142">
        <f t="shared" si="34"/>
        <v>0</v>
      </c>
      <c r="AE84" s="142">
        <f>IFERROR(100*AC84/'Projection_Base-case'!G84,0)</f>
        <v>0</v>
      </c>
      <c r="AF84" s="142">
        <f>IFERROR('Projection_Base-case'!I84-I84,0)</f>
        <v>0</v>
      </c>
      <c r="AG84" s="142">
        <f t="shared" si="35"/>
        <v>0</v>
      </c>
      <c r="AH84" s="142">
        <f>IFERROR(100*AF84/'Projection_Base-case'!I84,0)</f>
        <v>0</v>
      </c>
      <c r="AI84" s="142">
        <f>IFERROR('Projection_Base-case'!K84-K84,0)</f>
        <v>0</v>
      </c>
      <c r="AJ84" s="142">
        <f t="shared" si="36"/>
        <v>0</v>
      </c>
      <c r="AK84" s="142">
        <f>IFERROR(100*AI84/'Projection_Base-case'!K84,0)</f>
        <v>0</v>
      </c>
      <c r="AL84" s="142">
        <f>IFERROR(M84-'Projection_Base-case'!M84,0)</f>
        <v>0</v>
      </c>
      <c r="AM84" s="142">
        <f t="shared" si="37"/>
        <v>0</v>
      </c>
      <c r="AN84" s="143">
        <f>IFERROR(100*AL84/'Projection_Base-case'!M84,0)</f>
        <v>0</v>
      </c>
      <c r="AO84" s="262">
        <f>IFERROR('Projection_Base-case'!O84-O84,0)</f>
        <v>0</v>
      </c>
      <c r="AP84" s="142">
        <f t="shared" si="38"/>
        <v>0</v>
      </c>
      <c r="AQ84" s="142">
        <f>IFERROR(100*AO84/'Projection_Base-case'!O84,0)</f>
        <v>0</v>
      </c>
      <c r="AR84" s="142">
        <f>IFERROR('Projection_Base-case'!Q84-Q84,0)</f>
        <v>0</v>
      </c>
      <c r="AS84" s="142">
        <f t="shared" si="39"/>
        <v>0</v>
      </c>
      <c r="AT84" s="142">
        <f>IFERROR(100*AR84/'Projection_Base-case'!Q84,0)</f>
        <v>0</v>
      </c>
      <c r="AU84" s="142">
        <f>IFERROR('Projection_Base-case'!S84-S84,0)</f>
        <v>0</v>
      </c>
      <c r="AV84" s="142">
        <f t="shared" si="40"/>
        <v>0</v>
      </c>
      <c r="AW84" s="143">
        <f>IFERROR(100*AU84/'Projection_Base-case'!S84,0)</f>
        <v>0</v>
      </c>
      <c r="AX84" s="262">
        <f>IFERROR('Projection_Base-case'!U84-U84,0)</f>
        <v>0</v>
      </c>
      <c r="AY84" s="142">
        <f t="shared" si="41"/>
        <v>0</v>
      </c>
      <c r="AZ84" s="142">
        <f>IFERROR(100*AX84/'Projection_Base-case'!U84,0)</f>
        <v>0</v>
      </c>
      <c r="BA84" s="142">
        <f>IFERROR('Projection_Base-case'!W84-W84,0)</f>
        <v>0</v>
      </c>
      <c r="BB84" s="142">
        <f t="shared" si="42"/>
        <v>0</v>
      </c>
      <c r="BC84" s="142">
        <f>IFERROR(100*BA84/'Projection_Base-case'!W84,0)</f>
        <v>0</v>
      </c>
      <c r="BD84" s="142">
        <f>IFERROR('Projection_Base-case'!Y84-Y84,0)</f>
        <v>0</v>
      </c>
      <c r="BE84" s="142">
        <f t="shared" si="43"/>
        <v>0</v>
      </c>
      <c r="BF84" s="142">
        <f>IFERROR(100*BD84/'Projection_Base-case'!Y84,0)</f>
        <v>0</v>
      </c>
      <c r="BG84" s="531">
        <f t="shared" si="56"/>
        <v>0</v>
      </c>
      <c r="BH84" s="532">
        <f t="shared" si="57"/>
        <v>0</v>
      </c>
    </row>
    <row r="85" spans="1:60" x14ac:dyDescent="0.25">
      <c r="A85" s="261">
        <v>80</v>
      </c>
      <c r="B85" s="142">
        <f>'Projection_Base-case'!B85</f>
        <v>0</v>
      </c>
      <c r="C85" s="142">
        <f>'Projection_Base-case'!C85</f>
        <v>0</v>
      </c>
      <c r="D85" s="142">
        <f>'Projection_Base-case'!D85</f>
        <v>0</v>
      </c>
      <c r="E85" s="149"/>
      <c r="F85" s="258" t="str">
        <f t="shared" si="44"/>
        <v>0</v>
      </c>
      <c r="G85" s="231" t="str">
        <f>IF(F85="Scenario1PBT1",'Major retrofit'!$E$6,IF(F85="Scenario2PBT1",'Major retrofit'!$F$6,IF(F85="Scenario3PBT1",'Major retrofit'!$G$6,"")))&amp;IF(F85="Scenario1PBT2",'Major retrofit'!$H$6,IF(F85="Scenario2PBT2",'Major retrofit'!$I$6,IF(F85="Scenario3PBT2",'Major retrofit'!$J$6,"")))&amp;IF(F85="Scenario1PBT3",'Major retrofit'!$K$6,IF(F85="Scenario2PBT3",'Major retrofit'!$L$6,IF(F85="Scenario3PBT3",'Major retrofit'!$M$6,"")))&amp;IF(F85="Scenario1PBT4",'Major retrofit'!$N$6,IF(F85="Scenario2PBT4",'Major retrofit'!$O$6,IF(F85="Scenario3PBT4",'Major retrofit'!$P$6,"")))&amp;IF(F85="Scenario1PBT5",'Major retrofit'!$Q$6,IF(F85="Scenario2PBT5",'Major retrofit'!$R$6,IF(F85="Scenario3PBT5",'Major retrofit'!$S$6,"")))&amp;IF(F85="Scenario1PBT6",'Major retrofit'!$T$6,IF(F85="Scenario2PBT6",'Major retrofit'!$U$6,IF(F85="Scenario3PBT6",'Major retrofit'!$V$6,"")))&amp;IF(F85="Scenario1PBT7",'Major retrofit'!$W$6,IF(F85="Scenario2PBT7",'Major retrofit'!$X$6,IF(F85="Scenario3PBT7",'Major retrofit'!$Y$6,"")))&amp;IF(F85="Scenario1PBT8",'Major retrofit'!$Z$6,IF(F85="Scenario2PBT8",'Major retrofit'!$AA$6,IF(F85="Scenario3PBT8",'Major retrofit'!$AB$6,"")))&amp;IF(F85="Scenario1PBT9",'Major retrofit'!$AC$6,IF(F85="Scenario2PBT9",'Major retrofit'!$AD$6,IF(F85="Scenario3PBT9",'Major retrofit'!$AE$6,"")))&amp;IF(F85="Scenario1PBT10",'Major retrofit'!$AF$6,IF(F85="Scenario2PBT10",'Major retrofit'!$AG$6,IF(F85="Scenario3PBT10",'Major retrofit'!$AH$6,"")))&amp;IF(F85="Scenario1PBT11",'Major retrofit'!$AI$6,IF(F85="Scenario2PBT11",'Major retrofit'!$AJ$6,IF(F85="Scenario3PBT11",'Major retrofit'!$AK$6,"")))&amp;IF(F85="Scenario1PBT12",'Major retrofit'!$AL$6,IF(F85="Scenario2PBT12",'Major retrofit'!$AM$6,IF(F85="Scenario3PBT12",'Major retrofit'!$AN$6,"")))&amp;IF(F85="Scenario1PBT13",'Major retrofit'!$AO$6,IF(F85="Scenario2PBT13",'Major retrofit'!$AP$6,IF(F85="Scenario3PBT13",'Major retrofit'!$AQ$6,"")))&amp;IF(F85="Scenario1PBT14",'Major retrofit'!$AR$6,IF(F85="Scenario2PBT14",'Major retrofit'!$AS$6,IF(F85="Scenario3PBT14",'Major retrofit'!$AT$6,"")))&amp;IF(F85="Scenario1PBT15",'Major retrofit'!$AU$6,IF(F85="Scenario2PBT15",'Major retrofit'!$AV$6,IF(F85="Scenario3PBT15",'Major retrofit'!$AW$6,"")))</f>
        <v/>
      </c>
      <c r="H85" s="142">
        <f t="shared" si="45"/>
        <v>0</v>
      </c>
      <c r="I85" s="232" t="str">
        <f>IF(F85="Scenario1PBT1",'Major retrofit'!$E$16,IF(F85="Scenario2PBT1",'Major retrofit'!$F$16,IF(F85="Scenario3PBT1",'Major retrofit'!$G$16,"")))&amp;IF(F85="Scenario1PBT2",'Major retrofit'!$H$16,IF(F85="Scenario2PBT2",'Major retrofit'!$I$16,IF(F85="Scenario3PBT2",'Major retrofit'!$J$16,"")))&amp;IF(F85="Scenario1PBT3",'Major retrofit'!$K$16,IF(F85="Scenario2PBT3",'Major retrofit'!$L$16,IF(F85="Scenario3PBT3",'Major retrofit'!$M$16,"")))&amp;IF(F85="Scenario1PBT4",'Major retrofit'!$N$16,IF(F85="Scenario2PBT4",'Major retrofit'!$O$16,IF(F85="Scenario3PBT4",'Major retrofit'!$P$16,"")))&amp;IF(F85="Scenario1PBT5",'Major retrofit'!$Q$16,IF(F85="Scenario2PBT5",'Major retrofit'!$R$16,IF(F85="Scenario3PBT5",'Major retrofit'!$S$16,"")))&amp;IF(F85="Scenario1PBT6",'Major retrofit'!$T$16,IF(F85="Scenario2PBT6",'Major retrofit'!$U$16,IF(F85="Scenario3PBT6",'Major retrofit'!$V$16,"")))&amp;IF(F85="Scenario1PBT7",'Major retrofit'!$W$16,IF(F85="Scenario2PBT7",'Major retrofit'!$X$16,IF(F85="Scenario3PBT7",'Major retrofit'!$Y$16,"")))&amp;IF(F85="Scenario1PBT8",'Major retrofit'!$Z$16,IF(F85="Scenario2PBT8",'Major retrofit'!$AA$16,IF(F85="Scenario3PBT8",'Major retrofit'!$AB$16,"")))&amp;IF(F85="Scenario1PBT9",'Major retrofit'!$AC$16,IF(F85="Scenario2PBT9",'Major retrofit'!$AD$16,IF(F85="Scenario3PBT9",'Major retrofit'!$AE$16,"")))&amp;IF(F85="Scenario1PBT10",'Major retrofit'!$AF$16,IF(F85="Scenario2PBT10",'Major retrofit'!$AG$16,IF(F85="Scenario3PBT10",'Major retrofit'!$AH$16,"")))&amp;IF(F85="Scenario1PBT11",'Major retrofit'!$AI$16,IF(F85="Scenario2PBT11",'Major retrofit'!$AJ$16,IF(F85="Scenario3PBT11",'Major retrofit'!$AK$16,"")))&amp;IF(F85="Scenario1PBT12",'Major retrofit'!$AL$16,IF(F85="Scenario2PBT12",'Major retrofit'!$AM$16,IF(F85="Scenario3PBT12",'Major retrofit'!$AN$16,"")))&amp;IF(F85="Scenario1PBT13",'Major retrofit'!$AO$16,IF(F85="Scenario2PBT13",'Major retrofit'!$AP$16,IF(F85="Scenario3PBT13",'Major retrofit'!$AQ$16,"")))&amp;IF(F85="Scenario1PBT14",'Major retrofit'!$AR$16,IF(F85="Scenario2PBT14",'Major retrofit'!$AS$16,IF(F85="Scenario3PBT14",'Major retrofit'!$AT$16,"")))&amp;IF(F85="Scenario1PBT15",'Major retrofit'!$AU$16,IF(F85="Scenario2PBT15",'Major retrofit'!$AV$16,IF(F85="Scenario3PBT15",'Major retrofit'!$AW$16,"")))</f>
        <v/>
      </c>
      <c r="J85" s="142">
        <f t="shared" si="46"/>
        <v>0</v>
      </c>
      <c r="K85" s="142" t="str">
        <f>IF(F85="Scenario1PBT1",'Major retrofit'!$E$18,IF(F85="Scenario2PBT1",'Major retrofit'!$F$18,IF(F85="Scenario3PBT1",'Major retrofit'!$G$18,"")))&amp;IF(F85="Scenario1PBT2",'Major retrofit'!$H$18,IF(F85="Scenario2PBT2",'Major retrofit'!$I$18,IF(F85="Scenario3PBT2",'Major retrofit'!$J$18,"")))&amp;IF(F85="Scenario1PBT3",'Major retrofit'!$K$18,IF(F85="Scenario2PBT3",'Major retrofit'!$L$18,IF(F85="Scenario3PBT3",'Major retrofit'!$M$18,"")))&amp;IF(F85="Scenario1PBT4",'Major retrofit'!$N$18,IF(F85="Scenario2PBT4",'Major retrofit'!$O$18,IF(F85="Scenario3PBT4",'Major retrofit'!$P$18,"")))&amp;IF(F85="Scenario1PBT5",'Major retrofit'!$Q$18,IF(F85="Scenario2PBT5",'Major retrofit'!$R$18,IF(F85="Scenario3PBT5",'Major retrofit'!$S$18,"")))&amp;IF(F85="Scenario1PBT6",'Major retrofit'!$T$18,IF(F85="Scenario2PBT6",'Major retrofit'!$U$18,IF(F85="Scenario3PBT6",'Major retrofit'!$V$18,"")))&amp;IF(F85="Scenario1PBT7",'Major retrofit'!$W$18,IF(F85="Scenario2PBT7",'Major retrofit'!$X$18,IF(F85="Scenario3PBT7",'Major retrofit'!$Y$18,"")))&amp;IF(F85="Scenario1PBT8",'Major retrofit'!$Z$18,IF(F85="Scenario2PBT8",'Major retrofit'!$AA$18,IF(F85="Scenario3PBT8",'Major retrofit'!$AB$18,"")))&amp;IF(F85="Scenario1PBT9",'Major retrofit'!$AC$18,IF(F85="Scenario2PBT9",'Major retrofit'!$AD$18,IF(F85="Scenario3PBT9",'Major retrofit'!$AE$18,"")))&amp;IF(F85="Scenario1PBT10",'Major retrofit'!$AF$18,IF(F85="Scenario2PBT10",'Major retrofit'!$AG$18,IF(F85="Scenario3PBT10",'Major retrofit'!$AH$18,"")))&amp;IF(F85="Scenario1PBT11",'Major retrofit'!$AI$18,IF(F85="Scenario2PBT11",'Major retrofit'!$AJ$18,IF(F85="Scenario3PBT11",'Major retrofit'!$AK$18,"")))&amp;IF(F85="Scenario1PBT12",'Major retrofit'!$AL$18,IF(F85="Scenario2PBT12",'Major retrofit'!$AM$18,IF(F85="Scenario3PBT12",'Major retrofit'!$AN$18,"")))&amp;IF(F85="Scenario1PBT13",'Major retrofit'!$AO$18,IF(F85="Scenario2PBT13",'Major retrofit'!$AP$18,IF(F85="Scenario3PBT13",'Major retrofit'!$AQ$18,"")))&amp;IF(F85="Scenario1PBT14",'Major retrofit'!$AR$18,IF(F85="Scenario2PBT14",'Major retrofit'!$AS$18,IF(F85="Scenario3PBT14",'Major retrofit'!$AT$18,"")))&amp;IF(F85="Scenario1PBT15",'Major retrofit'!$AU$18,IF(F85="Scenario2PBT15",'Major retrofit'!$AV$18,IF(F85="Scenario3PBT15",'Major retrofit'!$AW$18,"")))</f>
        <v/>
      </c>
      <c r="L85" s="142">
        <f t="shared" si="47"/>
        <v>0</v>
      </c>
      <c r="M85" s="142" t="str">
        <f>IF(F85="Scenario1PBT1",'Major retrofit'!$E$20,IF(F85="Scenario2PBT1",'Major retrofit'!$F$20,IF(F85="Scenario3PBT1",'Major retrofit'!$G$20,"")))&amp;IF(F85="Scenario1PBT2",'Major retrofit'!$H$20,IF(F85="Scenario2PBT2",'Major retrofit'!$I$20,IF(F85="Scenario3PBT2",'Major retrofit'!$J$20,"")))&amp;IF(F85="Scenario1PBT3",'Major retrofit'!$K$20,IF(F85="Scenario2PBT3",'Major retrofit'!$L$20,IF(F85="Scenario3PBT3",'Major retrofit'!$M$20,"")))&amp;IF(F85="Scenario1PBT4",'Major retrofit'!$N$20,IF(F85="Scenario2PBT4",'Major retrofit'!$O$20,IF(F85="Scenario3PBT4",'Major retrofit'!$P$20,"")))&amp;IF(F85="Scenario1PBT5",'Major retrofit'!$Q$20,IF(F85="Scenario2PBT5",'Major retrofit'!$R$20,IF(F85="Scenario3PBT5",'Major retrofit'!$S$20,"")))&amp;IF(F85="Scenario1PBT6",'Major retrofit'!$T$20,IF(F85="Scenario2PBT6",'Major retrofit'!$U$20,IF(F85="Scenario3PBT6",'Major retrofit'!$V$20,"")))&amp;IF(F85="Scenario1PBT7",'Major retrofit'!$W$20,IF(F85="Scenario2PBT7",'Major retrofit'!$X$20,IF(F85="Scenario3PBT7",'Major retrofit'!$Y$20,"")))&amp;IF(F85="Scenario1PBT8",'Major retrofit'!$Z$20,IF(F85="Scenario2PBT8",'Major retrofit'!$AA$20,IF(F85="Scenario3PBT8",'Major retrofit'!$AB$20,"")))&amp;IF(F85="Scenario1PBT9",'Major retrofit'!$AC$20,IF(F85="Scenario2PBT9",'Major retrofit'!$AD$20,IF(F85="Scenario3PBT9",'Major retrofit'!$AE$20,"")))&amp;IF(F85="Scenario1PBT10",'Major retrofit'!$AF$20,IF(F85="Scenario2PBT10",'Major retrofit'!$AG$20,IF(F85="Scenario3PBT10",'Major retrofit'!$AH$20,"")))&amp;IF(F85="Scenario1PBT11",'Major retrofit'!$AI$20,IF(F85="Scenario2PBT11",'Major retrofit'!$AJ$20,IF(F85="Scenario3PBT11",'Major retrofit'!$AK$20,"")))&amp;IF(F85="Scenario1PBT12",'Major retrofit'!$AL$20,IF(F85="Scenario2PBT12",'Major retrofit'!$AM$20,IF(F85="Scenario3PBT12",'Major retrofit'!$AN$20,"")))&amp;IF(F85="Scenario1PBT13",'Major retrofit'!$AO$20,IF(F85="Scenario2PBT13",'Major retrofit'!$AP$20,IF(F85="Scenario3PBT13",'Major retrofit'!$AQ$20,"")))&amp;IF(F85="Scenario1PBT14",'Major retrofit'!$AR$20,IF(F85="Scenario2PBT14",'Major retrofit'!$AS$20,IF(F85="Scenario3PBT14",'Major retrofit'!$AT$20,"")))&amp;IF(F85="Scenario1PBT15",'Major retrofit'!$AU$20,IF(F85="Scenario2PBT15",'Major retrofit'!$AV$20,IF(F85="Scenario3PBT15",'Major retrofit'!$AW$20,"")))</f>
        <v/>
      </c>
      <c r="N85" s="143">
        <f t="shared" si="48"/>
        <v>0</v>
      </c>
      <c r="O85" s="262" t="str">
        <f>IF(F85="Scenario1PBT1",'Major retrofit'!$E$23,IF(F85="Scenario2PBT1",'Major retrofit'!$F$23,IF(F85="Scenario3PBT1",'Major retrofit'!$G$23,"")))&amp;IF(F85="Scenario1PBT2",'Major retrofit'!$H$23,IF(F85="Scenario2PBT2",'Major retrofit'!$I$23,IF(F85="Scenario3PBT2",'Major retrofit'!$J$23,"")))&amp;IF(F85="Scenario1PBT3",'Major retrofit'!$K$23,IF(F85="Scenario2PBT3",'Major retrofit'!$L$23,IF(F85="Scenario3PBT3",'Major retrofit'!$M$23,"")))&amp;IF(F85="Scenario1PBT4",'Major retrofit'!$N$23,IF(F85="Scenario2PBT4",'Major retrofit'!$O$23,IF(F85="Scenario3PBT4",'Major retrofit'!$P$23,"")))&amp;IF(F85="Scenario1PBT5",'Major retrofit'!$Q$23,IF(F85="Scenario2PBT5",'Major retrofit'!$R$23,IF(F85="Scenario3PBT5",'Major retrofit'!$S$23,"")))&amp;IF(F85="Scenario1PBT6",'Major retrofit'!$T$23,IF(F85="Scenario2PBT6",'Major retrofit'!$U$23,IF(F85="Scenario3PBT6",'Major retrofit'!$V$23,"")))&amp;IF(F85="Scenario1PBT7",'Major retrofit'!$W$23,IF(F85="Scenario2PBT7",'Major retrofit'!$X$23,IF(F85="Scenario3PBT7",'Major retrofit'!$Y$23,"")))&amp;IF(F85="Scenario1PBT8",'Major retrofit'!$Z$23,IF(F85="Scenario2PBT8",'Major retrofit'!$AA$23,IF(F85="Scenario3PBT8",'Major retrofit'!$AB$23,"")))&amp;IF(F85="Scenario1PBT9",'Major retrofit'!$AC$23,IF(F85="Scenario2PBT9",'Major retrofit'!$AD$23,IF(F85="Scenario3PBT9",'Major retrofit'!$AE$23,"")))&amp;IF(F85="Scenario1PBT10",'Major retrofit'!$AF$23,IF(F85="Scenario2PBT10",'Major retrofit'!$AG$23,IF(F85="Scenario3PBT10",'Major retrofit'!$AH$23,"")))&amp;IF(F85="Scenario1PBT11",'Major retrofit'!$AI$23,IF(F85="Scenario2PBT11",'Major retrofit'!$AJ$23,IF(F85="Scenario3PBT11",'Major retrofit'!$AK$23,"")))&amp;IF(F85="Scenario1PBT12",'Major retrofit'!$AL$23,IF(F85="Scenario2PBT12",'Major retrofit'!$AM$23,IF(F85="Scenario3PBT12",'Major retrofit'!$AN$23,"")))&amp;IF(F85="Scenario1PBT13",'Major retrofit'!$AO$23,IF(F85="Scenario2PBT13",'Major retrofit'!$AP$23,IF(F85="Scenario3PBT13",'Major retrofit'!$AQ$23,"")))&amp;IF(F85="Scenario1PBT14",'Major retrofit'!$AR$23,IF(F85="Scenario2PBT14",'Major retrofit'!$AS$23,IF(F85="Scenario3PBT14",'Major retrofit'!$AT$23,"")))&amp;IF(F85="Scenario1PBT15",'Major retrofit'!$AU$23,IF(F85="Scenario2PBT15",'Major retrofit'!$AV$23,IF(F85="Scenario3PBT15",'Major retrofit'!$AW$23,"")))</f>
        <v/>
      </c>
      <c r="P85" s="142">
        <f t="shared" si="49"/>
        <v>0</v>
      </c>
      <c r="Q85" s="142" t="str">
        <f>IF(F85="Scenario1PBT1",'Major retrofit'!$E$25,IF(F85="Scenario2PBT1",'Major retrofit'!$F$25,IF(F85="Scenario3PBT1",'Major retrofit'!$G$25,"")))&amp;IF(F85="Scenario1PBT2",'Major retrofit'!$H$25,IF(F85="Scenario2PBT2",'Major retrofit'!$I$25,IF(F85="Scenario3PBT2",'Major retrofit'!$J$25,"")))&amp;IF(F85="Scenario1PBT3",'Major retrofit'!$K$25,IF(F85="Scenario2PBT3",'Major retrofit'!$L$25,IF(F85="Scenario3PBT3",'Major retrofit'!$M$25,"")))&amp;IF(F85="Scenario1PBT4",'Major retrofit'!$N$25,IF(F85="Scenario2PBT4",'Major retrofit'!$O$25,IF(F85="Scenario3PBT4",'Major retrofit'!$P$25,"")))&amp;IF(F85="Scenario1PBT5",'Major retrofit'!$Q$25,IF(F85="Scenario2PBT5",'Major retrofit'!$R$25,IF(F85="Scenario3PBT5",'Major retrofit'!$S$25,"")))&amp;IF(F85="Scenario1PBT6",'Major retrofit'!$T$25,IF(F85="Scenario2PBT6",'Major retrofit'!$U$25,IF(F85="Scenario3PBT6",'Major retrofit'!$V$25,"")))&amp;IF(F85="Scenario1PBT7",'Major retrofit'!$W$25,IF(F85="Scenario2PBT7",'Major retrofit'!$X$25,IF(F85="Scenario3PBT7",'Major retrofit'!$Y$25,"")))&amp;IF(F85="Scenario1PBT8",'Major retrofit'!$Z$25,IF(F85="Scenario2PBT8",'Major retrofit'!$AA$25,IF(F85="Scenario3PBT8",'Major retrofit'!$AB$25,"")))&amp;IF(F85="Scenario1PBT9",'Major retrofit'!$AC$25,IF(F85="Scenario2PBT9",'Major retrofit'!$AD$25,IF(F85="Scenario3PBT9",'Major retrofit'!$AE$25,"")))&amp;IF(F85="Scenario1PBT10",'Major retrofit'!$AF$25,IF(F85="Scenario2PBT10",'Major retrofit'!$AG$25,IF(F85="Scenario3PBT10",'Major retrofit'!$AH$25,"")))&amp;IF(F85="Scenario1PBT11",'Major retrofit'!$AI$25,IF(F85="Scenario2PBT11",'Major retrofit'!$AJ$25,IF(F85="Scenario3PBT11",'Major retrofit'!$AK$25,"")))&amp;IF(F85="Scenario1PBT12",'Major retrofit'!$AL$25,IF(F85="Scenario2PBT12",'Major retrofit'!$AM$25,IF(F85="Scenario3PBT12",'Major retrofit'!$AN$25,"")))&amp;IF(F85="Scenario1PBT13",'Major retrofit'!$AO$25,IF(F85="Scenario2PBT13",'Major retrofit'!$AP$25,IF(F85="Scenario3PBT13",'Major retrofit'!$AQ$25,"")))&amp;IF(F85="Scenario1PBT14",'Major retrofit'!$AR$25,IF(F85="Scenario2PBT14",'Major retrofit'!$AS$25,IF(F85="Scenario3PBT14",'Major retrofit'!$AT$25,"")))&amp;IF(F85="Scenario1PBT15",'Major retrofit'!$AU$25,IF(F85="Scenario2PBT15",'Major retrofit'!$AV$25,IF(F85="Scenario3PBT15",'Major retrofit'!$AW$25,"")))</f>
        <v/>
      </c>
      <c r="R85" s="142">
        <f t="shared" si="50"/>
        <v>0</v>
      </c>
      <c r="S85" s="142" t="str">
        <f>IF(F85="Scenario1PBT1",'Major retrofit'!$E$27,IF(F85="Scenario2PBT1",'Major retrofit'!$F$27,IF(F85="Scenario3PBT1",'Major retrofit'!$G$27,"")))&amp;IF(F85="Scenario1PBT2",'Major retrofit'!$H$27,IF(F85="Scenario2PBT2",'Major retrofit'!$I$27,IF(F85="Scenario3PBT2",'Major retrofit'!$J$27,"")))&amp;IF(F85="Scenario1PBT3",'Major retrofit'!$K$27,IF(F85="Scenario2PBT3",'Major retrofit'!$L$27,IF(F85="Scenario3PBT3",'Major retrofit'!$M$27,"")))&amp;IF(F85="Scenario1PBT4",'Major retrofit'!$N$27,IF(F85="Scenario2PBT4",'Major retrofit'!$O$27,IF(F85="Scenario3PBT4",'Major retrofit'!$P$27,"")))&amp;IF(F85="Scenario1PBT5",'Major retrofit'!$Q$27,IF(F85="Scenario2PBT5",'Major retrofit'!$R$27,IF(F85="Scenario3PBT5",'Major retrofit'!$S$27,"")))&amp;IF(F85="Scenario1PBT6",'Major retrofit'!$T$27,IF(F85="Scenario2PBT6",'Major retrofit'!$U$27,IF(F85="Scenario3PBT6",'Major retrofit'!$V$27,"")))&amp;IF(F85="Scenario1PBT7",'Major retrofit'!$W$27,IF(F85="Scenario2PBT7",'Major retrofit'!$X$27,IF(F85="Scenario3PBT7",'Major retrofit'!$Y$27,"")))&amp;IF(F85="Scenario1PBT8",'Major retrofit'!$Z$27,IF(F85="Scenario2PBT8",'Major retrofit'!$AA$27,IF(F85="Scenario3PBT8",'Major retrofit'!$AB$27,"")))&amp;IF(F85="Scenario1PBT9",'Major retrofit'!$AC$27,IF(F85="Scenario2PBT9",'Major retrofit'!$AD$27,IF(F85="Scenario3PBT9",'Major retrofit'!$AE$27,"")))&amp;IF(F85="Scenario1PBT10",'Major retrofit'!$AF$27,IF(F85="Scenario2PBT10",'Major retrofit'!$AG$27,IF(F85="Scenario3PBT10",'Major retrofit'!$AH$27,"")))&amp;IF(F85="Scenario1PBT11",'Major retrofit'!$AI$27,IF(F85="Scenario2PBT11",'Major retrofit'!$AJ$27,IF(F85="Scenario3PBT11",'Major retrofit'!$AK$27,"")))&amp;IF(F85="Scenario1PBT12",'Major retrofit'!$AL$27,IF(F85="Scenario2PBT12",'Major retrofit'!$AM$27,IF(F85="Scenario3PBT12",'Major retrofit'!$AN$27,"")))&amp;IF(F85="Scenario1PBT13",'Major retrofit'!$AO$27,IF(F85="Scenario2PBT13",'Major retrofit'!$AP$27,IF(F85="Scenario3PBT13",'Major retrofit'!$AQ$27,"")))&amp;IF(F85="Scenario1PBT14",'Major retrofit'!$AR$27,IF(F85="Scenario2PBT14",'Major retrofit'!$AS$27,IF(F85="Scenario3PBT14",'Major retrofit'!$AT$27,"")))&amp;IF(F85="Scenario1PBT15",'Major retrofit'!$AU$27,IF(F85="Scenario2PBT15",'Major retrofit'!$AV$27,IF(F85="Scenario3PBT15",'Major retrofit'!$AW$27,"")))</f>
        <v/>
      </c>
      <c r="T85" s="263">
        <f t="shared" si="51"/>
        <v>0</v>
      </c>
      <c r="U85" s="262" t="str">
        <f>IF(F85="Scenario1PBT1",'Major retrofit'!$E$38,IF(F85="Scenario2PBT1",'Major retrofit'!$F$38,IF(F85="Scenario3PBT1",'Major retrofit'!$G$38,"")))&amp;IF(F85="Scenario1PBT2",'Major retrofit'!$H$38,IF(F85="Scenario2PBT2",'Major retrofit'!$I$38,IF(F85="Scenario3PBT2",'Major retrofit'!$J$38,"")))&amp;IF(F85="Scenario1PBT3",'Major retrofit'!$K$38,IF(F85="Scenario2PBT3",'Major retrofit'!$L$38,IF(F85="Scenario3PBT3",'Major retrofit'!$M$38,"")))&amp;IF(F85="Scenario1PBT4",'Major retrofit'!$N$38,IF(F85="Scenario2PBT4",'Major retrofit'!$O$38,IF(F85="Scenario3PBT4",'Major retrofit'!$P$38,"")))&amp;IF(F85="Scenario1PBT5",'Major retrofit'!$Q$38,IF(F85="Scenario2PBT5",'Major retrofit'!$R$38,IF(F85="Scenario3PBT5",'Major retrofit'!$S$38,"")))&amp;IF(F85="Scenario1PBT6",'Major retrofit'!$T$38,IF(F85="Scenario2PBT6",'Major retrofit'!$U$38,IF(F85="Scenario3PBT6",'Major retrofit'!$V$38,"")))&amp;IF(F85="Scenario1PBT7",'Major retrofit'!$W$38,IF(F85="Scenario2PBT7",'Major retrofit'!$X$38,IF(F85="Scenario3PBT7",'Major retrofit'!$Y$38,"")))&amp;IF(F85="Scenario1PBT8",'Major retrofit'!$Z$38,IF(F85="Scenario2PBT8",'Major retrofit'!$AA$38,IF(F85="Scenario3PBT8",'Major retrofit'!$AB$38,"")))&amp;IF(F85="Scenario1PBT9",'Major retrofit'!$AC$38,IF(F85="Scenario2PBT9",'Major retrofit'!$AD$38,IF(F85="Scenario3PBT9",'Major retrofit'!$AE$38,"")))&amp;IF(F85="Scenario1PBT10",'Major retrofit'!$AF$38,IF(F85="Scenario2PBT10",'Major retrofit'!$AG$38,IF(F85="Scenario3PBT10",'Major retrofit'!$AH$38,"")))&amp;IF(F85="Scenario1PBT11",'Major retrofit'!$AI$38,IF(F85="Scenario2PBT11",'Major retrofit'!$AJ$38,IF(F85="Scenario3PBT11",'Major retrofit'!$AK$38,"")))&amp;IF(F85="Scenario1PBT12",'Major retrofit'!$AL$38,IF(F85="Scenario2PBT12",'Major retrofit'!$AM$38,IF(F85="Scenario3PBT12",'Major retrofit'!$AN$38,"")))&amp;IF(F85="Scenario1PBT13",'Major retrofit'!$AO$38,IF(F85="Scenario2PBT13",'Major retrofit'!$AP$38,IF(F85="Scenario3PBT13",'Major retrofit'!$AQ$38,"")))&amp;IF(F85="Scenario1PBT14",'Major retrofit'!$AR$38,IF(F85="Scenario2PBT14",'Major retrofit'!$AS$38,IF(F85="Scenario3PBT14",'Major retrofit'!$AT$38,"")))&amp;IF(F85="Scenario1PBT15",'Major retrofit'!$AU$38,IF(F85="Scenario2PBT15",'Major retrofit'!$AV$38,IF(F85="Scenario3PBT15",'Major retrofit'!$AW$38,"")))</f>
        <v/>
      </c>
      <c r="V85" s="142">
        <f t="shared" si="52"/>
        <v>0</v>
      </c>
      <c r="W85" s="142" t="str">
        <f>IF(F85="Scenario1PBT1",'Major retrofit'!$E$40,IF(F85="Scenario2PBT1",'Major retrofit'!$F$40,IF(F85="Scenario3PBT1",'Major retrofit'!$G$40,"")))&amp;IF(F85="Scenario1PBT2",'Major retrofit'!$H$40,IF(F85="Scenario2PBT2",'Major retrofit'!$I$40,IF(F85="Scenario3PBT2",'Major retrofit'!$J$40,"")))&amp;IF(F85="Scenario1PBT3",'Major retrofit'!$K$40,IF(F85="Scenario2PBT3",'Major retrofit'!$L$40,IF(F85="Scenario3PBT3",'Major retrofit'!$M$40,"")))&amp;IF(F85="Scenario1PBT4",'Major retrofit'!$N$40,IF(F85="Scenario2PBT4",'Major retrofit'!$O$40,IF(F85="Scenario3PBT4",'Major retrofit'!$P$40,"")))&amp;IF(F85="Scenario1PBT5",'Major retrofit'!$Q$40,IF(F85="Scenario2PBT5",'Major retrofit'!$R$40,IF(F85="Scenario3PBT5",'Major retrofit'!$S$40,"")))&amp;IF(F85="Scenario1PBT6",'Major retrofit'!$T$40,IF(F85="Scenario2PBT6",'Major retrofit'!$U$40,IF(F85="Scenario3PBT6",'Major retrofit'!$V$40,"")))&amp;IF(F85="Scenario1PBT7",'Major retrofit'!$W$40,IF(F85="Scenario2PBT7",'Major retrofit'!$X$40,IF(F85="Scenario3PBT7",'Major retrofit'!$Y$40,"")))&amp;IF(F85="Scenario1PBT8",'Major retrofit'!$Z$40,IF(F85="Scenario2PBT8",'Major retrofit'!$AA$40,IF(F85="Scenario3PBT8",'Major retrofit'!$AB$40,"")))&amp;IF(F85="Scenario1PBT9",'Major retrofit'!$AC$40,IF(F85="Scenario2PBT9",'Major retrofit'!$AD$40,IF(F85="Scenario3PBT9",'Major retrofit'!$AE$40,"")))&amp;IF(F85="Scenario1PBT10",'Major retrofit'!$AF$40,IF(F85="Scenario2PBT10",'Major retrofit'!$AG$40,IF(F85="Scenario3PBT10",'Major retrofit'!$AH$40,"")))&amp;IF(F85="Scenario1PBT11",'Major retrofit'!$AI$40,IF(F85="Scenario2PBT11",'Major retrofit'!$AJ$40,IF(F85="Scenario3PBT11",'Major retrofit'!$AK$40,"")))&amp;IF(F85="Scenario1PBT12",'Major retrofit'!$AL$40,IF(F85="Scenario2PBT12",'Major retrofit'!$AM$40,IF(F85="Scenario3PBT12",'Major retrofit'!$AN$40,"")))&amp;IF(F85="Scenario1PBT13",'Major retrofit'!$AO$40,IF(F85="Scenario2PBT13",'Major retrofit'!$AP$40,IF(F85="Scenario3PBT13",'Major retrofit'!$AQ$40,"")))&amp;IF(F85="Scenario1PBT14",'Major retrofit'!$AR$40,IF(F85="Scenario2PBT14",'Major retrofit'!$AS$40,IF(F85="Scenario3PBT14",'Major retrofit'!$AT$40,"")))&amp;IF(F85="Scenario1PBT15",'Major retrofit'!$AU$40,IF(F85="Scenario2PBT15",'Major retrofit'!$AV$40,IF(F85="Scenario3PBT15",'Major retrofit'!$AW$40,"")))</f>
        <v/>
      </c>
      <c r="X85" s="142">
        <f t="shared" si="53"/>
        <v>0</v>
      </c>
      <c r="Y85" s="142" t="str">
        <f>IF(F85="Scenario1PBT1",'Major retrofit'!$E$42,IF(F85="Scenario2PBT1",'Major retrofit'!$F$42,IF(F85="Scenario3PBT1",'Major retrofit'!$G$42,"")))&amp;IF(F85="Scenario1PBT2",'Major retrofit'!$H$42,IF(F85="Scenario2PBT2",'Major retrofit'!$I$42,IF(F85="Scenario3PBT2",'Major retrofit'!$J$42,"")))&amp;IF(F85="Scenario1PBT3",'Major retrofit'!$K$42,IF(F85="Scenario2PBT3",'Major retrofit'!$L$42,IF(F85="Scenario3PBT3",'Major retrofit'!$M$42,"")))&amp;IF(F85="Scenario1PBT4",'Major retrofit'!$N$42,IF(F85="Scenario2PBT4",'Major retrofit'!$O$42,IF(F85="Scenario3PBT4",'Major retrofit'!$P$42,"")))&amp;IF(F85="Scenario1PBT5",'Major retrofit'!$Q$42,IF(F85="Scenario2PBT5",'Major retrofit'!$R$42,IF(F85="Scenario3PBT5",'Major retrofit'!$S$42,"")))&amp;IF(F85="Scenario1PBT6",'Major retrofit'!$T$42,IF(F85="Scenario2PBT6",'Major retrofit'!$U$42,IF(F85="Scenario3PBT6",'Major retrofit'!$V$42,"")))&amp;IF(F85="Scenario1PBT7",'Major retrofit'!$W$42,IF(F85="Scenario2PBT7",'Major retrofit'!$X$42,IF(F85="Scenario3PBT7",'Major retrofit'!$Y$42,"")))&amp;IF(F85="Scenario1PBT8",'Major retrofit'!$Z$42,IF(F85="Scenario2PBT8",'Major retrofit'!$AA$42,IF(F85="Scenario3PBT8",'Major retrofit'!$AB$42,"")))&amp;IF(F85="Scenario1PBT9",'Major retrofit'!$AC$42,IF(F85="Scenario2PBT9",'Major retrofit'!$AD$42,IF(F85="Scenario3PBT9",'Major retrofit'!$AE$42,"")))&amp;IF(F85="Scenario1PBT10",'Major retrofit'!$AF$42,IF(F85="Scenario2PBT10",'Major retrofit'!$AG$42,IF(F85="Scenario3PBT10",'Major retrofit'!$AH$42,"")))&amp;IF(F85="Scenario1PBT11",'Major retrofit'!$AI$42,IF(F85="Scenario2PBT11",'Major retrofit'!$AJ$42,IF(F85="Scenario3PBT11",'Major retrofit'!$AK$42,"")))&amp;IF(F85="Scenario1PBT12",'Major retrofit'!$AL$42,IF(F85="Scenario2PBT12",'Major retrofit'!$AM$42,IF(F85="Scenario3PBT12",'Major retrofit'!$AN$42,"")))&amp;IF(F85="Scenario1PBT13",'Major retrofit'!$AO$42,IF(F85="Scenario2PBT13",'Major retrofit'!$AP$42,IF(F85="Scenario3PBT13",'Major retrofit'!$AQ$42,"")))&amp;IF(F85="Scenario1PBT14",'Major retrofit'!$AR$42,IF(F85="Scenario2PBT14",'Major retrofit'!$AS$42,IF(F85="Scenario3PBT14",'Major retrofit'!$AT$42,"")))&amp;IF(F85="Scenario1PBT15",'Major retrofit'!$AU$42,IF(F85="Scenario2PBT15",'Major retrofit'!$AV$42,IF(F85="Scenario3PBT15",'Major retrofit'!$AW$42,"")))</f>
        <v/>
      </c>
      <c r="Z85" s="142">
        <f t="shared" si="54"/>
        <v>0</v>
      </c>
      <c r="AA85" s="332" t="str">
        <f>IF(F85="Scenario1PBT1",'Major retrofit'!$E$101,IF(F85="Scenario2PBT1",'Major retrofit'!$F$101,IF(F85="Scenario3PBT1",'Major retrofit'!$G$101,"")))&amp;IF(F85="Scenario1PBT2",'Major retrofit'!$H$101,IF(F85="Scenario2PBT2",'Major retrofit'!$I$101,IF(F85="Scenario3PBT2",'Major retrofit'!$J$101,"")))&amp;IF(F85="Scenario1PBT3",'Major retrofit'!$K$101,IF(F85="Scenario2PBT3",'Major retrofit'!$L$101,IF(F85="Scenario3PBT3",'Major retrofit'!$M$101,"")))&amp;IF(F85="Scenario1PBT4",'Major retrofit'!$N$101,IF(F85="Scenario2PBT4",'Major retrofit'!$O$101,IF(F85="Scenario3PBT4",'Major retrofit'!$P$101,"")))&amp;IF(F85="Scenario1PBT5",'Major retrofit'!$Q$101,IF(F85="Scenario2PBT5",'Major retrofit'!$R$101,IF(F85="Scenario3PBT5",'Major retrofit'!$S$101,"")))&amp;IF(F85="Scenario1PBT6",'Major retrofit'!$T$101,IF(F85="Scenario2PBT6",'Major retrofit'!$U$101,IF(F85="Scenario3PBT6",'Major retrofit'!$V$101,"")))&amp;IF(F85="Scenario1PBT7",'Major retrofit'!$W$101,IF(F85="Scenario2PBT7",'Major retrofit'!$X$101,IF(F85="Scenario3PBT7",'Major retrofit'!$Y$101,"")))&amp;IF(F85="Scenario1PBT8",'Major retrofit'!$Z$101,IF(F85="Scenario2PBT8",'Major retrofit'!$AA$101,IF(F85="Scenario3PBT8",'Major retrofit'!$AB$101,"")))&amp;IF(F85="Scenario1PBT9",'Major retrofit'!$AC$101,IF(F85="Scenario2PBT9",'Major retrofit'!$AD$101,IF(F85="Scenario3PBT9",'Major retrofit'!$AE$101,"")))&amp;IF(F85="Scenario1PBT10",'Major retrofit'!$AF$101,IF(F85="Scenario2PBT10",'Major retrofit'!$AG$101,IF(F85="Scenario3PBT10",'Major retrofit'!$AH$101,"")))&amp;IF(F85="Scenario1PBT11",'Major retrofit'!$AI$101,IF(F85="Scenario2PBT11",'Major retrofit'!$AJ$101,IF(F85="Scenario3PBT11",'Major retrofit'!$AK$101,"")))&amp;IF(F85="Scenario1PBT12",'Major retrofit'!$AL$101,IF(F85="Scenario2PBT12",'Major retrofit'!$AM$101,IF(F85="Scenario3PBT12",'Major retrofit'!$AN$101,"")))&amp;IF(F85="Scenario1PBT13",'Major retrofit'!$AO$101,IF(F85="Scenario2PBT13",'Major retrofit'!$AP$101,IF(F85="Scenario3PBT13",'Major retrofit'!$AQ$101,"")))&amp;IF(F85="Scenario1PBT14",'Major retrofit'!$AR$101,IF(F85="Scenario2PBT14",'Major retrofit'!$AS$101,IF(F85="Scenario3PBT14",'Major retrofit'!$AT$101,"")))&amp;IF(F85="Scenario1PBT15",'Major retrofit'!$AU$101,IF(F85="Scenario2PBT15",'Major retrofit'!$AV$101,IF(F85="Scenario3PBT15",'Major retrofit'!$AW$101,"")))</f>
        <v/>
      </c>
      <c r="AB85" s="233">
        <f t="shared" si="55"/>
        <v>0</v>
      </c>
      <c r="AC85" s="264">
        <f>IFERROR('Projection_Base-case'!G85-G85,0)</f>
        <v>0</v>
      </c>
      <c r="AD85" s="142">
        <f t="shared" si="34"/>
        <v>0</v>
      </c>
      <c r="AE85" s="142">
        <f>IFERROR(100*AC85/'Projection_Base-case'!G85,0)</f>
        <v>0</v>
      </c>
      <c r="AF85" s="142">
        <f>IFERROR('Projection_Base-case'!I85-I85,0)</f>
        <v>0</v>
      </c>
      <c r="AG85" s="142">
        <f t="shared" si="35"/>
        <v>0</v>
      </c>
      <c r="AH85" s="142">
        <f>IFERROR(100*AF85/'Projection_Base-case'!I85,0)</f>
        <v>0</v>
      </c>
      <c r="AI85" s="142">
        <f>IFERROR('Projection_Base-case'!K85-K85,0)</f>
        <v>0</v>
      </c>
      <c r="AJ85" s="142">
        <f t="shared" si="36"/>
        <v>0</v>
      </c>
      <c r="AK85" s="142">
        <f>IFERROR(100*AI85/'Projection_Base-case'!K85,0)</f>
        <v>0</v>
      </c>
      <c r="AL85" s="142">
        <f>IFERROR(M85-'Projection_Base-case'!M85,0)</f>
        <v>0</v>
      </c>
      <c r="AM85" s="142">
        <f t="shared" si="37"/>
        <v>0</v>
      </c>
      <c r="AN85" s="143">
        <f>IFERROR(100*AL85/'Projection_Base-case'!M85,0)</f>
        <v>0</v>
      </c>
      <c r="AO85" s="262">
        <f>IFERROR('Projection_Base-case'!O85-O85,0)</f>
        <v>0</v>
      </c>
      <c r="AP85" s="142">
        <f t="shared" si="38"/>
        <v>0</v>
      </c>
      <c r="AQ85" s="142">
        <f>IFERROR(100*AO85/'Projection_Base-case'!O85,0)</f>
        <v>0</v>
      </c>
      <c r="AR85" s="142">
        <f>IFERROR('Projection_Base-case'!Q85-Q85,0)</f>
        <v>0</v>
      </c>
      <c r="AS85" s="142">
        <f t="shared" si="39"/>
        <v>0</v>
      </c>
      <c r="AT85" s="142">
        <f>IFERROR(100*AR85/'Projection_Base-case'!Q85,0)</f>
        <v>0</v>
      </c>
      <c r="AU85" s="142">
        <f>IFERROR('Projection_Base-case'!S85-S85,0)</f>
        <v>0</v>
      </c>
      <c r="AV85" s="142">
        <f t="shared" si="40"/>
        <v>0</v>
      </c>
      <c r="AW85" s="143">
        <f>IFERROR(100*AU85/'Projection_Base-case'!S85,0)</f>
        <v>0</v>
      </c>
      <c r="AX85" s="262">
        <f>IFERROR('Projection_Base-case'!U85-U85,0)</f>
        <v>0</v>
      </c>
      <c r="AY85" s="142">
        <f t="shared" si="41"/>
        <v>0</v>
      </c>
      <c r="AZ85" s="142">
        <f>IFERROR(100*AX85/'Projection_Base-case'!U85,0)</f>
        <v>0</v>
      </c>
      <c r="BA85" s="142">
        <f>IFERROR('Projection_Base-case'!W85-W85,0)</f>
        <v>0</v>
      </c>
      <c r="BB85" s="142">
        <f t="shared" si="42"/>
        <v>0</v>
      </c>
      <c r="BC85" s="142">
        <f>IFERROR(100*BA85/'Projection_Base-case'!W85,0)</f>
        <v>0</v>
      </c>
      <c r="BD85" s="142">
        <f>IFERROR('Projection_Base-case'!Y85-Y85,0)</f>
        <v>0</v>
      </c>
      <c r="BE85" s="142">
        <f t="shared" si="43"/>
        <v>0</v>
      </c>
      <c r="BF85" s="142">
        <f>IFERROR(100*BD85/'Projection_Base-case'!Y85,0)</f>
        <v>0</v>
      </c>
      <c r="BG85" s="531">
        <f t="shared" si="56"/>
        <v>0</v>
      </c>
      <c r="BH85" s="532">
        <f t="shared" si="57"/>
        <v>0</v>
      </c>
    </row>
    <row r="86" spans="1:60" x14ac:dyDescent="0.25">
      <c r="A86" s="261">
        <v>81</v>
      </c>
      <c r="B86" s="142">
        <f>'Projection_Base-case'!B86</f>
        <v>0</v>
      </c>
      <c r="C86" s="142">
        <f>'Projection_Base-case'!C86</f>
        <v>0</v>
      </c>
      <c r="D86" s="142">
        <f>'Projection_Base-case'!D86</f>
        <v>0</v>
      </c>
      <c r="E86" s="149"/>
      <c r="F86" s="258" t="str">
        <f t="shared" si="44"/>
        <v>0</v>
      </c>
      <c r="G86" s="231" t="str">
        <f>IF(F86="Scenario1PBT1",'Major retrofit'!$E$6,IF(F86="Scenario2PBT1",'Major retrofit'!$F$6,IF(F86="Scenario3PBT1",'Major retrofit'!$G$6,"")))&amp;IF(F86="Scenario1PBT2",'Major retrofit'!$H$6,IF(F86="Scenario2PBT2",'Major retrofit'!$I$6,IF(F86="Scenario3PBT2",'Major retrofit'!$J$6,"")))&amp;IF(F86="Scenario1PBT3",'Major retrofit'!$K$6,IF(F86="Scenario2PBT3",'Major retrofit'!$L$6,IF(F86="Scenario3PBT3",'Major retrofit'!$M$6,"")))&amp;IF(F86="Scenario1PBT4",'Major retrofit'!$N$6,IF(F86="Scenario2PBT4",'Major retrofit'!$O$6,IF(F86="Scenario3PBT4",'Major retrofit'!$P$6,"")))&amp;IF(F86="Scenario1PBT5",'Major retrofit'!$Q$6,IF(F86="Scenario2PBT5",'Major retrofit'!$R$6,IF(F86="Scenario3PBT5",'Major retrofit'!$S$6,"")))&amp;IF(F86="Scenario1PBT6",'Major retrofit'!$T$6,IF(F86="Scenario2PBT6",'Major retrofit'!$U$6,IF(F86="Scenario3PBT6",'Major retrofit'!$V$6,"")))&amp;IF(F86="Scenario1PBT7",'Major retrofit'!$W$6,IF(F86="Scenario2PBT7",'Major retrofit'!$X$6,IF(F86="Scenario3PBT7",'Major retrofit'!$Y$6,"")))&amp;IF(F86="Scenario1PBT8",'Major retrofit'!$Z$6,IF(F86="Scenario2PBT8",'Major retrofit'!$AA$6,IF(F86="Scenario3PBT8",'Major retrofit'!$AB$6,"")))&amp;IF(F86="Scenario1PBT9",'Major retrofit'!$AC$6,IF(F86="Scenario2PBT9",'Major retrofit'!$AD$6,IF(F86="Scenario3PBT9",'Major retrofit'!$AE$6,"")))&amp;IF(F86="Scenario1PBT10",'Major retrofit'!$AF$6,IF(F86="Scenario2PBT10",'Major retrofit'!$AG$6,IF(F86="Scenario3PBT10",'Major retrofit'!$AH$6,"")))&amp;IF(F86="Scenario1PBT11",'Major retrofit'!$AI$6,IF(F86="Scenario2PBT11",'Major retrofit'!$AJ$6,IF(F86="Scenario3PBT11",'Major retrofit'!$AK$6,"")))&amp;IF(F86="Scenario1PBT12",'Major retrofit'!$AL$6,IF(F86="Scenario2PBT12",'Major retrofit'!$AM$6,IF(F86="Scenario3PBT12",'Major retrofit'!$AN$6,"")))&amp;IF(F86="Scenario1PBT13",'Major retrofit'!$AO$6,IF(F86="Scenario2PBT13",'Major retrofit'!$AP$6,IF(F86="Scenario3PBT13",'Major retrofit'!$AQ$6,"")))&amp;IF(F86="Scenario1PBT14",'Major retrofit'!$AR$6,IF(F86="Scenario2PBT14",'Major retrofit'!$AS$6,IF(F86="Scenario3PBT14",'Major retrofit'!$AT$6,"")))&amp;IF(F86="Scenario1PBT15",'Major retrofit'!$AU$6,IF(F86="Scenario2PBT15",'Major retrofit'!$AV$6,IF(F86="Scenario3PBT15",'Major retrofit'!$AW$6,"")))</f>
        <v/>
      </c>
      <c r="H86" s="142">
        <f t="shared" si="45"/>
        <v>0</v>
      </c>
      <c r="I86" s="232" t="str">
        <f>IF(F86="Scenario1PBT1",'Major retrofit'!$E$16,IF(F86="Scenario2PBT1",'Major retrofit'!$F$16,IF(F86="Scenario3PBT1",'Major retrofit'!$G$16,"")))&amp;IF(F86="Scenario1PBT2",'Major retrofit'!$H$16,IF(F86="Scenario2PBT2",'Major retrofit'!$I$16,IF(F86="Scenario3PBT2",'Major retrofit'!$J$16,"")))&amp;IF(F86="Scenario1PBT3",'Major retrofit'!$K$16,IF(F86="Scenario2PBT3",'Major retrofit'!$L$16,IF(F86="Scenario3PBT3",'Major retrofit'!$M$16,"")))&amp;IF(F86="Scenario1PBT4",'Major retrofit'!$N$16,IF(F86="Scenario2PBT4",'Major retrofit'!$O$16,IF(F86="Scenario3PBT4",'Major retrofit'!$P$16,"")))&amp;IF(F86="Scenario1PBT5",'Major retrofit'!$Q$16,IF(F86="Scenario2PBT5",'Major retrofit'!$R$16,IF(F86="Scenario3PBT5",'Major retrofit'!$S$16,"")))&amp;IF(F86="Scenario1PBT6",'Major retrofit'!$T$16,IF(F86="Scenario2PBT6",'Major retrofit'!$U$16,IF(F86="Scenario3PBT6",'Major retrofit'!$V$16,"")))&amp;IF(F86="Scenario1PBT7",'Major retrofit'!$W$16,IF(F86="Scenario2PBT7",'Major retrofit'!$X$16,IF(F86="Scenario3PBT7",'Major retrofit'!$Y$16,"")))&amp;IF(F86="Scenario1PBT8",'Major retrofit'!$Z$16,IF(F86="Scenario2PBT8",'Major retrofit'!$AA$16,IF(F86="Scenario3PBT8",'Major retrofit'!$AB$16,"")))&amp;IF(F86="Scenario1PBT9",'Major retrofit'!$AC$16,IF(F86="Scenario2PBT9",'Major retrofit'!$AD$16,IF(F86="Scenario3PBT9",'Major retrofit'!$AE$16,"")))&amp;IF(F86="Scenario1PBT10",'Major retrofit'!$AF$16,IF(F86="Scenario2PBT10",'Major retrofit'!$AG$16,IF(F86="Scenario3PBT10",'Major retrofit'!$AH$16,"")))&amp;IF(F86="Scenario1PBT11",'Major retrofit'!$AI$16,IF(F86="Scenario2PBT11",'Major retrofit'!$AJ$16,IF(F86="Scenario3PBT11",'Major retrofit'!$AK$16,"")))&amp;IF(F86="Scenario1PBT12",'Major retrofit'!$AL$16,IF(F86="Scenario2PBT12",'Major retrofit'!$AM$16,IF(F86="Scenario3PBT12",'Major retrofit'!$AN$16,"")))&amp;IF(F86="Scenario1PBT13",'Major retrofit'!$AO$16,IF(F86="Scenario2PBT13",'Major retrofit'!$AP$16,IF(F86="Scenario3PBT13",'Major retrofit'!$AQ$16,"")))&amp;IF(F86="Scenario1PBT14",'Major retrofit'!$AR$16,IF(F86="Scenario2PBT14",'Major retrofit'!$AS$16,IF(F86="Scenario3PBT14",'Major retrofit'!$AT$16,"")))&amp;IF(F86="Scenario1PBT15",'Major retrofit'!$AU$16,IF(F86="Scenario2PBT15",'Major retrofit'!$AV$16,IF(F86="Scenario3PBT15",'Major retrofit'!$AW$16,"")))</f>
        <v/>
      </c>
      <c r="J86" s="142">
        <f t="shared" si="46"/>
        <v>0</v>
      </c>
      <c r="K86" s="142" t="str">
        <f>IF(F86="Scenario1PBT1",'Major retrofit'!$E$18,IF(F86="Scenario2PBT1",'Major retrofit'!$F$18,IF(F86="Scenario3PBT1",'Major retrofit'!$G$18,"")))&amp;IF(F86="Scenario1PBT2",'Major retrofit'!$H$18,IF(F86="Scenario2PBT2",'Major retrofit'!$I$18,IF(F86="Scenario3PBT2",'Major retrofit'!$J$18,"")))&amp;IF(F86="Scenario1PBT3",'Major retrofit'!$K$18,IF(F86="Scenario2PBT3",'Major retrofit'!$L$18,IF(F86="Scenario3PBT3",'Major retrofit'!$M$18,"")))&amp;IF(F86="Scenario1PBT4",'Major retrofit'!$N$18,IF(F86="Scenario2PBT4",'Major retrofit'!$O$18,IF(F86="Scenario3PBT4",'Major retrofit'!$P$18,"")))&amp;IF(F86="Scenario1PBT5",'Major retrofit'!$Q$18,IF(F86="Scenario2PBT5",'Major retrofit'!$R$18,IF(F86="Scenario3PBT5",'Major retrofit'!$S$18,"")))&amp;IF(F86="Scenario1PBT6",'Major retrofit'!$T$18,IF(F86="Scenario2PBT6",'Major retrofit'!$U$18,IF(F86="Scenario3PBT6",'Major retrofit'!$V$18,"")))&amp;IF(F86="Scenario1PBT7",'Major retrofit'!$W$18,IF(F86="Scenario2PBT7",'Major retrofit'!$X$18,IF(F86="Scenario3PBT7",'Major retrofit'!$Y$18,"")))&amp;IF(F86="Scenario1PBT8",'Major retrofit'!$Z$18,IF(F86="Scenario2PBT8",'Major retrofit'!$AA$18,IF(F86="Scenario3PBT8",'Major retrofit'!$AB$18,"")))&amp;IF(F86="Scenario1PBT9",'Major retrofit'!$AC$18,IF(F86="Scenario2PBT9",'Major retrofit'!$AD$18,IF(F86="Scenario3PBT9",'Major retrofit'!$AE$18,"")))&amp;IF(F86="Scenario1PBT10",'Major retrofit'!$AF$18,IF(F86="Scenario2PBT10",'Major retrofit'!$AG$18,IF(F86="Scenario3PBT10",'Major retrofit'!$AH$18,"")))&amp;IF(F86="Scenario1PBT11",'Major retrofit'!$AI$18,IF(F86="Scenario2PBT11",'Major retrofit'!$AJ$18,IF(F86="Scenario3PBT11",'Major retrofit'!$AK$18,"")))&amp;IF(F86="Scenario1PBT12",'Major retrofit'!$AL$18,IF(F86="Scenario2PBT12",'Major retrofit'!$AM$18,IF(F86="Scenario3PBT12",'Major retrofit'!$AN$18,"")))&amp;IF(F86="Scenario1PBT13",'Major retrofit'!$AO$18,IF(F86="Scenario2PBT13",'Major retrofit'!$AP$18,IF(F86="Scenario3PBT13",'Major retrofit'!$AQ$18,"")))&amp;IF(F86="Scenario1PBT14",'Major retrofit'!$AR$18,IF(F86="Scenario2PBT14",'Major retrofit'!$AS$18,IF(F86="Scenario3PBT14",'Major retrofit'!$AT$18,"")))&amp;IF(F86="Scenario1PBT15",'Major retrofit'!$AU$18,IF(F86="Scenario2PBT15",'Major retrofit'!$AV$18,IF(F86="Scenario3PBT15",'Major retrofit'!$AW$18,"")))</f>
        <v/>
      </c>
      <c r="L86" s="142">
        <f t="shared" si="47"/>
        <v>0</v>
      </c>
      <c r="M86" s="142" t="str">
        <f>IF(F86="Scenario1PBT1",'Major retrofit'!$E$20,IF(F86="Scenario2PBT1",'Major retrofit'!$F$20,IF(F86="Scenario3PBT1",'Major retrofit'!$G$20,"")))&amp;IF(F86="Scenario1PBT2",'Major retrofit'!$H$20,IF(F86="Scenario2PBT2",'Major retrofit'!$I$20,IF(F86="Scenario3PBT2",'Major retrofit'!$J$20,"")))&amp;IF(F86="Scenario1PBT3",'Major retrofit'!$K$20,IF(F86="Scenario2PBT3",'Major retrofit'!$L$20,IF(F86="Scenario3PBT3",'Major retrofit'!$M$20,"")))&amp;IF(F86="Scenario1PBT4",'Major retrofit'!$N$20,IF(F86="Scenario2PBT4",'Major retrofit'!$O$20,IF(F86="Scenario3PBT4",'Major retrofit'!$P$20,"")))&amp;IF(F86="Scenario1PBT5",'Major retrofit'!$Q$20,IF(F86="Scenario2PBT5",'Major retrofit'!$R$20,IF(F86="Scenario3PBT5",'Major retrofit'!$S$20,"")))&amp;IF(F86="Scenario1PBT6",'Major retrofit'!$T$20,IF(F86="Scenario2PBT6",'Major retrofit'!$U$20,IF(F86="Scenario3PBT6",'Major retrofit'!$V$20,"")))&amp;IF(F86="Scenario1PBT7",'Major retrofit'!$W$20,IF(F86="Scenario2PBT7",'Major retrofit'!$X$20,IF(F86="Scenario3PBT7",'Major retrofit'!$Y$20,"")))&amp;IF(F86="Scenario1PBT8",'Major retrofit'!$Z$20,IF(F86="Scenario2PBT8",'Major retrofit'!$AA$20,IF(F86="Scenario3PBT8",'Major retrofit'!$AB$20,"")))&amp;IF(F86="Scenario1PBT9",'Major retrofit'!$AC$20,IF(F86="Scenario2PBT9",'Major retrofit'!$AD$20,IF(F86="Scenario3PBT9",'Major retrofit'!$AE$20,"")))&amp;IF(F86="Scenario1PBT10",'Major retrofit'!$AF$20,IF(F86="Scenario2PBT10",'Major retrofit'!$AG$20,IF(F86="Scenario3PBT10",'Major retrofit'!$AH$20,"")))&amp;IF(F86="Scenario1PBT11",'Major retrofit'!$AI$20,IF(F86="Scenario2PBT11",'Major retrofit'!$AJ$20,IF(F86="Scenario3PBT11",'Major retrofit'!$AK$20,"")))&amp;IF(F86="Scenario1PBT12",'Major retrofit'!$AL$20,IF(F86="Scenario2PBT12",'Major retrofit'!$AM$20,IF(F86="Scenario3PBT12",'Major retrofit'!$AN$20,"")))&amp;IF(F86="Scenario1PBT13",'Major retrofit'!$AO$20,IF(F86="Scenario2PBT13",'Major retrofit'!$AP$20,IF(F86="Scenario3PBT13",'Major retrofit'!$AQ$20,"")))&amp;IF(F86="Scenario1PBT14",'Major retrofit'!$AR$20,IF(F86="Scenario2PBT14",'Major retrofit'!$AS$20,IF(F86="Scenario3PBT14",'Major retrofit'!$AT$20,"")))&amp;IF(F86="Scenario1PBT15",'Major retrofit'!$AU$20,IF(F86="Scenario2PBT15",'Major retrofit'!$AV$20,IF(F86="Scenario3PBT15",'Major retrofit'!$AW$20,"")))</f>
        <v/>
      </c>
      <c r="N86" s="143">
        <f t="shared" si="48"/>
        <v>0</v>
      </c>
      <c r="O86" s="262" t="str">
        <f>IF(F86="Scenario1PBT1",'Major retrofit'!$E$23,IF(F86="Scenario2PBT1",'Major retrofit'!$F$23,IF(F86="Scenario3PBT1",'Major retrofit'!$G$23,"")))&amp;IF(F86="Scenario1PBT2",'Major retrofit'!$H$23,IF(F86="Scenario2PBT2",'Major retrofit'!$I$23,IF(F86="Scenario3PBT2",'Major retrofit'!$J$23,"")))&amp;IF(F86="Scenario1PBT3",'Major retrofit'!$K$23,IF(F86="Scenario2PBT3",'Major retrofit'!$L$23,IF(F86="Scenario3PBT3",'Major retrofit'!$M$23,"")))&amp;IF(F86="Scenario1PBT4",'Major retrofit'!$N$23,IF(F86="Scenario2PBT4",'Major retrofit'!$O$23,IF(F86="Scenario3PBT4",'Major retrofit'!$P$23,"")))&amp;IF(F86="Scenario1PBT5",'Major retrofit'!$Q$23,IF(F86="Scenario2PBT5",'Major retrofit'!$R$23,IF(F86="Scenario3PBT5",'Major retrofit'!$S$23,"")))&amp;IF(F86="Scenario1PBT6",'Major retrofit'!$T$23,IF(F86="Scenario2PBT6",'Major retrofit'!$U$23,IF(F86="Scenario3PBT6",'Major retrofit'!$V$23,"")))&amp;IF(F86="Scenario1PBT7",'Major retrofit'!$W$23,IF(F86="Scenario2PBT7",'Major retrofit'!$X$23,IF(F86="Scenario3PBT7",'Major retrofit'!$Y$23,"")))&amp;IF(F86="Scenario1PBT8",'Major retrofit'!$Z$23,IF(F86="Scenario2PBT8",'Major retrofit'!$AA$23,IF(F86="Scenario3PBT8",'Major retrofit'!$AB$23,"")))&amp;IF(F86="Scenario1PBT9",'Major retrofit'!$AC$23,IF(F86="Scenario2PBT9",'Major retrofit'!$AD$23,IF(F86="Scenario3PBT9",'Major retrofit'!$AE$23,"")))&amp;IF(F86="Scenario1PBT10",'Major retrofit'!$AF$23,IF(F86="Scenario2PBT10",'Major retrofit'!$AG$23,IF(F86="Scenario3PBT10",'Major retrofit'!$AH$23,"")))&amp;IF(F86="Scenario1PBT11",'Major retrofit'!$AI$23,IF(F86="Scenario2PBT11",'Major retrofit'!$AJ$23,IF(F86="Scenario3PBT11",'Major retrofit'!$AK$23,"")))&amp;IF(F86="Scenario1PBT12",'Major retrofit'!$AL$23,IF(F86="Scenario2PBT12",'Major retrofit'!$AM$23,IF(F86="Scenario3PBT12",'Major retrofit'!$AN$23,"")))&amp;IF(F86="Scenario1PBT13",'Major retrofit'!$AO$23,IF(F86="Scenario2PBT13",'Major retrofit'!$AP$23,IF(F86="Scenario3PBT13",'Major retrofit'!$AQ$23,"")))&amp;IF(F86="Scenario1PBT14",'Major retrofit'!$AR$23,IF(F86="Scenario2PBT14",'Major retrofit'!$AS$23,IF(F86="Scenario3PBT14",'Major retrofit'!$AT$23,"")))&amp;IF(F86="Scenario1PBT15",'Major retrofit'!$AU$23,IF(F86="Scenario2PBT15",'Major retrofit'!$AV$23,IF(F86="Scenario3PBT15",'Major retrofit'!$AW$23,"")))</f>
        <v/>
      </c>
      <c r="P86" s="142">
        <f t="shared" si="49"/>
        <v>0</v>
      </c>
      <c r="Q86" s="142" t="str">
        <f>IF(F86="Scenario1PBT1",'Major retrofit'!$E$25,IF(F86="Scenario2PBT1",'Major retrofit'!$F$25,IF(F86="Scenario3PBT1",'Major retrofit'!$G$25,"")))&amp;IF(F86="Scenario1PBT2",'Major retrofit'!$H$25,IF(F86="Scenario2PBT2",'Major retrofit'!$I$25,IF(F86="Scenario3PBT2",'Major retrofit'!$J$25,"")))&amp;IF(F86="Scenario1PBT3",'Major retrofit'!$K$25,IF(F86="Scenario2PBT3",'Major retrofit'!$L$25,IF(F86="Scenario3PBT3",'Major retrofit'!$M$25,"")))&amp;IF(F86="Scenario1PBT4",'Major retrofit'!$N$25,IF(F86="Scenario2PBT4",'Major retrofit'!$O$25,IF(F86="Scenario3PBT4",'Major retrofit'!$P$25,"")))&amp;IF(F86="Scenario1PBT5",'Major retrofit'!$Q$25,IF(F86="Scenario2PBT5",'Major retrofit'!$R$25,IF(F86="Scenario3PBT5",'Major retrofit'!$S$25,"")))&amp;IF(F86="Scenario1PBT6",'Major retrofit'!$T$25,IF(F86="Scenario2PBT6",'Major retrofit'!$U$25,IF(F86="Scenario3PBT6",'Major retrofit'!$V$25,"")))&amp;IF(F86="Scenario1PBT7",'Major retrofit'!$W$25,IF(F86="Scenario2PBT7",'Major retrofit'!$X$25,IF(F86="Scenario3PBT7",'Major retrofit'!$Y$25,"")))&amp;IF(F86="Scenario1PBT8",'Major retrofit'!$Z$25,IF(F86="Scenario2PBT8",'Major retrofit'!$AA$25,IF(F86="Scenario3PBT8",'Major retrofit'!$AB$25,"")))&amp;IF(F86="Scenario1PBT9",'Major retrofit'!$AC$25,IF(F86="Scenario2PBT9",'Major retrofit'!$AD$25,IF(F86="Scenario3PBT9",'Major retrofit'!$AE$25,"")))&amp;IF(F86="Scenario1PBT10",'Major retrofit'!$AF$25,IF(F86="Scenario2PBT10",'Major retrofit'!$AG$25,IF(F86="Scenario3PBT10",'Major retrofit'!$AH$25,"")))&amp;IF(F86="Scenario1PBT11",'Major retrofit'!$AI$25,IF(F86="Scenario2PBT11",'Major retrofit'!$AJ$25,IF(F86="Scenario3PBT11",'Major retrofit'!$AK$25,"")))&amp;IF(F86="Scenario1PBT12",'Major retrofit'!$AL$25,IF(F86="Scenario2PBT12",'Major retrofit'!$AM$25,IF(F86="Scenario3PBT12",'Major retrofit'!$AN$25,"")))&amp;IF(F86="Scenario1PBT13",'Major retrofit'!$AO$25,IF(F86="Scenario2PBT13",'Major retrofit'!$AP$25,IF(F86="Scenario3PBT13",'Major retrofit'!$AQ$25,"")))&amp;IF(F86="Scenario1PBT14",'Major retrofit'!$AR$25,IF(F86="Scenario2PBT14",'Major retrofit'!$AS$25,IF(F86="Scenario3PBT14",'Major retrofit'!$AT$25,"")))&amp;IF(F86="Scenario1PBT15",'Major retrofit'!$AU$25,IF(F86="Scenario2PBT15",'Major retrofit'!$AV$25,IF(F86="Scenario3PBT15",'Major retrofit'!$AW$25,"")))</f>
        <v/>
      </c>
      <c r="R86" s="142">
        <f t="shared" si="50"/>
        <v>0</v>
      </c>
      <c r="S86" s="142" t="str">
        <f>IF(F86="Scenario1PBT1",'Major retrofit'!$E$27,IF(F86="Scenario2PBT1",'Major retrofit'!$F$27,IF(F86="Scenario3PBT1",'Major retrofit'!$G$27,"")))&amp;IF(F86="Scenario1PBT2",'Major retrofit'!$H$27,IF(F86="Scenario2PBT2",'Major retrofit'!$I$27,IF(F86="Scenario3PBT2",'Major retrofit'!$J$27,"")))&amp;IF(F86="Scenario1PBT3",'Major retrofit'!$K$27,IF(F86="Scenario2PBT3",'Major retrofit'!$L$27,IF(F86="Scenario3PBT3",'Major retrofit'!$M$27,"")))&amp;IF(F86="Scenario1PBT4",'Major retrofit'!$N$27,IF(F86="Scenario2PBT4",'Major retrofit'!$O$27,IF(F86="Scenario3PBT4",'Major retrofit'!$P$27,"")))&amp;IF(F86="Scenario1PBT5",'Major retrofit'!$Q$27,IF(F86="Scenario2PBT5",'Major retrofit'!$R$27,IF(F86="Scenario3PBT5",'Major retrofit'!$S$27,"")))&amp;IF(F86="Scenario1PBT6",'Major retrofit'!$T$27,IF(F86="Scenario2PBT6",'Major retrofit'!$U$27,IF(F86="Scenario3PBT6",'Major retrofit'!$V$27,"")))&amp;IF(F86="Scenario1PBT7",'Major retrofit'!$W$27,IF(F86="Scenario2PBT7",'Major retrofit'!$X$27,IF(F86="Scenario3PBT7",'Major retrofit'!$Y$27,"")))&amp;IF(F86="Scenario1PBT8",'Major retrofit'!$Z$27,IF(F86="Scenario2PBT8",'Major retrofit'!$AA$27,IF(F86="Scenario3PBT8",'Major retrofit'!$AB$27,"")))&amp;IF(F86="Scenario1PBT9",'Major retrofit'!$AC$27,IF(F86="Scenario2PBT9",'Major retrofit'!$AD$27,IF(F86="Scenario3PBT9",'Major retrofit'!$AE$27,"")))&amp;IF(F86="Scenario1PBT10",'Major retrofit'!$AF$27,IF(F86="Scenario2PBT10",'Major retrofit'!$AG$27,IF(F86="Scenario3PBT10",'Major retrofit'!$AH$27,"")))&amp;IF(F86="Scenario1PBT11",'Major retrofit'!$AI$27,IF(F86="Scenario2PBT11",'Major retrofit'!$AJ$27,IF(F86="Scenario3PBT11",'Major retrofit'!$AK$27,"")))&amp;IF(F86="Scenario1PBT12",'Major retrofit'!$AL$27,IF(F86="Scenario2PBT12",'Major retrofit'!$AM$27,IF(F86="Scenario3PBT12",'Major retrofit'!$AN$27,"")))&amp;IF(F86="Scenario1PBT13",'Major retrofit'!$AO$27,IF(F86="Scenario2PBT13",'Major retrofit'!$AP$27,IF(F86="Scenario3PBT13",'Major retrofit'!$AQ$27,"")))&amp;IF(F86="Scenario1PBT14",'Major retrofit'!$AR$27,IF(F86="Scenario2PBT14",'Major retrofit'!$AS$27,IF(F86="Scenario3PBT14",'Major retrofit'!$AT$27,"")))&amp;IF(F86="Scenario1PBT15",'Major retrofit'!$AU$27,IF(F86="Scenario2PBT15",'Major retrofit'!$AV$27,IF(F86="Scenario3PBT15",'Major retrofit'!$AW$27,"")))</f>
        <v/>
      </c>
      <c r="T86" s="263">
        <f t="shared" si="51"/>
        <v>0</v>
      </c>
      <c r="U86" s="262" t="str">
        <f>IF(F86="Scenario1PBT1",'Major retrofit'!$E$38,IF(F86="Scenario2PBT1",'Major retrofit'!$F$38,IF(F86="Scenario3PBT1",'Major retrofit'!$G$38,"")))&amp;IF(F86="Scenario1PBT2",'Major retrofit'!$H$38,IF(F86="Scenario2PBT2",'Major retrofit'!$I$38,IF(F86="Scenario3PBT2",'Major retrofit'!$J$38,"")))&amp;IF(F86="Scenario1PBT3",'Major retrofit'!$K$38,IF(F86="Scenario2PBT3",'Major retrofit'!$L$38,IF(F86="Scenario3PBT3",'Major retrofit'!$M$38,"")))&amp;IF(F86="Scenario1PBT4",'Major retrofit'!$N$38,IF(F86="Scenario2PBT4",'Major retrofit'!$O$38,IF(F86="Scenario3PBT4",'Major retrofit'!$P$38,"")))&amp;IF(F86="Scenario1PBT5",'Major retrofit'!$Q$38,IF(F86="Scenario2PBT5",'Major retrofit'!$R$38,IF(F86="Scenario3PBT5",'Major retrofit'!$S$38,"")))&amp;IF(F86="Scenario1PBT6",'Major retrofit'!$T$38,IF(F86="Scenario2PBT6",'Major retrofit'!$U$38,IF(F86="Scenario3PBT6",'Major retrofit'!$V$38,"")))&amp;IF(F86="Scenario1PBT7",'Major retrofit'!$W$38,IF(F86="Scenario2PBT7",'Major retrofit'!$X$38,IF(F86="Scenario3PBT7",'Major retrofit'!$Y$38,"")))&amp;IF(F86="Scenario1PBT8",'Major retrofit'!$Z$38,IF(F86="Scenario2PBT8",'Major retrofit'!$AA$38,IF(F86="Scenario3PBT8",'Major retrofit'!$AB$38,"")))&amp;IF(F86="Scenario1PBT9",'Major retrofit'!$AC$38,IF(F86="Scenario2PBT9",'Major retrofit'!$AD$38,IF(F86="Scenario3PBT9",'Major retrofit'!$AE$38,"")))&amp;IF(F86="Scenario1PBT10",'Major retrofit'!$AF$38,IF(F86="Scenario2PBT10",'Major retrofit'!$AG$38,IF(F86="Scenario3PBT10",'Major retrofit'!$AH$38,"")))&amp;IF(F86="Scenario1PBT11",'Major retrofit'!$AI$38,IF(F86="Scenario2PBT11",'Major retrofit'!$AJ$38,IF(F86="Scenario3PBT11",'Major retrofit'!$AK$38,"")))&amp;IF(F86="Scenario1PBT12",'Major retrofit'!$AL$38,IF(F86="Scenario2PBT12",'Major retrofit'!$AM$38,IF(F86="Scenario3PBT12",'Major retrofit'!$AN$38,"")))&amp;IF(F86="Scenario1PBT13",'Major retrofit'!$AO$38,IF(F86="Scenario2PBT13",'Major retrofit'!$AP$38,IF(F86="Scenario3PBT13",'Major retrofit'!$AQ$38,"")))&amp;IF(F86="Scenario1PBT14",'Major retrofit'!$AR$38,IF(F86="Scenario2PBT14",'Major retrofit'!$AS$38,IF(F86="Scenario3PBT14",'Major retrofit'!$AT$38,"")))&amp;IF(F86="Scenario1PBT15",'Major retrofit'!$AU$38,IF(F86="Scenario2PBT15",'Major retrofit'!$AV$38,IF(F86="Scenario3PBT15",'Major retrofit'!$AW$38,"")))</f>
        <v/>
      </c>
      <c r="V86" s="142">
        <f t="shared" si="52"/>
        <v>0</v>
      </c>
      <c r="W86" s="142" t="str">
        <f>IF(F86="Scenario1PBT1",'Major retrofit'!$E$40,IF(F86="Scenario2PBT1",'Major retrofit'!$F$40,IF(F86="Scenario3PBT1",'Major retrofit'!$G$40,"")))&amp;IF(F86="Scenario1PBT2",'Major retrofit'!$H$40,IF(F86="Scenario2PBT2",'Major retrofit'!$I$40,IF(F86="Scenario3PBT2",'Major retrofit'!$J$40,"")))&amp;IF(F86="Scenario1PBT3",'Major retrofit'!$K$40,IF(F86="Scenario2PBT3",'Major retrofit'!$L$40,IF(F86="Scenario3PBT3",'Major retrofit'!$M$40,"")))&amp;IF(F86="Scenario1PBT4",'Major retrofit'!$N$40,IF(F86="Scenario2PBT4",'Major retrofit'!$O$40,IF(F86="Scenario3PBT4",'Major retrofit'!$P$40,"")))&amp;IF(F86="Scenario1PBT5",'Major retrofit'!$Q$40,IF(F86="Scenario2PBT5",'Major retrofit'!$R$40,IF(F86="Scenario3PBT5",'Major retrofit'!$S$40,"")))&amp;IF(F86="Scenario1PBT6",'Major retrofit'!$T$40,IF(F86="Scenario2PBT6",'Major retrofit'!$U$40,IF(F86="Scenario3PBT6",'Major retrofit'!$V$40,"")))&amp;IF(F86="Scenario1PBT7",'Major retrofit'!$W$40,IF(F86="Scenario2PBT7",'Major retrofit'!$X$40,IF(F86="Scenario3PBT7",'Major retrofit'!$Y$40,"")))&amp;IF(F86="Scenario1PBT8",'Major retrofit'!$Z$40,IF(F86="Scenario2PBT8",'Major retrofit'!$AA$40,IF(F86="Scenario3PBT8",'Major retrofit'!$AB$40,"")))&amp;IF(F86="Scenario1PBT9",'Major retrofit'!$AC$40,IF(F86="Scenario2PBT9",'Major retrofit'!$AD$40,IF(F86="Scenario3PBT9",'Major retrofit'!$AE$40,"")))&amp;IF(F86="Scenario1PBT10",'Major retrofit'!$AF$40,IF(F86="Scenario2PBT10",'Major retrofit'!$AG$40,IF(F86="Scenario3PBT10",'Major retrofit'!$AH$40,"")))&amp;IF(F86="Scenario1PBT11",'Major retrofit'!$AI$40,IF(F86="Scenario2PBT11",'Major retrofit'!$AJ$40,IF(F86="Scenario3PBT11",'Major retrofit'!$AK$40,"")))&amp;IF(F86="Scenario1PBT12",'Major retrofit'!$AL$40,IF(F86="Scenario2PBT12",'Major retrofit'!$AM$40,IF(F86="Scenario3PBT12",'Major retrofit'!$AN$40,"")))&amp;IF(F86="Scenario1PBT13",'Major retrofit'!$AO$40,IF(F86="Scenario2PBT13",'Major retrofit'!$AP$40,IF(F86="Scenario3PBT13",'Major retrofit'!$AQ$40,"")))&amp;IF(F86="Scenario1PBT14",'Major retrofit'!$AR$40,IF(F86="Scenario2PBT14",'Major retrofit'!$AS$40,IF(F86="Scenario3PBT14",'Major retrofit'!$AT$40,"")))&amp;IF(F86="Scenario1PBT15",'Major retrofit'!$AU$40,IF(F86="Scenario2PBT15",'Major retrofit'!$AV$40,IF(F86="Scenario3PBT15",'Major retrofit'!$AW$40,"")))</f>
        <v/>
      </c>
      <c r="X86" s="142">
        <f t="shared" si="53"/>
        <v>0</v>
      </c>
      <c r="Y86" s="142" t="str">
        <f>IF(F86="Scenario1PBT1",'Major retrofit'!$E$42,IF(F86="Scenario2PBT1",'Major retrofit'!$F$42,IF(F86="Scenario3PBT1",'Major retrofit'!$G$42,"")))&amp;IF(F86="Scenario1PBT2",'Major retrofit'!$H$42,IF(F86="Scenario2PBT2",'Major retrofit'!$I$42,IF(F86="Scenario3PBT2",'Major retrofit'!$J$42,"")))&amp;IF(F86="Scenario1PBT3",'Major retrofit'!$K$42,IF(F86="Scenario2PBT3",'Major retrofit'!$L$42,IF(F86="Scenario3PBT3",'Major retrofit'!$M$42,"")))&amp;IF(F86="Scenario1PBT4",'Major retrofit'!$N$42,IF(F86="Scenario2PBT4",'Major retrofit'!$O$42,IF(F86="Scenario3PBT4",'Major retrofit'!$P$42,"")))&amp;IF(F86="Scenario1PBT5",'Major retrofit'!$Q$42,IF(F86="Scenario2PBT5",'Major retrofit'!$R$42,IF(F86="Scenario3PBT5",'Major retrofit'!$S$42,"")))&amp;IF(F86="Scenario1PBT6",'Major retrofit'!$T$42,IF(F86="Scenario2PBT6",'Major retrofit'!$U$42,IF(F86="Scenario3PBT6",'Major retrofit'!$V$42,"")))&amp;IF(F86="Scenario1PBT7",'Major retrofit'!$W$42,IF(F86="Scenario2PBT7",'Major retrofit'!$X$42,IF(F86="Scenario3PBT7",'Major retrofit'!$Y$42,"")))&amp;IF(F86="Scenario1PBT8",'Major retrofit'!$Z$42,IF(F86="Scenario2PBT8",'Major retrofit'!$AA$42,IF(F86="Scenario3PBT8",'Major retrofit'!$AB$42,"")))&amp;IF(F86="Scenario1PBT9",'Major retrofit'!$AC$42,IF(F86="Scenario2PBT9",'Major retrofit'!$AD$42,IF(F86="Scenario3PBT9",'Major retrofit'!$AE$42,"")))&amp;IF(F86="Scenario1PBT10",'Major retrofit'!$AF$42,IF(F86="Scenario2PBT10",'Major retrofit'!$AG$42,IF(F86="Scenario3PBT10",'Major retrofit'!$AH$42,"")))&amp;IF(F86="Scenario1PBT11",'Major retrofit'!$AI$42,IF(F86="Scenario2PBT11",'Major retrofit'!$AJ$42,IF(F86="Scenario3PBT11",'Major retrofit'!$AK$42,"")))&amp;IF(F86="Scenario1PBT12",'Major retrofit'!$AL$42,IF(F86="Scenario2PBT12",'Major retrofit'!$AM$42,IF(F86="Scenario3PBT12",'Major retrofit'!$AN$42,"")))&amp;IF(F86="Scenario1PBT13",'Major retrofit'!$AO$42,IF(F86="Scenario2PBT13",'Major retrofit'!$AP$42,IF(F86="Scenario3PBT13",'Major retrofit'!$AQ$42,"")))&amp;IF(F86="Scenario1PBT14",'Major retrofit'!$AR$42,IF(F86="Scenario2PBT14",'Major retrofit'!$AS$42,IF(F86="Scenario3PBT14",'Major retrofit'!$AT$42,"")))&amp;IF(F86="Scenario1PBT15",'Major retrofit'!$AU$42,IF(F86="Scenario2PBT15",'Major retrofit'!$AV$42,IF(F86="Scenario3PBT15",'Major retrofit'!$AW$42,"")))</f>
        <v/>
      </c>
      <c r="Z86" s="142">
        <f t="shared" si="54"/>
        <v>0</v>
      </c>
      <c r="AA86" s="332" t="str">
        <f>IF(F86="Scenario1PBT1",'Major retrofit'!$E$101,IF(F86="Scenario2PBT1",'Major retrofit'!$F$101,IF(F86="Scenario3PBT1",'Major retrofit'!$G$101,"")))&amp;IF(F86="Scenario1PBT2",'Major retrofit'!$H$101,IF(F86="Scenario2PBT2",'Major retrofit'!$I$101,IF(F86="Scenario3PBT2",'Major retrofit'!$J$101,"")))&amp;IF(F86="Scenario1PBT3",'Major retrofit'!$K$101,IF(F86="Scenario2PBT3",'Major retrofit'!$L$101,IF(F86="Scenario3PBT3",'Major retrofit'!$M$101,"")))&amp;IF(F86="Scenario1PBT4",'Major retrofit'!$N$101,IF(F86="Scenario2PBT4",'Major retrofit'!$O$101,IF(F86="Scenario3PBT4",'Major retrofit'!$P$101,"")))&amp;IF(F86="Scenario1PBT5",'Major retrofit'!$Q$101,IF(F86="Scenario2PBT5",'Major retrofit'!$R$101,IF(F86="Scenario3PBT5",'Major retrofit'!$S$101,"")))&amp;IF(F86="Scenario1PBT6",'Major retrofit'!$T$101,IF(F86="Scenario2PBT6",'Major retrofit'!$U$101,IF(F86="Scenario3PBT6",'Major retrofit'!$V$101,"")))&amp;IF(F86="Scenario1PBT7",'Major retrofit'!$W$101,IF(F86="Scenario2PBT7",'Major retrofit'!$X$101,IF(F86="Scenario3PBT7",'Major retrofit'!$Y$101,"")))&amp;IF(F86="Scenario1PBT8",'Major retrofit'!$Z$101,IF(F86="Scenario2PBT8",'Major retrofit'!$AA$101,IF(F86="Scenario3PBT8",'Major retrofit'!$AB$101,"")))&amp;IF(F86="Scenario1PBT9",'Major retrofit'!$AC$101,IF(F86="Scenario2PBT9",'Major retrofit'!$AD$101,IF(F86="Scenario3PBT9",'Major retrofit'!$AE$101,"")))&amp;IF(F86="Scenario1PBT10",'Major retrofit'!$AF$101,IF(F86="Scenario2PBT10",'Major retrofit'!$AG$101,IF(F86="Scenario3PBT10",'Major retrofit'!$AH$101,"")))&amp;IF(F86="Scenario1PBT11",'Major retrofit'!$AI$101,IF(F86="Scenario2PBT11",'Major retrofit'!$AJ$101,IF(F86="Scenario3PBT11",'Major retrofit'!$AK$101,"")))&amp;IF(F86="Scenario1PBT12",'Major retrofit'!$AL$101,IF(F86="Scenario2PBT12",'Major retrofit'!$AM$101,IF(F86="Scenario3PBT12",'Major retrofit'!$AN$101,"")))&amp;IF(F86="Scenario1PBT13",'Major retrofit'!$AO$101,IF(F86="Scenario2PBT13",'Major retrofit'!$AP$101,IF(F86="Scenario3PBT13",'Major retrofit'!$AQ$101,"")))&amp;IF(F86="Scenario1PBT14",'Major retrofit'!$AR$101,IF(F86="Scenario2PBT14",'Major retrofit'!$AS$101,IF(F86="Scenario3PBT14",'Major retrofit'!$AT$101,"")))&amp;IF(F86="Scenario1PBT15",'Major retrofit'!$AU$101,IF(F86="Scenario2PBT15",'Major retrofit'!$AV$101,IF(F86="Scenario3PBT15",'Major retrofit'!$AW$101,"")))</f>
        <v/>
      </c>
      <c r="AB86" s="233">
        <f t="shared" si="55"/>
        <v>0</v>
      </c>
      <c r="AC86" s="264">
        <f>IFERROR('Projection_Base-case'!G86-G86,0)</f>
        <v>0</v>
      </c>
      <c r="AD86" s="142">
        <f t="shared" si="34"/>
        <v>0</v>
      </c>
      <c r="AE86" s="142">
        <f>IFERROR(100*AC86/'Projection_Base-case'!G86,0)</f>
        <v>0</v>
      </c>
      <c r="AF86" s="142">
        <f>IFERROR('Projection_Base-case'!I86-I86,0)</f>
        <v>0</v>
      </c>
      <c r="AG86" s="142">
        <f t="shared" si="35"/>
        <v>0</v>
      </c>
      <c r="AH86" s="142">
        <f>IFERROR(100*AF86/'Projection_Base-case'!I86,0)</f>
        <v>0</v>
      </c>
      <c r="AI86" s="142">
        <f>IFERROR('Projection_Base-case'!K86-K86,0)</f>
        <v>0</v>
      </c>
      <c r="AJ86" s="142">
        <f t="shared" si="36"/>
        <v>0</v>
      </c>
      <c r="AK86" s="142">
        <f>IFERROR(100*AI86/'Projection_Base-case'!K86,0)</f>
        <v>0</v>
      </c>
      <c r="AL86" s="142">
        <f>IFERROR(M86-'Projection_Base-case'!M86,0)</f>
        <v>0</v>
      </c>
      <c r="AM86" s="142">
        <f t="shared" si="37"/>
        <v>0</v>
      </c>
      <c r="AN86" s="143">
        <f>IFERROR(100*AL86/'Projection_Base-case'!M86,0)</f>
        <v>0</v>
      </c>
      <c r="AO86" s="262">
        <f>IFERROR('Projection_Base-case'!O86-O86,0)</f>
        <v>0</v>
      </c>
      <c r="AP86" s="142">
        <f t="shared" si="38"/>
        <v>0</v>
      </c>
      <c r="AQ86" s="142">
        <f>IFERROR(100*AO86/'Projection_Base-case'!O86,0)</f>
        <v>0</v>
      </c>
      <c r="AR86" s="142">
        <f>IFERROR('Projection_Base-case'!Q86-Q86,0)</f>
        <v>0</v>
      </c>
      <c r="AS86" s="142">
        <f t="shared" si="39"/>
        <v>0</v>
      </c>
      <c r="AT86" s="142">
        <f>IFERROR(100*AR86/'Projection_Base-case'!Q86,0)</f>
        <v>0</v>
      </c>
      <c r="AU86" s="142">
        <f>IFERROR('Projection_Base-case'!S86-S86,0)</f>
        <v>0</v>
      </c>
      <c r="AV86" s="142">
        <f t="shared" si="40"/>
        <v>0</v>
      </c>
      <c r="AW86" s="143">
        <f>IFERROR(100*AU86/'Projection_Base-case'!S86,0)</f>
        <v>0</v>
      </c>
      <c r="AX86" s="262">
        <f>IFERROR('Projection_Base-case'!U86-U86,0)</f>
        <v>0</v>
      </c>
      <c r="AY86" s="142">
        <f t="shared" si="41"/>
        <v>0</v>
      </c>
      <c r="AZ86" s="142">
        <f>IFERROR(100*AX86/'Projection_Base-case'!U86,0)</f>
        <v>0</v>
      </c>
      <c r="BA86" s="142">
        <f>IFERROR('Projection_Base-case'!W86-W86,0)</f>
        <v>0</v>
      </c>
      <c r="BB86" s="142">
        <f t="shared" si="42"/>
        <v>0</v>
      </c>
      <c r="BC86" s="142">
        <f>IFERROR(100*BA86/'Projection_Base-case'!W86,0)</f>
        <v>0</v>
      </c>
      <c r="BD86" s="142">
        <f>IFERROR('Projection_Base-case'!Y86-Y86,0)</f>
        <v>0</v>
      </c>
      <c r="BE86" s="142">
        <f t="shared" si="43"/>
        <v>0</v>
      </c>
      <c r="BF86" s="142">
        <f>IFERROR(100*BD86/'Projection_Base-case'!Y86,0)</f>
        <v>0</v>
      </c>
      <c r="BG86" s="531">
        <f t="shared" si="56"/>
        <v>0</v>
      </c>
      <c r="BH86" s="532">
        <f t="shared" si="57"/>
        <v>0</v>
      </c>
    </row>
    <row r="87" spans="1:60" x14ac:dyDescent="0.25">
      <c r="A87" s="261">
        <v>82</v>
      </c>
      <c r="B87" s="142">
        <f>'Projection_Base-case'!B87</f>
        <v>0</v>
      </c>
      <c r="C87" s="142">
        <f>'Projection_Base-case'!C87</f>
        <v>0</v>
      </c>
      <c r="D87" s="142">
        <f>'Projection_Base-case'!D87</f>
        <v>0</v>
      </c>
      <c r="E87" s="149"/>
      <c r="F87" s="258" t="str">
        <f t="shared" si="44"/>
        <v>0</v>
      </c>
      <c r="G87" s="231" t="str">
        <f>IF(F87="Scenario1PBT1",'Major retrofit'!$E$6,IF(F87="Scenario2PBT1",'Major retrofit'!$F$6,IF(F87="Scenario3PBT1",'Major retrofit'!$G$6,"")))&amp;IF(F87="Scenario1PBT2",'Major retrofit'!$H$6,IF(F87="Scenario2PBT2",'Major retrofit'!$I$6,IF(F87="Scenario3PBT2",'Major retrofit'!$J$6,"")))&amp;IF(F87="Scenario1PBT3",'Major retrofit'!$K$6,IF(F87="Scenario2PBT3",'Major retrofit'!$L$6,IF(F87="Scenario3PBT3",'Major retrofit'!$M$6,"")))&amp;IF(F87="Scenario1PBT4",'Major retrofit'!$N$6,IF(F87="Scenario2PBT4",'Major retrofit'!$O$6,IF(F87="Scenario3PBT4",'Major retrofit'!$P$6,"")))&amp;IF(F87="Scenario1PBT5",'Major retrofit'!$Q$6,IF(F87="Scenario2PBT5",'Major retrofit'!$R$6,IF(F87="Scenario3PBT5",'Major retrofit'!$S$6,"")))&amp;IF(F87="Scenario1PBT6",'Major retrofit'!$T$6,IF(F87="Scenario2PBT6",'Major retrofit'!$U$6,IF(F87="Scenario3PBT6",'Major retrofit'!$V$6,"")))&amp;IF(F87="Scenario1PBT7",'Major retrofit'!$W$6,IF(F87="Scenario2PBT7",'Major retrofit'!$X$6,IF(F87="Scenario3PBT7",'Major retrofit'!$Y$6,"")))&amp;IF(F87="Scenario1PBT8",'Major retrofit'!$Z$6,IF(F87="Scenario2PBT8",'Major retrofit'!$AA$6,IF(F87="Scenario3PBT8",'Major retrofit'!$AB$6,"")))&amp;IF(F87="Scenario1PBT9",'Major retrofit'!$AC$6,IF(F87="Scenario2PBT9",'Major retrofit'!$AD$6,IF(F87="Scenario3PBT9",'Major retrofit'!$AE$6,"")))&amp;IF(F87="Scenario1PBT10",'Major retrofit'!$AF$6,IF(F87="Scenario2PBT10",'Major retrofit'!$AG$6,IF(F87="Scenario3PBT10",'Major retrofit'!$AH$6,"")))&amp;IF(F87="Scenario1PBT11",'Major retrofit'!$AI$6,IF(F87="Scenario2PBT11",'Major retrofit'!$AJ$6,IF(F87="Scenario3PBT11",'Major retrofit'!$AK$6,"")))&amp;IF(F87="Scenario1PBT12",'Major retrofit'!$AL$6,IF(F87="Scenario2PBT12",'Major retrofit'!$AM$6,IF(F87="Scenario3PBT12",'Major retrofit'!$AN$6,"")))&amp;IF(F87="Scenario1PBT13",'Major retrofit'!$AO$6,IF(F87="Scenario2PBT13",'Major retrofit'!$AP$6,IF(F87="Scenario3PBT13",'Major retrofit'!$AQ$6,"")))&amp;IF(F87="Scenario1PBT14",'Major retrofit'!$AR$6,IF(F87="Scenario2PBT14",'Major retrofit'!$AS$6,IF(F87="Scenario3PBT14",'Major retrofit'!$AT$6,"")))&amp;IF(F87="Scenario1PBT15",'Major retrofit'!$AU$6,IF(F87="Scenario2PBT15",'Major retrofit'!$AV$6,IF(F87="Scenario3PBT15",'Major retrofit'!$AW$6,"")))</f>
        <v/>
      </c>
      <c r="H87" s="142">
        <f t="shared" si="45"/>
        <v>0</v>
      </c>
      <c r="I87" s="232" t="str">
        <f>IF(F87="Scenario1PBT1",'Major retrofit'!$E$16,IF(F87="Scenario2PBT1",'Major retrofit'!$F$16,IF(F87="Scenario3PBT1",'Major retrofit'!$G$16,"")))&amp;IF(F87="Scenario1PBT2",'Major retrofit'!$H$16,IF(F87="Scenario2PBT2",'Major retrofit'!$I$16,IF(F87="Scenario3PBT2",'Major retrofit'!$J$16,"")))&amp;IF(F87="Scenario1PBT3",'Major retrofit'!$K$16,IF(F87="Scenario2PBT3",'Major retrofit'!$L$16,IF(F87="Scenario3PBT3",'Major retrofit'!$M$16,"")))&amp;IF(F87="Scenario1PBT4",'Major retrofit'!$N$16,IF(F87="Scenario2PBT4",'Major retrofit'!$O$16,IF(F87="Scenario3PBT4",'Major retrofit'!$P$16,"")))&amp;IF(F87="Scenario1PBT5",'Major retrofit'!$Q$16,IF(F87="Scenario2PBT5",'Major retrofit'!$R$16,IF(F87="Scenario3PBT5",'Major retrofit'!$S$16,"")))&amp;IF(F87="Scenario1PBT6",'Major retrofit'!$T$16,IF(F87="Scenario2PBT6",'Major retrofit'!$U$16,IF(F87="Scenario3PBT6",'Major retrofit'!$V$16,"")))&amp;IF(F87="Scenario1PBT7",'Major retrofit'!$W$16,IF(F87="Scenario2PBT7",'Major retrofit'!$X$16,IF(F87="Scenario3PBT7",'Major retrofit'!$Y$16,"")))&amp;IF(F87="Scenario1PBT8",'Major retrofit'!$Z$16,IF(F87="Scenario2PBT8",'Major retrofit'!$AA$16,IF(F87="Scenario3PBT8",'Major retrofit'!$AB$16,"")))&amp;IF(F87="Scenario1PBT9",'Major retrofit'!$AC$16,IF(F87="Scenario2PBT9",'Major retrofit'!$AD$16,IF(F87="Scenario3PBT9",'Major retrofit'!$AE$16,"")))&amp;IF(F87="Scenario1PBT10",'Major retrofit'!$AF$16,IF(F87="Scenario2PBT10",'Major retrofit'!$AG$16,IF(F87="Scenario3PBT10",'Major retrofit'!$AH$16,"")))&amp;IF(F87="Scenario1PBT11",'Major retrofit'!$AI$16,IF(F87="Scenario2PBT11",'Major retrofit'!$AJ$16,IF(F87="Scenario3PBT11",'Major retrofit'!$AK$16,"")))&amp;IF(F87="Scenario1PBT12",'Major retrofit'!$AL$16,IF(F87="Scenario2PBT12",'Major retrofit'!$AM$16,IF(F87="Scenario3PBT12",'Major retrofit'!$AN$16,"")))&amp;IF(F87="Scenario1PBT13",'Major retrofit'!$AO$16,IF(F87="Scenario2PBT13",'Major retrofit'!$AP$16,IF(F87="Scenario3PBT13",'Major retrofit'!$AQ$16,"")))&amp;IF(F87="Scenario1PBT14",'Major retrofit'!$AR$16,IF(F87="Scenario2PBT14",'Major retrofit'!$AS$16,IF(F87="Scenario3PBT14",'Major retrofit'!$AT$16,"")))&amp;IF(F87="Scenario1PBT15",'Major retrofit'!$AU$16,IF(F87="Scenario2PBT15",'Major retrofit'!$AV$16,IF(F87="Scenario3PBT15",'Major retrofit'!$AW$16,"")))</f>
        <v/>
      </c>
      <c r="J87" s="142">
        <f t="shared" si="46"/>
        <v>0</v>
      </c>
      <c r="K87" s="142" t="str">
        <f>IF(F87="Scenario1PBT1",'Major retrofit'!$E$18,IF(F87="Scenario2PBT1",'Major retrofit'!$F$18,IF(F87="Scenario3PBT1",'Major retrofit'!$G$18,"")))&amp;IF(F87="Scenario1PBT2",'Major retrofit'!$H$18,IF(F87="Scenario2PBT2",'Major retrofit'!$I$18,IF(F87="Scenario3PBT2",'Major retrofit'!$J$18,"")))&amp;IF(F87="Scenario1PBT3",'Major retrofit'!$K$18,IF(F87="Scenario2PBT3",'Major retrofit'!$L$18,IF(F87="Scenario3PBT3",'Major retrofit'!$M$18,"")))&amp;IF(F87="Scenario1PBT4",'Major retrofit'!$N$18,IF(F87="Scenario2PBT4",'Major retrofit'!$O$18,IF(F87="Scenario3PBT4",'Major retrofit'!$P$18,"")))&amp;IF(F87="Scenario1PBT5",'Major retrofit'!$Q$18,IF(F87="Scenario2PBT5",'Major retrofit'!$R$18,IF(F87="Scenario3PBT5",'Major retrofit'!$S$18,"")))&amp;IF(F87="Scenario1PBT6",'Major retrofit'!$T$18,IF(F87="Scenario2PBT6",'Major retrofit'!$U$18,IF(F87="Scenario3PBT6",'Major retrofit'!$V$18,"")))&amp;IF(F87="Scenario1PBT7",'Major retrofit'!$W$18,IF(F87="Scenario2PBT7",'Major retrofit'!$X$18,IF(F87="Scenario3PBT7",'Major retrofit'!$Y$18,"")))&amp;IF(F87="Scenario1PBT8",'Major retrofit'!$Z$18,IF(F87="Scenario2PBT8",'Major retrofit'!$AA$18,IF(F87="Scenario3PBT8",'Major retrofit'!$AB$18,"")))&amp;IF(F87="Scenario1PBT9",'Major retrofit'!$AC$18,IF(F87="Scenario2PBT9",'Major retrofit'!$AD$18,IF(F87="Scenario3PBT9",'Major retrofit'!$AE$18,"")))&amp;IF(F87="Scenario1PBT10",'Major retrofit'!$AF$18,IF(F87="Scenario2PBT10",'Major retrofit'!$AG$18,IF(F87="Scenario3PBT10",'Major retrofit'!$AH$18,"")))&amp;IF(F87="Scenario1PBT11",'Major retrofit'!$AI$18,IF(F87="Scenario2PBT11",'Major retrofit'!$AJ$18,IF(F87="Scenario3PBT11",'Major retrofit'!$AK$18,"")))&amp;IF(F87="Scenario1PBT12",'Major retrofit'!$AL$18,IF(F87="Scenario2PBT12",'Major retrofit'!$AM$18,IF(F87="Scenario3PBT12",'Major retrofit'!$AN$18,"")))&amp;IF(F87="Scenario1PBT13",'Major retrofit'!$AO$18,IF(F87="Scenario2PBT13",'Major retrofit'!$AP$18,IF(F87="Scenario3PBT13",'Major retrofit'!$AQ$18,"")))&amp;IF(F87="Scenario1PBT14",'Major retrofit'!$AR$18,IF(F87="Scenario2PBT14",'Major retrofit'!$AS$18,IF(F87="Scenario3PBT14",'Major retrofit'!$AT$18,"")))&amp;IF(F87="Scenario1PBT15",'Major retrofit'!$AU$18,IF(F87="Scenario2PBT15",'Major retrofit'!$AV$18,IF(F87="Scenario3PBT15",'Major retrofit'!$AW$18,"")))</f>
        <v/>
      </c>
      <c r="L87" s="142">
        <f t="shared" si="47"/>
        <v>0</v>
      </c>
      <c r="M87" s="142" t="str">
        <f>IF(F87="Scenario1PBT1",'Major retrofit'!$E$20,IF(F87="Scenario2PBT1",'Major retrofit'!$F$20,IF(F87="Scenario3PBT1",'Major retrofit'!$G$20,"")))&amp;IF(F87="Scenario1PBT2",'Major retrofit'!$H$20,IF(F87="Scenario2PBT2",'Major retrofit'!$I$20,IF(F87="Scenario3PBT2",'Major retrofit'!$J$20,"")))&amp;IF(F87="Scenario1PBT3",'Major retrofit'!$K$20,IF(F87="Scenario2PBT3",'Major retrofit'!$L$20,IF(F87="Scenario3PBT3",'Major retrofit'!$M$20,"")))&amp;IF(F87="Scenario1PBT4",'Major retrofit'!$N$20,IF(F87="Scenario2PBT4",'Major retrofit'!$O$20,IF(F87="Scenario3PBT4",'Major retrofit'!$P$20,"")))&amp;IF(F87="Scenario1PBT5",'Major retrofit'!$Q$20,IF(F87="Scenario2PBT5",'Major retrofit'!$R$20,IF(F87="Scenario3PBT5",'Major retrofit'!$S$20,"")))&amp;IF(F87="Scenario1PBT6",'Major retrofit'!$T$20,IF(F87="Scenario2PBT6",'Major retrofit'!$U$20,IF(F87="Scenario3PBT6",'Major retrofit'!$V$20,"")))&amp;IF(F87="Scenario1PBT7",'Major retrofit'!$W$20,IF(F87="Scenario2PBT7",'Major retrofit'!$X$20,IF(F87="Scenario3PBT7",'Major retrofit'!$Y$20,"")))&amp;IF(F87="Scenario1PBT8",'Major retrofit'!$Z$20,IF(F87="Scenario2PBT8",'Major retrofit'!$AA$20,IF(F87="Scenario3PBT8",'Major retrofit'!$AB$20,"")))&amp;IF(F87="Scenario1PBT9",'Major retrofit'!$AC$20,IF(F87="Scenario2PBT9",'Major retrofit'!$AD$20,IF(F87="Scenario3PBT9",'Major retrofit'!$AE$20,"")))&amp;IF(F87="Scenario1PBT10",'Major retrofit'!$AF$20,IF(F87="Scenario2PBT10",'Major retrofit'!$AG$20,IF(F87="Scenario3PBT10",'Major retrofit'!$AH$20,"")))&amp;IF(F87="Scenario1PBT11",'Major retrofit'!$AI$20,IF(F87="Scenario2PBT11",'Major retrofit'!$AJ$20,IF(F87="Scenario3PBT11",'Major retrofit'!$AK$20,"")))&amp;IF(F87="Scenario1PBT12",'Major retrofit'!$AL$20,IF(F87="Scenario2PBT12",'Major retrofit'!$AM$20,IF(F87="Scenario3PBT12",'Major retrofit'!$AN$20,"")))&amp;IF(F87="Scenario1PBT13",'Major retrofit'!$AO$20,IF(F87="Scenario2PBT13",'Major retrofit'!$AP$20,IF(F87="Scenario3PBT13",'Major retrofit'!$AQ$20,"")))&amp;IF(F87="Scenario1PBT14",'Major retrofit'!$AR$20,IF(F87="Scenario2PBT14",'Major retrofit'!$AS$20,IF(F87="Scenario3PBT14",'Major retrofit'!$AT$20,"")))&amp;IF(F87="Scenario1PBT15",'Major retrofit'!$AU$20,IF(F87="Scenario2PBT15",'Major retrofit'!$AV$20,IF(F87="Scenario3PBT15",'Major retrofit'!$AW$20,"")))</f>
        <v/>
      </c>
      <c r="N87" s="143">
        <f t="shared" si="48"/>
        <v>0</v>
      </c>
      <c r="O87" s="262" t="str">
        <f>IF(F87="Scenario1PBT1",'Major retrofit'!$E$23,IF(F87="Scenario2PBT1",'Major retrofit'!$F$23,IF(F87="Scenario3PBT1",'Major retrofit'!$G$23,"")))&amp;IF(F87="Scenario1PBT2",'Major retrofit'!$H$23,IF(F87="Scenario2PBT2",'Major retrofit'!$I$23,IF(F87="Scenario3PBT2",'Major retrofit'!$J$23,"")))&amp;IF(F87="Scenario1PBT3",'Major retrofit'!$K$23,IF(F87="Scenario2PBT3",'Major retrofit'!$L$23,IF(F87="Scenario3PBT3",'Major retrofit'!$M$23,"")))&amp;IF(F87="Scenario1PBT4",'Major retrofit'!$N$23,IF(F87="Scenario2PBT4",'Major retrofit'!$O$23,IF(F87="Scenario3PBT4",'Major retrofit'!$P$23,"")))&amp;IF(F87="Scenario1PBT5",'Major retrofit'!$Q$23,IF(F87="Scenario2PBT5",'Major retrofit'!$R$23,IF(F87="Scenario3PBT5",'Major retrofit'!$S$23,"")))&amp;IF(F87="Scenario1PBT6",'Major retrofit'!$T$23,IF(F87="Scenario2PBT6",'Major retrofit'!$U$23,IF(F87="Scenario3PBT6",'Major retrofit'!$V$23,"")))&amp;IF(F87="Scenario1PBT7",'Major retrofit'!$W$23,IF(F87="Scenario2PBT7",'Major retrofit'!$X$23,IF(F87="Scenario3PBT7",'Major retrofit'!$Y$23,"")))&amp;IF(F87="Scenario1PBT8",'Major retrofit'!$Z$23,IF(F87="Scenario2PBT8",'Major retrofit'!$AA$23,IF(F87="Scenario3PBT8",'Major retrofit'!$AB$23,"")))&amp;IF(F87="Scenario1PBT9",'Major retrofit'!$AC$23,IF(F87="Scenario2PBT9",'Major retrofit'!$AD$23,IF(F87="Scenario3PBT9",'Major retrofit'!$AE$23,"")))&amp;IF(F87="Scenario1PBT10",'Major retrofit'!$AF$23,IF(F87="Scenario2PBT10",'Major retrofit'!$AG$23,IF(F87="Scenario3PBT10",'Major retrofit'!$AH$23,"")))&amp;IF(F87="Scenario1PBT11",'Major retrofit'!$AI$23,IF(F87="Scenario2PBT11",'Major retrofit'!$AJ$23,IF(F87="Scenario3PBT11",'Major retrofit'!$AK$23,"")))&amp;IF(F87="Scenario1PBT12",'Major retrofit'!$AL$23,IF(F87="Scenario2PBT12",'Major retrofit'!$AM$23,IF(F87="Scenario3PBT12",'Major retrofit'!$AN$23,"")))&amp;IF(F87="Scenario1PBT13",'Major retrofit'!$AO$23,IF(F87="Scenario2PBT13",'Major retrofit'!$AP$23,IF(F87="Scenario3PBT13",'Major retrofit'!$AQ$23,"")))&amp;IF(F87="Scenario1PBT14",'Major retrofit'!$AR$23,IF(F87="Scenario2PBT14",'Major retrofit'!$AS$23,IF(F87="Scenario3PBT14",'Major retrofit'!$AT$23,"")))&amp;IF(F87="Scenario1PBT15",'Major retrofit'!$AU$23,IF(F87="Scenario2PBT15",'Major retrofit'!$AV$23,IF(F87="Scenario3PBT15",'Major retrofit'!$AW$23,"")))</f>
        <v/>
      </c>
      <c r="P87" s="142">
        <f t="shared" si="49"/>
        <v>0</v>
      </c>
      <c r="Q87" s="142" t="str">
        <f>IF(F87="Scenario1PBT1",'Major retrofit'!$E$25,IF(F87="Scenario2PBT1",'Major retrofit'!$F$25,IF(F87="Scenario3PBT1",'Major retrofit'!$G$25,"")))&amp;IF(F87="Scenario1PBT2",'Major retrofit'!$H$25,IF(F87="Scenario2PBT2",'Major retrofit'!$I$25,IF(F87="Scenario3PBT2",'Major retrofit'!$J$25,"")))&amp;IF(F87="Scenario1PBT3",'Major retrofit'!$K$25,IF(F87="Scenario2PBT3",'Major retrofit'!$L$25,IF(F87="Scenario3PBT3",'Major retrofit'!$M$25,"")))&amp;IF(F87="Scenario1PBT4",'Major retrofit'!$N$25,IF(F87="Scenario2PBT4",'Major retrofit'!$O$25,IF(F87="Scenario3PBT4",'Major retrofit'!$P$25,"")))&amp;IF(F87="Scenario1PBT5",'Major retrofit'!$Q$25,IF(F87="Scenario2PBT5",'Major retrofit'!$R$25,IF(F87="Scenario3PBT5",'Major retrofit'!$S$25,"")))&amp;IF(F87="Scenario1PBT6",'Major retrofit'!$T$25,IF(F87="Scenario2PBT6",'Major retrofit'!$U$25,IF(F87="Scenario3PBT6",'Major retrofit'!$V$25,"")))&amp;IF(F87="Scenario1PBT7",'Major retrofit'!$W$25,IF(F87="Scenario2PBT7",'Major retrofit'!$X$25,IF(F87="Scenario3PBT7",'Major retrofit'!$Y$25,"")))&amp;IF(F87="Scenario1PBT8",'Major retrofit'!$Z$25,IF(F87="Scenario2PBT8",'Major retrofit'!$AA$25,IF(F87="Scenario3PBT8",'Major retrofit'!$AB$25,"")))&amp;IF(F87="Scenario1PBT9",'Major retrofit'!$AC$25,IF(F87="Scenario2PBT9",'Major retrofit'!$AD$25,IF(F87="Scenario3PBT9",'Major retrofit'!$AE$25,"")))&amp;IF(F87="Scenario1PBT10",'Major retrofit'!$AF$25,IF(F87="Scenario2PBT10",'Major retrofit'!$AG$25,IF(F87="Scenario3PBT10",'Major retrofit'!$AH$25,"")))&amp;IF(F87="Scenario1PBT11",'Major retrofit'!$AI$25,IF(F87="Scenario2PBT11",'Major retrofit'!$AJ$25,IF(F87="Scenario3PBT11",'Major retrofit'!$AK$25,"")))&amp;IF(F87="Scenario1PBT12",'Major retrofit'!$AL$25,IF(F87="Scenario2PBT12",'Major retrofit'!$AM$25,IF(F87="Scenario3PBT12",'Major retrofit'!$AN$25,"")))&amp;IF(F87="Scenario1PBT13",'Major retrofit'!$AO$25,IF(F87="Scenario2PBT13",'Major retrofit'!$AP$25,IF(F87="Scenario3PBT13",'Major retrofit'!$AQ$25,"")))&amp;IF(F87="Scenario1PBT14",'Major retrofit'!$AR$25,IF(F87="Scenario2PBT14",'Major retrofit'!$AS$25,IF(F87="Scenario3PBT14",'Major retrofit'!$AT$25,"")))&amp;IF(F87="Scenario1PBT15",'Major retrofit'!$AU$25,IF(F87="Scenario2PBT15",'Major retrofit'!$AV$25,IF(F87="Scenario3PBT15",'Major retrofit'!$AW$25,"")))</f>
        <v/>
      </c>
      <c r="R87" s="142">
        <f t="shared" si="50"/>
        <v>0</v>
      </c>
      <c r="S87" s="142" t="str">
        <f>IF(F87="Scenario1PBT1",'Major retrofit'!$E$27,IF(F87="Scenario2PBT1",'Major retrofit'!$F$27,IF(F87="Scenario3PBT1",'Major retrofit'!$G$27,"")))&amp;IF(F87="Scenario1PBT2",'Major retrofit'!$H$27,IF(F87="Scenario2PBT2",'Major retrofit'!$I$27,IF(F87="Scenario3PBT2",'Major retrofit'!$J$27,"")))&amp;IF(F87="Scenario1PBT3",'Major retrofit'!$K$27,IF(F87="Scenario2PBT3",'Major retrofit'!$L$27,IF(F87="Scenario3PBT3",'Major retrofit'!$M$27,"")))&amp;IF(F87="Scenario1PBT4",'Major retrofit'!$N$27,IF(F87="Scenario2PBT4",'Major retrofit'!$O$27,IF(F87="Scenario3PBT4",'Major retrofit'!$P$27,"")))&amp;IF(F87="Scenario1PBT5",'Major retrofit'!$Q$27,IF(F87="Scenario2PBT5",'Major retrofit'!$R$27,IF(F87="Scenario3PBT5",'Major retrofit'!$S$27,"")))&amp;IF(F87="Scenario1PBT6",'Major retrofit'!$T$27,IF(F87="Scenario2PBT6",'Major retrofit'!$U$27,IF(F87="Scenario3PBT6",'Major retrofit'!$V$27,"")))&amp;IF(F87="Scenario1PBT7",'Major retrofit'!$W$27,IF(F87="Scenario2PBT7",'Major retrofit'!$X$27,IF(F87="Scenario3PBT7",'Major retrofit'!$Y$27,"")))&amp;IF(F87="Scenario1PBT8",'Major retrofit'!$Z$27,IF(F87="Scenario2PBT8",'Major retrofit'!$AA$27,IF(F87="Scenario3PBT8",'Major retrofit'!$AB$27,"")))&amp;IF(F87="Scenario1PBT9",'Major retrofit'!$AC$27,IF(F87="Scenario2PBT9",'Major retrofit'!$AD$27,IF(F87="Scenario3PBT9",'Major retrofit'!$AE$27,"")))&amp;IF(F87="Scenario1PBT10",'Major retrofit'!$AF$27,IF(F87="Scenario2PBT10",'Major retrofit'!$AG$27,IF(F87="Scenario3PBT10",'Major retrofit'!$AH$27,"")))&amp;IF(F87="Scenario1PBT11",'Major retrofit'!$AI$27,IF(F87="Scenario2PBT11",'Major retrofit'!$AJ$27,IF(F87="Scenario3PBT11",'Major retrofit'!$AK$27,"")))&amp;IF(F87="Scenario1PBT12",'Major retrofit'!$AL$27,IF(F87="Scenario2PBT12",'Major retrofit'!$AM$27,IF(F87="Scenario3PBT12",'Major retrofit'!$AN$27,"")))&amp;IF(F87="Scenario1PBT13",'Major retrofit'!$AO$27,IF(F87="Scenario2PBT13",'Major retrofit'!$AP$27,IF(F87="Scenario3PBT13",'Major retrofit'!$AQ$27,"")))&amp;IF(F87="Scenario1PBT14",'Major retrofit'!$AR$27,IF(F87="Scenario2PBT14",'Major retrofit'!$AS$27,IF(F87="Scenario3PBT14",'Major retrofit'!$AT$27,"")))&amp;IF(F87="Scenario1PBT15",'Major retrofit'!$AU$27,IF(F87="Scenario2PBT15",'Major retrofit'!$AV$27,IF(F87="Scenario3PBT15",'Major retrofit'!$AW$27,"")))</f>
        <v/>
      </c>
      <c r="T87" s="263">
        <f t="shared" si="51"/>
        <v>0</v>
      </c>
      <c r="U87" s="262" t="str">
        <f>IF(F87="Scenario1PBT1",'Major retrofit'!$E$38,IF(F87="Scenario2PBT1",'Major retrofit'!$F$38,IF(F87="Scenario3PBT1",'Major retrofit'!$G$38,"")))&amp;IF(F87="Scenario1PBT2",'Major retrofit'!$H$38,IF(F87="Scenario2PBT2",'Major retrofit'!$I$38,IF(F87="Scenario3PBT2",'Major retrofit'!$J$38,"")))&amp;IF(F87="Scenario1PBT3",'Major retrofit'!$K$38,IF(F87="Scenario2PBT3",'Major retrofit'!$L$38,IF(F87="Scenario3PBT3",'Major retrofit'!$M$38,"")))&amp;IF(F87="Scenario1PBT4",'Major retrofit'!$N$38,IF(F87="Scenario2PBT4",'Major retrofit'!$O$38,IF(F87="Scenario3PBT4",'Major retrofit'!$P$38,"")))&amp;IF(F87="Scenario1PBT5",'Major retrofit'!$Q$38,IF(F87="Scenario2PBT5",'Major retrofit'!$R$38,IF(F87="Scenario3PBT5",'Major retrofit'!$S$38,"")))&amp;IF(F87="Scenario1PBT6",'Major retrofit'!$T$38,IF(F87="Scenario2PBT6",'Major retrofit'!$U$38,IF(F87="Scenario3PBT6",'Major retrofit'!$V$38,"")))&amp;IF(F87="Scenario1PBT7",'Major retrofit'!$W$38,IF(F87="Scenario2PBT7",'Major retrofit'!$X$38,IF(F87="Scenario3PBT7",'Major retrofit'!$Y$38,"")))&amp;IF(F87="Scenario1PBT8",'Major retrofit'!$Z$38,IF(F87="Scenario2PBT8",'Major retrofit'!$AA$38,IF(F87="Scenario3PBT8",'Major retrofit'!$AB$38,"")))&amp;IF(F87="Scenario1PBT9",'Major retrofit'!$AC$38,IF(F87="Scenario2PBT9",'Major retrofit'!$AD$38,IF(F87="Scenario3PBT9",'Major retrofit'!$AE$38,"")))&amp;IF(F87="Scenario1PBT10",'Major retrofit'!$AF$38,IF(F87="Scenario2PBT10",'Major retrofit'!$AG$38,IF(F87="Scenario3PBT10",'Major retrofit'!$AH$38,"")))&amp;IF(F87="Scenario1PBT11",'Major retrofit'!$AI$38,IF(F87="Scenario2PBT11",'Major retrofit'!$AJ$38,IF(F87="Scenario3PBT11",'Major retrofit'!$AK$38,"")))&amp;IF(F87="Scenario1PBT12",'Major retrofit'!$AL$38,IF(F87="Scenario2PBT12",'Major retrofit'!$AM$38,IF(F87="Scenario3PBT12",'Major retrofit'!$AN$38,"")))&amp;IF(F87="Scenario1PBT13",'Major retrofit'!$AO$38,IF(F87="Scenario2PBT13",'Major retrofit'!$AP$38,IF(F87="Scenario3PBT13",'Major retrofit'!$AQ$38,"")))&amp;IF(F87="Scenario1PBT14",'Major retrofit'!$AR$38,IF(F87="Scenario2PBT14",'Major retrofit'!$AS$38,IF(F87="Scenario3PBT14",'Major retrofit'!$AT$38,"")))&amp;IF(F87="Scenario1PBT15",'Major retrofit'!$AU$38,IF(F87="Scenario2PBT15",'Major retrofit'!$AV$38,IF(F87="Scenario3PBT15",'Major retrofit'!$AW$38,"")))</f>
        <v/>
      </c>
      <c r="V87" s="142">
        <f t="shared" si="52"/>
        <v>0</v>
      </c>
      <c r="W87" s="142" t="str">
        <f>IF(F87="Scenario1PBT1",'Major retrofit'!$E$40,IF(F87="Scenario2PBT1",'Major retrofit'!$F$40,IF(F87="Scenario3PBT1",'Major retrofit'!$G$40,"")))&amp;IF(F87="Scenario1PBT2",'Major retrofit'!$H$40,IF(F87="Scenario2PBT2",'Major retrofit'!$I$40,IF(F87="Scenario3PBT2",'Major retrofit'!$J$40,"")))&amp;IF(F87="Scenario1PBT3",'Major retrofit'!$K$40,IF(F87="Scenario2PBT3",'Major retrofit'!$L$40,IF(F87="Scenario3PBT3",'Major retrofit'!$M$40,"")))&amp;IF(F87="Scenario1PBT4",'Major retrofit'!$N$40,IF(F87="Scenario2PBT4",'Major retrofit'!$O$40,IF(F87="Scenario3PBT4",'Major retrofit'!$P$40,"")))&amp;IF(F87="Scenario1PBT5",'Major retrofit'!$Q$40,IF(F87="Scenario2PBT5",'Major retrofit'!$R$40,IF(F87="Scenario3PBT5",'Major retrofit'!$S$40,"")))&amp;IF(F87="Scenario1PBT6",'Major retrofit'!$T$40,IF(F87="Scenario2PBT6",'Major retrofit'!$U$40,IF(F87="Scenario3PBT6",'Major retrofit'!$V$40,"")))&amp;IF(F87="Scenario1PBT7",'Major retrofit'!$W$40,IF(F87="Scenario2PBT7",'Major retrofit'!$X$40,IF(F87="Scenario3PBT7",'Major retrofit'!$Y$40,"")))&amp;IF(F87="Scenario1PBT8",'Major retrofit'!$Z$40,IF(F87="Scenario2PBT8",'Major retrofit'!$AA$40,IF(F87="Scenario3PBT8",'Major retrofit'!$AB$40,"")))&amp;IF(F87="Scenario1PBT9",'Major retrofit'!$AC$40,IF(F87="Scenario2PBT9",'Major retrofit'!$AD$40,IF(F87="Scenario3PBT9",'Major retrofit'!$AE$40,"")))&amp;IF(F87="Scenario1PBT10",'Major retrofit'!$AF$40,IF(F87="Scenario2PBT10",'Major retrofit'!$AG$40,IF(F87="Scenario3PBT10",'Major retrofit'!$AH$40,"")))&amp;IF(F87="Scenario1PBT11",'Major retrofit'!$AI$40,IF(F87="Scenario2PBT11",'Major retrofit'!$AJ$40,IF(F87="Scenario3PBT11",'Major retrofit'!$AK$40,"")))&amp;IF(F87="Scenario1PBT12",'Major retrofit'!$AL$40,IF(F87="Scenario2PBT12",'Major retrofit'!$AM$40,IF(F87="Scenario3PBT12",'Major retrofit'!$AN$40,"")))&amp;IF(F87="Scenario1PBT13",'Major retrofit'!$AO$40,IF(F87="Scenario2PBT13",'Major retrofit'!$AP$40,IF(F87="Scenario3PBT13",'Major retrofit'!$AQ$40,"")))&amp;IF(F87="Scenario1PBT14",'Major retrofit'!$AR$40,IF(F87="Scenario2PBT14",'Major retrofit'!$AS$40,IF(F87="Scenario3PBT14",'Major retrofit'!$AT$40,"")))&amp;IF(F87="Scenario1PBT15",'Major retrofit'!$AU$40,IF(F87="Scenario2PBT15",'Major retrofit'!$AV$40,IF(F87="Scenario3PBT15",'Major retrofit'!$AW$40,"")))</f>
        <v/>
      </c>
      <c r="X87" s="142">
        <f t="shared" si="53"/>
        <v>0</v>
      </c>
      <c r="Y87" s="142" t="str">
        <f>IF(F87="Scenario1PBT1",'Major retrofit'!$E$42,IF(F87="Scenario2PBT1",'Major retrofit'!$F$42,IF(F87="Scenario3PBT1",'Major retrofit'!$G$42,"")))&amp;IF(F87="Scenario1PBT2",'Major retrofit'!$H$42,IF(F87="Scenario2PBT2",'Major retrofit'!$I$42,IF(F87="Scenario3PBT2",'Major retrofit'!$J$42,"")))&amp;IF(F87="Scenario1PBT3",'Major retrofit'!$K$42,IF(F87="Scenario2PBT3",'Major retrofit'!$L$42,IF(F87="Scenario3PBT3",'Major retrofit'!$M$42,"")))&amp;IF(F87="Scenario1PBT4",'Major retrofit'!$N$42,IF(F87="Scenario2PBT4",'Major retrofit'!$O$42,IF(F87="Scenario3PBT4",'Major retrofit'!$P$42,"")))&amp;IF(F87="Scenario1PBT5",'Major retrofit'!$Q$42,IF(F87="Scenario2PBT5",'Major retrofit'!$R$42,IF(F87="Scenario3PBT5",'Major retrofit'!$S$42,"")))&amp;IF(F87="Scenario1PBT6",'Major retrofit'!$T$42,IF(F87="Scenario2PBT6",'Major retrofit'!$U$42,IF(F87="Scenario3PBT6",'Major retrofit'!$V$42,"")))&amp;IF(F87="Scenario1PBT7",'Major retrofit'!$W$42,IF(F87="Scenario2PBT7",'Major retrofit'!$X$42,IF(F87="Scenario3PBT7",'Major retrofit'!$Y$42,"")))&amp;IF(F87="Scenario1PBT8",'Major retrofit'!$Z$42,IF(F87="Scenario2PBT8",'Major retrofit'!$AA$42,IF(F87="Scenario3PBT8",'Major retrofit'!$AB$42,"")))&amp;IF(F87="Scenario1PBT9",'Major retrofit'!$AC$42,IF(F87="Scenario2PBT9",'Major retrofit'!$AD$42,IF(F87="Scenario3PBT9",'Major retrofit'!$AE$42,"")))&amp;IF(F87="Scenario1PBT10",'Major retrofit'!$AF$42,IF(F87="Scenario2PBT10",'Major retrofit'!$AG$42,IF(F87="Scenario3PBT10",'Major retrofit'!$AH$42,"")))&amp;IF(F87="Scenario1PBT11",'Major retrofit'!$AI$42,IF(F87="Scenario2PBT11",'Major retrofit'!$AJ$42,IF(F87="Scenario3PBT11",'Major retrofit'!$AK$42,"")))&amp;IF(F87="Scenario1PBT12",'Major retrofit'!$AL$42,IF(F87="Scenario2PBT12",'Major retrofit'!$AM$42,IF(F87="Scenario3PBT12",'Major retrofit'!$AN$42,"")))&amp;IF(F87="Scenario1PBT13",'Major retrofit'!$AO$42,IF(F87="Scenario2PBT13",'Major retrofit'!$AP$42,IF(F87="Scenario3PBT13",'Major retrofit'!$AQ$42,"")))&amp;IF(F87="Scenario1PBT14",'Major retrofit'!$AR$42,IF(F87="Scenario2PBT14",'Major retrofit'!$AS$42,IF(F87="Scenario3PBT14",'Major retrofit'!$AT$42,"")))&amp;IF(F87="Scenario1PBT15",'Major retrofit'!$AU$42,IF(F87="Scenario2PBT15",'Major retrofit'!$AV$42,IF(F87="Scenario3PBT15",'Major retrofit'!$AW$42,"")))</f>
        <v/>
      </c>
      <c r="Z87" s="142">
        <f t="shared" si="54"/>
        <v>0</v>
      </c>
      <c r="AA87" s="332" t="str">
        <f>IF(F87="Scenario1PBT1",'Major retrofit'!$E$101,IF(F87="Scenario2PBT1",'Major retrofit'!$F$101,IF(F87="Scenario3PBT1",'Major retrofit'!$G$101,"")))&amp;IF(F87="Scenario1PBT2",'Major retrofit'!$H$101,IF(F87="Scenario2PBT2",'Major retrofit'!$I$101,IF(F87="Scenario3PBT2",'Major retrofit'!$J$101,"")))&amp;IF(F87="Scenario1PBT3",'Major retrofit'!$K$101,IF(F87="Scenario2PBT3",'Major retrofit'!$L$101,IF(F87="Scenario3PBT3",'Major retrofit'!$M$101,"")))&amp;IF(F87="Scenario1PBT4",'Major retrofit'!$N$101,IF(F87="Scenario2PBT4",'Major retrofit'!$O$101,IF(F87="Scenario3PBT4",'Major retrofit'!$P$101,"")))&amp;IF(F87="Scenario1PBT5",'Major retrofit'!$Q$101,IF(F87="Scenario2PBT5",'Major retrofit'!$R$101,IF(F87="Scenario3PBT5",'Major retrofit'!$S$101,"")))&amp;IF(F87="Scenario1PBT6",'Major retrofit'!$T$101,IF(F87="Scenario2PBT6",'Major retrofit'!$U$101,IF(F87="Scenario3PBT6",'Major retrofit'!$V$101,"")))&amp;IF(F87="Scenario1PBT7",'Major retrofit'!$W$101,IF(F87="Scenario2PBT7",'Major retrofit'!$X$101,IF(F87="Scenario3PBT7",'Major retrofit'!$Y$101,"")))&amp;IF(F87="Scenario1PBT8",'Major retrofit'!$Z$101,IF(F87="Scenario2PBT8",'Major retrofit'!$AA$101,IF(F87="Scenario3PBT8",'Major retrofit'!$AB$101,"")))&amp;IF(F87="Scenario1PBT9",'Major retrofit'!$AC$101,IF(F87="Scenario2PBT9",'Major retrofit'!$AD$101,IF(F87="Scenario3PBT9",'Major retrofit'!$AE$101,"")))&amp;IF(F87="Scenario1PBT10",'Major retrofit'!$AF$101,IF(F87="Scenario2PBT10",'Major retrofit'!$AG$101,IF(F87="Scenario3PBT10",'Major retrofit'!$AH$101,"")))&amp;IF(F87="Scenario1PBT11",'Major retrofit'!$AI$101,IF(F87="Scenario2PBT11",'Major retrofit'!$AJ$101,IF(F87="Scenario3PBT11",'Major retrofit'!$AK$101,"")))&amp;IF(F87="Scenario1PBT12",'Major retrofit'!$AL$101,IF(F87="Scenario2PBT12",'Major retrofit'!$AM$101,IF(F87="Scenario3PBT12",'Major retrofit'!$AN$101,"")))&amp;IF(F87="Scenario1PBT13",'Major retrofit'!$AO$101,IF(F87="Scenario2PBT13",'Major retrofit'!$AP$101,IF(F87="Scenario3PBT13",'Major retrofit'!$AQ$101,"")))&amp;IF(F87="Scenario1PBT14",'Major retrofit'!$AR$101,IF(F87="Scenario2PBT14",'Major retrofit'!$AS$101,IF(F87="Scenario3PBT14",'Major retrofit'!$AT$101,"")))&amp;IF(F87="Scenario1PBT15",'Major retrofit'!$AU$101,IF(F87="Scenario2PBT15",'Major retrofit'!$AV$101,IF(F87="Scenario3PBT15",'Major retrofit'!$AW$101,"")))</f>
        <v/>
      </c>
      <c r="AB87" s="233">
        <f t="shared" si="55"/>
        <v>0</v>
      </c>
      <c r="AC87" s="264">
        <f>IFERROR('Projection_Base-case'!G87-G87,0)</f>
        <v>0</v>
      </c>
      <c r="AD87" s="142">
        <f t="shared" si="34"/>
        <v>0</v>
      </c>
      <c r="AE87" s="142">
        <f>IFERROR(100*AC87/'Projection_Base-case'!G87,0)</f>
        <v>0</v>
      </c>
      <c r="AF87" s="142">
        <f>IFERROR('Projection_Base-case'!I87-I87,0)</f>
        <v>0</v>
      </c>
      <c r="AG87" s="142">
        <f t="shared" si="35"/>
        <v>0</v>
      </c>
      <c r="AH87" s="142">
        <f>IFERROR(100*AF87/'Projection_Base-case'!I87,0)</f>
        <v>0</v>
      </c>
      <c r="AI87" s="142">
        <f>IFERROR('Projection_Base-case'!K87-K87,0)</f>
        <v>0</v>
      </c>
      <c r="AJ87" s="142">
        <f t="shared" si="36"/>
        <v>0</v>
      </c>
      <c r="AK87" s="142">
        <f>IFERROR(100*AI87/'Projection_Base-case'!K87,0)</f>
        <v>0</v>
      </c>
      <c r="AL87" s="142">
        <f>IFERROR(M87-'Projection_Base-case'!M87,0)</f>
        <v>0</v>
      </c>
      <c r="AM87" s="142">
        <f t="shared" si="37"/>
        <v>0</v>
      </c>
      <c r="AN87" s="143">
        <f>IFERROR(100*AL87/'Projection_Base-case'!M87,0)</f>
        <v>0</v>
      </c>
      <c r="AO87" s="262">
        <f>IFERROR('Projection_Base-case'!O87-O87,0)</f>
        <v>0</v>
      </c>
      <c r="AP87" s="142">
        <f t="shared" si="38"/>
        <v>0</v>
      </c>
      <c r="AQ87" s="142">
        <f>IFERROR(100*AO87/'Projection_Base-case'!O87,0)</f>
        <v>0</v>
      </c>
      <c r="AR87" s="142">
        <f>IFERROR('Projection_Base-case'!Q87-Q87,0)</f>
        <v>0</v>
      </c>
      <c r="AS87" s="142">
        <f t="shared" si="39"/>
        <v>0</v>
      </c>
      <c r="AT87" s="142">
        <f>IFERROR(100*AR87/'Projection_Base-case'!Q87,0)</f>
        <v>0</v>
      </c>
      <c r="AU87" s="142">
        <f>IFERROR('Projection_Base-case'!S87-S87,0)</f>
        <v>0</v>
      </c>
      <c r="AV87" s="142">
        <f t="shared" si="40"/>
        <v>0</v>
      </c>
      <c r="AW87" s="143">
        <f>IFERROR(100*AU87/'Projection_Base-case'!S87,0)</f>
        <v>0</v>
      </c>
      <c r="AX87" s="262">
        <f>IFERROR('Projection_Base-case'!U87-U87,0)</f>
        <v>0</v>
      </c>
      <c r="AY87" s="142">
        <f t="shared" si="41"/>
        <v>0</v>
      </c>
      <c r="AZ87" s="142">
        <f>IFERROR(100*AX87/'Projection_Base-case'!U87,0)</f>
        <v>0</v>
      </c>
      <c r="BA87" s="142">
        <f>IFERROR('Projection_Base-case'!W87-W87,0)</f>
        <v>0</v>
      </c>
      <c r="BB87" s="142">
        <f t="shared" si="42"/>
        <v>0</v>
      </c>
      <c r="BC87" s="142">
        <f>IFERROR(100*BA87/'Projection_Base-case'!W87,0)</f>
        <v>0</v>
      </c>
      <c r="BD87" s="142">
        <f>IFERROR('Projection_Base-case'!Y87-Y87,0)</f>
        <v>0</v>
      </c>
      <c r="BE87" s="142">
        <f t="shared" si="43"/>
        <v>0</v>
      </c>
      <c r="BF87" s="142">
        <f>IFERROR(100*BD87/'Projection_Base-case'!Y87,0)</f>
        <v>0</v>
      </c>
      <c r="BG87" s="531">
        <f t="shared" si="56"/>
        <v>0</v>
      </c>
      <c r="BH87" s="532">
        <f t="shared" si="57"/>
        <v>0</v>
      </c>
    </row>
    <row r="88" spans="1:60" x14ac:dyDescent="0.25">
      <c r="A88" s="261">
        <v>83</v>
      </c>
      <c r="B88" s="142">
        <f>'Projection_Base-case'!B88</f>
        <v>0</v>
      </c>
      <c r="C88" s="142">
        <f>'Projection_Base-case'!C88</f>
        <v>0</v>
      </c>
      <c r="D88" s="142">
        <f>'Projection_Base-case'!D88</f>
        <v>0</v>
      </c>
      <c r="E88" s="149"/>
      <c r="F88" s="258" t="str">
        <f t="shared" si="44"/>
        <v>0</v>
      </c>
      <c r="G88" s="231" t="str">
        <f>IF(F88="Scenario1PBT1",'Major retrofit'!$E$6,IF(F88="Scenario2PBT1",'Major retrofit'!$F$6,IF(F88="Scenario3PBT1",'Major retrofit'!$G$6,"")))&amp;IF(F88="Scenario1PBT2",'Major retrofit'!$H$6,IF(F88="Scenario2PBT2",'Major retrofit'!$I$6,IF(F88="Scenario3PBT2",'Major retrofit'!$J$6,"")))&amp;IF(F88="Scenario1PBT3",'Major retrofit'!$K$6,IF(F88="Scenario2PBT3",'Major retrofit'!$L$6,IF(F88="Scenario3PBT3",'Major retrofit'!$M$6,"")))&amp;IF(F88="Scenario1PBT4",'Major retrofit'!$N$6,IF(F88="Scenario2PBT4",'Major retrofit'!$O$6,IF(F88="Scenario3PBT4",'Major retrofit'!$P$6,"")))&amp;IF(F88="Scenario1PBT5",'Major retrofit'!$Q$6,IF(F88="Scenario2PBT5",'Major retrofit'!$R$6,IF(F88="Scenario3PBT5",'Major retrofit'!$S$6,"")))&amp;IF(F88="Scenario1PBT6",'Major retrofit'!$T$6,IF(F88="Scenario2PBT6",'Major retrofit'!$U$6,IF(F88="Scenario3PBT6",'Major retrofit'!$V$6,"")))&amp;IF(F88="Scenario1PBT7",'Major retrofit'!$W$6,IF(F88="Scenario2PBT7",'Major retrofit'!$X$6,IF(F88="Scenario3PBT7",'Major retrofit'!$Y$6,"")))&amp;IF(F88="Scenario1PBT8",'Major retrofit'!$Z$6,IF(F88="Scenario2PBT8",'Major retrofit'!$AA$6,IF(F88="Scenario3PBT8",'Major retrofit'!$AB$6,"")))&amp;IF(F88="Scenario1PBT9",'Major retrofit'!$AC$6,IF(F88="Scenario2PBT9",'Major retrofit'!$AD$6,IF(F88="Scenario3PBT9",'Major retrofit'!$AE$6,"")))&amp;IF(F88="Scenario1PBT10",'Major retrofit'!$AF$6,IF(F88="Scenario2PBT10",'Major retrofit'!$AG$6,IF(F88="Scenario3PBT10",'Major retrofit'!$AH$6,"")))&amp;IF(F88="Scenario1PBT11",'Major retrofit'!$AI$6,IF(F88="Scenario2PBT11",'Major retrofit'!$AJ$6,IF(F88="Scenario3PBT11",'Major retrofit'!$AK$6,"")))&amp;IF(F88="Scenario1PBT12",'Major retrofit'!$AL$6,IF(F88="Scenario2PBT12",'Major retrofit'!$AM$6,IF(F88="Scenario3PBT12",'Major retrofit'!$AN$6,"")))&amp;IF(F88="Scenario1PBT13",'Major retrofit'!$AO$6,IF(F88="Scenario2PBT13",'Major retrofit'!$AP$6,IF(F88="Scenario3PBT13",'Major retrofit'!$AQ$6,"")))&amp;IF(F88="Scenario1PBT14",'Major retrofit'!$AR$6,IF(F88="Scenario2PBT14",'Major retrofit'!$AS$6,IF(F88="Scenario3PBT14",'Major retrofit'!$AT$6,"")))&amp;IF(F88="Scenario1PBT15",'Major retrofit'!$AU$6,IF(F88="Scenario2PBT15",'Major retrofit'!$AV$6,IF(F88="Scenario3PBT15",'Major retrofit'!$AW$6,"")))</f>
        <v/>
      </c>
      <c r="H88" s="142">
        <f t="shared" si="45"/>
        <v>0</v>
      </c>
      <c r="I88" s="232" t="str">
        <f>IF(F88="Scenario1PBT1",'Major retrofit'!$E$16,IF(F88="Scenario2PBT1",'Major retrofit'!$F$16,IF(F88="Scenario3PBT1",'Major retrofit'!$G$16,"")))&amp;IF(F88="Scenario1PBT2",'Major retrofit'!$H$16,IF(F88="Scenario2PBT2",'Major retrofit'!$I$16,IF(F88="Scenario3PBT2",'Major retrofit'!$J$16,"")))&amp;IF(F88="Scenario1PBT3",'Major retrofit'!$K$16,IF(F88="Scenario2PBT3",'Major retrofit'!$L$16,IF(F88="Scenario3PBT3",'Major retrofit'!$M$16,"")))&amp;IF(F88="Scenario1PBT4",'Major retrofit'!$N$16,IF(F88="Scenario2PBT4",'Major retrofit'!$O$16,IF(F88="Scenario3PBT4",'Major retrofit'!$P$16,"")))&amp;IF(F88="Scenario1PBT5",'Major retrofit'!$Q$16,IF(F88="Scenario2PBT5",'Major retrofit'!$R$16,IF(F88="Scenario3PBT5",'Major retrofit'!$S$16,"")))&amp;IF(F88="Scenario1PBT6",'Major retrofit'!$T$16,IF(F88="Scenario2PBT6",'Major retrofit'!$U$16,IF(F88="Scenario3PBT6",'Major retrofit'!$V$16,"")))&amp;IF(F88="Scenario1PBT7",'Major retrofit'!$W$16,IF(F88="Scenario2PBT7",'Major retrofit'!$X$16,IF(F88="Scenario3PBT7",'Major retrofit'!$Y$16,"")))&amp;IF(F88="Scenario1PBT8",'Major retrofit'!$Z$16,IF(F88="Scenario2PBT8",'Major retrofit'!$AA$16,IF(F88="Scenario3PBT8",'Major retrofit'!$AB$16,"")))&amp;IF(F88="Scenario1PBT9",'Major retrofit'!$AC$16,IF(F88="Scenario2PBT9",'Major retrofit'!$AD$16,IF(F88="Scenario3PBT9",'Major retrofit'!$AE$16,"")))&amp;IF(F88="Scenario1PBT10",'Major retrofit'!$AF$16,IF(F88="Scenario2PBT10",'Major retrofit'!$AG$16,IF(F88="Scenario3PBT10",'Major retrofit'!$AH$16,"")))&amp;IF(F88="Scenario1PBT11",'Major retrofit'!$AI$16,IF(F88="Scenario2PBT11",'Major retrofit'!$AJ$16,IF(F88="Scenario3PBT11",'Major retrofit'!$AK$16,"")))&amp;IF(F88="Scenario1PBT12",'Major retrofit'!$AL$16,IF(F88="Scenario2PBT12",'Major retrofit'!$AM$16,IF(F88="Scenario3PBT12",'Major retrofit'!$AN$16,"")))&amp;IF(F88="Scenario1PBT13",'Major retrofit'!$AO$16,IF(F88="Scenario2PBT13",'Major retrofit'!$AP$16,IF(F88="Scenario3PBT13",'Major retrofit'!$AQ$16,"")))&amp;IF(F88="Scenario1PBT14",'Major retrofit'!$AR$16,IF(F88="Scenario2PBT14",'Major retrofit'!$AS$16,IF(F88="Scenario3PBT14",'Major retrofit'!$AT$16,"")))&amp;IF(F88="Scenario1PBT15",'Major retrofit'!$AU$16,IF(F88="Scenario2PBT15",'Major retrofit'!$AV$16,IF(F88="Scenario3PBT15",'Major retrofit'!$AW$16,"")))</f>
        <v/>
      </c>
      <c r="J88" s="142">
        <f t="shared" si="46"/>
        <v>0</v>
      </c>
      <c r="K88" s="142" t="str">
        <f>IF(F88="Scenario1PBT1",'Major retrofit'!$E$18,IF(F88="Scenario2PBT1",'Major retrofit'!$F$18,IF(F88="Scenario3PBT1",'Major retrofit'!$G$18,"")))&amp;IF(F88="Scenario1PBT2",'Major retrofit'!$H$18,IF(F88="Scenario2PBT2",'Major retrofit'!$I$18,IF(F88="Scenario3PBT2",'Major retrofit'!$J$18,"")))&amp;IF(F88="Scenario1PBT3",'Major retrofit'!$K$18,IF(F88="Scenario2PBT3",'Major retrofit'!$L$18,IF(F88="Scenario3PBT3",'Major retrofit'!$M$18,"")))&amp;IF(F88="Scenario1PBT4",'Major retrofit'!$N$18,IF(F88="Scenario2PBT4",'Major retrofit'!$O$18,IF(F88="Scenario3PBT4",'Major retrofit'!$P$18,"")))&amp;IF(F88="Scenario1PBT5",'Major retrofit'!$Q$18,IF(F88="Scenario2PBT5",'Major retrofit'!$R$18,IF(F88="Scenario3PBT5",'Major retrofit'!$S$18,"")))&amp;IF(F88="Scenario1PBT6",'Major retrofit'!$T$18,IF(F88="Scenario2PBT6",'Major retrofit'!$U$18,IF(F88="Scenario3PBT6",'Major retrofit'!$V$18,"")))&amp;IF(F88="Scenario1PBT7",'Major retrofit'!$W$18,IF(F88="Scenario2PBT7",'Major retrofit'!$X$18,IF(F88="Scenario3PBT7",'Major retrofit'!$Y$18,"")))&amp;IF(F88="Scenario1PBT8",'Major retrofit'!$Z$18,IF(F88="Scenario2PBT8",'Major retrofit'!$AA$18,IF(F88="Scenario3PBT8",'Major retrofit'!$AB$18,"")))&amp;IF(F88="Scenario1PBT9",'Major retrofit'!$AC$18,IF(F88="Scenario2PBT9",'Major retrofit'!$AD$18,IF(F88="Scenario3PBT9",'Major retrofit'!$AE$18,"")))&amp;IF(F88="Scenario1PBT10",'Major retrofit'!$AF$18,IF(F88="Scenario2PBT10",'Major retrofit'!$AG$18,IF(F88="Scenario3PBT10",'Major retrofit'!$AH$18,"")))&amp;IF(F88="Scenario1PBT11",'Major retrofit'!$AI$18,IF(F88="Scenario2PBT11",'Major retrofit'!$AJ$18,IF(F88="Scenario3PBT11",'Major retrofit'!$AK$18,"")))&amp;IF(F88="Scenario1PBT12",'Major retrofit'!$AL$18,IF(F88="Scenario2PBT12",'Major retrofit'!$AM$18,IF(F88="Scenario3PBT12",'Major retrofit'!$AN$18,"")))&amp;IF(F88="Scenario1PBT13",'Major retrofit'!$AO$18,IF(F88="Scenario2PBT13",'Major retrofit'!$AP$18,IF(F88="Scenario3PBT13",'Major retrofit'!$AQ$18,"")))&amp;IF(F88="Scenario1PBT14",'Major retrofit'!$AR$18,IF(F88="Scenario2PBT14",'Major retrofit'!$AS$18,IF(F88="Scenario3PBT14",'Major retrofit'!$AT$18,"")))&amp;IF(F88="Scenario1PBT15",'Major retrofit'!$AU$18,IF(F88="Scenario2PBT15",'Major retrofit'!$AV$18,IF(F88="Scenario3PBT15",'Major retrofit'!$AW$18,"")))</f>
        <v/>
      </c>
      <c r="L88" s="142">
        <f t="shared" si="47"/>
        <v>0</v>
      </c>
      <c r="M88" s="142" t="str">
        <f>IF(F88="Scenario1PBT1",'Major retrofit'!$E$20,IF(F88="Scenario2PBT1",'Major retrofit'!$F$20,IF(F88="Scenario3PBT1",'Major retrofit'!$G$20,"")))&amp;IF(F88="Scenario1PBT2",'Major retrofit'!$H$20,IF(F88="Scenario2PBT2",'Major retrofit'!$I$20,IF(F88="Scenario3PBT2",'Major retrofit'!$J$20,"")))&amp;IF(F88="Scenario1PBT3",'Major retrofit'!$K$20,IF(F88="Scenario2PBT3",'Major retrofit'!$L$20,IF(F88="Scenario3PBT3",'Major retrofit'!$M$20,"")))&amp;IF(F88="Scenario1PBT4",'Major retrofit'!$N$20,IF(F88="Scenario2PBT4",'Major retrofit'!$O$20,IF(F88="Scenario3PBT4",'Major retrofit'!$P$20,"")))&amp;IF(F88="Scenario1PBT5",'Major retrofit'!$Q$20,IF(F88="Scenario2PBT5",'Major retrofit'!$R$20,IF(F88="Scenario3PBT5",'Major retrofit'!$S$20,"")))&amp;IF(F88="Scenario1PBT6",'Major retrofit'!$T$20,IF(F88="Scenario2PBT6",'Major retrofit'!$U$20,IF(F88="Scenario3PBT6",'Major retrofit'!$V$20,"")))&amp;IF(F88="Scenario1PBT7",'Major retrofit'!$W$20,IF(F88="Scenario2PBT7",'Major retrofit'!$X$20,IF(F88="Scenario3PBT7",'Major retrofit'!$Y$20,"")))&amp;IF(F88="Scenario1PBT8",'Major retrofit'!$Z$20,IF(F88="Scenario2PBT8",'Major retrofit'!$AA$20,IF(F88="Scenario3PBT8",'Major retrofit'!$AB$20,"")))&amp;IF(F88="Scenario1PBT9",'Major retrofit'!$AC$20,IF(F88="Scenario2PBT9",'Major retrofit'!$AD$20,IF(F88="Scenario3PBT9",'Major retrofit'!$AE$20,"")))&amp;IF(F88="Scenario1PBT10",'Major retrofit'!$AF$20,IF(F88="Scenario2PBT10",'Major retrofit'!$AG$20,IF(F88="Scenario3PBT10",'Major retrofit'!$AH$20,"")))&amp;IF(F88="Scenario1PBT11",'Major retrofit'!$AI$20,IF(F88="Scenario2PBT11",'Major retrofit'!$AJ$20,IF(F88="Scenario3PBT11",'Major retrofit'!$AK$20,"")))&amp;IF(F88="Scenario1PBT12",'Major retrofit'!$AL$20,IF(F88="Scenario2PBT12",'Major retrofit'!$AM$20,IF(F88="Scenario3PBT12",'Major retrofit'!$AN$20,"")))&amp;IF(F88="Scenario1PBT13",'Major retrofit'!$AO$20,IF(F88="Scenario2PBT13",'Major retrofit'!$AP$20,IF(F88="Scenario3PBT13",'Major retrofit'!$AQ$20,"")))&amp;IF(F88="Scenario1PBT14",'Major retrofit'!$AR$20,IF(F88="Scenario2PBT14",'Major retrofit'!$AS$20,IF(F88="Scenario3PBT14",'Major retrofit'!$AT$20,"")))&amp;IF(F88="Scenario1PBT15",'Major retrofit'!$AU$20,IF(F88="Scenario2PBT15",'Major retrofit'!$AV$20,IF(F88="Scenario3PBT15",'Major retrofit'!$AW$20,"")))</f>
        <v/>
      </c>
      <c r="N88" s="143">
        <f t="shared" si="48"/>
        <v>0</v>
      </c>
      <c r="O88" s="262" t="str">
        <f>IF(F88="Scenario1PBT1",'Major retrofit'!$E$23,IF(F88="Scenario2PBT1",'Major retrofit'!$F$23,IF(F88="Scenario3PBT1",'Major retrofit'!$G$23,"")))&amp;IF(F88="Scenario1PBT2",'Major retrofit'!$H$23,IF(F88="Scenario2PBT2",'Major retrofit'!$I$23,IF(F88="Scenario3PBT2",'Major retrofit'!$J$23,"")))&amp;IF(F88="Scenario1PBT3",'Major retrofit'!$K$23,IF(F88="Scenario2PBT3",'Major retrofit'!$L$23,IF(F88="Scenario3PBT3",'Major retrofit'!$M$23,"")))&amp;IF(F88="Scenario1PBT4",'Major retrofit'!$N$23,IF(F88="Scenario2PBT4",'Major retrofit'!$O$23,IF(F88="Scenario3PBT4",'Major retrofit'!$P$23,"")))&amp;IF(F88="Scenario1PBT5",'Major retrofit'!$Q$23,IF(F88="Scenario2PBT5",'Major retrofit'!$R$23,IF(F88="Scenario3PBT5",'Major retrofit'!$S$23,"")))&amp;IF(F88="Scenario1PBT6",'Major retrofit'!$T$23,IF(F88="Scenario2PBT6",'Major retrofit'!$U$23,IF(F88="Scenario3PBT6",'Major retrofit'!$V$23,"")))&amp;IF(F88="Scenario1PBT7",'Major retrofit'!$W$23,IF(F88="Scenario2PBT7",'Major retrofit'!$X$23,IF(F88="Scenario3PBT7",'Major retrofit'!$Y$23,"")))&amp;IF(F88="Scenario1PBT8",'Major retrofit'!$Z$23,IF(F88="Scenario2PBT8",'Major retrofit'!$AA$23,IF(F88="Scenario3PBT8",'Major retrofit'!$AB$23,"")))&amp;IF(F88="Scenario1PBT9",'Major retrofit'!$AC$23,IF(F88="Scenario2PBT9",'Major retrofit'!$AD$23,IF(F88="Scenario3PBT9",'Major retrofit'!$AE$23,"")))&amp;IF(F88="Scenario1PBT10",'Major retrofit'!$AF$23,IF(F88="Scenario2PBT10",'Major retrofit'!$AG$23,IF(F88="Scenario3PBT10",'Major retrofit'!$AH$23,"")))&amp;IF(F88="Scenario1PBT11",'Major retrofit'!$AI$23,IF(F88="Scenario2PBT11",'Major retrofit'!$AJ$23,IF(F88="Scenario3PBT11",'Major retrofit'!$AK$23,"")))&amp;IF(F88="Scenario1PBT12",'Major retrofit'!$AL$23,IF(F88="Scenario2PBT12",'Major retrofit'!$AM$23,IF(F88="Scenario3PBT12",'Major retrofit'!$AN$23,"")))&amp;IF(F88="Scenario1PBT13",'Major retrofit'!$AO$23,IF(F88="Scenario2PBT13",'Major retrofit'!$AP$23,IF(F88="Scenario3PBT13",'Major retrofit'!$AQ$23,"")))&amp;IF(F88="Scenario1PBT14",'Major retrofit'!$AR$23,IF(F88="Scenario2PBT14",'Major retrofit'!$AS$23,IF(F88="Scenario3PBT14",'Major retrofit'!$AT$23,"")))&amp;IF(F88="Scenario1PBT15",'Major retrofit'!$AU$23,IF(F88="Scenario2PBT15",'Major retrofit'!$AV$23,IF(F88="Scenario3PBT15",'Major retrofit'!$AW$23,"")))</f>
        <v/>
      </c>
      <c r="P88" s="142">
        <f t="shared" si="49"/>
        <v>0</v>
      </c>
      <c r="Q88" s="142" t="str">
        <f>IF(F88="Scenario1PBT1",'Major retrofit'!$E$25,IF(F88="Scenario2PBT1",'Major retrofit'!$F$25,IF(F88="Scenario3PBT1",'Major retrofit'!$G$25,"")))&amp;IF(F88="Scenario1PBT2",'Major retrofit'!$H$25,IF(F88="Scenario2PBT2",'Major retrofit'!$I$25,IF(F88="Scenario3PBT2",'Major retrofit'!$J$25,"")))&amp;IF(F88="Scenario1PBT3",'Major retrofit'!$K$25,IF(F88="Scenario2PBT3",'Major retrofit'!$L$25,IF(F88="Scenario3PBT3",'Major retrofit'!$M$25,"")))&amp;IF(F88="Scenario1PBT4",'Major retrofit'!$N$25,IF(F88="Scenario2PBT4",'Major retrofit'!$O$25,IF(F88="Scenario3PBT4",'Major retrofit'!$P$25,"")))&amp;IF(F88="Scenario1PBT5",'Major retrofit'!$Q$25,IF(F88="Scenario2PBT5",'Major retrofit'!$R$25,IF(F88="Scenario3PBT5",'Major retrofit'!$S$25,"")))&amp;IF(F88="Scenario1PBT6",'Major retrofit'!$T$25,IF(F88="Scenario2PBT6",'Major retrofit'!$U$25,IF(F88="Scenario3PBT6",'Major retrofit'!$V$25,"")))&amp;IF(F88="Scenario1PBT7",'Major retrofit'!$W$25,IF(F88="Scenario2PBT7",'Major retrofit'!$X$25,IF(F88="Scenario3PBT7",'Major retrofit'!$Y$25,"")))&amp;IF(F88="Scenario1PBT8",'Major retrofit'!$Z$25,IF(F88="Scenario2PBT8",'Major retrofit'!$AA$25,IF(F88="Scenario3PBT8",'Major retrofit'!$AB$25,"")))&amp;IF(F88="Scenario1PBT9",'Major retrofit'!$AC$25,IF(F88="Scenario2PBT9",'Major retrofit'!$AD$25,IF(F88="Scenario3PBT9",'Major retrofit'!$AE$25,"")))&amp;IF(F88="Scenario1PBT10",'Major retrofit'!$AF$25,IF(F88="Scenario2PBT10",'Major retrofit'!$AG$25,IF(F88="Scenario3PBT10",'Major retrofit'!$AH$25,"")))&amp;IF(F88="Scenario1PBT11",'Major retrofit'!$AI$25,IF(F88="Scenario2PBT11",'Major retrofit'!$AJ$25,IF(F88="Scenario3PBT11",'Major retrofit'!$AK$25,"")))&amp;IF(F88="Scenario1PBT12",'Major retrofit'!$AL$25,IF(F88="Scenario2PBT12",'Major retrofit'!$AM$25,IF(F88="Scenario3PBT12",'Major retrofit'!$AN$25,"")))&amp;IF(F88="Scenario1PBT13",'Major retrofit'!$AO$25,IF(F88="Scenario2PBT13",'Major retrofit'!$AP$25,IF(F88="Scenario3PBT13",'Major retrofit'!$AQ$25,"")))&amp;IF(F88="Scenario1PBT14",'Major retrofit'!$AR$25,IF(F88="Scenario2PBT14",'Major retrofit'!$AS$25,IF(F88="Scenario3PBT14",'Major retrofit'!$AT$25,"")))&amp;IF(F88="Scenario1PBT15",'Major retrofit'!$AU$25,IF(F88="Scenario2PBT15",'Major retrofit'!$AV$25,IF(F88="Scenario3PBT15",'Major retrofit'!$AW$25,"")))</f>
        <v/>
      </c>
      <c r="R88" s="142">
        <f t="shared" si="50"/>
        <v>0</v>
      </c>
      <c r="S88" s="142" t="str">
        <f>IF(F88="Scenario1PBT1",'Major retrofit'!$E$27,IF(F88="Scenario2PBT1",'Major retrofit'!$F$27,IF(F88="Scenario3PBT1",'Major retrofit'!$G$27,"")))&amp;IF(F88="Scenario1PBT2",'Major retrofit'!$H$27,IF(F88="Scenario2PBT2",'Major retrofit'!$I$27,IF(F88="Scenario3PBT2",'Major retrofit'!$J$27,"")))&amp;IF(F88="Scenario1PBT3",'Major retrofit'!$K$27,IF(F88="Scenario2PBT3",'Major retrofit'!$L$27,IF(F88="Scenario3PBT3",'Major retrofit'!$M$27,"")))&amp;IF(F88="Scenario1PBT4",'Major retrofit'!$N$27,IF(F88="Scenario2PBT4",'Major retrofit'!$O$27,IF(F88="Scenario3PBT4",'Major retrofit'!$P$27,"")))&amp;IF(F88="Scenario1PBT5",'Major retrofit'!$Q$27,IF(F88="Scenario2PBT5",'Major retrofit'!$R$27,IF(F88="Scenario3PBT5",'Major retrofit'!$S$27,"")))&amp;IF(F88="Scenario1PBT6",'Major retrofit'!$T$27,IF(F88="Scenario2PBT6",'Major retrofit'!$U$27,IF(F88="Scenario3PBT6",'Major retrofit'!$V$27,"")))&amp;IF(F88="Scenario1PBT7",'Major retrofit'!$W$27,IF(F88="Scenario2PBT7",'Major retrofit'!$X$27,IF(F88="Scenario3PBT7",'Major retrofit'!$Y$27,"")))&amp;IF(F88="Scenario1PBT8",'Major retrofit'!$Z$27,IF(F88="Scenario2PBT8",'Major retrofit'!$AA$27,IF(F88="Scenario3PBT8",'Major retrofit'!$AB$27,"")))&amp;IF(F88="Scenario1PBT9",'Major retrofit'!$AC$27,IF(F88="Scenario2PBT9",'Major retrofit'!$AD$27,IF(F88="Scenario3PBT9",'Major retrofit'!$AE$27,"")))&amp;IF(F88="Scenario1PBT10",'Major retrofit'!$AF$27,IF(F88="Scenario2PBT10",'Major retrofit'!$AG$27,IF(F88="Scenario3PBT10",'Major retrofit'!$AH$27,"")))&amp;IF(F88="Scenario1PBT11",'Major retrofit'!$AI$27,IF(F88="Scenario2PBT11",'Major retrofit'!$AJ$27,IF(F88="Scenario3PBT11",'Major retrofit'!$AK$27,"")))&amp;IF(F88="Scenario1PBT12",'Major retrofit'!$AL$27,IF(F88="Scenario2PBT12",'Major retrofit'!$AM$27,IF(F88="Scenario3PBT12",'Major retrofit'!$AN$27,"")))&amp;IF(F88="Scenario1PBT13",'Major retrofit'!$AO$27,IF(F88="Scenario2PBT13",'Major retrofit'!$AP$27,IF(F88="Scenario3PBT13",'Major retrofit'!$AQ$27,"")))&amp;IF(F88="Scenario1PBT14",'Major retrofit'!$AR$27,IF(F88="Scenario2PBT14",'Major retrofit'!$AS$27,IF(F88="Scenario3PBT14",'Major retrofit'!$AT$27,"")))&amp;IF(F88="Scenario1PBT15",'Major retrofit'!$AU$27,IF(F88="Scenario2PBT15",'Major retrofit'!$AV$27,IF(F88="Scenario3PBT15",'Major retrofit'!$AW$27,"")))</f>
        <v/>
      </c>
      <c r="T88" s="263">
        <f t="shared" si="51"/>
        <v>0</v>
      </c>
      <c r="U88" s="262" t="str">
        <f>IF(F88="Scenario1PBT1",'Major retrofit'!$E$38,IF(F88="Scenario2PBT1",'Major retrofit'!$F$38,IF(F88="Scenario3PBT1",'Major retrofit'!$G$38,"")))&amp;IF(F88="Scenario1PBT2",'Major retrofit'!$H$38,IF(F88="Scenario2PBT2",'Major retrofit'!$I$38,IF(F88="Scenario3PBT2",'Major retrofit'!$J$38,"")))&amp;IF(F88="Scenario1PBT3",'Major retrofit'!$K$38,IF(F88="Scenario2PBT3",'Major retrofit'!$L$38,IF(F88="Scenario3PBT3",'Major retrofit'!$M$38,"")))&amp;IF(F88="Scenario1PBT4",'Major retrofit'!$N$38,IF(F88="Scenario2PBT4",'Major retrofit'!$O$38,IF(F88="Scenario3PBT4",'Major retrofit'!$P$38,"")))&amp;IF(F88="Scenario1PBT5",'Major retrofit'!$Q$38,IF(F88="Scenario2PBT5",'Major retrofit'!$R$38,IF(F88="Scenario3PBT5",'Major retrofit'!$S$38,"")))&amp;IF(F88="Scenario1PBT6",'Major retrofit'!$T$38,IF(F88="Scenario2PBT6",'Major retrofit'!$U$38,IF(F88="Scenario3PBT6",'Major retrofit'!$V$38,"")))&amp;IF(F88="Scenario1PBT7",'Major retrofit'!$W$38,IF(F88="Scenario2PBT7",'Major retrofit'!$X$38,IF(F88="Scenario3PBT7",'Major retrofit'!$Y$38,"")))&amp;IF(F88="Scenario1PBT8",'Major retrofit'!$Z$38,IF(F88="Scenario2PBT8",'Major retrofit'!$AA$38,IF(F88="Scenario3PBT8",'Major retrofit'!$AB$38,"")))&amp;IF(F88="Scenario1PBT9",'Major retrofit'!$AC$38,IF(F88="Scenario2PBT9",'Major retrofit'!$AD$38,IF(F88="Scenario3PBT9",'Major retrofit'!$AE$38,"")))&amp;IF(F88="Scenario1PBT10",'Major retrofit'!$AF$38,IF(F88="Scenario2PBT10",'Major retrofit'!$AG$38,IF(F88="Scenario3PBT10",'Major retrofit'!$AH$38,"")))&amp;IF(F88="Scenario1PBT11",'Major retrofit'!$AI$38,IF(F88="Scenario2PBT11",'Major retrofit'!$AJ$38,IF(F88="Scenario3PBT11",'Major retrofit'!$AK$38,"")))&amp;IF(F88="Scenario1PBT12",'Major retrofit'!$AL$38,IF(F88="Scenario2PBT12",'Major retrofit'!$AM$38,IF(F88="Scenario3PBT12",'Major retrofit'!$AN$38,"")))&amp;IF(F88="Scenario1PBT13",'Major retrofit'!$AO$38,IF(F88="Scenario2PBT13",'Major retrofit'!$AP$38,IF(F88="Scenario3PBT13",'Major retrofit'!$AQ$38,"")))&amp;IF(F88="Scenario1PBT14",'Major retrofit'!$AR$38,IF(F88="Scenario2PBT14",'Major retrofit'!$AS$38,IF(F88="Scenario3PBT14",'Major retrofit'!$AT$38,"")))&amp;IF(F88="Scenario1PBT15",'Major retrofit'!$AU$38,IF(F88="Scenario2PBT15",'Major retrofit'!$AV$38,IF(F88="Scenario3PBT15",'Major retrofit'!$AW$38,"")))</f>
        <v/>
      </c>
      <c r="V88" s="142">
        <f t="shared" si="52"/>
        <v>0</v>
      </c>
      <c r="W88" s="142" t="str">
        <f>IF(F88="Scenario1PBT1",'Major retrofit'!$E$40,IF(F88="Scenario2PBT1",'Major retrofit'!$F$40,IF(F88="Scenario3PBT1",'Major retrofit'!$G$40,"")))&amp;IF(F88="Scenario1PBT2",'Major retrofit'!$H$40,IF(F88="Scenario2PBT2",'Major retrofit'!$I$40,IF(F88="Scenario3PBT2",'Major retrofit'!$J$40,"")))&amp;IF(F88="Scenario1PBT3",'Major retrofit'!$K$40,IF(F88="Scenario2PBT3",'Major retrofit'!$L$40,IF(F88="Scenario3PBT3",'Major retrofit'!$M$40,"")))&amp;IF(F88="Scenario1PBT4",'Major retrofit'!$N$40,IF(F88="Scenario2PBT4",'Major retrofit'!$O$40,IF(F88="Scenario3PBT4",'Major retrofit'!$P$40,"")))&amp;IF(F88="Scenario1PBT5",'Major retrofit'!$Q$40,IF(F88="Scenario2PBT5",'Major retrofit'!$R$40,IF(F88="Scenario3PBT5",'Major retrofit'!$S$40,"")))&amp;IF(F88="Scenario1PBT6",'Major retrofit'!$T$40,IF(F88="Scenario2PBT6",'Major retrofit'!$U$40,IF(F88="Scenario3PBT6",'Major retrofit'!$V$40,"")))&amp;IF(F88="Scenario1PBT7",'Major retrofit'!$W$40,IF(F88="Scenario2PBT7",'Major retrofit'!$X$40,IF(F88="Scenario3PBT7",'Major retrofit'!$Y$40,"")))&amp;IF(F88="Scenario1PBT8",'Major retrofit'!$Z$40,IF(F88="Scenario2PBT8",'Major retrofit'!$AA$40,IF(F88="Scenario3PBT8",'Major retrofit'!$AB$40,"")))&amp;IF(F88="Scenario1PBT9",'Major retrofit'!$AC$40,IF(F88="Scenario2PBT9",'Major retrofit'!$AD$40,IF(F88="Scenario3PBT9",'Major retrofit'!$AE$40,"")))&amp;IF(F88="Scenario1PBT10",'Major retrofit'!$AF$40,IF(F88="Scenario2PBT10",'Major retrofit'!$AG$40,IF(F88="Scenario3PBT10",'Major retrofit'!$AH$40,"")))&amp;IF(F88="Scenario1PBT11",'Major retrofit'!$AI$40,IF(F88="Scenario2PBT11",'Major retrofit'!$AJ$40,IF(F88="Scenario3PBT11",'Major retrofit'!$AK$40,"")))&amp;IF(F88="Scenario1PBT12",'Major retrofit'!$AL$40,IF(F88="Scenario2PBT12",'Major retrofit'!$AM$40,IF(F88="Scenario3PBT12",'Major retrofit'!$AN$40,"")))&amp;IF(F88="Scenario1PBT13",'Major retrofit'!$AO$40,IF(F88="Scenario2PBT13",'Major retrofit'!$AP$40,IF(F88="Scenario3PBT13",'Major retrofit'!$AQ$40,"")))&amp;IF(F88="Scenario1PBT14",'Major retrofit'!$AR$40,IF(F88="Scenario2PBT14",'Major retrofit'!$AS$40,IF(F88="Scenario3PBT14",'Major retrofit'!$AT$40,"")))&amp;IF(F88="Scenario1PBT15",'Major retrofit'!$AU$40,IF(F88="Scenario2PBT15",'Major retrofit'!$AV$40,IF(F88="Scenario3PBT15",'Major retrofit'!$AW$40,"")))</f>
        <v/>
      </c>
      <c r="X88" s="142">
        <f t="shared" si="53"/>
        <v>0</v>
      </c>
      <c r="Y88" s="142" t="str">
        <f>IF(F88="Scenario1PBT1",'Major retrofit'!$E$42,IF(F88="Scenario2PBT1",'Major retrofit'!$F$42,IF(F88="Scenario3PBT1",'Major retrofit'!$G$42,"")))&amp;IF(F88="Scenario1PBT2",'Major retrofit'!$H$42,IF(F88="Scenario2PBT2",'Major retrofit'!$I$42,IF(F88="Scenario3PBT2",'Major retrofit'!$J$42,"")))&amp;IF(F88="Scenario1PBT3",'Major retrofit'!$K$42,IF(F88="Scenario2PBT3",'Major retrofit'!$L$42,IF(F88="Scenario3PBT3",'Major retrofit'!$M$42,"")))&amp;IF(F88="Scenario1PBT4",'Major retrofit'!$N$42,IF(F88="Scenario2PBT4",'Major retrofit'!$O$42,IF(F88="Scenario3PBT4",'Major retrofit'!$P$42,"")))&amp;IF(F88="Scenario1PBT5",'Major retrofit'!$Q$42,IF(F88="Scenario2PBT5",'Major retrofit'!$R$42,IF(F88="Scenario3PBT5",'Major retrofit'!$S$42,"")))&amp;IF(F88="Scenario1PBT6",'Major retrofit'!$T$42,IF(F88="Scenario2PBT6",'Major retrofit'!$U$42,IF(F88="Scenario3PBT6",'Major retrofit'!$V$42,"")))&amp;IF(F88="Scenario1PBT7",'Major retrofit'!$W$42,IF(F88="Scenario2PBT7",'Major retrofit'!$X$42,IF(F88="Scenario3PBT7",'Major retrofit'!$Y$42,"")))&amp;IF(F88="Scenario1PBT8",'Major retrofit'!$Z$42,IF(F88="Scenario2PBT8",'Major retrofit'!$AA$42,IF(F88="Scenario3PBT8",'Major retrofit'!$AB$42,"")))&amp;IF(F88="Scenario1PBT9",'Major retrofit'!$AC$42,IF(F88="Scenario2PBT9",'Major retrofit'!$AD$42,IF(F88="Scenario3PBT9",'Major retrofit'!$AE$42,"")))&amp;IF(F88="Scenario1PBT10",'Major retrofit'!$AF$42,IF(F88="Scenario2PBT10",'Major retrofit'!$AG$42,IF(F88="Scenario3PBT10",'Major retrofit'!$AH$42,"")))&amp;IF(F88="Scenario1PBT11",'Major retrofit'!$AI$42,IF(F88="Scenario2PBT11",'Major retrofit'!$AJ$42,IF(F88="Scenario3PBT11",'Major retrofit'!$AK$42,"")))&amp;IF(F88="Scenario1PBT12",'Major retrofit'!$AL$42,IF(F88="Scenario2PBT12",'Major retrofit'!$AM$42,IF(F88="Scenario3PBT12",'Major retrofit'!$AN$42,"")))&amp;IF(F88="Scenario1PBT13",'Major retrofit'!$AO$42,IF(F88="Scenario2PBT13",'Major retrofit'!$AP$42,IF(F88="Scenario3PBT13",'Major retrofit'!$AQ$42,"")))&amp;IF(F88="Scenario1PBT14",'Major retrofit'!$AR$42,IF(F88="Scenario2PBT14",'Major retrofit'!$AS$42,IF(F88="Scenario3PBT14",'Major retrofit'!$AT$42,"")))&amp;IF(F88="Scenario1PBT15",'Major retrofit'!$AU$42,IF(F88="Scenario2PBT15",'Major retrofit'!$AV$42,IF(F88="Scenario3PBT15",'Major retrofit'!$AW$42,"")))</f>
        <v/>
      </c>
      <c r="Z88" s="142">
        <f t="shared" si="54"/>
        <v>0</v>
      </c>
      <c r="AA88" s="332" t="str">
        <f>IF(F88="Scenario1PBT1",'Major retrofit'!$E$101,IF(F88="Scenario2PBT1",'Major retrofit'!$F$101,IF(F88="Scenario3PBT1",'Major retrofit'!$G$101,"")))&amp;IF(F88="Scenario1PBT2",'Major retrofit'!$H$101,IF(F88="Scenario2PBT2",'Major retrofit'!$I$101,IF(F88="Scenario3PBT2",'Major retrofit'!$J$101,"")))&amp;IF(F88="Scenario1PBT3",'Major retrofit'!$K$101,IF(F88="Scenario2PBT3",'Major retrofit'!$L$101,IF(F88="Scenario3PBT3",'Major retrofit'!$M$101,"")))&amp;IF(F88="Scenario1PBT4",'Major retrofit'!$N$101,IF(F88="Scenario2PBT4",'Major retrofit'!$O$101,IF(F88="Scenario3PBT4",'Major retrofit'!$P$101,"")))&amp;IF(F88="Scenario1PBT5",'Major retrofit'!$Q$101,IF(F88="Scenario2PBT5",'Major retrofit'!$R$101,IF(F88="Scenario3PBT5",'Major retrofit'!$S$101,"")))&amp;IF(F88="Scenario1PBT6",'Major retrofit'!$T$101,IF(F88="Scenario2PBT6",'Major retrofit'!$U$101,IF(F88="Scenario3PBT6",'Major retrofit'!$V$101,"")))&amp;IF(F88="Scenario1PBT7",'Major retrofit'!$W$101,IF(F88="Scenario2PBT7",'Major retrofit'!$X$101,IF(F88="Scenario3PBT7",'Major retrofit'!$Y$101,"")))&amp;IF(F88="Scenario1PBT8",'Major retrofit'!$Z$101,IF(F88="Scenario2PBT8",'Major retrofit'!$AA$101,IF(F88="Scenario3PBT8",'Major retrofit'!$AB$101,"")))&amp;IF(F88="Scenario1PBT9",'Major retrofit'!$AC$101,IF(F88="Scenario2PBT9",'Major retrofit'!$AD$101,IF(F88="Scenario3PBT9",'Major retrofit'!$AE$101,"")))&amp;IF(F88="Scenario1PBT10",'Major retrofit'!$AF$101,IF(F88="Scenario2PBT10",'Major retrofit'!$AG$101,IF(F88="Scenario3PBT10",'Major retrofit'!$AH$101,"")))&amp;IF(F88="Scenario1PBT11",'Major retrofit'!$AI$101,IF(F88="Scenario2PBT11",'Major retrofit'!$AJ$101,IF(F88="Scenario3PBT11",'Major retrofit'!$AK$101,"")))&amp;IF(F88="Scenario1PBT12",'Major retrofit'!$AL$101,IF(F88="Scenario2PBT12",'Major retrofit'!$AM$101,IF(F88="Scenario3PBT12",'Major retrofit'!$AN$101,"")))&amp;IF(F88="Scenario1PBT13",'Major retrofit'!$AO$101,IF(F88="Scenario2PBT13",'Major retrofit'!$AP$101,IF(F88="Scenario3PBT13",'Major retrofit'!$AQ$101,"")))&amp;IF(F88="Scenario1PBT14",'Major retrofit'!$AR$101,IF(F88="Scenario2PBT14",'Major retrofit'!$AS$101,IF(F88="Scenario3PBT14",'Major retrofit'!$AT$101,"")))&amp;IF(F88="Scenario1PBT15",'Major retrofit'!$AU$101,IF(F88="Scenario2PBT15",'Major retrofit'!$AV$101,IF(F88="Scenario3PBT15",'Major retrofit'!$AW$101,"")))</f>
        <v/>
      </c>
      <c r="AB88" s="233">
        <f t="shared" si="55"/>
        <v>0</v>
      </c>
      <c r="AC88" s="264">
        <f>IFERROR('Projection_Base-case'!G88-G88,0)</f>
        <v>0</v>
      </c>
      <c r="AD88" s="142">
        <f t="shared" si="34"/>
        <v>0</v>
      </c>
      <c r="AE88" s="142">
        <f>IFERROR(100*AC88/'Projection_Base-case'!G88,0)</f>
        <v>0</v>
      </c>
      <c r="AF88" s="142">
        <f>IFERROR('Projection_Base-case'!I88-I88,0)</f>
        <v>0</v>
      </c>
      <c r="AG88" s="142">
        <f t="shared" si="35"/>
        <v>0</v>
      </c>
      <c r="AH88" s="142">
        <f>IFERROR(100*AF88/'Projection_Base-case'!I88,0)</f>
        <v>0</v>
      </c>
      <c r="AI88" s="142">
        <f>IFERROR('Projection_Base-case'!K88-K88,0)</f>
        <v>0</v>
      </c>
      <c r="AJ88" s="142">
        <f t="shared" si="36"/>
        <v>0</v>
      </c>
      <c r="AK88" s="142">
        <f>IFERROR(100*AI88/'Projection_Base-case'!K88,0)</f>
        <v>0</v>
      </c>
      <c r="AL88" s="142">
        <f>IFERROR(M88-'Projection_Base-case'!M88,0)</f>
        <v>0</v>
      </c>
      <c r="AM88" s="142">
        <f t="shared" si="37"/>
        <v>0</v>
      </c>
      <c r="AN88" s="143">
        <f>IFERROR(100*AL88/'Projection_Base-case'!M88,0)</f>
        <v>0</v>
      </c>
      <c r="AO88" s="262">
        <f>IFERROR('Projection_Base-case'!O88-O88,0)</f>
        <v>0</v>
      </c>
      <c r="AP88" s="142">
        <f t="shared" si="38"/>
        <v>0</v>
      </c>
      <c r="AQ88" s="142">
        <f>IFERROR(100*AO88/'Projection_Base-case'!O88,0)</f>
        <v>0</v>
      </c>
      <c r="AR88" s="142">
        <f>IFERROR('Projection_Base-case'!Q88-Q88,0)</f>
        <v>0</v>
      </c>
      <c r="AS88" s="142">
        <f t="shared" si="39"/>
        <v>0</v>
      </c>
      <c r="AT88" s="142">
        <f>IFERROR(100*AR88/'Projection_Base-case'!Q88,0)</f>
        <v>0</v>
      </c>
      <c r="AU88" s="142">
        <f>IFERROR('Projection_Base-case'!S88-S88,0)</f>
        <v>0</v>
      </c>
      <c r="AV88" s="142">
        <f t="shared" si="40"/>
        <v>0</v>
      </c>
      <c r="AW88" s="143">
        <f>IFERROR(100*AU88/'Projection_Base-case'!S88,0)</f>
        <v>0</v>
      </c>
      <c r="AX88" s="262">
        <f>IFERROR('Projection_Base-case'!U88-U88,0)</f>
        <v>0</v>
      </c>
      <c r="AY88" s="142">
        <f t="shared" si="41"/>
        <v>0</v>
      </c>
      <c r="AZ88" s="142">
        <f>IFERROR(100*AX88/'Projection_Base-case'!U88,0)</f>
        <v>0</v>
      </c>
      <c r="BA88" s="142">
        <f>IFERROR('Projection_Base-case'!W88-W88,0)</f>
        <v>0</v>
      </c>
      <c r="BB88" s="142">
        <f t="shared" si="42"/>
        <v>0</v>
      </c>
      <c r="BC88" s="142">
        <f>IFERROR(100*BA88/'Projection_Base-case'!W88,0)</f>
        <v>0</v>
      </c>
      <c r="BD88" s="142">
        <f>IFERROR('Projection_Base-case'!Y88-Y88,0)</f>
        <v>0</v>
      </c>
      <c r="BE88" s="142">
        <f t="shared" si="43"/>
        <v>0</v>
      </c>
      <c r="BF88" s="142">
        <f>IFERROR(100*BD88/'Projection_Base-case'!Y88,0)</f>
        <v>0</v>
      </c>
      <c r="BG88" s="531">
        <f t="shared" si="56"/>
        <v>0</v>
      </c>
      <c r="BH88" s="532">
        <f t="shared" si="57"/>
        <v>0</v>
      </c>
    </row>
    <row r="89" spans="1:60" x14ac:dyDescent="0.25">
      <c r="A89" s="261">
        <v>84</v>
      </c>
      <c r="B89" s="142">
        <f>'Projection_Base-case'!B89</f>
        <v>0</v>
      </c>
      <c r="C89" s="142">
        <f>'Projection_Base-case'!C89</f>
        <v>0</v>
      </c>
      <c r="D89" s="142">
        <f>'Projection_Base-case'!D89</f>
        <v>0</v>
      </c>
      <c r="E89" s="149"/>
      <c r="F89" s="258" t="str">
        <f t="shared" si="44"/>
        <v>0</v>
      </c>
      <c r="G89" s="231" t="str">
        <f>IF(F89="Scenario1PBT1",'Major retrofit'!$E$6,IF(F89="Scenario2PBT1",'Major retrofit'!$F$6,IF(F89="Scenario3PBT1",'Major retrofit'!$G$6,"")))&amp;IF(F89="Scenario1PBT2",'Major retrofit'!$H$6,IF(F89="Scenario2PBT2",'Major retrofit'!$I$6,IF(F89="Scenario3PBT2",'Major retrofit'!$J$6,"")))&amp;IF(F89="Scenario1PBT3",'Major retrofit'!$K$6,IF(F89="Scenario2PBT3",'Major retrofit'!$L$6,IF(F89="Scenario3PBT3",'Major retrofit'!$M$6,"")))&amp;IF(F89="Scenario1PBT4",'Major retrofit'!$N$6,IF(F89="Scenario2PBT4",'Major retrofit'!$O$6,IF(F89="Scenario3PBT4",'Major retrofit'!$P$6,"")))&amp;IF(F89="Scenario1PBT5",'Major retrofit'!$Q$6,IF(F89="Scenario2PBT5",'Major retrofit'!$R$6,IF(F89="Scenario3PBT5",'Major retrofit'!$S$6,"")))&amp;IF(F89="Scenario1PBT6",'Major retrofit'!$T$6,IF(F89="Scenario2PBT6",'Major retrofit'!$U$6,IF(F89="Scenario3PBT6",'Major retrofit'!$V$6,"")))&amp;IF(F89="Scenario1PBT7",'Major retrofit'!$W$6,IF(F89="Scenario2PBT7",'Major retrofit'!$X$6,IF(F89="Scenario3PBT7",'Major retrofit'!$Y$6,"")))&amp;IF(F89="Scenario1PBT8",'Major retrofit'!$Z$6,IF(F89="Scenario2PBT8",'Major retrofit'!$AA$6,IF(F89="Scenario3PBT8",'Major retrofit'!$AB$6,"")))&amp;IF(F89="Scenario1PBT9",'Major retrofit'!$AC$6,IF(F89="Scenario2PBT9",'Major retrofit'!$AD$6,IF(F89="Scenario3PBT9",'Major retrofit'!$AE$6,"")))&amp;IF(F89="Scenario1PBT10",'Major retrofit'!$AF$6,IF(F89="Scenario2PBT10",'Major retrofit'!$AG$6,IF(F89="Scenario3PBT10",'Major retrofit'!$AH$6,"")))&amp;IF(F89="Scenario1PBT11",'Major retrofit'!$AI$6,IF(F89="Scenario2PBT11",'Major retrofit'!$AJ$6,IF(F89="Scenario3PBT11",'Major retrofit'!$AK$6,"")))&amp;IF(F89="Scenario1PBT12",'Major retrofit'!$AL$6,IF(F89="Scenario2PBT12",'Major retrofit'!$AM$6,IF(F89="Scenario3PBT12",'Major retrofit'!$AN$6,"")))&amp;IF(F89="Scenario1PBT13",'Major retrofit'!$AO$6,IF(F89="Scenario2PBT13",'Major retrofit'!$AP$6,IF(F89="Scenario3PBT13",'Major retrofit'!$AQ$6,"")))&amp;IF(F89="Scenario1PBT14",'Major retrofit'!$AR$6,IF(F89="Scenario2PBT14",'Major retrofit'!$AS$6,IF(F89="Scenario3PBT14",'Major retrofit'!$AT$6,"")))&amp;IF(F89="Scenario1PBT15",'Major retrofit'!$AU$6,IF(F89="Scenario2PBT15",'Major retrofit'!$AV$6,IF(F89="Scenario3PBT15",'Major retrofit'!$AW$6,"")))</f>
        <v/>
      </c>
      <c r="H89" s="142">
        <f t="shared" si="45"/>
        <v>0</v>
      </c>
      <c r="I89" s="232" t="str">
        <f>IF(F89="Scenario1PBT1",'Major retrofit'!$E$16,IF(F89="Scenario2PBT1",'Major retrofit'!$F$16,IF(F89="Scenario3PBT1",'Major retrofit'!$G$16,"")))&amp;IF(F89="Scenario1PBT2",'Major retrofit'!$H$16,IF(F89="Scenario2PBT2",'Major retrofit'!$I$16,IF(F89="Scenario3PBT2",'Major retrofit'!$J$16,"")))&amp;IF(F89="Scenario1PBT3",'Major retrofit'!$K$16,IF(F89="Scenario2PBT3",'Major retrofit'!$L$16,IF(F89="Scenario3PBT3",'Major retrofit'!$M$16,"")))&amp;IF(F89="Scenario1PBT4",'Major retrofit'!$N$16,IF(F89="Scenario2PBT4",'Major retrofit'!$O$16,IF(F89="Scenario3PBT4",'Major retrofit'!$P$16,"")))&amp;IF(F89="Scenario1PBT5",'Major retrofit'!$Q$16,IF(F89="Scenario2PBT5",'Major retrofit'!$R$16,IF(F89="Scenario3PBT5",'Major retrofit'!$S$16,"")))&amp;IF(F89="Scenario1PBT6",'Major retrofit'!$T$16,IF(F89="Scenario2PBT6",'Major retrofit'!$U$16,IF(F89="Scenario3PBT6",'Major retrofit'!$V$16,"")))&amp;IF(F89="Scenario1PBT7",'Major retrofit'!$W$16,IF(F89="Scenario2PBT7",'Major retrofit'!$X$16,IF(F89="Scenario3PBT7",'Major retrofit'!$Y$16,"")))&amp;IF(F89="Scenario1PBT8",'Major retrofit'!$Z$16,IF(F89="Scenario2PBT8",'Major retrofit'!$AA$16,IF(F89="Scenario3PBT8",'Major retrofit'!$AB$16,"")))&amp;IF(F89="Scenario1PBT9",'Major retrofit'!$AC$16,IF(F89="Scenario2PBT9",'Major retrofit'!$AD$16,IF(F89="Scenario3PBT9",'Major retrofit'!$AE$16,"")))&amp;IF(F89="Scenario1PBT10",'Major retrofit'!$AF$16,IF(F89="Scenario2PBT10",'Major retrofit'!$AG$16,IF(F89="Scenario3PBT10",'Major retrofit'!$AH$16,"")))&amp;IF(F89="Scenario1PBT11",'Major retrofit'!$AI$16,IF(F89="Scenario2PBT11",'Major retrofit'!$AJ$16,IF(F89="Scenario3PBT11",'Major retrofit'!$AK$16,"")))&amp;IF(F89="Scenario1PBT12",'Major retrofit'!$AL$16,IF(F89="Scenario2PBT12",'Major retrofit'!$AM$16,IF(F89="Scenario3PBT12",'Major retrofit'!$AN$16,"")))&amp;IF(F89="Scenario1PBT13",'Major retrofit'!$AO$16,IF(F89="Scenario2PBT13",'Major retrofit'!$AP$16,IF(F89="Scenario3PBT13",'Major retrofit'!$AQ$16,"")))&amp;IF(F89="Scenario1PBT14",'Major retrofit'!$AR$16,IF(F89="Scenario2PBT14",'Major retrofit'!$AS$16,IF(F89="Scenario3PBT14",'Major retrofit'!$AT$16,"")))&amp;IF(F89="Scenario1PBT15",'Major retrofit'!$AU$16,IF(F89="Scenario2PBT15",'Major retrofit'!$AV$16,IF(F89="Scenario3PBT15",'Major retrofit'!$AW$16,"")))</f>
        <v/>
      </c>
      <c r="J89" s="142">
        <f t="shared" si="46"/>
        <v>0</v>
      </c>
      <c r="K89" s="142" t="str">
        <f>IF(F89="Scenario1PBT1",'Major retrofit'!$E$18,IF(F89="Scenario2PBT1",'Major retrofit'!$F$18,IF(F89="Scenario3PBT1",'Major retrofit'!$G$18,"")))&amp;IF(F89="Scenario1PBT2",'Major retrofit'!$H$18,IF(F89="Scenario2PBT2",'Major retrofit'!$I$18,IF(F89="Scenario3PBT2",'Major retrofit'!$J$18,"")))&amp;IF(F89="Scenario1PBT3",'Major retrofit'!$K$18,IF(F89="Scenario2PBT3",'Major retrofit'!$L$18,IF(F89="Scenario3PBT3",'Major retrofit'!$M$18,"")))&amp;IF(F89="Scenario1PBT4",'Major retrofit'!$N$18,IF(F89="Scenario2PBT4",'Major retrofit'!$O$18,IF(F89="Scenario3PBT4",'Major retrofit'!$P$18,"")))&amp;IF(F89="Scenario1PBT5",'Major retrofit'!$Q$18,IF(F89="Scenario2PBT5",'Major retrofit'!$R$18,IF(F89="Scenario3PBT5",'Major retrofit'!$S$18,"")))&amp;IF(F89="Scenario1PBT6",'Major retrofit'!$T$18,IF(F89="Scenario2PBT6",'Major retrofit'!$U$18,IF(F89="Scenario3PBT6",'Major retrofit'!$V$18,"")))&amp;IF(F89="Scenario1PBT7",'Major retrofit'!$W$18,IF(F89="Scenario2PBT7",'Major retrofit'!$X$18,IF(F89="Scenario3PBT7",'Major retrofit'!$Y$18,"")))&amp;IF(F89="Scenario1PBT8",'Major retrofit'!$Z$18,IF(F89="Scenario2PBT8",'Major retrofit'!$AA$18,IF(F89="Scenario3PBT8",'Major retrofit'!$AB$18,"")))&amp;IF(F89="Scenario1PBT9",'Major retrofit'!$AC$18,IF(F89="Scenario2PBT9",'Major retrofit'!$AD$18,IF(F89="Scenario3PBT9",'Major retrofit'!$AE$18,"")))&amp;IF(F89="Scenario1PBT10",'Major retrofit'!$AF$18,IF(F89="Scenario2PBT10",'Major retrofit'!$AG$18,IF(F89="Scenario3PBT10",'Major retrofit'!$AH$18,"")))&amp;IF(F89="Scenario1PBT11",'Major retrofit'!$AI$18,IF(F89="Scenario2PBT11",'Major retrofit'!$AJ$18,IF(F89="Scenario3PBT11",'Major retrofit'!$AK$18,"")))&amp;IF(F89="Scenario1PBT12",'Major retrofit'!$AL$18,IF(F89="Scenario2PBT12",'Major retrofit'!$AM$18,IF(F89="Scenario3PBT12",'Major retrofit'!$AN$18,"")))&amp;IF(F89="Scenario1PBT13",'Major retrofit'!$AO$18,IF(F89="Scenario2PBT13",'Major retrofit'!$AP$18,IF(F89="Scenario3PBT13",'Major retrofit'!$AQ$18,"")))&amp;IF(F89="Scenario1PBT14",'Major retrofit'!$AR$18,IF(F89="Scenario2PBT14",'Major retrofit'!$AS$18,IF(F89="Scenario3PBT14",'Major retrofit'!$AT$18,"")))&amp;IF(F89="Scenario1PBT15",'Major retrofit'!$AU$18,IF(F89="Scenario2PBT15",'Major retrofit'!$AV$18,IF(F89="Scenario3PBT15",'Major retrofit'!$AW$18,"")))</f>
        <v/>
      </c>
      <c r="L89" s="142">
        <f t="shared" si="47"/>
        <v>0</v>
      </c>
      <c r="M89" s="142" t="str">
        <f>IF(F89="Scenario1PBT1",'Major retrofit'!$E$20,IF(F89="Scenario2PBT1",'Major retrofit'!$F$20,IF(F89="Scenario3PBT1",'Major retrofit'!$G$20,"")))&amp;IF(F89="Scenario1PBT2",'Major retrofit'!$H$20,IF(F89="Scenario2PBT2",'Major retrofit'!$I$20,IF(F89="Scenario3PBT2",'Major retrofit'!$J$20,"")))&amp;IF(F89="Scenario1PBT3",'Major retrofit'!$K$20,IF(F89="Scenario2PBT3",'Major retrofit'!$L$20,IF(F89="Scenario3PBT3",'Major retrofit'!$M$20,"")))&amp;IF(F89="Scenario1PBT4",'Major retrofit'!$N$20,IF(F89="Scenario2PBT4",'Major retrofit'!$O$20,IF(F89="Scenario3PBT4",'Major retrofit'!$P$20,"")))&amp;IF(F89="Scenario1PBT5",'Major retrofit'!$Q$20,IF(F89="Scenario2PBT5",'Major retrofit'!$R$20,IF(F89="Scenario3PBT5",'Major retrofit'!$S$20,"")))&amp;IF(F89="Scenario1PBT6",'Major retrofit'!$T$20,IF(F89="Scenario2PBT6",'Major retrofit'!$U$20,IF(F89="Scenario3PBT6",'Major retrofit'!$V$20,"")))&amp;IF(F89="Scenario1PBT7",'Major retrofit'!$W$20,IF(F89="Scenario2PBT7",'Major retrofit'!$X$20,IF(F89="Scenario3PBT7",'Major retrofit'!$Y$20,"")))&amp;IF(F89="Scenario1PBT8",'Major retrofit'!$Z$20,IF(F89="Scenario2PBT8",'Major retrofit'!$AA$20,IF(F89="Scenario3PBT8",'Major retrofit'!$AB$20,"")))&amp;IF(F89="Scenario1PBT9",'Major retrofit'!$AC$20,IF(F89="Scenario2PBT9",'Major retrofit'!$AD$20,IF(F89="Scenario3PBT9",'Major retrofit'!$AE$20,"")))&amp;IF(F89="Scenario1PBT10",'Major retrofit'!$AF$20,IF(F89="Scenario2PBT10",'Major retrofit'!$AG$20,IF(F89="Scenario3PBT10",'Major retrofit'!$AH$20,"")))&amp;IF(F89="Scenario1PBT11",'Major retrofit'!$AI$20,IF(F89="Scenario2PBT11",'Major retrofit'!$AJ$20,IF(F89="Scenario3PBT11",'Major retrofit'!$AK$20,"")))&amp;IF(F89="Scenario1PBT12",'Major retrofit'!$AL$20,IF(F89="Scenario2PBT12",'Major retrofit'!$AM$20,IF(F89="Scenario3PBT12",'Major retrofit'!$AN$20,"")))&amp;IF(F89="Scenario1PBT13",'Major retrofit'!$AO$20,IF(F89="Scenario2PBT13",'Major retrofit'!$AP$20,IF(F89="Scenario3PBT13",'Major retrofit'!$AQ$20,"")))&amp;IF(F89="Scenario1PBT14",'Major retrofit'!$AR$20,IF(F89="Scenario2PBT14",'Major retrofit'!$AS$20,IF(F89="Scenario3PBT14",'Major retrofit'!$AT$20,"")))&amp;IF(F89="Scenario1PBT15",'Major retrofit'!$AU$20,IF(F89="Scenario2PBT15",'Major retrofit'!$AV$20,IF(F89="Scenario3PBT15",'Major retrofit'!$AW$20,"")))</f>
        <v/>
      </c>
      <c r="N89" s="143">
        <f t="shared" si="48"/>
        <v>0</v>
      </c>
      <c r="O89" s="262" t="str">
        <f>IF(F89="Scenario1PBT1",'Major retrofit'!$E$23,IF(F89="Scenario2PBT1",'Major retrofit'!$F$23,IF(F89="Scenario3PBT1",'Major retrofit'!$G$23,"")))&amp;IF(F89="Scenario1PBT2",'Major retrofit'!$H$23,IF(F89="Scenario2PBT2",'Major retrofit'!$I$23,IF(F89="Scenario3PBT2",'Major retrofit'!$J$23,"")))&amp;IF(F89="Scenario1PBT3",'Major retrofit'!$K$23,IF(F89="Scenario2PBT3",'Major retrofit'!$L$23,IF(F89="Scenario3PBT3",'Major retrofit'!$M$23,"")))&amp;IF(F89="Scenario1PBT4",'Major retrofit'!$N$23,IF(F89="Scenario2PBT4",'Major retrofit'!$O$23,IF(F89="Scenario3PBT4",'Major retrofit'!$P$23,"")))&amp;IF(F89="Scenario1PBT5",'Major retrofit'!$Q$23,IF(F89="Scenario2PBT5",'Major retrofit'!$R$23,IF(F89="Scenario3PBT5",'Major retrofit'!$S$23,"")))&amp;IF(F89="Scenario1PBT6",'Major retrofit'!$T$23,IF(F89="Scenario2PBT6",'Major retrofit'!$U$23,IF(F89="Scenario3PBT6",'Major retrofit'!$V$23,"")))&amp;IF(F89="Scenario1PBT7",'Major retrofit'!$W$23,IF(F89="Scenario2PBT7",'Major retrofit'!$X$23,IF(F89="Scenario3PBT7",'Major retrofit'!$Y$23,"")))&amp;IF(F89="Scenario1PBT8",'Major retrofit'!$Z$23,IF(F89="Scenario2PBT8",'Major retrofit'!$AA$23,IF(F89="Scenario3PBT8",'Major retrofit'!$AB$23,"")))&amp;IF(F89="Scenario1PBT9",'Major retrofit'!$AC$23,IF(F89="Scenario2PBT9",'Major retrofit'!$AD$23,IF(F89="Scenario3PBT9",'Major retrofit'!$AE$23,"")))&amp;IF(F89="Scenario1PBT10",'Major retrofit'!$AF$23,IF(F89="Scenario2PBT10",'Major retrofit'!$AG$23,IF(F89="Scenario3PBT10",'Major retrofit'!$AH$23,"")))&amp;IF(F89="Scenario1PBT11",'Major retrofit'!$AI$23,IF(F89="Scenario2PBT11",'Major retrofit'!$AJ$23,IF(F89="Scenario3PBT11",'Major retrofit'!$AK$23,"")))&amp;IF(F89="Scenario1PBT12",'Major retrofit'!$AL$23,IF(F89="Scenario2PBT12",'Major retrofit'!$AM$23,IF(F89="Scenario3PBT12",'Major retrofit'!$AN$23,"")))&amp;IF(F89="Scenario1PBT13",'Major retrofit'!$AO$23,IF(F89="Scenario2PBT13",'Major retrofit'!$AP$23,IF(F89="Scenario3PBT13",'Major retrofit'!$AQ$23,"")))&amp;IF(F89="Scenario1PBT14",'Major retrofit'!$AR$23,IF(F89="Scenario2PBT14",'Major retrofit'!$AS$23,IF(F89="Scenario3PBT14",'Major retrofit'!$AT$23,"")))&amp;IF(F89="Scenario1PBT15",'Major retrofit'!$AU$23,IF(F89="Scenario2PBT15",'Major retrofit'!$AV$23,IF(F89="Scenario3PBT15",'Major retrofit'!$AW$23,"")))</f>
        <v/>
      </c>
      <c r="P89" s="142">
        <f t="shared" si="49"/>
        <v>0</v>
      </c>
      <c r="Q89" s="142" t="str">
        <f>IF(F89="Scenario1PBT1",'Major retrofit'!$E$25,IF(F89="Scenario2PBT1",'Major retrofit'!$F$25,IF(F89="Scenario3PBT1",'Major retrofit'!$G$25,"")))&amp;IF(F89="Scenario1PBT2",'Major retrofit'!$H$25,IF(F89="Scenario2PBT2",'Major retrofit'!$I$25,IF(F89="Scenario3PBT2",'Major retrofit'!$J$25,"")))&amp;IF(F89="Scenario1PBT3",'Major retrofit'!$K$25,IF(F89="Scenario2PBT3",'Major retrofit'!$L$25,IF(F89="Scenario3PBT3",'Major retrofit'!$M$25,"")))&amp;IF(F89="Scenario1PBT4",'Major retrofit'!$N$25,IF(F89="Scenario2PBT4",'Major retrofit'!$O$25,IF(F89="Scenario3PBT4",'Major retrofit'!$P$25,"")))&amp;IF(F89="Scenario1PBT5",'Major retrofit'!$Q$25,IF(F89="Scenario2PBT5",'Major retrofit'!$R$25,IF(F89="Scenario3PBT5",'Major retrofit'!$S$25,"")))&amp;IF(F89="Scenario1PBT6",'Major retrofit'!$T$25,IF(F89="Scenario2PBT6",'Major retrofit'!$U$25,IF(F89="Scenario3PBT6",'Major retrofit'!$V$25,"")))&amp;IF(F89="Scenario1PBT7",'Major retrofit'!$W$25,IF(F89="Scenario2PBT7",'Major retrofit'!$X$25,IF(F89="Scenario3PBT7",'Major retrofit'!$Y$25,"")))&amp;IF(F89="Scenario1PBT8",'Major retrofit'!$Z$25,IF(F89="Scenario2PBT8",'Major retrofit'!$AA$25,IF(F89="Scenario3PBT8",'Major retrofit'!$AB$25,"")))&amp;IF(F89="Scenario1PBT9",'Major retrofit'!$AC$25,IF(F89="Scenario2PBT9",'Major retrofit'!$AD$25,IF(F89="Scenario3PBT9",'Major retrofit'!$AE$25,"")))&amp;IF(F89="Scenario1PBT10",'Major retrofit'!$AF$25,IF(F89="Scenario2PBT10",'Major retrofit'!$AG$25,IF(F89="Scenario3PBT10",'Major retrofit'!$AH$25,"")))&amp;IF(F89="Scenario1PBT11",'Major retrofit'!$AI$25,IF(F89="Scenario2PBT11",'Major retrofit'!$AJ$25,IF(F89="Scenario3PBT11",'Major retrofit'!$AK$25,"")))&amp;IF(F89="Scenario1PBT12",'Major retrofit'!$AL$25,IF(F89="Scenario2PBT12",'Major retrofit'!$AM$25,IF(F89="Scenario3PBT12",'Major retrofit'!$AN$25,"")))&amp;IF(F89="Scenario1PBT13",'Major retrofit'!$AO$25,IF(F89="Scenario2PBT13",'Major retrofit'!$AP$25,IF(F89="Scenario3PBT13",'Major retrofit'!$AQ$25,"")))&amp;IF(F89="Scenario1PBT14",'Major retrofit'!$AR$25,IF(F89="Scenario2PBT14",'Major retrofit'!$AS$25,IF(F89="Scenario3PBT14",'Major retrofit'!$AT$25,"")))&amp;IF(F89="Scenario1PBT15",'Major retrofit'!$AU$25,IF(F89="Scenario2PBT15",'Major retrofit'!$AV$25,IF(F89="Scenario3PBT15",'Major retrofit'!$AW$25,"")))</f>
        <v/>
      </c>
      <c r="R89" s="142">
        <f t="shared" si="50"/>
        <v>0</v>
      </c>
      <c r="S89" s="142" t="str">
        <f>IF(F89="Scenario1PBT1",'Major retrofit'!$E$27,IF(F89="Scenario2PBT1",'Major retrofit'!$F$27,IF(F89="Scenario3PBT1",'Major retrofit'!$G$27,"")))&amp;IF(F89="Scenario1PBT2",'Major retrofit'!$H$27,IF(F89="Scenario2PBT2",'Major retrofit'!$I$27,IF(F89="Scenario3PBT2",'Major retrofit'!$J$27,"")))&amp;IF(F89="Scenario1PBT3",'Major retrofit'!$K$27,IF(F89="Scenario2PBT3",'Major retrofit'!$L$27,IF(F89="Scenario3PBT3",'Major retrofit'!$M$27,"")))&amp;IF(F89="Scenario1PBT4",'Major retrofit'!$N$27,IF(F89="Scenario2PBT4",'Major retrofit'!$O$27,IF(F89="Scenario3PBT4",'Major retrofit'!$P$27,"")))&amp;IF(F89="Scenario1PBT5",'Major retrofit'!$Q$27,IF(F89="Scenario2PBT5",'Major retrofit'!$R$27,IF(F89="Scenario3PBT5",'Major retrofit'!$S$27,"")))&amp;IF(F89="Scenario1PBT6",'Major retrofit'!$T$27,IF(F89="Scenario2PBT6",'Major retrofit'!$U$27,IF(F89="Scenario3PBT6",'Major retrofit'!$V$27,"")))&amp;IF(F89="Scenario1PBT7",'Major retrofit'!$W$27,IF(F89="Scenario2PBT7",'Major retrofit'!$X$27,IF(F89="Scenario3PBT7",'Major retrofit'!$Y$27,"")))&amp;IF(F89="Scenario1PBT8",'Major retrofit'!$Z$27,IF(F89="Scenario2PBT8",'Major retrofit'!$AA$27,IF(F89="Scenario3PBT8",'Major retrofit'!$AB$27,"")))&amp;IF(F89="Scenario1PBT9",'Major retrofit'!$AC$27,IF(F89="Scenario2PBT9",'Major retrofit'!$AD$27,IF(F89="Scenario3PBT9",'Major retrofit'!$AE$27,"")))&amp;IF(F89="Scenario1PBT10",'Major retrofit'!$AF$27,IF(F89="Scenario2PBT10",'Major retrofit'!$AG$27,IF(F89="Scenario3PBT10",'Major retrofit'!$AH$27,"")))&amp;IF(F89="Scenario1PBT11",'Major retrofit'!$AI$27,IF(F89="Scenario2PBT11",'Major retrofit'!$AJ$27,IF(F89="Scenario3PBT11",'Major retrofit'!$AK$27,"")))&amp;IF(F89="Scenario1PBT12",'Major retrofit'!$AL$27,IF(F89="Scenario2PBT12",'Major retrofit'!$AM$27,IF(F89="Scenario3PBT12",'Major retrofit'!$AN$27,"")))&amp;IF(F89="Scenario1PBT13",'Major retrofit'!$AO$27,IF(F89="Scenario2PBT13",'Major retrofit'!$AP$27,IF(F89="Scenario3PBT13",'Major retrofit'!$AQ$27,"")))&amp;IF(F89="Scenario1PBT14",'Major retrofit'!$AR$27,IF(F89="Scenario2PBT14",'Major retrofit'!$AS$27,IF(F89="Scenario3PBT14",'Major retrofit'!$AT$27,"")))&amp;IF(F89="Scenario1PBT15",'Major retrofit'!$AU$27,IF(F89="Scenario2PBT15",'Major retrofit'!$AV$27,IF(F89="Scenario3PBT15",'Major retrofit'!$AW$27,"")))</f>
        <v/>
      </c>
      <c r="T89" s="263">
        <f t="shared" si="51"/>
        <v>0</v>
      </c>
      <c r="U89" s="262" t="str">
        <f>IF(F89="Scenario1PBT1",'Major retrofit'!$E$38,IF(F89="Scenario2PBT1",'Major retrofit'!$F$38,IF(F89="Scenario3PBT1",'Major retrofit'!$G$38,"")))&amp;IF(F89="Scenario1PBT2",'Major retrofit'!$H$38,IF(F89="Scenario2PBT2",'Major retrofit'!$I$38,IF(F89="Scenario3PBT2",'Major retrofit'!$J$38,"")))&amp;IF(F89="Scenario1PBT3",'Major retrofit'!$K$38,IF(F89="Scenario2PBT3",'Major retrofit'!$L$38,IF(F89="Scenario3PBT3",'Major retrofit'!$M$38,"")))&amp;IF(F89="Scenario1PBT4",'Major retrofit'!$N$38,IF(F89="Scenario2PBT4",'Major retrofit'!$O$38,IF(F89="Scenario3PBT4",'Major retrofit'!$P$38,"")))&amp;IF(F89="Scenario1PBT5",'Major retrofit'!$Q$38,IF(F89="Scenario2PBT5",'Major retrofit'!$R$38,IF(F89="Scenario3PBT5",'Major retrofit'!$S$38,"")))&amp;IF(F89="Scenario1PBT6",'Major retrofit'!$T$38,IF(F89="Scenario2PBT6",'Major retrofit'!$U$38,IF(F89="Scenario3PBT6",'Major retrofit'!$V$38,"")))&amp;IF(F89="Scenario1PBT7",'Major retrofit'!$W$38,IF(F89="Scenario2PBT7",'Major retrofit'!$X$38,IF(F89="Scenario3PBT7",'Major retrofit'!$Y$38,"")))&amp;IF(F89="Scenario1PBT8",'Major retrofit'!$Z$38,IF(F89="Scenario2PBT8",'Major retrofit'!$AA$38,IF(F89="Scenario3PBT8",'Major retrofit'!$AB$38,"")))&amp;IF(F89="Scenario1PBT9",'Major retrofit'!$AC$38,IF(F89="Scenario2PBT9",'Major retrofit'!$AD$38,IF(F89="Scenario3PBT9",'Major retrofit'!$AE$38,"")))&amp;IF(F89="Scenario1PBT10",'Major retrofit'!$AF$38,IF(F89="Scenario2PBT10",'Major retrofit'!$AG$38,IF(F89="Scenario3PBT10",'Major retrofit'!$AH$38,"")))&amp;IF(F89="Scenario1PBT11",'Major retrofit'!$AI$38,IF(F89="Scenario2PBT11",'Major retrofit'!$AJ$38,IF(F89="Scenario3PBT11",'Major retrofit'!$AK$38,"")))&amp;IF(F89="Scenario1PBT12",'Major retrofit'!$AL$38,IF(F89="Scenario2PBT12",'Major retrofit'!$AM$38,IF(F89="Scenario3PBT12",'Major retrofit'!$AN$38,"")))&amp;IF(F89="Scenario1PBT13",'Major retrofit'!$AO$38,IF(F89="Scenario2PBT13",'Major retrofit'!$AP$38,IF(F89="Scenario3PBT13",'Major retrofit'!$AQ$38,"")))&amp;IF(F89="Scenario1PBT14",'Major retrofit'!$AR$38,IF(F89="Scenario2PBT14",'Major retrofit'!$AS$38,IF(F89="Scenario3PBT14",'Major retrofit'!$AT$38,"")))&amp;IF(F89="Scenario1PBT15",'Major retrofit'!$AU$38,IF(F89="Scenario2PBT15",'Major retrofit'!$AV$38,IF(F89="Scenario3PBT15",'Major retrofit'!$AW$38,"")))</f>
        <v/>
      </c>
      <c r="V89" s="142">
        <f t="shared" si="52"/>
        <v>0</v>
      </c>
      <c r="W89" s="142" t="str">
        <f>IF(F89="Scenario1PBT1",'Major retrofit'!$E$40,IF(F89="Scenario2PBT1",'Major retrofit'!$F$40,IF(F89="Scenario3PBT1",'Major retrofit'!$G$40,"")))&amp;IF(F89="Scenario1PBT2",'Major retrofit'!$H$40,IF(F89="Scenario2PBT2",'Major retrofit'!$I$40,IF(F89="Scenario3PBT2",'Major retrofit'!$J$40,"")))&amp;IF(F89="Scenario1PBT3",'Major retrofit'!$K$40,IF(F89="Scenario2PBT3",'Major retrofit'!$L$40,IF(F89="Scenario3PBT3",'Major retrofit'!$M$40,"")))&amp;IF(F89="Scenario1PBT4",'Major retrofit'!$N$40,IF(F89="Scenario2PBT4",'Major retrofit'!$O$40,IF(F89="Scenario3PBT4",'Major retrofit'!$P$40,"")))&amp;IF(F89="Scenario1PBT5",'Major retrofit'!$Q$40,IF(F89="Scenario2PBT5",'Major retrofit'!$R$40,IF(F89="Scenario3PBT5",'Major retrofit'!$S$40,"")))&amp;IF(F89="Scenario1PBT6",'Major retrofit'!$T$40,IF(F89="Scenario2PBT6",'Major retrofit'!$U$40,IF(F89="Scenario3PBT6",'Major retrofit'!$V$40,"")))&amp;IF(F89="Scenario1PBT7",'Major retrofit'!$W$40,IF(F89="Scenario2PBT7",'Major retrofit'!$X$40,IF(F89="Scenario3PBT7",'Major retrofit'!$Y$40,"")))&amp;IF(F89="Scenario1PBT8",'Major retrofit'!$Z$40,IF(F89="Scenario2PBT8",'Major retrofit'!$AA$40,IF(F89="Scenario3PBT8",'Major retrofit'!$AB$40,"")))&amp;IF(F89="Scenario1PBT9",'Major retrofit'!$AC$40,IF(F89="Scenario2PBT9",'Major retrofit'!$AD$40,IF(F89="Scenario3PBT9",'Major retrofit'!$AE$40,"")))&amp;IF(F89="Scenario1PBT10",'Major retrofit'!$AF$40,IF(F89="Scenario2PBT10",'Major retrofit'!$AG$40,IF(F89="Scenario3PBT10",'Major retrofit'!$AH$40,"")))&amp;IF(F89="Scenario1PBT11",'Major retrofit'!$AI$40,IF(F89="Scenario2PBT11",'Major retrofit'!$AJ$40,IF(F89="Scenario3PBT11",'Major retrofit'!$AK$40,"")))&amp;IF(F89="Scenario1PBT12",'Major retrofit'!$AL$40,IF(F89="Scenario2PBT12",'Major retrofit'!$AM$40,IF(F89="Scenario3PBT12",'Major retrofit'!$AN$40,"")))&amp;IF(F89="Scenario1PBT13",'Major retrofit'!$AO$40,IF(F89="Scenario2PBT13",'Major retrofit'!$AP$40,IF(F89="Scenario3PBT13",'Major retrofit'!$AQ$40,"")))&amp;IF(F89="Scenario1PBT14",'Major retrofit'!$AR$40,IF(F89="Scenario2PBT14",'Major retrofit'!$AS$40,IF(F89="Scenario3PBT14",'Major retrofit'!$AT$40,"")))&amp;IF(F89="Scenario1PBT15",'Major retrofit'!$AU$40,IF(F89="Scenario2PBT15",'Major retrofit'!$AV$40,IF(F89="Scenario3PBT15",'Major retrofit'!$AW$40,"")))</f>
        <v/>
      </c>
      <c r="X89" s="142">
        <f t="shared" si="53"/>
        <v>0</v>
      </c>
      <c r="Y89" s="142" t="str">
        <f>IF(F89="Scenario1PBT1",'Major retrofit'!$E$42,IF(F89="Scenario2PBT1",'Major retrofit'!$F$42,IF(F89="Scenario3PBT1",'Major retrofit'!$G$42,"")))&amp;IF(F89="Scenario1PBT2",'Major retrofit'!$H$42,IF(F89="Scenario2PBT2",'Major retrofit'!$I$42,IF(F89="Scenario3PBT2",'Major retrofit'!$J$42,"")))&amp;IF(F89="Scenario1PBT3",'Major retrofit'!$K$42,IF(F89="Scenario2PBT3",'Major retrofit'!$L$42,IF(F89="Scenario3PBT3",'Major retrofit'!$M$42,"")))&amp;IF(F89="Scenario1PBT4",'Major retrofit'!$N$42,IF(F89="Scenario2PBT4",'Major retrofit'!$O$42,IF(F89="Scenario3PBT4",'Major retrofit'!$P$42,"")))&amp;IF(F89="Scenario1PBT5",'Major retrofit'!$Q$42,IF(F89="Scenario2PBT5",'Major retrofit'!$R$42,IF(F89="Scenario3PBT5",'Major retrofit'!$S$42,"")))&amp;IF(F89="Scenario1PBT6",'Major retrofit'!$T$42,IF(F89="Scenario2PBT6",'Major retrofit'!$U$42,IF(F89="Scenario3PBT6",'Major retrofit'!$V$42,"")))&amp;IF(F89="Scenario1PBT7",'Major retrofit'!$W$42,IF(F89="Scenario2PBT7",'Major retrofit'!$X$42,IF(F89="Scenario3PBT7",'Major retrofit'!$Y$42,"")))&amp;IF(F89="Scenario1PBT8",'Major retrofit'!$Z$42,IF(F89="Scenario2PBT8",'Major retrofit'!$AA$42,IF(F89="Scenario3PBT8",'Major retrofit'!$AB$42,"")))&amp;IF(F89="Scenario1PBT9",'Major retrofit'!$AC$42,IF(F89="Scenario2PBT9",'Major retrofit'!$AD$42,IF(F89="Scenario3PBT9",'Major retrofit'!$AE$42,"")))&amp;IF(F89="Scenario1PBT10",'Major retrofit'!$AF$42,IF(F89="Scenario2PBT10",'Major retrofit'!$AG$42,IF(F89="Scenario3PBT10",'Major retrofit'!$AH$42,"")))&amp;IF(F89="Scenario1PBT11",'Major retrofit'!$AI$42,IF(F89="Scenario2PBT11",'Major retrofit'!$AJ$42,IF(F89="Scenario3PBT11",'Major retrofit'!$AK$42,"")))&amp;IF(F89="Scenario1PBT12",'Major retrofit'!$AL$42,IF(F89="Scenario2PBT12",'Major retrofit'!$AM$42,IF(F89="Scenario3PBT12",'Major retrofit'!$AN$42,"")))&amp;IF(F89="Scenario1PBT13",'Major retrofit'!$AO$42,IF(F89="Scenario2PBT13",'Major retrofit'!$AP$42,IF(F89="Scenario3PBT13",'Major retrofit'!$AQ$42,"")))&amp;IF(F89="Scenario1PBT14",'Major retrofit'!$AR$42,IF(F89="Scenario2PBT14",'Major retrofit'!$AS$42,IF(F89="Scenario3PBT14",'Major retrofit'!$AT$42,"")))&amp;IF(F89="Scenario1PBT15",'Major retrofit'!$AU$42,IF(F89="Scenario2PBT15",'Major retrofit'!$AV$42,IF(F89="Scenario3PBT15",'Major retrofit'!$AW$42,"")))</f>
        <v/>
      </c>
      <c r="Z89" s="142">
        <f t="shared" si="54"/>
        <v>0</v>
      </c>
      <c r="AA89" s="332" t="str">
        <f>IF(F89="Scenario1PBT1",'Major retrofit'!$E$101,IF(F89="Scenario2PBT1",'Major retrofit'!$F$101,IF(F89="Scenario3PBT1",'Major retrofit'!$G$101,"")))&amp;IF(F89="Scenario1PBT2",'Major retrofit'!$H$101,IF(F89="Scenario2PBT2",'Major retrofit'!$I$101,IF(F89="Scenario3PBT2",'Major retrofit'!$J$101,"")))&amp;IF(F89="Scenario1PBT3",'Major retrofit'!$K$101,IF(F89="Scenario2PBT3",'Major retrofit'!$L$101,IF(F89="Scenario3PBT3",'Major retrofit'!$M$101,"")))&amp;IF(F89="Scenario1PBT4",'Major retrofit'!$N$101,IF(F89="Scenario2PBT4",'Major retrofit'!$O$101,IF(F89="Scenario3PBT4",'Major retrofit'!$P$101,"")))&amp;IF(F89="Scenario1PBT5",'Major retrofit'!$Q$101,IF(F89="Scenario2PBT5",'Major retrofit'!$R$101,IF(F89="Scenario3PBT5",'Major retrofit'!$S$101,"")))&amp;IF(F89="Scenario1PBT6",'Major retrofit'!$T$101,IF(F89="Scenario2PBT6",'Major retrofit'!$U$101,IF(F89="Scenario3PBT6",'Major retrofit'!$V$101,"")))&amp;IF(F89="Scenario1PBT7",'Major retrofit'!$W$101,IF(F89="Scenario2PBT7",'Major retrofit'!$X$101,IF(F89="Scenario3PBT7",'Major retrofit'!$Y$101,"")))&amp;IF(F89="Scenario1PBT8",'Major retrofit'!$Z$101,IF(F89="Scenario2PBT8",'Major retrofit'!$AA$101,IF(F89="Scenario3PBT8",'Major retrofit'!$AB$101,"")))&amp;IF(F89="Scenario1PBT9",'Major retrofit'!$AC$101,IF(F89="Scenario2PBT9",'Major retrofit'!$AD$101,IF(F89="Scenario3PBT9",'Major retrofit'!$AE$101,"")))&amp;IF(F89="Scenario1PBT10",'Major retrofit'!$AF$101,IF(F89="Scenario2PBT10",'Major retrofit'!$AG$101,IF(F89="Scenario3PBT10",'Major retrofit'!$AH$101,"")))&amp;IF(F89="Scenario1PBT11",'Major retrofit'!$AI$101,IF(F89="Scenario2PBT11",'Major retrofit'!$AJ$101,IF(F89="Scenario3PBT11",'Major retrofit'!$AK$101,"")))&amp;IF(F89="Scenario1PBT12",'Major retrofit'!$AL$101,IF(F89="Scenario2PBT12",'Major retrofit'!$AM$101,IF(F89="Scenario3PBT12",'Major retrofit'!$AN$101,"")))&amp;IF(F89="Scenario1PBT13",'Major retrofit'!$AO$101,IF(F89="Scenario2PBT13",'Major retrofit'!$AP$101,IF(F89="Scenario3PBT13",'Major retrofit'!$AQ$101,"")))&amp;IF(F89="Scenario1PBT14",'Major retrofit'!$AR$101,IF(F89="Scenario2PBT14",'Major retrofit'!$AS$101,IF(F89="Scenario3PBT14",'Major retrofit'!$AT$101,"")))&amp;IF(F89="Scenario1PBT15",'Major retrofit'!$AU$101,IF(F89="Scenario2PBT15",'Major retrofit'!$AV$101,IF(F89="Scenario3PBT15",'Major retrofit'!$AW$101,"")))</f>
        <v/>
      </c>
      <c r="AB89" s="233">
        <f t="shared" si="55"/>
        <v>0</v>
      </c>
      <c r="AC89" s="264">
        <f>IFERROR('Projection_Base-case'!G89-G89,0)</f>
        <v>0</v>
      </c>
      <c r="AD89" s="142">
        <f t="shared" si="34"/>
        <v>0</v>
      </c>
      <c r="AE89" s="142">
        <f>IFERROR(100*AC89/'Projection_Base-case'!G89,0)</f>
        <v>0</v>
      </c>
      <c r="AF89" s="142">
        <f>IFERROR('Projection_Base-case'!I89-I89,0)</f>
        <v>0</v>
      </c>
      <c r="AG89" s="142">
        <f t="shared" si="35"/>
        <v>0</v>
      </c>
      <c r="AH89" s="142">
        <f>IFERROR(100*AF89/'Projection_Base-case'!I89,0)</f>
        <v>0</v>
      </c>
      <c r="AI89" s="142">
        <f>IFERROR('Projection_Base-case'!K89-K89,0)</f>
        <v>0</v>
      </c>
      <c r="AJ89" s="142">
        <f t="shared" si="36"/>
        <v>0</v>
      </c>
      <c r="AK89" s="142">
        <f>IFERROR(100*AI89/'Projection_Base-case'!K89,0)</f>
        <v>0</v>
      </c>
      <c r="AL89" s="142">
        <f>IFERROR(M89-'Projection_Base-case'!M89,0)</f>
        <v>0</v>
      </c>
      <c r="AM89" s="142">
        <f t="shared" si="37"/>
        <v>0</v>
      </c>
      <c r="AN89" s="143">
        <f>IFERROR(100*AL89/'Projection_Base-case'!M89,0)</f>
        <v>0</v>
      </c>
      <c r="AO89" s="262">
        <f>IFERROR('Projection_Base-case'!O89-O89,0)</f>
        <v>0</v>
      </c>
      <c r="AP89" s="142">
        <f t="shared" si="38"/>
        <v>0</v>
      </c>
      <c r="AQ89" s="142">
        <f>IFERROR(100*AO89/'Projection_Base-case'!O89,0)</f>
        <v>0</v>
      </c>
      <c r="AR89" s="142">
        <f>IFERROR('Projection_Base-case'!Q89-Q89,0)</f>
        <v>0</v>
      </c>
      <c r="AS89" s="142">
        <f t="shared" si="39"/>
        <v>0</v>
      </c>
      <c r="AT89" s="142">
        <f>IFERROR(100*AR89/'Projection_Base-case'!Q89,0)</f>
        <v>0</v>
      </c>
      <c r="AU89" s="142">
        <f>IFERROR('Projection_Base-case'!S89-S89,0)</f>
        <v>0</v>
      </c>
      <c r="AV89" s="142">
        <f t="shared" si="40"/>
        <v>0</v>
      </c>
      <c r="AW89" s="143">
        <f>IFERROR(100*AU89/'Projection_Base-case'!S89,0)</f>
        <v>0</v>
      </c>
      <c r="AX89" s="262">
        <f>IFERROR('Projection_Base-case'!U89-U89,0)</f>
        <v>0</v>
      </c>
      <c r="AY89" s="142">
        <f t="shared" si="41"/>
        <v>0</v>
      </c>
      <c r="AZ89" s="142">
        <f>IFERROR(100*AX89/'Projection_Base-case'!U89,0)</f>
        <v>0</v>
      </c>
      <c r="BA89" s="142">
        <f>IFERROR('Projection_Base-case'!W89-W89,0)</f>
        <v>0</v>
      </c>
      <c r="BB89" s="142">
        <f t="shared" si="42"/>
        <v>0</v>
      </c>
      <c r="BC89" s="142">
        <f>IFERROR(100*BA89/'Projection_Base-case'!W89,0)</f>
        <v>0</v>
      </c>
      <c r="BD89" s="142">
        <f>IFERROR('Projection_Base-case'!Y89-Y89,0)</f>
        <v>0</v>
      </c>
      <c r="BE89" s="142">
        <f t="shared" si="43"/>
        <v>0</v>
      </c>
      <c r="BF89" s="142">
        <f>IFERROR(100*BD89/'Projection_Base-case'!Y89,0)</f>
        <v>0</v>
      </c>
      <c r="BG89" s="531">
        <f t="shared" si="56"/>
        <v>0</v>
      </c>
      <c r="BH89" s="532">
        <f t="shared" si="57"/>
        <v>0</v>
      </c>
    </row>
    <row r="90" spans="1:60" x14ac:dyDescent="0.25">
      <c r="A90" s="261">
        <v>85</v>
      </c>
      <c r="B90" s="142">
        <f>'Projection_Base-case'!B90</f>
        <v>0</v>
      </c>
      <c r="C90" s="142">
        <f>'Projection_Base-case'!C90</f>
        <v>0</v>
      </c>
      <c r="D90" s="142">
        <f>'Projection_Base-case'!D90</f>
        <v>0</v>
      </c>
      <c r="E90" s="149"/>
      <c r="F90" s="258" t="str">
        <f t="shared" si="44"/>
        <v>0</v>
      </c>
      <c r="G90" s="231" t="str">
        <f>IF(F90="Scenario1PBT1",'Major retrofit'!$E$6,IF(F90="Scenario2PBT1",'Major retrofit'!$F$6,IF(F90="Scenario3PBT1",'Major retrofit'!$G$6,"")))&amp;IF(F90="Scenario1PBT2",'Major retrofit'!$H$6,IF(F90="Scenario2PBT2",'Major retrofit'!$I$6,IF(F90="Scenario3PBT2",'Major retrofit'!$J$6,"")))&amp;IF(F90="Scenario1PBT3",'Major retrofit'!$K$6,IF(F90="Scenario2PBT3",'Major retrofit'!$L$6,IF(F90="Scenario3PBT3",'Major retrofit'!$M$6,"")))&amp;IF(F90="Scenario1PBT4",'Major retrofit'!$N$6,IF(F90="Scenario2PBT4",'Major retrofit'!$O$6,IF(F90="Scenario3PBT4",'Major retrofit'!$P$6,"")))&amp;IF(F90="Scenario1PBT5",'Major retrofit'!$Q$6,IF(F90="Scenario2PBT5",'Major retrofit'!$R$6,IF(F90="Scenario3PBT5",'Major retrofit'!$S$6,"")))&amp;IF(F90="Scenario1PBT6",'Major retrofit'!$T$6,IF(F90="Scenario2PBT6",'Major retrofit'!$U$6,IF(F90="Scenario3PBT6",'Major retrofit'!$V$6,"")))&amp;IF(F90="Scenario1PBT7",'Major retrofit'!$W$6,IF(F90="Scenario2PBT7",'Major retrofit'!$X$6,IF(F90="Scenario3PBT7",'Major retrofit'!$Y$6,"")))&amp;IF(F90="Scenario1PBT8",'Major retrofit'!$Z$6,IF(F90="Scenario2PBT8",'Major retrofit'!$AA$6,IF(F90="Scenario3PBT8",'Major retrofit'!$AB$6,"")))&amp;IF(F90="Scenario1PBT9",'Major retrofit'!$AC$6,IF(F90="Scenario2PBT9",'Major retrofit'!$AD$6,IF(F90="Scenario3PBT9",'Major retrofit'!$AE$6,"")))&amp;IF(F90="Scenario1PBT10",'Major retrofit'!$AF$6,IF(F90="Scenario2PBT10",'Major retrofit'!$AG$6,IF(F90="Scenario3PBT10",'Major retrofit'!$AH$6,"")))&amp;IF(F90="Scenario1PBT11",'Major retrofit'!$AI$6,IF(F90="Scenario2PBT11",'Major retrofit'!$AJ$6,IF(F90="Scenario3PBT11",'Major retrofit'!$AK$6,"")))&amp;IF(F90="Scenario1PBT12",'Major retrofit'!$AL$6,IF(F90="Scenario2PBT12",'Major retrofit'!$AM$6,IF(F90="Scenario3PBT12",'Major retrofit'!$AN$6,"")))&amp;IF(F90="Scenario1PBT13",'Major retrofit'!$AO$6,IF(F90="Scenario2PBT13",'Major retrofit'!$AP$6,IF(F90="Scenario3PBT13",'Major retrofit'!$AQ$6,"")))&amp;IF(F90="Scenario1PBT14",'Major retrofit'!$AR$6,IF(F90="Scenario2PBT14",'Major retrofit'!$AS$6,IF(F90="Scenario3PBT14",'Major retrofit'!$AT$6,"")))&amp;IF(F90="Scenario1PBT15",'Major retrofit'!$AU$6,IF(F90="Scenario2PBT15",'Major retrofit'!$AV$6,IF(F90="Scenario3PBT15",'Major retrofit'!$AW$6,"")))</f>
        <v/>
      </c>
      <c r="H90" s="142">
        <f t="shared" si="45"/>
        <v>0</v>
      </c>
      <c r="I90" s="232" t="str">
        <f>IF(F90="Scenario1PBT1",'Major retrofit'!$E$16,IF(F90="Scenario2PBT1",'Major retrofit'!$F$16,IF(F90="Scenario3PBT1",'Major retrofit'!$G$16,"")))&amp;IF(F90="Scenario1PBT2",'Major retrofit'!$H$16,IF(F90="Scenario2PBT2",'Major retrofit'!$I$16,IF(F90="Scenario3PBT2",'Major retrofit'!$J$16,"")))&amp;IF(F90="Scenario1PBT3",'Major retrofit'!$K$16,IF(F90="Scenario2PBT3",'Major retrofit'!$L$16,IF(F90="Scenario3PBT3",'Major retrofit'!$M$16,"")))&amp;IF(F90="Scenario1PBT4",'Major retrofit'!$N$16,IF(F90="Scenario2PBT4",'Major retrofit'!$O$16,IF(F90="Scenario3PBT4",'Major retrofit'!$P$16,"")))&amp;IF(F90="Scenario1PBT5",'Major retrofit'!$Q$16,IF(F90="Scenario2PBT5",'Major retrofit'!$R$16,IF(F90="Scenario3PBT5",'Major retrofit'!$S$16,"")))&amp;IF(F90="Scenario1PBT6",'Major retrofit'!$T$16,IF(F90="Scenario2PBT6",'Major retrofit'!$U$16,IF(F90="Scenario3PBT6",'Major retrofit'!$V$16,"")))&amp;IF(F90="Scenario1PBT7",'Major retrofit'!$W$16,IF(F90="Scenario2PBT7",'Major retrofit'!$X$16,IF(F90="Scenario3PBT7",'Major retrofit'!$Y$16,"")))&amp;IF(F90="Scenario1PBT8",'Major retrofit'!$Z$16,IF(F90="Scenario2PBT8",'Major retrofit'!$AA$16,IF(F90="Scenario3PBT8",'Major retrofit'!$AB$16,"")))&amp;IF(F90="Scenario1PBT9",'Major retrofit'!$AC$16,IF(F90="Scenario2PBT9",'Major retrofit'!$AD$16,IF(F90="Scenario3PBT9",'Major retrofit'!$AE$16,"")))&amp;IF(F90="Scenario1PBT10",'Major retrofit'!$AF$16,IF(F90="Scenario2PBT10",'Major retrofit'!$AG$16,IF(F90="Scenario3PBT10",'Major retrofit'!$AH$16,"")))&amp;IF(F90="Scenario1PBT11",'Major retrofit'!$AI$16,IF(F90="Scenario2PBT11",'Major retrofit'!$AJ$16,IF(F90="Scenario3PBT11",'Major retrofit'!$AK$16,"")))&amp;IF(F90="Scenario1PBT12",'Major retrofit'!$AL$16,IF(F90="Scenario2PBT12",'Major retrofit'!$AM$16,IF(F90="Scenario3PBT12",'Major retrofit'!$AN$16,"")))&amp;IF(F90="Scenario1PBT13",'Major retrofit'!$AO$16,IF(F90="Scenario2PBT13",'Major retrofit'!$AP$16,IF(F90="Scenario3PBT13",'Major retrofit'!$AQ$16,"")))&amp;IF(F90="Scenario1PBT14",'Major retrofit'!$AR$16,IF(F90="Scenario2PBT14",'Major retrofit'!$AS$16,IF(F90="Scenario3PBT14",'Major retrofit'!$AT$16,"")))&amp;IF(F90="Scenario1PBT15",'Major retrofit'!$AU$16,IF(F90="Scenario2PBT15",'Major retrofit'!$AV$16,IF(F90="Scenario3PBT15",'Major retrofit'!$AW$16,"")))</f>
        <v/>
      </c>
      <c r="J90" s="142">
        <f t="shared" si="46"/>
        <v>0</v>
      </c>
      <c r="K90" s="142" t="str">
        <f>IF(F90="Scenario1PBT1",'Major retrofit'!$E$18,IF(F90="Scenario2PBT1",'Major retrofit'!$F$18,IF(F90="Scenario3PBT1",'Major retrofit'!$G$18,"")))&amp;IF(F90="Scenario1PBT2",'Major retrofit'!$H$18,IF(F90="Scenario2PBT2",'Major retrofit'!$I$18,IF(F90="Scenario3PBT2",'Major retrofit'!$J$18,"")))&amp;IF(F90="Scenario1PBT3",'Major retrofit'!$K$18,IF(F90="Scenario2PBT3",'Major retrofit'!$L$18,IF(F90="Scenario3PBT3",'Major retrofit'!$M$18,"")))&amp;IF(F90="Scenario1PBT4",'Major retrofit'!$N$18,IF(F90="Scenario2PBT4",'Major retrofit'!$O$18,IF(F90="Scenario3PBT4",'Major retrofit'!$P$18,"")))&amp;IF(F90="Scenario1PBT5",'Major retrofit'!$Q$18,IF(F90="Scenario2PBT5",'Major retrofit'!$R$18,IF(F90="Scenario3PBT5",'Major retrofit'!$S$18,"")))&amp;IF(F90="Scenario1PBT6",'Major retrofit'!$T$18,IF(F90="Scenario2PBT6",'Major retrofit'!$U$18,IF(F90="Scenario3PBT6",'Major retrofit'!$V$18,"")))&amp;IF(F90="Scenario1PBT7",'Major retrofit'!$W$18,IF(F90="Scenario2PBT7",'Major retrofit'!$X$18,IF(F90="Scenario3PBT7",'Major retrofit'!$Y$18,"")))&amp;IF(F90="Scenario1PBT8",'Major retrofit'!$Z$18,IF(F90="Scenario2PBT8",'Major retrofit'!$AA$18,IF(F90="Scenario3PBT8",'Major retrofit'!$AB$18,"")))&amp;IF(F90="Scenario1PBT9",'Major retrofit'!$AC$18,IF(F90="Scenario2PBT9",'Major retrofit'!$AD$18,IF(F90="Scenario3PBT9",'Major retrofit'!$AE$18,"")))&amp;IF(F90="Scenario1PBT10",'Major retrofit'!$AF$18,IF(F90="Scenario2PBT10",'Major retrofit'!$AG$18,IF(F90="Scenario3PBT10",'Major retrofit'!$AH$18,"")))&amp;IF(F90="Scenario1PBT11",'Major retrofit'!$AI$18,IF(F90="Scenario2PBT11",'Major retrofit'!$AJ$18,IF(F90="Scenario3PBT11",'Major retrofit'!$AK$18,"")))&amp;IF(F90="Scenario1PBT12",'Major retrofit'!$AL$18,IF(F90="Scenario2PBT12",'Major retrofit'!$AM$18,IF(F90="Scenario3PBT12",'Major retrofit'!$AN$18,"")))&amp;IF(F90="Scenario1PBT13",'Major retrofit'!$AO$18,IF(F90="Scenario2PBT13",'Major retrofit'!$AP$18,IF(F90="Scenario3PBT13",'Major retrofit'!$AQ$18,"")))&amp;IF(F90="Scenario1PBT14",'Major retrofit'!$AR$18,IF(F90="Scenario2PBT14",'Major retrofit'!$AS$18,IF(F90="Scenario3PBT14",'Major retrofit'!$AT$18,"")))&amp;IF(F90="Scenario1PBT15",'Major retrofit'!$AU$18,IF(F90="Scenario2PBT15",'Major retrofit'!$AV$18,IF(F90="Scenario3PBT15",'Major retrofit'!$AW$18,"")))</f>
        <v/>
      </c>
      <c r="L90" s="142">
        <f t="shared" si="47"/>
        <v>0</v>
      </c>
      <c r="M90" s="142" t="str">
        <f>IF(F90="Scenario1PBT1",'Major retrofit'!$E$20,IF(F90="Scenario2PBT1",'Major retrofit'!$F$20,IF(F90="Scenario3PBT1",'Major retrofit'!$G$20,"")))&amp;IF(F90="Scenario1PBT2",'Major retrofit'!$H$20,IF(F90="Scenario2PBT2",'Major retrofit'!$I$20,IF(F90="Scenario3PBT2",'Major retrofit'!$J$20,"")))&amp;IF(F90="Scenario1PBT3",'Major retrofit'!$K$20,IF(F90="Scenario2PBT3",'Major retrofit'!$L$20,IF(F90="Scenario3PBT3",'Major retrofit'!$M$20,"")))&amp;IF(F90="Scenario1PBT4",'Major retrofit'!$N$20,IF(F90="Scenario2PBT4",'Major retrofit'!$O$20,IF(F90="Scenario3PBT4",'Major retrofit'!$P$20,"")))&amp;IF(F90="Scenario1PBT5",'Major retrofit'!$Q$20,IF(F90="Scenario2PBT5",'Major retrofit'!$R$20,IF(F90="Scenario3PBT5",'Major retrofit'!$S$20,"")))&amp;IF(F90="Scenario1PBT6",'Major retrofit'!$T$20,IF(F90="Scenario2PBT6",'Major retrofit'!$U$20,IF(F90="Scenario3PBT6",'Major retrofit'!$V$20,"")))&amp;IF(F90="Scenario1PBT7",'Major retrofit'!$W$20,IF(F90="Scenario2PBT7",'Major retrofit'!$X$20,IF(F90="Scenario3PBT7",'Major retrofit'!$Y$20,"")))&amp;IF(F90="Scenario1PBT8",'Major retrofit'!$Z$20,IF(F90="Scenario2PBT8",'Major retrofit'!$AA$20,IF(F90="Scenario3PBT8",'Major retrofit'!$AB$20,"")))&amp;IF(F90="Scenario1PBT9",'Major retrofit'!$AC$20,IF(F90="Scenario2PBT9",'Major retrofit'!$AD$20,IF(F90="Scenario3PBT9",'Major retrofit'!$AE$20,"")))&amp;IF(F90="Scenario1PBT10",'Major retrofit'!$AF$20,IF(F90="Scenario2PBT10",'Major retrofit'!$AG$20,IF(F90="Scenario3PBT10",'Major retrofit'!$AH$20,"")))&amp;IF(F90="Scenario1PBT11",'Major retrofit'!$AI$20,IF(F90="Scenario2PBT11",'Major retrofit'!$AJ$20,IF(F90="Scenario3PBT11",'Major retrofit'!$AK$20,"")))&amp;IF(F90="Scenario1PBT12",'Major retrofit'!$AL$20,IF(F90="Scenario2PBT12",'Major retrofit'!$AM$20,IF(F90="Scenario3PBT12",'Major retrofit'!$AN$20,"")))&amp;IF(F90="Scenario1PBT13",'Major retrofit'!$AO$20,IF(F90="Scenario2PBT13",'Major retrofit'!$AP$20,IF(F90="Scenario3PBT13",'Major retrofit'!$AQ$20,"")))&amp;IF(F90="Scenario1PBT14",'Major retrofit'!$AR$20,IF(F90="Scenario2PBT14",'Major retrofit'!$AS$20,IF(F90="Scenario3PBT14",'Major retrofit'!$AT$20,"")))&amp;IF(F90="Scenario1PBT15",'Major retrofit'!$AU$20,IF(F90="Scenario2PBT15",'Major retrofit'!$AV$20,IF(F90="Scenario3PBT15",'Major retrofit'!$AW$20,"")))</f>
        <v/>
      </c>
      <c r="N90" s="143">
        <f t="shared" si="48"/>
        <v>0</v>
      </c>
      <c r="O90" s="262" t="str">
        <f>IF(F90="Scenario1PBT1",'Major retrofit'!$E$23,IF(F90="Scenario2PBT1",'Major retrofit'!$F$23,IF(F90="Scenario3PBT1",'Major retrofit'!$G$23,"")))&amp;IF(F90="Scenario1PBT2",'Major retrofit'!$H$23,IF(F90="Scenario2PBT2",'Major retrofit'!$I$23,IF(F90="Scenario3PBT2",'Major retrofit'!$J$23,"")))&amp;IF(F90="Scenario1PBT3",'Major retrofit'!$K$23,IF(F90="Scenario2PBT3",'Major retrofit'!$L$23,IF(F90="Scenario3PBT3",'Major retrofit'!$M$23,"")))&amp;IF(F90="Scenario1PBT4",'Major retrofit'!$N$23,IF(F90="Scenario2PBT4",'Major retrofit'!$O$23,IF(F90="Scenario3PBT4",'Major retrofit'!$P$23,"")))&amp;IF(F90="Scenario1PBT5",'Major retrofit'!$Q$23,IF(F90="Scenario2PBT5",'Major retrofit'!$R$23,IF(F90="Scenario3PBT5",'Major retrofit'!$S$23,"")))&amp;IF(F90="Scenario1PBT6",'Major retrofit'!$T$23,IF(F90="Scenario2PBT6",'Major retrofit'!$U$23,IF(F90="Scenario3PBT6",'Major retrofit'!$V$23,"")))&amp;IF(F90="Scenario1PBT7",'Major retrofit'!$W$23,IF(F90="Scenario2PBT7",'Major retrofit'!$X$23,IF(F90="Scenario3PBT7",'Major retrofit'!$Y$23,"")))&amp;IF(F90="Scenario1PBT8",'Major retrofit'!$Z$23,IF(F90="Scenario2PBT8",'Major retrofit'!$AA$23,IF(F90="Scenario3PBT8",'Major retrofit'!$AB$23,"")))&amp;IF(F90="Scenario1PBT9",'Major retrofit'!$AC$23,IF(F90="Scenario2PBT9",'Major retrofit'!$AD$23,IF(F90="Scenario3PBT9",'Major retrofit'!$AE$23,"")))&amp;IF(F90="Scenario1PBT10",'Major retrofit'!$AF$23,IF(F90="Scenario2PBT10",'Major retrofit'!$AG$23,IF(F90="Scenario3PBT10",'Major retrofit'!$AH$23,"")))&amp;IF(F90="Scenario1PBT11",'Major retrofit'!$AI$23,IF(F90="Scenario2PBT11",'Major retrofit'!$AJ$23,IF(F90="Scenario3PBT11",'Major retrofit'!$AK$23,"")))&amp;IF(F90="Scenario1PBT12",'Major retrofit'!$AL$23,IF(F90="Scenario2PBT12",'Major retrofit'!$AM$23,IF(F90="Scenario3PBT12",'Major retrofit'!$AN$23,"")))&amp;IF(F90="Scenario1PBT13",'Major retrofit'!$AO$23,IF(F90="Scenario2PBT13",'Major retrofit'!$AP$23,IF(F90="Scenario3PBT13",'Major retrofit'!$AQ$23,"")))&amp;IF(F90="Scenario1PBT14",'Major retrofit'!$AR$23,IF(F90="Scenario2PBT14",'Major retrofit'!$AS$23,IF(F90="Scenario3PBT14",'Major retrofit'!$AT$23,"")))&amp;IF(F90="Scenario1PBT15",'Major retrofit'!$AU$23,IF(F90="Scenario2PBT15",'Major retrofit'!$AV$23,IF(F90="Scenario3PBT15",'Major retrofit'!$AW$23,"")))</f>
        <v/>
      </c>
      <c r="P90" s="142">
        <f t="shared" si="49"/>
        <v>0</v>
      </c>
      <c r="Q90" s="142" t="str">
        <f>IF(F90="Scenario1PBT1",'Major retrofit'!$E$25,IF(F90="Scenario2PBT1",'Major retrofit'!$F$25,IF(F90="Scenario3PBT1",'Major retrofit'!$G$25,"")))&amp;IF(F90="Scenario1PBT2",'Major retrofit'!$H$25,IF(F90="Scenario2PBT2",'Major retrofit'!$I$25,IF(F90="Scenario3PBT2",'Major retrofit'!$J$25,"")))&amp;IF(F90="Scenario1PBT3",'Major retrofit'!$K$25,IF(F90="Scenario2PBT3",'Major retrofit'!$L$25,IF(F90="Scenario3PBT3",'Major retrofit'!$M$25,"")))&amp;IF(F90="Scenario1PBT4",'Major retrofit'!$N$25,IF(F90="Scenario2PBT4",'Major retrofit'!$O$25,IF(F90="Scenario3PBT4",'Major retrofit'!$P$25,"")))&amp;IF(F90="Scenario1PBT5",'Major retrofit'!$Q$25,IF(F90="Scenario2PBT5",'Major retrofit'!$R$25,IF(F90="Scenario3PBT5",'Major retrofit'!$S$25,"")))&amp;IF(F90="Scenario1PBT6",'Major retrofit'!$T$25,IF(F90="Scenario2PBT6",'Major retrofit'!$U$25,IF(F90="Scenario3PBT6",'Major retrofit'!$V$25,"")))&amp;IF(F90="Scenario1PBT7",'Major retrofit'!$W$25,IF(F90="Scenario2PBT7",'Major retrofit'!$X$25,IF(F90="Scenario3PBT7",'Major retrofit'!$Y$25,"")))&amp;IF(F90="Scenario1PBT8",'Major retrofit'!$Z$25,IF(F90="Scenario2PBT8",'Major retrofit'!$AA$25,IF(F90="Scenario3PBT8",'Major retrofit'!$AB$25,"")))&amp;IF(F90="Scenario1PBT9",'Major retrofit'!$AC$25,IF(F90="Scenario2PBT9",'Major retrofit'!$AD$25,IF(F90="Scenario3PBT9",'Major retrofit'!$AE$25,"")))&amp;IF(F90="Scenario1PBT10",'Major retrofit'!$AF$25,IF(F90="Scenario2PBT10",'Major retrofit'!$AG$25,IF(F90="Scenario3PBT10",'Major retrofit'!$AH$25,"")))&amp;IF(F90="Scenario1PBT11",'Major retrofit'!$AI$25,IF(F90="Scenario2PBT11",'Major retrofit'!$AJ$25,IF(F90="Scenario3PBT11",'Major retrofit'!$AK$25,"")))&amp;IF(F90="Scenario1PBT12",'Major retrofit'!$AL$25,IF(F90="Scenario2PBT12",'Major retrofit'!$AM$25,IF(F90="Scenario3PBT12",'Major retrofit'!$AN$25,"")))&amp;IF(F90="Scenario1PBT13",'Major retrofit'!$AO$25,IF(F90="Scenario2PBT13",'Major retrofit'!$AP$25,IF(F90="Scenario3PBT13",'Major retrofit'!$AQ$25,"")))&amp;IF(F90="Scenario1PBT14",'Major retrofit'!$AR$25,IF(F90="Scenario2PBT14",'Major retrofit'!$AS$25,IF(F90="Scenario3PBT14",'Major retrofit'!$AT$25,"")))&amp;IF(F90="Scenario1PBT15",'Major retrofit'!$AU$25,IF(F90="Scenario2PBT15",'Major retrofit'!$AV$25,IF(F90="Scenario3PBT15",'Major retrofit'!$AW$25,"")))</f>
        <v/>
      </c>
      <c r="R90" s="142">
        <f t="shared" si="50"/>
        <v>0</v>
      </c>
      <c r="S90" s="142" t="str">
        <f>IF(F90="Scenario1PBT1",'Major retrofit'!$E$27,IF(F90="Scenario2PBT1",'Major retrofit'!$F$27,IF(F90="Scenario3PBT1",'Major retrofit'!$G$27,"")))&amp;IF(F90="Scenario1PBT2",'Major retrofit'!$H$27,IF(F90="Scenario2PBT2",'Major retrofit'!$I$27,IF(F90="Scenario3PBT2",'Major retrofit'!$J$27,"")))&amp;IF(F90="Scenario1PBT3",'Major retrofit'!$K$27,IF(F90="Scenario2PBT3",'Major retrofit'!$L$27,IF(F90="Scenario3PBT3",'Major retrofit'!$M$27,"")))&amp;IF(F90="Scenario1PBT4",'Major retrofit'!$N$27,IF(F90="Scenario2PBT4",'Major retrofit'!$O$27,IF(F90="Scenario3PBT4",'Major retrofit'!$P$27,"")))&amp;IF(F90="Scenario1PBT5",'Major retrofit'!$Q$27,IF(F90="Scenario2PBT5",'Major retrofit'!$R$27,IF(F90="Scenario3PBT5",'Major retrofit'!$S$27,"")))&amp;IF(F90="Scenario1PBT6",'Major retrofit'!$T$27,IF(F90="Scenario2PBT6",'Major retrofit'!$U$27,IF(F90="Scenario3PBT6",'Major retrofit'!$V$27,"")))&amp;IF(F90="Scenario1PBT7",'Major retrofit'!$W$27,IF(F90="Scenario2PBT7",'Major retrofit'!$X$27,IF(F90="Scenario3PBT7",'Major retrofit'!$Y$27,"")))&amp;IF(F90="Scenario1PBT8",'Major retrofit'!$Z$27,IF(F90="Scenario2PBT8",'Major retrofit'!$AA$27,IF(F90="Scenario3PBT8",'Major retrofit'!$AB$27,"")))&amp;IF(F90="Scenario1PBT9",'Major retrofit'!$AC$27,IF(F90="Scenario2PBT9",'Major retrofit'!$AD$27,IF(F90="Scenario3PBT9",'Major retrofit'!$AE$27,"")))&amp;IF(F90="Scenario1PBT10",'Major retrofit'!$AF$27,IF(F90="Scenario2PBT10",'Major retrofit'!$AG$27,IF(F90="Scenario3PBT10",'Major retrofit'!$AH$27,"")))&amp;IF(F90="Scenario1PBT11",'Major retrofit'!$AI$27,IF(F90="Scenario2PBT11",'Major retrofit'!$AJ$27,IF(F90="Scenario3PBT11",'Major retrofit'!$AK$27,"")))&amp;IF(F90="Scenario1PBT12",'Major retrofit'!$AL$27,IF(F90="Scenario2PBT12",'Major retrofit'!$AM$27,IF(F90="Scenario3PBT12",'Major retrofit'!$AN$27,"")))&amp;IF(F90="Scenario1PBT13",'Major retrofit'!$AO$27,IF(F90="Scenario2PBT13",'Major retrofit'!$AP$27,IF(F90="Scenario3PBT13",'Major retrofit'!$AQ$27,"")))&amp;IF(F90="Scenario1PBT14",'Major retrofit'!$AR$27,IF(F90="Scenario2PBT14",'Major retrofit'!$AS$27,IF(F90="Scenario3PBT14",'Major retrofit'!$AT$27,"")))&amp;IF(F90="Scenario1PBT15",'Major retrofit'!$AU$27,IF(F90="Scenario2PBT15",'Major retrofit'!$AV$27,IF(F90="Scenario3PBT15",'Major retrofit'!$AW$27,"")))</f>
        <v/>
      </c>
      <c r="T90" s="263">
        <f t="shared" si="51"/>
        <v>0</v>
      </c>
      <c r="U90" s="262" t="str">
        <f>IF(F90="Scenario1PBT1",'Major retrofit'!$E$38,IF(F90="Scenario2PBT1",'Major retrofit'!$F$38,IF(F90="Scenario3PBT1",'Major retrofit'!$G$38,"")))&amp;IF(F90="Scenario1PBT2",'Major retrofit'!$H$38,IF(F90="Scenario2PBT2",'Major retrofit'!$I$38,IF(F90="Scenario3PBT2",'Major retrofit'!$J$38,"")))&amp;IF(F90="Scenario1PBT3",'Major retrofit'!$K$38,IF(F90="Scenario2PBT3",'Major retrofit'!$L$38,IF(F90="Scenario3PBT3",'Major retrofit'!$M$38,"")))&amp;IF(F90="Scenario1PBT4",'Major retrofit'!$N$38,IF(F90="Scenario2PBT4",'Major retrofit'!$O$38,IF(F90="Scenario3PBT4",'Major retrofit'!$P$38,"")))&amp;IF(F90="Scenario1PBT5",'Major retrofit'!$Q$38,IF(F90="Scenario2PBT5",'Major retrofit'!$R$38,IF(F90="Scenario3PBT5",'Major retrofit'!$S$38,"")))&amp;IF(F90="Scenario1PBT6",'Major retrofit'!$T$38,IF(F90="Scenario2PBT6",'Major retrofit'!$U$38,IF(F90="Scenario3PBT6",'Major retrofit'!$V$38,"")))&amp;IF(F90="Scenario1PBT7",'Major retrofit'!$W$38,IF(F90="Scenario2PBT7",'Major retrofit'!$X$38,IF(F90="Scenario3PBT7",'Major retrofit'!$Y$38,"")))&amp;IF(F90="Scenario1PBT8",'Major retrofit'!$Z$38,IF(F90="Scenario2PBT8",'Major retrofit'!$AA$38,IF(F90="Scenario3PBT8",'Major retrofit'!$AB$38,"")))&amp;IF(F90="Scenario1PBT9",'Major retrofit'!$AC$38,IF(F90="Scenario2PBT9",'Major retrofit'!$AD$38,IF(F90="Scenario3PBT9",'Major retrofit'!$AE$38,"")))&amp;IF(F90="Scenario1PBT10",'Major retrofit'!$AF$38,IF(F90="Scenario2PBT10",'Major retrofit'!$AG$38,IF(F90="Scenario3PBT10",'Major retrofit'!$AH$38,"")))&amp;IF(F90="Scenario1PBT11",'Major retrofit'!$AI$38,IF(F90="Scenario2PBT11",'Major retrofit'!$AJ$38,IF(F90="Scenario3PBT11",'Major retrofit'!$AK$38,"")))&amp;IF(F90="Scenario1PBT12",'Major retrofit'!$AL$38,IF(F90="Scenario2PBT12",'Major retrofit'!$AM$38,IF(F90="Scenario3PBT12",'Major retrofit'!$AN$38,"")))&amp;IF(F90="Scenario1PBT13",'Major retrofit'!$AO$38,IF(F90="Scenario2PBT13",'Major retrofit'!$AP$38,IF(F90="Scenario3PBT13",'Major retrofit'!$AQ$38,"")))&amp;IF(F90="Scenario1PBT14",'Major retrofit'!$AR$38,IF(F90="Scenario2PBT14",'Major retrofit'!$AS$38,IF(F90="Scenario3PBT14",'Major retrofit'!$AT$38,"")))&amp;IF(F90="Scenario1PBT15",'Major retrofit'!$AU$38,IF(F90="Scenario2PBT15",'Major retrofit'!$AV$38,IF(F90="Scenario3PBT15",'Major retrofit'!$AW$38,"")))</f>
        <v/>
      </c>
      <c r="V90" s="142">
        <f t="shared" si="52"/>
        <v>0</v>
      </c>
      <c r="W90" s="142" t="str">
        <f>IF(F90="Scenario1PBT1",'Major retrofit'!$E$40,IF(F90="Scenario2PBT1",'Major retrofit'!$F$40,IF(F90="Scenario3PBT1",'Major retrofit'!$G$40,"")))&amp;IF(F90="Scenario1PBT2",'Major retrofit'!$H$40,IF(F90="Scenario2PBT2",'Major retrofit'!$I$40,IF(F90="Scenario3PBT2",'Major retrofit'!$J$40,"")))&amp;IF(F90="Scenario1PBT3",'Major retrofit'!$K$40,IF(F90="Scenario2PBT3",'Major retrofit'!$L$40,IF(F90="Scenario3PBT3",'Major retrofit'!$M$40,"")))&amp;IF(F90="Scenario1PBT4",'Major retrofit'!$N$40,IF(F90="Scenario2PBT4",'Major retrofit'!$O$40,IF(F90="Scenario3PBT4",'Major retrofit'!$P$40,"")))&amp;IF(F90="Scenario1PBT5",'Major retrofit'!$Q$40,IF(F90="Scenario2PBT5",'Major retrofit'!$R$40,IF(F90="Scenario3PBT5",'Major retrofit'!$S$40,"")))&amp;IF(F90="Scenario1PBT6",'Major retrofit'!$T$40,IF(F90="Scenario2PBT6",'Major retrofit'!$U$40,IF(F90="Scenario3PBT6",'Major retrofit'!$V$40,"")))&amp;IF(F90="Scenario1PBT7",'Major retrofit'!$W$40,IF(F90="Scenario2PBT7",'Major retrofit'!$X$40,IF(F90="Scenario3PBT7",'Major retrofit'!$Y$40,"")))&amp;IF(F90="Scenario1PBT8",'Major retrofit'!$Z$40,IF(F90="Scenario2PBT8",'Major retrofit'!$AA$40,IF(F90="Scenario3PBT8",'Major retrofit'!$AB$40,"")))&amp;IF(F90="Scenario1PBT9",'Major retrofit'!$AC$40,IF(F90="Scenario2PBT9",'Major retrofit'!$AD$40,IF(F90="Scenario3PBT9",'Major retrofit'!$AE$40,"")))&amp;IF(F90="Scenario1PBT10",'Major retrofit'!$AF$40,IF(F90="Scenario2PBT10",'Major retrofit'!$AG$40,IF(F90="Scenario3PBT10",'Major retrofit'!$AH$40,"")))&amp;IF(F90="Scenario1PBT11",'Major retrofit'!$AI$40,IF(F90="Scenario2PBT11",'Major retrofit'!$AJ$40,IF(F90="Scenario3PBT11",'Major retrofit'!$AK$40,"")))&amp;IF(F90="Scenario1PBT12",'Major retrofit'!$AL$40,IF(F90="Scenario2PBT12",'Major retrofit'!$AM$40,IF(F90="Scenario3PBT12",'Major retrofit'!$AN$40,"")))&amp;IF(F90="Scenario1PBT13",'Major retrofit'!$AO$40,IF(F90="Scenario2PBT13",'Major retrofit'!$AP$40,IF(F90="Scenario3PBT13",'Major retrofit'!$AQ$40,"")))&amp;IF(F90="Scenario1PBT14",'Major retrofit'!$AR$40,IF(F90="Scenario2PBT14",'Major retrofit'!$AS$40,IF(F90="Scenario3PBT14",'Major retrofit'!$AT$40,"")))&amp;IF(F90="Scenario1PBT15",'Major retrofit'!$AU$40,IF(F90="Scenario2PBT15",'Major retrofit'!$AV$40,IF(F90="Scenario3PBT15",'Major retrofit'!$AW$40,"")))</f>
        <v/>
      </c>
      <c r="X90" s="142">
        <f t="shared" si="53"/>
        <v>0</v>
      </c>
      <c r="Y90" s="142" t="str">
        <f>IF(F90="Scenario1PBT1",'Major retrofit'!$E$42,IF(F90="Scenario2PBT1",'Major retrofit'!$F$42,IF(F90="Scenario3PBT1",'Major retrofit'!$G$42,"")))&amp;IF(F90="Scenario1PBT2",'Major retrofit'!$H$42,IF(F90="Scenario2PBT2",'Major retrofit'!$I$42,IF(F90="Scenario3PBT2",'Major retrofit'!$J$42,"")))&amp;IF(F90="Scenario1PBT3",'Major retrofit'!$K$42,IF(F90="Scenario2PBT3",'Major retrofit'!$L$42,IF(F90="Scenario3PBT3",'Major retrofit'!$M$42,"")))&amp;IF(F90="Scenario1PBT4",'Major retrofit'!$N$42,IF(F90="Scenario2PBT4",'Major retrofit'!$O$42,IF(F90="Scenario3PBT4",'Major retrofit'!$P$42,"")))&amp;IF(F90="Scenario1PBT5",'Major retrofit'!$Q$42,IF(F90="Scenario2PBT5",'Major retrofit'!$R$42,IF(F90="Scenario3PBT5",'Major retrofit'!$S$42,"")))&amp;IF(F90="Scenario1PBT6",'Major retrofit'!$T$42,IF(F90="Scenario2PBT6",'Major retrofit'!$U$42,IF(F90="Scenario3PBT6",'Major retrofit'!$V$42,"")))&amp;IF(F90="Scenario1PBT7",'Major retrofit'!$W$42,IF(F90="Scenario2PBT7",'Major retrofit'!$X$42,IF(F90="Scenario3PBT7",'Major retrofit'!$Y$42,"")))&amp;IF(F90="Scenario1PBT8",'Major retrofit'!$Z$42,IF(F90="Scenario2PBT8",'Major retrofit'!$AA$42,IF(F90="Scenario3PBT8",'Major retrofit'!$AB$42,"")))&amp;IF(F90="Scenario1PBT9",'Major retrofit'!$AC$42,IF(F90="Scenario2PBT9",'Major retrofit'!$AD$42,IF(F90="Scenario3PBT9",'Major retrofit'!$AE$42,"")))&amp;IF(F90="Scenario1PBT10",'Major retrofit'!$AF$42,IF(F90="Scenario2PBT10",'Major retrofit'!$AG$42,IF(F90="Scenario3PBT10",'Major retrofit'!$AH$42,"")))&amp;IF(F90="Scenario1PBT11",'Major retrofit'!$AI$42,IF(F90="Scenario2PBT11",'Major retrofit'!$AJ$42,IF(F90="Scenario3PBT11",'Major retrofit'!$AK$42,"")))&amp;IF(F90="Scenario1PBT12",'Major retrofit'!$AL$42,IF(F90="Scenario2PBT12",'Major retrofit'!$AM$42,IF(F90="Scenario3PBT12",'Major retrofit'!$AN$42,"")))&amp;IF(F90="Scenario1PBT13",'Major retrofit'!$AO$42,IF(F90="Scenario2PBT13",'Major retrofit'!$AP$42,IF(F90="Scenario3PBT13",'Major retrofit'!$AQ$42,"")))&amp;IF(F90="Scenario1PBT14",'Major retrofit'!$AR$42,IF(F90="Scenario2PBT14",'Major retrofit'!$AS$42,IF(F90="Scenario3PBT14",'Major retrofit'!$AT$42,"")))&amp;IF(F90="Scenario1PBT15",'Major retrofit'!$AU$42,IF(F90="Scenario2PBT15",'Major retrofit'!$AV$42,IF(F90="Scenario3PBT15",'Major retrofit'!$AW$42,"")))</f>
        <v/>
      </c>
      <c r="Z90" s="142">
        <f t="shared" si="54"/>
        <v>0</v>
      </c>
      <c r="AA90" s="332" t="str">
        <f>IF(F90="Scenario1PBT1",'Major retrofit'!$E$101,IF(F90="Scenario2PBT1",'Major retrofit'!$F$101,IF(F90="Scenario3PBT1",'Major retrofit'!$G$101,"")))&amp;IF(F90="Scenario1PBT2",'Major retrofit'!$H$101,IF(F90="Scenario2PBT2",'Major retrofit'!$I$101,IF(F90="Scenario3PBT2",'Major retrofit'!$J$101,"")))&amp;IF(F90="Scenario1PBT3",'Major retrofit'!$K$101,IF(F90="Scenario2PBT3",'Major retrofit'!$L$101,IF(F90="Scenario3PBT3",'Major retrofit'!$M$101,"")))&amp;IF(F90="Scenario1PBT4",'Major retrofit'!$N$101,IF(F90="Scenario2PBT4",'Major retrofit'!$O$101,IF(F90="Scenario3PBT4",'Major retrofit'!$P$101,"")))&amp;IF(F90="Scenario1PBT5",'Major retrofit'!$Q$101,IF(F90="Scenario2PBT5",'Major retrofit'!$R$101,IF(F90="Scenario3PBT5",'Major retrofit'!$S$101,"")))&amp;IF(F90="Scenario1PBT6",'Major retrofit'!$T$101,IF(F90="Scenario2PBT6",'Major retrofit'!$U$101,IF(F90="Scenario3PBT6",'Major retrofit'!$V$101,"")))&amp;IF(F90="Scenario1PBT7",'Major retrofit'!$W$101,IF(F90="Scenario2PBT7",'Major retrofit'!$X$101,IF(F90="Scenario3PBT7",'Major retrofit'!$Y$101,"")))&amp;IF(F90="Scenario1PBT8",'Major retrofit'!$Z$101,IF(F90="Scenario2PBT8",'Major retrofit'!$AA$101,IF(F90="Scenario3PBT8",'Major retrofit'!$AB$101,"")))&amp;IF(F90="Scenario1PBT9",'Major retrofit'!$AC$101,IF(F90="Scenario2PBT9",'Major retrofit'!$AD$101,IF(F90="Scenario3PBT9",'Major retrofit'!$AE$101,"")))&amp;IF(F90="Scenario1PBT10",'Major retrofit'!$AF$101,IF(F90="Scenario2PBT10",'Major retrofit'!$AG$101,IF(F90="Scenario3PBT10",'Major retrofit'!$AH$101,"")))&amp;IF(F90="Scenario1PBT11",'Major retrofit'!$AI$101,IF(F90="Scenario2PBT11",'Major retrofit'!$AJ$101,IF(F90="Scenario3PBT11",'Major retrofit'!$AK$101,"")))&amp;IF(F90="Scenario1PBT12",'Major retrofit'!$AL$101,IF(F90="Scenario2PBT12",'Major retrofit'!$AM$101,IF(F90="Scenario3PBT12",'Major retrofit'!$AN$101,"")))&amp;IF(F90="Scenario1PBT13",'Major retrofit'!$AO$101,IF(F90="Scenario2PBT13",'Major retrofit'!$AP$101,IF(F90="Scenario3PBT13",'Major retrofit'!$AQ$101,"")))&amp;IF(F90="Scenario1PBT14",'Major retrofit'!$AR$101,IF(F90="Scenario2PBT14",'Major retrofit'!$AS$101,IF(F90="Scenario3PBT14",'Major retrofit'!$AT$101,"")))&amp;IF(F90="Scenario1PBT15",'Major retrofit'!$AU$101,IF(F90="Scenario2PBT15",'Major retrofit'!$AV$101,IF(F90="Scenario3PBT15",'Major retrofit'!$AW$101,"")))</f>
        <v/>
      </c>
      <c r="AB90" s="233">
        <f t="shared" si="55"/>
        <v>0</v>
      </c>
      <c r="AC90" s="264">
        <f>IFERROR('Projection_Base-case'!G90-G90,0)</f>
        <v>0</v>
      </c>
      <c r="AD90" s="142">
        <f t="shared" si="34"/>
        <v>0</v>
      </c>
      <c r="AE90" s="142">
        <f>IFERROR(100*AC90/'Projection_Base-case'!G90,0)</f>
        <v>0</v>
      </c>
      <c r="AF90" s="142">
        <f>IFERROR('Projection_Base-case'!I90-I90,0)</f>
        <v>0</v>
      </c>
      <c r="AG90" s="142">
        <f t="shared" si="35"/>
        <v>0</v>
      </c>
      <c r="AH90" s="142">
        <f>IFERROR(100*AF90/'Projection_Base-case'!I90,0)</f>
        <v>0</v>
      </c>
      <c r="AI90" s="142">
        <f>IFERROR('Projection_Base-case'!K90-K90,0)</f>
        <v>0</v>
      </c>
      <c r="AJ90" s="142">
        <f t="shared" si="36"/>
        <v>0</v>
      </c>
      <c r="AK90" s="142">
        <f>IFERROR(100*AI90/'Projection_Base-case'!K90,0)</f>
        <v>0</v>
      </c>
      <c r="AL90" s="142">
        <f>IFERROR(M90-'Projection_Base-case'!M90,0)</f>
        <v>0</v>
      </c>
      <c r="AM90" s="142">
        <f t="shared" si="37"/>
        <v>0</v>
      </c>
      <c r="AN90" s="143">
        <f>IFERROR(100*AL90/'Projection_Base-case'!M90,0)</f>
        <v>0</v>
      </c>
      <c r="AO90" s="262">
        <f>IFERROR('Projection_Base-case'!O90-O90,0)</f>
        <v>0</v>
      </c>
      <c r="AP90" s="142">
        <f t="shared" si="38"/>
        <v>0</v>
      </c>
      <c r="AQ90" s="142">
        <f>IFERROR(100*AO90/'Projection_Base-case'!O90,0)</f>
        <v>0</v>
      </c>
      <c r="AR90" s="142">
        <f>IFERROR('Projection_Base-case'!Q90-Q90,0)</f>
        <v>0</v>
      </c>
      <c r="AS90" s="142">
        <f t="shared" si="39"/>
        <v>0</v>
      </c>
      <c r="AT90" s="142">
        <f>IFERROR(100*AR90/'Projection_Base-case'!Q90,0)</f>
        <v>0</v>
      </c>
      <c r="AU90" s="142">
        <f>IFERROR('Projection_Base-case'!S90-S90,0)</f>
        <v>0</v>
      </c>
      <c r="AV90" s="142">
        <f t="shared" si="40"/>
        <v>0</v>
      </c>
      <c r="AW90" s="143">
        <f>IFERROR(100*AU90/'Projection_Base-case'!S90,0)</f>
        <v>0</v>
      </c>
      <c r="AX90" s="262">
        <f>IFERROR('Projection_Base-case'!U90-U90,0)</f>
        <v>0</v>
      </c>
      <c r="AY90" s="142">
        <f t="shared" si="41"/>
        <v>0</v>
      </c>
      <c r="AZ90" s="142">
        <f>IFERROR(100*AX90/'Projection_Base-case'!U90,0)</f>
        <v>0</v>
      </c>
      <c r="BA90" s="142">
        <f>IFERROR('Projection_Base-case'!W90-W90,0)</f>
        <v>0</v>
      </c>
      <c r="BB90" s="142">
        <f t="shared" si="42"/>
        <v>0</v>
      </c>
      <c r="BC90" s="142">
        <f>IFERROR(100*BA90/'Projection_Base-case'!W90,0)</f>
        <v>0</v>
      </c>
      <c r="BD90" s="142">
        <f>IFERROR('Projection_Base-case'!Y90-Y90,0)</f>
        <v>0</v>
      </c>
      <c r="BE90" s="142">
        <f t="shared" si="43"/>
        <v>0</v>
      </c>
      <c r="BF90" s="142">
        <f>IFERROR(100*BD90/'Projection_Base-case'!Y90,0)</f>
        <v>0</v>
      </c>
      <c r="BG90" s="531">
        <f t="shared" si="56"/>
        <v>0</v>
      </c>
      <c r="BH90" s="532">
        <f t="shared" si="57"/>
        <v>0</v>
      </c>
    </row>
    <row r="91" spans="1:60" x14ac:dyDescent="0.25">
      <c r="A91" s="261">
        <v>86</v>
      </c>
      <c r="B91" s="142">
        <f>'Projection_Base-case'!B91</f>
        <v>0</v>
      </c>
      <c r="C91" s="142">
        <f>'Projection_Base-case'!C91</f>
        <v>0</v>
      </c>
      <c r="D91" s="142">
        <f>'Projection_Base-case'!D91</f>
        <v>0</v>
      </c>
      <c r="E91" s="149"/>
      <c r="F91" s="258" t="str">
        <f t="shared" si="44"/>
        <v>0</v>
      </c>
      <c r="G91" s="231" t="str">
        <f>IF(F91="Scenario1PBT1",'Major retrofit'!$E$6,IF(F91="Scenario2PBT1",'Major retrofit'!$F$6,IF(F91="Scenario3PBT1",'Major retrofit'!$G$6,"")))&amp;IF(F91="Scenario1PBT2",'Major retrofit'!$H$6,IF(F91="Scenario2PBT2",'Major retrofit'!$I$6,IF(F91="Scenario3PBT2",'Major retrofit'!$J$6,"")))&amp;IF(F91="Scenario1PBT3",'Major retrofit'!$K$6,IF(F91="Scenario2PBT3",'Major retrofit'!$L$6,IF(F91="Scenario3PBT3",'Major retrofit'!$M$6,"")))&amp;IF(F91="Scenario1PBT4",'Major retrofit'!$N$6,IF(F91="Scenario2PBT4",'Major retrofit'!$O$6,IF(F91="Scenario3PBT4",'Major retrofit'!$P$6,"")))&amp;IF(F91="Scenario1PBT5",'Major retrofit'!$Q$6,IF(F91="Scenario2PBT5",'Major retrofit'!$R$6,IF(F91="Scenario3PBT5",'Major retrofit'!$S$6,"")))&amp;IF(F91="Scenario1PBT6",'Major retrofit'!$T$6,IF(F91="Scenario2PBT6",'Major retrofit'!$U$6,IF(F91="Scenario3PBT6",'Major retrofit'!$V$6,"")))&amp;IF(F91="Scenario1PBT7",'Major retrofit'!$W$6,IF(F91="Scenario2PBT7",'Major retrofit'!$X$6,IF(F91="Scenario3PBT7",'Major retrofit'!$Y$6,"")))&amp;IF(F91="Scenario1PBT8",'Major retrofit'!$Z$6,IF(F91="Scenario2PBT8",'Major retrofit'!$AA$6,IF(F91="Scenario3PBT8",'Major retrofit'!$AB$6,"")))&amp;IF(F91="Scenario1PBT9",'Major retrofit'!$AC$6,IF(F91="Scenario2PBT9",'Major retrofit'!$AD$6,IF(F91="Scenario3PBT9",'Major retrofit'!$AE$6,"")))&amp;IF(F91="Scenario1PBT10",'Major retrofit'!$AF$6,IF(F91="Scenario2PBT10",'Major retrofit'!$AG$6,IF(F91="Scenario3PBT10",'Major retrofit'!$AH$6,"")))&amp;IF(F91="Scenario1PBT11",'Major retrofit'!$AI$6,IF(F91="Scenario2PBT11",'Major retrofit'!$AJ$6,IF(F91="Scenario3PBT11",'Major retrofit'!$AK$6,"")))&amp;IF(F91="Scenario1PBT12",'Major retrofit'!$AL$6,IF(F91="Scenario2PBT12",'Major retrofit'!$AM$6,IF(F91="Scenario3PBT12",'Major retrofit'!$AN$6,"")))&amp;IF(F91="Scenario1PBT13",'Major retrofit'!$AO$6,IF(F91="Scenario2PBT13",'Major retrofit'!$AP$6,IF(F91="Scenario3PBT13",'Major retrofit'!$AQ$6,"")))&amp;IF(F91="Scenario1PBT14",'Major retrofit'!$AR$6,IF(F91="Scenario2PBT14",'Major retrofit'!$AS$6,IF(F91="Scenario3PBT14",'Major retrofit'!$AT$6,"")))&amp;IF(F91="Scenario1PBT15",'Major retrofit'!$AU$6,IF(F91="Scenario2PBT15",'Major retrofit'!$AV$6,IF(F91="Scenario3PBT15",'Major retrofit'!$AW$6,"")))</f>
        <v/>
      </c>
      <c r="H91" s="142">
        <f t="shared" si="45"/>
        <v>0</v>
      </c>
      <c r="I91" s="232" t="str">
        <f>IF(F91="Scenario1PBT1",'Major retrofit'!$E$16,IF(F91="Scenario2PBT1",'Major retrofit'!$F$16,IF(F91="Scenario3PBT1",'Major retrofit'!$G$16,"")))&amp;IF(F91="Scenario1PBT2",'Major retrofit'!$H$16,IF(F91="Scenario2PBT2",'Major retrofit'!$I$16,IF(F91="Scenario3PBT2",'Major retrofit'!$J$16,"")))&amp;IF(F91="Scenario1PBT3",'Major retrofit'!$K$16,IF(F91="Scenario2PBT3",'Major retrofit'!$L$16,IF(F91="Scenario3PBT3",'Major retrofit'!$M$16,"")))&amp;IF(F91="Scenario1PBT4",'Major retrofit'!$N$16,IF(F91="Scenario2PBT4",'Major retrofit'!$O$16,IF(F91="Scenario3PBT4",'Major retrofit'!$P$16,"")))&amp;IF(F91="Scenario1PBT5",'Major retrofit'!$Q$16,IF(F91="Scenario2PBT5",'Major retrofit'!$R$16,IF(F91="Scenario3PBT5",'Major retrofit'!$S$16,"")))&amp;IF(F91="Scenario1PBT6",'Major retrofit'!$T$16,IF(F91="Scenario2PBT6",'Major retrofit'!$U$16,IF(F91="Scenario3PBT6",'Major retrofit'!$V$16,"")))&amp;IF(F91="Scenario1PBT7",'Major retrofit'!$W$16,IF(F91="Scenario2PBT7",'Major retrofit'!$X$16,IF(F91="Scenario3PBT7",'Major retrofit'!$Y$16,"")))&amp;IF(F91="Scenario1PBT8",'Major retrofit'!$Z$16,IF(F91="Scenario2PBT8",'Major retrofit'!$AA$16,IF(F91="Scenario3PBT8",'Major retrofit'!$AB$16,"")))&amp;IF(F91="Scenario1PBT9",'Major retrofit'!$AC$16,IF(F91="Scenario2PBT9",'Major retrofit'!$AD$16,IF(F91="Scenario3PBT9",'Major retrofit'!$AE$16,"")))&amp;IF(F91="Scenario1PBT10",'Major retrofit'!$AF$16,IF(F91="Scenario2PBT10",'Major retrofit'!$AG$16,IF(F91="Scenario3PBT10",'Major retrofit'!$AH$16,"")))&amp;IF(F91="Scenario1PBT11",'Major retrofit'!$AI$16,IF(F91="Scenario2PBT11",'Major retrofit'!$AJ$16,IF(F91="Scenario3PBT11",'Major retrofit'!$AK$16,"")))&amp;IF(F91="Scenario1PBT12",'Major retrofit'!$AL$16,IF(F91="Scenario2PBT12",'Major retrofit'!$AM$16,IF(F91="Scenario3PBT12",'Major retrofit'!$AN$16,"")))&amp;IF(F91="Scenario1PBT13",'Major retrofit'!$AO$16,IF(F91="Scenario2PBT13",'Major retrofit'!$AP$16,IF(F91="Scenario3PBT13",'Major retrofit'!$AQ$16,"")))&amp;IF(F91="Scenario1PBT14",'Major retrofit'!$AR$16,IF(F91="Scenario2PBT14",'Major retrofit'!$AS$16,IF(F91="Scenario3PBT14",'Major retrofit'!$AT$16,"")))&amp;IF(F91="Scenario1PBT15",'Major retrofit'!$AU$16,IF(F91="Scenario2PBT15",'Major retrofit'!$AV$16,IF(F91="Scenario3PBT15",'Major retrofit'!$AW$16,"")))</f>
        <v/>
      </c>
      <c r="J91" s="142">
        <f t="shared" si="46"/>
        <v>0</v>
      </c>
      <c r="K91" s="142" t="str">
        <f>IF(F91="Scenario1PBT1",'Major retrofit'!$E$18,IF(F91="Scenario2PBT1",'Major retrofit'!$F$18,IF(F91="Scenario3PBT1",'Major retrofit'!$G$18,"")))&amp;IF(F91="Scenario1PBT2",'Major retrofit'!$H$18,IF(F91="Scenario2PBT2",'Major retrofit'!$I$18,IF(F91="Scenario3PBT2",'Major retrofit'!$J$18,"")))&amp;IF(F91="Scenario1PBT3",'Major retrofit'!$K$18,IF(F91="Scenario2PBT3",'Major retrofit'!$L$18,IF(F91="Scenario3PBT3",'Major retrofit'!$M$18,"")))&amp;IF(F91="Scenario1PBT4",'Major retrofit'!$N$18,IF(F91="Scenario2PBT4",'Major retrofit'!$O$18,IF(F91="Scenario3PBT4",'Major retrofit'!$P$18,"")))&amp;IF(F91="Scenario1PBT5",'Major retrofit'!$Q$18,IF(F91="Scenario2PBT5",'Major retrofit'!$R$18,IF(F91="Scenario3PBT5",'Major retrofit'!$S$18,"")))&amp;IF(F91="Scenario1PBT6",'Major retrofit'!$T$18,IF(F91="Scenario2PBT6",'Major retrofit'!$U$18,IF(F91="Scenario3PBT6",'Major retrofit'!$V$18,"")))&amp;IF(F91="Scenario1PBT7",'Major retrofit'!$W$18,IF(F91="Scenario2PBT7",'Major retrofit'!$X$18,IF(F91="Scenario3PBT7",'Major retrofit'!$Y$18,"")))&amp;IF(F91="Scenario1PBT8",'Major retrofit'!$Z$18,IF(F91="Scenario2PBT8",'Major retrofit'!$AA$18,IF(F91="Scenario3PBT8",'Major retrofit'!$AB$18,"")))&amp;IF(F91="Scenario1PBT9",'Major retrofit'!$AC$18,IF(F91="Scenario2PBT9",'Major retrofit'!$AD$18,IF(F91="Scenario3PBT9",'Major retrofit'!$AE$18,"")))&amp;IF(F91="Scenario1PBT10",'Major retrofit'!$AF$18,IF(F91="Scenario2PBT10",'Major retrofit'!$AG$18,IF(F91="Scenario3PBT10",'Major retrofit'!$AH$18,"")))&amp;IF(F91="Scenario1PBT11",'Major retrofit'!$AI$18,IF(F91="Scenario2PBT11",'Major retrofit'!$AJ$18,IF(F91="Scenario3PBT11",'Major retrofit'!$AK$18,"")))&amp;IF(F91="Scenario1PBT12",'Major retrofit'!$AL$18,IF(F91="Scenario2PBT12",'Major retrofit'!$AM$18,IF(F91="Scenario3PBT12",'Major retrofit'!$AN$18,"")))&amp;IF(F91="Scenario1PBT13",'Major retrofit'!$AO$18,IF(F91="Scenario2PBT13",'Major retrofit'!$AP$18,IF(F91="Scenario3PBT13",'Major retrofit'!$AQ$18,"")))&amp;IF(F91="Scenario1PBT14",'Major retrofit'!$AR$18,IF(F91="Scenario2PBT14",'Major retrofit'!$AS$18,IF(F91="Scenario3PBT14",'Major retrofit'!$AT$18,"")))&amp;IF(F91="Scenario1PBT15",'Major retrofit'!$AU$18,IF(F91="Scenario2PBT15",'Major retrofit'!$AV$18,IF(F91="Scenario3PBT15",'Major retrofit'!$AW$18,"")))</f>
        <v/>
      </c>
      <c r="L91" s="142">
        <f t="shared" si="47"/>
        <v>0</v>
      </c>
      <c r="M91" s="142" t="str">
        <f>IF(F91="Scenario1PBT1",'Major retrofit'!$E$20,IF(F91="Scenario2PBT1",'Major retrofit'!$F$20,IF(F91="Scenario3PBT1",'Major retrofit'!$G$20,"")))&amp;IF(F91="Scenario1PBT2",'Major retrofit'!$H$20,IF(F91="Scenario2PBT2",'Major retrofit'!$I$20,IF(F91="Scenario3PBT2",'Major retrofit'!$J$20,"")))&amp;IF(F91="Scenario1PBT3",'Major retrofit'!$K$20,IF(F91="Scenario2PBT3",'Major retrofit'!$L$20,IF(F91="Scenario3PBT3",'Major retrofit'!$M$20,"")))&amp;IF(F91="Scenario1PBT4",'Major retrofit'!$N$20,IF(F91="Scenario2PBT4",'Major retrofit'!$O$20,IF(F91="Scenario3PBT4",'Major retrofit'!$P$20,"")))&amp;IF(F91="Scenario1PBT5",'Major retrofit'!$Q$20,IF(F91="Scenario2PBT5",'Major retrofit'!$R$20,IF(F91="Scenario3PBT5",'Major retrofit'!$S$20,"")))&amp;IF(F91="Scenario1PBT6",'Major retrofit'!$T$20,IF(F91="Scenario2PBT6",'Major retrofit'!$U$20,IF(F91="Scenario3PBT6",'Major retrofit'!$V$20,"")))&amp;IF(F91="Scenario1PBT7",'Major retrofit'!$W$20,IF(F91="Scenario2PBT7",'Major retrofit'!$X$20,IF(F91="Scenario3PBT7",'Major retrofit'!$Y$20,"")))&amp;IF(F91="Scenario1PBT8",'Major retrofit'!$Z$20,IF(F91="Scenario2PBT8",'Major retrofit'!$AA$20,IF(F91="Scenario3PBT8",'Major retrofit'!$AB$20,"")))&amp;IF(F91="Scenario1PBT9",'Major retrofit'!$AC$20,IF(F91="Scenario2PBT9",'Major retrofit'!$AD$20,IF(F91="Scenario3PBT9",'Major retrofit'!$AE$20,"")))&amp;IF(F91="Scenario1PBT10",'Major retrofit'!$AF$20,IF(F91="Scenario2PBT10",'Major retrofit'!$AG$20,IF(F91="Scenario3PBT10",'Major retrofit'!$AH$20,"")))&amp;IF(F91="Scenario1PBT11",'Major retrofit'!$AI$20,IF(F91="Scenario2PBT11",'Major retrofit'!$AJ$20,IF(F91="Scenario3PBT11",'Major retrofit'!$AK$20,"")))&amp;IF(F91="Scenario1PBT12",'Major retrofit'!$AL$20,IF(F91="Scenario2PBT12",'Major retrofit'!$AM$20,IF(F91="Scenario3PBT12",'Major retrofit'!$AN$20,"")))&amp;IF(F91="Scenario1PBT13",'Major retrofit'!$AO$20,IF(F91="Scenario2PBT13",'Major retrofit'!$AP$20,IF(F91="Scenario3PBT13",'Major retrofit'!$AQ$20,"")))&amp;IF(F91="Scenario1PBT14",'Major retrofit'!$AR$20,IF(F91="Scenario2PBT14",'Major retrofit'!$AS$20,IF(F91="Scenario3PBT14",'Major retrofit'!$AT$20,"")))&amp;IF(F91="Scenario1PBT15",'Major retrofit'!$AU$20,IF(F91="Scenario2PBT15",'Major retrofit'!$AV$20,IF(F91="Scenario3PBT15",'Major retrofit'!$AW$20,"")))</f>
        <v/>
      </c>
      <c r="N91" s="143">
        <f t="shared" si="48"/>
        <v>0</v>
      </c>
      <c r="O91" s="262" t="str">
        <f>IF(F91="Scenario1PBT1",'Major retrofit'!$E$23,IF(F91="Scenario2PBT1",'Major retrofit'!$F$23,IF(F91="Scenario3PBT1",'Major retrofit'!$G$23,"")))&amp;IF(F91="Scenario1PBT2",'Major retrofit'!$H$23,IF(F91="Scenario2PBT2",'Major retrofit'!$I$23,IF(F91="Scenario3PBT2",'Major retrofit'!$J$23,"")))&amp;IF(F91="Scenario1PBT3",'Major retrofit'!$K$23,IF(F91="Scenario2PBT3",'Major retrofit'!$L$23,IF(F91="Scenario3PBT3",'Major retrofit'!$M$23,"")))&amp;IF(F91="Scenario1PBT4",'Major retrofit'!$N$23,IF(F91="Scenario2PBT4",'Major retrofit'!$O$23,IF(F91="Scenario3PBT4",'Major retrofit'!$P$23,"")))&amp;IF(F91="Scenario1PBT5",'Major retrofit'!$Q$23,IF(F91="Scenario2PBT5",'Major retrofit'!$R$23,IF(F91="Scenario3PBT5",'Major retrofit'!$S$23,"")))&amp;IF(F91="Scenario1PBT6",'Major retrofit'!$T$23,IF(F91="Scenario2PBT6",'Major retrofit'!$U$23,IF(F91="Scenario3PBT6",'Major retrofit'!$V$23,"")))&amp;IF(F91="Scenario1PBT7",'Major retrofit'!$W$23,IF(F91="Scenario2PBT7",'Major retrofit'!$X$23,IF(F91="Scenario3PBT7",'Major retrofit'!$Y$23,"")))&amp;IF(F91="Scenario1PBT8",'Major retrofit'!$Z$23,IF(F91="Scenario2PBT8",'Major retrofit'!$AA$23,IF(F91="Scenario3PBT8",'Major retrofit'!$AB$23,"")))&amp;IF(F91="Scenario1PBT9",'Major retrofit'!$AC$23,IF(F91="Scenario2PBT9",'Major retrofit'!$AD$23,IF(F91="Scenario3PBT9",'Major retrofit'!$AE$23,"")))&amp;IF(F91="Scenario1PBT10",'Major retrofit'!$AF$23,IF(F91="Scenario2PBT10",'Major retrofit'!$AG$23,IF(F91="Scenario3PBT10",'Major retrofit'!$AH$23,"")))&amp;IF(F91="Scenario1PBT11",'Major retrofit'!$AI$23,IF(F91="Scenario2PBT11",'Major retrofit'!$AJ$23,IF(F91="Scenario3PBT11",'Major retrofit'!$AK$23,"")))&amp;IF(F91="Scenario1PBT12",'Major retrofit'!$AL$23,IF(F91="Scenario2PBT12",'Major retrofit'!$AM$23,IF(F91="Scenario3PBT12",'Major retrofit'!$AN$23,"")))&amp;IF(F91="Scenario1PBT13",'Major retrofit'!$AO$23,IF(F91="Scenario2PBT13",'Major retrofit'!$AP$23,IF(F91="Scenario3PBT13",'Major retrofit'!$AQ$23,"")))&amp;IF(F91="Scenario1PBT14",'Major retrofit'!$AR$23,IF(F91="Scenario2PBT14",'Major retrofit'!$AS$23,IF(F91="Scenario3PBT14",'Major retrofit'!$AT$23,"")))&amp;IF(F91="Scenario1PBT15",'Major retrofit'!$AU$23,IF(F91="Scenario2PBT15",'Major retrofit'!$AV$23,IF(F91="Scenario3PBT15",'Major retrofit'!$AW$23,"")))</f>
        <v/>
      </c>
      <c r="P91" s="142">
        <f t="shared" si="49"/>
        <v>0</v>
      </c>
      <c r="Q91" s="142" t="str">
        <f>IF(F91="Scenario1PBT1",'Major retrofit'!$E$25,IF(F91="Scenario2PBT1",'Major retrofit'!$F$25,IF(F91="Scenario3PBT1",'Major retrofit'!$G$25,"")))&amp;IF(F91="Scenario1PBT2",'Major retrofit'!$H$25,IF(F91="Scenario2PBT2",'Major retrofit'!$I$25,IF(F91="Scenario3PBT2",'Major retrofit'!$J$25,"")))&amp;IF(F91="Scenario1PBT3",'Major retrofit'!$K$25,IF(F91="Scenario2PBT3",'Major retrofit'!$L$25,IF(F91="Scenario3PBT3",'Major retrofit'!$M$25,"")))&amp;IF(F91="Scenario1PBT4",'Major retrofit'!$N$25,IF(F91="Scenario2PBT4",'Major retrofit'!$O$25,IF(F91="Scenario3PBT4",'Major retrofit'!$P$25,"")))&amp;IF(F91="Scenario1PBT5",'Major retrofit'!$Q$25,IF(F91="Scenario2PBT5",'Major retrofit'!$R$25,IF(F91="Scenario3PBT5",'Major retrofit'!$S$25,"")))&amp;IF(F91="Scenario1PBT6",'Major retrofit'!$T$25,IF(F91="Scenario2PBT6",'Major retrofit'!$U$25,IF(F91="Scenario3PBT6",'Major retrofit'!$V$25,"")))&amp;IF(F91="Scenario1PBT7",'Major retrofit'!$W$25,IF(F91="Scenario2PBT7",'Major retrofit'!$X$25,IF(F91="Scenario3PBT7",'Major retrofit'!$Y$25,"")))&amp;IF(F91="Scenario1PBT8",'Major retrofit'!$Z$25,IF(F91="Scenario2PBT8",'Major retrofit'!$AA$25,IF(F91="Scenario3PBT8",'Major retrofit'!$AB$25,"")))&amp;IF(F91="Scenario1PBT9",'Major retrofit'!$AC$25,IF(F91="Scenario2PBT9",'Major retrofit'!$AD$25,IF(F91="Scenario3PBT9",'Major retrofit'!$AE$25,"")))&amp;IF(F91="Scenario1PBT10",'Major retrofit'!$AF$25,IF(F91="Scenario2PBT10",'Major retrofit'!$AG$25,IF(F91="Scenario3PBT10",'Major retrofit'!$AH$25,"")))&amp;IF(F91="Scenario1PBT11",'Major retrofit'!$AI$25,IF(F91="Scenario2PBT11",'Major retrofit'!$AJ$25,IF(F91="Scenario3PBT11",'Major retrofit'!$AK$25,"")))&amp;IF(F91="Scenario1PBT12",'Major retrofit'!$AL$25,IF(F91="Scenario2PBT12",'Major retrofit'!$AM$25,IF(F91="Scenario3PBT12",'Major retrofit'!$AN$25,"")))&amp;IF(F91="Scenario1PBT13",'Major retrofit'!$AO$25,IF(F91="Scenario2PBT13",'Major retrofit'!$AP$25,IF(F91="Scenario3PBT13",'Major retrofit'!$AQ$25,"")))&amp;IF(F91="Scenario1PBT14",'Major retrofit'!$AR$25,IF(F91="Scenario2PBT14",'Major retrofit'!$AS$25,IF(F91="Scenario3PBT14",'Major retrofit'!$AT$25,"")))&amp;IF(F91="Scenario1PBT15",'Major retrofit'!$AU$25,IF(F91="Scenario2PBT15",'Major retrofit'!$AV$25,IF(F91="Scenario3PBT15",'Major retrofit'!$AW$25,"")))</f>
        <v/>
      </c>
      <c r="R91" s="142">
        <f t="shared" si="50"/>
        <v>0</v>
      </c>
      <c r="S91" s="142" t="str">
        <f>IF(F91="Scenario1PBT1",'Major retrofit'!$E$27,IF(F91="Scenario2PBT1",'Major retrofit'!$F$27,IF(F91="Scenario3PBT1",'Major retrofit'!$G$27,"")))&amp;IF(F91="Scenario1PBT2",'Major retrofit'!$H$27,IF(F91="Scenario2PBT2",'Major retrofit'!$I$27,IF(F91="Scenario3PBT2",'Major retrofit'!$J$27,"")))&amp;IF(F91="Scenario1PBT3",'Major retrofit'!$K$27,IF(F91="Scenario2PBT3",'Major retrofit'!$L$27,IF(F91="Scenario3PBT3",'Major retrofit'!$M$27,"")))&amp;IF(F91="Scenario1PBT4",'Major retrofit'!$N$27,IF(F91="Scenario2PBT4",'Major retrofit'!$O$27,IF(F91="Scenario3PBT4",'Major retrofit'!$P$27,"")))&amp;IF(F91="Scenario1PBT5",'Major retrofit'!$Q$27,IF(F91="Scenario2PBT5",'Major retrofit'!$R$27,IF(F91="Scenario3PBT5",'Major retrofit'!$S$27,"")))&amp;IF(F91="Scenario1PBT6",'Major retrofit'!$T$27,IF(F91="Scenario2PBT6",'Major retrofit'!$U$27,IF(F91="Scenario3PBT6",'Major retrofit'!$V$27,"")))&amp;IF(F91="Scenario1PBT7",'Major retrofit'!$W$27,IF(F91="Scenario2PBT7",'Major retrofit'!$X$27,IF(F91="Scenario3PBT7",'Major retrofit'!$Y$27,"")))&amp;IF(F91="Scenario1PBT8",'Major retrofit'!$Z$27,IF(F91="Scenario2PBT8",'Major retrofit'!$AA$27,IF(F91="Scenario3PBT8",'Major retrofit'!$AB$27,"")))&amp;IF(F91="Scenario1PBT9",'Major retrofit'!$AC$27,IF(F91="Scenario2PBT9",'Major retrofit'!$AD$27,IF(F91="Scenario3PBT9",'Major retrofit'!$AE$27,"")))&amp;IF(F91="Scenario1PBT10",'Major retrofit'!$AF$27,IF(F91="Scenario2PBT10",'Major retrofit'!$AG$27,IF(F91="Scenario3PBT10",'Major retrofit'!$AH$27,"")))&amp;IF(F91="Scenario1PBT11",'Major retrofit'!$AI$27,IF(F91="Scenario2PBT11",'Major retrofit'!$AJ$27,IF(F91="Scenario3PBT11",'Major retrofit'!$AK$27,"")))&amp;IF(F91="Scenario1PBT12",'Major retrofit'!$AL$27,IF(F91="Scenario2PBT12",'Major retrofit'!$AM$27,IF(F91="Scenario3PBT12",'Major retrofit'!$AN$27,"")))&amp;IF(F91="Scenario1PBT13",'Major retrofit'!$AO$27,IF(F91="Scenario2PBT13",'Major retrofit'!$AP$27,IF(F91="Scenario3PBT13",'Major retrofit'!$AQ$27,"")))&amp;IF(F91="Scenario1PBT14",'Major retrofit'!$AR$27,IF(F91="Scenario2PBT14",'Major retrofit'!$AS$27,IF(F91="Scenario3PBT14",'Major retrofit'!$AT$27,"")))&amp;IF(F91="Scenario1PBT15",'Major retrofit'!$AU$27,IF(F91="Scenario2PBT15",'Major retrofit'!$AV$27,IF(F91="Scenario3PBT15",'Major retrofit'!$AW$27,"")))</f>
        <v/>
      </c>
      <c r="T91" s="263">
        <f t="shared" si="51"/>
        <v>0</v>
      </c>
      <c r="U91" s="262" t="str">
        <f>IF(F91="Scenario1PBT1",'Major retrofit'!$E$38,IF(F91="Scenario2PBT1",'Major retrofit'!$F$38,IF(F91="Scenario3PBT1",'Major retrofit'!$G$38,"")))&amp;IF(F91="Scenario1PBT2",'Major retrofit'!$H$38,IF(F91="Scenario2PBT2",'Major retrofit'!$I$38,IF(F91="Scenario3PBT2",'Major retrofit'!$J$38,"")))&amp;IF(F91="Scenario1PBT3",'Major retrofit'!$K$38,IF(F91="Scenario2PBT3",'Major retrofit'!$L$38,IF(F91="Scenario3PBT3",'Major retrofit'!$M$38,"")))&amp;IF(F91="Scenario1PBT4",'Major retrofit'!$N$38,IF(F91="Scenario2PBT4",'Major retrofit'!$O$38,IF(F91="Scenario3PBT4",'Major retrofit'!$P$38,"")))&amp;IF(F91="Scenario1PBT5",'Major retrofit'!$Q$38,IF(F91="Scenario2PBT5",'Major retrofit'!$R$38,IF(F91="Scenario3PBT5",'Major retrofit'!$S$38,"")))&amp;IF(F91="Scenario1PBT6",'Major retrofit'!$T$38,IF(F91="Scenario2PBT6",'Major retrofit'!$U$38,IF(F91="Scenario3PBT6",'Major retrofit'!$V$38,"")))&amp;IF(F91="Scenario1PBT7",'Major retrofit'!$W$38,IF(F91="Scenario2PBT7",'Major retrofit'!$X$38,IF(F91="Scenario3PBT7",'Major retrofit'!$Y$38,"")))&amp;IF(F91="Scenario1PBT8",'Major retrofit'!$Z$38,IF(F91="Scenario2PBT8",'Major retrofit'!$AA$38,IF(F91="Scenario3PBT8",'Major retrofit'!$AB$38,"")))&amp;IF(F91="Scenario1PBT9",'Major retrofit'!$AC$38,IF(F91="Scenario2PBT9",'Major retrofit'!$AD$38,IF(F91="Scenario3PBT9",'Major retrofit'!$AE$38,"")))&amp;IF(F91="Scenario1PBT10",'Major retrofit'!$AF$38,IF(F91="Scenario2PBT10",'Major retrofit'!$AG$38,IF(F91="Scenario3PBT10",'Major retrofit'!$AH$38,"")))&amp;IF(F91="Scenario1PBT11",'Major retrofit'!$AI$38,IF(F91="Scenario2PBT11",'Major retrofit'!$AJ$38,IF(F91="Scenario3PBT11",'Major retrofit'!$AK$38,"")))&amp;IF(F91="Scenario1PBT12",'Major retrofit'!$AL$38,IF(F91="Scenario2PBT12",'Major retrofit'!$AM$38,IF(F91="Scenario3PBT12",'Major retrofit'!$AN$38,"")))&amp;IF(F91="Scenario1PBT13",'Major retrofit'!$AO$38,IF(F91="Scenario2PBT13",'Major retrofit'!$AP$38,IF(F91="Scenario3PBT13",'Major retrofit'!$AQ$38,"")))&amp;IF(F91="Scenario1PBT14",'Major retrofit'!$AR$38,IF(F91="Scenario2PBT14",'Major retrofit'!$AS$38,IF(F91="Scenario3PBT14",'Major retrofit'!$AT$38,"")))&amp;IF(F91="Scenario1PBT15",'Major retrofit'!$AU$38,IF(F91="Scenario2PBT15",'Major retrofit'!$AV$38,IF(F91="Scenario3PBT15",'Major retrofit'!$AW$38,"")))</f>
        <v/>
      </c>
      <c r="V91" s="142">
        <f t="shared" si="52"/>
        <v>0</v>
      </c>
      <c r="W91" s="142" t="str">
        <f>IF(F91="Scenario1PBT1",'Major retrofit'!$E$40,IF(F91="Scenario2PBT1",'Major retrofit'!$F$40,IF(F91="Scenario3PBT1",'Major retrofit'!$G$40,"")))&amp;IF(F91="Scenario1PBT2",'Major retrofit'!$H$40,IF(F91="Scenario2PBT2",'Major retrofit'!$I$40,IF(F91="Scenario3PBT2",'Major retrofit'!$J$40,"")))&amp;IF(F91="Scenario1PBT3",'Major retrofit'!$K$40,IF(F91="Scenario2PBT3",'Major retrofit'!$L$40,IF(F91="Scenario3PBT3",'Major retrofit'!$M$40,"")))&amp;IF(F91="Scenario1PBT4",'Major retrofit'!$N$40,IF(F91="Scenario2PBT4",'Major retrofit'!$O$40,IF(F91="Scenario3PBT4",'Major retrofit'!$P$40,"")))&amp;IF(F91="Scenario1PBT5",'Major retrofit'!$Q$40,IF(F91="Scenario2PBT5",'Major retrofit'!$R$40,IF(F91="Scenario3PBT5",'Major retrofit'!$S$40,"")))&amp;IF(F91="Scenario1PBT6",'Major retrofit'!$T$40,IF(F91="Scenario2PBT6",'Major retrofit'!$U$40,IF(F91="Scenario3PBT6",'Major retrofit'!$V$40,"")))&amp;IF(F91="Scenario1PBT7",'Major retrofit'!$W$40,IF(F91="Scenario2PBT7",'Major retrofit'!$X$40,IF(F91="Scenario3PBT7",'Major retrofit'!$Y$40,"")))&amp;IF(F91="Scenario1PBT8",'Major retrofit'!$Z$40,IF(F91="Scenario2PBT8",'Major retrofit'!$AA$40,IF(F91="Scenario3PBT8",'Major retrofit'!$AB$40,"")))&amp;IF(F91="Scenario1PBT9",'Major retrofit'!$AC$40,IF(F91="Scenario2PBT9",'Major retrofit'!$AD$40,IF(F91="Scenario3PBT9",'Major retrofit'!$AE$40,"")))&amp;IF(F91="Scenario1PBT10",'Major retrofit'!$AF$40,IF(F91="Scenario2PBT10",'Major retrofit'!$AG$40,IF(F91="Scenario3PBT10",'Major retrofit'!$AH$40,"")))&amp;IF(F91="Scenario1PBT11",'Major retrofit'!$AI$40,IF(F91="Scenario2PBT11",'Major retrofit'!$AJ$40,IF(F91="Scenario3PBT11",'Major retrofit'!$AK$40,"")))&amp;IF(F91="Scenario1PBT12",'Major retrofit'!$AL$40,IF(F91="Scenario2PBT12",'Major retrofit'!$AM$40,IF(F91="Scenario3PBT12",'Major retrofit'!$AN$40,"")))&amp;IF(F91="Scenario1PBT13",'Major retrofit'!$AO$40,IF(F91="Scenario2PBT13",'Major retrofit'!$AP$40,IF(F91="Scenario3PBT13",'Major retrofit'!$AQ$40,"")))&amp;IF(F91="Scenario1PBT14",'Major retrofit'!$AR$40,IF(F91="Scenario2PBT14",'Major retrofit'!$AS$40,IF(F91="Scenario3PBT14",'Major retrofit'!$AT$40,"")))&amp;IF(F91="Scenario1PBT15",'Major retrofit'!$AU$40,IF(F91="Scenario2PBT15",'Major retrofit'!$AV$40,IF(F91="Scenario3PBT15",'Major retrofit'!$AW$40,"")))</f>
        <v/>
      </c>
      <c r="X91" s="142">
        <f t="shared" si="53"/>
        <v>0</v>
      </c>
      <c r="Y91" s="142" t="str">
        <f>IF(F91="Scenario1PBT1",'Major retrofit'!$E$42,IF(F91="Scenario2PBT1",'Major retrofit'!$F$42,IF(F91="Scenario3PBT1",'Major retrofit'!$G$42,"")))&amp;IF(F91="Scenario1PBT2",'Major retrofit'!$H$42,IF(F91="Scenario2PBT2",'Major retrofit'!$I$42,IF(F91="Scenario3PBT2",'Major retrofit'!$J$42,"")))&amp;IF(F91="Scenario1PBT3",'Major retrofit'!$K$42,IF(F91="Scenario2PBT3",'Major retrofit'!$L$42,IF(F91="Scenario3PBT3",'Major retrofit'!$M$42,"")))&amp;IF(F91="Scenario1PBT4",'Major retrofit'!$N$42,IF(F91="Scenario2PBT4",'Major retrofit'!$O$42,IF(F91="Scenario3PBT4",'Major retrofit'!$P$42,"")))&amp;IF(F91="Scenario1PBT5",'Major retrofit'!$Q$42,IF(F91="Scenario2PBT5",'Major retrofit'!$R$42,IF(F91="Scenario3PBT5",'Major retrofit'!$S$42,"")))&amp;IF(F91="Scenario1PBT6",'Major retrofit'!$T$42,IF(F91="Scenario2PBT6",'Major retrofit'!$U$42,IF(F91="Scenario3PBT6",'Major retrofit'!$V$42,"")))&amp;IF(F91="Scenario1PBT7",'Major retrofit'!$W$42,IF(F91="Scenario2PBT7",'Major retrofit'!$X$42,IF(F91="Scenario3PBT7",'Major retrofit'!$Y$42,"")))&amp;IF(F91="Scenario1PBT8",'Major retrofit'!$Z$42,IF(F91="Scenario2PBT8",'Major retrofit'!$AA$42,IF(F91="Scenario3PBT8",'Major retrofit'!$AB$42,"")))&amp;IF(F91="Scenario1PBT9",'Major retrofit'!$AC$42,IF(F91="Scenario2PBT9",'Major retrofit'!$AD$42,IF(F91="Scenario3PBT9",'Major retrofit'!$AE$42,"")))&amp;IF(F91="Scenario1PBT10",'Major retrofit'!$AF$42,IF(F91="Scenario2PBT10",'Major retrofit'!$AG$42,IF(F91="Scenario3PBT10",'Major retrofit'!$AH$42,"")))&amp;IF(F91="Scenario1PBT11",'Major retrofit'!$AI$42,IF(F91="Scenario2PBT11",'Major retrofit'!$AJ$42,IF(F91="Scenario3PBT11",'Major retrofit'!$AK$42,"")))&amp;IF(F91="Scenario1PBT12",'Major retrofit'!$AL$42,IF(F91="Scenario2PBT12",'Major retrofit'!$AM$42,IF(F91="Scenario3PBT12",'Major retrofit'!$AN$42,"")))&amp;IF(F91="Scenario1PBT13",'Major retrofit'!$AO$42,IF(F91="Scenario2PBT13",'Major retrofit'!$AP$42,IF(F91="Scenario3PBT13",'Major retrofit'!$AQ$42,"")))&amp;IF(F91="Scenario1PBT14",'Major retrofit'!$AR$42,IF(F91="Scenario2PBT14",'Major retrofit'!$AS$42,IF(F91="Scenario3PBT14",'Major retrofit'!$AT$42,"")))&amp;IF(F91="Scenario1PBT15",'Major retrofit'!$AU$42,IF(F91="Scenario2PBT15",'Major retrofit'!$AV$42,IF(F91="Scenario3PBT15",'Major retrofit'!$AW$42,"")))</f>
        <v/>
      </c>
      <c r="Z91" s="142">
        <f t="shared" si="54"/>
        <v>0</v>
      </c>
      <c r="AA91" s="332" t="str">
        <f>IF(F91="Scenario1PBT1",'Major retrofit'!$E$101,IF(F91="Scenario2PBT1",'Major retrofit'!$F$101,IF(F91="Scenario3PBT1",'Major retrofit'!$G$101,"")))&amp;IF(F91="Scenario1PBT2",'Major retrofit'!$H$101,IF(F91="Scenario2PBT2",'Major retrofit'!$I$101,IF(F91="Scenario3PBT2",'Major retrofit'!$J$101,"")))&amp;IF(F91="Scenario1PBT3",'Major retrofit'!$K$101,IF(F91="Scenario2PBT3",'Major retrofit'!$L$101,IF(F91="Scenario3PBT3",'Major retrofit'!$M$101,"")))&amp;IF(F91="Scenario1PBT4",'Major retrofit'!$N$101,IF(F91="Scenario2PBT4",'Major retrofit'!$O$101,IF(F91="Scenario3PBT4",'Major retrofit'!$P$101,"")))&amp;IF(F91="Scenario1PBT5",'Major retrofit'!$Q$101,IF(F91="Scenario2PBT5",'Major retrofit'!$R$101,IF(F91="Scenario3PBT5",'Major retrofit'!$S$101,"")))&amp;IF(F91="Scenario1PBT6",'Major retrofit'!$T$101,IF(F91="Scenario2PBT6",'Major retrofit'!$U$101,IF(F91="Scenario3PBT6",'Major retrofit'!$V$101,"")))&amp;IF(F91="Scenario1PBT7",'Major retrofit'!$W$101,IF(F91="Scenario2PBT7",'Major retrofit'!$X$101,IF(F91="Scenario3PBT7",'Major retrofit'!$Y$101,"")))&amp;IF(F91="Scenario1PBT8",'Major retrofit'!$Z$101,IF(F91="Scenario2PBT8",'Major retrofit'!$AA$101,IF(F91="Scenario3PBT8",'Major retrofit'!$AB$101,"")))&amp;IF(F91="Scenario1PBT9",'Major retrofit'!$AC$101,IF(F91="Scenario2PBT9",'Major retrofit'!$AD$101,IF(F91="Scenario3PBT9",'Major retrofit'!$AE$101,"")))&amp;IF(F91="Scenario1PBT10",'Major retrofit'!$AF$101,IF(F91="Scenario2PBT10",'Major retrofit'!$AG$101,IF(F91="Scenario3PBT10",'Major retrofit'!$AH$101,"")))&amp;IF(F91="Scenario1PBT11",'Major retrofit'!$AI$101,IF(F91="Scenario2PBT11",'Major retrofit'!$AJ$101,IF(F91="Scenario3PBT11",'Major retrofit'!$AK$101,"")))&amp;IF(F91="Scenario1PBT12",'Major retrofit'!$AL$101,IF(F91="Scenario2PBT12",'Major retrofit'!$AM$101,IF(F91="Scenario3PBT12",'Major retrofit'!$AN$101,"")))&amp;IF(F91="Scenario1PBT13",'Major retrofit'!$AO$101,IF(F91="Scenario2PBT13",'Major retrofit'!$AP$101,IF(F91="Scenario3PBT13",'Major retrofit'!$AQ$101,"")))&amp;IF(F91="Scenario1PBT14",'Major retrofit'!$AR$101,IF(F91="Scenario2PBT14",'Major retrofit'!$AS$101,IF(F91="Scenario3PBT14",'Major retrofit'!$AT$101,"")))&amp;IF(F91="Scenario1PBT15",'Major retrofit'!$AU$101,IF(F91="Scenario2PBT15",'Major retrofit'!$AV$101,IF(F91="Scenario3PBT15",'Major retrofit'!$AW$101,"")))</f>
        <v/>
      </c>
      <c r="AB91" s="233">
        <f t="shared" si="55"/>
        <v>0</v>
      </c>
      <c r="AC91" s="264">
        <f>IFERROR('Projection_Base-case'!G91-G91,0)</f>
        <v>0</v>
      </c>
      <c r="AD91" s="142">
        <f t="shared" si="34"/>
        <v>0</v>
      </c>
      <c r="AE91" s="142">
        <f>IFERROR(100*AC91/'Projection_Base-case'!G91,0)</f>
        <v>0</v>
      </c>
      <c r="AF91" s="142">
        <f>IFERROR('Projection_Base-case'!I91-I91,0)</f>
        <v>0</v>
      </c>
      <c r="AG91" s="142">
        <f t="shared" si="35"/>
        <v>0</v>
      </c>
      <c r="AH91" s="142">
        <f>IFERROR(100*AF91/'Projection_Base-case'!I91,0)</f>
        <v>0</v>
      </c>
      <c r="AI91" s="142">
        <f>IFERROR('Projection_Base-case'!K91-K91,0)</f>
        <v>0</v>
      </c>
      <c r="AJ91" s="142">
        <f t="shared" si="36"/>
        <v>0</v>
      </c>
      <c r="AK91" s="142">
        <f>IFERROR(100*AI91/'Projection_Base-case'!K91,0)</f>
        <v>0</v>
      </c>
      <c r="AL91" s="142">
        <f>IFERROR(M91-'Projection_Base-case'!M91,0)</f>
        <v>0</v>
      </c>
      <c r="AM91" s="142">
        <f t="shared" si="37"/>
        <v>0</v>
      </c>
      <c r="AN91" s="143">
        <f>IFERROR(100*AL91/'Projection_Base-case'!M91,0)</f>
        <v>0</v>
      </c>
      <c r="AO91" s="262">
        <f>IFERROR('Projection_Base-case'!O91-O91,0)</f>
        <v>0</v>
      </c>
      <c r="AP91" s="142">
        <f t="shared" si="38"/>
        <v>0</v>
      </c>
      <c r="AQ91" s="142">
        <f>IFERROR(100*AO91/'Projection_Base-case'!O91,0)</f>
        <v>0</v>
      </c>
      <c r="AR91" s="142">
        <f>IFERROR('Projection_Base-case'!Q91-Q91,0)</f>
        <v>0</v>
      </c>
      <c r="AS91" s="142">
        <f t="shared" si="39"/>
        <v>0</v>
      </c>
      <c r="AT91" s="142">
        <f>IFERROR(100*AR91/'Projection_Base-case'!Q91,0)</f>
        <v>0</v>
      </c>
      <c r="AU91" s="142">
        <f>IFERROR('Projection_Base-case'!S91-S91,0)</f>
        <v>0</v>
      </c>
      <c r="AV91" s="142">
        <f t="shared" si="40"/>
        <v>0</v>
      </c>
      <c r="AW91" s="143">
        <f>IFERROR(100*AU91/'Projection_Base-case'!S91,0)</f>
        <v>0</v>
      </c>
      <c r="AX91" s="262">
        <f>IFERROR('Projection_Base-case'!U91-U91,0)</f>
        <v>0</v>
      </c>
      <c r="AY91" s="142">
        <f t="shared" si="41"/>
        <v>0</v>
      </c>
      <c r="AZ91" s="142">
        <f>IFERROR(100*AX91/'Projection_Base-case'!U91,0)</f>
        <v>0</v>
      </c>
      <c r="BA91" s="142">
        <f>IFERROR('Projection_Base-case'!W91-W91,0)</f>
        <v>0</v>
      </c>
      <c r="BB91" s="142">
        <f t="shared" si="42"/>
        <v>0</v>
      </c>
      <c r="BC91" s="142">
        <f>IFERROR(100*BA91/'Projection_Base-case'!W91,0)</f>
        <v>0</v>
      </c>
      <c r="BD91" s="142">
        <f>IFERROR('Projection_Base-case'!Y91-Y91,0)</f>
        <v>0</v>
      </c>
      <c r="BE91" s="142">
        <f t="shared" si="43"/>
        <v>0</v>
      </c>
      <c r="BF91" s="142">
        <f>IFERROR(100*BD91/'Projection_Base-case'!Y91,0)</f>
        <v>0</v>
      </c>
      <c r="BG91" s="531">
        <f t="shared" si="56"/>
        <v>0</v>
      </c>
      <c r="BH91" s="532">
        <f t="shared" si="57"/>
        <v>0</v>
      </c>
    </row>
    <row r="92" spans="1:60" x14ac:dyDescent="0.25">
      <c r="A92" s="261">
        <v>87</v>
      </c>
      <c r="B92" s="142">
        <f>'Projection_Base-case'!B92</f>
        <v>0</v>
      </c>
      <c r="C92" s="142">
        <f>'Projection_Base-case'!C92</f>
        <v>0</v>
      </c>
      <c r="D92" s="142">
        <f>'Projection_Base-case'!D92</f>
        <v>0</v>
      </c>
      <c r="E92" s="149"/>
      <c r="F92" s="258" t="str">
        <f t="shared" si="44"/>
        <v>0</v>
      </c>
      <c r="G92" s="231" t="str">
        <f>IF(F92="Scenario1PBT1",'Major retrofit'!$E$6,IF(F92="Scenario2PBT1",'Major retrofit'!$F$6,IF(F92="Scenario3PBT1",'Major retrofit'!$G$6,"")))&amp;IF(F92="Scenario1PBT2",'Major retrofit'!$H$6,IF(F92="Scenario2PBT2",'Major retrofit'!$I$6,IF(F92="Scenario3PBT2",'Major retrofit'!$J$6,"")))&amp;IF(F92="Scenario1PBT3",'Major retrofit'!$K$6,IF(F92="Scenario2PBT3",'Major retrofit'!$L$6,IF(F92="Scenario3PBT3",'Major retrofit'!$M$6,"")))&amp;IF(F92="Scenario1PBT4",'Major retrofit'!$N$6,IF(F92="Scenario2PBT4",'Major retrofit'!$O$6,IF(F92="Scenario3PBT4",'Major retrofit'!$P$6,"")))&amp;IF(F92="Scenario1PBT5",'Major retrofit'!$Q$6,IF(F92="Scenario2PBT5",'Major retrofit'!$R$6,IF(F92="Scenario3PBT5",'Major retrofit'!$S$6,"")))&amp;IF(F92="Scenario1PBT6",'Major retrofit'!$T$6,IF(F92="Scenario2PBT6",'Major retrofit'!$U$6,IF(F92="Scenario3PBT6",'Major retrofit'!$V$6,"")))&amp;IF(F92="Scenario1PBT7",'Major retrofit'!$W$6,IF(F92="Scenario2PBT7",'Major retrofit'!$X$6,IF(F92="Scenario3PBT7",'Major retrofit'!$Y$6,"")))&amp;IF(F92="Scenario1PBT8",'Major retrofit'!$Z$6,IF(F92="Scenario2PBT8",'Major retrofit'!$AA$6,IF(F92="Scenario3PBT8",'Major retrofit'!$AB$6,"")))&amp;IF(F92="Scenario1PBT9",'Major retrofit'!$AC$6,IF(F92="Scenario2PBT9",'Major retrofit'!$AD$6,IF(F92="Scenario3PBT9",'Major retrofit'!$AE$6,"")))&amp;IF(F92="Scenario1PBT10",'Major retrofit'!$AF$6,IF(F92="Scenario2PBT10",'Major retrofit'!$AG$6,IF(F92="Scenario3PBT10",'Major retrofit'!$AH$6,"")))&amp;IF(F92="Scenario1PBT11",'Major retrofit'!$AI$6,IF(F92="Scenario2PBT11",'Major retrofit'!$AJ$6,IF(F92="Scenario3PBT11",'Major retrofit'!$AK$6,"")))&amp;IF(F92="Scenario1PBT12",'Major retrofit'!$AL$6,IF(F92="Scenario2PBT12",'Major retrofit'!$AM$6,IF(F92="Scenario3PBT12",'Major retrofit'!$AN$6,"")))&amp;IF(F92="Scenario1PBT13",'Major retrofit'!$AO$6,IF(F92="Scenario2PBT13",'Major retrofit'!$AP$6,IF(F92="Scenario3PBT13",'Major retrofit'!$AQ$6,"")))&amp;IF(F92="Scenario1PBT14",'Major retrofit'!$AR$6,IF(F92="Scenario2PBT14",'Major retrofit'!$AS$6,IF(F92="Scenario3PBT14",'Major retrofit'!$AT$6,"")))&amp;IF(F92="Scenario1PBT15",'Major retrofit'!$AU$6,IF(F92="Scenario2PBT15",'Major retrofit'!$AV$6,IF(F92="Scenario3PBT15",'Major retrofit'!$AW$6,"")))</f>
        <v/>
      </c>
      <c r="H92" s="142">
        <f t="shared" si="45"/>
        <v>0</v>
      </c>
      <c r="I92" s="232" t="str">
        <f>IF(F92="Scenario1PBT1",'Major retrofit'!$E$16,IF(F92="Scenario2PBT1",'Major retrofit'!$F$16,IF(F92="Scenario3PBT1",'Major retrofit'!$G$16,"")))&amp;IF(F92="Scenario1PBT2",'Major retrofit'!$H$16,IF(F92="Scenario2PBT2",'Major retrofit'!$I$16,IF(F92="Scenario3PBT2",'Major retrofit'!$J$16,"")))&amp;IF(F92="Scenario1PBT3",'Major retrofit'!$K$16,IF(F92="Scenario2PBT3",'Major retrofit'!$L$16,IF(F92="Scenario3PBT3",'Major retrofit'!$M$16,"")))&amp;IF(F92="Scenario1PBT4",'Major retrofit'!$N$16,IF(F92="Scenario2PBT4",'Major retrofit'!$O$16,IF(F92="Scenario3PBT4",'Major retrofit'!$P$16,"")))&amp;IF(F92="Scenario1PBT5",'Major retrofit'!$Q$16,IF(F92="Scenario2PBT5",'Major retrofit'!$R$16,IF(F92="Scenario3PBT5",'Major retrofit'!$S$16,"")))&amp;IF(F92="Scenario1PBT6",'Major retrofit'!$T$16,IF(F92="Scenario2PBT6",'Major retrofit'!$U$16,IF(F92="Scenario3PBT6",'Major retrofit'!$V$16,"")))&amp;IF(F92="Scenario1PBT7",'Major retrofit'!$W$16,IF(F92="Scenario2PBT7",'Major retrofit'!$X$16,IF(F92="Scenario3PBT7",'Major retrofit'!$Y$16,"")))&amp;IF(F92="Scenario1PBT8",'Major retrofit'!$Z$16,IF(F92="Scenario2PBT8",'Major retrofit'!$AA$16,IF(F92="Scenario3PBT8",'Major retrofit'!$AB$16,"")))&amp;IF(F92="Scenario1PBT9",'Major retrofit'!$AC$16,IF(F92="Scenario2PBT9",'Major retrofit'!$AD$16,IF(F92="Scenario3PBT9",'Major retrofit'!$AE$16,"")))&amp;IF(F92="Scenario1PBT10",'Major retrofit'!$AF$16,IF(F92="Scenario2PBT10",'Major retrofit'!$AG$16,IF(F92="Scenario3PBT10",'Major retrofit'!$AH$16,"")))&amp;IF(F92="Scenario1PBT11",'Major retrofit'!$AI$16,IF(F92="Scenario2PBT11",'Major retrofit'!$AJ$16,IF(F92="Scenario3PBT11",'Major retrofit'!$AK$16,"")))&amp;IF(F92="Scenario1PBT12",'Major retrofit'!$AL$16,IF(F92="Scenario2PBT12",'Major retrofit'!$AM$16,IF(F92="Scenario3PBT12",'Major retrofit'!$AN$16,"")))&amp;IF(F92="Scenario1PBT13",'Major retrofit'!$AO$16,IF(F92="Scenario2PBT13",'Major retrofit'!$AP$16,IF(F92="Scenario3PBT13",'Major retrofit'!$AQ$16,"")))&amp;IF(F92="Scenario1PBT14",'Major retrofit'!$AR$16,IF(F92="Scenario2PBT14",'Major retrofit'!$AS$16,IF(F92="Scenario3PBT14",'Major retrofit'!$AT$16,"")))&amp;IF(F92="Scenario1PBT15",'Major retrofit'!$AU$16,IF(F92="Scenario2PBT15",'Major retrofit'!$AV$16,IF(F92="Scenario3PBT15",'Major retrofit'!$AW$16,"")))</f>
        <v/>
      </c>
      <c r="J92" s="142">
        <f t="shared" si="46"/>
        <v>0</v>
      </c>
      <c r="K92" s="142" t="str">
        <f>IF(F92="Scenario1PBT1",'Major retrofit'!$E$18,IF(F92="Scenario2PBT1",'Major retrofit'!$F$18,IF(F92="Scenario3PBT1",'Major retrofit'!$G$18,"")))&amp;IF(F92="Scenario1PBT2",'Major retrofit'!$H$18,IF(F92="Scenario2PBT2",'Major retrofit'!$I$18,IF(F92="Scenario3PBT2",'Major retrofit'!$J$18,"")))&amp;IF(F92="Scenario1PBT3",'Major retrofit'!$K$18,IF(F92="Scenario2PBT3",'Major retrofit'!$L$18,IF(F92="Scenario3PBT3",'Major retrofit'!$M$18,"")))&amp;IF(F92="Scenario1PBT4",'Major retrofit'!$N$18,IF(F92="Scenario2PBT4",'Major retrofit'!$O$18,IF(F92="Scenario3PBT4",'Major retrofit'!$P$18,"")))&amp;IF(F92="Scenario1PBT5",'Major retrofit'!$Q$18,IF(F92="Scenario2PBT5",'Major retrofit'!$R$18,IF(F92="Scenario3PBT5",'Major retrofit'!$S$18,"")))&amp;IF(F92="Scenario1PBT6",'Major retrofit'!$T$18,IF(F92="Scenario2PBT6",'Major retrofit'!$U$18,IF(F92="Scenario3PBT6",'Major retrofit'!$V$18,"")))&amp;IF(F92="Scenario1PBT7",'Major retrofit'!$W$18,IF(F92="Scenario2PBT7",'Major retrofit'!$X$18,IF(F92="Scenario3PBT7",'Major retrofit'!$Y$18,"")))&amp;IF(F92="Scenario1PBT8",'Major retrofit'!$Z$18,IF(F92="Scenario2PBT8",'Major retrofit'!$AA$18,IF(F92="Scenario3PBT8",'Major retrofit'!$AB$18,"")))&amp;IF(F92="Scenario1PBT9",'Major retrofit'!$AC$18,IF(F92="Scenario2PBT9",'Major retrofit'!$AD$18,IF(F92="Scenario3PBT9",'Major retrofit'!$AE$18,"")))&amp;IF(F92="Scenario1PBT10",'Major retrofit'!$AF$18,IF(F92="Scenario2PBT10",'Major retrofit'!$AG$18,IF(F92="Scenario3PBT10",'Major retrofit'!$AH$18,"")))&amp;IF(F92="Scenario1PBT11",'Major retrofit'!$AI$18,IF(F92="Scenario2PBT11",'Major retrofit'!$AJ$18,IF(F92="Scenario3PBT11",'Major retrofit'!$AK$18,"")))&amp;IF(F92="Scenario1PBT12",'Major retrofit'!$AL$18,IF(F92="Scenario2PBT12",'Major retrofit'!$AM$18,IF(F92="Scenario3PBT12",'Major retrofit'!$AN$18,"")))&amp;IF(F92="Scenario1PBT13",'Major retrofit'!$AO$18,IF(F92="Scenario2PBT13",'Major retrofit'!$AP$18,IF(F92="Scenario3PBT13",'Major retrofit'!$AQ$18,"")))&amp;IF(F92="Scenario1PBT14",'Major retrofit'!$AR$18,IF(F92="Scenario2PBT14",'Major retrofit'!$AS$18,IF(F92="Scenario3PBT14",'Major retrofit'!$AT$18,"")))&amp;IF(F92="Scenario1PBT15",'Major retrofit'!$AU$18,IF(F92="Scenario2PBT15",'Major retrofit'!$AV$18,IF(F92="Scenario3PBT15",'Major retrofit'!$AW$18,"")))</f>
        <v/>
      </c>
      <c r="L92" s="142">
        <f t="shared" si="47"/>
        <v>0</v>
      </c>
      <c r="M92" s="142" t="str">
        <f>IF(F92="Scenario1PBT1",'Major retrofit'!$E$20,IF(F92="Scenario2PBT1",'Major retrofit'!$F$20,IF(F92="Scenario3PBT1",'Major retrofit'!$G$20,"")))&amp;IF(F92="Scenario1PBT2",'Major retrofit'!$H$20,IF(F92="Scenario2PBT2",'Major retrofit'!$I$20,IF(F92="Scenario3PBT2",'Major retrofit'!$J$20,"")))&amp;IF(F92="Scenario1PBT3",'Major retrofit'!$K$20,IF(F92="Scenario2PBT3",'Major retrofit'!$L$20,IF(F92="Scenario3PBT3",'Major retrofit'!$M$20,"")))&amp;IF(F92="Scenario1PBT4",'Major retrofit'!$N$20,IF(F92="Scenario2PBT4",'Major retrofit'!$O$20,IF(F92="Scenario3PBT4",'Major retrofit'!$P$20,"")))&amp;IF(F92="Scenario1PBT5",'Major retrofit'!$Q$20,IF(F92="Scenario2PBT5",'Major retrofit'!$R$20,IF(F92="Scenario3PBT5",'Major retrofit'!$S$20,"")))&amp;IF(F92="Scenario1PBT6",'Major retrofit'!$T$20,IF(F92="Scenario2PBT6",'Major retrofit'!$U$20,IF(F92="Scenario3PBT6",'Major retrofit'!$V$20,"")))&amp;IF(F92="Scenario1PBT7",'Major retrofit'!$W$20,IF(F92="Scenario2PBT7",'Major retrofit'!$X$20,IF(F92="Scenario3PBT7",'Major retrofit'!$Y$20,"")))&amp;IF(F92="Scenario1PBT8",'Major retrofit'!$Z$20,IF(F92="Scenario2PBT8",'Major retrofit'!$AA$20,IF(F92="Scenario3PBT8",'Major retrofit'!$AB$20,"")))&amp;IF(F92="Scenario1PBT9",'Major retrofit'!$AC$20,IF(F92="Scenario2PBT9",'Major retrofit'!$AD$20,IF(F92="Scenario3PBT9",'Major retrofit'!$AE$20,"")))&amp;IF(F92="Scenario1PBT10",'Major retrofit'!$AF$20,IF(F92="Scenario2PBT10",'Major retrofit'!$AG$20,IF(F92="Scenario3PBT10",'Major retrofit'!$AH$20,"")))&amp;IF(F92="Scenario1PBT11",'Major retrofit'!$AI$20,IF(F92="Scenario2PBT11",'Major retrofit'!$AJ$20,IF(F92="Scenario3PBT11",'Major retrofit'!$AK$20,"")))&amp;IF(F92="Scenario1PBT12",'Major retrofit'!$AL$20,IF(F92="Scenario2PBT12",'Major retrofit'!$AM$20,IF(F92="Scenario3PBT12",'Major retrofit'!$AN$20,"")))&amp;IF(F92="Scenario1PBT13",'Major retrofit'!$AO$20,IF(F92="Scenario2PBT13",'Major retrofit'!$AP$20,IF(F92="Scenario3PBT13",'Major retrofit'!$AQ$20,"")))&amp;IF(F92="Scenario1PBT14",'Major retrofit'!$AR$20,IF(F92="Scenario2PBT14",'Major retrofit'!$AS$20,IF(F92="Scenario3PBT14",'Major retrofit'!$AT$20,"")))&amp;IF(F92="Scenario1PBT15",'Major retrofit'!$AU$20,IF(F92="Scenario2PBT15",'Major retrofit'!$AV$20,IF(F92="Scenario3PBT15",'Major retrofit'!$AW$20,"")))</f>
        <v/>
      </c>
      <c r="N92" s="143">
        <f t="shared" si="48"/>
        <v>0</v>
      </c>
      <c r="O92" s="262" t="str">
        <f>IF(F92="Scenario1PBT1",'Major retrofit'!$E$23,IF(F92="Scenario2PBT1",'Major retrofit'!$F$23,IF(F92="Scenario3PBT1",'Major retrofit'!$G$23,"")))&amp;IF(F92="Scenario1PBT2",'Major retrofit'!$H$23,IF(F92="Scenario2PBT2",'Major retrofit'!$I$23,IF(F92="Scenario3PBT2",'Major retrofit'!$J$23,"")))&amp;IF(F92="Scenario1PBT3",'Major retrofit'!$K$23,IF(F92="Scenario2PBT3",'Major retrofit'!$L$23,IF(F92="Scenario3PBT3",'Major retrofit'!$M$23,"")))&amp;IF(F92="Scenario1PBT4",'Major retrofit'!$N$23,IF(F92="Scenario2PBT4",'Major retrofit'!$O$23,IF(F92="Scenario3PBT4",'Major retrofit'!$P$23,"")))&amp;IF(F92="Scenario1PBT5",'Major retrofit'!$Q$23,IF(F92="Scenario2PBT5",'Major retrofit'!$R$23,IF(F92="Scenario3PBT5",'Major retrofit'!$S$23,"")))&amp;IF(F92="Scenario1PBT6",'Major retrofit'!$T$23,IF(F92="Scenario2PBT6",'Major retrofit'!$U$23,IF(F92="Scenario3PBT6",'Major retrofit'!$V$23,"")))&amp;IF(F92="Scenario1PBT7",'Major retrofit'!$W$23,IF(F92="Scenario2PBT7",'Major retrofit'!$X$23,IF(F92="Scenario3PBT7",'Major retrofit'!$Y$23,"")))&amp;IF(F92="Scenario1PBT8",'Major retrofit'!$Z$23,IF(F92="Scenario2PBT8",'Major retrofit'!$AA$23,IF(F92="Scenario3PBT8",'Major retrofit'!$AB$23,"")))&amp;IF(F92="Scenario1PBT9",'Major retrofit'!$AC$23,IF(F92="Scenario2PBT9",'Major retrofit'!$AD$23,IF(F92="Scenario3PBT9",'Major retrofit'!$AE$23,"")))&amp;IF(F92="Scenario1PBT10",'Major retrofit'!$AF$23,IF(F92="Scenario2PBT10",'Major retrofit'!$AG$23,IF(F92="Scenario3PBT10",'Major retrofit'!$AH$23,"")))&amp;IF(F92="Scenario1PBT11",'Major retrofit'!$AI$23,IF(F92="Scenario2PBT11",'Major retrofit'!$AJ$23,IF(F92="Scenario3PBT11",'Major retrofit'!$AK$23,"")))&amp;IF(F92="Scenario1PBT12",'Major retrofit'!$AL$23,IF(F92="Scenario2PBT12",'Major retrofit'!$AM$23,IF(F92="Scenario3PBT12",'Major retrofit'!$AN$23,"")))&amp;IF(F92="Scenario1PBT13",'Major retrofit'!$AO$23,IF(F92="Scenario2PBT13",'Major retrofit'!$AP$23,IF(F92="Scenario3PBT13",'Major retrofit'!$AQ$23,"")))&amp;IF(F92="Scenario1PBT14",'Major retrofit'!$AR$23,IF(F92="Scenario2PBT14",'Major retrofit'!$AS$23,IF(F92="Scenario3PBT14",'Major retrofit'!$AT$23,"")))&amp;IF(F92="Scenario1PBT15",'Major retrofit'!$AU$23,IF(F92="Scenario2PBT15",'Major retrofit'!$AV$23,IF(F92="Scenario3PBT15",'Major retrofit'!$AW$23,"")))</f>
        <v/>
      </c>
      <c r="P92" s="142">
        <f t="shared" si="49"/>
        <v>0</v>
      </c>
      <c r="Q92" s="142" t="str">
        <f>IF(F92="Scenario1PBT1",'Major retrofit'!$E$25,IF(F92="Scenario2PBT1",'Major retrofit'!$F$25,IF(F92="Scenario3PBT1",'Major retrofit'!$G$25,"")))&amp;IF(F92="Scenario1PBT2",'Major retrofit'!$H$25,IF(F92="Scenario2PBT2",'Major retrofit'!$I$25,IF(F92="Scenario3PBT2",'Major retrofit'!$J$25,"")))&amp;IF(F92="Scenario1PBT3",'Major retrofit'!$K$25,IF(F92="Scenario2PBT3",'Major retrofit'!$L$25,IF(F92="Scenario3PBT3",'Major retrofit'!$M$25,"")))&amp;IF(F92="Scenario1PBT4",'Major retrofit'!$N$25,IF(F92="Scenario2PBT4",'Major retrofit'!$O$25,IF(F92="Scenario3PBT4",'Major retrofit'!$P$25,"")))&amp;IF(F92="Scenario1PBT5",'Major retrofit'!$Q$25,IF(F92="Scenario2PBT5",'Major retrofit'!$R$25,IF(F92="Scenario3PBT5",'Major retrofit'!$S$25,"")))&amp;IF(F92="Scenario1PBT6",'Major retrofit'!$T$25,IF(F92="Scenario2PBT6",'Major retrofit'!$U$25,IF(F92="Scenario3PBT6",'Major retrofit'!$V$25,"")))&amp;IF(F92="Scenario1PBT7",'Major retrofit'!$W$25,IF(F92="Scenario2PBT7",'Major retrofit'!$X$25,IF(F92="Scenario3PBT7",'Major retrofit'!$Y$25,"")))&amp;IF(F92="Scenario1PBT8",'Major retrofit'!$Z$25,IF(F92="Scenario2PBT8",'Major retrofit'!$AA$25,IF(F92="Scenario3PBT8",'Major retrofit'!$AB$25,"")))&amp;IF(F92="Scenario1PBT9",'Major retrofit'!$AC$25,IF(F92="Scenario2PBT9",'Major retrofit'!$AD$25,IF(F92="Scenario3PBT9",'Major retrofit'!$AE$25,"")))&amp;IF(F92="Scenario1PBT10",'Major retrofit'!$AF$25,IF(F92="Scenario2PBT10",'Major retrofit'!$AG$25,IF(F92="Scenario3PBT10",'Major retrofit'!$AH$25,"")))&amp;IF(F92="Scenario1PBT11",'Major retrofit'!$AI$25,IF(F92="Scenario2PBT11",'Major retrofit'!$AJ$25,IF(F92="Scenario3PBT11",'Major retrofit'!$AK$25,"")))&amp;IF(F92="Scenario1PBT12",'Major retrofit'!$AL$25,IF(F92="Scenario2PBT12",'Major retrofit'!$AM$25,IF(F92="Scenario3PBT12",'Major retrofit'!$AN$25,"")))&amp;IF(F92="Scenario1PBT13",'Major retrofit'!$AO$25,IF(F92="Scenario2PBT13",'Major retrofit'!$AP$25,IF(F92="Scenario3PBT13",'Major retrofit'!$AQ$25,"")))&amp;IF(F92="Scenario1PBT14",'Major retrofit'!$AR$25,IF(F92="Scenario2PBT14",'Major retrofit'!$AS$25,IF(F92="Scenario3PBT14",'Major retrofit'!$AT$25,"")))&amp;IF(F92="Scenario1PBT15",'Major retrofit'!$AU$25,IF(F92="Scenario2PBT15",'Major retrofit'!$AV$25,IF(F92="Scenario3PBT15",'Major retrofit'!$AW$25,"")))</f>
        <v/>
      </c>
      <c r="R92" s="142">
        <f t="shared" si="50"/>
        <v>0</v>
      </c>
      <c r="S92" s="142" t="str">
        <f>IF(F92="Scenario1PBT1",'Major retrofit'!$E$27,IF(F92="Scenario2PBT1",'Major retrofit'!$F$27,IF(F92="Scenario3PBT1",'Major retrofit'!$G$27,"")))&amp;IF(F92="Scenario1PBT2",'Major retrofit'!$H$27,IF(F92="Scenario2PBT2",'Major retrofit'!$I$27,IF(F92="Scenario3PBT2",'Major retrofit'!$J$27,"")))&amp;IF(F92="Scenario1PBT3",'Major retrofit'!$K$27,IF(F92="Scenario2PBT3",'Major retrofit'!$L$27,IF(F92="Scenario3PBT3",'Major retrofit'!$M$27,"")))&amp;IF(F92="Scenario1PBT4",'Major retrofit'!$N$27,IF(F92="Scenario2PBT4",'Major retrofit'!$O$27,IF(F92="Scenario3PBT4",'Major retrofit'!$P$27,"")))&amp;IF(F92="Scenario1PBT5",'Major retrofit'!$Q$27,IF(F92="Scenario2PBT5",'Major retrofit'!$R$27,IF(F92="Scenario3PBT5",'Major retrofit'!$S$27,"")))&amp;IF(F92="Scenario1PBT6",'Major retrofit'!$T$27,IF(F92="Scenario2PBT6",'Major retrofit'!$U$27,IF(F92="Scenario3PBT6",'Major retrofit'!$V$27,"")))&amp;IF(F92="Scenario1PBT7",'Major retrofit'!$W$27,IF(F92="Scenario2PBT7",'Major retrofit'!$X$27,IF(F92="Scenario3PBT7",'Major retrofit'!$Y$27,"")))&amp;IF(F92="Scenario1PBT8",'Major retrofit'!$Z$27,IF(F92="Scenario2PBT8",'Major retrofit'!$AA$27,IF(F92="Scenario3PBT8",'Major retrofit'!$AB$27,"")))&amp;IF(F92="Scenario1PBT9",'Major retrofit'!$AC$27,IF(F92="Scenario2PBT9",'Major retrofit'!$AD$27,IF(F92="Scenario3PBT9",'Major retrofit'!$AE$27,"")))&amp;IF(F92="Scenario1PBT10",'Major retrofit'!$AF$27,IF(F92="Scenario2PBT10",'Major retrofit'!$AG$27,IF(F92="Scenario3PBT10",'Major retrofit'!$AH$27,"")))&amp;IF(F92="Scenario1PBT11",'Major retrofit'!$AI$27,IF(F92="Scenario2PBT11",'Major retrofit'!$AJ$27,IF(F92="Scenario3PBT11",'Major retrofit'!$AK$27,"")))&amp;IF(F92="Scenario1PBT12",'Major retrofit'!$AL$27,IF(F92="Scenario2PBT12",'Major retrofit'!$AM$27,IF(F92="Scenario3PBT12",'Major retrofit'!$AN$27,"")))&amp;IF(F92="Scenario1PBT13",'Major retrofit'!$AO$27,IF(F92="Scenario2PBT13",'Major retrofit'!$AP$27,IF(F92="Scenario3PBT13",'Major retrofit'!$AQ$27,"")))&amp;IF(F92="Scenario1PBT14",'Major retrofit'!$AR$27,IF(F92="Scenario2PBT14",'Major retrofit'!$AS$27,IF(F92="Scenario3PBT14",'Major retrofit'!$AT$27,"")))&amp;IF(F92="Scenario1PBT15",'Major retrofit'!$AU$27,IF(F92="Scenario2PBT15",'Major retrofit'!$AV$27,IF(F92="Scenario3PBT15",'Major retrofit'!$AW$27,"")))</f>
        <v/>
      </c>
      <c r="T92" s="263">
        <f t="shared" si="51"/>
        <v>0</v>
      </c>
      <c r="U92" s="262" t="str">
        <f>IF(F92="Scenario1PBT1",'Major retrofit'!$E$38,IF(F92="Scenario2PBT1",'Major retrofit'!$F$38,IF(F92="Scenario3PBT1",'Major retrofit'!$G$38,"")))&amp;IF(F92="Scenario1PBT2",'Major retrofit'!$H$38,IF(F92="Scenario2PBT2",'Major retrofit'!$I$38,IF(F92="Scenario3PBT2",'Major retrofit'!$J$38,"")))&amp;IF(F92="Scenario1PBT3",'Major retrofit'!$K$38,IF(F92="Scenario2PBT3",'Major retrofit'!$L$38,IF(F92="Scenario3PBT3",'Major retrofit'!$M$38,"")))&amp;IF(F92="Scenario1PBT4",'Major retrofit'!$N$38,IF(F92="Scenario2PBT4",'Major retrofit'!$O$38,IF(F92="Scenario3PBT4",'Major retrofit'!$P$38,"")))&amp;IF(F92="Scenario1PBT5",'Major retrofit'!$Q$38,IF(F92="Scenario2PBT5",'Major retrofit'!$R$38,IF(F92="Scenario3PBT5",'Major retrofit'!$S$38,"")))&amp;IF(F92="Scenario1PBT6",'Major retrofit'!$T$38,IF(F92="Scenario2PBT6",'Major retrofit'!$U$38,IF(F92="Scenario3PBT6",'Major retrofit'!$V$38,"")))&amp;IF(F92="Scenario1PBT7",'Major retrofit'!$W$38,IF(F92="Scenario2PBT7",'Major retrofit'!$X$38,IF(F92="Scenario3PBT7",'Major retrofit'!$Y$38,"")))&amp;IF(F92="Scenario1PBT8",'Major retrofit'!$Z$38,IF(F92="Scenario2PBT8",'Major retrofit'!$AA$38,IF(F92="Scenario3PBT8",'Major retrofit'!$AB$38,"")))&amp;IF(F92="Scenario1PBT9",'Major retrofit'!$AC$38,IF(F92="Scenario2PBT9",'Major retrofit'!$AD$38,IF(F92="Scenario3PBT9",'Major retrofit'!$AE$38,"")))&amp;IF(F92="Scenario1PBT10",'Major retrofit'!$AF$38,IF(F92="Scenario2PBT10",'Major retrofit'!$AG$38,IF(F92="Scenario3PBT10",'Major retrofit'!$AH$38,"")))&amp;IF(F92="Scenario1PBT11",'Major retrofit'!$AI$38,IF(F92="Scenario2PBT11",'Major retrofit'!$AJ$38,IF(F92="Scenario3PBT11",'Major retrofit'!$AK$38,"")))&amp;IF(F92="Scenario1PBT12",'Major retrofit'!$AL$38,IF(F92="Scenario2PBT12",'Major retrofit'!$AM$38,IF(F92="Scenario3PBT12",'Major retrofit'!$AN$38,"")))&amp;IF(F92="Scenario1PBT13",'Major retrofit'!$AO$38,IF(F92="Scenario2PBT13",'Major retrofit'!$AP$38,IF(F92="Scenario3PBT13",'Major retrofit'!$AQ$38,"")))&amp;IF(F92="Scenario1PBT14",'Major retrofit'!$AR$38,IF(F92="Scenario2PBT14",'Major retrofit'!$AS$38,IF(F92="Scenario3PBT14",'Major retrofit'!$AT$38,"")))&amp;IF(F92="Scenario1PBT15",'Major retrofit'!$AU$38,IF(F92="Scenario2PBT15",'Major retrofit'!$AV$38,IF(F92="Scenario3PBT15",'Major retrofit'!$AW$38,"")))</f>
        <v/>
      </c>
      <c r="V92" s="142">
        <f t="shared" si="52"/>
        <v>0</v>
      </c>
      <c r="W92" s="142" t="str">
        <f>IF(F92="Scenario1PBT1",'Major retrofit'!$E$40,IF(F92="Scenario2PBT1",'Major retrofit'!$F$40,IF(F92="Scenario3PBT1",'Major retrofit'!$G$40,"")))&amp;IF(F92="Scenario1PBT2",'Major retrofit'!$H$40,IF(F92="Scenario2PBT2",'Major retrofit'!$I$40,IF(F92="Scenario3PBT2",'Major retrofit'!$J$40,"")))&amp;IF(F92="Scenario1PBT3",'Major retrofit'!$K$40,IF(F92="Scenario2PBT3",'Major retrofit'!$L$40,IF(F92="Scenario3PBT3",'Major retrofit'!$M$40,"")))&amp;IF(F92="Scenario1PBT4",'Major retrofit'!$N$40,IF(F92="Scenario2PBT4",'Major retrofit'!$O$40,IF(F92="Scenario3PBT4",'Major retrofit'!$P$40,"")))&amp;IF(F92="Scenario1PBT5",'Major retrofit'!$Q$40,IF(F92="Scenario2PBT5",'Major retrofit'!$R$40,IF(F92="Scenario3PBT5",'Major retrofit'!$S$40,"")))&amp;IF(F92="Scenario1PBT6",'Major retrofit'!$T$40,IF(F92="Scenario2PBT6",'Major retrofit'!$U$40,IF(F92="Scenario3PBT6",'Major retrofit'!$V$40,"")))&amp;IF(F92="Scenario1PBT7",'Major retrofit'!$W$40,IF(F92="Scenario2PBT7",'Major retrofit'!$X$40,IF(F92="Scenario3PBT7",'Major retrofit'!$Y$40,"")))&amp;IF(F92="Scenario1PBT8",'Major retrofit'!$Z$40,IF(F92="Scenario2PBT8",'Major retrofit'!$AA$40,IF(F92="Scenario3PBT8",'Major retrofit'!$AB$40,"")))&amp;IF(F92="Scenario1PBT9",'Major retrofit'!$AC$40,IF(F92="Scenario2PBT9",'Major retrofit'!$AD$40,IF(F92="Scenario3PBT9",'Major retrofit'!$AE$40,"")))&amp;IF(F92="Scenario1PBT10",'Major retrofit'!$AF$40,IF(F92="Scenario2PBT10",'Major retrofit'!$AG$40,IF(F92="Scenario3PBT10",'Major retrofit'!$AH$40,"")))&amp;IF(F92="Scenario1PBT11",'Major retrofit'!$AI$40,IF(F92="Scenario2PBT11",'Major retrofit'!$AJ$40,IF(F92="Scenario3PBT11",'Major retrofit'!$AK$40,"")))&amp;IF(F92="Scenario1PBT12",'Major retrofit'!$AL$40,IF(F92="Scenario2PBT12",'Major retrofit'!$AM$40,IF(F92="Scenario3PBT12",'Major retrofit'!$AN$40,"")))&amp;IF(F92="Scenario1PBT13",'Major retrofit'!$AO$40,IF(F92="Scenario2PBT13",'Major retrofit'!$AP$40,IF(F92="Scenario3PBT13",'Major retrofit'!$AQ$40,"")))&amp;IF(F92="Scenario1PBT14",'Major retrofit'!$AR$40,IF(F92="Scenario2PBT14",'Major retrofit'!$AS$40,IF(F92="Scenario3PBT14",'Major retrofit'!$AT$40,"")))&amp;IF(F92="Scenario1PBT15",'Major retrofit'!$AU$40,IF(F92="Scenario2PBT15",'Major retrofit'!$AV$40,IF(F92="Scenario3PBT15",'Major retrofit'!$AW$40,"")))</f>
        <v/>
      </c>
      <c r="X92" s="142">
        <f t="shared" si="53"/>
        <v>0</v>
      </c>
      <c r="Y92" s="142" t="str">
        <f>IF(F92="Scenario1PBT1",'Major retrofit'!$E$42,IF(F92="Scenario2PBT1",'Major retrofit'!$F$42,IF(F92="Scenario3PBT1",'Major retrofit'!$G$42,"")))&amp;IF(F92="Scenario1PBT2",'Major retrofit'!$H$42,IF(F92="Scenario2PBT2",'Major retrofit'!$I$42,IF(F92="Scenario3PBT2",'Major retrofit'!$J$42,"")))&amp;IF(F92="Scenario1PBT3",'Major retrofit'!$K$42,IF(F92="Scenario2PBT3",'Major retrofit'!$L$42,IF(F92="Scenario3PBT3",'Major retrofit'!$M$42,"")))&amp;IF(F92="Scenario1PBT4",'Major retrofit'!$N$42,IF(F92="Scenario2PBT4",'Major retrofit'!$O$42,IF(F92="Scenario3PBT4",'Major retrofit'!$P$42,"")))&amp;IF(F92="Scenario1PBT5",'Major retrofit'!$Q$42,IF(F92="Scenario2PBT5",'Major retrofit'!$R$42,IF(F92="Scenario3PBT5",'Major retrofit'!$S$42,"")))&amp;IF(F92="Scenario1PBT6",'Major retrofit'!$T$42,IF(F92="Scenario2PBT6",'Major retrofit'!$U$42,IF(F92="Scenario3PBT6",'Major retrofit'!$V$42,"")))&amp;IF(F92="Scenario1PBT7",'Major retrofit'!$W$42,IF(F92="Scenario2PBT7",'Major retrofit'!$X$42,IF(F92="Scenario3PBT7",'Major retrofit'!$Y$42,"")))&amp;IF(F92="Scenario1PBT8",'Major retrofit'!$Z$42,IF(F92="Scenario2PBT8",'Major retrofit'!$AA$42,IF(F92="Scenario3PBT8",'Major retrofit'!$AB$42,"")))&amp;IF(F92="Scenario1PBT9",'Major retrofit'!$AC$42,IF(F92="Scenario2PBT9",'Major retrofit'!$AD$42,IF(F92="Scenario3PBT9",'Major retrofit'!$AE$42,"")))&amp;IF(F92="Scenario1PBT10",'Major retrofit'!$AF$42,IF(F92="Scenario2PBT10",'Major retrofit'!$AG$42,IF(F92="Scenario3PBT10",'Major retrofit'!$AH$42,"")))&amp;IF(F92="Scenario1PBT11",'Major retrofit'!$AI$42,IF(F92="Scenario2PBT11",'Major retrofit'!$AJ$42,IF(F92="Scenario3PBT11",'Major retrofit'!$AK$42,"")))&amp;IF(F92="Scenario1PBT12",'Major retrofit'!$AL$42,IF(F92="Scenario2PBT12",'Major retrofit'!$AM$42,IF(F92="Scenario3PBT12",'Major retrofit'!$AN$42,"")))&amp;IF(F92="Scenario1PBT13",'Major retrofit'!$AO$42,IF(F92="Scenario2PBT13",'Major retrofit'!$AP$42,IF(F92="Scenario3PBT13",'Major retrofit'!$AQ$42,"")))&amp;IF(F92="Scenario1PBT14",'Major retrofit'!$AR$42,IF(F92="Scenario2PBT14",'Major retrofit'!$AS$42,IF(F92="Scenario3PBT14",'Major retrofit'!$AT$42,"")))&amp;IF(F92="Scenario1PBT15",'Major retrofit'!$AU$42,IF(F92="Scenario2PBT15",'Major retrofit'!$AV$42,IF(F92="Scenario3PBT15",'Major retrofit'!$AW$42,"")))</f>
        <v/>
      </c>
      <c r="Z92" s="142">
        <f t="shared" si="54"/>
        <v>0</v>
      </c>
      <c r="AA92" s="332" t="str">
        <f>IF(F92="Scenario1PBT1",'Major retrofit'!$E$101,IF(F92="Scenario2PBT1",'Major retrofit'!$F$101,IF(F92="Scenario3PBT1",'Major retrofit'!$G$101,"")))&amp;IF(F92="Scenario1PBT2",'Major retrofit'!$H$101,IF(F92="Scenario2PBT2",'Major retrofit'!$I$101,IF(F92="Scenario3PBT2",'Major retrofit'!$J$101,"")))&amp;IF(F92="Scenario1PBT3",'Major retrofit'!$K$101,IF(F92="Scenario2PBT3",'Major retrofit'!$L$101,IF(F92="Scenario3PBT3",'Major retrofit'!$M$101,"")))&amp;IF(F92="Scenario1PBT4",'Major retrofit'!$N$101,IF(F92="Scenario2PBT4",'Major retrofit'!$O$101,IF(F92="Scenario3PBT4",'Major retrofit'!$P$101,"")))&amp;IF(F92="Scenario1PBT5",'Major retrofit'!$Q$101,IF(F92="Scenario2PBT5",'Major retrofit'!$R$101,IF(F92="Scenario3PBT5",'Major retrofit'!$S$101,"")))&amp;IF(F92="Scenario1PBT6",'Major retrofit'!$T$101,IF(F92="Scenario2PBT6",'Major retrofit'!$U$101,IF(F92="Scenario3PBT6",'Major retrofit'!$V$101,"")))&amp;IF(F92="Scenario1PBT7",'Major retrofit'!$W$101,IF(F92="Scenario2PBT7",'Major retrofit'!$X$101,IF(F92="Scenario3PBT7",'Major retrofit'!$Y$101,"")))&amp;IF(F92="Scenario1PBT8",'Major retrofit'!$Z$101,IF(F92="Scenario2PBT8",'Major retrofit'!$AA$101,IF(F92="Scenario3PBT8",'Major retrofit'!$AB$101,"")))&amp;IF(F92="Scenario1PBT9",'Major retrofit'!$AC$101,IF(F92="Scenario2PBT9",'Major retrofit'!$AD$101,IF(F92="Scenario3PBT9",'Major retrofit'!$AE$101,"")))&amp;IF(F92="Scenario1PBT10",'Major retrofit'!$AF$101,IF(F92="Scenario2PBT10",'Major retrofit'!$AG$101,IF(F92="Scenario3PBT10",'Major retrofit'!$AH$101,"")))&amp;IF(F92="Scenario1PBT11",'Major retrofit'!$AI$101,IF(F92="Scenario2PBT11",'Major retrofit'!$AJ$101,IF(F92="Scenario3PBT11",'Major retrofit'!$AK$101,"")))&amp;IF(F92="Scenario1PBT12",'Major retrofit'!$AL$101,IF(F92="Scenario2PBT12",'Major retrofit'!$AM$101,IF(F92="Scenario3PBT12",'Major retrofit'!$AN$101,"")))&amp;IF(F92="Scenario1PBT13",'Major retrofit'!$AO$101,IF(F92="Scenario2PBT13",'Major retrofit'!$AP$101,IF(F92="Scenario3PBT13",'Major retrofit'!$AQ$101,"")))&amp;IF(F92="Scenario1PBT14",'Major retrofit'!$AR$101,IF(F92="Scenario2PBT14",'Major retrofit'!$AS$101,IF(F92="Scenario3PBT14",'Major retrofit'!$AT$101,"")))&amp;IF(F92="Scenario1PBT15",'Major retrofit'!$AU$101,IF(F92="Scenario2PBT15",'Major retrofit'!$AV$101,IF(F92="Scenario3PBT15",'Major retrofit'!$AW$101,"")))</f>
        <v/>
      </c>
      <c r="AB92" s="233">
        <f t="shared" si="55"/>
        <v>0</v>
      </c>
      <c r="AC92" s="264">
        <f>IFERROR('Projection_Base-case'!G92-G92,0)</f>
        <v>0</v>
      </c>
      <c r="AD92" s="142">
        <f t="shared" si="34"/>
        <v>0</v>
      </c>
      <c r="AE92" s="142">
        <f>IFERROR(100*AC92/'Projection_Base-case'!G92,0)</f>
        <v>0</v>
      </c>
      <c r="AF92" s="142">
        <f>IFERROR('Projection_Base-case'!I92-I92,0)</f>
        <v>0</v>
      </c>
      <c r="AG92" s="142">
        <f t="shared" si="35"/>
        <v>0</v>
      </c>
      <c r="AH92" s="142">
        <f>IFERROR(100*AF92/'Projection_Base-case'!I92,0)</f>
        <v>0</v>
      </c>
      <c r="AI92" s="142">
        <f>IFERROR('Projection_Base-case'!K92-K92,0)</f>
        <v>0</v>
      </c>
      <c r="AJ92" s="142">
        <f t="shared" si="36"/>
        <v>0</v>
      </c>
      <c r="AK92" s="142">
        <f>IFERROR(100*AI92/'Projection_Base-case'!K92,0)</f>
        <v>0</v>
      </c>
      <c r="AL92" s="142">
        <f>IFERROR(M92-'Projection_Base-case'!M92,0)</f>
        <v>0</v>
      </c>
      <c r="AM92" s="142">
        <f t="shared" si="37"/>
        <v>0</v>
      </c>
      <c r="AN92" s="143">
        <f>IFERROR(100*AL92/'Projection_Base-case'!M92,0)</f>
        <v>0</v>
      </c>
      <c r="AO92" s="262">
        <f>IFERROR('Projection_Base-case'!O92-O92,0)</f>
        <v>0</v>
      </c>
      <c r="AP92" s="142">
        <f t="shared" si="38"/>
        <v>0</v>
      </c>
      <c r="AQ92" s="142">
        <f>IFERROR(100*AO92/'Projection_Base-case'!O92,0)</f>
        <v>0</v>
      </c>
      <c r="AR92" s="142">
        <f>IFERROR('Projection_Base-case'!Q92-Q92,0)</f>
        <v>0</v>
      </c>
      <c r="AS92" s="142">
        <f t="shared" si="39"/>
        <v>0</v>
      </c>
      <c r="AT92" s="142">
        <f>IFERROR(100*AR92/'Projection_Base-case'!Q92,0)</f>
        <v>0</v>
      </c>
      <c r="AU92" s="142">
        <f>IFERROR('Projection_Base-case'!S92-S92,0)</f>
        <v>0</v>
      </c>
      <c r="AV92" s="142">
        <f t="shared" si="40"/>
        <v>0</v>
      </c>
      <c r="AW92" s="143">
        <f>IFERROR(100*AU92/'Projection_Base-case'!S92,0)</f>
        <v>0</v>
      </c>
      <c r="AX92" s="262">
        <f>IFERROR('Projection_Base-case'!U92-U92,0)</f>
        <v>0</v>
      </c>
      <c r="AY92" s="142">
        <f t="shared" si="41"/>
        <v>0</v>
      </c>
      <c r="AZ92" s="142">
        <f>IFERROR(100*AX92/'Projection_Base-case'!U92,0)</f>
        <v>0</v>
      </c>
      <c r="BA92" s="142">
        <f>IFERROR('Projection_Base-case'!W92-W92,0)</f>
        <v>0</v>
      </c>
      <c r="BB92" s="142">
        <f t="shared" si="42"/>
        <v>0</v>
      </c>
      <c r="BC92" s="142">
        <f>IFERROR(100*BA92/'Projection_Base-case'!W92,0)</f>
        <v>0</v>
      </c>
      <c r="BD92" s="142">
        <f>IFERROR('Projection_Base-case'!Y92-Y92,0)</f>
        <v>0</v>
      </c>
      <c r="BE92" s="142">
        <f t="shared" si="43"/>
        <v>0</v>
      </c>
      <c r="BF92" s="142">
        <f>IFERROR(100*BD92/'Projection_Base-case'!Y92,0)</f>
        <v>0</v>
      </c>
      <c r="BG92" s="531">
        <f t="shared" si="56"/>
        <v>0</v>
      </c>
      <c r="BH92" s="532">
        <f t="shared" si="57"/>
        <v>0</v>
      </c>
    </row>
    <row r="93" spans="1:60" x14ac:dyDescent="0.25">
      <c r="A93" s="261">
        <v>88</v>
      </c>
      <c r="B93" s="142">
        <f>'Projection_Base-case'!B93</f>
        <v>0</v>
      </c>
      <c r="C93" s="142">
        <f>'Projection_Base-case'!C93</f>
        <v>0</v>
      </c>
      <c r="D93" s="142">
        <f>'Projection_Base-case'!D93</f>
        <v>0</v>
      </c>
      <c r="E93" s="149"/>
      <c r="F93" s="258" t="str">
        <f t="shared" si="44"/>
        <v>0</v>
      </c>
      <c r="G93" s="231" t="str">
        <f>IF(F93="Scenario1PBT1",'Major retrofit'!$E$6,IF(F93="Scenario2PBT1",'Major retrofit'!$F$6,IF(F93="Scenario3PBT1",'Major retrofit'!$G$6,"")))&amp;IF(F93="Scenario1PBT2",'Major retrofit'!$H$6,IF(F93="Scenario2PBT2",'Major retrofit'!$I$6,IF(F93="Scenario3PBT2",'Major retrofit'!$J$6,"")))&amp;IF(F93="Scenario1PBT3",'Major retrofit'!$K$6,IF(F93="Scenario2PBT3",'Major retrofit'!$L$6,IF(F93="Scenario3PBT3",'Major retrofit'!$M$6,"")))&amp;IF(F93="Scenario1PBT4",'Major retrofit'!$N$6,IF(F93="Scenario2PBT4",'Major retrofit'!$O$6,IF(F93="Scenario3PBT4",'Major retrofit'!$P$6,"")))&amp;IF(F93="Scenario1PBT5",'Major retrofit'!$Q$6,IF(F93="Scenario2PBT5",'Major retrofit'!$R$6,IF(F93="Scenario3PBT5",'Major retrofit'!$S$6,"")))&amp;IF(F93="Scenario1PBT6",'Major retrofit'!$T$6,IF(F93="Scenario2PBT6",'Major retrofit'!$U$6,IF(F93="Scenario3PBT6",'Major retrofit'!$V$6,"")))&amp;IF(F93="Scenario1PBT7",'Major retrofit'!$W$6,IF(F93="Scenario2PBT7",'Major retrofit'!$X$6,IF(F93="Scenario3PBT7",'Major retrofit'!$Y$6,"")))&amp;IF(F93="Scenario1PBT8",'Major retrofit'!$Z$6,IF(F93="Scenario2PBT8",'Major retrofit'!$AA$6,IF(F93="Scenario3PBT8",'Major retrofit'!$AB$6,"")))&amp;IF(F93="Scenario1PBT9",'Major retrofit'!$AC$6,IF(F93="Scenario2PBT9",'Major retrofit'!$AD$6,IF(F93="Scenario3PBT9",'Major retrofit'!$AE$6,"")))&amp;IF(F93="Scenario1PBT10",'Major retrofit'!$AF$6,IF(F93="Scenario2PBT10",'Major retrofit'!$AG$6,IF(F93="Scenario3PBT10",'Major retrofit'!$AH$6,"")))&amp;IF(F93="Scenario1PBT11",'Major retrofit'!$AI$6,IF(F93="Scenario2PBT11",'Major retrofit'!$AJ$6,IF(F93="Scenario3PBT11",'Major retrofit'!$AK$6,"")))&amp;IF(F93="Scenario1PBT12",'Major retrofit'!$AL$6,IF(F93="Scenario2PBT12",'Major retrofit'!$AM$6,IF(F93="Scenario3PBT12",'Major retrofit'!$AN$6,"")))&amp;IF(F93="Scenario1PBT13",'Major retrofit'!$AO$6,IF(F93="Scenario2PBT13",'Major retrofit'!$AP$6,IF(F93="Scenario3PBT13",'Major retrofit'!$AQ$6,"")))&amp;IF(F93="Scenario1PBT14",'Major retrofit'!$AR$6,IF(F93="Scenario2PBT14",'Major retrofit'!$AS$6,IF(F93="Scenario3PBT14",'Major retrofit'!$AT$6,"")))&amp;IF(F93="Scenario1PBT15",'Major retrofit'!$AU$6,IF(F93="Scenario2PBT15",'Major retrofit'!$AV$6,IF(F93="Scenario3PBT15",'Major retrofit'!$AW$6,"")))</f>
        <v/>
      </c>
      <c r="H93" s="142">
        <f t="shared" si="45"/>
        <v>0</v>
      </c>
      <c r="I93" s="232" t="str">
        <f>IF(F93="Scenario1PBT1",'Major retrofit'!$E$16,IF(F93="Scenario2PBT1",'Major retrofit'!$F$16,IF(F93="Scenario3PBT1",'Major retrofit'!$G$16,"")))&amp;IF(F93="Scenario1PBT2",'Major retrofit'!$H$16,IF(F93="Scenario2PBT2",'Major retrofit'!$I$16,IF(F93="Scenario3PBT2",'Major retrofit'!$J$16,"")))&amp;IF(F93="Scenario1PBT3",'Major retrofit'!$K$16,IF(F93="Scenario2PBT3",'Major retrofit'!$L$16,IF(F93="Scenario3PBT3",'Major retrofit'!$M$16,"")))&amp;IF(F93="Scenario1PBT4",'Major retrofit'!$N$16,IF(F93="Scenario2PBT4",'Major retrofit'!$O$16,IF(F93="Scenario3PBT4",'Major retrofit'!$P$16,"")))&amp;IF(F93="Scenario1PBT5",'Major retrofit'!$Q$16,IF(F93="Scenario2PBT5",'Major retrofit'!$R$16,IF(F93="Scenario3PBT5",'Major retrofit'!$S$16,"")))&amp;IF(F93="Scenario1PBT6",'Major retrofit'!$T$16,IF(F93="Scenario2PBT6",'Major retrofit'!$U$16,IF(F93="Scenario3PBT6",'Major retrofit'!$V$16,"")))&amp;IF(F93="Scenario1PBT7",'Major retrofit'!$W$16,IF(F93="Scenario2PBT7",'Major retrofit'!$X$16,IF(F93="Scenario3PBT7",'Major retrofit'!$Y$16,"")))&amp;IF(F93="Scenario1PBT8",'Major retrofit'!$Z$16,IF(F93="Scenario2PBT8",'Major retrofit'!$AA$16,IF(F93="Scenario3PBT8",'Major retrofit'!$AB$16,"")))&amp;IF(F93="Scenario1PBT9",'Major retrofit'!$AC$16,IF(F93="Scenario2PBT9",'Major retrofit'!$AD$16,IF(F93="Scenario3PBT9",'Major retrofit'!$AE$16,"")))&amp;IF(F93="Scenario1PBT10",'Major retrofit'!$AF$16,IF(F93="Scenario2PBT10",'Major retrofit'!$AG$16,IF(F93="Scenario3PBT10",'Major retrofit'!$AH$16,"")))&amp;IF(F93="Scenario1PBT11",'Major retrofit'!$AI$16,IF(F93="Scenario2PBT11",'Major retrofit'!$AJ$16,IF(F93="Scenario3PBT11",'Major retrofit'!$AK$16,"")))&amp;IF(F93="Scenario1PBT12",'Major retrofit'!$AL$16,IF(F93="Scenario2PBT12",'Major retrofit'!$AM$16,IF(F93="Scenario3PBT12",'Major retrofit'!$AN$16,"")))&amp;IF(F93="Scenario1PBT13",'Major retrofit'!$AO$16,IF(F93="Scenario2PBT13",'Major retrofit'!$AP$16,IF(F93="Scenario3PBT13",'Major retrofit'!$AQ$16,"")))&amp;IF(F93="Scenario1PBT14",'Major retrofit'!$AR$16,IF(F93="Scenario2PBT14",'Major retrofit'!$AS$16,IF(F93="Scenario3PBT14",'Major retrofit'!$AT$16,"")))&amp;IF(F93="Scenario1PBT15",'Major retrofit'!$AU$16,IF(F93="Scenario2PBT15",'Major retrofit'!$AV$16,IF(F93="Scenario3PBT15",'Major retrofit'!$AW$16,"")))</f>
        <v/>
      </c>
      <c r="J93" s="142">
        <f t="shared" si="46"/>
        <v>0</v>
      </c>
      <c r="K93" s="142" t="str">
        <f>IF(F93="Scenario1PBT1",'Major retrofit'!$E$18,IF(F93="Scenario2PBT1",'Major retrofit'!$F$18,IF(F93="Scenario3PBT1",'Major retrofit'!$G$18,"")))&amp;IF(F93="Scenario1PBT2",'Major retrofit'!$H$18,IF(F93="Scenario2PBT2",'Major retrofit'!$I$18,IF(F93="Scenario3PBT2",'Major retrofit'!$J$18,"")))&amp;IF(F93="Scenario1PBT3",'Major retrofit'!$K$18,IF(F93="Scenario2PBT3",'Major retrofit'!$L$18,IF(F93="Scenario3PBT3",'Major retrofit'!$M$18,"")))&amp;IF(F93="Scenario1PBT4",'Major retrofit'!$N$18,IF(F93="Scenario2PBT4",'Major retrofit'!$O$18,IF(F93="Scenario3PBT4",'Major retrofit'!$P$18,"")))&amp;IF(F93="Scenario1PBT5",'Major retrofit'!$Q$18,IF(F93="Scenario2PBT5",'Major retrofit'!$R$18,IF(F93="Scenario3PBT5",'Major retrofit'!$S$18,"")))&amp;IF(F93="Scenario1PBT6",'Major retrofit'!$T$18,IF(F93="Scenario2PBT6",'Major retrofit'!$U$18,IF(F93="Scenario3PBT6",'Major retrofit'!$V$18,"")))&amp;IF(F93="Scenario1PBT7",'Major retrofit'!$W$18,IF(F93="Scenario2PBT7",'Major retrofit'!$X$18,IF(F93="Scenario3PBT7",'Major retrofit'!$Y$18,"")))&amp;IF(F93="Scenario1PBT8",'Major retrofit'!$Z$18,IF(F93="Scenario2PBT8",'Major retrofit'!$AA$18,IF(F93="Scenario3PBT8",'Major retrofit'!$AB$18,"")))&amp;IF(F93="Scenario1PBT9",'Major retrofit'!$AC$18,IF(F93="Scenario2PBT9",'Major retrofit'!$AD$18,IF(F93="Scenario3PBT9",'Major retrofit'!$AE$18,"")))&amp;IF(F93="Scenario1PBT10",'Major retrofit'!$AF$18,IF(F93="Scenario2PBT10",'Major retrofit'!$AG$18,IF(F93="Scenario3PBT10",'Major retrofit'!$AH$18,"")))&amp;IF(F93="Scenario1PBT11",'Major retrofit'!$AI$18,IF(F93="Scenario2PBT11",'Major retrofit'!$AJ$18,IF(F93="Scenario3PBT11",'Major retrofit'!$AK$18,"")))&amp;IF(F93="Scenario1PBT12",'Major retrofit'!$AL$18,IF(F93="Scenario2PBT12",'Major retrofit'!$AM$18,IF(F93="Scenario3PBT12",'Major retrofit'!$AN$18,"")))&amp;IF(F93="Scenario1PBT13",'Major retrofit'!$AO$18,IF(F93="Scenario2PBT13",'Major retrofit'!$AP$18,IF(F93="Scenario3PBT13",'Major retrofit'!$AQ$18,"")))&amp;IF(F93="Scenario1PBT14",'Major retrofit'!$AR$18,IF(F93="Scenario2PBT14",'Major retrofit'!$AS$18,IF(F93="Scenario3PBT14",'Major retrofit'!$AT$18,"")))&amp;IF(F93="Scenario1PBT15",'Major retrofit'!$AU$18,IF(F93="Scenario2PBT15",'Major retrofit'!$AV$18,IF(F93="Scenario3PBT15",'Major retrofit'!$AW$18,"")))</f>
        <v/>
      </c>
      <c r="L93" s="142">
        <f t="shared" si="47"/>
        <v>0</v>
      </c>
      <c r="M93" s="142" t="str">
        <f>IF(F93="Scenario1PBT1",'Major retrofit'!$E$20,IF(F93="Scenario2PBT1",'Major retrofit'!$F$20,IF(F93="Scenario3PBT1",'Major retrofit'!$G$20,"")))&amp;IF(F93="Scenario1PBT2",'Major retrofit'!$H$20,IF(F93="Scenario2PBT2",'Major retrofit'!$I$20,IF(F93="Scenario3PBT2",'Major retrofit'!$J$20,"")))&amp;IF(F93="Scenario1PBT3",'Major retrofit'!$K$20,IF(F93="Scenario2PBT3",'Major retrofit'!$L$20,IF(F93="Scenario3PBT3",'Major retrofit'!$M$20,"")))&amp;IF(F93="Scenario1PBT4",'Major retrofit'!$N$20,IF(F93="Scenario2PBT4",'Major retrofit'!$O$20,IF(F93="Scenario3PBT4",'Major retrofit'!$P$20,"")))&amp;IF(F93="Scenario1PBT5",'Major retrofit'!$Q$20,IF(F93="Scenario2PBT5",'Major retrofit'!$R$20,IF(F93="Scenario3PBT5",'Major retrofit'!$S$20,"")))&amp;IF(F93="Scenario1PBT6",'Major retrofit'!$T$20,IF(F93="Scenario2PBT6",'Major retrofit'!$U$20,IF(F93="Scenario3PBT6",'Major retrofit'!$V$20,"")))&amp;IF(F93="Scenario1PBT7",'Major retrofit'!$W$20,IF(F93="Scenario2PBT7",'Major retrofit'!$X$20,IF(F93="Scenario3PBT7",'Major retrofit'!$Y$20,"")))&amp;IF(F93="Scenario1PBT8",'Major retrofit'!$Z$20,IF(F93="Scenario2PBT8",'Major retrofit'!$AA$20,IF(F93="Scenario3PBT8",'Major retrofit'!$AB$20,"")))&amp;IF(F93="Scenario1PBT9",'Major retrofit'!$AC$20,IF(F93="Scenario2PBT9",'Major retrofit'!$AD$20,IF(F93="Scenario3PBT9",'Major retrofit'!$AE$20,"")))&amp;IF(F93="Scenario1PBT10",'Major retrofit'!$AF$20,IF(F93="Scenario2PBT10",'Major retrofit'!$AG$20,IF(F93="Scenario3PBT10",'Major retrofit'!$AH$20,"")))&amp;IF(F93="Scenario1PBT11",'Major retrofit'!$AI$20,IF(F93="Scenario2PBT11",'Major retrofit'!$AJ$20,IF(F93="Scenario3PBT11",'Major retrofit'!$AK$20,"")))&amp;IF(F93="Scenario1PBT12",'Major retrofit'!$AL$20,IF(F93="Scenario2PBT12",'Major retrofit'!$AM$20,IF(F93="Scenario3PBT12",'Major retrofit'!$AN$20,"")))&amp;IF(F93="Scenario1PBT13",'Major retrofit'!$AO$20,IF(F93="Scenario2PBT13",'Major retrofit'!$AP$20,IF(F93="Scenario3PBT13",'Major retrofit'!$AQ$20,"")))&amp;IF(F93="Scenario1PBT14",'Major retrofit'!$AR$20,IF(F93="Scenario2PBT14",'Major retrofit'!$AS$20,IF(F93="Scenario3PBT14",'Major retrofit'!$AT$20,"")))&amp;IF(F93="Scenario1PBT15",'Major retrofit'!$AU$20,IF(F93="Scenario2PBT15",'Major retrofit'!$AV$20,IF(F93="Scenario3PBT15",'Major retrofit'!$AW$20,"")))</f>
        <v/>
      </c>
      <c r="N93" s="143">
        <f t="shared" si="48"/>
        <v>0</v>
      </c>
      <c r="O93" s="262" t="str">
        <f>IF(F93="Scenario1PBT1",'Major retrofit'!$E$23,IF(F93="Scenario2PBT1",'Major retrofit'!$F$23,IF(F93="Scenario3PBT1",'Major retrofit'!$G$23,"")))&amp;IF(F93="Scenario1PBT2",'Major retrofit'!$H$23,IF(F93="Scenario2PBT2",'Major retrofit'!$I$23,IF(F93="Scenario3PBT2",'Major retrofit'!$J$23,"")))&amp;IF(F93="Scenario1PBT3",'Major retrofit'!$K$23,IF(F93="Scenario2PBT3",'Major retrofit'!$L$23,IF(F93="Scenario3PBT3",'Major retrofit'!$M$23,"")))&amp;IF(F93="Scenario1PBT4",'Major retrofit'!$N$23,IF(F93="Scenario2PBT4",'Major retrofit'!$O$23,IF(F93="Scenario3PBT4",'Major retrofit'!$P$23,"")))&amp;IF(F93="Scenario1PBT5",'Major retrofit'!$Q$23,IF(F93="Scenario2PBT5",'Major retrofit'!$R$23,IF(F93="Scenario3PBT5",'Major retrofit'!$S$23,"")))&amp;IF(F93="Scenario1PBT6",'Major retrofit'!$T$23,IF(F93="Scenario2PBT6",'Major retrofit'!$U$23,IF(F93="Scenario3PBT6",'Major retrofit'!$V$23,"")))&amp;IF(F93="Scenario1PBT7",'Major retrofit'!$W$23,IF(F93="Scenario2PBT7",'Major retrofit'!$X$23,IF(F93="Scenario3PBT7",'Major retrofit'!$Y$23,"")))&amp;IF(F93="Scenario1PBT8",'Major retrofit'!$Z$23,IF(F93="Scenario2PBT8",'Major retrofit'!$AA$23,IF(F93="Scenario3PBT8",'Major retrofit'!$AB$23,"")))&amp;IF(F93="Scenario1PBT9",'Major retrofit'!$AC$23,IF(F93="Scenario2PBT9",'Major retrofit'!$AD$23,IF(F93="Scenario3PBT9",'Major retrofit'!$AE$23,"")))&amp;IF(F93="Scenario1PBT10",'Major retrofit'!$AF$23,IF(F93="Scenario2PBT10",'Major retrofit'!$AG$23,IF(F93="Scenario3PBT10",'Major retrofit'!$AH$23,"")))&amp;IF(F93="Scenario1PBT11",'Major retrofit'!$AI$23,IF(F93="Scenario2PBT11",'Major retrofit'!$AJ$23,IF(F93="Scenario3PBT11",'Major retrofit'!$AK$23,"")))&amp;IF(F93="Scenario1PBT12",'Major retrofit'!$AL$23,IF(F93="Scenario2PBT12",'Major retrofit'!$AM$23,IF(F93="Scenario3PBT12",'Major retrofit'!$AN$23,"")))&amp;IF(F93="Scenario1PBT13",'Major retrofit'!$AO$23,IF(F93="Scenario2PBT13",'Major retrofit'!$AP$23,IF(F93="Scenario3PBT13",'Major retrofit'!$AQ$23,"")))&amp;IF(F93="Scenario1PBT14",'Major retrofit'!$AR$23,IF(F93="Scenario2PBT14",'Major retrofit'!$AS$23,IF(F93="Scenario3PBT14",'Major retrofit'!$AT$23,"")))&amp;IF(F93="Scenario1PBT15",'Major retrofit'!$AU$23,IF(F93="Scenario2PBT15",'Major retrofit'!$AV$23,IF(F93="Scenario3PBT15",'Major retrofit'!$AW$23,"")))</f>
        <v/>
      </c>
      <c r="P93" s="142">
        <f t="shared" si="49"/>
        <v>0</v>
      </c>
      <c r="Q93" s="142" t="str">
        <f>IF(F93="Scenario1PBT1",'Major retrofit'!$E$25,IF(F93="Scenario2PBT1",'Major retrofit'!$F$25,IF(F93="Scenario3PBT1",'Major retrofit'!$G$25,"")))&amp;IF(F93="Scenario1PBT2",'Major retrofit'!$H$25,IF(F93="Scenario2PBT2",'Major retrofit'!$I$25,IF(F93="Scenario3PBT2",'Major retrofit'!$J$25,"")))&amp;IF(F93="Scenario1PBT3",'Major retrofit'!$K$25,IF(F93="Scenario2PBT3",'Major retrofit'!$L$25,IF(F93="Scenario3PBT3",'Major retrofit'!$M$25,"")))&amp;IF(F93="Scenario1PBT4",'Major retrofit'!$N$25,IF(F93="Scenario2PBT4",'Major retrofit'!$O$25,IF(F93="Scenario3PBT4",'Major retrofit'!$P$25,"")))&amp;IF(F93="Scenario1PBT5",'Major retrofit'!$Q$25,IF(F93="Scenario2PBT5",'Major retrofit'!$R$25,IF(F93="Scenario3PBT5",'Major retrofit'!$S$25,"")))&amp;IF(F93="Scenario1PBT6",'Major retrofit'!$T$25,IF(F93="Scenario2PBT6",'Major retrofit'!$U$25,IF(F93="Scenario3PBT6",'Major retrofit'!$V$25,"")))&amp;IF(F93="Scenario1PBT7",'Major retrofit'!$W$25,IF(F93="Scenario2PBT7",'Major retrofit'!$X$25,IF(F93="Scenario3PBT7",'Major retrofit'!$Y$25,"")))&amp;IF(F93="Scenario1PBT8",'Major retrofit'!$Z$25,IF(F93="Scenario2PBT8",'Major retrofit'!$AA$25,IF(F93="Scenario3PBT8",'Major retrofit'!$AB$25,"")))&amp;IF(F93="Scenario1PBT9",'Major retrofit'!$AC$25,IF(F93="Scenario2PBT9",'Major retrofit'!$AD$25,IF(F93="Scenario3PBT9",'Major retrofit'!$AE$25,"")))&amp;IF(F93="Scenario1PBT10",'Major retrofit'!$AF$25,IF(F93="Scenario2PBT10",'Major retrofit'!$AG$25,IF(F93="Scenario3PBT10",'Major retrofit'!$AH$25,"")))&amp;IF(F93="Scenario1PBT11",'Major retrofit'!$AI$25,IF(F93="Scenario2PBT11",'Major retrofit'!$AJ$25,IF(F93="Scenario3PBT11",'Major retrofit'!$AK$25,"")))&amp;IF(F93="Scenario1PBT12",'Major retrofit'!$AL$25,IF(F93="Scenario2PBT12",'Major retrofit'!$AM$25,IF(F93="Scenario3PBT12",'Major retrofit'!$AN$25,"")))&amp;IF(F93="Scenario1PBT13",'Major retrofit'!$AO$25,IF(F93="Scenario2PBT13",'Major retrofit'!$AP$25,IF(F93="Scenario3PBT13",'Major retrofit'!$AQ$25,"")))&amp;IF(F93="Scenario1PBT14",'Major retrofit'!$AR$25,IF(F93="Scenario2PBT14",'Major retrofit'!$AS$25,IF(F93="Scenario3PBT14",'Major retrofit'!$AT$25,"")))&amp;IF(F93="Scenario1PBT15",'Major retrofit'!$AU$25,IF(F93="Scenario2PBT15",'Major retrofit'!$AV$25,IF(F93="Scenario3PBT15",'Major retrofit'!$AW$25,"")))</f>
        <v/>
      </c>
      <c r="R93" s="142">
        <f t="shared" si="50"/>
        <v>0</v>
      </c>
      <c r="S93" s="142" t="str">
        <f>IF(F93="Scenario1PBT1",'Major retrofit'!$E$27,IF(F93="Scenario2PBT1",'Major retrofit'!$F$27,IF(F93="Scenario3PBT1",'Major retrofit'!$G$27,"")))&amp;IF(F93="Scenario1PBT2",'Major retrofit'!$H$27,IF(F93="Scenario2PBT2",'Major retrofit'!$I$27,IF(F93="Scenario3PBT2",'Major retrofit'!$J$27,"")))&amp;IF(F93="Scenario1PBT3",'Major retrofit'!$K$27,IF(F93="Scenario2PBT3",'Major retrofit'!$L$27,IF(F93="Scenario3PBT3",'Major retrofit'!$M$27,"")))&amp;IF(F93="Scenario1PBT4",'Major retrofit'!$N$27,IF(F93="Scenario2PBT4",'Major retrofit'!$O$27,IF(F93="Scenario3PBT4",'Major retrofit'!$P$27,"")))&amp;IF(F93="Scenario1PBT5",'Major retrofit'!$Q$27,IF(F93="Scenario2PBT5",'Major retrofit'!$R$27,IF(F93="Scenario3PBT5",'Major retrofit'!$S$27,"")))&amp;IF(F93="Scenario1PBT6",'Major retrofit'!$T$27,IF(F93="Scenario2PBT6",'Major retrofit'!$U$27,IF(F93="Scenario3PBT6",'Major retrofit'!$V$27,"")))&amp;IF(F93="Scenario1PBT7",'Major retrofit'!$W$27,IF(F93="Scenario2PBT7",'Major retrofit'!$X$27,IF(F93="Scenario3PBT7",'Major retrofit'!$Y$27,"")))&amp;IF(F93="Scenario1PBT8",'Major retrofit'!$Z$27,IF(F93="Scenario2PBT8",'Major retrofit'!$AA$27,IF(F93="Scenario3PBT8",'Major retrofit'!$AB$27,"")))&amp;IF(F93="Scenario1PBT9",'Major retrofit'!$AC$27,IF(F93="Scenario2PBT9",'Major retrofit'!$AD$27,IF(F93="Scenario3PBT9",'Major retrofit'!$AE$27,"")))&amp;IF(F93="Scenario1PBT10",'Major retrofit'!$AF$27,IF(F93="Scenario2PBT10",'Major retrofit'!$AG$27,IF(F93="Scenario3PBT10",'Major retrofit'!$AH$27,"")))&amp;IF(F93="Scenario1PBT11",'Major retrofit'!$AI$27,IF(F93="Scenario2PBT11",'Major retrofit'!$AJ$27,IF(F93="Scenario3PBT11",'Major retrofit'!$AK$27,"")))&amp;IF(F93="Scenario1PBT12",'Major retrofit'!$AL$27,IF(F93="Scenario2PBT12",'Major retrofit'!$AM$27,IF(F93="Scenario3PBT12",'Major retrofit'!$AN$27,"")))&amp;IF(F93="Scenario1PBT13",'Major retrofit'!$AO$27,IF(F93="Scenario2PBT13",'Major retrofit'!$AP$27,IF(F93="Scenario3PBT13",'Major retrofit'!$AQ$27,"")))&amp;IF(F93="Scenario1PBT14",'Major retrofit'!$AR$27,IF(F93="Scenario2PBT14",'Major retrofit'!$AS$27,IF(F93="Scenario3PBT14",'Major retrofit'!$AT$27,"")))&amp;IF(F93="Scenario1PBT15",'Major retrofit'!$AU$27,IF(F93="Scenario2PBT15",'Major retrofit'!$AV$27,IF(F93="Scenario3PBT15",'Major retrofit'!$AW$27,"")))</f>
        <v/>
      </c>
      <c r="T93" s="263">
        <f t="shared" si="51"/>
        <v>0</v>
      </c>
      <c r="U93" s="262" t="str">
        <f>IF(F93="Scenario1PBT1",'Major retrofit'!$E$38,IF(F93="Scenario2PBT1",'Major retrofit'!$F$38,IF(F93="Scenario3PBT1",'Major retrofit'!$G$38,"")))&amp;IF(F93="Scenario1PBT2",'Major retrofit'!$H$38,IF(F93="Scenario2PBT2",'Major retrofit'!$I$38,IF(F93="Scenario3PBT2",'Major retrofit'!$J$38,"")))&amp;IF(F93="Scenario1PBT3",'Major retrofit'!$K$38,IF(F93="Scenario2PBT3",'Major retrofit'!$L$38,IF(F93="Scenario3PBT3",'Major retrofit'!$M$38,"")))&amp;IF(F93="Scenario1PBT4",'Major retrofit'!$N$38,IF(F93="Scenario2PBT4",'Major retrofit'!$O$38,IF(F93="Scenario3PBT4",'Major retrofit'!$P$38,"")))&amp;IF(F93="Scenario1PBT5",'Major retrofit'!$Q$38,IF(F93="Scenario2PBT5",'Major retrofit'!$R$38,IF(F93="Scenario3PBT5",'Major retrofit'!$S$38,"")))&amp;IF(F93="Scenario1PBT6",'Major retrofit'!$T$38,IF(F93="Scenario2PBT6",'Major retrofit'!$U$38,IF(F93="Scenario3PBT6",'Major retrofit'!$V$38,"")))&amp;IF(F93="Scenario1PBT7",'Major retrofit'!$W$38,IF(F93="Scenario2PBT7",'Major retrofit'!$X$38,IF(F93="Scenario3PBT7",'Major retrofit'!$Y$38,"")))&amp;IF(F93="Scenario1PBT8",'Major retrofit'!$Z$38,IF(F93="Scenario2PBT8",'Major retrofit'!$AA$38,IF(F93="Scenario3PBT8",'Major retrofit'!$AB$38,"")))&amp;IF(F93="Scenario1PBT9",'Major retrofit'!$AC$38,IF(F93="Scenario2PBT9",'Major retrofit'!$AD$38,IF(F93="Scenario3PBT9",'Major retrofit'!$AE$38,"")))&amp;IF(F93="Scenario1PBT10",'Major retrofit'!$AF$38,IF(F93="Scenario2PBT10",'Major retrofit'!$AG$38,IF(F93="Scenario3PBT10",'Major retrofit'!$AH$38,"")))&amp;IF(F93="Scenario1PBT11",'Major retrofit'!$AI$38,IF(F93="Scenario2PBT11",'Major retrofit'!$AJ$38,IF(F93="Scenario3PBT11",'Major retrofit'!$AK$38,"")))&amp;IF(F93="Scenario1PBT12",'Major retrofit'!$AL$38,IF(F93="Scenario2PBT12",'Major retrofit'!$AM$38,IF(F93="Scenario3PBT12",'Major retrofit'!$AN$38,"")))&amp;IF(F93="Scenario1PBT13",'Major retrofit'!$AO$38,IF(F93="Scenario2PBT13",'Major retrofit'!$AP$38,IF(F93="Scenario3PBT13",'Major retrofit'!$AQ$38,"")))&amp;IF(F93="Scenario1PBT14",'Major retrofit'!$AR$38,IF(F93="Scenario2PBT14",'Major retrofit'!$AS$38,IF(F93="Scenario3PBT14",'Major retrofit'!$AT$38,"")))&amp;IF(F93="Scenario1PBT15",'Major retrofit'!$AU$38,IF(F93="Scenario2PBT15",'Major retrofit'!$AV$38,IF(F93="Scenario3PBT15",'Major retrofit'!$AW$38,"")))</f>
        <v/>
      </c>
      <c r="V93" s="142">
        <f t="shared" si="52"/>
        <v>0</v>
      </c>
      <c r="W93" s="142" t="str">
        <f>IF(F93="Scenario1PBT1",'Major retrofit'!$E$40,IF(F93="Scenario2PBT1",'Major retrofit'!$F$40,IF(F93="Scenario3PBT1",'Major retrofit'!$G$40,"")))&amp;IF(F93="Scenario1PBT2",'Major retrofit'!$H$40,IF(F93="Scenario2PBT2",'Major retrofit'!$I$40,IF(F93="Scenario3PBT2",'Major retrofit'!$J$40,"")))&amp;IF(F93="Scenario1PBT3",'Major retrofit'!$K$40,IF(F93="Scenario2PBT3",'Major retrofit'!$L$40,IF(F93="Scenario3PBT3",'Major retrofit'!$M$40,"")))&amp;IF(F93="Scenario1PBT4",'Major retrofit'!$N$40,IF(F93="Scenario2PBT4",'Major retrofit'!$O$40,IF(F93="Scenario3PBT4",'Major retrofit'!$P$40,"")))&amp;IF(F93="Scenario1PBT5",'Major retrofit'!$Q$40,IF(F93="Scenario2PBT5",'Major retrofit'!$R$40,IF(F93="Scenario3PBT5",'Major retrofit'!$S$40,"")))&amp;IF(F93="Scenario1PBT6",'Major retrofit'!$T$40,IF(F93="Scenario2PBT6",'Major retrofit'!$U$40,IF(F93="Scenario3PBT6",'Major retrofit'!$V$40,"")))&amp;IF(F93="Scenario1PBT7",'Major retrofit'!$W$40,IF(F93="Scenario2PBT7",'Major retrofit'!$X$40,IF(F93="Scenario3PBT7",'Major retrofit'!$Y$40,"")))&amp;IF(F93="Scenario1PBT8",'Major retrofit'!$Z$40,IF(F93="Scenario2PBT8",'Major retrofit'!$AA$40,IF(F93="Scenario3PBT8",'Major retrofit'!$AB$40,"")))&amp;IF(F93="Scenario1PBT9",'Major retrofit'!$AC$40,IF(F93="Scenario2PBT9",'Major retrofit'!$AD$40,IF(F93="Scenario3PBT9",'Major retrofit'!$AE$40,"")))&amp;IF(F93="Scenario1PBT10",'Major retrofit'!$AF$40,IF(F93="Scenario2PBT10",'Major retrofit'!$AG$40,IF(F93="Scenario3PBT10",'Major retrofit'!$AH$40,"")))&amp;IF(F93="Scenario1PBT11",'Major retrofit'!$AI$40,IF(F93="Scenario2PBT11",'Major retrofit'!$AJ$40,IF(F93="Scenario3PBT11",'Major retrofit'!$AK$40,"")))&amp;IF(F93="Scenario1PBT12",'Major retrofit'!$AL$40,IF(F93="Scenario2PBT12",'Major retrofit'!$AM$40,IF(F93="Scenario3PBT12",'Major retrofit'!$AN$40,"")))&amp;IF(F93="Scenario1PBT13",'Major retrofit'!$AO$40,IF(F93="Scenario2PBT13",'Major retrofit'!$AP$40,IF(F93="Scenario3PBT13",'Major retrofit'!$AQ$40,"")))&amp;IF(F93="Scenario1PBT14",'Major retrofit'!$AR$40,IF(F93="Scenario2PBT14",'Major retrofit'!$AS$40,IF(F93="Scenario3PBT14",'Major retrofit'!$AT$40,"")))&amp;IF(F93="Scenario1PBT15",'Major retrofit'!$AU$40,IF(F93="Scenario2PBT15",'Major retrofit'!$AV$40,IF(F93="Scenario3PBT15",'Major retrofit'!$AW$40,"")))</f>
        <v/>
      </c>
      <c r="X93" s="142">
        <f t="shared" si="53"/>
        <v>0</v>
      </c>
      <c r="Y93" s="142" t="str">
        <f>IF(F93="Scenario1PBT1",'Major retrofit'!$E$42,IF(F93="Scenario2PBT1",'Major retrofit'!$F$42,IF(F93="Scenario3PBT1",'Major retrofit'!$G$42,"")))&amp;IF(F93="Scenario1PBT2",'Major retrofit'!$H$42,IF(F93="Scenario2PBT2",'Major retrofit'!$I$42,IF(F93="Scenario3PBT2",'Major retrofit'!$J$42,"")))&amp;IF(F93="Scenario1PBT3",'Major retrofit'!$K$42,IF(F93="Scenario2PBT3",'Major retrofit'!$L$42,IF(F93="Scenario3PBT3",'Major retrofit'!$M$42,"")))&amp;IF(F93="Scenario1PBT4",'Major retrofit'!$N$42,IF(F93="Scenario2PBT4",'Major retrofit'!$O$42,IF(F93="Scenario3PBT4",'Major retrofit'!$P$42,"")))&amp;IF(F93="Scenario1PBT5",'Major retrofit'!$Q$42,IF(F93="Scenario2PBT5",'Major retrofit'!$R$42,IF(F93="Scenario3PBT5",'Major retrofit'!$S$42,"")))&amp;IF(F93="Scenario1PBT6",'Major retrofit'!$T$42,IF(F93="Scenario2PBT6",'Major retrofit'!$U$42,IF(F93="Scenario3PBT6",'Major retrofit'!$V$42,"")))&amp;IF(F93="Scenario1PBT7",'Major retrofit'!$W$42,IF(F93="Scenario2PBT7",'Major retrofit'!$X$42,IF(F93="Scenario3PBT7",'Major retrofit'!$Y$42,"")))&amp;IF(F93="Scenario1PBT8",'Major retrofit'!$Z$42,IF(F93="Scenario2PBT8",'Major retrofit'!$AA$42,IF(F93="Scenario3PBT8",'Major retrofit'!$AB$42,"")))&amp;IF(F93="Scenario1PBT9",'Major retrofit'!$AC$42,IF(F93="Scenario2PBT9",'Major retrofit'!$AD$42,IF(F93="Scenario3PBT9",'Major retrofit'!$AE$42,"")))&amp;IF(F93="Scenario1PBT10",'Major retrofit'!$AF$42,IF(F93="Scenario2PBT10",'Major retrofit'!$AG$42,IF(F93="Scenario3PBT10",'Major retrofit'!$AH$42,"")))&amp;IF(F93="Scenario1PBT11",'Major retrofit'!$AI$42,IF(F93="Scenario2PBT11",'Major retrofit'!$AJ$42,IF(F93="Scenario3PBT11",'Major retrofit'!$AK$42,"")))&amp;IF(F93="Scenario1PBT12",'Major retrofit'!$AL$42,IF(F93="Scenario2PBT12",'Major retrofit'!$AM$42,IF(F93="Scenario3PBT12",'Major retrofit'!$AN$42,"")))&amp;IF(F93="Scenario1PBT13",'Major retrofit'!$AO$42,IF(F93="Scenario2PBT13",'Major retrofit'!$AP$42,IF(F93="Scenario3PBT13",'Major retrofit'!$AQ$42,"")))&amp;IF(F93="Scenario1PBT14",'Major retrofit'!$AR$42,IF(F93="Scenario2PBT14",'Major retrofit'!$AS$42,IF(F93="Scenario3PBT14",'Major retrofit'!$AT$42,"")))&amp;IF(F93="Scenario1PBT15",'Major retrofit'!$AU$42,IF(F93="Scenario2PBT15",'Major retrofit'!$AV$42,IF(F93="Scenario3PBT15",'Major retrofit'!$AW$42,"")))</f>
        <v/>
      </c>
      <c r="Z93" s="142">
        <f t="shared" si="54"/>
        <v>0</v>
      </c>
      <c r="AA93" s="332" t="str">
        <f>IF(F93="Scenario1PBT1",'Major retrofit'!$E$101,IF(F93="Scenario2PBT1",'Major retrofit'!$F$101,IF(F93="Scenario3PBT1",'Major retrofit'!$G$101,"")))&amp;IF(F93="Scenario1PBT2",'Major retrofit'!$H$101,IF(F93="Scenario2PBT2",'Major retrofit'!$I$101,IF(F93="Scenario3PBT2",'Major retrofit'!$J$101,"")))&amp;IF(F93="Scenario1PBT3",'Major retrofit'!$K$101,IF(F93="Scenario2PBT3",'Major retrofit'!$L$101,IF(F93="Scenario3PBT3",'Major retrofit'!$M$101,"")))&amp;IF(F93="Scenario1PBT4",'Major retrofit'!$N$101,IF(F93="Scenario2PBT4",'Major retrofit'!$O$101,IF(F93="Scenario3PBT4",'Major retrofit'!$P$101,"")))&amp;IF(F93="Scenario1PBT5",'Major retrofit'!$Q$101,IF(F93="Scenario2PBT5",'Major retrofit'!$R$101,IF(F93="Scenario3PBT5",'Major retrofit'!$S$101,"")))&amp;IF(F93="Scenario1PBT6",'Major retrofit'!$T$101,IF(F93="Scenario2PBT6",'Major retrofit'!$U$101,IF(F93="Scenario3PBT6",'Major retrofit'!$V$101,"")))&amp;IF(F93="Scenario1PBT7",'Major retrofit'!$W$101,IF(F93="Scenario2PBT7",'Major retrofit'!$X$101,IF(F93="Scenario3PBT7",'Major retrofit'!$Y$101,"")))&amp;IF(F93="Scenario1PBT8",'Major retrofit'!$Z$101,IF(F93="Scenario2PBT8",'Major retrofit'!$AA$101,IF(F93="Scenario3PBT8",'Major retrofit'!$AB$101,"")))&amp;IF(F93="Scenario1PBT9",'Major retrofit'!$AC$101,IF(F93="Scenario2PBT9",'Major retrofit'!$AD$101,IF(F93="Scenario3PBT9",'Major retrofit'!$AE$101,"")))&amp;IF(F93="Scenario1PBT10",'Major retrofit'!$AF$101,IF(F93="Scenario2PBT10",'Major retrofit'!$AG$101,IF(F93="Scenario3PBT10",'Major retrofit'!$AH$101,"")))&amp;IF(F93="Scenario1PBT11",'Major retrofit'!$AI$101,IF(F93="Scenario2PBT11",'Major retrofit'!$AJ$101,IF(F93="Scenario3PBT11",'Major retrofit'!$AK$101,"")))&amp;IF(F93="Scenario1PBT12",'Major retrofit'!$AL$101,IF(F93="Scenario2PBT12",'Major retrofit'!$AM$101,IF(F93="Scenario3PBT12",'Major retrofit'!$AN$101,"")))&amp;IF(F93="Scenario1PBT13",'Major retrofit'!$AO$101,IF(F93="Scenario2PBT13",'Major retrofit'!$AP$101,IF(F93="Scenario3PBT13",'Major retrofit'!$AQ$101,"")))&amp;IF(F93="Scenario1PBT14",'Major retrofit'!$AR$101,IF(F93="Scenario2PBT14",'Major retrofit'!$AS$101,IF(F93="Scenario3PBT14",'Major retrofit'!$AT$101,"")))&amp;IF(F93="Scenario1PBT15",'Major retrofit'!$AU$101,IF(F93="Scenario2PBT15",'Major retrofit'!$AV$101,IF(F93="Scenario3PBT15",'Major retrofit'!$AW$101,"")))</f>
        <v/>
      </c>
      <c r="AB93" s="233">
        <f t="shared" si="55"/>
        <v>0</v>
      </c>
      <c r="AC93" s="264">
        <f>IFERROR('Projection_Base-case'!G93-G93,0)</f>
        <v>0</v>
      </c>
      <c r="AD93" s="142">
        <f t="shared" si="34"/>
        <v>0</v>
      </c>
      <c r="AE93" s="142">
        <f>IFERROR(100*AC93/'Projection_Base-case'!G93,0)</f>
        <v>0</v>
      </c>
      <c r="AF93" s="142">
        <f>IFERROR('Projection_Base-case'!I93-I93,0)</f>
        <v>0</v>
      </c>
      <c r="AG93" s="142">
        <f t="shared" si="35"/>
        <v>0</v>
      </c>
      <c r="AH93" s="142">
        <f>IFERROR(100*AF93/'Projection_Base-case'!I93,0)</f>
        <v>0</v>
      </c>
      <c r="AI93" s="142">
        <f>IFERROR('Projection_Base-case'!K93-K93,0)</f>
        <v>0</v>
      </c>
      <c r="AJ93" s="142">
        <f t="shared" si="36"/>
        <v>0</v>
      </c>
      <c r="AK93" s="142">
        <f>IFERROR(100*AI93/'Projection_Base-case'!K93,0)</f>
        <v>0</v>
      </c>
      <c r="AL93" s="142">
        <f>IFERROR(M93-'Projection_Base-case'!M93,0)</f>
        <v>0</v>
      </c>
      <c r="AM93" s="142">
        <f t="shared" si="37"/>
        <v>0</v>
      </c>
      <c r="AN93" s="143">
        <f>IFERROR(100*AL93/'Projection_Base-case'!M93,0)</f>
        <v>0</v>
      </c>
      <c r="AO93" s="262">
        <f>IFERROR('Projection_Base-case'!O93-O93,0)</f>
        <v>0</v>
      </c>
      <c r="AP93" s="142">
        <f t="shared" si="38"/>
        <v>0</v>
      </c>
      <c r="AQ93" s="142">
        <f>IFERROR(100*AO93/'Projection_Base-case'!O93,0)</f>
        <v>0</v>
      </c>
      <c r="AR93" s="142">
        <f>IFERROR('Projection_Base-case'!Q93-Q93,0)</f>
        <v>0</v>
      </c>
      <c r="AS93" s="142">
        <f t="shared" si="39"/>
        <v>0</v>
      </c>
      <c r="AT93" s="142">
        <f>IFERROR(100*AR93/'Projection_Base-case'!Q93,0)</f>
        <v>0</v>
      </c>
      <c r="AU93" s="142">
        <f>IFERROR('Projection_Base-case'!S93-S93,0)</f>
        <v>0</v>
      </c>
      <c r="AV93" s="142">
        <f t="shared" si="40"/>
        <v>0</v>
      </c>
      <c r="AW93" s="143">
        <f>IFERROR(100*AU93/'Projection_Base-case'!S93,0)</f>
        <v>0</v>
      </c>
      <c r="AX93" s="262">
        <f>IFERROR('Projection_Base-case'!U93-U93,0)</f>
        <v>0</v>
      </c>
      <c r="AY93" s="142">
        <f t="shared" si="41"/>
        <v>0</v>
      </c>
      <c r="AZ93" s="142">
        <f>IFERROR(100*AX93/'Projection_Base-case'!U93,0)</f>
        <v>0</v>
      </c>
      <c r="BA93" s="142">
        <f>IFERROR('Projection_Base-case'!W93-W93,0)</f>
        <v>0</v>
      </c>
      <c r="BB93" s="142">
        <f t="shared" si="42"/>
        <v>0</v>
      </c>
      <c r="BC93" s="142">
        <f>IFERROR(100*BA93/'Projection_Base-case'!W93,0)</f>
        <v>0</v>
      </c>
      <c r="BD93" s="142">
        <f>IFERROR('Projection_Base-case'!Y93-Y93,0)</f>
        <v>0</v>
      </c>
      <c r="BE93" s="142">
        <f t="shared" si="43"/>
        <v>0</v>
      </c>
      <c r="BF93" s="142">
        <f>IFERROR(100*BD93/'Projection_Base-case'!Y93,0)</f>
        <v>0</v>
      </c>
      <c r="BG93" s="531">
        <f t="shared" si="56"/>
        <v>0</v>
      </c>
      <c r="BH93" s="532">
        <f t="shared" si="57"/>
        <v>0</v>
      </c>
    </row>
    <row r="94" spans="1:60" x14ac:dyDescent="0.25">
      <c r="A94" s="261">
        <v>89</v>
      </c>
      <c r="B94" s="142">
        <f>'Projection_Base-case'!B94</f>
        <v>0</v>
      </c>
      <c r="C94" s="142">
        <f>'Projection_Base-case'!C94</f>
        <v>0</v>
      </c>
      <c r="D94" s="142">
        <f>'Projection_Base-case'!D94</f>
        <v>0</v>
      </c>
      <c r="E94" s="149"/>
      <c r="F94" s="258" t="str">
        <f t="shared" si="44"/>
        <v>0</v>
      </c>
      <c r="G94" s="231" t="str">
        <f>IF(F94="Scenario1PBT1",'Major retrofit'!$E$6,IF(F94="Scenario2PBT1",'Major retrofit'!$F$6,IF(F94="Scenario3PBT1",'Major retrofit'!$G$6,"")))&amp;IF(F94="Scenario1PBT2",'Major retrofit'!$H$6,IF(F94="Scenario2PBT2",'Major retrofit'!$I$6,IF(F94="Scenario3PBT2",'Major retrofit'!$J$6,"")))&amp;IF(F94="Scenario1PBT3",'Major retrofit'!$K$6,IF(F94="Scenario2PBT3",'Major retrofit'!$L$6,IF(F94="Scenario3PBT3",'Major retrofit'!$M$6,"")))&amp;IF(F94="Scenario1PBT4",'Major retrofit'!$N$6,IF(F94="Scenario2PBT4",'Major retrofit'!$O$6,IF(F94="Scenario3PBT4",'Major retrofit'!$P$6,"")))&amp;IF(F94="Scenario1PBT5",'Major retrofit'!$Q$6,IF(F94="Scenario2PBT5",'Major retrofit'!$R$6,IF(F94="Scenario3PBT5",'Major retrofit'!$S$6,"")))&amp;IF(F94="Scenario1PBT6",'Major retrofit'!$T$6,IF(F94="Scenario2PBT6",'Major retrofit'!$U$6,IF(F94="Scenario3PBT6",'Major retrofit'!$V$6,"")))&amp;IF(F94="Scenario1PBT7",'Major retrofit'!$W$6,IF(F94="Scenario2PBT7",'Major retrofit'!$X$6,IF(F94="Scenario3PBT7",'Major retrofit'!$Y$6,"")))&amp;IF(F94="Scenario1PBT8",'Major retrofit'!$Z$6,IF(F94="Scenario2PBT8",'Major retrofit'!$AA$6,IF(F94="Scenario3PBT8",'Major retrofit'!$AB$6,"")))&amp;IF(F94="Scenario1PBT9",'Major retrofit'!$AC$6,IF(F94="Scenario2PBT9",'Major retrofit'!$AD$6,IF(F94="Scenario3PBT9",'Major retrofit'!$AE$6,"")))&amp;IF(F94="Scenario1PBT10",'Major retrofit'!$AF$6,IF(F94="Scenario2PBT10",'Major retrofit'!$AG$6,IF(F94="Scenario3PBT10",'Major retrofit'!$AH$6,"")))&amp;IF(F94="Scenario1PBT11",'Major retrofit'!$AI$6,IF(F94="Scenario2PBT11",'Major retrofit'!$AJ$6,IF(F94="Scenario3PBT11",'Major retrofit'!$AK$6,"")))&amp;IF(F94="Scenario1PBT12",'Major retrofit'!$AL$6,IF(F94="Scenario2PBT12",'Major retrofit'!$AM$6,IF(F94="Scenario3PBT12",'Major retrofit'!$AN$6,"")))&amp;IF(F94="Scenario1PBT13",'Major retrofit'!$AO$6,IF(F94="Scenario2PBT13",'Major retrofit'!$AP$6,IF(F94="Scenario3PBT13",'Major retrofit'!$AQ$6,"")))&amp;IF(F94="Scenario1PBT14",'Major retrofit'!$AR$6,IF(F94="Scenario2PBT14",'Major retrofit'!$AS$6,IF(F94="Scenario3PBT14",'Major retrofit'!$AT$6,"")))&amp;IF(F94="Scenario1PBT15",'Major retrofit'!$AU$6,IF(F94="Scenario2PBT15",'Major retrofit'!$AV$6,IF(F94="Scenario3PBT15",'Major retrofit'!$AW$6,"")))</f>
        <v/>
      </c>
      <c r="H94" s="142">
        <f t="shared" si="45"/>
        <v>0</v>
      </c>
      <c r="I94" s="232" t="str">
        <f>IF(F94="Scenario1PBT1",'Major retrofit'!$E$16,IF(F94="Scenario2PBT1",'Major retrofit'!$F$16,IF(F94="Scenario3PBT1",'Major retrofit'!$G$16,"")))&amp;IF(F94="Scenario1PBT2",'Major retrofit'!$H$16,IF(F94="Scenario2PBT2",'Major retrofit'!$I$16,IF(F94="Scenario3PBT2",'Major retrofit'!$J$16,"")))&amp;IF(F94="Scenario1PBT3",'Major retrofit'!$K$16,IF(F94="Scenario2PBT3",'Major retrofit'!$L$16,IF(F94="Scenario3PBT3",'Major retrofit'!$M$16,"")))&amp;IF(F94="Scenario1PBT4",'Major retrofit'!$N$16,IF(F94="Scenario2PBT4",'Major retrofit'!$O$16,IF(F94="Scenario3PBT4",'Major retrofit'!$P$16,"")))&amp;IF(F94="Scenario1PBT5",'Major retrofit'!$Q$16,IF(F94="Scenario2PBT5",'Major retrofit'!$R$16,IF(F94="Scenario3PBT5",'Major retrofit'!$S$16,"")))&amp;IF(F94="Scenario1PBT6",'Major retrofit'!$T$16,IF(F94="Scenario2PBT6",'Major retrofit'!$U$16,IF(F94="Scenario3PBT6",'Major retrofit'!$V$16,"")))&amp;IF(F94="Scenario1PBT7",'Major retrofit'!$W$16,IF(F94="Scenario2PBT7",'Major retrofit'!$X$16,IF(F94="Scenario3PBT7",'Major retrofit'!$Y$16,"")))&amp;IF(F94="Scenario1PBT8",'Major retrofit'!$Z$16,IF(F94="Scenario2PBT8",'Major retrofit'!$AA$16,IF(F94="Scenario3PBT8",'Major retrofit'!$AB$16,"")))&amp;IF(F94="Scenario1PBT9",'Major retrofit'!$AC$16,IF(F94="Scenario2PBT9",'Major retrofit'!$AD$16,IF(F94="Scenario3PBT9",'Major retrofit'!$AE$16,"")))&amp;IF(F94="Scenario1PBT10",'Major retrofit'!$AF$16,IF(F94="Scenario2PBT10",'Major retrofit'!$AG$16,IF(F94="Scenario3PBT10",'Major retrofit'!$AH$16,"")))&amp;IF(F94="Scenario1PBT11",'Major retrofit'!$AI$16,IF(F94="Scenario2PBT11",'Major retrofit'!$AJ$16,IF(F94="Scenario3PBT11",'Major retrofit'!$AK$16,"")))&amp;IF(F94="Scenario1PBT12",'Major retrofit'!$AL$16,IF(F94="Scenario2PBT12",'Major retrofit'!$AM$16,IF(F94="Scenario3PBT12",'Major retrofit'!$AN$16,"")))&amp;IF(F94="Scenario1PBT13",'Major retrofit'!$AO$16,IF(F94="Scenario2PBT13",'Major retrofit'!$AP$16,IF(F94="Scenario3PBT13",'Major retrofit'!$AQ$16,"")))&amp;IF(F94="Scenario1PBT14",'Major retrofit'!$AR$16,IF(F94="Scenario2PBT14",'Major retrofit'!$AS$16,IF(F94="Scenario3PBT14",'Major retrofit'!$AT$16,"")))&amp;IF(F94="Scenario1PBT15",'Major retrofit'!$AU$16,IF(F94="Scenario2PBT15",'Major retrofit'!$AV$16,IF(F94="Scenario3PBT15",'Major retrofit'!$AW$16,"")))</f>
        <v/>
      </c>
      <c r="J94" s="142">
        <f t="shared" si="46"/>
        <v>0</v>
      </c>
      <c r="K94" s="142" t="str">
        <f>IF(F94="Scenario1PBT1",'Major retrofit'!$E$18,IF(F94="Scenario2PBT1",'Major retrofit'!$F$18,IF(F94="Scenario3PBT1",'Major retrofit'!$G$18,"")))&amp;IF(F94="Scenario1PBT2",'Major retrofit'!$H$18,IF(F94="Scenario2PBT2",'Major retrofit'!$I$18,IF(F94="Scenario3PBT2",'Major retrofit'!$J$18,"")))&amp;IF(F94="Scenario1PBT3",'Major retrofit'!$K$18,IF(F94="Scenario2PBT3",'Major retrofit'!$L$18,IF(F94="Scenario3PBT3",'Major retrofit'!$M$18,"")))&amp;IF(F94="Scenario1PBT4",'Major retrofit'!$N$18,IF(F94="Scenario2PBT4",'Major retrofit'!$O$18,IF(F94="Scenario3PBT4",'Major retrofit'!$P$18,"")))&amp;IF(F94="Scenario1PBT5",'Major retrofit'!$Q$18,IF(F94="Scenario2PBT5",'Major retrofit'!$R$18,IF(F94="Scenario3PBT5",'Major retrofit'!$S$18,"")))&amp;IF(F94="Scenario1PBT6",'Major retrofit'!$T$18,IF(F94="Scenario2PBT6",'Major retrofit'!$U$18,IF(F94="Scenario3PBT6",'Major retrofit'!$V$18,"")))&amp;IF(F94="Scenario1PBT7",'Major retrofit'!$W$18,IF(F94="Scenario2PBT7",'Major retrofit'!$X$18,IF(F94="Scenario3PBT7",'Major retrofit'!$Y$18,"")))&amp;IF(F94="Scenario1PBT8",'Major retrofit'!$Z$18,IF(F94="Scenario2PBT8",'Major retrofit'!$AA$18,IF(F94="Scenario3PBT8",'Major retrofit'!$AB$18,"")))&amp;IF(F94="Scenario1PBT9",'Major retrofit'!$AC$18,IF(F94="Scenario2PBT9",'Major retrofit'!$AD$18,IF(F94="Scenario3PBT9",'Major retrofit'!$AE$18,"")))&amp;IF(F94="Scenario1PBT10",'Major retrofit'!$AF$18,IF(F94="Scenario2PBT10",'Major retrofit'!$AG$18,IF(F94="Scenario3PBT10",'Major retrofit'!$AH$18,"")))&amp;IF(F94="Scenario1PBT11",'Major retrofit'!$AI$18,IF(F94="Scenario2PBT11",'Major retrofit'!$AJ$18,IF(F94="Scenario3PBT11",'Major retrofit'!$AK$18,"")))&amp;IF(F94="Scenario1PBT12",'Major retrofit'!$AL$18,IF(F94="Scenario2PBT12",'Major retrofit'!$AM$18,IF(F94="Scenario3PBT12",'Major retrofit'!$AN$18,"")))&amp;IF(F94="Scenario1PBT13",'Major retrofit'!$AO$18,IF(F94="Scenario2PBT13",'Major retrofit'!$AP$18,IF(F94="Scenario3PBT13",'Major retrofit'!$AQ$18,"")))&amp;IF(F94="Scenario1PBT14",'Major retrofit'!$AR$18,IF(F94="Scenario2PBT14",'Major retrofit'!$AS$18,IF(F94="Scenario3PBT14",'Major retrofit'!$AT$18,"")))&amp;IF(F94="Scenario1PBT15",'Major retrofit'!$AU$18,IF(F94="Scenario2PBT15",'Major retrofit'!$AV$18,IF(F94="Scenario3PBT15",'Major retrofit'!$AW$18,"")))</f>
        <v/>
      </c>
      <c r="L94" s="142">
        <f t="shared" si="47"/>
        <v>0</v>
      </c>
      <c r="M94" s="142" t="str">
        <f>IF(F94="Scenario1PBT1",'Major retrofit'!$E$20,IF(F94="Scenario2PBT1",'Major retrofit'!$F$20,IF(F94="Scenario3PBT1",'Major retrofit'!$G$20,"")))&amp;IF(F94="Scenario1PBT2",'Major retrofit'!$H$20,IF(F94="Scenario2PBT2",'Major retrofit'!$I$20,IF(F94="Scenario3PBT2",'Major retrofit'!$J$20,"")))&amp;IF(F94="Scenario1PBT3",'Major retrofit'!$K$20,IF(F94="Scenario2PBT3",'Major retrofit'!$L$20,IF(F94="Scenario3PBT3",'Major retrofit'!$M$20,"")))&amp;IF(F94="Scenario1PBT4",'Major retrofit'!$N$20,IF(F94="Scenario2PBT4",'Major retrofit'!$O$20,IF(F94="Scenario3PBT4",'Major retrofit'!$P$20,"")))&amp;IF(F94="Scenario1PBT5",'Major retrofit'!$Q$20,IF(F94="Scenario2PBT5",'Major retrofit'!$R$20,IF(F94="Scenario3PBT5",'Major retrofit'!$S$20,"")))&amp;IF(F94="Scenario1PBT6",'Major retrofit'!$T$20,IF(F94="Scenario2PBT6",'Major retrofit'!$U$20,IF(F94="Scenario3PBT6",'Major retrofit'!$V$20,"")))&amp;IF(F94="Scenario1PBT7",'Major retrofit'!$W$20,IF(F94="Scenario2PBT7",'Major retrofit'!$X$20,IF(F94="Scenario3PBT7",'Major retrofit'!$Y$20,"")))&amp;IF(F94="Scenario1PBT8",'Major retrofit'!$Z$20,IF(F94="Scenario2PBT8",'Major retrofit'!$AA$20,IF(F94="Scenario3PBT8",'Major retrofit'!$AB$20,"")))&amp;IF(F94="Scenario1PBT9",'Major retrofit'!$AC$20,IF(F94="Scenario2PBT9",'Major retrofit'!$AD$20,IF(F94="Scenario3PBT9",'Major retrofit'!$AE$20,"")))&amp;IF(F94="Scenario1PBT10",'Major retrofit'!$AF$20,IF(F94="Scenario2PBT10",'Major retrofit'!$AG$20,IF(F94="Scenario3PBT10",'Major retrofit'!$AH$20,"")))&amp;IF(F94="Scenario1PBT11",'Major retrofit'!$AI$20,IF(F94="Scenario2PBT11",'Major retrofit'!$AJ$20,IF(F94="Scenario3PBT11",'Major retrofit'!$AK$20,"")))&amp;IF(F94="Scenario1PBT12",'Major retrofit'!$AL$20,IF(F94="Scenario2PBT12",'Major retrofit'!$AM$20,IF(F94="Scenario3PBT12",'Major retrofit'!$AN$20,"")))&amp;IF(F94="Scenario1PBT13",'Major retrofit'!$AO$20,IF(F94="Scenario2PBT13",'Major retrofit'!$AP$20,IF(F94="Scenario3PBT13",'Major retrofit'!$AQ$20,"")))&amp;IF(F94="Scenario1PBT14",'Major retrofit'!$AR$20,IF(F94="Scenario2PBT14",'Major retrofit'!$AS$20,IF(F94="Scenario3PBT14",'Major retrofit'!$AT$20,"")))&amp;IF(F94="Scenario1PBT15",'Major retrofit'!$AU$20,IF(F94="Scenario2PBT15",'Major retrofit'!$AV$20,IF(F94="Scenario3PBT15",'Major retrofit'!$AW$20,"")))</f>
        <v/>
      </c>
      <c r="N94" s="143">
        <f t="shared" si="48"/>
        <v>0</v>
      </c>
      <c r="O94" s="262" t="str">
        <f>IF(F94="Scenario1PBT1",'Major retrofit'!$E$23,IF(F94="Scenario2PBT1",'Major retrofit'!$F$23,IF(F94="Scenario3PBT1",'Major retrofit'!$G$23,"")))&amp;IF(F94="Scenario1PBT2",'Major retrofit'!$H$23,IF(F94="Scenario2PBT2",'Major retrofit'!$I$23,IF(F94="Scenario3PBT2",'Major retrofit'!$J$23,"")))&amp;IF(F94="Scenario1PBT3",'Major retrofit'!$K$23,IF(F94="Scenario2PBT3",'Major retrofit'!$L$23,IF(F94="Scenario3PBT3",'Major retrofit'!$M$23,"")))&amp;IF(F94="Scenario1PBT4",'Major retrofit'!$N$23,IF(F94="Scenario2PBT4",'Major retrofit'!$O$23,IF(F94="Scenario3PBT4",'Major retrofit'!$P$23,"")))&amp;IF(F94="Scenario1PBT5",'Major retrofit'!$Q$23,IF(F94="Scenario2PBT5",'Major retrofit'!$R$23,IF(F94="Scenario3PBT5",'Major retrofit'!$S$23,"")))&amp;IF(F94="Scenario1PBT6",'Major retrofit'!$T$23,IF(F94="Scenario2PBT6",'Major retrofit'!$U$23,IF(F94="Scenario3PBT6",'Major retrofit'!$V$23,"")))&amp;IF(F94="Scenario1PBT7",'Major retrofit'!$W$23,IF(F94="Scenario2PBT7",'Major retrofit'!$X$23,IF(F94="Scenario3PBT7",'Major retrofit'!$Y$23,"")))&amp;IF(F94="Scenario1PBT8",'Major retrofit'!$Z$23,IF(F94="Scenario2PBT8",'Major retrofit'!$AA$23,IF(F94="Scenario3PBT8",'Major retrofit'!$AB$23,"")))&amp;IF(F94="Scenario1PBT9",'Major retrofit'!$AC$23,IF(F94="Scenario2PBT9",'Major retrofit'!$AD$23,IF(F94="Scenario3PBT9",'Major retrofit'!$AE$23,"")))&amp;IF(F94="Scenario1PBT10",'Major retrofit'!$AF$23,IF(F94="Scenario2PBT10",'Major retrofit'!$AG$23,IF(F94="Scenario3PBT10",'Major retrofit'!$AH$23,"")))&amp;IF(F94="Scenario1PBT11",'Major retrofit'!$AI$23,IF(F94="Scenario2PBT11",'Major retrofit'!$AJ$23,IF(F94="Scenario3PBT11",'Major retrofit'!$AK$23,"")))&amp;IF(F94="Scenario1PBT12",'Major retrofit'!$AL$23,IF(F94="Scenario2PBT12",'Major retrofit'!$AM$23,IF(F94="Scenario3PBT12",'Major retrofit'!$AN$23,"")))&amp;IF(F94="Scenario1PBT13",'Major retrofit'!$AO$23,IF(F94="Scenario2PBT13",'Major retrofit'!$AP$23,IF(F94="Scenario3PBT13",'Major retrofit'!$AQ$23,"")))&amp;IF(F94="Scenario1PBT14",'Major retrofit'!$AR$23,IF(F94="Scenario2PBT14",'Major retrofit'!$AS$23,IF(F94="Scenario3PBT14",'Major retrofit'!$AT$23,"")))&amp;IF(F94="Scenario1PBT15",'Major retrofit'!$AU$23,IF(F94="Scenario2PBT15",'Major retrofit'!$AV$23,IF(F94="Scenario3PBT15",'Major retrofit'!$AW$23,"")))</f>
        <v/>
      </c>
      <c r="P94" s="142">
        <f t="shared" si="49"/>
        <v>0</v>
      </c>
      <c r="Q94" s="142" t="str">
        <f>IF(F94="Scenario1PBT1",'Major retrofit'!$E$25,IF(F94="Scenario2PBT1",'Major retrofit'!$F$25,IF(F94="Scenario3PBT1",'Major retrofit'!$G$25,"")))&amp;IF(F94="Scenario1PBT2",'Major retrofit'!$H$25,IF(F94="Scenario2PBT2",'Major retrofit'!$I$25,IF(F94="Scenario3PBT2",'Major retrofit'!$J$25,"")))&amp;IF(F94="Scenario1PBT3",'Major retrofit'!$K$25,IF(F94="Scenario2PBT3",'Major retrofit'!$L$25,IF(F94="Scenario3PBT3",'Major retrofit'!$M$25,"")))&amp;IF(F94="Scenario1PBT4",'Major retrofit'!$N$25,IF(F94="Scenario2PBT4",'Major retrofit'!$O$25,IF(F94="Scenario3PBT4",'Major retrofit'!$P$25,"")))&amp;IF(F94="Scenario1PBT5",'Major retrofit'!$Q$25,IF(F94="Scenario2PBT5",'Major retrofit'!$R$25,IF(F94="Scenario3PBT5",'Major retrofit'!$S$25,"")))&amp;IF(F94="Scenario1PBT6",'Major retrofit'!$T$25,IF(F94="Scenario2PBT6",'Major retrofit'!$U$25,IF(F94="Scenario3PBT6",'Major retrofit'!$V$25,"")))&amp;IF(F94="Scenario1PBT7",'Major retrofit'!$W$25,IF(F94="Scenario2PBT7",'Major retrofit'!$X$25,IF(F94="Scenario3PBT7",'Major retrofit'!$Y$25,"")))&amp;IF(F94="Scenario1PBT8",'Major retrofit'!$Z$25,IF(F94="Scenario2PBT8",'Major retrofit'!$AA$25,IF(F94="Scenario3PBT8",'Major retrofit'!$AB$25,"")))&amp;IF(F94="Scenario1PBT9",'Major retrofit'!$AC$25,IF(F94="Scenario2PBT9",'Major retrofit'!$AD$25,IF(F94="Scenario3PBT9",'Major retrofit'!$AE$25,"")))&amp;IF(F94="Scenario1PBT10",'Major retrofit'!$AF$25,IF(F94="Scenario2PBT10",'Major retrofit'!$AG$25,IF(F94="Scenario3PBT10",'Major retrofit'!$AH$25,"")))&amp;IF(F94="Scenario1PBT11",'Major retrofit'!$AI$25,IF(F94="Scenario2PBT11",'Major retrofit'!$AJ$25,IF(F94="Scenario3PBT11",'Major retrofit'!$AK$25,"")))&amp;IF(F94="Scenario1PBT12",'Major retrofit'!$AL$25,IF(F94="Scenario2PBT12",'Major retrofit'!$AM$25,IF(F94="Scenario3PBT12",'Major retrofit'!$AN$25,"")))&amp;IF(F94="Scenario1PBT13",'Major retrofit'!$AO$25,IF(F94="Scenario2PBT13",'Major retrofit'!$AP$25,IF(F94="Scenario3PBT13",'Major retrofit'!$AQ$25,"")))&amp;IF(F94="Scenario1PBT14",'Major retrofit'!$AR$25,IF(F94="Scenario2PBT14",'Major retrofit'!$AS$25,IF(F94="Scenario3PBT14",'Major retrofit'!$AT$25,"")))&amp;IF(F94="Scenario1PBT15",'Major retrofit'!$AU$25,IF(F94="Scenario2PBT15",'Major retrofit'!$AV$25,IF(F94="Scenario3PBT15",'Major retrofit'!$AW$25,"")))</f>
        <v/>
      </c>
      <c r="R94" s="142">
        <f t="shared" si="50"/>
        <v>0</v>
      </c>
      <c r="S94" s="142" t="str">
        <f>IF(F94="Scenario1PBT1",'Major retrofit'!$E$27,IF(F94="Scenario2PBT1",'Major retrofit'!$F$27,IF(F94="Scenario3PBT1",'Major retrofit'!$G$27,"")))&amp;IF(F94="Scenario1PBT2",'Major retrofit'!$H$27,IF(F94="Scenario2PBT2",'Major retrofit'!$I$27,IF(F94="Scenario3PBT2",'Major retrofit'!$J$27,"")))&amp;IF(F94="Scenario1PBT3",'Major retrofit'!$K$27,IF(F94="Scenario2PBT3",'Major retrofit'!$L$27,IF(F94="Scenario3PBT3",'Major retrofit'!$M$27,"")))&amp;IF(F94="Scenario1PBT4",'Major retrofit'!$N$27,IF(F94="Scenario2PBT4",'Major retrofit'!$O$27,IF(F94="Scenario3PBT4",'Major retrofit'!$P$27,"")))&amp;IF(F94="Scenario1PBT5",'Major retrofit'!$Q$27,IF(F94="Scenario2PBT5",'Major retrofit'!$R$27,IF(F94="Scenario3PBT5",'Major retrofit'!$S$27,"")))&amp;IF(F94="Scenario1PBT6",'Major retrofit'!$T$27,IF(F94="Scenario2PBT6",'Major retrofit'!$U$27,IF(F94="Scenario3PBT6",'Major retrofit'!$V$27,"")))&amp;IF(F94="Scenario1PBT7",'Major retrofit'!$W$27,IF(F94="Scenario2PBT7",'Major retrofit'!$X$27,IF(F94="Scenario3PBT7",'Major retrofit'!$Y$27,"")))&amp;IF(F94="Scenario1PBT8",'Major retrofit'!$Z$27,IF(F94="Scenario2PBT8",'Major retrofit'!$AA$27,IF(F94="Scenario3PBT8",'Major retrofit'!$AB$27,"")))&amp;IF(F94="Scenario1PBT9",'Major retrofit'!$AC$27,IF(F94="Scenario2PBT9",'Major retrofit'!$AD$27,IF(F94="Scenario3PBT9",'Major retrofit'!$AE$27,"")))&amp;IF(F94="Scenario1PBT10",'Major retrofit'!$AF$27,IF(F94="Scenario2PBT10",'Major retrofit'!$AG$27,IF(F94="Scenario3PBT10",'Major retrofit'!$AH$27,"")))&amp;IF(F94="Scenario1PBT11",'Major retrofit'!$AI$27,IF(F94="Scenario2PBT11",'Major retrofit'!$AJ$27,IF(F94="Scenario3PBT11",'Major retrofit'!$AK$27,"")))&amp;IF(F94="Scenario1PBT12",'Major retrofit'!$AL$27,IF(F94="Scenario2PBT12",'Major retrofit'!$AM$27,IF(F94="Scenario3PBT12",'Major retrofit'!$AN$27,"")))&amp;IF(F94="Scenario1PBT13",'Major retrofit'!$AO$27,IF(F94="Scenario2PBT13",'Major retrofit'!$AP$27,IF(F94="Scenario3PBT13",'Major retrofit'!$AQ$27,"")))&amp;IF(F94="Scenario1PBT14",'Major retrofit'!$AR$27,IF(F94="Scenario2PBT14",'Major retrofit'!$AS$27,IF(F94="Scenario3PBT14",'Major retrofit'!$AT$27,"")))&amp;IF(F94="Scenario1PBT15",'Major retrofit'!$AU$27,IF(F94="Scenario2PBT15",'Major retrofit'!$AV$27,IF(F94="Scenario3PBT15",'Major retrofit'!$AW$27,"")))</f>
        <v/>
      </c>
      <c r="T94" s="263">
        <f t="shared" si="51"/>
        <v>0</v>
      </c>
      <c r="U94" s="262" t="str">
        <f>IF(F94="Scenario1PBT1",'Major retrofit'!$E$38,IF(F94="Scenario2PBT1",'Major retrofit'!$F$38,IF(F94="Scenario3PBT1",'Major retrofit'!$G$38,"")))&amp;IF(F94="Scenario1PBT2",'Major retrofit'!$H$38,IF(F94="Scenario2PBT2",'Major retrofit'!$I$38,IF(F94="Scenario3PBT2",'Major retrofit'!$J$38,"")))&amp;IF(F94="Scenario1PBT3",'Major retrofit'!$K$38,IF(F94="Scenario2PBT3",'Major retrofit'!$L$38,IF(F94="Scenario3PBT3",'Major retrofit'!$M$38,"")))&amp;IF(F94="Scenario1PBT4",'Major retrofit'!$N$38,IF(F94="Scenario2PBT4",'Major retrofit'!$O$38,IF(F94="Scenario3PBT4",'Major retrofit'!$P$38,"")))&amp;IF(F94="Scenario1PBT5",'Major retrofit'!$Q$38,IF(F94="Scenario2PBT5",'Major retrofit'!$R$38,IF(F94="Scenario3PBT5",'Major retrofit'!$S$38,"")))&amp;IF(F94="Scenario1PBT6",'Major retrofit'!$T$38,IF(F94="Scenario2PBT6",'Major retrofit'!$U$38,IF(F94="Scenario3PBT6",'Major retrofit'!$V$38,"")))&amp;IF(F94="Scenario1PBT7",'Major retrofit'!$W$38,IF(F94="Scenario2PBT7",'Major retrofit'!$X$38,IF(F94="Scenario3PBT7",'Major retrofit'!$Y$38,"")))&amp;IF(F94="Scenario1PBT8",'Major retrofit'!$Z$38,IF(F94="Scenario2PBT8",'Major retrofit'!$AA$38,IF(F94="Scenario3PBT8",'Major retrofit'!$AB$38,"")))&amp;IF(F94="Scenario1PBT9",'Major retrofit'!$AC$38,IF(F94="Scenario2PBT9",'Major retrofit'!$AD$38,IF(F94="Scenario3PBT9",'Major retrofit'!$AE$38,"")))&amp;IF(F94="Scenario1PBT10",'Major retrofit'!$AF$38,IF(F94="Scenario2PBT10",'Major retrofit'!$AG$38,IF(F94="Scenario3PBT10",'Major retrofit'!$AH$38,"")))&amp;IF(F94="Scenario1PBT11",'Major retrofit'!$AI$38,IF(F94="Scenario2PBT11",'Major retrofit'!$AJ$38,IF(F94="Scenario3PBT11",'Major retrofit'!$AK$38,"")))&amp;IF(F94="Scenario1PBT12",'Major retrofit'!$AL$38,IF(F94="Scenario2PBT12",'Major retrofit'!$AM$38,IF(F94="Scenario3PBT12",'Major retrofit'!$AN$38,"")))&amp;IF(F94="Scenario1PBT13",'Major retrofit'!$AO$38,IF(F94="Scenario2PBT13",'Major retrofit'!$AP$38,IF(F94="Scenario3PBT13",'Major retrofit'!$AQ$38,"")))&amp;IF(F94="Scenario1PBT14",'Major retrofit'!$AR$38,IF(F94="Scenario2PBT14",'Major retrofit'!$AS$38,IF(F94="Scenario3PBT14",'Major retrofit'!$AT$38,"")))&amp;IF(F94="Scenario1PBT15",'Major retrofit'!$AU$38,IF(F94="Scenario2PBT15",'Major retrofit'!$AV$38,IF(F94="Scenario3PBT15",'Major retrofit'!$AW$38,"")))</f>
        <v/>
      </c>
      <c r="V94" s="142">
        <f t="shared" si="52"/>
        <v>0</v>
      </c>
      <c r="W94" s="142" t="str">
        <f>IF(F94="Scenario1PBT1",'Major retrofit'!$E$40,IF(F94="Scenario2PBT1",'Major retrofit'!$F$40,IF(F94="Scenario3PBT1",'Major retrofit'!$G$40,"")))&amp;IF(F94="Scenario1PBT2",'Major retrofit'!$H$40,IF(F94="Scenario2PBT2",'Major retrofit'!$I$40,IF(F94="Scenario3PBT2",'Major retrofit'!$J$40,"")))&amp;IF(F94="Scenario1PBT3",'Major retrofit'!$K$40,IF(F94="Scenario2PBT3",'Major retrofit'!$L$40,IF(F94="Scenario3PBT3",'Major retrofit'!$M$40,"")))&amp;IF(F94="Scenario1PBT4",'Major retrofit'!$N$40,IF(F94="Scenario2PBT4",'Major retrofit'!$O$40,IF(F94="Scenario3PBT4",'Major retrofit'!$P$40,"")))&amp;IF(F94="Scenario1PBT5",'Major retrofit'!$Q$40,IF(F94="Scenario2PBT5",'Major retrofit'!$R$40,IF(F94="Scenario3PBT5",'Major retrofit'!$S$40,"")))&amp;IF(F94="Scenario1PBT6",'Major retrofit'!$T$40,IF(F94="Scenario2PBT6",'Major retrofit'!$U$40,IF(F94="Scenario3PBT6",'Major retrofit'!$V$40,"")))&amp;IF(F94="Scenario1PBT7",'Major retrofit'!$W$40,IF(F94="Scenario2PBT7",'Major retrofit'!$X$40,IF(F94="Scenario3PBT7",'Major retrofit'!$Y$40,"")))&amp;IF(F94="Scenario1PBT8",'Major retrofit'!$Z$40,IF(F94="Scenario2PBT8",'Major retrofit'!$AA$40,IF(F94="Scenario3PBT8",'Major retrofit'!$AB$40,"")))&amp;IF(F94="Scenario1PBT9",'Major retrofit'!$AC$40,IF(F94="Scenario2PBT9",'Major retrofit'!$AD$40,IF(F94="Scenario3PBT9",'Major retrofit'!$AE$40,"")))&amp;IF(F94="Scenario1PBT10",'Major retrofit'!$AF$40,IF(F94="Scenario2PBT10",'Major retrofit'!$AG$40,IF(F94="Scenario3PBT10",'Major retrofit'!$AH$40,"")))&amp;IF(F94="Scenario1PBT11",'Major retrofit'!$AI$40,IF(F94="Scenario2PBT11",'Major retrofit'!$AJ$40,IF(F94="Scenario3PBT11",'Major retrofit'!$AK$40,"")))&amp;IF(F94="Scenario1PBT12",'Major retrofit'!$AL$40,IF(F94="Scenario2PBT12",'Major retrofit'!$AM$40,IF(F94="Scenario3PBT12",'Major retrofit'!$AN$40,"")))&amp;IF(F94="Scenario1PBT13",'Major retrofit'!$AO$40,IF(F94="Scenario2PBT13",'Major retrofit'!$AP$40,IF(F94="Scenario3PBT13",'Major retrofit'!$AQ$40,"")))&amp;IF(F94="Scenario1PBT14",'Major retrofit'!$AR$40,IF(F94="Scenario2PBT14",'Major retrofit'!$AS$40,IF(F94="Scenario3PBT14",'Major retrofit'!$AT$40,"")))&amp;IF(F94="Scenario1PBT15",'Major retrofit'!$AU$40,IF(F94="Scenario2PBT15",'Major retrofit'!$AV$40,IF(F94="Scenario3PBT15",'Major retrofit'!$AW$40,"")))</f>
        <v/>
      </c>
      <c r="X94" s="142">
        <f t="shared" si="53"/>
        <v>0</v>
      </c>
      <c r="Y94" s="142" t="str">
        <f>IF(F94="Scenario1PBT1",'Major retrofit'!$E$42,IF(F94="Scenario2PBT1",'Major retrofit'!$F$42,IF(F94="Scenario3PBT1",'Major retrofit'!$G$42,"")))&amp;IF(F94="Scenario1PBT2",'Major retrofit'!$H$42,IF(F94="Scenario2PBT2",'Major retrofit'!$I$42,IF(F94="Scenario3PBT2",'Major retrofit'!$J$42,"")))&amp;IF(F94="Scenario1PBT3",'Major retrofit'!$K$42,IF(F94="Scenario2PBT3",'Major retrofit'!$L$42,IF(F94="Scenario3PBT3",'Major retrofit'!$M$42,"")))&amp;IF(F94="Scenario1PBT4",'Major retrofit'!$N$42,IF(F94="Scenario2PBT4",'Major retrofit'!$O$42,IF(F94="Scenario3PBT4",'Major retrofit'!$P$42,"")))&amp;IF(F94="Scenario1PBT5",'Major retrofit'!$Q$42,IF(F94="Scenario2PBT5",'Major retrofit'!$R$42,IF(F94="Scenario3PBT5",'Major retrofit'!$S$42,"")))&amp;IF(F94="Scenario1PBT6",'Major retrofit'!$T$42,IF(F94="Scenario2PBT6",'Major retrofit'!$U$42,IF(F94="Scenario3PBT6",'Major retrofit'!$V$42,"")))&amp;IF(F94="Scenario1PBT7",'Major retrofit'!$W$42,IF(F94="Scenario2PBT7",'Major retrofit'!$X$42,IF(F94="Scenario3PBT7",'Major retrofit'!$Y$42,"")))&amp;IF(F94="Scenario1PBT8",'Major retrofit'!$Z$42,IF(F94="Scenario2PBT8",'Major retrofit'!$AA$42,IF(F94="Scenario3PBT8",'Major retrofit'!$AB$42,"")))&amp;IF(F94="Scenario1PBT9",'Major retrofit'!$AC$42,IF(F94="Scenario2PBT9",'Major retrofit'!$AD$42,IF(F94="Scenario3PBT9",'Major retrofit'!$AE$42,"")))&amp;IF(F94="Scenario1PBT10",'Major retrofit'!$AF$42,IF(F94="Scenario2PBT10",'Major retrofit'!$AG$42,IF(F94="Scenario3PBT10",'Major retrofit'!$AH$42,"")))&amp;IF(F94="Scenario1PBT11",'Major retrofit'!$AI$42,IF(F94="Scenario2PBT11",'Major retrofit'!$AJ$42,IF(F94="Scenario3PBT11",'Major retrofit'!$AK$42,"")))&amp;IF(F94="Scenario1PBT12",'Major retrofit'!$AL$42,IF(F94="Scenario2PBT12",'Major retrofit'!$AM$42,IF(F94="Scenario3PBT12",'Major retrofit'!$AN$42,"")))&amp;IF(F94="Scenario1PBT13",'Major retrofit'!$AO$42,IF(F94="Scenario2PBT13",'Major retrofit'!$AP$42,IF(F94="Scenario3PBT13",'Major retrofit'!$AQ$42,"")))&amp;IF(F94="Scenario1PBT14",'Major retrofit'!$AR$42,IF(F94="Scenario2PBT14",'Major retrofit'!$AS$42,IF(F94="Scenario3PBT14",'Major retrofit'!$AT$42,"")))&amp;IF(F94="Scenario1PBT15",'Major retrofit'!$AU$42,IF(F94="Scenario2PBT15",'Major retrofit'!$AV$42,IF(F94="Scenario3PBT15",'Major retrofit'!$AW$42,"")))</f>
        <v/>
      </c>
      <c r="Z94" s="142">
        <f t="shared" si="54"/>
        <v>0</v>
      </c>
      <c r="AA94" s="332" t="str">
        <f>IF(F94="Scenario1PBT1",'Major retrofit'!$E$101,IF(F94="Scenario2PBT1",'Major retrofit'!$F$101,IF(F94="Scenario3PBT1",'Major retrofit'!$G$101,"")))&amp;IF(F94="Scenario1PBT2",'Major retrofit'!$H$101,IF(F94="Scenario2PBT2",'Major retrofit'!$I$101,IF(F94="Scenario3PBT2",'Major retrofit'!$J$101,"")))&amp;IF(F94="Scenario1PBT3",'Major retrofit'!$K$101,IF(F94="Scenario2PBT3",'Major retrofit'!$L$101,IF(F94="Scenario3PBT3",'Major retrofit'!$M$101,"")))&amp;IF(F94="Scenario1PBT4",'Major retrofit'!$N$101,IF(F94="Scenario2PBT4",'Major retrofit'!$O$101,IF(F94="Scenario3PBT4",'Major retrofit'!$P$101,"")))&amp;IF(F94="Scenario1PBT5",'Major retrofit'!$Q$101,IF(F94="Scenario2PBT5",'Major retrofit'!$R$101,IF(F94="Scenario3PBT5",'Major retrofit'!$S$101,"")))&amp;IF(F94="Scenario1PBT6",'Major retrofit'!$T$101,IF(F94="Scenario2PBT6",'Major retrofit'!$U$101,IF(F94="Scenario3PBT6",'Major retrofit'!$V$101,"")))&amp;IF(F94="Scenario1PBT7",'Major retrofit'!$W$101,IF(F94="Scenario2PBT7",'Major retrofit'!$X$101,IF(F94="Scenario3PBT7",'Major retrofit'!$Y$101,"")))&amp;IF(F94="Scenario1PBT8",'Major retrofit'!$Z$101,IF(F94="Scenario2PBT8",'Major retrofit'!$AA$101,IF(F94="Scenario3PBT8",'Major retrofit'!$AB$101,"")))&amp;IF(F94="Scenario1PBT9",'Major retrofit'!$AC$101,IF(F94="Scenario2PBT9",'Major retrofit'!$AD$101,IF(F94="Scenario3PBT9",'Major retrofit'!$AE$101,"")))&amp;IF(F94="Scenario1PBT10",'Major retrofit'!$AF$101,IF(F94="Scenario2PBT10",'Major retrofit'!$AG$101,IF(F94="Scenario3PBT10",'Major retrofit'!$AH$101,"")))&amp;IF(F94="Scenario1PBT11",'Major retrofit'!$AI$101,IF(F94="Scenario2PBT11",'Major retrofit'!$AJ$101,IF(F94="Scenario3PBT11",'Major retrofit'!$AK$101,"")))&amp;IF(F94="Scenario1PBT12",'Major retrofit'!$AL$101,IF(F94="Scenario2PBT12",'Major retrofit'!$AM$101,IF(F94="Scenario3PBT12",'Major retrofit'!$AN$101,"")))&amp;IF(F94="Scenario1PBT13",'Major retrofit'!$AO$101,IF(F94="Scenario2PBT13",'Major retrofit'!$AP$101,IF(F94="Scenario3PBT13",'Major retrofit'!$AQ$101,"")))&amp;IF(F94="Scenario1PBT14",'Major retrofit'!$AR$101,IF(F94="Scenario2PBT14",'Major retrofit'!$AS$101,IF(F94="Scenario3PBT14",'Major retrofit'!$AT$101,"")))&amp;IF(F94="Scenario1PBT15",'Major retrofit'!$AU$101,IF(F94="Scenario2PBT15",'Major retrofit'!$AV$101,IF(F94="Scenario3PBT15",'Major retrofit'!$AW$101,"")))</f>
        <v/>
      </c>
      <c r="AB94" s="233">
        <f t="shared" si="55"/>
        <v>0</v>
      </c>
      <c r="AC94" s="264">
        <f>IFERROR('Projection_Base-case'!G94-G94,0)</f>
        <v>0</v>
      </c>
      <c r="AD94" s="142">
        <f t="shared" si="34"/>
        <v>0</v>
      </c>
      <c r="AE94" s="142">
        <f>IFERROR(100*AC94/'Projection_Base-case'!G94,0)</f>
        <v>0</v>
      </c>
      <c r="AF94" s="142">
        <f>IFERROR('Projection_Base-case'!I94-I94,0)</f>
        <v>0</v>
      </c>
      <c r="AG94" s="142">
        <f t="shared" si="35"/>
        <v>0</v>
      </c>
      <c r="AH94" s="142">
        <f>IFERROR(100*AF94/'Projection_Base-case'!I94,0)</f>
        <v>0</v>
      </c>
      <c r="AI94" s="142">
        <f>IFERROR('Projection_Base-case'!K94-K94,0)</f>
        <v>0</v>
      </c>
      <c r="AJ94" s="142">
        <f t="shared" si="36"/>
        <v>0</v>
      </c>
      <c r="AK94" s="142">
        <f>IFERROR(100*AI94/'Projection_Base-case'!K94,0)</f>
        <v>0</v>
      </c>
      <c r="AL94" s="142">
        <f>IFERROR(M94-'Projection_Base-case'!M94,0)</f>
        <v>0</v>
      </c>
      <c r="AM94" s="142">
        <f t="shared" si="37"/>
        <v>0</v>
      </c>
      <c r="AN94" s="143">
        <f>IFERROR(100*AL94/'Projection_Base-case'!M94,0)</f>
        <v>0</v>
      </c>
      <c r="AO94" s="262">
        <f>IFERROR('Projection_Base-case'!O94-O94,0)</f>
        <v>0</v>
      </c>
      <c r="AP94" s="142">
        <f t="shared" si="38"/>
        <v>0</v>
      </c>
      <c r="AQ94" s="142">
        <f>IFERROR(100*AO94/'Projection_Base-case'!O94,0)</f>
        <v>0</v>
      </c>
      <c r="AR94" s="142">
        <f>IFERROR('Projection_Base-case'!Q94-Q94,0)</f>
        <v>0</v>
      </c>
      <c r="AS94" s="142">
        <f t="shared" si="39"/>
        <v>0</v>
      </c>
      <c r="AT94" s="142">
        <f>IFERROR(100*AR94/'Projection_Base-case'!Q94,0)</f>
        <v>0</v>
      </c>
      <c r="AU94" s="142">
        <f>IFERROR('Projection_Base-case'!S94-S94,0)</f>
        <v>0</v>
      </c>
      <c r="AV94" s="142">
        <f t="shared" si="40"/>
        <v>0</v>
      </c>
      <c r="AW94" s="143">
        <f>IFERROR(100*AU94/'Projection_Base-case'!S94,0)</f>
        <v>0</v>
      </c>
      <c r="AX94" s="262">
        <f>IFERROR('Projection_Base-case'!U94-U94,0)</f>
        <v>0</v>
      </c>
      <c r="AY94" s="142">
        <f t="shared" si="41"/>
        <v>0</v>
      </c>
      <c r="AZ94" s="142">
        <f>IFERROR(100*AX94/'Projection_Base-case'!U94,0)</f>
        <v>0</v>
      </c>
      <c r="BA94" s="142">
        <f>IFERROR('Projection_Base-case'!W94-W94,0)</f>
        <v>0</v>
      </c>
      <c r="BB94" s="142">
        <f t="shared" si="42"/>
        <v>0</v>
      </c>
      <c r="BC94" s="142">
        <f>IFERROR(100*BA94/'Projection_Base-case'!W94,0)</f>
        <v>0</v>
      </c>
      <c r="BD94" s="142">
        <f>IFERROR('Projection_Base-case'!Y94-Y94,0)</f>
        <v>0</v>
      </c>
      <c r="BE94" s="142">
        <f t="shared" si="43"/>
        <v>0</v>
      </c>
      <c r="BF94" s="142">
        <f>IFERROR(100*BD94/'Projection_Base-case'!Y94,0)</f>
        <v>0</v>
      </c>
      <c r="BG94" s="531">
        <f t="shared" si="56"/>
        <v>0</v>
      </c>
      <c r="BH94" s="532">
        <f t="shared" si="57"/>
        <v>0</v>
      </c>
    </row>
    <row r="95" spans="1:60" ht="15.75" thickBot="1" x14ac:dyDescent="0.3">
      <c r="A95" s="265">
        <v>90</v>
      </c>
      <c r="B95" s="147">
        <f>'Projection_Base-case'!B95</f>
        <v>0</v>
      </c>
      <c r="C95" s="147">
        <f>'Projection_Base-case'!C95</f>
        <v>0</v>
      </c>
      <c r="D95" s="147">
        <f>'Projection_Base-case'!D95</f>
        <v>0</v>
      </c>
      <c r="E95" s="144"/>
      <c r="F95" s="266" t="str">
        <f t="shared" si="44"/>
        <v>0</v>
      </c>
      <c r="G95" s="248" t="str">
        <f>IF(F95="Scenario1PBT1",'Major retrofit'!$E$6,IF(F95="Scenario2PBT1",'Major retrofit'!$F$6,IF(F95="Scenario3PBT1",'Major retrofit'!$G$6,"")))&amp;IF(F95="Scenario1PBT2",'Major retrofit'!$H$6,IF(F95="Scenario2PBT2",'Major retrofit'!$I$6,IF(F95="Scenario3PBT2",'Major retrofit'!$J$6,"")))&amp;IF(F95="Scenario1PBT3",'Major retrofit'!$K$6,IF(F95="Scenario2PBT3",'Major retrofit'!$L$6,IF(F95="Scenario3PBT3",'Major retrofit'!$M$6,"")))&amp;IF(F95="Scenario1PBT4",'Major retrofit'!$N$6,IF(F95="Scenario2PBT4",'Major retrofit'!$O$6,IF(F95="Scenario3PBT4",'Major retrofit'!$P$6,"")))&amp;IF(F95="Scenario1PBT5",'Major retrofit'!$Q$6,IF(F95="Scenario2PBT5",'Major retrofit'!$R$6,IF(F95="Scenario3PBT5",'Major retrofit'!$S$6,"")))&amp;IF(F95="Scenario1PBT6",'Major retrofit'!$T$6,IF(F95="Scenario2PBT6",'Major retrofit'!$U$6,IF(F95="Scenario3PBT6",'Major retrofit'!$V$6,"")))&amp;IF(F95="Scenario1PBT7",'Major retrofit'!$W$6,IF(F95="Scenario2PBT7",'Major retrofit'!$X$6,IF(F95="Scenario3PBT7",'Major retrofit'!$Y$6,"")))&amp;IF(F95="Scenario1PBT8",'Major retrofit'!$Z$6,IF(F95="Scenario2PBT8",'Major retrofit'!$AA$6,IF(F95="Scenario3PBT8",'Major retrofit'!$AB$6,"")))&amp;IF(F95="Scenario1PBT9",'Major retrofit'!$AC$6,IF(F95="Scenario2PBT9",'Major retrofit'!$AD$6,IF(F95="Scenario3PBT9",'Major retrofit'!$AE$6,"")))&amp;IF(F95="Scenario1PBT10",'Major retrofit'!$AF$6,IF(F95="Scenario2PBT10",'Major retrofit'!$AG$6,IF(F95="Scenario3PBT10",'Major retrofit'!$AH$6,"")))&amp;IF(F95="Scenario1PBT11",'Major retrofit'!$AI$6,IF(F95="Scenario2PBT11",'Major retrofit'!$AJ$6,IF(F95="Scenario3PBT11",'Major retrofit'!$AK$6,"")))&amp;IF(F95="Scenario1PBT12",'Major retrofit'!$AL$6,IF(F95="Scenario2PBT12",'Major retrofit'!$AM$6,IF(F95="Scenario3PBT12",'Major retrofit'!$AN$6,"")))&amp;IF(F95="Scenario1PBT13",'Major retrofit'!$AO$6,IF(F95="Scenario2PBT13",'Major retrofit'!$AP$6,IF(F95="Scenario3PBT13",'Major retrofit'!$AQ$6,"")))&amp;IF(F95="Scenario1PBT14",'Major retrofit'!$AR$6,IF(F95="Scenario2PBT14",'Major retrofit'!$AS$6,IF(F95="Scenario3PBT14",'Major retrofit'!$AT$6,"")))&amp;IF(F95="Scenario1PBT15",'Major retrofit'!$AU$6,IF(F95="Scenario2PBT15",'Major retrofit'!$AV$6,IF(F95="Scenario3PBT15",'Major retrofit'!$AW$6,"")))</f>
        <v/>
      </c>
      <c r="H95" s="147">
        <f t="shared" si="45"/>
        <v>0</v>
      </c>
      <c r="I95" s="249" t="str">
        <f>IF(F95="Scenario1PBT1",'Major retrofit'!$E$16,IF(F95="Scenario2PBT1",'Major retrofit'!$F$16,IF(F95="Scenario3PBT1",'Major retrofit'!$G$16,"")))&amp;IF(F95="Scenario1PBT2",'Major retrofit'!$H$16,IF(F95="Scenario2PBT2",'Major retrofit'!$I$16,IF(F95="Scenario3PBT2",'Major retrofit'!$J$16,"")))&amp;IF(F95="Scenario1PBT3",'Major retrofit'!$K$16,IF(F95="Scenario2PBT3",'Major retrofit'!$L$16,IF(F95="Scenario3PBT3",'Major retrofit'!$M$16,"")))&amp;IF(F95="Scenario1PBT4",'Major retrofit'!$N$16,IF(F95="Scenario2PBT4",'Major retrofit'!$O$16,IF(F95="Scenario3PBT4",'Major retrofit'!$P$16,"")))&amp;IF(F95="Scenario1PBT5",'Major retrofit'!$Q$16,IF(F95="Scenario2PBT5",'Major retrofit'!$R$16,IF(F95="Scenario3PBT5",'Major retrofit'!$S$16,"")))&amp;IF(F95="Scenario1PBT6",'Major retrofit'!$T$16,IF(F95="Scenario2PBT6",'Major retrofit'!$U$16,IF(F95="Scenario3PBT6",'Major retrofit'!$V$16,"")))&amp;IF(F95="Scenario1PBT7",'Major retrofit'!$W$16,IF(F95="Scenario2PBT7",'Major retrofit'!$X$16,IF(F95="Scenario3PBT7",'Major retrofit'!$Y$16,"")))&amp;IF(F95="Scenario1PBT8",'Major retrofit'!$Z$16,IF(F95="Scenario2PBT8",'Major retrofit'!$AA$16,IF(F95="Scenario3PBT8",'Major retrofit'!$AB$16,"")))&amp;IF(F95="Scenario1PBT9",'Major retrofit'!$AC$16,IF(F95="Scenario2PBT9",'Major retrofit'!$AD$16,IF(F95="Scenario3PBT9",'Major retrofit'!$AE$16,"")))&amp;IF(F95="Scenario1PBT10",'Major retrofit'!$AF$16,IF(F95="Scenario2PBT10",'Major retrofit'!$AG$16,IF(F95="Scenario3PBT10",'Major retrofit'!$AH$16,"")))&amp;IF(F95="Scenario1PBT11",'Major retrofit'!$AI$16,IF(F95="Scenario2PBT11",'Major retrofit'!$AJ$16,IF(F95="Scenario3PBT11",'Major retrofit'!$AK$16,"")))&amp;IF(F95="Scenario1PBT12",'Major retrofit'!$AL$16,IF(F95="Scenario2PBT12",'Major retrofit'!$AM$16,IF(F95="Scenario3PBT12",'Major retrofit'!$AN$16,"")))&amp;IF(F95="Scenario1PBT13",'Major retrofit'!$AO$16,IF(F95="Scenario2PBT13",'Major retrofit'!$AP$16,IF(F95="Scenario3PBT13",'Major retrofit'!$AQ$16,"")))&amp;IF(F95="Scenario1PBT14",'Major retrofit'!$AR$16,IF(F95="Scenario2PBT14",'Major retrofit'!$AS$16,IF(F95="Scenario3PBT14",'Major retrofit'!$AT$16,"")))&amp;IF(F95="Scenario1PBT15",'Major retrofit'!$AU$16,IF(F95="Scenario2PBT15",'Major retrofit'!$AV$16,IF(F95="Scenario3PBT15",'Major retrofit'!$AW$16,"")))</f>
        <v/>
      </c>
      <c r="J95" s="147">
        <f t="shared" si="46"/>
        <v>0</v>
      </c>
      <c r="K95" s="147" t="str">
        <f>IF(F95="Scenario1PBT1",'Major retrofit'!$E$18,IF(F95="Scenario2PBT1",'Major retrofit'!$F$18,IF(F95="Scenario3PBT1",'Major retrofit'!$G$18,"")))&amp;IF(F95="Scenario1PBT2",'Major retrofit'!$H$18,IF(F95="Scenario2PBT2",'Major retrofit'!$I$18,IF(F95="Scenario3PBT2",'Major retrofit'!$J$18,"")))&amp;IF(F95="Scenario1PBT3",'Major retrofit'!$K$18,IF(F95="Scenario2PBT3",'Major retrofit'!$L$18,IF(F95="Scenario3PBT3",'Major retrofit'!$M$18,"")))&amp;IF(F95="Scenario1PBT4",'Major retrofit'!$N$18,IF(F95="Scenario2PBT4",'Major retrofit'!$O$18,IF(F95="Scenario3PBT4",'Major retrofit'!$P$18,"")))&amp;IF(F95="Scenario1PBT5",'Major retrofit'!$Q$18,IF(F95="Scenario2PBT5",'Major retrofit'!$R$18,IF(F95="Scenario3PBT5",'Major retrofit'!$S$18,"")))&amp;IF(F95="Scenario1PBT6",'Major retrofit'!$T$18,IF(F95="Scenario2PBT6",'Major retrofit'!$U$18,IF(F95="Scenario3PBT6",'Major retrofit'!$V$18,"")))&amp;IF(F95="Scenario1PBT7",'Major retrofit'!$W$18,IF(F95="Scenario2PBT7",'Major retrofit'!$X$18,IF(F95="Scenario3PBT7",'Major retrofit'!$Y$18,"")))&amp;IF(F95="Scenario1PBT8",'Major retrofit'!$Z$18,IF(F95="Scenario2PBT8",'Major retrofit'!$AA$18,IF(F95="Scenario3PBT8",'Major retrofit'!$AB$18,"")))&amp;IF(F95="Scenario1PBT9",'Major retrofit'!$AC$18,IF(F95="Scenario2PBT9",'Major retrofit'!$AD$18,IF(F95="Scenario3PBT9",'Major retrofit'!$AE$18,"")))&amp;IF(F95="Scenario1PBT10",'Major retrofit'!$AF$18,IF(F95="Scenario2PBT10",'Major retrofit'!$AG$18,IF(F95="Scenario3PBT10",'Major retrofit'!$AH$18,"")))&amp;IF(F95="Scenario1PBT11",'Major retrofit'!$AI$18,IF(F95="Scenario2PBT11",'Major retrofit'!$AJ$18,IF(F95="Scenario3PBT11",'Major retrofit'!$AK$18,"")))&amp;IF(F95="Scenario1PBT12",'Major retrofit'!$AL$18,IF(F95="Scenario2PBT12",'Major retrofit'!$AM$18,IF(F95="Scenario3PBT12",'Major retrofit'!$AN$18,"")))&amp;IF(F95="Scenario1PBT13",'Major retrofit'!$AO$18,IF(F95="Scenario2PBT13",'Major retrofit'!$AP$18,IF(F95="Scenario3PBT13",'Major retrofit'!$AQ$18,"")))&amp;IF(F95="Scenario1PBT14",'Major retrofit'!$AR$18,IF(F95="Scenario2PBT14",'Major retrofit'!$AS$18,IF(F95="Scenario3PBT14",'Major retrofit'!$AT$18,"")))&amp;IF(F95="Scenario1PBT15",'Major retrofit'!$AU$18,IF(F95="Scenario2PBT15",'Major retrofit'!$AV$18,IF(F95="Scenario3PBT15",'Major retrofit'!$AW$18,"")))</f>
        <v/>
      </c>
      <c r="L95" s="147">
        <f t="shared" si="47"/>
        <v>0</v>
      </c>
      <c r="M95" s="147" t="str">
        <f>IF(F95="Scenario1PBT1",'Major retrofit'!$E$20,IF(F95="Scenario2PBT1",'Major retrofit'!$F$20,IF(F95="Scenario3PBT1",'Major retrofit'!$G$20,"")))&amp;IF(F95="Scenario1PBT2",'Major retrofit'!$H$20,IF(F95="Scenario2PBT2",'Major retrofit'!$I$20,IF(F95="Scenario3PBT2",'Major retrofit'!$J$20,"")))&amp;IF(F95="Scenario1PBT3",'Major retrofit'!$K$20,IF(F95="Scenario2PBT3",'Major retrofit'!$L$20,IF(F95="Scenario3PBT3",'Major retrofit'!$M$20,"")))&amp;IF(F95="Scenario1PBT4",'Major retrofit'!$N$20,IF(F95="Scenario2PBT4",'Major retrofit'!$O$20,IF(F95="Scenario3PBT4",'Major retrofit'!$P$20,"")))&amp;IF(F95="Scenario1PBT5",'Major retrofit'!$Q$20,IF(F95="Scenario2PBT5",'Major retrofit'!$R$20,IF(F95="Scenario3PBT5",'Major retrofit'!$S$20,"")))&amp;IF(F95="Scenario1PBT6",'Major retrofit'!$T$20,IF(F95="Scenario2PBT6",'Major retrofit'!$U$20,IF(F95="Scenario3PBT6",'Major retrofit'!$V$20,"")))&amp;IF(F95="Scenario1PBT7",'Major retrofit'!$W$20,IF(F95="Scenario2PBT7",'Major retrofit'!$X$20,IF(F95="Scenario3PBT7",'Major retrofit'!$Y$20,"")))&amp;IF(F95="Scenario1PBT8",'Major retrofit'!$Z$20,IF(F95="Scenario2PBT8",'Major retrofit'!$AA$20,IF(F95="Scenario3PBT8",'Major retrofit'!$AB$20,"")))&amp;IF(F95="Scenario1PBT9",'Major retrofit'!$AC$20,IF(F95="Scenario2PBT9",'Major retrofit'!$AD$20,IF(F95="Scenario3PBT9",'Major retrofit'!$AE$20,"")))&amp;IF(F95="Scenario1PBT10",'Major retrofit'!$AF$20,IF(F95="Scenario2PBT10",'Major retrofit'!$AG$20,IF(F95="Scenario3PBT10",'Major retrofit'!$AH$20,"")))&amp;IF(F95="Scenario1PBT11",'Major retrofit'!$AI$20,IF(F95="Scenario2PBT11",'Major retrofit'!$AJ$20,IF(F95="Scenario3PBT11",'Major retrofit'!$AK$20,"")))&amp;IF(F95="Scenario1PBT12",'Major retrofit'!$AL$20,IF(F95="Scenario2PBT12",'Major retrofit'!$AM$20,IF(F95="Scenario3PBT12",'Major retrofit'!$AN$20,"")))&amp;IF(F95="Scenario1PBT13",'Major retrofit'!$AO$20,IF(F95="Scenario2PBT13",'Major retrofit'!$AP$20,IF(F95="Scenario3PBT13",'Major retrofit'!$AQ$20,"")))&amp;IF(F95="Scenario1PBT14",'Major retrofit'!$AR$20,IF(F95="Scenario2PBT14",'Major retrofit'!$AS$20,IF(F95="Scenario3PBT14",'Major retrofit'!$AT$20,"")))&amp;IF(F95="Scenario1PBT15",'Major retrofit'!$AU$20,IF(F95="Scenario2PBT15",'Major retrofit'!$AV$20,IF(F95="Scenario3PBT15",'Major retrofit'!$AW$20,"")))</f>
        <v/>
      </c>
      <c r="N95" s="148">
        <f t="shared" si="48"/>
        <v>0</v>
      </c>
      <c r="O95" s="267" t="str">
        <f>IF(F95="Scenario1PBT1",'Major retrofit'!$E$23,IF(F95="Scenario2PBT1",'Major retrofit'!$F$23,IF(F95="Scenario3PBT1",'Major retrofit'!$G$23,"")))&amp;IF(F95="Scenario1PBT2",'Major retrofit'!$H$23,IF(F95="Scenario2PBT2",'Major retrofit'!$I$23,IF(F95="Scenario3PBT2",'Major retrofit'!$J$23,"")))&amp;IF(F95="Scenario1PBT3",'Major retrofit'!$K$23,IF(F95="Scenario2PBT3",'Major retrofit'!$L$23,IF(F95="Scenario3PBT3",'Major retrofit'!$M$23,"")))&amp;IF(F95="Scenario1PBT4",'Major retrofit'!$N$23,IF(F95="Scenario2PBT4",'Major retrofit'!$O$23,IF(F95="Scenario3PBT4",'Major retrofit'!$P$23,"")))&amp;IF(F95="Scenario1PBT5",'Major retrofit'!$Q$23,IF(F95="Scenario2PBT5",'Major retrofit'!$R$23,IF(F95="Scenario3PBT5",'Major retrofit'!$S$23,"")))&amp;IF(F95="Scenario1PBT6",'Major retrofit'!$T$23,IF(F95="Scenario2PBT6",'Major retrofit'!$U$23,IF(F95="Scenario3PBT6",'Major retrofit'!$V$23,"")))&amp;IF(F95="Scenario1PBT7",'Major retrofit'!$W$23,IF(F95="Scenario2PBT7",'Major retrofit'!$X$23,IF(F95="Scenario3PBT7",'Major retrofit'!$Y$23,"")))&amp;IF(F95="Scenario1PBT8",'Major retrofit'!$Z$23,IF(F95="Scenario2PBT8",'Major retrofit'!$AA$23,IF(F95="Scenario3PBT8",'Major retrofit'!$AB$23,"")))&amp;IF(F95="Scenario1PBT9",'Major retrofit'!$AC$23,IF(F95="Scenario2PBT9",'Major retrofit'!$AD$23,IF(F95="Scenario3PBT9",'Major retrofit'!$AE$23,"")))&amp;IF(F95="Scenario1PBT10",'Major retrofit'!$AF$23,IF(F95="Scenario2PBT10",'Major retrofit'!$AG$23,IF(F95="Scenario3PBT10",'Major retrofit'!$AH$23,"")))&amp;IF(F95="Scenario1PBT11",'Major retrofit'!$AI$23,IF(F95="Scenario2PBT11",'Major retrofit'!$AJ$23,IF(F95="Scenario3PBT11",'Major retrofit'!$AK$23,"")))&amp;IF(F95="Scenario1PBT12",'Major retrofit'!$AL$23,IF(F95="Scenario2PBT12",'Major retrofit'!$AM$23,IF(F95="Scenario3PBT12",'Major retrofit'!$AN$23,"")))&amp;IF(F95="Scenario1PBT13",'Major retrofit'!$AO$23,IF(F95="Scenario2PBT13",'Major retrofit'!$AP$23,IF(F95="Scenario3PBT13",'Major retrofit'!$AQ$23,"")))&amp;IF(F95="Scenario1PBT14",'Major retrofit'!$AR$23,IF(F95="Scenario2PBT14",'Major retrofit'!$AS$23,IF(F95="Scenario3PBT14",'Major retrofit'!$AT$23,"")))&amp;IF(F95="Scenario1PBT15",'Major retrofit'!$AU$23,IF(F95="Scenario2PBT15",'Major retrofit'!$AV$23,IF(F95="Scenario3PBT15",'Major retrofit'!$AW$23,"")))</f>
        <v/>
      </c>
      <c r="P95" s="147">
        <f t="shared" si="49"/>
        <v>0</v>
      </c>
      <c r="Q95" s="147" t="str">
        <f>IF(F95="Scenario1PBT1",'Major retrofit'!$E$25,IF(F95="Scenario2PBT1",'Major retrofit'!$F$25,IF(F95="Scenario3PBT1",'Major retrofit'!$G$25,"")))&amp;IF(F95="Scenario1PBT2",'Major retrofit'!$H$25,IF(F95="Scenario2PBT2",'Major retrofit'!$I$25,IF(F95="Scenario3PBT2",'Major retrofit'!$J$25,"")))&amp;IF(F95="Scenario1PBT3",'Major retrofit'!$K$25,IF(F95="Scenario2PBT3",'Major retrofit'!$L$25,IF(F95="Scenario3PBT3",'Major retrofit'!$M$25,"")))&amp;IF(F95="Scenario1PBT4",'Major retrofit'!$N$25,IF(F95="Scenario2PBT4",'Major retrofit'!$O$25,IF(F95="Scenario3PBT4",'Major retrofit'!$P$25,"")))&amp;IF(F95="Scenario1PBT5",'Major retrofit'!$Q$25,IF(F95="Scenario2PBT5",'Major retrofit'!$R$25,IF(F95="Scenario3PBT5",'Major retrofit'!$S$25,"")))&amp;IF(F95="Scenario1PBT6",'Major retrofit'!$T$25,IF(F95="Scenario2PBT6",'Major retrofit'!$U$25,IF(F95="Scenario3PBT6",'Major retrofit'!$V$25,"")))&amp;IF(F95="Scenario1PBT7",'Major retrofit'!$W$25,IF(F95="Scenario2PBT7",'Major retrofit'!$X$25,IF(F95="Scenario3PBT7",'Major retrofit'!$Y$25,"")))&amp;IF(F95="Scenario1PBT8",'Major retrofit'!$Z$25,IF(F95="Scenario2PBT8",'Major retrofit'!$AA$25,IF(F95="Scenario3PBT8",'Major retrofit'!$AB$25,"")))&amp;IF(F95="Scenario1PBT9",'Major retrofit'!$AC$25,IF(F95="Scenario2PBT9",'Major retrofit'!$AD$25,IF(F95="Scenario3PBT9",'Major retrofit'!$AE$25,"")))&amp;IF(F95="Scenario1PBT10",'Major retrofit'!$AF$25,IF(F95="Scenario2PBT10",'Major retrofit'!$AG$25,IF(F95="Scenario3PBT10",'Major retrofit'!$AH$25,"")))&amp;IF(F95="Scenario1PBT11",'Major retrofit'!$AI$25,IF(F95="Scenario2PBT11",'Major retrofit'!$AJ$25,IF(F95="Scenario3PBT11",'Major retrofit'!$AK$25,"")))&amp;IF(F95="Scenario1PBT12",'Major retrofit'!$AL$25,IF(F95="Scenario2PBT12",'Major retrofit'!$AM$25,IF(F95="Scenario3PBT12",'Major retrofit'!$AN$25,"")))&amp;IF(F95="Scenario1PBT13",'Major retrofit'!$AO$25,IF(F95="Scenario2PBT13",'Major retrofit'!$AP$25,IF(F95="Scenario3PBT13",'Major retrofit'!$AQ$25,"")))&amp;IF(F95="Scenario1PBT14",'Major retrofit'!$AR$25,IF(F95="Scenario2PBT14",'Major retrofit'!$AS$25,IF(F95="Scenario3PBT14",'Major retrofit'!$AT$25,"")))&amp;IF(F95="Scenario1PBT15",'Major retrofit'!$AU$25,IF(F95="Scenario2PBT15",'Major retrofit'!$AV$25,IF(F95="Scenario3PBT15",'Major retrofit'!$AW$25,"")))</f>
        <v/>
      </c>
      <c r="R95" s="147">
        <f t="shared" si="50"/>
        <v>0</v>
      </c>
      <c r="S95" s="147" t="str">
        <f>IF(F95="Scenario1PBT1",'Major retrofit'!$E$27,IF(F95="Scenario2PBT1",'Major retrofit'!$F$27,IF(F95="Scenario3PBT1",'Major retrofit'!$G$27,"")))&amp;IF(F95="Scenario1PBT2",'Major retrofit'!$H$27,IF(F95="Scenario2PBT2",'Major retrofit'!$I$27,IF(F95="Scenario3PBT2",'Major retrofit'!$J$27,"")))&amp;IF(F95="Scenario1PBT3",'Major retrofit'!$K$27,IF(F95="Scenario2PBT3",'Major retrofit'!$L$27,IF(F95="Scenario3PBT3",'Major retrofit'!$M$27,"")))&amp;IF(F95="Scenario1PBT4",'Major retrofit'!$N$27,IF(F95="Scenario2PBT4",'Major retrofit'!$O$27,IF(F95="Scenario3PBT4",'Major retrofit'!$P$27,"")))&amp;IF(F95="Scenario1PBT5",'Major retrofit'!$Q$27,IF(F95="Scenario2PBT5",'Major retrofit'!$R$27,IF(F95="Scenario3PBT5",'Major retrofit'!$S$27,"")))&amp;IF(F95="Scenario1PBT6",'Major retrofit'!$T$27,IF(F95="Scenario2PBT6",'Major retrofit'!$U$27,IF(F95="Scenario3PBT6",'Major retrofit'!$V$27,"")))&amp;IF(F95="Scenario1PBT7",'Major retrofit'!$W$27,IF(F95="Scenario2PBT7",'Major retrofit'!$X$27,IF(F95="Scenario3PBT7",'Major retrofit'!$Y$27,"")))&amp;IF(F95="Scenario1PBT8",'Major retrofit'!$Z$27,IF(F95="Scenario2PBT8",'Major retrofit'!$AA$27,IF(F95="Scenario3PBT8",'Major retrofit'!$AB$27,"")))&amp;IF(F95="Scenario1PBT9",'Major retrofit'!$AC$27,IF(F95="Scenario2PBT9",'Major retrofit'!$AD$27,IF(F95="Scenario3PBT9",'Major retrofit'!$AE$27,"")))&amp;IF(F95="Scenario1PBT10",'Major retrofit'!$AF$27,IF(F95="Scenario2PBT10",'Major retrofit'!$AG$27,IF(F95="Scenario3PBT10",'Major retrofit'!$AH$27,"")))&amp;IF(F95="Scenario1PBT11",'Major retrofit'!$AI$27,IF(F95="Scenario2PBT11",'Major retrofit'!$AJ$27,IF(F95="Scenario3PBT11",'Major retrofit'!$AK$27,"")))&amp;IF(F95="Scenario1PBT12",'Major retrofit'!$AL$27,IF(F95="Scenario2PBT12",'Major retrofit'!$AM$27,IF(F95="Scenario3PBT12",'Major retrofit'!$AN$27,"")))&amp;IF(F95="Scenario1PBT13",'Major retrofit'!$AO$27,IF(F95="Scenario2PBT13",'Major retrofit'!$AP$27,IF(F95="Scenario3PBT13",'Major retrofit'!$AQ$27,"")))&amp;IF(F95="Scenario1PBT14",'Major retrofit'!$AR$27,IF(F95="Scenario2PBT14",'Major retrofit'!$AS$27,IF(F95="Scenario3PBT14",'Major retrofit'!$AT$27,"")))&amp;IF(F95="Scenario1PBT15",'Major retrofit'!$AU$27,IF(F95="Scenario2PBT15",'Major retrofit'!$AV$27,IF(F95="Scenario3PBT15",'Major retrofit'!$AW$27,"")))</f>
        <v/>
      </c>
      <c r="T95" s="268">
        <f t="shared" si="51"/>
        <v>0</v>
      </c>
      <c r="U95" s="267" t="str">
        <f>IF(F95="Scenario1PBT1",'Major retrofit'!$E$38,IF(F95="Scenario2PBT1",'Major retrofit'!$F$38,IF(F95="Scenario3PBT1",'Major retrofit'!$G$38,"")))&amp;IF(F95="Scenario1PBT2",'Major retrofit'!$H$38,IF(F95="Scenario2PBT2",'Major retrofit'!$I$38,IF(F95="Scenario3PBT2",'Major retrofit'!$J$38,"")))&amp;IF(F95="Scenario1PBT3",'Major retrofit'!$K$38,IF(F95="Scenario2PBT3",'Major retrofit'!$L$38,IF(F95="Scenario3PBT3",'Major retrofit'!$M$38,"")))&amp;IF(F95="Scenario1PBT4",'Major retrofit'!$N$38,IF(F95="Scenario2PBT4",'Major retrofit'!$O$38,IF(F95="Scenario3PBT4",'Major retrofit'!$P$38,"")))&amp;IF(F95="Scenario1PBT5",'Major retrofit'!$Q$38,IF(F95="Scenario2PBT5",'Major retrofit'!$R$38,IF(F95="Scenario3PBT5",'Major retrofit'!$S$38,"")))&amp;IF(F95="Scenario1PBT6",'Major retrofit'!$T$38,IF(F95="Scenario2PBT6",'Major retrofit'!$U$38,IF(F95="Scenario3PBT6",'Major retrofit'!$V$38,"")))&amp;IF(F95="Scenario1PBT7",'Major retrofit'!$W$38,IF(F95="Scenario2PBT7",'Major retrofit'!$X$38,IF(F95="Scenario3PBT7",'Major retrofit'!$Y$38,"")))&amp;IF(F95="Scenario1PBT8",'Major retrofit'!$Z$38,IF(F95="Scenario2PBT8",'Major retrofit'!$AA$38,IF(F95="Scenario3PBT8",'Major retrofit'!$AB$38,"")))&amp;IF(F95="Scenario1PBT9",'Major retrofit'!$AC$38,IF(F95="Scenario2PBT9",'Major retrofit'!$AD$38,IF(F95="Scenario3PBT9",'Major retrofit'!$AE$38,"")))&amp;IF(F95="Scenario1PBT10",'Major retrofit'!$AF$38,IF(F95="Scenario2PBT10",'Major retrofit'!$AG$38,IF(F95="Scenario3PBT10",'Major retrofit'!$AH$38,"")))&amp;IF(F95="Scenario1PBT11",'Major retrofit'!$AI$38,IF(F95="Scenario2PBT11",'Major retrofit'!$AJ$38,IF(F95="Scenario3PBT11",'Major retrofit'!$AK$38,"")))&amp;IF(F95="Scenario1PBT12",'Major retrofit'!$AL$38,IF(F95="Scenario2PBT12",'Major retrofit'!$AM$38,IF(F95="Scenario3PBT12",'Major retrofit'!$AN$38,"")))&amp;IF(F95="Scenario1PBT13",'Major retrofit'!$AO$38,IF(F95="Scenario2PBT13",'Major retrofit'!$AP$38,IF(F95="Scenario3PBT13",'Major retrofit'!$AQ$38,"")))&amp;IF(F95="Scenario1PBT14",'Major retrofit'!$AR$38,IF(F95="Scenario2PBT14",'Major retrofit'!$AS$38,IF(F95="Scenario3PBT14",'Major retrofit'!$AT$38,"")))&amp;IF(F95="Scenario1PBT15",'Major retrofit'!$AU$38,IF(F95="Scenario2PBT15",'Major retrofit'!$AV$38,IF(F95="Scenario3PBT15",'Major retrofit'!$AW$38,"")))</f>
        <v/>
      </c>
      <c r="V95" s="147">
        <f t="shared" si="52"/>
        <v>0</v>
      </c>
      <c r="W95" s="147" t="str">
        <f>IF(F95="Scenario1PBT1",'Major retrofit'!$E$40,IF(F95="Scenario2PBT1",'Major retrofit'!$F$40,IF(F95="Scenario3PBT1",'Major retrofit'!$G$40,"")))&amp;IF(F95="Scenario1PBT2",'Major retrofit'!$H$40,IF(F95="Scenario2PBT2",'Major retrofit'!$I$40,IF(F95="Scenario3PBT2",'Major retrofit'!$J$40,"")))&amp;IF(F95="Scenario1PBT3",'Major retrofit'!$K$40,IF(F95="Scenario2PBT3",'Major retrofit'!$L$40,IF(F95="Scenario3PBT3",'Major retrofit'!$M$40,"")))&amp;IF(F95="Scenario1PBT4",'Major retrofit'!$N$40,IF(F95="Scenario2PBT4",'Major retrofit'!$O$40,IF(F95="Scenario3PBT4",'Major retrofit'!$P$40,"")))&amp;IF(F95="Scenario1PBT5",'Major retrofit'!$Q$40,IF(F95="Scenario2PBT5",'Major retrofit'!$R$40,IF(F95="Scenario3PBT5",'Major retrofit'!$S$40,"")))&amp;IF(F95="Scenario1PBT6",'Major retrofit'!$T$40,IF(F95="Scenario2PBT6",'Major retrofit'!$U$40,IF(F95="Scenario3PBT6",'Major retrofit'!$V$40,"")))&amp;IF(F95="Scenario1PBT7",'Major retrofit'!$W$40,IF(F95="Scenario2PBT7",'Major retrofit'!$X$40,IF(F95="Scenario3PBT7",'Major retrofit'!$Y$40,"")))&amp;IF(F95="Scenario1PBT8",'Major retrofit'!$Z$40,IF(F95="Scenario2PBT8",'Major retrofit'!$AA$40,IF(F95="Scenario3PBT8",'Major retrofit'!$AB$40,"")))&amp;IF(F95="Scenario1PBT9",'Major retrofit'!$AC$40,IF(F95="Scenario2PBT9",'Major retrofit'!$AD$40,IF(F95="Scenario3PBT9",'Major retrofit'!$AE$40,"")))&amp;IF(F95="Scenario1PBT10",'Major retrofit'!$AF$40,IF(F95="Scenario2PBT10",'Major retrofit'!$AG$40,IF(F95="Scenario3PBT10",'Major retrofit'!$AH$40,"")))&amp;IF(F95="Scenario1PBT11",'Major retrofit'!$AI$40,IF(F95="Scenario2PBT11",'Major retrofit'!$AJ$40,IF(F95="Scenario3PBT11",'Major retrofit'!$AK$40,"")))&amp;IF(F95="Scenario1PBT12",'Major retrofit'!$AL$40,IF(F95="Scenario2PBT12",'Major retrofit'!$AM$40,IF(F95="Scenario3PBT12",'Major retrofit'!$AN$40,"")))&amp;IF(F95="Scenario1PBT13",'Major retrofit'!$AO$40,IF(F95="Scenario2PBT13",'Major retrofit'!$AP$40,IF(F95="Scenario3PBT13",'Major retrofit'!$AQ$40,"")))&amp;IF(F95="Scenario1PBT14",'Major retrofit'!$AR$40,IF(F95="Scenario2PBT14",'Major retrofit'!$AS$40,IF(F95="Scenario3PBT14",'Major retrofit'!$AT$40,"")))&amp;IF(F95="Scenario1PBT15",'Major retrofit'!$AU$40,IF(F95="Scenario2PBT15",'Major retrofit'!$AV$40,IF(F95="Scenario3PBT15",'Major retrofit'!$AW$40,"")))</f>
        <v/>
      </c>
      <c r="X95" s="147">
        <f t="shared" si="53"/>
        <v>0</v>
      </c>
      <c r="Y95" s="147" t="str">
        <f>IF(F95="Scenario1PBT1",'Major retrofit'!$E$42,IF(F95="Scenario2PBT1",'Major retrofit'!$F$42,IF(F95="Scenario3PBT1",'Major retrofit'!$G$42,"")))&amp;IF(F95="Scenario1PBT2",'Major retrofit'!$H$42,IF(F95="Scenario2PBT2",'Major retrofit'!$I$42,IF(F95="Scenario3PBT2",'Major retrofit'!$J$42,"")))&amp;IF(F95="Scenario1PBT3",'Major retrofit'!$K$42,IF(F95="Scenario2PBT3",'Major retrofit'!$L$42,IF(F95="Scenario3PBT3",'Major retrofit'!$M$42,"")))&amp;IF(F95="Scenario1PBT4",'Major retrofit'!$N$42,IF(F95="Scenario2PBT4",'Major retrofit'!$O$42,IF(F95="Scenario3PBT4",'Major retrofit'!$P$42,"")))&amp;IF(F95="Scenario1PBT5",'Major retrofit'!$Q$42,IF(F95="Scenario2PBT5",'Major retrofit'!$R$42,IF(F95="Scenario3PBT5",'Major retrofit'!$S$42,"")))&amp;IF(F95="Scenario1PBT6",'Major retrofit'!$T$42,IF(F95="Scenario2PBT6",'Major retrofit'!$U$42,IF(F95="Scenario3PBT6",'Major retrofit'!$V$42,"")))&amp;IF(F95="Scenario1PBT7",'Major retrofit'!$W$42,IF(F95="Scenario2PBT7",'Major retrofit'!$X$42,IF(F95="Scenario3PBT7",'Major retrofit'!$Y$42,"")))&amp;IF(F95="Scenario1PBT8",'Major retrofit'!$Z$42,IF(F95="Scenario2PBT8",'Major retrofit'!$AA$42,IF(F95="Scenario3PBT8",'Major retrofit'!$AB$42,"")))&amp;IF(F95="Scenario1PBT9",'Major retrofit'!$AC$42,IF(F95="Scenario2PBT9",'Major retrofit'!$AD$42,IF(F95="Scenario3PBT9",'Major retrofit'!$AE$42,"")))&amp;IF(F95="Scenario1PBT10",'Major retrofit'!$AF$42,IF(F95="Scenario2PBT10",'Major retrofit'!$AG$42,IF(F95="Scenario3PBT10",'Major retrofit'!$AH$42,"")))&amp;IF(F95="Scenario1PBT11",'Major retrofit'!$AI$42,IF(F95="Scenario2PBT11",'Major retrofit'!$AJ$42,IF(F95="Scenario3PBT11",'Major retrofit'!$AK$42,"")))&amp;IF(F95="Scenario1PBT12",'Major retrofit'!$AL$42,IF(F95="Scenario2PBT12",'Major retrofit'!$AM$42,IF(F95="Scenario3PBT12",'Major retrofit'!$AN$42,"")))&amp;IF(F95="Scenario1PBT13",'Major retrofit'!$AO$42,IF(F95="Scenario2PBT13",'Major retrofit'!$AP$42,IF(F95="Scenario3PBT13",'Major retrofit'!$AQ$42,"")))&amp;IF(F95="Scenario1PBT14",'Major retrofit'!$AR$42,IF(F95="Scenario2PBT14",'Major retrofit'!$AS$42,IF(F95="Scenario3PBT14",'Major retrofit'!$AT$42,"")))&amp;IF(F95="Scenario1PBT15",'Major retrofit'!$AU$42,IF(F95="Scenario2PBT15",'Major retrofit'!$AV$42,IF(F95="Scenario3PBT15",'Major retrofit'!$AW$42,"")))</f>
        <v/>
      </c>
      <c r="Z95" s="147">
        <f t="shared" si="54"/>
        <v>0</v>
      </c>
      <c r="AA95" s="336" t="str">
        <f>IF(F95="Scenario1PBT1",'Major retrofit'!$E$101,IF(F95="Scenario2PBT1",'Major retrofit'!$F$101,IF(F95="Scenario3PBT1",'Major retrofit'!$G$101,"")))&amp;IF(F95="Scenario1PBT2",'Major retrofit'!$H$101,IF(F95="Scenario2PBT2",'Major retrofit'!$I$101,IF(F95="Scenario3PBT2",'Major retrofit'!$J$101,"")))&amp;IF(F95="Scenario1PBT3",'Major retrofit'!$K$101,IF(F95="Scenario2PBT3",'Major retrofit'!$L$101,IF(F95="Scenario3PBT3",'Major retrofit'!$M$101,"")))&amp;IF(F95="Scenario1PBT4",'Major retrofit'!$N$101,IF(F95="Scenario2PBT4",'Major retrofit'!$O$101,IF(F95="Scenario3PBT4",'Major retrofit'!$P$101,"")))&amp;IF(F95="Scenario1PBT5",'Major retrofit'!$Q$101,IF(F95="Scenario2PBT5",'Major retrofit'!$R$101,IF(F95="Scenario3PBT5",'Major retrofit'!$S$101,"")))&amp;IF(F95="Scenario1PBT6",'Major retrofit'!$T$101,IF(F95="Scenario2PBT6",'Major retrofit'!$U$101,IF(F95="Scenario3PBT6",'Major retrofit'!$V$101,"")))&amp;IF(F95="Scenario1PBT7",'Major retrofit'!$W$101,IF(F95="Scenario2PBT7",'Major retrofit'!$X$101,IF(F95="Scenario3PBT7",'Major retrofit'!$Y$101,"")))&amp;IF(F95="Scenario1PBT8",'Major retrofit'!$Z$101,IF(F95="Scenario2PBT8",'Major retrofit'!$AA$101,IF(F95="Scenario3PBT8",'Major retrofit'!$AB$101,"")))&amp;IF(F95="Scenario1PBT9",'Major retrofit'!$AC$101,IF(F95="Scenario2PBT9",'Major retrofit'!$AD$101,IF(F95="Scenario3PBT9",'Major retrofit'!$AE$101,"")))&amp;IF(F95="Scenario1PBT10",'Major retrofit'!$AF$101,IF(F95="Scenario2PBT10",'Major retrofit'!$AG$101,IF(F95="Scenario3PBT10",'Major retrofit'!$AH$101,"")))&amp;IF(F95="Scenario1PBT11",'Major retrofit'!$AI$101,IF(F95="Scenario2PBT11",'Major retrofit'!$AJ$101,IF(F95="Scenario3PBT11",'Major retrofit'!$AK$101,"")))&amp;IF(F95="Scenario1PBT12",'Major retrofit'!$AL$101,IF(F95="Scenario2PBT12",'Major retrofit'!$AM$101,IF(F95="Scenario3PBT12",'Major retrofit'!$AN$101,"")))&amp;IF(F95="Scenario1PBT13",'Major retrofit'!$AO$101,IF(F95="Scenario2PBT13",'Major retrofit'!$AP$101,IF(F95="Scenario3PBT13",'Major retrofit'!$AQ$101,"")))&amp;IF(F95="Scenario1PBT14",'Major retrofit'!$AR$101,IF(F95="Scenario2PBT14",'Major retrofit'!$AS$101,IF(F95="Scenario3PBT14",'Major retrofit'!$AT$101,"")))&amp;IF(F95="Scenario1PBT15",'Major retrofit'!$AU$101,IF(F95="Scenario2PBT15",'Major retrofit'!$AV$101,IF(F95="Scenario3PBT15",'Major retrofit'!$AW$101,"")))</f>
        <v/>
      </c>
      <c r="AB95" s="329">
        <f t="shared" si="55"/>
        <v>0</v>
      </c>
      <c r="AC95" s="269">
        <f>IFERROR('Projection_Base-case'!G95-G95,0)</f>
        <v>0</v>
      </c>
      <c r="AD95" s="147">
        <f t="shared" si="34"/>
        <v>0</v>
      </c>
      <c r="AE95" s="147">
        <f>IFERROR(100*AC95/'Projection_Base-case'!G95,0)</f>
        <v>0</v>
      </c>
      <c r="AF95" s="147">
        <f>IFERROR('Projection_Base-case'!I95-I95,0)</f>
        <v>0</v>
      </c>
      <c r="AG95" s="147">
        <f t="shared" si="35"/>
        <v>0</v>
      </c>
      <c r="AH95" s="147">
        <f>IFERROR(100*AF95/'Projection_Base-case'!I95,0)</f>
        <v>0</v>
      </c>
      <c r="AI95" s="147">
        <f>IFERROR('Projection_Base-case'!K95-K95,0)</f>
        <v>0</v>
      </c>
      <c r="AJ95" s="147">
        <f t="shared" si="36"/>
        <v>0</v>
      </c>
      <c r="AK95" s="147">
        <f>IFERROR(100*AI95/'Projection_Base-case'!K95,0)</f>
        <v>0</v>
      </c>
      <c r="AL95" s="147">
        <f>IFERROR(M95-'Projection_Base-case'!M95,0)</f>
        <v>0</v>
      </c>
      <c r="AM95" s="147">
        <f t="shared" si="37"/>
        <v>0</v>
      </c>
      <c r="AN95" s="148">
        <f>IFERROR(100*AL95/'Projection_Base-case'!M95,0)</f>
        <v>0</v>
      </c>
      <c r="AO95" s="267">
        <f>IFERROR('Projection_Base-case'!O95-O95,0)</f>
        <v>0</v>
      </c>
      <c r="AP95" s="147">
        <f t="shared" si="38"/>
        <v>0</v>
      </c>
      <c r="AQ95" s="147">
        <f>IFERROR(100*AO95/'Projection_Base-case'!O95,0)</f>
        <v>0</v>
      </c>
      <c r="AR95" s="147">
        <f>IFERROR('Projection_Base-case'!Q95-Q95,0)</f>
        <v>0</v>
      </c>
      <c r="AS95" s="147">
        <f t="shared" si="39"/>
        <v>0</v>
      </c>
      <c r="AT95" s="147">
        <f>IFERROR(100*AR95/'Projection_Base-case'!Q95,0)</f>
        <v>0</v>
      </c>
      <c r="AU95" s="147">
        <f>IFERROR('Projection_Base-case'!S95-S95,0)</f>
        <v>0</v>
      </c>
      <c r="AV95" s="147">
        <f t="shared" si="40"/>
        <v>0</v>
      </c>
      <c r="AW95" s="148">
        <f>IFERROR(100*AU95/'Projection_Base-case'!S95,0)</f>
        <v>0</v>
      </c>
      <c r="AX95" s="267">
        <f>IFERROR('Projection_Base-case'!U95-U95,0)</f>
        <v>0</v>
      </c>
      <c r="AY95" s="147">
        <f t="shared" si="41"/>
        <v>0</v>
      </c>
      <c r="AZ95" s="147">
        <f>IFERROR(100*AX95/'Projection_Base-case'!U95,0)</f>
        <v>0</v>
      </c>
      <c r="BA95" s="147">
        <f>IFERROR('Projection_Base-case'!W95-W95,0)</f>
        <v>0</v>
      </c>
      <c r="BB95" s="147">
        <f t="shared" si="42"/>
        <v>0</v>
      </c>
      <c r="BC95" s="147">
        <f>IFERROR(100*BA95/'Projection_Base-case'!W95,0)</f>
        <v>0</v>
      </c>
      <c r="BD95" s="147">
        <f>IFERROR('Projection_Base-case'!Y95-Y95,0)</f>
        <v>0</v>
      </c>
      <c r="BE95" s="147">
        <f t="shared" si="43"/>
        <v>0</v>
      </c>
      <c r="BF95" s="147">
        <f>IFERROR(100*BD95/'Projection_Base-case'!Y95,0)</f>
        <v>0</v>
      </c>
      <c r="BG95" s="531">
        <f t="shared" si="56"/>
        <v>0</v>
      </c>
      <c r="BH95" s="532">
        <f t="shared" si="57"/>
        <v>0</v>
      </c>
    </row>
    <row r="96" spans="1:60" x14ac:dyDescent="0.25">
      <c r="G96" s="256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270"/>
      <c r="AB96" s="271"/>
      <c r="AC96" s="256"/>
      <c r="AD96" s="257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270"/>
    </row>
    <row r="97" spans="1:60" ht="15.75" thickBot="1" x14ac:dyDescent="0.3">
      <c r="G97" s="272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  <c r="Z97" s="274"/>
      <c r="AA97" s="275"/>
      <c r="AB97" s="278"/>
      <c r="AC97" s="272"/>
      <c r="AD97" s="273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74"/>
      <c r="AW97" s="274"/>
      <c r="AX97" s="274"/>
      <c r="AY97" s="274"/>
      <c r="AZ97" s="274"/>
      <c r="BA97" s="274"/>
      <c r="BB97" s="274"/>
      <c r="BC97" s="274"/>
      <c r="BD97" s="274"/>
      <c r="BE97" s="274"/>
      <c r="BF97" s="274"/>
      <c r="BG97" s="274"/>
      <c r="BH97" s="275"/>
    </row>
    <row r="98" spans="1:60" ht="36.75" customHeight="1" thickBot="1" x14ac:dyDescent="0.3">
      <c r="D98" s="475" t="s">
        <v>208</v>
      </c>
      <c r="E98" s="476"/>
      <c r="F98" s="476"/>
      <c r="G98" s="476"/>
      <c r="H98" s="476"/>
      <c r="I98" s="476"/>
      <c r="J98" s="476"/>
      <c r="K98" s="476"/>
      <c r="L98" s="476"/>
      <c r="M98" s="476"/>
      <c r="N98" s="476"/>
      <c r="O98" s="476"/>
      <c r="P98" s="476"/>
      <c r="Q98" s="476"/>
      <c r="R98" s="476"/>
      <c r="S98" s="476"/>
      <c r="T98" s="476"/>
      <c r="U98" s="476"/>
      <c r="V98" s="476"/>
      <c r="W98" s="476"/>
      <c r="X98" s="476"/>
      <c r="Y98" s="476"/>
      <c r="Z98" s="476"/>
      <c r="AA98" s="476"/>
      <c r="AB98" s="476"/>
      <c r="AC98" s="476"/>
      <c r="AD98" s="476"/>
      <c r="AE98" s="476"/>
      <c r="AF98" s="476"/>
      <c r="AG98" s="476"/>
      <c r="AH98" s="476"/>
      <c r="AI98" s="476"/>
      <c r="AJ98" s="476"/>
      <c r="AK98" s="476"/>
      <c r="AL98" s="476"/>
      <c r="AM98" s="476"/>
      <c r="AN98" s="476"/>
      <c r="AO98" s="476"/>
      <c r="AP98" s="476"/>
      <c r="AQ98" s="476"/>
      <c r="AR98" s="476"/>
      <c r="AS98" s="476"/>
      <c r="AT98" s="476"/>
      <c r="AU98" s="476"/>
      <c r="AV98" s="476"/>
      <c r="AW98" s="476"/>
      <c r="AX98" s="476"/>
      <c r="AY98" s="476"/>
      <c r="AZ98" s="476"/>
      <c r="BA98" s="476"/>
      <c r="BB98" s="476"/>
      <c r="BC98" s="476"/>
      <c r="BD98" s="476"/>
      <c r="BE98" s="476"/>
      <c r="BF98" s="476"/>
      <c r="BG98" s="476"/>
      <c r="BH98" s="477"/>
    </row>
    <row r="99" spans="1:60" s="107" customFormat="1" ht="21" x14ac:dyDescent="0.25">
      <c r="A99" s="214"/>
      <c r="B99" s="214"/>
      <c r="C99" s="214"/>
      <c r="D99" s="250" t="s">
        <v>130</v>
      </c>
      <c r="E99" s="251"/>
      <c r="F99" s="252"/>
      <c r="G99" s="290"/>
      <c r="H99" s="286">
        <f>SUMIF($D$6:$D$95,"PBT1",H6:H95)</f>
        <v>0</v>
      </c>
      <c r="I99" s="287"/>
      <c r="J99" s="286">
        <f>SUMIF($D$6:$D$95,"PBT1",J6:J95)</f>
        <v>0</v>
      </c>
      <c r="K99" s="287"/>
      <c r="L99" s="286">
        <f>SUMIF($D$6:$D$95,"PBT1",L6:L95)</f>
        <v>0</v>
      </c>
      <c r="M99" s="287"/>
      <c r="N99" s="288">
        <f>SUMIF($D$6:$D$95,"PBT1",N6:N95)</f>
        <v>0</v>
      </c>
      <c r="O99" s="289"/>
      <c r="P99" s="286">
        <f>SUMIF($D$6:$D$95,"PBT1",P6:P95)</f>
        <v>0</v>
      </c>
      <c r="Q99" s="287"/>
      <c r="R99" s="286">
        <f>SUMIF($D$6:$D$95,"PBT1",R6:R95)</f>
        <v>0</v>
      </c>
      <c r="S99" s="287"/>
      <c r="T99" s="288">
        <f>SUMIF($D$6:$D$95,"PBT1",T6:T95)</f>
        <v>0</v>
      </c>
      <c r="U99" s="290"/>
      <c r="V99" s="286">
        <f>SUMIF($D$6:$D$95,"PBT1",V6:V95)</f>
        <v>0</v>
      </c>
      <c r="W99" s="287"/>
      <c r="X99" s="286">
        <f>SUMIF($D$6:$D$95,"PBT1",X6:X95)</f>
        <v>0</v>
      </c>
      <c r="Y99" s="287"/>
      <c r="Z99" s="286">
        <f>SUMIF($D$6:$D$95,"PBT1",Z6:Z95)</f>
        <v>0</v>
      </c>
      <c r="AA99" s="291"/>
      <c r="AB99" s="288">
        <f>SUMIF($D$6:$D$95,"PBT1",AB6:AB95)</f>
        <v>0</v>
      </c>
      <c r="AC99" s="290"/>
      <c r="AD99" s="286">
        <f>'Projection_Base-case'!H99-H99</f>
        <v>0</v>
      </c>
      <c r="AE99" s="286">
        <f>IFERROR(100*AD99/'Projection_Base-case'!H99,0)</f>
        <v>0</v>
      </c>
      <c r="AF99" s="287"/>
      <c r="AG99" s="286">
        <f>'Projection_Base-case'!J99-J99</f>
        <v>0</v>
      </c>
      <c r="AH99" s="286">
        <f>IFERROR(100*AG99/'Projection_Base-case'!J99,0)</f>
        <v>0</v>
      </c>
      <c r="AI99" s="287"/>
      <c r="AJ99" s="286">
        <f>'Projection_Base-case'!L99-L99</f>
        <v>0</v>
      </c>
      <c r="AK99" s="286">
        <f>IFERROR(100*AJ99/'Projection_Base-case'!L99,0)</f>
        <v>0</v>
      </c>
      <c r="AL99" s="287"/>
      <c r="AM99" s="286">
        <f>-('Projection_Base-case'!N99-N99)</f>
        <v>0</v>
      </c>
      <c r="AN99" s="288">
        <f>IFERROR(100*AM99/'Projection_Base-case'!N99,0)</f>
        <v>0</v>
      </c>
      <c r="AO99" s="290"/>
      <c r="AP99" s="286">
        <f>'Projection_Base-case'!P99-P99</f>
        <v>0</v>
      </c>
      <c r="AQ99" s="286">
        <f>IFERROR(100*AP99/'Projection_Base-case'!P99,0)</f>
        <v>0</v>
      </c>
      <c r="AR99" s="287"/>
      <c r="AS99" s="286">
        <f>'Projection_Base-case'!R99-R99</f>
        <v>0</v>
      </c>
      <c r="AT99" s="286">
        <f>IFERROR(100*AS99/'Projection_Base-case'!R99,0)</f>
        <v>0</v>
      </c>
      <c r="AU99" s="287"/>
      <c r="AV99" s="286">
        <f>'Projection_Base-case'!T99-T99</f>
        <v>0</v>
      </c>
      <c r="AW99" s="288">
        <f>IFERROR(100*AV99/'Projection_Base-case'!T99,0)</f>
        <v>0</v>
      </c>
      <c r="AX99" s="290"/>
      <c r="AY99" s="286">
        <f>'Projection_Base-case'!V99-V99</f>
        <v>0</v>
      </c>
      <c r="AZ99" s="286">
        <f>IFERROR(100*AY99/'Projection_Base-case'!V99,0)</f>
        <v>0</v>
      </c>
      <c r="BA99" s="287"/>
      <c r="BB99" s="286">
        <f>'Projection_Base-case'!X99-X99</f>
        <v>0</v>
      </c>
      <c r="BC99" s="286">
        <f>IFERROR(100*BB99/'Projection_Base-case'!X99,0)</f>
        <v>0</v>
      </c>
      <c r="BD99" s="287"/>
      <c r="BE99" s="286">
        <f>'Projection_Base-case'!Z99-Z99</f>
        <v>0</v>
      </c>
      <c r="BF99" s="286">
        <f>IFERROR(100*BE99/'Projection_Base-case'!Z99,0)</f>
        <v>0</v>
      </c>
      <c r="BG99" s="286">
        <f>IFERROR(AB99/AY99,0)</f>
        <v>0</v>
      </c>
      <c r="BH99" s="288">
        <f>IFERROR(AB99/AD99,0)</f>
        <v>0</v>
      </c>
    </row>
    <row r="100" spans="1:60" s="107" customFormat="1" ht="21" x14ac:dyDescent="0.25">
      <c r="A100" s="214"/>
      <c r="B100" s="214"/>
      <c r="C100" s="214"/>
      <c r="D100" s="224" t="s">
        <v>131</v>
      </c>
      <c r="E100" s="225"/>
      <c r="F100" s="226"/>
      <c r="G100" s="296"/>
      <c r="H100" s="292">
        <f>SUMIF($D$6:$D$95,"PBT2",H6:H95)</f>
        <v>0</v>
      </c>
      <c r="I100" s="293"/>
      <c r="J100" s="292">
        <f>SUMIF($D$6:$D$95,"PBT2",J6:J95)</f>
        <v>0</v>
      </c>
      <c r="K100" s="293"/>
      <c r="L100" s="292">
        <f>SUMIF($D$6:$D$95,"PBT2",L6:L95)</f>
        <v>0</v>
      </c>
      <c r="M100" s="293"/>
      <c r="N100" s="294">
        <f>SUMIF($D$6:$D$95,"PBT2",N6:N95)</f>
        <v>0</v>
      </c>
      <c r="O100" s="295"/>
      <c r="P100" s="292">
        <f>SUMIF($D$6:$D$95,"PBT2",P6:P95)</f>
        <v>0</v>
      </c>
      <c r="Q100" s="293"/>
      <c r="R100" s="292">
        <f>SUMIF($D$6:$D$95,"PBT2",R6:R95)</f>
        <v>0</v>
      </c>
      <c r="S100" s="293"/>
      <c r="T100" s="294">
        <f>SUMIF($D$6:$D$95,"PBT2",T6:T95)</f>
        <v>0</v>
      </c>
      <c r="U100" s="296"/>
      <c r="V100" s="292">
        <f>SUMIF($D$6:$D$95,"PBT2",V6:V95)</f>
        <v>0</v>
      </c>
      <c r="W100" s="293"/>
      <c r="X100" s="292">
        <f>SUMIF($D$6:$D$95,"PBT2",X6:X95)</f>
        <v>0</v>
      </c>
      <c r="Y100" s="293"/>
      <c r="Z100" s="292">
        <f>SUMIF($D$6:$D$95,"PBT2",Z6:Z95)</f>
        <v>0</v>
      </c>
      <c r="AA100" s="297"/>
      <c r="AB100" s="294">
        <f>SUMIF($D$6:$D$95,"PBT2",AB6:AB95)</f>
        <v>0</v>
      </c>
      <c r="AC100" s="296"/>
      <c r="AD100" s="292">
        <f>'Projection_Base-case'!H100-H100</f>
        <v>0</v>
      </c>
      <c r="AE100" s="292">
        <f>IFERROR(100*AD100/'Projection_Base-case'!H100,0)</f>
        <v>0</v>
      </c>
      <c r="AF100" s="293"/>
      <c r="AG100" s="292">
        <f>'Projection_Base-case'!J100-J100</f>
        <v>0</v>
      </c>
      <c r="AH100" s="292">
        <f>IFERROR(100*AG100/'Projection_Base-case'!J100,0)</f>
        <v>0</v>
      </c>
      <c r="AI100" s="293"/>
      <c r="AJ100" s="292">
        <f>'Projection_Base-case'!L100-L100</f>
        <v>0</v>
      </c>
      <c r="AK100" s="292">
        <f>IFERROR(100*AJ100/'Projection_Base-case'!L100,0)</f>
        <v>0</v>
      </c>
      <c r="AL100" s="293"/>
      <c r="AM100" s="292">
        <f>-('Projection_Base-case'!N100-N100)</f>
        <v>0</v>
      </c>
      <c r="AN100" s="294">
        <f>IFERROR(100*AM100/'Projection_Base-case'!N100,0)</f>
        <v>0</v>
      </c>
      <c r="AO100" s="296"/>
      <c r="AP100" s="292">
        <f>'Projection_Base-case'!P100-P100</f>
        <v>0</v>
      </c>
      <c r="AQ100" s="292">
        <f>IFERROR(100*AP100/'Projection_Base-case'!P100,0)</f>
        <v>0</v>
      </c>
      <c r="AR100" s="293"/>
      <c r="AS100" s="292">
        <f>'Projection_Base-case'!R100-R100</f>
        <v>0</v>
      </c>
      <c r="AT100" s="292">
        <f>IFERROR(100*AS100/'Projection_Base-case'!R100,0)</f>
        <v>0</v>
      </c>
      <c r="AU100" s="293"/>
      <c r="AV100" s="292">
        <f>'Projection_Base-case'!T100-T100</f>
        <v>0</v>
      </c>
      <c r="AW100" s="294">
        <f>IFERROR(100*AV100/'Projection_Base-case'!T100,0)</f>
        <v>0</v>
      </c>
      <c r="AX100" s="296"/>
      <c r="AY100" s="292">
        <f>'Projection_Base-case'!V100-V100</f>
        <v>0</v>
      </c>
      <c r="AZ100" s="292">
        <f>IFERROR(100*AY100/'Projection_Base-case'!V100,0)</f>
        <v>0</v>
      </c>
      <c r="BA100" s="293"/>
      <c r="BB100" s="292">
        <f>'Projection_Base-case'!X100-X100</f>
        <v>0</v>
      </c>
      <c r="BC100" s="292">
        <f>IFERROR(100*BB100/'Projection_Base-case'!X100,0)</f>
        <v>0</v>
      </c>
      <c r="BD100" s="293"/>
      <c r="BE100" s="292">
        <f>'Projection_Base-case'!Z100-Z100</f>
        <v>0</v>
      </c>
      <c r="BF100" s="292">
        <f>IFERROR(100*BE100/'Projection_Base-case'!Z100,0)</f>
        <v>0</v>
      </c>
      <c r="BG100" s="292">
        <f t="shared" ref="BG100:BG114" si="58">IFERROR(AB100/AY100,0)</f>
        <v>0</v>
      </c>
      <c r="BH100" s="294">
        <f t="shared" ref="BH100:BH114" si="59">IFERROR(AB100/AD100,0)</f>
        <v>0</v>
      </c>
    </row>
    <row r="101" spans="1:60" s="107" customFormat="1" ht="21" x14ac:dyDescent="0.25">
      <c r="A101" s="214"/>
      <c r="B101" s="214"/>
      <c r="C101" s="214"/>
      <c r="D101" s="224" t="s">
        <v>132</v>
      </c>
      <c r="E101" s="225"/>
      <c r="F101" s="226"/>
      <c r="G101" s="296"/>
      <c r="H101" s="292">
        <f>SUMIF($D$6:$D$95,"PBT3",H6:H95)</f>
        <v>0</v>
      </c>
      <c r="I101" s="293"/>
      <c r="J101" s="292">
        <f>SUMIF($D$6:$D$95,"PBT3",J6:J95)</f>
        <v>0</v>
      </c>
      <c r="K101" s="293"/>
      <c r="L101" s="292">
        <f>SUMIF($D$6:$D$95,"PBT3",L6:L95)</f>
        <v>0</v>
      </c>
      <c r="M101" s="293"/>
      <c r="N101" s="294">
        <f>SUMIF($D$6:$D$95,"PBT3",N6:N95)</f>
        <v>0</v>
      </c>
      <c r="O101" s="295"/>
      <c r="P101" s="292">
        <f>SUMIF($D$6:$D$95,"PBT3",P6:P95)</f>
        <v>0</v>
      </c>
      <c r="Q101" s="293"/>
      <c r="R101" s="292">
        <f>SUMIF($D$6:$D$95,"PBT3",R6:R95)</f>
        <v>0</v>
      </c>
      <c r="S101" s="293"/>
      <c r="T101" s="294">
        <f>SUMIF($D$6:$D$95,"PBT3",T6:T95)</f>
        <v>0</v>
      </c>
      <c r="U101" s="296"/>
      <c r="V101" s="292">
        <f>SUMIF($D$6:$D$95,"PBT3",V6:V95)</f>
        <v>0</v>
      </c>
      <c r="W101" s="293"/>
      <c r="X101" s="292">
        <f>SUMIF($D$6:$D$95,"PBT3",X6:X95)</f>
        <v>0</v>
      </c>
      <c r="Y101" s="293"/>
      <c r="Z101" s="292">
        <f>SUMIF($D$6:$D$95,"PBT3",Z6:Z95)</f>
        <v>0</v>
      </c>
      <c r="AA101" s="297"/>
      <c r="AB101" s="294">
        <f>SUMIF($D$6:$D$95,"PBT3",AB6:AB95)</f>
        <v>0</v>
      </c>
      <c r="AC101" s="296"/>
      <c r="AD101" s="292">
        <f>'Projection_Base-case'!H101-H101</f>
        <v>0</v>
      </c>
      <c r="AE101" s="292">
        <f>IFERROR(100*AD101/'Projection_Base-case'!H101,0)</f>
        <v>0</v>
      </c>
      <c r="AF101" s="293"/>
      <c r="AG101" s="292">
        <f>'Projection_Base-case'!J101-J101</f>
        <v>0</v>
      </c>
      <c r="AH101" s="292">
        <f>IFERROR(100*AG101/'Projection_Base-case'!J101,0)</f>
        <v>0</v>
      </c>
      <c r="AI101" s="293"/>
      <c r="AJ101" s="292">
        <f>'Projection_Base-case'!L101-L101</f>
        <v>0</v>
      </c>
      <c r="AK101" s="292">
        <f>IFERROR(100*AJ101/'Projection_Base-case'!L101,0)</f>
        <v>0</v>
      </c>
      <c r="AL101" s="293"/>
      <c r="AM101" s="292">
        <f>-('Projection_Base-case'!N101-N101)</f>
        <v>0</v>
      </c>
      <c r="AN101" s="294">
        <f>IFERROR(100*AM101/'Projection_Base-case'!N101,0)</f>
        <v>0</v>
      </c>
      <c r="AO101" s="296"/>
      <c r="AP101" s="292">
        <f>'Projection_Base-case'!P101-P101</f>
        <v>0</v>
      </c>
      <c r="AQ101" s="292">
        <f>IFERROR(100*AP101/'Projection_Base-case'!P101,0)</f>
        <v>0</v>
      </c>
      <c r="AR101" s="293"/>
      <c r="AS101" s="292">
        <f>'Projection_Base-case'!R101-R101</f>
        <v>0</v>
      </c>
      <c r="AT101" s="292">
        <f>IFERROR(100*AS101/'Projection_Base-case'!R101,0)</f>
        <v>0</v>
      </c>
      <c r="AU101" s="293"/>
      <c r="AV101" s="292">
        <f>'Projection_Base-case'!T101-T101</f>
        <v>0</v>
      </c>
      <c r="AW101" s="294">
        <f>IFERROR(100*AV101/'Projection_Base-case'!T101,0)</f>
        <v>0</v>
      </c>
      <c r="AX101" s="296"/>
      <c r="AY101" s="292">
        <f>'Projection_Base-case'!V101-V101</f>
        <v>0</v>
      </c>
      <c r="AZ101" s="292">
        <f>IFERROR(100*AY101/'Projection_Base-case'!V101,0)</f>
        <v>0</v>
      </c>
      <c r="BA101" s="293"/>
      <c r="BB101" s="292">
        <f>'Projection_Base-case'!X101-X101</f>
        <v>0</v>
      </c>
      <c r="BC101" s="292">
        <f>IFERROR(100*BB101/'Projection_Base-case'!X101,0)</f>
        <v>0</v>
      </c>
      <c r="BD101" s="293"/>
      <c r="BE101" s="292">
        <f>'Projection_Base-case'!Z101-Z101</f>
        <v>0</v>
      </c>
      <c r="BF101" s="292">
        <f>IFERROR(100*BE101/'Projection_Base-case'!Z101,0)</f>
        <v>0</v>
      </c>
      <c r="BG101" s="292">
        <f t="shared" si="58"/>
        <v>0</v>
      </c>
      <c r="BH101" s="294">
        <f t="shared" si="59"/>
        <v>0</v>
      </c>
    </row>
    <row r="102" spans="1:60" s="107" customFormat="1" ht="21" x14ac:dyDescent="0.25">
      <c r="A102" s="214"/>
      <c r="B102" s="214"/>
      <c r="C102" s="214"/>
      <c r="D102" s="224" t="s">
        <v>133</v>
      </c>
      <c r="E102" s="225"/>
      <c r="F102" s="226"/>
      <c r="G102" s="296"/>
      <c r="H102" s="292">
        <f>SUMIF($D$6:$D$95,"PBT4",H6:H95)</f>
        <v>0</v>
      </c>
      <c r="I102" s="293"/>
      <c r="J102" s="292">
        <f>SUMIF($D$6:$D$95,"PBT4",J6:J95)</f>
        <v>0</v>
      </c>
      <c r="K102" s="293"/>
      <c r="L102" s="292">
        <f>SUMIF($D$6:$D$95,"PBT4",L6:L95)</f>
        <v>0</v>
      </c>
      <c r="M102" s="293"/>
      <c r="N102" s="294">
        <f>SUMIF($D$6:$D$95,"PBT4",N6:N95)</f>
        <v>0</v>
      </c>
      <c r="O102" s="295"/>
      <c r="P102" s="292">
        <f>SUMIF($D$6:$D$95,"PBT4",P6:P95)</f>
        <v>0</v>
      </c>
      <c r="Q102" s="293"/>
      <c r="R102" s="292">
        <f>SUMIF($D$6:$D$95,"PBT4",R6:R95)</f>
        <v>0</v>
      </c>
      <c r="S102" s="293"/>
      <c r="T102" s="294">
        <f>SUMIF($D$6:$D$95,"PBT4",T6:T95)</f>
        <v>0</v>
      </c>
      <c r="U102" s="296"/>
      <c r="V102" s="292">
        <f>SUMIF($D$6:$D$95,"PBT4",V6:V95)</f>
        <v>0</v>
      </c>
      <c r="W102" s="293"/>
      <c r="X102" s="292">
        <f>SUMIF($D$6:$D$95,"PBT4",X6:X95)</f>
        <v>0</v>
      </c>
      <c r="Y102" s="293"/>
      <c r="Z102" s="292">
        <f>SUMIF($D$6:$D$95,"PBT4",Z6:Z95)</f>
        <v>0</v>
      </c>
      <c r="AA102" s="297"/>
      <c r="AB102" s="294">
        <f>SUMIF($D$6:$D$95,"PBT4",AB6:AB95)</f>
        <v>0</v>
      </c>
      <c r="AC102" s="296"/>
      <c r="AD102" s="292">
        <f>'Projection_Base-case'!H102-H102</f>
        <v>0</v>
      </c>
      <c r="AE102" s="292">
        <f>IFERROR(100*AD102/'Projection_Base-case'!H102,0)</f>
        <v>0</v>
      </c>
      <c r="AF102" s="293"/>
      <c r="AG102" s="292">
        <f>'Projection_Base-case'!J102-J102</f>
        <v>0</v>
      </c>
      <c r="AH102" s="292">
        <f>IFERROR(100*AG102/'Projection_Base-case'!J102,0)</f>
        <v>0</v>
      </c>
      <c r="AI102" s="293"/>
      <c r="AJ102" s="292">
        <f>'Projection_Base-case'!L102-L102</f>
        <v>0</v>
      </c>
      <c r="AK102" s="292">
        <f>IFERROR(100*AJ102/'Projection_Base-case'!L102,0)</f>
        <v>0</v>
      </c>
      <c r="AL102" s="293"/>
      <c r="AM102" s="292">
        <f>-('Projection_Base-case'!N102-N102)</f>
        <v>0</v>
      </c>
      <c r="AN102" s="294">
        <f>IFERROR(100*AM102/'Projection_Base-case'!N102,0)</f>
        <v>0</v>
      </c>
      <c r="AO102" s="296"/>
      <c r="AP102" s="292">
        <f>'Projection_Base-case'!P102-P102</f>
        <v>0</v>
      </c>
      <c r="AQ102" s="292">
        <f>IFERROR(100*AP102/'Projection_Base-case'!P102,0)</f>
        <v>0</v>
      </c>
      <c r="AR102" s="293"/>
      <c r="AS102" s="292">
        <f>'Projection_Base-case'!R102-R102</f>
        <v>0</v>
      </c>
      <c r="AT102" s="292">
        <f>IFERROR(100*AS102/'Projection_Base-case'!R102,0)</f>
        <v>0</v>
      </c>
      <c r="AU102" s="293"/>
      <c r="AV102" s="292">
        <f>'Projection_Base-case'!T102-T102</f>
        <v>0</v>
      </c>
      <c r="AW102" s="294">
        <f>IFERROR(100*AV102/'Projection_Base-case'!T102,0)</f>
        <v>0</v>
      </c>
      <c r="AX102" s="296"/>
      <c r="AY102" s="292">
        <f>'Projection_Base-case'!V102-V102</f>
        <v>0</v>
      </c>
      <c r="AZ102" s="292">
        <f>IFERROR(100*AY102/'Projection_Base-case'!V102,0)</f>
        <v>0</v>
      </c>
      <c r="BA102" s="293"/>
      <c r="BB102" s="292">
        <f>'Projection_Base-case'!X102-X102</f>
        <v>0</v>
      </c>
      <c r="BC102" s="292">
        <f>IFERROR(100*BB102/'Projection_Base-case'!X102,0)</f>
        <v>0</v>
      </c>
      <c r="BD102" s="293"/>
      <c r="BE102" s="292">
        <f>'Projection_Base-case'!Z102-Z102</f>
        <v>0</v>
      </c>
      <c r="BF102" s="292">
        <f>IFERROR(100*BE102/'Projection_Base-case'!Z102,0)</f>
        <v>0</v>
      </c>
      <c r="BG102" s="292">
        <f t="shared" si="58"/>
        <v>0</v>
      </c>
      <c r="BH102" s="294">
        <f t="shared" si="59"/>
        <v>0</v>
      </c>
    </row>
    <row r="103" spans="1:60" s="107" customFormat="1" ht="21" x14ac:dyDescent="0.25">
      <c r="A103" s="214"/>
      <c r="B103" s="214"/>
      <c r="C103" s="214"/>
      <c r="D103" s="224" t="s">
        <v>134</v>
      </c>
      <c r="E103" s="225"/>
      <c r="F103" s="226"/>
      <c r="G103" s="296"/>
      <c r="H103" s="292">
        <f>SUMIF($D$6:$D$95,"PBT5",H6:H95)</f>
        <v>0</v>
      </c>
      <c r="I103" s="293"/>
      <c r="J103" s="292">
        <f>SUMIF($D$6:$D$95,"PBT5",J6:J95)</f>
        <v>0</v>
      </c>
      <c r="K103" s="293"/>
      <c r="L103" s="292">
        <f>SUMIF($D$6:$D$95,"PBT5",L6:L95)</f>
        <v>0</v>
      </c>
      <c r="M103" s="293"/>
      <c r="N103" s="294">
        <f>SUMIF($D$6:$D$95,"PBT5",N6:N95)</f>
        <v>0</v>
      </c>
      <c r="O103" s="295"/>
      <c r="P103" s="292">
        <f>SUMIF($D$6:$D$95,"PBT5",P6:P95)</f>
        <v>0</v>
      </c>
      <c r="Q103" s="293"/>
      <c r="R103" s="292">
        <f>SUMIF($D$6:$D$95,"PBT5",R6:R95)</f>
        <v>0</v>
      </c>
      <c r="S103" s="293"/>
      <c r="T103" s="294">
        <f>SUMIF($D$6:$D$95,"PBT5",T6:T95)</f>
        <v>0</v>
      </c>
      <c r="U103" s="296"/>
      <c r="V103" s="292">
        <f>SUMIF($D$6:$D$95,"PBT5",V6:V95)</f>
        <v>0</v>
      </c>
      <c r="W103" s="293"/>
      <c r="X103" s="292">
        <f>SUMIF($D$6:$D$95,"PBT5",X6:X95)</f>
        <v>0</v>
      </c>
      <c r="Y103" s="293"/>
      <c r="Z103" s="292">
        <f>SUMIF($D$6:$D$95,"PBT5",Z6:Z95)</f>
        <v>0</v>
      </c>
      <c r="AA103" s="297"/>
      <c r="AB103" s="294">
        <f>SUMIF($D$6:$D$95,"PBT5",AB6:AB95)</f>
        <v>0</v>
      </c>
      <c r="AC103" s="296"/>
      <c r="AD103" s="292">
        <f>'Projection_Base-case'!H103-H103</f>
        <v>0</v>
      </c>
      <c r="AE103" s="292">
        <f>IFERROR(100*AD103/'Projection_Base-case'!H103,0)</f>
        <v>0</v>
      </c>
      <c r="AF103" s="293"/>
      <c r="AG103" s="292">
        <f>'Projection_Base-case'!J103-J103</f>
        <v>0</v>
      </c>
      <c r="AH103" s="292">
        <f>IFERROR(100*AG103/'Projection_Base-case'!J103,0)</f>
        <v>0</v>
      </c>
      <c r="AI103" s="293"/>
      <c r="AJ103" s="292">
        <f>'Projection_Base-case'!L103-L103</f>
        <v>0</v>
      </c>
      <c r="AK103" s="292">
        <f>IFERROR(100*AJ103/'Projection_Base-case'!L103,0)</f>
        <v>0</v>
      </c>
      <c r="AL103" s="293"/>
      <c r="AM103" s="292">
        <f>-('Projection_Base-case'!N103-N103)</f>
        <v>0</v>
      </c>
      <c r="AN103" s="294">
        <f>IFERROR(100*AM103/'Projection_Base-case'!N103,0)</f>
        <v>0</v>
      </c>
      <c r="AO103" s="296"/>
      <c r="AP103" s="292">
        <f>'Projection_Base-case'!P103-P103</f>
        <v>0</v>
      </c>
      <c r="AQ103" s="292">
        <f>IFERROR(100*AP103/'Projection_Base-case'!P103,0)</f>
        <v>0</v>
      </c>
      <c r="AR103" s="293"/>
      <c r="AS103" s="292">
        <f>'Projection_Base-case'!R103-R103</f>
        <v>0</v>
      </c>
      <c r="AT103" s="292">
        <f>IFERROR(100*AS103/'Projection_Base-case'!R103,0)</f>
        <v>0</v>
      </c>
      <c r="AU103" s="293"/>
      <c r="AV103" s="292">
        <f>'Projection_Base-case'!T103-T103</f>
        <v>0</v>
      </c>
      <c r="AW103" s="294">
        <f>IFERROR(100*AV103/'Projection_Base-case'!T103,0)</f>
        <v>0</v>
      </c>
      <c r="AX103" s="296"/>
      <c r="AY103" s="292">
        <f>'Projection_Base-case'!V103-V103</f>
        <v>0</v>
      </c>
      <c r="AZ103" s="292">
        <f>IFERROR(100*AY103/'Projection_Base-case'!V103,0)</f>
        <v>0</v>
      </c>
      <c r="BA103" s="293"/>
      <c r="BB103" s="292">
        <f>'Projection_Base-case'!X103-X103</f>
        <v>0</v>
      </c>
      <c r="BC103" s="292">
        <f>IFERROR(100*BB103/'Projection_Base-case'!X103,0)</f>
        <v>0</v>
      </c>
      <c r="BD103" s="293"/>
      <c r="BE103" s="292">
        <f>'Projection_Base-case'!Z103-Z103</f>
        <v>0</v>
      </c>
      <c r="BF103" s="292">
        <f>IFERROR(100*BE103/'Projection_Base-case'!Z103,0)</f>
        <v>0</v>
      </c>
      <c r="BG103" s="292">
        <f t="shared" si="58"/>
        <v>0</v>
      </c>
      <c r="BH103" s="294">
        <f t="shared" si="59"/>
        <v>0</v>
      </c>
    </row>
    <row r="104" spans="1:60" s="107" customFormat="1" ht="21" x14ac:dyDescent="0.25">
      <c r="A104" s="214"/>
      <c r="B104" s="214"/>
      <c r="C104" s="214"/>
      <c r="D104" s="224" t="s">
        <v>135</v>
      </c>
      <c r="E104" s="225"/>
      <c r="F104" s="226"/>
      <c r="G104" s="296"/>
      <c r="H104" s="292">
        <f>SUMIF($D$6:$D$95,"PBT6",H6:H95)</f>
        <v>0</v>
      </c>
      <c r="I104" s="293"/>
      <c r="J104" s="292">
        <f>SUMIF($D$6:$D$95,"PBT6",J6:J95)</f>
        <v>0</v>
      </c>
      <c r="K104" s="293"/>
      <c r="L104" s="292">
        <f>SUMIF($D$6:$D$95,"PBT6",L6:L95)</f>
        <v>0</v>
      </c>
      <c r="M104" s="293"/>
      <c r="N104" s="294">
        <f>SUMIF($D$6:$D$95,"PBT6",N6:N95)</f>
        <v>0</v>
      </c>
      <c r="O104" s="295"/>
      <c r="P104" s="292">
        <f>SUMIF($D$6:$D$95,"PBT6",P6:P95)</f>
        <v>0</v>
      </c>
      <c r="Q104" s="293"/>
      <c r="R104" s="292">
        <f>SUMIF($D$6:$D$95,"PBT6",R6:R95)</f>
        <v>0</v>
      </c>
      <c r="S104" s="293"/>
      <c r="T104" s="294">
        <f>SUMIF($D$6:$D$95,"PBT6",T6:T95)</f>
        <v>0</v>
      </c>
      <c r="U104" s="296"/>
      <c r="V104" s="292">
        <f>SUMIF($D$6:$D$95,"PBT6",V6:V95)</f>
        <v>0</v>
      </c>
      <c r="W104" s="293"/>
      <c r="X104" s="292">
        <f>SUMIF($D$6:$D$95,"PBT6",X6:X95)</f>
        <v>0</v>
      </c>
      <c r="Y104" s="293"/>
      <c r="Z104" s="292">
        <f>SUMIF($D$6:$D$95,"PBT6",Z6:Z95)</f>
        <v>0</v>
      </c>
      <c r="AA104" s="297"/>
      <c r="AB104" s="294">
        <f>SUMIF($D$6:$D$95,"PBT6",AB6:AB95)</f>
        <v>0</v>
      </c>
      <c r="AC104" s="296"/>
      <c r="AD104" s="292">
        <f>'Projection_Base-case'!H104-H104</f>
        <v>0</v>
      </c>
      <c r="AE104" s="292">
        <f>IFERROR(100*AD104/'Projection_Base-case'!H104,0)</f>
        <v>0</v>
      </c>
      <c r="AF104" s="293"/>
      <c r="AG104" s="292">
        <f>'Projection_Base-case'!J104-J104</f>
        <v>0</v>
      </c>
      <c r="AH104" s="292">
        <f>IFERROR(100*AG104/'Projection_Base-case'!J104,0)</f>
        <v>0</v>
      </c>
      <c r="AI104" s="293"/>
      <c r="AJ104" s="292">
        <f>'Projection_Base-case'!L104-L104</f>
        <v>0</v>
      </c>
      <c r="AK104" s="292">
        <f>IFERROR(100*AJ104/'Projection_Base-case'!L104,0)</f>
        <v>0</v>
      </c>
      <c r="AL104" s="293"/>
      <c r="AM104" s="292">
        <f>-('Projection_Base-case'!N104-N104)</f>
        <v>0</v>
      </c>
      <c r="AN104" s="294">
        <f>IFERROR(100*AM104/'Projection_Base-case'!N104,0)</f>
        <v>0</v>
      </c>
      <c r="AO104" s="296"/>
      <c r="AP104" s="292">
        <f>'Projection_Base-case'!P104-P104</f>
        <v>0</v>
      </c>
      <c r="AQ104" s="292">
        <f>IFERROR(100*AP104/'Projection_Base-case'!P104,0)</f>
        <v>0</v>
      </c>
      <c r="AR104" s="293"/>
      <c r="AS104" s="292">
        <f>'Projection_Base-case'!R104-R104</f>
        <v>0</v>
      </c>
      <c r="AT104" s="292">
        <f>IFERROR(100*AS104/'Projection_Base-case'!R104,0)</f>
        <v>0</v>
      </c>
      <c r="AU104" s="293"/>
      <c r="AV104" s="292">
        <f>'Projection_Base-case'!T104-T104</f>
        <v>0</v>
      </c>
      <c r="AW104" s="294">
        <f>IFERROR(100*AV104/'Projection_Base-case'!T104,0)</f>
        <v>0</v>
      </c>
      <c r="AX104" s="296"/>
      <c r="AY104" s="292">
        <f>'Projection_Base-case'!V104-V104</f>
        <v>0</v>
      </c>
      <c r="AZ104" s="292">
        <f>IFERROR(100*AY104/'Projection_Base-case'!V104,0)</f>
        <v>0</v>
      </c>
      <c r="BA104" s="293"/>
      <c r="BB104" s="292">
        <f>'Projection_Base-case'!X104-X104</f>
        <v>0</v>
      </c>
      <c r="BC104" s="292">
        <f>IFERROR(100*BB104/'Projection_Base-case'!X104,0)</f>
        <v>0</v>
      </c>
      <c r="BD104" s="293"/>
      <c r="BE104" s="292">
        <f>'Projection_Base-case'!Z104-Z104</f>
        <v>0</v>
      </c>
      <c r="BF104" s="292">
        <f>IFERROR(100*BE104/'Projection_Base-case'!Z104,0)</f>
        <v>0</v>
      </c>
      <c r="BG104" s="292">
        <f t="shared" si="58"/>
        <v>0</v>
      </c>
      <c r="BH104" s="294">
        <f t="shared" si="59"/>
        <v>0</v>
      </c>
    </row>
    <row r="105" spans="1:60" s="107" customFormat="1" ht="21" x14ac:dyDescent="0.25">
      <c r="A105" s="214"/>
      <c r="B105" s="214"/>
      <c r="C105" s="214"/>
      <c r="D105" s="224" t="s">
        <v>136</v>
      </c>
      <c r="E105" s="225"/>
      <c r="F105" s="226"/>
      <c r="G105" s="296"/>
      <c r="H105" s="292">
        <f>SUMIF($D$6:$D$95,"PBT7",H6:H95)</f>
        <v>0</v>
      </c>
      <c r="I105" s="293"/>
      <c r="J105" s="292">
        <f>SUMIF($D$6:$D$95,"PBT7",J6:J95)</f>
        <v>0</v>
      </c>
      <c r="K105" s="293"/>
      <c r="L105" s="292">
        <f>SUMIF($D$6:$D$95,"PBT7",L6:L95)</f>
        <v>0</v>
      </c>
      <c r="M105" s="293"/>
      <c r="N105" s="294">
        <f>SUMIF($D$6:$D$95,"PBT7",N6:N95)</f>
        <v>0</v>
      </c>
      <c r="O105" s="295"/>
      <c r="P105" s="292">
        <f>SUMIF($D$6:$D$95,"PBT7",P6:P95)</f>
        <v>0</v>
      </c>
      <c r="Q105" s="293"/>
      <c r="R105" s="292">
        <f>SUMIF($D$6:$D$95,"PBT7",R6:R95)</f>
        <v>0</v>
      </c>
      <c r="S105" s="293"/>
      <c r="T105" s="294">
        <f>SUMIF($D$6:$D$95,"PBT7",T6:T95)</f>
        <v>0</v>
      </c>
      <c r="U105" s="296"/>
      <c r="V105" s="292">
        <f>SUMIF($D$6:$D$95,"PBT7",V6:V95)</f>
        <v>0</v>
      </c>
      <c r="W105" s="293"/>
      <c r="X105" s="292">
        <f>SUMIF($D$6:$D$95,"PBT7",X6:X95)</f>
        <v>0</v>
      </c>
      <c r="Y105" s="293"/>
      <c r="Z105" s="292">
        <f>SUMIF($D$6:$D$95,"PBT7",Z6:Z95)</f>
        <v>0</v>
      </c>
      <c r="AA105" s="297"/>
      <c r="AB105" s="294">
        <f>SUMIF($D$6:$D$95,"PBT7",AB6:AB95)</f>
        <v>0</v>
      </c>
      <c r="AC105" s="296"/>
      <c r="AD105" s="292">
        <f>'Projection_Base-case'!H105-H105</f>
        <v>0</v>
      </c>
      <c r="AE105" s="292">
        <f>IFERROR(100*AD105/'Projection_Base-case'!H105,0)</f>
        <v>0</v>
      </c>
      <c r="AF105" s="293"/>
      <c r="AG105" s="292">
        <f>'Projection_Base-case'!J105-J105</f>
        <v>0</v>
      </c>
      <c r="AH105" s="292">
        <f>IFERROR(100*AG105/'Projection_Base-case'!J105,0)</f>
        <v>0</v>
      </c>
      <c r="AI105" s="293"/>
      <c r="AJ105" s="292">
        <f>'Projection_Base-case'!L105-L105</f>
        <v>0</v>
      </c>
      <c r="AK105" s="292">
        <f>IFERROR(100*AJ105/'Projection_Base-case'!L105,0)</f>
        <v>0</v>
      </c>
      <c r="AL105" s="293"/>
      <c r="AM105" s="292">
        <f>-('Projection_Base-case'!N105-N105)</f>
        <v>0</v>
      </c>
      <c r="AN105" s="294">
        <f>IFERROR(100*AM105/'Projection_Base-case'!N105,0)</f>
        <v>0</v>
      </c>
      <c r="AO105" s="296"/>
      <c r="AP105" s="292">
        <f>'Projection_Base-case'!P105-P105</f>
        <v>0</v>
      </c>
      <c r="AQ105" s="292">
        <f>IFERROR(100*AP105/'Projection_Base-case'!P105,0)</f>
        <v>0</v>
      </c>
      <c r="AR105" s="293"/>
      <c r="AS105" s="292">
        <f>'Projection_Base-case'!R105-R105</f>
        <v>0</v>
      </c>
      <c r="AT105" s="292">
        <f>IFERROR(100*AS105/'Projection_Base-case'!R105,0)</f>
        <v>0</v>
      </c>
      <c r="AU105" s="293"/>
      <c r="AV105" s="292">
        <f>'Projection_Base-case'!T105-T105</f>
        <v>0</v>
      </c>
      <c r="AW105" s="294">
        <f>IFERROR(100*AV105/'Projection_Base-case'!T105,0)</f>
        <v>0</v>
      </c>
      <c r="AX105" s="296"/>
      <c r="AY105" s="292">
        <f>'Projection_Base-case'!V105-V105</f>
        <v>0</v>
      </c>
      <c r="AZ105" s="292">
        <f>IFERROR(100*AY105/'Projection_Base-case'!V105,0)</f>
        <v>0</v>
      </c>
      <c r="BA105" s="293"/>
      <c r="BB105" s="292">
        <f>'Projection_Base-case'!X105-X105</f>
        <v>0</v>
      </c>
      <c r="BC105" s="292">
        <f>IFERROR(100*BB105/'Projection_Base-case'!X105,0)</f>
        <v>0</v>
      </c>
      <c r="BD105" s="293"/>
      <c r="BE105" s="292">
        <f>'Projection_Base-case'!Z105-Z105</f>
        <v>0</v>
      </c>
      <c r="BF105" s="292">
        <f>IFERROR(100*BE105/'Projection_Base-case'!Z105,0)</f>
        <v>0</v>
      </c>
      <c r="BG105" s="292">
        <f t="shared" si="58"/>
        <v>0</v>
      </c>
      <c r="BH105" s="294">
        <f t="shared" si="59"/>
        <v>0</v>
      </c>
    </row>
    <row r="106" spans="1:60" s="107" customFormat="1" ht="21" x14ac:dyDescent="0.25">
      <c r="A106" s="214"/>
      <c r="B106" s="214"/>
      <c r="C106" s="214"/>
      <c r="D106" s="224" t="s">
        <v>137</v>
      </c>
      <c r="E106" s="225"/>
      <c r="F106" s="226"/>
      <c r="G106" s="296"/>
      <c r="H106" s="292">
        <f>SUMIF($D$6:$D$95,"PBT8",H6:H95)</f>
        <v>0</v>
      </c>
      <c r="I106" s="293"/>
      <c r="J106" s="292">
        <f>SUMIF($D$6:$D$95,"PBT8",J6:J95)</f>
        <v>0</v>
      </c>
      <c r="K106" s="293"/>
      <c r="L106" s="292">
        <f>SUMIF($D$6:$D$95,"PBT8",L6:L95)</f>
        <v>0</v>
      </c>
      <c r="M106" s="293"/>
      <c r="N106" s="294">
        <f>SUMIF($D$6:$D$95,"PBT8",N6:N95)</f>
        <v>0</v>
      </c>
      <c r="O106" s="295"/>
      <c r="P106" s="292">
        <f>SUMIF($D$6:$D$95,"PBT8",P6:P95)</f>
        <v>0</v>
      </c>
      <c r="Q106" s="293"/>
      <c r="R106" s="292">
        <f>SUMIF($D$6:$D$95,"PBT8",R6:R95)</f>
        <v>0</v>
      </c>
      <c r="S106" s="293"/>
      <c r="T106" s="294">
        <f>SUMIF($D$6:$D$95,"PBT8",T6:T95)</f>
        <v>0</v>
      </c>
      <c r="U106" s="296"/>
      <c r="V106" s="292">
        <f>SUMIF($D$6:$D$95,"PBT8",V6:V95)</f>
        <v>0</v>
      </c>
      <c r="W106" s="293"/>
      <c r="X106" s="292">
        <f>SUMIF($D$6:$D$95,"PBT8",X6:X95)</f>
        <v>0</v>
      </c>
      <c r="Y106" s="293"/>
      <c r="Z106" s="292">
        <f>SUMIF($D$6:$D$95,"PBT8",Z6:Z95)</f>
        <v>0</v>
      </c>
      <c r="AA106" s="297"/>
      <c r="AB106" s="294">
        <f>SUMIF($D$6:$D$95,"PBT8",AB6:AB95)</f>
        <v>0</v>
      </c>
      <c r="AC106" s="296"/>
      <c r="AD106" s="292">
        <f>'Projection_Base-case'!H106-H106</f>
        <v>0</v>
      </c>
      <c r="AE106" s="292">
        <f>IFERROR(100*AD106/'Projection_Base-case'!H106,0)</f>
        <v>0</v>
      </c>
      <c r="AF106" s="293"/>
      <c r="AG106" s="292">
        <f>'Projection_Base-case'!J106-J106</f>
        <v>0</v>
      </c>
      <c r="AH106" s="292">
        <f>IFERROR(100*AG106/'Projection_Base-case'!J106,0)</f>
        <v>0</v>
      </c>
      <c r="AI106" s="293"/>
      <c r="AJ106" s="292">
        <f>'Projection_Base-case'!L106-L106</f>
        <v>0</v>
      </c>
      <c r="AK106" s="292">
        <f>IFERROR(100*AJ106/'Projection_Base-case'!L106,0)</f>
        <v>0</v>
      </c>
      <c r="AL106" s="293"/>
      <c r="AM106" s="292">
        <f>-('Projection_Base-case'!N106-N106)</f>
        <v>0</v>
      </c>
      <c r="AN106" s="294">
        <f>IFERROR(100*AM106/'Projection_Base-case'!N106,0)</f>
        <v>0</v>
      </c>
      <c r="AO106" s="296"/>
      <c r="AP106" s="292">
        <f>'Projection_Base-case'!P106-P106</f>
        <v>0</v>
      </c>
      <c r="AQ106" s="292">
        <f>IFERROR(100*AP106/'Projection_Base-case'!P106,0)</f>
        <v>0</v>
      </c>
      <c r="AR106" s="293"/>
      <c r="AS106" s="292">
        <f>'Projection_Base-case'!R106-R106</f>
        <v>0</v>
      </c>
      <c r="AT106" s="292">
        <f>IFERROR(100*AS106/'Projection_Base-case'!R106,0)</f>
        <v>0</v>
      </c>
      <c r="AU106" s="293"/>
      <c r="AV106" s="292">
        <f>'Projection_Base-case'!T106-T106</f>
        <v>0</v>
      </c>
      <c r="AW106" s="294">
        <f>IFERROR(100*AV106/'Projection_Base-case'!T106,0)</f>
        <v>0</v>
      </c>
      <c r="AX106" s="296"/>
      <c r="AY106" s="292">
        <f>'Projection_Base-case'!V106-V106</f>
        <v>0</v>
      </c>
      <c r="AZ106" s="292">
        <f>IFERROR(100*AY106/'Projection_Base-case'!V106,0)</f>
        <v>0</v>
      </c>
      <c r="BA106" s="293"/>
      <c r="BB106" s="292">
        <f>'Projection_Base-case'!X106-X106</f>
        <v>0</v>
      </c>
      <c r="BC106" s="292">
        <f>IFERROR(100*BB106/'Projection_Base-case'!X106,0)</f>
        <v>0</v>
      </c>
      <c r="BD106" s="293"/>
      <c r="BE106" s="292">
        <f>'Projection_Base-case'!Z106-Z106</f>
        <v>0</v>
      </c>
      <c r="BF106" s="292">
        <f>IFERROR(100*BE106/'Projection_Base-case'!Z106,0)</f>
        <v>0</v>
      </c>
      <c r="BG106" s="292">
        <f t="shared" si="58"/>
        <v>0</v>
      </c>
      <c r="BH106" s="294">
        <f t="shared" si="59"/>
        <v>0</v>
      </c>
    </row>
    <row r="107" spans="1:60" s="107" customFormat="1" ht="21" x14ac:dyDescent="0.25">
      <c r="A107" s="214"/>
      <c r="B107" s="214"/>
      <c r="C107" s="214"/>
      <c r="D107" s="224" t="s">
        <v>138</v>
      </c>
      <c r="E107" s="225"/>
      <c r="F107" s="226"/>
      <c r="G107" s="296"/>
      <c r="H107" s="292">
        <f>SUMIF($D$6:$D$95,"PBT9",H6:H95)</f>
        <v>0</v>
      </c>
      <c r="I107" s="293"/>
      <c r="J107" s="292">
        <f>SUMIF($D$6:$D$95,"PBT9",J6:J95)</f>
        <v>0</v>
      </c>
      <c r="K107" s="293"/>
      <c r="L107" s="292">
        <f>SUMIF($D$6:$D$95,"PBT9",L6:L95)</f>
        <v>0</v>
      </c>
      <c r="M107" s="293"/>
      <c r="N107" s="294">
        <f>SUMIF($D$6:$D$95,"PBT9",N6:N95)</f>
        <v>0</v>
      </c>
      <c r="O107" s="295"/>
      <c r="P107" s="292">
        <f>SUMIF($D$6:$D$95,"PBT9",P6:P95)</f>
        <v>0</v>
      </c>
      <c r="Q107" s="293"/>
      <c r="R107" s="292">
        <f>SUMIF($D$6:$D$95,"PBT9",R6:R95)</f>
        <v>0</v>
      </c>
      <c r="S107" s="293"/>
      <c r="T107" s="294">
        <f>SUMIF($D$6:$D$95,"PBT9",T6:T95)</f>
        <v>0</v>
      </c>
      <c r="U107" s="296"/>
      <c r="V107" s="292">
        <f>SUMIF($D$6:$D$95,"PBT9",V6:V95)</f>
        <v>0</v>
      </c>
      <c r="W107" s="293"/>
      <c r="X107" s="292">
        <f>SUMIF($D$6:$D$95,"PBT9",X6:X95)</f>
        <v>0</v>
      </c>
      <c r="Y107" s="293"/>
      <c r="Z107" s="292">
        <f>SUMIF($D$6:$D$95,"PBT9",Z6:Z95)</f>
        <v>0</v>
      </c>
      <c r="AA107" s="297"/>
      <c r="AB107" s="294">
        <f>SUMIF($D$6:$D$95,"PBT9",AB6:AB95)</f>
        <v>0</v>
      </c>
      <c r="AC107" s="296"/>
      <c r="AD107" s="292">
        <f>'Projection_Base-case'!H107-H107</f>
        <v>0</v>
      </c>
      <c r="AE107" s="292">
        <f>IFERROR(100*AD107/'Projection_Base-case'!H107,0)</f>
        <v>0</v>
      </c>
      <c r="AF107" s="293"/>
      <c r="AG107" s="292">
        <f>'Projection_Base-case'!J107-J107</f>
        <v>0</v>
      </c>
      <c r="AH107" s="292">
        <f>IFERROR(100*AG107/'Projection_Base-case'!J107,0)</f>
        <v>0</v>
      </c>
      <c r="AI107" s="293"/>
      <c r="AJ107" s="292">
        <f>'Projection_Base-case'!L107-L107</f>
        <v>0</v>
      </c>
      <c r="AK107" s="292">
        <f>IFERROR(100*AJ107/'Projection_Base-case'!L107,0)</f>
        <v>0</v>
      </c>
      <c r="AL107" s="293"/>
      <c r="AM107" s="292">
        <f>-('Projection_Base-case'!N107-N107)</f>
        <v>0</v>
      </c>
      <c r="AN107" s="294">
        <f>IFERROR(100*AM107/'Projection_Base-case'!N107,0)</f>
        <v>0</v>
      </c>
      <c r="AO107" s="296"/>
      <c r="AP107" s="292">
        <f>'Projection_Base-case'!P107-P107</f>
        <v>0</v>
      </c>
      <c r="AQ107" s="292">
        <f>IFERROR(100*AP107/'Projection_Base-case'!P107,0)</f>
        <v>0</v>
      </c>
      <c r="AR107" s="293"/>
      <c r="AS107" s="292">
        <f>'Projection_Base-case'!R107-R107</f>
        <v>0</v>
      </c>
      <c r="AT107" s="292">
        <f>IFERROR(100*AS107/'Projection_Base-case'!R107,0)</f>
        <v>0</v>
      </c>
      <c r="AU107" s="293"/>
      <c r="AV107" s="292">
        <f>'Projection_Base-case'!T107-T107</f>
        <v>0</v>
      </c>
      <c r="AW107" s="294">
        <f>IFERROR(100*AV107/'Projection_Base-case'!T107,0)</f>
        <v>0</v>
      </c>
      <c r="AX107" s="296"/>
      <c r="AY107" s="292">
        <f>'Projection_Base-case'!V107-V107</f>
        <v>0</v>
      </c>
      <c r="AZ107" s="292">
        <f>IFERROR(100*AY107/'Projection_Base-case'!V107,0)</f>
        <v>0</v>
      </c>
      <c r="BA107" s="293"/>
      <c r="BB107" s="292">
        <f>'Projection_Base-case'!X107-X107</f>
        <v>0</v>
      </c>
      <c r="BC107" s="292">
        <f>IFERROR(100*BB107/'Projection_Base-case'!X107,0)</f>
        <v>0</v>
      </c>
      <c r="BD107" s="293"/>
      <c r="BE107" s="292">
        <f>'Projection_Base-case'!Z107-Z107</f>
        <v>0</v>
      </c>
      <c r="BF107" s="292">
        <f>IFERROR(100*BE107/'Projection_Base-case'!Z107,0)</f>
        <v>0</v>
      </c>
      <c r="BG107" s="292">
        <f t="shared" si="58"/>
        <v>0</v>
      </c>
      <c r="BH107" s="294">
        <f t="shared" si="59"/>
        <v>0</v>
      </c>
    </row>
    <row r="108" spans="1:60" s="107" customFormat="1" ht="21" x14ac:dyDescent="0.25">
      <c r="A108" s="214"/>
      <c r="B108" s="214"/>
      <c r="C108" s="214"/>
      <c r="D108" s="224" t="s">
        <v>139</v>
      </c>
      <c r="E108" s="225"/>
      <c r="F108" s="226"/>
      <c r="G108" s="296"/>
      <c r="H108" s="292">
        <f>SUMIF($D$6:$D$95,"PBT10",H6:H95)</f>
        <v>0</v>
      </c>
      <c r="I108" s="293"/>
      <c r="J108" s="292">
        <f>SUMIF($D$6:$D$95,"PBT10",J6:J95)</f>
        <v>0</v>
      </c>
      <c r="K108" s="293"/>
      <c r="L108" s="292">
        <f>SUMIF($D$6:$D$95,"PBT10",L6:L95)</f>
        <v>0</v>
      </c>
      <c r="M108" s="293"/>
      <c r="N108" s="294">
        <f>SUMIF($D$6:$D$95,"PBT10",N6:N95)</f>
        <v>0</v>
      </c>
      <c r="O108" s="295"/>
      <c r="P108" s="292">
        <f>SUMIF($D$6:$D$95,"PBT10",P6:P95)</f>
        <v>0</v>
      </c>
      <c r="Q108" s="293"/>
      <c r="R108" s="292">
        <f>SUMIF($D$6:$D$95,"PBT10",R6:R95)</f>
        <v>0</v>
      </c>
      <c r="S108" s="293"/>
      <c r="T108" s="294">
        <f>SUMIF($D$6:$D$95,"PBT10",T6:T95)</f>
        <v>0</v>
      </c>
      <c r="U108" s="296"/>
      <c r="V108" s="292">
        <f>SUMIF($D$6:$D$95,"PBT10",V6:V95)</f>
        <v>0</v>
      </c>
      <c r="W108" s="293"/>
      <c r="X108" s="292">
        <f>SUMIF($D$6:$D$95,"PBT10",X6:X95)</f>
        <v>0</v>
      </c>
      <c r="Y108" s="293"/>
      <c r="Z108" s="292">
        <f>SUMIF($D$6:$D$95,"PBT10",Z6:Z95)</f>
        <v>0</v>
      </c>
      <c r="AA108" s="297"/>
      <c r="AB108" s="294">
        <f>SUMIF($D$6:$D$95,"PBT10",AB6:AB95)</f>
        <v>0</v>
      </c>
      <c r="AC108" s="296"/>
      <c r="AD108" s="292">
        <f>'Projection_Base-case'!H108-H108</f>
        <v>0</v>
      </c>
      <c r="AE108" s="292">
        <f>IFERROR(100*AD108/'Projection_Base-case'!H108,0)</f>
        <v>0</v>
      </c>
      <c r="AF108" s="293"/>
      <c r="AG108" s="292">
        <f>'Projection_Base-case'!J108-J108</f>
        <v>0</v>
      </c>
      <c r="AH108" s="292">
        <f>IFERROR(100*AG108/'Projection_Base-case'!J108,0)</f>
        <v>0</v>
      </c>
      <c r="AI108" s="293"/>
      <c r="AJ108" s="292">
        <f>'Projection_Base-case'!L108-L108</f>
        <v>0</v>
      </c>
      <c r="AK108" s="292">
        <f>IFERROR(100*AJ108/'Projection_Base-case'!L108,0)</f>
        <v>0</v>
      </c>
      <c r="AL108" s="293"/>
      <c r="AM108" s="292">
        <f>-('Projection_Base-case'!N108-N108)</f>
        <v>0</v>
      </c>
      <c r="AN108" s="294">
        <f>IFERROR(100*AM108/'Projection_Base-case'!N108,0)</f>
        <v>0</v>
      </c>
      <c r="AO108" s="296"/>
      <c r="AP108" s="292">
        <f>'Projection_Base-case'!P108-P108</f>
        <v>0</v>
      </c>
      <c r="AQ108" s="292">
        <f>IFERROR(100*AP108/'Projection_Base-case'!P108,0)</f>
        <v>0</v>
      </c>
      <c r="AR108" s="293"/>
      <c r="AS108" s="292">
        <f>'Projection_Base-case'!R108-R108</f>
        <v>0</v>
      </c>
      <c r="AT108" s="292">
        <f>IFERROR(100*AS108/'Projection_Base-case'!R108,0)</f>
        <v>0</v>
      </c>
      <c r="AU108" s="293"/>
      <c r="AV108" s="292">
        <f>'Projection_Base-case'!T108-T108</f>
        <v>0</v>
      </c>
      <c r="AW108" s="294">
        <f>IFERROR(100*AV108/'Projection_Base-case'!T108,0)</f>
        <v>0</v>
      </c>
      <c r="AX108" s="296"/>
      <c r="AY108" s="292">
        <f>'Projection_Base-case'!V108-V108</f>
        <v>0</v>
      </c>
      <c r="AZ108" s="292">
        <f>IFERROR(100*AY108/'Projection_Base-case'!V108,0)</f>
        <v>0</v>
      </c>
      <c r="BA108" s="293"/>
      <c r="BB108" s="292">
        <f>'Projection_Base-case'!X108-X108</f>
        <v>0</v>
      </c>
      <c r="BC108" s="292">
        <f>IFERROR(100*BB108/'Projection_Base-case'!X108,0)</f>
        <v>0</v>
      </c>
      <c r="BD108" s="293"/>
      <c r="BE108" s="292">
        <f>'Projection_Base-case'!Z108-Z108</f>
        <v>0</v>
      </c>
      <c r="BF108" s="292">
        <f>IFERROR(100*BE108/'Projection_Base-case'!Z108,0)</f>
        <v>0</v>
      </c>
      <c r="BG108" s="292">
        <f t="shared" si="58"/>
        <v>0</v>
      </c>
      <c r="BH108" s="294">
        <f t="shared" si="59"/>
        <v>0</v>
      </c>
    </row>
    <row r="109" spans="1:60" s="107" customFormat="1" ht="21" x14ac:dyDescent="0.25">
      <c r="A109" s="214"/>
      <c r="B109" s="214"/>
      <c r="C109" s="214"/>
      <c r="D109" s="224" t="s">
        <v>140</v>
      </c>
      <c r="E109" s="225"/>
      <c r="F109" s="226"/>
      <c r="G109" s="296"/>
      <c r="H109" s="292">
        <f>SUMIF($D$6:$D$95,"PBT11",H6:H95)</f>
        <v>0</v>
      </c>
      <c r="I109" s="293"/>
      <c r="J109" s="292">
        <f>SUMIF($D$6:$D$95,"PBT11",J6:J95)</f>
        <v>0</v>
      </c>
      <c r="K109" s="293"/>
      <c r="L109" s="292">
        <f>SUMIF($D$6:$D$95,"PBT11",L6:L95)</f>
        <v>0</v>
      </c>
      <c r="M109" s="293"/>
      <c r="N109" s="294">
        <f>SUMIF($D$6:$D$95,"PBT11",N6:N95)</f>
        <v>0</v>
      </c>
      <c r="O109" s="295"/>
      <c r="P109" s="292">
        <f>SUMIF($D$6:$D$95,"PBT11",P6:P95)</f>
        <v>0</v>
      </c>
      <c r="Q109" s="293"/>
      <c r="R109" s="292">
        <f>SUMIF($D$6:$D$95,"PBT11",R6:R95)</f>
        <v>0</v>
      </c>
      <c r="S109" s="293"/>
      <c r="T109" s="294">
        <f>SUMIF($D$6:$D$95,"PBT11",T6:T95)</f>
        <v>0</v>
      </c>
      <c r="U109" s="296"/>
      <c r="V109" s="292">
        <f>SUMIF($D$6:$D$95,"PBT11",V6:V95)</f>
        <v>0</v>
      </c>
      <c r="W109" s="293"/>
      <c r="X109" s="292">
        <f>SUMIF($D$6:$D$95,"PBT11",X6:X95)</f>
        <v>0</v>
      </c>
      <c r="Y109" s="293"/>
      <c r="Z109" s="292">
        <f>SUMIF($D$6:$D$95,"PBT11",Z6:Z95)</f>
        <v>0</v>
      </c>
      <c r="AA109" s="297"/>
      <c r="AB109" s="294">
        <f>SUMIF($D$6:$D$95,"PBT11",AB6:AB95)</f>
        <v>0</v>
      </c>
      <c r="AC109" s="296"/>
      <c r="AD109" s="292">
        <f>'Projection_Base-case'!H109-H109</f>
        <v>0</v>
      </c>
      <c r="AE109" s="292">
        <f>IFERROR(100*AD109/'Projection_Base-case'!H109,0)</f>
        <v>0</v>
      </c>
      <c r="AF109" s="293"/>
      <c r="AG109" s="292">
        <f>'Projection_Base-case'!J109-J109</f>
        <v>0</v>
      </c>
      <c r="AH109" s="292">
        <f>IFERROR(100*AG109/'Projection_Base-case'!J109,0)</f>
        <v>0</v>
      </c>
      <c r="AI109" s="293"/>
      <c r="AJ109" s="292">
        <f>'Projection_Base-case'!L109-L109</f>
        <v>0</v>
      </c>
      <c r="AK109" s="292">
        <f>IFERROR(100*AJ109/'Projection_Base-case'!L109,0)</f>
        <v>0</v>
      </c>
      <c r="AL109" s="293"/>
      <c r="AM109" s="292">
        <f>-('Projection_Base-case'!N109-N109)</f>
        <v>0</v>
      </c>
      <c r="AN109" s="294">
        <f>IFERROR(100*AM109/'Projection_Base-case'!N109,0)</f>
        <v>0</v>
      </c>
      <c r="AO109" s="296"/>
      <c r="AP109" s="292">
        <f>'Projection_Base-case'!P109-P109</f>
        <v>0</v>
      </c>
      <c r="AQ109" s="292">
        <f>IFERROR(100*AP109/'Projection_Base-case'!P109,0)</f>
        <v>0</v>
      </c>
      <c r="AR109" s="293"/>
      <c r="AS109" s="292">
        <f>'Projection_Base-case'!R109-R109</f>
        <v>0</v>
      </c>
      <c r="AT109" s="292">
        <f>IFERROR(100*AS109/'Projection_Base-case'!R109,0)</f>
        <v>0</v>
      </c>
      <c r="AU109" s="293"/>
      <c r="AV109" s="292">
        <f>'Projection_Base-case'!T109-T109</f>
        <v>0</v>
      </c>
      <c r="AW109" s="294">
        <f>IFERROR(100*AV109/'Projection_Base-case'!T109,0)</f>
        <v>0</v>
      </c>
      <c r="AX109" s="296"/>
      <c r="AY109" s="292">
        <f>'Projection_Base-case'!V109-V109</f>
        <v>0</v>
      </c>
      <c r="AZ109" s="292">
        <f>IFERROR(100*AY109/'Projection_Base-case'!V109,0)</f>
        <v>0</v>
      </c>
      <c r="BA109" s="293"/>
      <c r="BB109" s="292">
        <f>'Projection_Base-case'!X109-X109</f>
        <v>0</v>
      </c>
      <c r="BC109" s="292">
        <f>IFERROR(100*BB109/'Projection_Base-case'!X109,0)</f>
        <v>0</v>
      </c>
      <c r="BD109" s="293"/>
      <c r="BE109" s="292">
        <f>'Projection_Base-case'!Z109-Z109</f>
        <v>0</v>
      </c>
      <c r="BF109" s="292">
        <f>IFERROR(100*BE109/'Projection_Base-case'!Z109,0)</f>
        <v>0</v>
      </c>
      <c r="BG109" s="292">
        <f t="shared" si="58"/>
        <v>0</v>
      </c>
      <c r="BH109" s="294">
        <f t="shared" si="59"/>
        <v>0</v>
      </c>
    </row>
    <row r="110" spans="1:60" s="107" customFormat="1" ht="21" x14ac:dyDescent="0.25">
      <c r="A110" s="214"/>
      <c r="B110" s="214"/>
      <c r="C110" s="214"/>
      <c r="D110" s="224" t="s">
        <v>141</v>
      </c>
      <c r="E110" s="225"/>
      <c r="F110" s="226"/>
      <c r="G110" s="296"/>
      <c r="H110" s="292">
        <f>SUMIF($D$6:$D$95,"PBT12",H6:H95)</f>
        <v>0</v>
      </c>
      <c r="I110" s="293"/>
      <c r="J110" s="292">
        <f>SUMIF($D$6:$D$95,"PBT12",J6:J95)</f>
        <v>0</v>
      </c>
      <c r="K110" s="293"/>
      <c r="L110" s="292">
        <f>SUMIF($D$6:$D$95,"PBT12",L6:L95)</f>
        <v>0</v>
      </c>
      <c r="M110" s="293"/>
      <c r="N110" s="294">
        <f>SUMIF($D$6:$D$95,"PBT12",N6:N95)</f>
        <v>0</v>
      </c>
      <c r="O110" s="295"/>
      <c r="P110" s="292">
        <f>SUMIF($D$6:$D$95,"PBT12",P6:P95)</f>
        <v>0</v>
      </c>
      <c r="Q110" s="293"/>
      <c r="R110" s="292">
        <f>SUMIF($D$6:$D$95,"PBT12",R6:R95)</f>
        <v>0</v>
      </c>
      <c r="S110" s="293"/>
      <c r="T110" s="294">
        <f>SUMIF($D$6:$D$95,"PBT12",T6:T95)</f>
        <v>0</v>
      </c>
      <c r="U110" s="296"/>
      <c r="V110" s="292">
        <f>SUMIF($D$6:$D$95,"PBT12",V6:V95)</f>
        <v>0</v>
      </c>
      <c r="W110" s="293"/>
      <c r="X110" s="292">
        <f>SUMIF($D$6:$D$95,"PBT12",X6:X95)</f>
        <v>0</v>
      </c>
      <c r="Y110" s="293"/>
      <c r="Z110" s="292">
        <f>SUMIF($D$6:$D$95,"PBT12",Z6:Z95)</f>
        <v>0</v>
      </c>
      <c r="AA110" s="297"/>
      <c r="AB110" s="294">
        <f>SUMIF($D$6:$D$95,"PBT12",AB6:AB95)</f>
        <v>0</v>
      </c>
      <c r="AC110" s="296"/>
      <c r="AD110" s="292">
        <f>'Projection_Base-case'!H110-H110</f>
        <v>0</v>
      </c>
      <c r="AE110" s="292">
        <f>IFERROR(100*AD110/'Projection_Base-case'!H110,0)</f>
        <v>0</v>
      </c>
      <c r="AF110" s="293"/>
      <c r="AG110" s="292">
        <f>'Projection_Base-case'!J110-J110</f>
        <v>0</v>
      </c>
      <c r="AH110" s="292">
        <f>IFERROR(100*AG110/'Projection_Base-case'!J110,0)</f>
        <v>0</v>
      </c>
      <c r="AI110" s="293"/>
      <c r="AJ110" s="292">
        <f>'Projection_Base-case'!L110-L110</f>
        <v>0</v>
      </c>
      <c r="AK110" s="292">
        <f>IFERROR(100*AJ110/'Projection_Base-case'!L110,0)</f>
        <v>0</v>
      </c>
      <c r="AL110" s="293"/>
      <c r="AM110" s="292">
        <f>-('Projection_Base-case'!N110-N110)</f>
        <v>0</v>
      </c>
      <c r="AN110" s="294">
        <f>IFERROR(100*AM110/'Projection_Base-case'!N110,0)</f>
        <v>0</v>
      </c>
      <c r="AO110" s="296"/>
      <c r="AP110" s="292">
        <f>'Projection_Base-case'!P110-P110</f>
        <v>0</v>
      </c>
      <c r="AQ110" s="292">
        <f>IFERROR(100*AP110/'Projection_Base-case'!P110,0)</f>
        <v>0</v>
      </c>
      <c r="AR110" s="293"/>
      <c r="AS110" s="292">
        <f>'Projection_Base-case'!R110-R110</f>
        <v>0</v>
      </c>
      <c r="AT110" s="292">
        <f>IFERROR(100*AS110/'Projection_Base-case'!R110,0)</f>
        <v>0</v>
      </c>
      <c r="AU110" s="293"/>
      <c r="AV110" s="292">
        <f>'Projection_Base-case'!T110-T110</f>
        <v>0</v>
      </c>
      <c r="AW110" s="294">
        <f>IFERROR(100*AV110/'Projection_Base-case'!T110,0)</f>
        <v>0</v>
      </c>
      <c r="AX110" s="296"/>
      <c r="AY110" s="292">
        <f>'Projection_Base-case'!V110-V110</f>
        <v>0</v>
      </c>
      <c r="AZ110" s="292">
        <f>IFERROR(100*AY110/'Projection_Base-case'!V110,0)</f>
        <v>0</v>
      </c>
      <c r="BA110" s="293"/>
      <c r="BB110" s="292">
        <f>'Projection_Base-case'!X110-X110</f>
        <v>0</v>
      </c>
      <c r="BC110" s="292">
        <f>IFERROR(100*BB110/'Projection_Base-case'!X110,0)</f>
        <v>0</v>
      </c>
      <c r="BD110" s="293"/>
      <c r="BE110" s="292">
        <f>'Projection_Base-case'!Z110-Z110</f>
        <v>0</v>
      </c>
      <c r="BF110" s="292">
        <f>IFERROR(100*BE110/'Projection_Base-case'!Z110,0)</f>
        <v>0</v>
      </c>
      <c r="BG110" s="292">
        <f t="shared" si="58"/>
        <v>0</v>
      </c>
      <c r="BH110" s="294">
        <f t="shared" si="59"/>
        <v>0</v>
      </c>
    </row>
    <row r="111" spans="1:60" s="107" customFormat="1" ht="21" x14ac:dyDescent="0.25">
      <c r="A111" s="214"/>
      <c r="B111" s="214"/>
      <c r="C111" s="214"/>
      <c r="D111" s="224" t="s">
        <v>142</v>
      </c>
      <c r="E111" s="225"/>
      <c r="F111" s="226"/>
      <c r="G111" s="296"/>
      <c r="H111" s="292">
        <f>SUMIF($D$6:$D$95,"PBT13",H6:H95)</f>
        <v>0</v>
      </c>
      <c r="I111" s="293"/>
      <c r="J111" s="292">
        <f>SUMIF($D$6:$D$95,"PBT13",J6:J95)</f>
        <v>0</v>
      </c>
      <c r="K111" s="293"/>
      <c r="L111" s="292">
        <f>SUMIF($D$6:$D$95,"PBT13",L6:L95)</f>
        <v>0</v>
      </c>
      <c r="M111" s="293"/>
      <c r="N111" s="294">
        <f>SUMIF($D$6:$D$95,"PBT13",N6:N95)</f>
        <v>0</v>
      </c>
      <c r="O111" s="295"/>
      <c r="P111" s="292">
        <f>SUMIF($D$6:$D$95,"PBT13",P6:P95)</f>
        <v>0</v>
      </c>
      <c r="Q111" s="293"/>
      <c r="R111" s="292">
        <f>SUMIF($D$6:$D$95,"PBT13",R6:R95)</f>
        <v>0</v>
      </c>
      <c r="S111" s="293"/>
      <c r="T111" s="294">
        <f>SUMIF($D$6:$D$95,"PBT13",T6:T95)</f>
        <v>0</v>
      </c>
      <c r="U111" s="296"/>
      <c r="V111" s="292">
        <f>SUMIF($D$6:$D$95,"PBT13",V6:V95)</f>
        <v>0</v>
      </c>
      <c r="W111" s="293"/>
      <c r="X111" s="292">
        <f>SUMIF($D$6:$D$95,"PBT13",X6:X95)</f>
        <v>0</v>
      </c>
      <c r="Y111" s="293"/>
      <c r="Z111" s="292">
        <f>SUMIF($D$6:$D$95,"PBT13",Z6:Z95)</f>
        <v>0</v>
      </c>
      <c r="AA111" s="297"/>
      <c r="AB111" s="294">
        <f>SUMIF($D$6:$D$95,"PBT13",AB6:AB95)</f>
        <v>0</v>
      </c>
      <c r="AC111" s="296"/>
      <c r="AD111" s="292">
        <f>'Projection_Base-case'!H111-H111</f>
        <v>0</v>
      </c>
      <c r="AE111" s="292">
        <f>IFERROR(100*AD111/'Projection_Base-case'!H111,0)</f>
        <v>0</v>
      </c>
      <c r="AF111" s="293"/>
      <c r="AG111" s="292">
        <f>'Projection_Base-case'!J111-J111</f>
        <v>0</v>
      </c>
      <c r="AH111" s="292">
        <f>IFERROR(100*AG111/'Projection_Base-case'!J111,0)</f>
        <v>0</v>
      </c>
      <c r="AI111" s="293"/>
      <c r="AJ111" s="292">
        <f>'Projection_Base-case'!L111-L111</f>
        <v>0</v>
      </c>
      <c r="AK111" s="292">
        <f>IFERROR(100*AJ111/'Projection_Base-case'!L111,0)</f>
        <v>0</v>
      </c>
      <c r="AL111" s="293"/>
      <c r="AM111" s="292">
        <f>-('Projection_Base-case'!N111-N111)</f>
        <v>0</v>
      </c>
      <c r="AN111" s="294">
        <f>IFERROR(100*AM111/'Projection_Base-case'!N111,0)</f>
        <v>0</v>
      </c>
      <c r="AO111" s="296"/>
      <c r="AP111" s="292">
        <f>'Projection_Base-case'!P111-P111</f>
        <v>0</v>
      </c>
      <c r="AQ111" s="292">
        <f>IFERROR(100*AP111/'Projection_Base-case'!P111,0)</f>
        <v>0</v>
      </c>
      <c r="AR111" s="293"/>
      <c r="AS111" s="292">
        <f>'Projection_Base-case'!R111-R111</f>
        <v>0</v>
      </c>
      <c r="AT111" s="292">
        <f>IFERROR(100*AS111/'Projection_Base-case'!R111,0)</f>
        <v>0</v>
      </c>
      <c r="AU111" s="293"/>
      <c r="AV111" s="292">
        <f>'Projection_Base-case'!T111-T111</f>
        <v>0</v>
      </c>
      <c r="AW111" s="294">
        <f>IFERROR(100*AV111/'Projection_Base-case'!T111,0)</f>
        <v>0</v>
      </c>
      <c r="AX111" s="296"/>
      <c r="AY111" s="292">
        <f>'Projection_Base-case'!V111-V111</f>
        <v>0</v>
      </c>
      <c r="AZ111" s="292">
        <f>IFERROR(100*AY111/'Projection_Base-case'!V111,0)</f>
        <v>0</v>
      </c>
      <c r="BA111" s="293"/>
      <c r="BB111" s="292">
        <f>'Projection_Base-case'!X111-X111</f>
        <v>0</v>
      </c>
      <c r="BC111" s="292">
        <f>IFERROR(100*BB111/'Projection_Base-case'!X111,0)</f>
        <v>0</v>
      </c>
      <c r="BD111" s="293"/>
      <c r="BE111" s="292">
        <f>'Projection_Base-case'!Z111-Z111</f>
        <v>0</v>
      </c>
      <c r="BF111" s="292">
        <f>IFERROR(100*BE111/'Projection_Base-case'!Z111,0)</f>
        <v>0</v>
      </c>
      <c r="BG111" s="292">
        <f t="shared" si="58"/>
        <v>0</v>
      </c>
      <c r="BH111" s="294">
        <f t="shared" si="59"/>
        <v>0</v>
      </c>
    </row>
    <row r="112" spans="1:60" s="107" customFormat="1" ht="21" x14ac:dyDescent="0.25">
      <c r="A112" s="214"/>
      <c r="B112" s="214"/>
      <c r="C112" s="214"/>
      <c r="D112" s="224" t="s">
        <v>143</v>
      </c>
      <c r="E112" s="225"/>
      <c r="F112" s="226"/>
      <c r="G112" s="296"/>
      <c r="H112" s="292">
        <f>SUMIF($D$6:$D$95,"PBT14",H6:H95)</f>
        <v>0</v>
      </c>
      <c r="I112" s="293"/>
      <c r="J112" s="292">
        <f>SUMIF($D$6:$D$95,"PBT14",J6:J95)</f>
        <v>0</v>
      </c>
      <c r="K112" s="293"/>
      <c r="L112" s="292">
        <f>SUMIF($D$6:$D$95,"PBT14",L6:L95)</f>
        <v>0</v>
      </c>
      <c r="M112" s="293"/>
      <c r="N112" s="294">
        <f>SUMIF($D$6:$D$95,"PBT14",N6:N95)</f>
        <v>0</v>
      </c>
      <c r="O112" s="295"/>
      <c r="P112" s="292">
        <f>SUMIF($D$6:$D$95,"PBT14",P6:P95)</f>
        <v>0</v>
      </c>
      <c r="Q112" s="293"/>
      <c r="R112" s="292">
        <f>SUMIF($D$6:$D$95,"PBT14",R6:R95)</f>
        <v>0</v>
      </c>
      <c r="S112" s="293"/>
      <c r="T112" s="294">
        <f>SUMIF($D$6:$D$95,"PBT14",T6:T95)</f>
        <v>0</v>
      </c>
      <c r="U112" s="296"/>
      <c r="V112" s="292">
        <f>SUMIF($D$6:$D$95,"PBT14",V6:V95)</f>
        <v>0</v>
      </c>
      <c r="W112" s="293"/>
      <c r="X112" s="292">
        <f>SUMIF($D$6:$D$95,"PBT14",X6:X95)</f>
        <v>0</v>
      </c>
      <c r="Y112" s="293"/>
      <c r="Z112" s="292">
        <f>SUMIF($D$6:$D$95,"PBT14",Z6:Z95)</f>
        <v>0</v>
      </c>
      <c r="AA112" s="297"/>
      <c r="AB112" s="294">
        <f>SUMIF($D$6:$D$95,"PBT14",AB6:AB95)</f>
        <v>0</v>
      </c>
      <c r="AC112" s="296"/>
      <c r="AD112" s="292">
        <f>'Projection_Base-case'!H112-H112</f>
        <v>0</v>
      </c>
      <c r="AE112" s="292">
        <f>IFERROR(100*AD112/'Projection_Base-case'!H112,0)</f>
        <v>0</v>
      </c>
      <c r="AF112" s="293"/>
      <c r="AG112" s="292">
        <f>'Projection_Base-case'!J112-J112</f>
        <v>0</v>
      </c>
      <c r="AH112" s="292">
        <f>IFERROR(100*AG112/'Projection_Base-case'!J112,0)</f>
        <v>0</v>
      </c>
      <c r="AI112" s="293"/>
      <c r="AJ112" s="292">
        <f>'Projection_Base-case'!L112-L112</f>
        <v>0</v>
      </c>
      <c r="AK112" s="292">
        <f>IFERROR(100*AJ112/'Projection_Base-case'!L112,0)</f>
        <v>0</v>
      </c>
      <c r="AL112" s="293"/>
      <c r="AM112" s="292">
        <f>-('Projection_Base-case'!N112-N112)</f>
        <v>0</v>
      </c>
      <c r="AN112" s="294">
        <f>IFERROR(100*AM112/'Projection_Base-case'!N112,0)</f>
        <v>0</v>
      </c>
      <c r="AO112" s="296"/>
      <c r="AP112" s="292">
        <f>'Projection_Base-case'!P112-P112</f>
        <v>0</v>
      </c>
      <c r="AQ112" s="292">
        <f>IFERROR(100*AP112/'Projection_Base-case'!P112,0)</f>
        <v>0</v>
      </c>
      <c r="AR112" s="293"/>
      <c r="AS112" s="292">
        <f>'Projection_Base-case'!R112-R112</f>
        <v>0</v>
      </c>
      <c r="AT112" s="292">
        <f>IFERROR(100*AS112/'Projection_Base-case'!R112,0)</f>
        <v>0</v>
      </c>
      <c r="AU112" s="293"/>
      <c r="AV112" s="292">
        <f>'Projection_Base-case'!T112-T112</f>
        <v>0</v>
      </c>
      <c r="AW112" s="294">
        <f>IFERROR(100*AV112/'Projection_Base-case'!T112,0)</f>
        <v>0</v>
      </c>
      <c r="AX112" s="296"/>
      <c r="AY112" s="292">
        <f>'Projection_Base-case'!V112-V112</f>
        <v>0</v>
      </c>
      <c r="AZ112" s="292">
        <f>IFERROR(100*AY112/'Projection_Base-case'!V112,0)</f>
        <v>0</v>
      </c>
      <c r="BA112" s="293"/>
      <c r="BB112" s="292">
        <f>'Projection_Base-case'!X112-X112</f>
        <v>0</v>
      </c>
      <c r="BC112" s="292">
        <f>IFERROR(100*BB112/'Projection_Base-case'!X112,0)</f>
        <v>0</v>
      </c>
      <c r="BD112" s="293"/>
      <c r="BE112" s="292">
        <f>'Projection_Base-case'!Z112-Z112</f>
        <v>0</v>
      </c>
      <c r="BF112" s="292">
        <f>IFERROR(100*BE112/'Projection_Base-case'!Z112,0)</f>
        <v>0</v>
      </c>
      <c r="BG112" s="292">
        <f t="shared" si="58"/>
        <v>0</v>
      </c>
      <c r="BH112" s="294">
        <f t="shared" si="59"/>
        <v>0</v>
      </c>
    </row>
    <row r="113" spans="1:60" s="107" customFormat="1" ht="21" x14ac:dyDescent="0.25">
      <c r="A113" s="214"/>
      <c r="B113" s="214"/>
      <c r="C113" s="214"/>
      <c r="D113" s="224" t="s">
        <v>144</v>
      </c>
      <c r="E113" s="225"/>
      <c r="F113" s="226"/>
      <c r="G113" s="296"/>
      <c r="H113" s="292">
        <f>SUMIF($D$6:$D$95,"PBT15",H6:H95)</f>
        <v>0</v>
      </c>
      <c r="I113" s="293"/>
      <c r="J113" s="292">
        <f>SUMIF($D$6:$D$95,"PBT15",J6:J95)</f>
        <v>0</v>
      </c>
      <c r="K113" s="293"/>
      <c r="L113" s="292">
        <f>SUMIF($D$6:$D$95,"PBT15",L6:L95)</f>
        <v>0</v>
      </c>
      <c r="M113" s="293"/>
      <c r="N113" s="294">
        <f>SUMIF($D$6:$D$95,"PBT15",N6:N95)</f>
        <v>0</v>
      </c>
      <c r="O113" s="295"/>
      <c r="P113" s="292">
        <f>SUMIF($D$6:$D$95,"PBT15",P6:P95)</f>
        <v>0</v>
      </c>
      <c r="Q113" s="293"/>
      <c r="R113" s="292">
        <f>SUMIF($D$6:$D$95,"PBT15",R6:R95)</f>
        <v>0</v>
      </c>
      <c r="S113" s="293"/>
      <c r="T113" s="294">
        <f>SUMIF($D$6:$D$95,"PBT15",T6:T95)</f>
        <v>0</v>
      </c>
      <c r="U113" s="296"/>
      <c r="V113" s="292">
        <f>SUMIF($D$6:$D$95,"PBT15",V6:V95)</f>
        <v>0</v>
      </c>
      <c r="W113" s="293"/>
      <c r="X113" s="292">
        <f>SUMIF($D$6:$D$95,"PBT15",X6:X95)</f>
        <v>0</v>
      </c>
      <c r="Y113" s="293"/>
      <c r="Z113" s="292">
        <f>SUMIF($D$6:$D$95,"PBT15",Z6:Z95)</f>
        <v>0</v>
      </c>
      <c r="AA113" s="297"/>
      <c r="AB113" s="294">
        <f>SUMIF($D$6:$D$95,"PBT15",AB6:AB95)</f>
        <v>0</v>
      </c>
      <c r="AC113" s="296"/>
      <c r="AD113" s="292">
        <f>'Projection_Base-case'!H113-H113</f>
        <v>0</v>
      </c>
      <c r="AE113" s="292">
        <f>IFERROR(100*AD113/'Projection_Base-case'!H113,0)</f>
        <v>0</v>
      </c>
      <c r="AF113" s="293"/>
      <c r="AG113" s="292">
        <f>'Projection_Base-case'!J113-J113</f>
        <v>0</v>
      </c>
      <c r="AH113" s="292">
        <f>IFERROR(100*AG113/'Projection_Base-case'!J113,0)</f>
        <v>0</v>
      </c>
      <c r="AI113" s="293"/>
      <c r="AJ113" s="292">
        <f>'Projection_Base-case'!L113-L113</f>
        <v>0</v>
      </c>
      <c r="AK113" s="292">
        <f>IFERROR(100*AJ113/'Projection_Base-case'!L113,0)</f>
        <v>0</v>
      </c>
      <c r="AL113" s="293"/>
      <c r="AM113" s="292">
        <f>-('Projection_Base-case'!N113-N113)</f>
        <v>0</v>
      </c>
      <c r="AN113" s="294">
        <f>IFERROR(100*AM113/'Projection_Base-case'!N113,0)</f>
        <v>0</v>
      </c>
      <c r="AO113" s="296"/>
      <c r="AP113" s="292">
        <f>'Projection_Base-case'!P113-P113</f>
        <v>0</v>
      </c>
      <c r="AQ113" s="292">
        <f>IFERROR(100*AP113/'Projection_Base-case'!P113,0)</f>
        <v>0</v>
      </c>
      <c r="AR113" s="293"/>
      <c r="AS113" s="292">
        <f>'Projection_Base-case'!R113-R113</f>
        <v>0</v>
      </c>
      <c r="AT113" s="292">
        <f>IFERROR(100*AS113/'Projection_Base-case'!R113,0)</f>
        <v>0</v>
      </c>
      <c r="AU113" s="293"/>
      <c r="AV113" s="292">
        <f>'Projection_Base-case'!T113-T113</f>
        <v>0</v>
      </c>
      <c r="AW113" s="294">
        <f>IFERROR(100*AV113/'Projection_Base-case'!T113,0)</f>
        <v>0</v>
      </c>
      <c r="AX113" s="296"/>
      <c r="AY113" s="292">
        <f>'Projection_Base-case'!V113-V113</f>
        <v>0</v>
      </c>
      <c r="AZ113" s="292">
        <f>IFERROR(100*AY113/'Projection_Base-case'!V113,0)</f>
        <v>0</v>
      </c>
      <c r="BA113" s="293"/>
      <c r="BB113" s="292">
        <f>'Projection_Base-case'!X113-X113</f>
        <v>0</v>
      </c>
      <c r="BC113" s="292">
        <f>IFERROR(100*BB113/'Projection_Base-case'!X113,0)</f>
        <v>0</v>
      </c>
      <c r="BD113" s="293"/>
      <c r="BE113" s="292">
        <f>'Projection_Base-case'!Z113-Z113</f>
        <v>0</v>
      </c>
      <c r="BF113" s="292">
        <f>IFERROR(100*BE113/'Projection_Base-case'!Z113,0)</f>
        <v>0</v>
      </c>
      <c r="BG113" s="292">
        <f t="shared" si="58"/>
        <v>0</v>
      </c>
      <c r="BH113" s="294">
        <f t="shared" si="59"/>
        <v>0</v>
      </c>
    </row>
    <row r="114" spans="1:60" s="107" customFormat="1" ht="48.75" customHeight="1" thickBot="1" x14ac:dyDescent="0.3">
      <c r="A114" s="214"/>
      <c r="B114" s="214"/>
      <c r="C114" s="214"/>
      <c r="D114" s="478" t="s">
        <v>145</v>
      </c>
      <c r="E114" s="479"/>
      <c r="F114" s="479"/>
      <c r="G114" s="283"/>
      <c r="H114" s="279">
        <f>SUM(H99:H113)</f>
        <v>0</v>
      </c>
      <c r="I114" s="280"/>
      <c r="J114" s="279">
        <f>SUM(J99:J113)</f>
        <v>0</v>
      </c>
      <c r="K114" s="280"/>
      <c r="L114" s="279">
        <f>SUM(L99:L113)</f>
        <v>0</v>
      </c>
      <c r="M114" s="280"/>
      <c r="N114" s="281">
        <f>SUM(N99:N113)</f>
        <v>0</v>
      </c>
      <c r="O114" s="282"/>
      <c r="P114" s="279">
        <f>SUM(P99:P113)</f>
        <v>0</v>
      </c>
      <c r="Q114" s="280"/>
      <c r="R114" s="279">
        <f>SUM(R99:R113)</f>
        <v>0</v>
      </c>
      <c r="S114" s="280"/>
      <c r="T114" s="281">
        <f>SUM(T99:T113)</f>
        <v>0</v>
      </c>
      <c r="U114" s="283"/>
      <c r="V114" s="279">
        <f>SUM(V99:V113)</f>
        <v>0</v>
      </c>
      <c r="W114" s="280"/>
      <c r="X114" s="279">
        <f>SUM(X99:X113)</f>
        <v>0</v>
      </c>
      <c r="Y114" s="280"/>
      <c r="Z114" s="279">
        <f>SUM(Z99:Z113)</f>
        <v>0</v>
      </c>
      <c r="AA114" s="284"/>
      <c r="AB114" s="281">
        <f>SUM(AB99:AB113)</f>
        <v>0</v>
      </c>
      <c r="AC114" s="285"/>
      <c r="AD114" s="279">
        <f>'Projection_Base-case'!H114-H114</f>
        <v>0</v>
      </c>
      <c r="AE114" s="279">
        <f>IFERROR(100*AD114/'Projection_Base-case'!H114,0)</f>
        <v>0</v>
      </c>
      <c r="AF114" s="280"/>
      <c r="AG114" s="279">
        <f>'Projection_Base-case'!J114-J114</f>
        <v>0</v>
      </c>
      <c r="AH114" s="279">
        <f>IFERROR(100*AG114/'Projection_Base-case'!J114,0)</f>
        <v>0</v>
      </c>
      <c r="AI114" s="280"/>
      <c r="AJ114" s="279">
        <f>'Projection_Base-case'!L114-L114</f>
        <v>0</v>
      </c>
      <c r="AK114" s="279">
        <f>IFERROR(100*AJ114/'Projection_Base-case'!L114,0)</f>
        <v>0</v>
      </c>
      <c r="AL114" s="280"/>
      <c r="AM114" s="279">
        <f>-('Projection_Base-case'!N114-N114)</f>
        <v>0</v>
      </c>
      <c r="AN114" s="281">
        <f>IFERROR(100*AM114/'Projection_Base-case'!N114,0)</f>
        <v>0</v>
      </c>
      <c r="AO114" s="283"/>
      <c r="AP114" s="279">
        <f>'Projection_Base-case'!P114-P114</f>
        <v>0</v>
      </c>
      <c r="AQ114" s="279">
        <f>IFERROR(100*AP114/'Projection_Base-case'!P114,0)</f>
        <v>0</v>
      </c>
      <c r="AR114" s="280"/>
      <c r="AS114" s="279">
        <f>'Projection_Base-case'!R114-R114</f>
        <v>0</v>
      </c>
      <c r="AT114" s="279">
        <f>IFERROR(100*AS114/'Projection_Base-case'!R114,0)</f>
        <v>0</v>
      </c>
      <c r="AU114" s="280"/>
      <c r="AV114" s="279">
        <f>'Projection_Base-case'!T114-T114</f>
        <v>0</v>
      </c>
      <c r="AW114" s="281">
        <f>IFERROR(100*AV114/'Projection_Base-case'!T114,0)</f>
        <v>0</v>
      </c>
      <c r="AX114" s="283"/>
      <c r="AY114" s="279">
        <f>'Projection_Base-case'!V114-V114</f>
        <v>0</v>
      </c>
      <c r="AZ114" s="279">
        <f>IFERROR(100*AY114/'Projection_Base-case'!V114,0)</f>
        <v>0</v>
      </c>
      <c r="BA114" s="280"/>
      <c r="BB114" s="279">
        <f>'Projection_Base-case'!X114-X114</f>
        <v>0</v>
      </c>
      <c r="BC114" s="279">
        <f>IFERROR(100*BB114/'Projection_Base-case'!X114,0)</f>
        <v>0</v>
      </c>
      <c r="BD114" s="280"/>
      <c r="BE114" s="279">
        <f>'Projection_Base-case'!Z114-Z114</f>
        <v>0</v>
      </c>
      <c r="BF114" s="279">
        <f>IFERROR(100*BE114/'Projection_Base-case'!Z114,0)</f>
        <v>0</v>
      </c>
      <c r="BG114" s="279">
        <f t="shared" si="58"/>
        <v>0</v>
      </c>
      <c r="BH114" s="281">
        <f t="shared" si="59"/>
        <v>0</v>
      </c>
    </row>
    <row r="115" spans="1:60" x14ac:dyDescent="0.25">
      <c r="AD115" s="240"/>
    </row>
    <row r="116" spans="1:60" x14ac:dyDescent="0.25">
      <c r="AD116" s="240"/>
    </row>
    <row r="117" spans="1:60" x14ac:dyDescent="0.25">
      <c r="AD117" s="240"/>
    </row>
    <row r="118" spans="1:60" x14ac:dyDescent="0.25">
      <c r="C118" s="276"/>
      <c r="D118" s="276"/>
      <c r="E118" s="276"/>
      <c r="F118" s="276"/>
      <c r="G118" s="276"/>
      <c r="H118" s="276"/>
      <c r="I118" s="276"/>
      <c r="AD118" s="240"/>
    </row>
    <row r="119" spans="1:60" x14ac:dyDescent="0.25">
      <c r="C119" s="276"/>
      <c r="D119" s="276"/>
      <c r="E119" s="276"/>
      <c r="F119" s="276"/>
      <c r="G119" s="276"/>
      <c r="H119" s="276"/>
      <c r="I119" s="276"/>
      <c r="AD119" s="240"/>
    </row>
    <row r="120" spans="1:60" x14ac:dyDescent="0.25">
      <c r="C120" s="276"/>
      <c r="D120" s="276"/>
      <c r="E120" s="276"/>
      <c r="F120" s="276"/>
      <c r="G120" s="276"/>
      <c r="H120" s="276"/>
      <c r="I120" s="276"/>
      <c r="AD120" s="240"/>
    </row>
    <row r="121" spans="1:60" x14ac:dyDescent="0.25">
      <c r="C121" s="276"/>
      <c r="D121" s="276"/>
      <c r="E121" s="276"/>
      <c r="F121" s="276"/>
      <c r="G121" s="276"/>
      <c r="H121" s="276"/>
      <c r="I121" s="276"/>
      <c r="AD121" s="240"/>
    </row>
    <row r="122" spans="1:60" x14ac:dyDescent="0.25">
      <c r="C122" s="276"/>
      <c r="D122" s="276"/>
      <c r="E122" s="276"/>
      <c r="F122" s="276"/>
      <c r="G122" s="276"/>
      <c r="H122" s="276"/>
      <c r="I122" s="276"/>
      <c r="AD122" s="240"/>
    </row>
    <row r="123" spans="1:60" x14ac:dyDescent="0.25">
      <c r="C123" s="276"/>
      <c r="D123" s="276"/>
      <c r="E123" s="276"/>
      <c r="F123" s="276"/>
      <c r="G123" s="276"/>
      <c r="H123" s="276"/>
      <c r="I123" s="276"/>
      <c r="AD123" s="240"/>
    </row>
    <row r="124" spans="1:60" x14ac:dyDescent="0.25">
      <c r="C124" s="276"/>
      <c r="D124" s="276"/>
      <c r="E124" s="276"/>
      <c r="F124" s="276"/>
      <c r="G124" s="276"/>
      <c r="H124" s="276"/>
      <c r="I124" s="276"/>
      <c r="AD124" s="240"/>
    </row>
    <row r="125" spans="1:60" x14ac:dyDescent="0.25">
      <c r="C125" s="276"/>
      <c r="D125" s="276"/>
      <c r="E125" s="276"/>
      <c r="F125" s="276"/>
      <c r="G125" s="276"/>
      <c r="H125" s="276"/>
      <c r="I125" s="276"/>
      <c r="AD125" s="240"/>
    </row>
    <row r="126" spans="1:60" x14ac:dyDescent="0.25">
      <c r="AD126" s="240"/>
    </row>
    <row r="127" spans="1:60" x14ac:dyDescent="0.25">
      <c r="AD127" s="240"/>
    </row>
    <row r="128" spans="1:60" x14ac:dyDescent="0.25">
      <c r="AD128" s="240"/>
    </row>
    <row r="129" spans="30:30" x14ac:dyDescent="0.25">
      <c r="AD129" s="240"/>
    </row>
    <row r="130" spans="30:30" x14ac:dyDescent="0.25">
      <c r="AD130" s="240"/>
    </row>
    <row r="131" spans="30:30" x14ac:dyDescent="0.25">
      <c r="AD131" s="240"/>
    </row>
    <row r="132" spans="30:30" x14ac:dyDescent="0.25">
      <c r="AD132" s="240"/>
    </row>
    <row r="133" spans="30:30" x14ac:dyDescent="0.25">
      <c r="AD133" s="240"/>
    </row>
    <row r="134" spans="30:30" x14ac:dyDescent="0.25">
      <c r="AD134" s="240"/>
    </row>
    <row r="135" spans="30:30" x14ac:dyDescent="0.25">
      <c r="AD135" s="240"/>
    </row>
    <row r="136" spans="30:30" x14ac:dyDescent="0.25">
      <c r="AD136" s="240"/>
    </row>
    <row r="137" spans="30:30" x14ac:dyDescent="0.25">
      <c r="AD137" s="240"/>
    </row>
    <row r="138" spans="30:30" x14ac:dyDescent="0.25">
      <c r="AD138" s="240"/>
    </row>
    <row r="139" spans="30:30" x14ac:dyDescent="0.25">
      <c r="AD139" s="240"/>
    </row>
    <row r="140" spans="30:30" x14ac:dyDescent="0.25">
      <c r="AD140" s="240"/>
    </row>
    <row r="141" spans="30:30" x14ac:dyDescent="0.25">
      <c r="AD141" s="240"/>
    </row>
    <row r="142" spans="30:30" x14ac:dyDescent="0.25">
      <c r="AD142" s="240"/>
    </row>
    <row r="143" spans="30:30" x14ac:dyDescent="0.25">
      <c r="AD143" s="240"/>
    </row>
    <row r="144" spans="30:30" x14ac:dyDescent="0.25">
      <c r="AD144" s="240"/>
    </row>
    <row r="145" spans="30:30" x14ac:dyDescent="0.25">
      <c r="AD145" s="240"/>
    </row>
    <row r="146" spans="30:30" x14ac:dyDescent="0.25">
      <c r="AD146" s="240"/>
    </row>
    <row r="147" spans="30:30" x14ac:dyDescent="0.25">
      <c r="AD147" s="240"/>
    </row>
    <row r="148" spans="30:30" x14ac:dyDescent="0.25">
      <c r="AD148" s="240"/>
    </row>
    <row r="149" spans="30:30" x14ac:dyDescent="0.25">
      <c r="AD149" s="240"/>
    </row>
  </sheetData>
  <mergeCells count="38">
    <mergeCell ref="A2:F2"/>
    <mergeCell ref="G2:AB2"/>
    <mergeCell ref="AC2:BH2"/>
    <mergeCell ref="A3:A5"/>
    <mergeCell ref="B3:B5"/>
    <mergeCell ref="C3:C5"/>
    <mergeCell ref="D3:D5"/>
    <mergeCell ref="E3:E5"/>
    <mergeCell ref="F3:F5"/>
    <mergeCell ref="G3:N3"/>
    <mergeCell ref="AC3:AN3"/>
    <mergeCell ref="AO3:AW3"/>
    <mergeCell ref="AX3:BH3"/>
    <mergeCell ref="G4:H4"/>
    <mergeCell ref="I4:J4"/>
    <mergeCell ref="K4:L4"/>
    <mergeCell ref="D114:F114"/>
    <mergeCell ref="AU4:AW4"/>
    <mergeCell ref="AX4:AZ4"/>
    <mergeCell ref="M4:N4"/>
    <mergeCell ref="O4:P4"/>
    <mergeCell ref="W4:X4"/>
    <mergeCell ref="Y4:Z4"/>
    <mergeCell ref="AA4:AB4"/>
    <mergeCell ref="Q4:R4"/>
    <mergeCell ref="S4:T4"/>
    <mergeCell ref="U4:V4"/>
    <mergeCell ref="D98:BH98"/>
    <mergeCell ref="O3:T3"/>
    <mergeCell ref="U3:AB3"/>
    <mergeCell ref="BA4:BC4"/>
    <mergeCell ref="BD4:BF4"/>
    <mergeCell ref="AC4:AE4"/>
    <mergeCell ref="AF4:AH4"/>
    <mergeCell ref="AI4:AK4"/>
    <mergeCell ref="AL4:AN4"/>
    <mergeCell ref="AO4:AQ4"/>
    <mergeCell ref="AR4:AT4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'Drop-down lists'!$B$3:$B$5</xm:f>
          </x14:formula1>
          <xm:sqref>E6:E95 E121</xm:sqref>
        </x14:dataValidation>
        <x14:dataValidation type="list" allowBlank="1" showInputMessage="1" showErrorMessage="1">
          <x14:formula1>
            <xm:f>'Drop-down lists'!$A$3:$A$17</xm:f>
          </x14:formula1>
          <xm:sqref>D6:D95 D121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9"/>
  <sheetViews>
    <sheetView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:F2"/>
    </sheetView>
  </sheetViews>
  <sheetFormatPr defaultRowHeight="15" x14ac:dyDescent="0.25"/>
  <cols>
    <col min="1" max="1" width="11.28515625" style="230" customWidth="1"/>
    <col min="2" max="2" width="12.5703125" style="230" customWidth="1"/>
    <col min="3" max="3" width="13.5703125" style="230" customWidth="1"/>
    <col min="4" max="4" width="11.42578125" style="230" customWidth="1"/>
    <col min="5" max="5" width="12" style="230" customWidth="1"/>
    <col min="6" max="6" width="11.85546875" style="230" customWidth="1"/>
    <col min="7" max="7" width="13.28515625" style="230" customWidth="1"/>
    <col min="8" max="8" width="8.5703125" style="230" bestFit="1" customWidth="1"/>
    <col min="9" max="9" width="12.7109375" style="230" customWidth="1"/>
    <col min="10" max="10" width="8.5703125" style="230" bestFit="1" customWidth="1"/>
    <col min="11" max="11" width="13.140625" style="230" customWidth="1"/>
    <col min="12" max="12" width="8.5703125" style="230" bestFit="1" customWidth="1"/>
    <col min="13" max="13" width="13.85546875" style="230" customWidth="1"/>
    <col min="14" max="14" width="8.5703125" style="230" bestFit="1" customWidth="1"/>
    <col min="15" max="15" width="11.140625" style="230" customWidth="1"/>
    <col min="16" max="16" width="6.28515625" style="230" customWidth="1"/>
    <col min="17" max="18" width="11.28515625" style="230" customWidth="1"/>
    <col min="19" max="20" width="10.42578125" style="230" customWidth="1"/>
    <col min="21" max="21" width="16.7109375" style="230" customWidth="1"/>
    <col min="22" max="22" width="12.85546875" style="230" bestFit="1" customWidth="1"/>
    <col min="23" max="23" width="17.28515625" style="230" customWidth="1"/>
    <col min="24" max="24" width="12.85546875" style="230" bestFit="1" customWidth="1"/>
    <col min="25" max="25" width="16.7109375" style="230" customWidth="1"/>
    <col min="26" max="26" width="12.85546875" style="230" bestFit="1" customWidth="1"/>
    <col min="27" max="27" width="13.85546875" style="230" customWidth="1"/>
    <col min="28" max="28" width="10" style="230" bestFit="1" customWidth="1"/>
    <col min="29" max="29" width="13" style="230" bestFit="1" customWidth="1"/>
    <col min="30" max="30" width="8.5703125" style="230" bestFit="1" customWidth="1"/>
    <col min="31" max="31" width="3" style="230" bestFit="1" customWidth="1"/>
    <col min="32" max="32" width="13" style="230" bestFit="1" customWidth="1"/>
    <col min="33" max="33" width="8.5703125" style="230" bestFit="1" customWidth="1"/>
    <col min="34" max="34" width="3" style="230" bestFit="1" customWidth="1"/>
    <col min="35" max="35" width="13" style="230" bestFit="1" customWidth="1"/>
    <col min="36" max="36" width="8.5703125" style="230" bestFit="1" customWidth="1"/>
    <col min="37" max="37" width="3" style="230" bestFit="1" customWidth="1"/>
    <col min="38" max="38" width="13" style="230" bestFit="1" customWidth="1"/>
    <col min="39" max="39" width="8.5703125" style="230" bestFit="1" customWidth="1"/>
    <col min="40" max="40" width="3" style="230" bestFit="1" customWidth="1"/>
    <col min="41" max="41" width="12.7109375" style="230" bestFit="1" customWidth="1"/>
    <col min="42" max="42" width="6.28515625" style="230" bestFit="1" customWidth="1"/>
    <col min="43" max="43" width="3" style="230" bestFit="1" customWidth="1"/>
    <col min="44" max="44" width="10" style="230" bestFit="1" customWidth="1"/>
    <col min="45" max="46" width="8.140625" style="230" customWidth="1"/>
    <col min="47" max="47" width="10" style="230" bestFit="1" customWidth="1"/>
    <col min="48" max="49" width="8.140625" style="230" customWidth="1"/>
    <col min="50" max="50" width="17" style="230" customWidth="1"/>
    <col min="51" max="51" width="13.85546875" style="230" customWidth="1"/>
    <col min="52" max="52" width="3" style="230" bestFit="1" customWidth="1"/>
    <col min="53" max="53" width="16.7109375" style="230" customWidth="1"/>
    <col min="54" max="54" width="14.85546875" style="230" customWidth="1"/>
    <col min="55" max="55" width="3" style="230" bestFit="1" customWidth="1"/>
    <col min="56" max="56" width="17.42578125" style="230" customWidth="1"/>
    <col min="57" max="57" width="15.28515625" style="230" customWidth="1"/>
    <col min="58" max="58" width="3" style="230" bestFit="1" customWidth="1"/>
    <col min="59" max="59" width="12.28515625" style="230" customWidth="1"/>
    <col min="60" max="60" width="24.140625" style="230" customWidth="1"/>
  </cols>
  <sheetData>
    <row r="1" spans="1:66" ht="27" thickBot="1" x14ac:dyDescent="0.3">
      <c r="A1" s="227" t="s">
        <v>127</v>
      </c>
    </row>
    <row r="2" spans="1:66" ht="27" thickBot="1" x14ac:dyDescent="0.45">
      <c r="A2" s="519" t="s">
        <v>110</v>
      </c>
      <c r="B2" s="520"/>
      <c r="C2" s="520"/>
      <c r="D2" s="520"/>
      <c r="E2" s="520"/>
      <c r="F2" s="521"/>
      <c r="G2" s="512" t="s">
        <v>123</v>
      </c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4"/>
      <c r="V2" s="514"/>
      <c r="W2" s="514"/>
      <c r="X2" s="514"/>
      <c r="Y2" s="514"/>
      <c r="Z2" s="514"/>
      <c r="AA2" s="514"/>
      <c r="AB2" s="515"/>
      <c r="AC2" s="509" t="s">
        <v>124</v>
      </c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510"/>
      <c r="AO2" s="510"/>
      <c r="AP2" s="510"/>
      <c r="AQ2" s="510"/>
      <c r="AR2" s="510"/>
      <c r="AS2" s="510"/>
      <c r="AT2" s="510"/>
      <c r="AU2" s="510"/>
      <c r="AV2" s="510"/>
      <c r="AW2" s="510"/>
      <c r="AX2" s="510"/>
      <c r="AY2" s="510"/>
      <c r="AZ2" s="510"/>
      <c r="BA2" s="510"/>
      <c r="BB2" s="510"/>
      <c r="BC2" s="510"/>
      <c r="BD2" s="510"/>
      <c r="BE2" s="510"/>
      <c r="BF2" s="510"/>
      <c r="BG2" s="510"/>
      <c r="BH2" s="511"/>
      <c r="BI2" s="7"/>
      <c r="BJ2" s="7"/>
      <c r="BK2" s="7"/>
      <c r="BL2" s="7"/>
      <c r="BM2" s="7"/>
      <c r="BN2" s="7"/>
    </row>
    <row r="3" spans="1:66" ht="21.75" customHeight="1" x14ac:dyDescent="0.25">
      <c r="A3" s="503" t="s">
        <v>211</v>
      </c>
      <c r="B3" s="504" t="s">
        <v>1</v>
      </c>
      <c r="C3" s="504" t="s">
        <v>209</v>
      </c>
      <c r="D3" s="504" t="s">
        <v>210</v>
      </c>
      <c r="E3" s="504" t="s">
        <v>120</v>
      </c>
      <c r="F3" s="483" t="s">
        <v>126</v>
      </c>
      <c r="G3" s="497" t="s">
        <v>17</v>
      </c>
      <c r="H3" s="498"/>
      <c r="I3" s="498"/>
      <c r="J3" s="498"/>
      <c r="K3" s="498"/>
      <c r="L3" s="498"/>
      <c r="M3" s="498"/>
      <c r="N3" s="499"/>
      <c r="O3" s="497" t="s">
        <v>24</v>
      </c>
      <c r="P3" s="498"/>
      <c r="Q3" s="498"/>
      <c r="R3" s="498"/>
      <c r="S3" s="498"/>
      <c r="T3" s="400"/>
      <c r="U3" s="470" t="s">
        <v>28</v>
      </c>
      <c r="V3" s="471"/>
      <c r="W3" s="471"/>
      <c r="X3" s="471"/>
      <c r="Y3" s="471"/>
      <c r="Z3" s="471"/>
      <c r="AA3" s="471"/>
      <c r="AB3" s="472"/>
      <c r="AC3" s="489" t="s">
        <v>125</v>
      </c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8"/>
      <c r="AO3" s="489" t="s">
        <v>88</v>
      </c>
      <c r="AP3" s="487"/>
      <c r="AQ3" s="487"/>
      <c r="AR3" s="487"/>
      <c r="AS3" s="487"/>
      <c r="AT3" s="487"/>
      <c r="AU3" s="487"/>
      <c r="AV3" s="487"/>
      <c r="AW3" s="490"/>
      <c r="AX3" s="516" t="s">
        <v>89</v>
      </c>
      <c r="AY3" s="517"/>
      <c r="AZ3" s="517"/>
      <c r="BA3" s="517"/>
      <c r="BB3" s="517"/>
      <c r="BC3" s="517"/>
      <c r="BD3" s="517"/>
      <c r="BE3" s="517"/>
      <c r="BF3" s="517"/>
      <c r="BG3" s="517"/>
      <c r="BH3" s="518"/>
      <c r="BI3" s="7"/>
      <c r="BJ3" s="7"/>
      <c r="BK3" s="7"/>
      <c r="BL3" s="7"/>
      <c r="BM3" s="7"/>
      <c r="BN3" s="7"/>
    </row>
    <row r="4" spans="1:66" ht="57" customHeight="1" x14ac:dyDescent="0.25">
      <c r="A4" s="350"/>
      <c r="B4" s="481"/>
      <c r="C4" s="481"/>
      <c r="D4" s="481"/>
      <c r="E4" s="481"/>
      <c r="F4" s="482"/>
      <c r="G4" s="350" t="s">
        <v>18</v>
      </c>
      <c r="H4" s="481"/>
      <c r="I4" s="481" t="s">
        <v>22</v>
      </c>
      <c r="J4" s="481"/>
      <c r="K4" s="481" t="s">
        <v>23</v>
      </c>
      <c r="L4" s="481"/>
      <c r="M4" s="481" t="s">
        <v>155</v>
      </c>
      <c r="N4" s="485"/>
      <c r="O4" s="350" t="s">
        <v>157</v>
      </c>
      <c r="P4" s="481"/>
      <c r="Q4" s="481" t="s">
        <v>158</v>
      </c>
      <c r="R4" s="481"/>
      <c r="S4" s="481" t="s">
        <v>159</v>
      </c>
      <c r="T4" s="482"/>
      <c r="U4" s="350" t="s">
        <v>36</v>
      </c>
      <c r="V4" s="481"/>
      <c r="W4" s="481" t="s">
        <v>121</v>
      </c>
      <c r="X4" s="481"/>
      <c r="Y4" s="481" t="s">
        <v>122</v>
      </c>
      <c r="Z4" s="481"/>
      <c r="AA4" s="481" t="s">
        <v>148</v>
      </c>
      <c r="AB4" s="485"/>
      <c r="AC4" s="480" t="s">
        <v>91</v>
      </c>
      <c r="AD4" s="481"/>
      <c r="AE4" s="481"/>
      <c r="AF4" s="481" t="s">
        <v>96</v>
      </c>
      <c r="AG4" s="481"/>
      <c r="AH4" s="481"/>
      <c r="AI4" s="481" t="s">
        <v>97</v>
      </c>
      <c r="AJ4" s="481"/>
      <c r="AK4" s="481"/>
      <c r="AL4" s="481" t="s">
        <v>190</v>
      </c>
      <c r="AM4" s="481"/>
      <c r="AN4" s="485"/>
      <c r="AO4" s="480" t="s">
        <v>204</v>
      </c>
      <c r="AP4" s="481"/>
      <c r="AQ4" s="481"/>
      <c r="AR4" s="481" t="s">
        <v>205</v>
      </c>
      <c r="AS4" s="481"/>
      <c r="AT4" s="481"/>
      <c r="AU4" s="481" t="s">
        <v>206</v>
      </c>
      <c r="AV4" s="481"/>
      <c r="AW4" s="482"/>
      <c r="AX4" s="350" t="s">
        <v>100</v>
      </c>
      <c r="AY4" s="481"/>
      <c r="AZ4" s="481"/>
      <c r="BA4" s="481" t="s">
        <v>128</v>
      </c>
      <c r="BB4" s="481"/>
      <c r="BC4" s="481"/>
      <c r="BD4" s="481" t="s">
        <v>129</v>
      </c>
      <c r="BE4" s="481"/>
      <c r="BF4" s="481"/>
      <c r="BG4" s="19" t="s">
        <v>37</v>
      </c>
      <c r="BH4" s="16" t="s">
        <v>38</v>
      </c>
      <c r="BI4" s="7"/>
      <c r="BJ4" s="7"/>
      <c r="BK4" s="7"/>
      <c r="BL4" s="7"/>
      <c r="BM4" s="7"/>
      <c r="BN4" s="7"/>
    </row>
    <row r="5" spans="1:66" ht="34.5" thickBot="1" x14ac:dyDescent="0.3">
      <c r="A5" s="351"/>
      <c r="B5" s="505"/>
      <c r="C5" s="505"/>
      <c r="D5" s="505"/>
      <c r="E5" s="505"/>
      <c r="F5" s="484"/>
      <c r="G5" s="80" t="s">
        <v>202</v>
      </c>
      <c r="H5" s="23" t="s">
        <v>25</v>
      </c>
      <c r="I5" s="23" t="s">
        <v>202</v>
      </c>
      <c r="J5" s="23" t="s">
        <v>25</v>
      </c>
      <c r="K5" s="23" t="s">
        <v>202</v>
      </c>
      <c r="L5" s="23" t="s">
        <v>25</v>
      </c>
      <c r="M5" s="23" t="s">
        <v>202</v>
      </c>
      <c r="N5" s="55" t="s">
        <v>25</v>
      </c>
      <c r="O5" s="80" t="s">
        <v>203</v>
      </c>
      <c r="P5" s="23" t="s">
        <v>26</v>
      </c>
      <c r="Q5" s="23" t="s">
        <v>203</v>
      </c>
      <c r="R5" s="23" t="s">
        <v>26</v>
      </c>
      <c r="S5" s="23" t="s">
        <v>203</v>
      </c>
      <c r="T5" s="135" t="s">
        <v>26</v>
      </c>
      <c r="U5" s="80" t="s">
        <v>169</v>
      </c>
      <c r="V5" s="23" t="s">
        <v>29</v>
      </c>
      <c r="W5" s="23" t="s">
        <v>169</v>
      </c>
      <c r="X5" s="23" t="s">
        <v>29</v>
      </c>
      <c r="Y5" s="23" t="s">
        <v>169</v>
      </c>
      <c r="Z5" s="23" t="s">
        <v>29</v>
      </c>
      <c r="AA5" s="23" t="s">
        <v>188</v>
      </c>
      <c r="AB5" s="55" t="s">
        <v>33</v>
      </c>
      <c r="AC5" s="229" t="s">
        <v>202</v>
      </c>
      <c r="AD5" s="23" t="s">
        <v>25</v>
      </c>
      <c r="AE5" s="23" t="s">
        <v>92</v>
      </c>
      <c r="AF5" s="23" t="s">
        <v>202</v>
      </c>
      <c r="AG5" s="23" t="s">
        <v>25</v>
      </c>
      <c r="AH5" s="23" t="s">
        <v>92</v>
      </c>
      <c r="AI5" s="23" t="s">
        <v>202</v>
      </c>
      <c r="AJ5" s="23" t="s">
        <v>25</v>
      </c>
      <c r="AK5" s="23" t="s">
        <v>92</v>
      </c>
      <c r="AL5" s="23" t="s">
        <v>202</v>
      </c>
      <c r="AM5" s="23" t="s">
        <v>25</v>
      </c>
      <c r="AN5" s="55" t="s">
        <v>92</v>
      </c>
      <c r="AO5" s="229" t="s">
        <v>203</v>
      </c>
      <c r="AP5" s="23" t="s">
        <v>26</v>
      </c>
      <c r="AQ5" s="23" t="s">
        <v>92</v>
      </c>
      <c r="AR5" s="23" t="s">
        <v>203</v>
      </c>
      <c r="AS5" s="23" t="s">
        <v>26</v>
      </c>
      <c r="AT5" s="23" t="s">
        <v>92</v>
      </c>
      <c r="AU5" s="23" t="s">
        <v>203</v>
      </c>
      <c r="AV5" s="23" t="s">
        <v>26</v>
      </c>
      <c r="AW5" s="135" t="s">
        <v>92</v>
      </c>
      <c r="AX5" s="80" t="s">
        <v>169</v>
      </c>
      <c r="AY5" s="23" t="s">
        <v>29</v>
      </c>
      <c r="AZ5" s="23" t="s">
        <v>92</v>
      </c>
      <c r="BA5" s="23" t="s">
        <v>169</v>
      </c>
      <c r="BB5" s="23" t="s">
        <v>29</v>
      </c>
      <c r="BC5" s="23" t="s">
        <v>92</v>
      </c>
      <c r="BD5" s="23" t="s">
        <v>169</v>
      </c>
      <c r="BE5" s="23" t="s">
        <v>29</v>
      </c>
      <c r="BF5" s="23" t="s">
        <v>92</v>
      </c>
      <c r="BG5" s="23" t="s">
        <v>34</v>
      </c>
      <c r="BH5" s="55" t="s">
        <v>207</v>
      </c>
      <c r="BI5" s="7"/>
      <c r="BJ5" s="7"/>
      <c r="BK5" s="7"/>
      <c r="BL5" s="7"/>
      <c r="BM5" s="7"/>
      <c r="BN5" s="7"/>
    </row>
    <row r="6" spans="1:66" x14ac:dyDescent="0.25">
      <c r="A6" s="256">
        <v>1</v>
      </c>
      <c r="B6" s="232">
        <f>'Projection_Base-case'!B6</f>
        <v>0</v>
      </c>
      <c r="C6" s="232">
        <f>'Projection_Base-case'!C6</f>
        <v>0</v>
      </c>
      <c r="D6" s="232">
        <f>'Projection_Base-case'!D6</f>
        <v>0</v>
      </c>
      <c r="E6" s="257"/>
      <c r="F6" s="258" t="str">
        <f>E6&amp;D6</f>
        <v>0</v>
      </c>
      <c r="G6" s="231" t="str">
        <f>IF(F6="Scenario1PBT1",'Deep retrofit'!$E$6,IF(F6="Scenario2PBT1",'Deep retrofit'!$F$6,IF(F6="Scenario3PBT1",'Deep retrofit'!$G$6,"")))&amp;IF(F6="Scenario1PBT2",'Deep retrofit'!$H$6,IF(F6="Scenario2PBT2",'Deep retrofit'!$I$6,IF(F6="Scenario3PBT2",'Deep retrofit'!$J$6,"")))&amp;IF(F6="Scenario1PBT3",'Deep retrofit'!$K$6,IF(F6="Scenario2PBT3",'Deep retrofit'!$L$6,IF(F6="Scenario3PBT3",'Deep retrofit'!$M$6,"")))&amp;IF(F6="Scenario1PBT4",'Deep retrofit'!$N$6,IF(F6="Scenario2PBT4",'Deep retrofit'!$O$6,IF(F6="Scenario3PBT4",'Deep retrofit'!$P$6,"")))&amp;IF(F6="Scenario1PBT5",'Deep retrofit'!$Q$6,IF(F6="Scenario2PBT5",'Deep retrofit'!$R$6,IF(F6="Scenario3PBT5",'Deep retrofit'!$S$6,"")))&amp;IF(F6="Scenario1PBT6",'Deep retrofit'!$T$6,IF(F6="Scenario2PBT6",'Deep retrofit'!$U$6,IF(F6="Scenario3PBT6",'Deep retrofit'!$V$6,"")))&amp;IF(F6="Scenario1PBT7",'Deep retrofit'!$W$6,IF(F6="Scenario2PBT7",'Deep retrofit'!$X$6,IF(F6="Scenario3PBT7",'Deep retrofit'!$Y$6,"")))&amp;IF(F6="Scenario1PBT8",'Deep retrofit'!$Z$6,IF(F6="Scenario2PBT8",'Deep retrofit'!$AA$6,IF(F6="Scenario3PBT8",'Deep retrofit'!$AB$6,"")))&amp;IF(F6="Scenario1PBT9",'Deep retrofit'!$AC$6,IF(F6="Scenario2PBT9",'Deep retrofit'!$AD$6,IF(F6="Scenario3PBT9",'Deep retrofit'!$AE$6,"")))&amp;IF(F6="Scenario1PBT10",'Deep retrofit'!$AF$6,IF(F6="Scenario2PBT10",'Deep retrofit'!$AG$6,IF(F6="Scenario3PBT10",'Deep retrofit'!$AH$6,"")))&amp;IF(F6="Scenario1PBT11",'Deep retrofit'!$AI$6,IF(F6="Scenario2PBT11",'Deep retrofit'!$AJ$6,IF(F6="Scenario3PBT11",'Deep retrofit'!$AK$6,"")))&amp;IF(F6="Scenario1PBT12",'Deep retrofit'!$AL$6,IF(F6="Scenario2PBT12",'Deep retrofit'!$AM$6,IF(F6="Scenario3PBT12",'Deep retrofit'!$AN$6,"")))&amp;IF(F6="Scenario1PBT13",'Deep retrofit'!$AO$6,IF(F6="Scenario2PBT13",'Deep retrofit'!$AP$6,IF(F6="Scenario3PBT13",'Deep retrofit'!$AQ$6,"")))&amp;IF(F6="Scenario1PBT14",'Deep retrofit'!$AR$6,IF(F6="Scenario2PBT14",'Deep retrofit'!$AS$6,IF(F6="Scenario3PBT14",'Deep retrofit'!$AT$6,"")))&amp;IF(F6="Scenario1PBT15",'Deep retrofit'!$AU$6,IF(F6="Scenario2PBT15",'Deep retrofit'!$AV$6,IF(F6="Scenario3PBT15",'Deep retrofit'!$AW$6,"")))</f>
        <v/>
      </c>
      <c r="H6" s="232">
        <f>IFERROR(G6*C6,0)</f>
        <v>0</v>
      </c>
      <c r="I6" s="232" t="str">
        <f>IF(F6="Scenario1PBT1",'Deep retrofit'!$E$16,IF(F6="Scenario2PBT1",'Deep retrofit'!$F$16,IF(F6="Scenario3PBT1",'Deep retrofit'!$G$16,"")))&amp;IF(F6="Scenario1PBT2",'Deep retrofit'!$H$16,IF(F6="Scenario2PBT2",'Deep retrofit'!$I$16,IF(F6="Scenario3PBT2",'Deep retrofit'!$J$16,"")))&amp;IF(F6="Scenario1PBT3",'Deep retrofit'!$K$16,IF(F6="Scenario2PBT3",'Deep retrofit'!$L$16,IF(F6="Scenario3PBT3",'Deep retrofit'!$M$16,"")))&amp;IF(F6="Scenario1PBT4",'Deep retrofit'!$N$16,IF(F6="Scenario2PBT4",'Deep retrofit'!$O$16,IF(F6="Scenario3PBT4",'Deep retrofit'!$P$16,"")))&amp;IF(F6="Scenario1PBT5",'Deep retrofit'!$Q$16,IF(F6="Scenario2PBT5",'Deep retrofit'!$R$16,IF(F6="Scenario3PBT5",'Deep retrofit'!$S$16,"")))&amp;IF(F6="Scenario1PBT6",'Deep retrofit'!$T$16,IF(F6="Scenario2PBT6",'Deep retrofit'!$U$16,IF(F6="Scenario3PBT6",'Deep retrofit'!$V$16,"")))&amp;IF(F6="Scenario1PBT7",'Deep retrofit'!$W$16,IF(F6="Scenario2PBT7",'Deep retrofit'!$X$16,IF(F6="Scenario3PBT7",'Deep retrofit'!$Y$16,"")))&amp;IF(F6="Scenario1PBT8",'Deep retrofit'!$Z$16,IF(F6="Scenario2PBT8",'Deep retrofit'!$AA$16,IF(F6="Scenario3PBT8",'Deep retrofit'!$AB$16,"")))&amp;IF(F6="Scenario1PBT9",'Deep retrofit'!$AC$16,IF(F6="Scenario2PBT9",'Deep retrofit'!$AD$16,IF(F6="Scenario3PBT9",'Deep retrofit'!$AE$16,"")))&amp;IF(F6="Scenario1PBT10",'Deep retrofit'!$AF$16,IF(F6="Scenario2PBT10",'Deep retrofit'!$AG$16,IF(F6="Scenario3PBT10",'Deep retrofit'!$AH$16,"")))&amp;IF(F6="Scenario1PBT11",'Deep retrofit'!$AI$16,IF(F6="Scenario2PBT11",'Deep retrofit'!$AJ$16,IF(F6="Scenario3PBT11",'Deep retrofit'!$AK$16,"")))&amp;IF(F6="Scenario1PBT12",'Deep retrofit'!$AL$16,IF(F6="Scenario2PBT12",'Deep retrofit'!$AM$16,IF(F6="Scenario3PBT12",'Deep retrofit'!$AN$16,"")))&amp;IF(F6="Scenario1PBT13",'Deep retrofit'!$AO$16,IF(F6="Scenario2PBT13",'Deep retrofit'!$AP$16,IF(F6="Scenario3PBT13",'Deep retrofit'!$AQ$16,"")))&amp;IF(F6="Scenario1PBT14",'Deep retrofit'!$AR$16,IF(F6="Scenario2PBT14",'Deep retrofit'!$AS$16,IF(F6="Scenario3PBT14",'Deep retrofit'!$AT$16,"")))&amp;IF(F6="Scenario1PBT15",'Deep retrofit'!$AU$16,IF(F6="Scenario2PBT15",'Deep retrofit'!$AV$16,IF(F6="Scenario3PBT15",'Deep retrofit'!$AW$16,"")))</f>
        <v/>
      </c>
      <c r="J6" s="232">
        <f>IFERROR(I6*C6,0)</f>
        <v>0</v>
      </c>
      <c r="K6" s="232" t="str">
        <f>IF(F6="Scenario1PBT1",'Deep retrofit'!$E$18,IF(F6="Scenario2PBT1",'Deep retrofit'!$F$18,IF(F6="Scenario3PBT1",'Deep retrofit'!$G$18,"")))&amp;IF(F6="Scenario1PBT2",'Deep retrofit'!$H$18,IF(F6="Scenario2PBT2",'Deep retrofit'!$I$18,IF(F6="Scenario3PBT2",'Deep retrofit'!$J$18,"")))&amp;IF(F6="Scenario1PBT3",'Deep retrofit'!$K$18,IF(F6="Scenario2PBT3",'Deep retrofit'!$L$18,IF(F6="Scenario3PBT3",'Deep retrofit'!$M$18,"")))&amp;IF(F6="Scenario1PBT4",'Deep retrofit'!$N$18,IF(F6="Scenario2PBT4",'Deep retrofit'!$O$18,IF(F6="Scenario3PBT4",'Deep retrofit'!$P$18,"")))&amp;IF(F6="Scenario1PBT5",'Deep retrofit'!$Q$18,IF(F6="Scenario2PBT5",'Deep retrofit'!$R$18,IF(F6="Scenario3PBT5",'Deep retrofit'!$S$18,"")))&amp;IF(F6="Scenario1PBT6",'Deep retrofit'!$T$18,IF(F6="Scenario2PBT6",'Deep retrofit'!$U$18,IF(F6="Scenario3PBT6",'Deep retrofit'!$V$18,"")))&amp;IF(F6="Scenario1PBT7",'Deep retrofit'!$W$18,IF(F6="Scenario2PBT7",'Deep retrofit'!$X$18,IF(F6="Scenario3PBT7",'Deep retrofit'!$Y$18,"")))&amp;IF(F6="Scenario1PBT8",'Deep retrofit'!$Z$18,IF(F6="Scenario2PBT8",'Deep retrofit'!$AA$18,IF(F6="Scenario3PBT8",'Deep retrofit'!$AB$18,"")))&amp;IF(F6="Scenario1PBT9",'Deep retrofit'!$AC$18,IF(F6="Scenario2PBT9",'Deep retrofit'!$AD$18,IF(F6="Scenario3PBT9",'Deep retrofit'!$AE$18,"")))&amp;IF(F6="Scenario1PBT10",'Deep retrofit'!$AF$18,IF(F6="Scenario2PBT10",'Deep retrofit'!$AG$18,IF(F6="Scenario3PBT10",'Deep retrofit'!$AH$18,"")))&amp;IF(F6="Scenario1PBT11",'Deep retrofit'!$AI$18,IF(F6="Scenario2PBT11",'Deep retrofit'!$AJ$18,IF(F6="Scenario3PBT11",'Deep retrofit'!$AK$18,"")))&amp;IF(F6="Scenario1PBT12",'Deep retrofit'!$AL$18,IF(F6="Scenario2PBT12",'Deep retrofit'!$AM$18,IF(F6="Scenario3PBT12",'Deep retrofit'!$AN$18,"")))&amp;IF(F6="Scenario1PBT13",'Deep retrofit'!$AO$18,IF(F6="Scenario2PBT13",'Deep retrofit'!$AP$18,IF(F6="Scenario3PBT13",'Deep retrofit'!$AQ$18,"")))&amp;IF(F6="Scenario1PBT14",'Deep retrofit'!$AR$18,IF(F6="Scenario2PBT14",'Deep retrofit'!$AS$18,IF(F6="Scenario3PBT14",'Deep retrofit'!$AT$18,"")))&amp;IF(F6="Scenario1PBT15",'Deep retrofit'!$AU$18,IF(F6="Scenario2PBT15",'Deep retrofit'!$AV$18,IF(F6="Scenario3PBT15",'Deep retrofit'!$AW$18,"")))</f>
        <v/>
      </c>
      <c r="L6" s="232">
        <f>IFERROR(K6*C6,0)</f>
        <v>0</v>
      </c>
      <c r="M6" s="232" t="str">
        <f>IF(F6="Scenario1PBT1",'Deep retrofit'!$E$20,IF(F6="Scenario2PBT1",'Deep retrofit'!$F$20,IF(F6="Scenario3PBT1",'Deep retrofit'!$G$20,"")))&amp;IF(F6="Scenario1PBT2",'Deep retrofit'!$H$20,IF(F6="Scenario2PBT2",'Deep retrofit'!$I$20,IF(F6="Scenario3PBT2",'Deep retrofit'!$J$20,"")))&amp;IF(F6="Scenario1PBT3",'Deep retrofit'!$K$20,IF(F6="Scenario2PBT3",'Deep retrofit'!$L$20,IF(F6="Scenario3PBT3",'Deep retrofit'!$M$20,"")))&amp;IF(F6="Scenario1PBT4",'Deep retrofit'!$N$20,IF(F6="Scenario2PBT4",'Deep retrofit'!$O$20,IF(F6="Scenario3PBT4",'Deep retrofit'!$P$20,"")))&amp;IF(F6="Scenario1PBT5",'Deep retrofit'!$Q$20,IF(F6="Scenario2PBT5",'Deep retrofit'!$R$20,IF(F6="Scenario3PBT5",'Deep retrofit'!$S$20,"")))&amp;IF(F6="Scenario1PBT6",'Deep retrofit'!$T$20,IF(F6="Scenario2PBT6",'Deep retrofit'!$U$20,IF(F6="Scenario3PBT6",'Deep retrofit'!$V$20,"")))&amp;IF(F6="Scenario1PBT7",'Deep retrofit'!$W$20,IF(F6="Scenario2PBT7",'Deep retrofit'!$X$20,IF(F6="Scenario3PBT7",'Deep retrofit'!$Y$20,"")))&amp;IF(F6="Scenario1PBT8",'Deep retrofit'!$Z$20,IF(F6="Scenario2PBT8",'Deep retrofit'!$AA$20,IF(F6="Scenario3PBT8",'Deep retrofit'!$AB$20,"")))&amp;IF(F6="Scenario1PBT9",'Deep retrofit'!$AC$20,IF(F6="Scenario2PBT9",'Deep retrofit'!$AD$20,IF(F6="Scenario3PBT9",'Deep retrofit'!$AE$20,"")))&amp;IF(F6="Scenario1PBT10",'Deep retrofit'!$AF$20,IF(F6="Scenario2PBT10",'Deep retrofit'!$AG$20,IF(F6="Scenario3PBT10",'Deep retrofit'!$AH$20,"")))&amp;IF(F6="Scenario1PBT11",'Deep retrofit'!$AI$20,IF(F6="Scenario2PBT11",'Deep retrofit'!$AJ$20,IF(F6="Scenario3PBT11",'Deep retrofit'!$AK$20,"")))&amp;IF(F6="Scenario1PBT12",'Deep retrofit'!$AL$20,IF(F6="Scenario2PBT12",'Deep retrofit'!$AM$20,IF(F6="Scenario3PBT12",'Deep retrofit'!$AN$20,"")))&amp;IF(F6="Scenario1PBT13",'Deep retrofit'!$AO$20,IF(F6="Scenario2PBT13",'Deep retrofit'!$AP$20,IF(F6="Scenario3PBT13",'Deep retrofit'!$AQ$20,"")))&amp;IF(F6="Scenario1PBT14",'Deep retrofit'!$AR$20,IF(F6="Scenario2PBT14",'Deep retrofit'!$AS$20,IF(F6="Scenario3PBT14",'Deep retrofit'!$AT$20,"")))&amp;IF(F6="Scenario1PBT15",'Deep retrofit'!$AU$20,IF(F6="Scenario2PBT15",'Deep retrofit'!$AV$20,IF(F6="Scenario3PBT15",'Deep retrofit'!$AW$20,"")))</f>
        <v/>
      </c>
      <c r="N6" s="233">
        <f>IFERROR(M6*C6,0)</f>
        <v>0</v>
      </c>
      <c r="O6" s="231" t="str">
        <f>IF(F6="Scenario1PBT1",'Deep retrofit'!$E$23,IF(F6="Scenario2PBT1",'Deep retrofit'!$F$23,IF(F6="Scenario3PBT1",'Deep retrofit'!$G$23,"")))&amp;IF(F6="Scenario1PBT2",'Deep retrofit'!$H$23,IF(F6="Scenario2PBT2",'Deep retrofit'!$I$23,IF(F6="Scenario3PBT2",'Deep retrofit'!$J$23,"")))&amp;IF(F6="Scenario1PBT3",'Deep retrofit'!$K$23,IF(F6="Scenario2PBT3",'Deep retrofit'!$L$23,IF(F6="Scenario3PBT3",'Deep retrofit'!$M$23,"")))&amp;IF(F6="Scenario1PBT4",'Deep retrofit'!$N$23,IF(F6="Scenario2PBT4",'Deep retrofit'!$O$23,IF(F6="Scenario3PBT4",'Deep retrofit'!$P$23,"")))&amp;IF(F6="Scenario1PBT5",'Deep retrofit'!$Q$23,IF(F6="Scenario2PBT5",'Deep retrofit'!$R$23,IF(F6="Scenario3PBT5",'Deep retrofit'!$S$23,"")))&amp;IF(F6="Scenario1PBT6",'Deep retrofit'!$T$23,IF(F6="Scenario2PBT6",'Deep retrofit'!$U$23,IF(F6="Scenario3PBT6",'Deep retrofit'!$V$23,"")))&amp;IF(F6="Scenario1PBT7",'Deep retrofit'!$W$23,IF(F6="Scenario2PBT7",'Deep retrofit'!$X$23,IF(F6="Scenario3PBT7",'Deep retrofit'!$Y$23,"")))&amp;IF(F6="Scenario1PBT8",'Deep retrofit'!$Z$23,IF(F6="Scenario2PBT8",'Deep retrofit'!$AA$23,IF(F6="Scenario3PBT8",'Deep retrofit'!$AB$23,"")))&amp;IF(F6="Scenario1PBT9",'Deep retrofit'!$AC$23,IF(F6="Scenario2PBT9",'Deep retrofit'!$AD$23,IF(F6="Scenario3PBT9",'Deep retrofit'!$AE$23,"")))&amp;IF(F6="Scenario1PBT10",'Deep retrofit'!$AF$23,IF(F6="Scenario2PBT10",'Deep retrofit'!$AG$23,IF(F6="Scenario3PBT10",'Deep retrofit'!$AH$23,"")))&amp;IF(F6="Scenario1PBT11",'Deep retrofit'!$AI$23,IF(F6="Scenario2PBT11",'Deep retrofit'!$AJ$23,IF(F6="Scenario3PBT11",'Deep retrofit'!$AK$23,"")))&amp;IF(F6="Scenario1PBT12",'Deep retrofit'!$AL$23,IF(F6="Scenario2PBT12",'Deep retrofit'!$AM$23,IF(F6="Scenario3PBT12",'Deep retrofit'!$AN$23,"")))&amp;IF(F6="Scenario1PBT13",'Deep retrofit'!$AO$23,IF(F6="Scenario2PBT13",'Deep retrofit'!$AP$23,IF(F6="Scenario3PBT13",'Deep retrofit'!$AQ$23,"")))&amp;IF(F6="Scenario1PBT14",'Deep retrofit'!$AR$23,IF(F6="Scenario2PBT14",'Deep retrofit'!$AS$23,IF(F6="Scenario3PBT14",'Deep retrofit'!$AT$23,"")))&amp;IF(F6="Scenario1PBT15",'Deep retrofit'!$AU$23,IF(F6="Scenario2PBT15",'Deep retrofit'!$AV$23,IF(F6="Scenario3PBT15",'Deep retrofit'!$AW$23,"")))</f>
        <v/>
      </c>
      <c r="P6" s="232">
        <f>IFERROR(O6*C6,0)</f>
        <v>0</v>
      </c>
      <c r="Q6" s="232" t="str">
        <f>IF(F6="Scenario1PBT1",'Deep retrofit'!$E$25,IF(F6="Scenario2PBT1",'Deep retrofit'!$F$25,IF(F6="Scenario3PBT1",'Deep retrofit'!$G$25,"")))&amp;IF(F6="Scenario1PBT2",'Deep retrofit'!$H$25,IF(F6="Scenario2PBT2",'Deep retrofit'!$I$25,IF(F6="Scenario3PBT2",'Deep retrofit'!$J$25,"")))&amp;IF(F6="Scenario1PBT3",'Deep retrofit'!$K$25,IF(F6="Scenario2PBT3",'Deep retrofit'!$L$25,IF(F6="Scenario3PBT3",'Deep retrofit'!$M$25,"")))&amp;IF(F6="Scenario1PBT4",'Deep retrofit'!$N$25,IF(F6="Scenario2PBT4",'Deep retrofit'!$O$25,IF(F6="Scenario3PBT4",'Deep retrofit'!$P$25,"")))&amp;IF(F6="Scenario1PBT5",'Deep retrofit'!$Q$25,IF(F6="Scenario2PBT5",'Deep retrofit'!$R$25,IF(F6="Scenario3PBT5",'Deep retrofit'!$S$25,"")))&amp;IF(F6="Scenario1PBT6",'Deep retrofit'!$T$25,IF(F6="Scenario2PBT6",'Deep retrofit'!$U$25,IF(F6="Scenario3PBT6",'Deep retrofit'!$V$25,"")))&amp;IF(F6="Scenario1PBT7",'Deep retrofit'!$W$25,IF(F6="Scenario2PBT7",'Deep retrofit'!$X$25,IF(F6="Scenario3PBT7",'Deep retrofit'!$Y$25,"")))&amp;IF(F6="Scenario1PBT8",'Deep retrofit'!$Z$25,IF(F6="Scenario2PBT8",'Deep retrofit'!$AA$25,IF(F6="Scenario3PBT8",'Deep retrofit'!$AB$25,"")))&amp;IF(F6="Scenario1PBT9",'Deep retrofit'!$AC$25,IF(F6="Scenario2PBT9",'Deep retrofit'!$AD$25,IF(F6="Scenario3PBT9",'Deep retrofit'!$AE$25,"")))&amp;IF(F6="Scenario1PBT10",'Deep retrofit'!$AF$25,IF(F6="Scenario2PBT10",'Deep retrofit'!$AG$25,IF(F6="Scenario3PBT10",'Deep retrofit'!$AH$25,"")))&amp;IF(F6="Scenario1PBT11",'Deep retrofit'!$AI$25,IF(F6="Scenario2PBT11",'Deep retrofit'!$AJ$25,IF(F6="Scenario3PBT11",'Deep retrofit'!$AK$25,"")))&amp;IF(F6="Scenario1PBT12",'Deep retrofit'!$AL$25,IF(F6="Scenario2PBT12",'Deep retrofit'!$AM$25,IF(F6="Scenario3PBT12",'Deep retrofit'!$AN$25,"")))&amp;IF(F6="Scenario1PBT13",'Deep retrofit'!$AO$25,IF(F6="Scenario2PBT13",'Deep retrofit'!$AP$25,IF(F6="Scenario3PBT13",'Deep retrofit'!$AQ$25,"")))&amp;IF(F6="Scenario1PBT14",'Deep retrofit'!$AR$25,IF(F6="Scenario2PBT14",'Deep retrofit'!$AS$25,IF(F6="Scenario3PBT14",'Deep retrofit'!$AT$25,"")))&amp;IF(F6="Scenario1PBT15",'Deep retrofit'!$AU$25,IF(F6="Scenario2PBT15",'Deep retrofit'!$AV$25,IF(F6="Scenario3PBT15",'Deep retrofit'!$AW$25,"")))</f>
        <v/>
      </c>
      <c r="R6" s="232">
        <f>IFERROR(Q6*C6,0)</f>
        <v>0</v>
      </c>
      <c r="S6" s="232" t="str">
        <f>IF(F6="Scenario1PBT1",'Deep retrofit'!$E$27,IF(F6="Scenario2PBT1",'Deep retrofit'!$F$27,IF(F6="Scenario3PBT1",'Deep retrofit'!$G$27,"")))&amp;IF(F6="Scenario1PBT2",'Deep retrofit'!$H$27,IF(F6="Scenario2PBT2",'Deep retrofit'!$I$27,IF(F6="Scenario3PBT2",'Deep retrofit'!$J$27,"")))&amp;IF(F6="Scenario1PBT3",'Deep retrofit'!$K$27,IF(F6="Scenario2PBT3",'Deep retrofit'!$L$27,IF(F6="Scenario3PBT3",'Deep retrofit'!$M$27,"")))&amp;IF(F6="Scenario1PBT4",'Deep retrofit'!$N$27,IF(F6="Scenario2PBT4",'Deep retrofit'!$O$27,IF(F6="Scenario3PBT4",'Deep retrofit'!$P$27,"")))&amp;IF(F6="Scenario1PBT5",'Deep retrofit'!$Q$27,IF(F6="Scenario2PBT5",'Deep retrofit'!$R$27,IF(F6="Scenario3PBT5",'Deep retrofit'!$S$27,"")))&amp;IF(F6="Scenario1PBT6",'Deep retrofit'!$T$27,IF(F6="Scenario2PBT6",'Deep retrofit'!$U$27,IF(F6="Scenario3PBT6",'Deep retrofit'!$V$27,"")))&amp;IF(F6="Scenario1PBT7",'Deep retrofit'!$W$27,IF(F6="Scenario2PBT7",'Deep retrofit'!$X$27,IF(F6="Scenario3PBT7",'Deep retrofit'!$Y$27,"")))&amp;IF(F6="Scenario1PBT8",'Deep retrofit'!$Z$27,IF(F6="Scenario2PBT8",'Deep retrofit'!$AA$27,IF(F6="Scenario3PBT8",'Deep retrofit'!$AB$27,"")))&amp;IF(F6="Scenario1PBT9",'Deep retrofit'!$AC$27,IF(F6="Scenario2PBT9",'Deep retrofit'!$AD$27,IF(F6="Scenario3PBT9",'Deep retrofit'!$AE$27,"")))&amp;IF(F6="Scenario1PBT10",'Deep retrofit'!$AF$27,IF(F6="Scenario2PBT10",'Deep retrofit'!$AG$27,IF(F6="Scenario3PBT10",'Deep retrofit'!$AH$27,"")))&amp;IF(F6="Scenario1PBT11",'Deep retrofit'!$AI$27,IF(F6="Scenario2PBT11",'Deep retrofit'!$AJ$27,IF(F6="Scenario3PBT11",'Deep retrofit'!$AK$27,"")))&amp;IF(F6="Scenario1PBT12",'Deep retrofit'!$AL$27,IF(F6="Scenario2PBT12",'Deep retrofit'!$AM$27,IF(F6="Scenario3PBT12",'Deep retrofit'!$AN$27,"")))&amp;IF(F6="Scenario1PBT13",'Deep retrofit'!$AO$27,IF(F6="Scenario2PBT13",'Deep retrofit'!$AP$27,IF(F6="Scenario3PBT13",'Deep retrofit'!$AQ$27,"")))&amp;IF(F6="Scenario1PBT14",'Deep retrofit'!$AR$27,IF(F6="Scenario2PBT14",'Deep retrofit'!$AS$27,IF(F6="Scenario3PBT14",'Deep retrofit'!$AT$27,"")))&amp;IF(F6="Scenario1PBT15",'Deep retrofit'!$AU$27,IF(F6="Scenario2PBT15",'Deep retrofit'!$AV$27,IF(F6="Scenario3PBT15",'Deep retrofit'!$AW$27,"")))</f>
        <v/>
      </c>
      <c r="T6" s="259">
        <f>IFERROR(S6*C6,0)</f>
        <v>0</v>
      </c>
      <c r="U6" s="231" t="str">
        <f>IF(F6="Scenario1PBT1",'Deep retrofit'!$E$38,IF(F6="Scenario2PBT1",'Deep retrofit'!$F$38,IF(F6="Scenario3PBT1",'Deep retrofit'!$G$38,"")))&amp;IF(F6="Scenario1PBT2",'Deep retrofit'!$H$38,IF(F6="Scenario2PBT2",'Deep retrofit'!$I$38,IF(F6="Scenario3PBT2",'Deep retrofit'!$J$38,"")))&amp;IF(F6="Scenario1PBT3",'Deep retrofit'!$K$38,IF(F6="Scenario2PBT3",'Deep retrofit'!$L$38,IF(F6="Scenario3PBT3",'Deep retrofit'!$M$38,"")))&amp;IF(F6="Scenario1PBT4",'Deep retrofit'!$N$38,IF(F6="Scenario2PBT4",'Deep retrofit'!$O$38,IF(F6="Scenario3PBT4",'Deep retrofit'!$P$38,"")))&amp;IF(F6="Scenario1PBT5",'Deep retrofit'!$Q$38,IF(F6="Scenario2PBT5",'Deep retrofit'!$R$38,IF(F6="Scenario3PBT5",'Deep retrofit'!$S$38,"")))&amp;IF(F6="Scenario1PBT6",'Deep retrofit'!$T$38,IF(F6="Scenario2PBT6",'Deep retrofit'!$U$38,IF(F6="Scenario3PBT6",'Deep retrofit'!$V$38,"")))&amp;IF(F6="Scenario1PBT7",'Deep retrofit'!$W$38,IF(F6="Scenario2PBT7",'Deep retrofit'!$X$38,IF(F6="Scenario3PBT7",'Deep retrofit'!$Y$38,"")))&amp;IF(F6="Scenario1PBT8",'Deep retrofit'!$Z$38,IF(F6="Scenario2PBT8",'Deep retrofit'!$AA$38,IF(F6="Scenario3PBT8",'Deep retrofit'!$AB$38,"")))&amp;IF(F6="Scenario1PBT9",'Deep retrofit'!$AC$38,IF(F6="Scenario2PBT9",'Deep retrofit'!$AD$38,IF(F6="Scenario3PBT9",'Deep retrofit'!$AE$38,"")))&amp;IF(F6="Scenario1PBT10",'Deep retrofit'!$AF$38,IF(F6="Scenario2PBT10",'Deep retrofit'!$AG$38,IF(F6="Scenario3PBT10",'Deep retrofit'!$AH$38,"")))&amp;IF(F6="Scenario1PBT11",'Deep retrofit'!$AI$38,IF(F6="Scenario2PBT11",'Deep retrofit'!$AJ$38,IF(F6="Scenario3PBT11",'Deep retrofit'!$AK$38,"")))&amp;IF(F6="Scenario1PBT12",'Deep retrofit'!$AL$38,IF(F6="Scenario2PBT12",'Deep retrofit'!$AM$38,IF(F6="Scenario3PBT12",'Deep retrofit'!$AN$38,"")))&amp;IF(F6="Scenario1PBT13",'Deep retrofit'!$AO$38,IF(F6="Scenario2PBT13",'Deep retrofit'!$AP$38,IF(F6="Scenario3PBT13",'Deep retrofit'!$AQ$38,"")))&amp;IF(F6="Scenario1PBT14",'Deep retrofit'!$AR$38,IF(F6="Scenario2PBT14",'Deep retrofit'!$AS$38,IF(F6="Scenario3PBT14",'Deep retrofit'!$AT$38,"")))&amp;IF(F6="Scenario1PBT15",'Deep retrofit'!$AU$38,IF(F6="Scenario2PBT15",'Deep retrofit'!$AV$38,IF(F6="Scenario3PBT15",'Deep retrofit'!$AW$38,"")))</f>
        <v/>
      </c>
      <c r="V6" s="232">
        <f>IFERROR(U6*C6,0)</f>
        <v>0</v>
      </c>
      <c r="W6" s="232" t="str">
        <f>IF(F6="Scenario1PBT1",'Deep retrofit'!$E$40,IF(F6="Scenario2PBT1",'Deep retrofit'!$F$40,IF(F6="Scenario3PBT1",'Deep retrofit'!$G$40,"")))&amp;IF(F6="Scenario1PBT2",'Deep retrofit'!$H$40,IF(F6="Scenario2PBT2",'Deep retrofit'!$I$40,IF(F6="Scenario3PBT2",'Deep retrofit'!$J$40,"")))&amp;IF(F6="Scenario1PBT3",'Deep retrofit'!$K$40,IF(F6="Scenario2PBT3",'Deep retrofit'!$L$40,IF(F6="Scenario3PBT3",'Deep retrofit'!$M$40,"")))&amp;IF(F6="Scenario1PBT4",'Deep retrofit'!$N$40,IF(F6="Scenario2PBT4",'Deep retrofit'!$O$40,IF(F6="Scenario3PBT4",'Deep retrofit'!$P$40,"")))&amp;IF(F6="Scenario1PBT5",'Deep retrofit'!$Q$40,IF(F6="Scenario2PBT5",'Deep retrofit'!$R$40,IF(F6="Scenario3PBT5",'Deep retrofit'!$S$40,"")))&amp;IF(F6="Scenario1PBT6",'Deep retrofit'!$T$40,IF(F6="Scenario2PBT6",'Deep retrofit'!$U$40,IF(F6="Scenario3PBT6",'Deep retrofit'!$V$40,"")))&amp;IF(F6="Scenario1PBT7",'Deep retrofit'!$W$40,IF(F6="Scenario2PBT7",'Deep retrofit'!$X$40,IF(F6="Scenario3PBT7",'Deep retrofit'!$Y$40,"")))&amp;IF(F6="Scenario1PBT8",'Deep retrofit'!$Z$40,IF(F6="Scenario2PBT8",'Deep retrofit'!$AA$40,IF(F6="Scenario3PBT8",'Deep retrofit'!$AB$40,"")))&amp;IF(F6="Scenario1PBT9",'Deep retrofit'!$AC$40,IF(F6="Scenario2PBT9",'Deep retrofit'!$AD$40,IF(F6="Scenario3PBT9",'Deep retrofit'!$AE$40,"")))&amp;IF(F6="Scenario1PBT10",'Deep retrofit'!$AF$40,IF(F6="Scenario2PBT10",'Deep retrofit'!$AG$40,IF(F6="Scenario3PBT10",'Deep retrofit'!$AH$40,"")))&amp;IF(F6="Scenario1PBT11",'Deep retrofit'!$AI$40,IF(F6="Scenario2PBT11",'Deep retrofit'!$AJ$40,IF(F6="Scenario3PBT11",'Deep retrofit'!$AK$40,"")))&amp;IF(F6="Scenario1PBT12",'Deep retrofit'!$AL$40,IF(F6="Scenario2PBT12",'Deep retrofit'!$AM$40,IF(F6="Scenario3PBT12",'Deep retrofit'!$AN$40,"")))&amp;IF(F6="Scenario1PBT13",'Deep retrofit'!$AO$40,IF(F6="Scenario2PBT13",'Deep retrofit'!$AP$40,IF(F6="Scenario3PBT13",'Deep retrofit'!$AQ$40,"")))&amp;IF(F6="Scenario1PBT14",'Deep retrofit'!$AR$40,IF(F6="Scenario2PBT14",'Deep retrofit'!$AS$40,IF(F6="Scenario3PBT14",'Deep retrofit'!$AT$40,"")))&amp;IF(F6="Scenario1PBT15",'Deep retrofit'!$AU$40,IF(F6="Scenario2PBT15",'Deep retrofit'!$AV$40,IF(F6="Scenario3PBT15",'Deep retrofit'!$AW$40,"")))</f>
        <v/>
      </c>
      <c r="X6" s="232">
        <f>IFERROR(W6*C6,0)</f>
        <v>0</v>
      </c>
      <c r="Y6" s="232" t="str">
        <f>IF(F6="Scenario1PBT1",'Deep retrofit'!$E$42,IF(F6="Scenario2PBT1",'Deep retrofit'!$F$42,IF(F6="Scenario3PBT1",'Deep retrofit'!$G$42,"")))&amp;IF(F6="Scenario1PBT2",'Deep retrofit'!$H$42,IF(F6="Scenario2PBT2",'Deep retrofit'!$I$42,IF(F6="Scenario3PBT2",'Deep retrofit'!$J$42,"")))&amp;IF(F6="Scenario1PBT3",'Deep retrofit'!$K$42,IF(F6="Scenario2PBT3",'Deep retrofit'!$L$42,IF(F6="Scenario3PBT3",'Deep retrofit'!$M$42,"")))&amp;IF(F6="Scenario1PBT4",'Deep retrofit'!$N$42,IF(F6="Scenario2PBT4",'Deep retrofit'!$O$42,IF(F6="Scenario3PBT4",'Deep retrofit'!$P$42,"")))&amp;IF(F6="Scenario1PBT5",'Deep retrofit'!$Q$42,IF(F6="Scenario2PBT5",'Deep retrofit'!$R$42,IF(F6="Scenario3PBT5",'Deep retrofit'!$S$42,"")))&amp;IF(F6="Scenario1PBT6",'Deep retrofit'!$T$42,IF(F6="Scenario2PBT6",'Deep retrofit'!$U$42,IF(F6="Scenario3PBT6",'Deep retrofit'!$V$42,"")))&amp;IF(F6="Scenario1PBT7",'Deep retrofit'!$W$42,IF(F6="Scenario2PBT7",'Deep retrofit'!$X$42,IF(F6="Scenario3PBT7",'Deep retrofit'!$Y$42,"")))&amp;IF(F6="Scenario1PBT8",'Deep retrofit'!$Z$42,IF(F6="Scenario2PBT8",'Deep retrofit'!$AA$42,IF(F6="Scenario3PBT8",'Deep retrofit'!$AB$42,"")))&amp;IF(F6="Scenario1PBT9",'Deep retrofit'!$AC$42,IF(F6="Scenario2PBT9",'Deep retrofit'!$AD$42,IF(F6="Scenario3PBT9",'Deep retrofit'!$AE$42,"")))&amp;IF(F6="Scenario1PBT10",'Deep retrofit'!$AF$42,IF(F6="Scenario2PBT10",'Deep retrofit'!$AG$42,IF(F6="Scenario3PBT10",'Deep retrofit'!$AH$42,"")))&amp;IF(F6="Scenario1PBT11",'Deep retrofit'!$AI$42,IF(F6="Scenario2PBT11",'Deep retrofit'!$AJ$42,IF(F6="Scenario3PBT11",'Deep retrofit'!$AK$42,"")))&amp;IF(F6="Scenario1PBT12",'Deep retrofit'!$AL$42,IF(F6="Scenario2PBT12",'Deep retrofit'!$AM$42,IF(F6="Scenario3PBT12",'Deep retrofit'!$AN$42,"")))&amp;IF(F6="Scenario1PBT13",'Deep retrofit'!$AO$42,IF(F6="Scenario2PBT13",'Deep retrofit'!$AP$42,IF(F6="Scenario3PBT13",'Deep retrofit'!$AQ$42,"")))&amp;IF(F6="Scenario1PBT14",'Deep retrofit'!$AR$42,IF(F6="Scenario2PBT14",'Deep retrofit'!$AS$42,IF(F6="Scenario3PBT14",'Deep retrofit'!$AT$42,"")))&amp;IF(F6="Scenario1PBT15",'Deep retrofit'!$AU$42,IF(F6="Scenario2PBT15",'Deep retrofit'!$AV$42,IF(F6="Scenario3PBT15",'Deep retrofit'!$AW$42,"")))</f>
        <v/>
      </c>
      <c r="Z6" s="232">
        <f>IFERROR(Y6*C6,0)</f>
        <v>0</v>
      </c>
      <c r="AA6" s="331" t="str">
        <f>IF(F6="Scenario1PBT1",'Deep retrofit'!$E$101,IF(F6="Scenario2PBT1",'Deep retrofit'!$F$101,IF(F6="Scenario3PBT1",'Deep retrofit'!$G$101,"")))&amp;IF(F6="Scenario1PBT2",'Deep retrofit'!$H$101,IF(F6="Scenario2PBT2",'Deep retrofit'!$I$101,IF(F6="Scenario3PBT2",'Deep retrofit'!$J$101,"")))&amp;IF(F6="Scenario1PBT3",'Deep retrofit'!$K$101,IF(F6="Scenario2PBT3",'Deep retrofit'!$L$101,IF(F6="Scenario3PBT3",'Deep retrofit'!$M$101,"")))&amp;IF(F6="Scenario1PBT4",'Deep retrofit'!$N$101,IF(F6="Scenario2PBT4",'Deep retrofit'!$O$101,IF(F6="Scenario3PBT4",'Deep retrofit'!$P$101,"")))&amp;IF(F6="Scenario1PBT5",'Deep retrofit'!$Q$101,IF(F6="Scenario2PBT5",'Deep retrofit'!$R$101,IF(F6="Scenario3PBT5",'Deep retrofit'!$S$101,"")))&amp;IF(F6="Scenario1PBT6",'Deep retrofit'!$T$101,IF(F6="Scenario2PBT6",'Deep retrofit'!$U$101,IF(F6="Scenario3PBT6",'Deep retrofit'!$V$101,"")))&amp;IF(F6="Scenario1PBT7",'Deep retrofit'!$W$101,IF(F6="Scenario2PBT7",'Deep retrofit'!$X$101,IF(F6="Scenario3PBT7",'Deep retrofit'!$Y$101,"")))&amp;IF(F6="Scenario1PBT8",'Deep retrofit'!$Z$101,IF(F6="Scenario2PBT8",'Deep retrofit'!$AA$101,IF(F6="Scenario3PBT8",'Deep retrofit'!$AB$101,"")))&amp;IF(F6="Scenario1PBT9",'Deep retrofit'!$AC$101,IF(F6="Scenario2PBT9",'Deep retrofit'!$AD$101,IF(F6="Scenario3PBT9",'Deep retrofit'!$AE$101,"")))&amp;IF(F6="Scenario1PBT10",'Deep retrofit'!$AF$101,IF(F6="Scenario2PBT10",'Deep retrofit'!$AG$101,IF(F6="Scenario3PBT10",'Deep retrofit'!$AH$101,"")))&amp;IF(F6="Scenario1PBT11",'Deep retrofit'!$AI$101,IF(F6="Scenario2PBT11",'Deep retrofit'!$AJ$101,IF(F6="Scenario3PBT11",'Deep retrofit'!$AK$101,"")))&amp;IF(F6="Scenario1PBT12",'Deep retrofit'!$AL$101,IF(F6="Scenario2PBT12",'Deep retrofit'!$AM$101,IF(F6="Scenario3PBT12",'Deep retrofit'!$AN$101,"")))&amp;IF(F6="Scenario1PBT13",'Deep retrofit'!$AO$101,IF(F6="Scenario2PBT13",'Deep retrofit'!$AP$101,IF(F6="Scenario3PBT13",'Deep retrofit'!$AQ$101,"")))&amp;IF(F6="Scenario1PBT14",'Deep retrofit'!$AR$101,IF(F6="Scenario2PBT14",'Deep retrofit'!$AS$101,IF(F6="Scenario3PBT14",'Deep retrofit'!$AT$101,"")))&amp;IF(F6="Scenario1PBT15",'Deep retrofit'!$AU$101,IF(F6="Scenario2PBT15",'Deep retrofit'!$AV$101,IF(F6="Scenario3PBT15",'Deep retrofit'!$AW$101,"")))</f>
        <v/>
      </c>
      <c r="AB6" s="233">
        <f>IFERROR(C6*AA6,0)</f>
        <v>0</v>
      </c>
      <c r="AC6" s="260">
        <f>IFERROR('Projection_Base-case'!G6-G6,0)</f>
        <v>0</v>
      </c>
      <c r="AD6" s="232">
        <f t="shared" ref="AD6:AD37" si="0">AC6*C6</f>
        <v>0</v>
      </c>
      <c r="AE6" s="232">
        <f>IFERROR(100*AC6/'Projection_Base-case'!G6,0)</f>
        <v>0</v>
      </c>
      <c r="AF6" s="232">
        <f>IFERROR('Projection_Base-case'!I6-I6,0)</f>
        <v>0</v>
      </c>
      <c r="AG6" s="232">
        <f t="shared" ref="AG6:AG37" si="1">AF6*C6</f>
        <v>0</v>
      </c>
      <c r="AH6" s="232">
        <f>IFERROR(100*AF6/'Projection_Base-case'!I6,0)</f>
        <v>0</v>
      </c>
      <c r="AI6" s="232">
        <f>IFERROR('Projection_Base-case'!K6-K6,0)</f>
        <v>0</v>
      </c>
      <c r="AJ6" s="232">
        <f t="shared" ref="AJ6:AJ37" si="2">AI6*C6</f>
        <v>0</v>
      </c>
      <c r="AK6" s="232">
        <f>IFERROR(100*AI6/'Projection_Base-case'!K6,0)</f>
        <v>0</v>
      </c>
      <c r="AL6" s="232">
        <f>IFERROR(M6-'Projection_Base-case'!M6,0)</f>
        <v>0</v>
      </c>
      <c r="AM6" s="232">
        <f t="shared" ref="AM6:AM37" si="3">AL6*C6</f>
        <v>0</v>
      </c>
      <c r="AN6" s="233">
        <f>IFERROR(100*AL6/'Projection_Base-case'!M6,0)</f>
        <v>0</v>
      </c>
      <c r="AO6" s="231">
        <f>IFERROR('Projection_Base-case'!O6-O6,0)</f>
        <v>0</v>
      </c>
      <c r="AP6" s="232">
        <f t="shared" ref="AP6:AP37" si="4">AO6*C6</f>
        <v>0</v>
      </c>
      <c r="AQ6" s="232">
        <f>IFERROR(100*AO6/'Projection_Base-case'!O6,0)</f>
        <v>0</v>
      </c>
      <c r="AR6" s="232">
        <f>IFERROR('Projection_Base-case'!Q6-Q6,0)</f>
        <v>0</v>
      </c>
      <c r="AS6" s="232">
        <f t="shared" ref="AS6:AS37" si="5">AR6*C6</f>
        <v>0</v>
      </c>
      <c r="AT6" s="232">
        <f>IFERROR(100*AR6/'Projection_Base-case'!Q6,0)</f>
        <v>0</v>
      </c>
      <c r="AU6" s="232">
        <f>IFERROR('Projection_Base-case'!S6-S6,0)</f>
        <v>0</v>
      </c>
      <c r="AV6" s="232">
        <f t="shared" ref="AV6:AV37" si="6">AU6*C6</f>
        <v>0</v>
      </c>
      <c r="AW6" s="233">
        <f>IFERROR(100*AU6/'Projection_Base-case'!S6,0)</f>
        <v>0</v>
      </c>
      <c r="AX6" s="231">
        <f>IFERROR('Projection_Base-case'!U6-U6,0)</f>
        <v>0</v>
      </c>
      <c r="AY6" s="232">
        <f t="shared" ref="AY6:AY37" si="7">AX6*C6</f>
        <v>0</v>
      </c>
      <c r="AZ6" s="232">
        <f>IFERROR(100*AX6/'Projection_Base-case'!U6,0)</f>
        <v>0</v>
      </c>
      <c r="BA6" s="232">
        <f>IFERROR('Projection_Base-case'!W6-W6,0)</f>
        <v>0</v>
      </c>
      <c r="BB6" s="232">
        <f t="shared" ref="BB6:BB37" si="8">BA6*C6</f>
        <v>0</v>
      </c>
      <c r="BC6" s="232">
        <f>IFERROR(100*BA6/'Projection_Base-case'!W6,0)</f>
        <v>0</v>
      </c>
      <c r="BD6" s="232">
        <f>IFERROR('Projection_Base-case'!Y6-Y6,0)</f>
        <v>0</v>
      </c>
      <c r="BE6" s="232">
        <f t="shared" ref="BE6:BE37" si="9">BD6*C6</f>
        <v>0</v>
      </c>
      <c r="BF6" s="232">
        <f>IFERROR(100*BD6/'Projection_Base-case'!Y6,0)</f>
        <v>0</v>
      </c>
      <c r="BG6" s="531">
        <f>IFERROR(AB6/AY6,0)</f>
        <v>0</v>
      </c>
      <c r="BH6" s="532">
        <f>IFERROR(AB6/AD6,0)</f>
        <v>0</v>
      </c>
    </row>
    <row r="7" spans="1:66" ht="15" customHeight="1" x14ac:dyDescent="0.25">
      <c r="A7" s="261">
        <v>2</v>
      </c>
      <c r="B7" s="142">
        <f>'Projection_Base-case'!B7</f>
        <v>0</v>
      </c>
      <c r="C7" s="142">
        <f>'Projection_Base-case'!C7</f>
        <v>0</v>
      </c>
      <c r="D7" s="142">
        <f>'Projection_Base-case'!D7</f>
        <v>0</v>
      </c>
      <c r="E7" s="149"/>
      <c r="F7" s="258" t="str">
        <f t="shared" ref="F7:F70" si="10">E7&amp;D7</f>
        <v>0</v>
      </c>
      <c r="G7" s="231" t="str">
        <f>IF(F7="Scenario1PBT1",'Deep retrofit'!$E$6,IF(F7="Scenario2PBT1",'Deep retrofit'!$F$6,IF(F7="Scenario3PBT1",'Deep retrofit'!$G$6,"")))&amp;IF(F7="Scenario1PBT2",'Deep retrofit'!$H$6,IF(F7="Scenario2PBT2",'Deep retrofit'!$I$6,IF(F7="Scenario3PBT2",'Deep retrofit'!$J$6,"")))&amp;IF(F7="Scenario1PBT3",'Deep retrofit'!$K$6,IF(F7="Scenario2PBT3",'Deep retrofit'!$L$6,IF(F7="Scenario3PBT3",'Deep retrofit'!$M$6,"")))&amp;IF(F7="Scenario1PBT4",'Deep retrofit'!$N$6,IF(F7="Scenario2PBT4",'Deep retrofit'!$O$6,IF(F7="Scenario3PBT4",'Deep retrofit'!$P$6,"")))&amp;IF(F7="Scenario1PBT5",'Deep retrofit'!$Q$6,IF(F7="Scenario2PBT5",'Deep retrofit'!$R$6,IF(F7="Scenario3PBT5",'Deep retrofit'!$S$6,"")))&amp;IF(F7="Scenario1PBT6",'Deep retrofit'!$T$6,IF(F7="Scenario2PBT6",'Deep retrofit'!$U$6,IF(F7="Scenario3PBT6",'Deep retrofit'!$V$6,"")))&amp;IF(F7="Scenario1PBT7",'Deep retrofit'!$W$6,IF(F7="Scenario2PBT7",'Deep retrofit'!$X$6,IF(F7="Scenario3PBT7",'Deep retrofit'!$Y$6,"")))&amp;IF(F7="Scenario1PBT8",'Deep retrofit'!$Z$6,IF(F7="Scenario2PBT8",'Deep retrofit'!$AA$6,IF(F7="Scenario3PBT8",'Deep retrofit'!$AB$6,"")))&amp;IF(F7="Scenario1PBT9",'Deep retrofit'!$AC$6,IF(F7="Scenario2PBT9",'Deep retrofit'!$AD$6,IF(F7="Scenario3PBT9",'Deep retrofit'!$AE$6,"")))&amp;IF(F7="Scenario1PBT10",'Deep retrofit'!$AF$6,IF(F7="Scenario2PBT10",'Deep retrofit'!$AG$6,IF(F7="Scenario3PBT10",'Deep retrofit'!$AH$6,"")))&amp;IF(F7="Scenario1PBT11",'Deep retrofit'!$AI$6,IF(F7="Scenario2PBT11",'Deep retrofit'!$AJ$6,IF(F7="Scenario3PBT11",'Deep retrofit'!$AK$6,"")))&amp;IF(F7="Scenario1PBT12",'Deep retrofit'!$AL$6,IF(F7="Scenario2PBT12",'Deep retrofit'!$AM$6,IF(F7="Scenario3PBT12",'Deep retrofit'!$AN$6,"")))&amp;IF(F7="Scenario1PBT13",'Deep retrofit'!$AO$6,IF(F7="Scenario2PBT13",'Deep retrofit'!$AP$6,IF(F7="Scenario3PBT13",'Deep retrofit'!$AQ$6,"")))&amp;IF(F7="Scenario1PBT14",'Deep retrofit'!$AR$6,IF(F7="Scenario2PBT14",'Deep retrofit'!$AS$6,IF(F7="Scenario3PBT14",'Deep retrofit'!$AT$6,"")))&amp;IF(F7="Scenario1PBT15",'Deep retrofit'!$AU$6,IF(F7="Scenario2PBT15",'Deep retrofit'!$AV$6,IF(F7="Scenario3PBT15",'Deep retrofit'!$AW$6,"")))</f>
        <v/>
      </c>
      <c r="H7" s="142">
        <f t="shared" ref="H7:H70" si="11">IFERROR(G7*C7,0)</f>
        <v>0</v>
      </c>
      <c r="I7" s="232" t="str">
        <f>IF(F7="Scenario1PBT1",'Deep retrofit'!$E$16,IF(F7="Scenario2PBT1",'Deep retrofit'!$F$16,IF(F7="Scenario3PBT1",'Deep retrofit'!$G$16,"")))&amp;IF(F7="Scenario1PBT2",'Deep retrofit'!$H$16,IF(F7="Scenario2PBT2",'Deep retrofit'!$I$16,IF(F7="Scenario3PBT2",'Deep retrofit'!$J$16,"")))&amp;IF(F7="Scenario1PBT3",'Deep retrofit'!$K$16,IF(F7="Scenario2PBT3",'Deep retrofit'!$L$16,IF(F7="Scenario3PBT3",'Deep retrofit'!$M$16,"")))&amp;IF(F7="Scenario1PBT4",'Deep retrofit'!$N$16,IF(F7="Scenario2PBT4",'Deep retrofit'!$O$16,IF(F7="Scenario3PBT4",'Deep retrofit'!$P$16,"")))&amp;IF(F7="Scenario1PBT5",'Deep retrofit'!$Q$16,IF(F7="Scenario2PBT5",'Deep retrofit'!$R$16,IF(F7="Scenario3PBT5",'Deep retrofit'!$S$16,"")))&amp;IF(F7="Scenario1PBT6",'Deep retrofit'!$T$16,IF(F7="Scenario2PBT6",'Deep retrofit'!$U$16,IF(F7="Scenario3PBT6",'Deep retrofit'!$V$16,"")))&amp;IF(F7="Scenario1PBT7",'Deep retrofit'!$W$16,IF(F7="Scenario2PBT7",'Deep retrofit'!$X$16,IF(F7="Scenario3PBT7",'Deep retrofit'!$Y$16,"")))&amp;IF(F7="Scenario1PBT8",'Deep retrofit'!$Z$16,IF(F7="Scenario2PBT8",'Deep retrofit'!$AA$16,IF(F7="Scenario3PBT8",'Deep retrofit'!$AB$16,"")))&amp;IF(F7="Scenario1PBT9",'Deep retrofit'!$AC$16,IF(F7="Scenario2PBT9",'Deep retrofit'!$AD$16,IF(F7="Scenario3PBT9",'Deep retrofit'!$AE$16,"")))&amp;IF(F7="Scenario1PBT10",'Deep retrofit'!$AF$16,IF(F7="Scenario2PBT10",'Deep retrofit'!$AG$16,IF(F7="Scenario3PBT10",'Deep retrofit'!$AH$16,"")))&amp;IF(F7="Scenario1PBT11",'Deep retrofit'!$AI$16,IF(F7="Scenario2PBT11",'Deep retrofit'!$AJ$16,IF(F7="Scenario3PBT11",'Deep retrofit'!$AK$16,"")))&amp;IF(F7="Scenario1PBT12",'Deep retrofit'!$AL$16,IF(F7="Scenario2PBT12",'Deep retrofit'!$AM$16,IF(F7="Scenario3PBT12",'Deep retrofit'!$AN$16,"")))&amp;IF(F7="Scenario1PBT13",'Deep retrofit'!$AO$16,IF(F7="Scenario2PBT13",'Deep retrofit'!$AP$16,IF(F7="Scenario3PBT13",'Deep retrofit'!$AQ$16,"")))&amp;IF(F7="Scenario1PBT14",'Deep retrofit'!$AR$16,IF(F7="Scenario2PBT14",'Deep retrofit'!$AS$16,IF(F7="Scenario3PBT14",'Deep retrofit'!$AT$16,"")))&amp;IF(F7="Scenario1PBT15",'Deep retrofit'!$AU$16,IF(F7="Scenario2PBT15",'Deep retrofit'!$AV$16,IF(F7="Scenario3PBT15",'Deep retrofit'!$AW$16,"")))</f>
        <v/>
      </c>
      <c r="J7" s="142">
        <f t="shared" ref="J7:J70" si="12">IFERROR(I7*C7,0)</f>
        <v>0</v>
      </c>
      <c r="K7" s="142" t="str">
        <f>IF(F7="Scenario1PBT1",'Deep retrofit'!$E$18,IF(F7="Scenario2PBT1",'Deep retrofit'!$F$18,IF(F7="Scenario3PBT1",'Deep retrofit'!$G$18,"")))&amp;IF(F7="Scenario1PBT2",'Deep retrofit'!$H$18,IF(F7="Scenario2PBT2",'Deep retrofit'!$I$18,IF(F7="Scenario3PBT2",'Deep retrofit'!$J$18,"")))&amp;IF(F7="Scenario1PBT3",'Deep retrofit'!$K$18,IF(F7="Scenario2PBT3",'Deep retrofit'!$L$18,IF(F7="Scenario3PBT3",'Deep retrofit'!$M$18,"")))&amp;IF(F7="Scenario1PBT4",'Deep retrofit'!$N$18,IF(F7="Scenario2PBT4",'Deep retrofit'!$O$18,IF(F7="Scenario3PBT4",'Deep retrofit'!$P$18,"")))&amp;IF(F7="Scenario1PBT5",'Deep retrofit'!$Q$18,IF(F7="Scenario2PBT5",'Deep retrofit'!$R$18,IF(F7="Scenario3PBT5",'Deep retrofit'!$S$18,"")))&amp;IF(F7="Scenario1PBT6",'Deep retrofit'!$T$18,IF(F7="Scenario2PBT6",'Deep retrofit'!$U$18,IF(F7="Scenario3PBT6",'Deep retrofit'!$V$18,"")))&amp;IF(F7="Scenario1PBT7",'Deep retrofit'!$W$18,IF(F7="Scenario2PBT7",'Deep retrofit'!$X$18,IF(F7="Scenario3PBT7",'Deep retrofit'!$Y$18,"")))&amp;IF(F7="Scenario1PBT8",'Deep retrofit'!$Z$18,IF(F7="Scenario2PBT8",'Deep retrofit'!$AA$18,IF(F7="Scenario3PBT8",'Deep retrofit'!$AB$18,"")))&amp;IF(F7="Scenario1PBT9",'Deep retrofit'!$AC$18,IF(F7="Scenario2PBT9",'Deep retrofit'!$AD$18,IF(F7="Scenario3PBT9",'Deep retrofit'!$AE$18,"")))&amp;IF(F7="Scenario1PBT10",'Deep retrofit'!$AF$18,IF(F7="Scenario2PBT10",'Deep retrofit'!$AG$18,IF(F7="Scenario3PBT10",'Deep retrofit'!$AH$18,"")))&amp;IF(F7="Scenario1PBT11",'Deep retrofit'!$AI$18,IF(F7="Scenario2PBT11",'Deep retrofit'!$AJ$18,IF(F7="Scenario3PBT11",'Deep retrofit'!$AK$18,"")))&amp;IF(F7="Scenario1PBT12",'Deep retrofit'!$AL$18,IF(F7="Scenario2PBT12",'Deep retrofit'!$AM$18,IF(F7="Scenario3PBT12",'Deep retrofit'!$AN$18,"")))&amp;IF(F7="Scenario1PBT13",'Deep retrofit'!$AO$18,IF(F7="Scenario2PBT13",'Deep retrofit'!$AP$18,IF(F7="Scenario3PBT13",'Deep retrofit'!$AQ$18,"")))&amp;IF(F7="Scenario1PBT14",'Deep retrofit'!$AR$18,IF(F7="Scenario2PBT14",'Deep retrofit'!$AS$18,IF(F7="Scenario3PBT14",'Deep retrofit'!$AT$18,"")))&amp;IF(F7="Scenario1PBT15",'Deep retrofit'!$AU$18,IF(F7="Scenario2PBT15",'Deep retrofit'!$AV$18,IF(F7="Scenario3PBT15",'Deep retrofit'!$AW$18,"")))</f>
        <v/>
      </c>
      <c r="L7" s="142">
        <f t="shared" ref="L7:L70" si="13">IFERROR(K7*C7,0)</f>
        <v>0</v>
      </c>
      <c r="M7" s="142" t="str">
        <f>IF(F7="Scenario1PBT1",'Deep retrofit'!$E$20,IF(F7="Scenario2PBT1",'Deep retrofit'!$F$20,IF(F7="Scenario3PBT1",'Deep retrofit'!$G$20,"")))&amp;IF(F7="Scenario1PBT2",'Deep retrofit'!$H$20,IF(F7="Scenario2PBT2",'Deep retrofit'!$I$20,IF(F7="Scenario3PBT2",'Deep retrofit'!$J$20,"")))&amp;IF(F7="Scenario1PBT3",'Deep retrofit'!$K$20,IF(F7="Scenario2PBT3",'Deep retrofit'!$L$20,IF(F7="Scenario3PBT3",'Deep retrofit'!$M$20,"")))&amp;IF(F7="Scenario1PBT4",'Deep retrofit'!$N$20,IF(F7="Scenario2PBT4",'Deep retrofit'!$O$20,IF(F7="Scenario3PBT4",'Deep retrofit'!$P$20,"")))&amp;IF(F7="Scenario1PBT5",'Deep retrofit'!$Q$20,IF(F7="Scenario2PBT5",'Deep retrofit'!$R$20,IF(F7="Scenario3PBT5",'Deep retrofit'!$S$20,"")))&amp;IF(F7="Scenario1PBT6",'Deep retrofit'!$T$20,IF(F7="Scenario2PBT6",'Deep retrofit'!$U$20,IF(F7="Scenario3PBT6",'Deep retrofit'!$V$20,"")))&amp;IF(F7="Scenario1PBT7",'Deep retrofit'!$W$20,IF(F7="Scenario2PBT7",'Deep retrofit'!$X$20,IF(F7="Scenario3PBT7",'Deep retrofit'!$Y$20,"")))&amp;IF(F7="Scenario1PBT8",'Deep retrofit'!$Z$20,IF(F7="Scenario2PBT8",'Deep retrofit'!$AA$20,IF(F7="Scenario3PBT8",'Deep retrofit'!$AB$20,"")))&amp;IF(F7="Scenario1PBT9",'Deep retrofit'!$AC$20,IF(F7="Scenario2PBT9",'Deep retrofit'!$AD$20,IF(F7="Scenario3PBT9",'Deep retrofit'!$AE$20,"")))&amp;IF(F7="Scenario1PBT10",'Deep retrofit'!$AF$20,IF(F7="Scenario2PBT10",'Deep retrofit'!$AG$20,IF(F7="Scenario3PBT10",'Deep retrofit'!$AH$20,"")))&amp;IF(F7="Scenario1PBT11",'Deep retrofit'!$AI$20,IF(F7="Scenario2PBT11",'Deep retrofit'!$AJ$20,IF(F7="Scenario3PBT11",'Deep retrofit'!$AK$20,"")))&amp;IF(F7="Scenario1PBT12",'Deep retrofit'!$AL$20,IF(F7="Scenario2PBT12",'Deep retrofit'!$AM$20,IF(F7="Scenario3PBT12",'Deep retrofit'!$AN$20,"")))&amp;IF(F7="Scenario1PBT13",'Deep retrofit'!$AO$20,IF(F7="Scenario2PBT13",'Deep retrofit'!$AP$20,IF(F7="Scenario3PBT13",'Deep retrofit'!$AQ$20,"")))&amp;IF(F7="Scenario1PBT14",'Deep retrofit'!$AR$20,IF(F7="Scenario2PBT14",'Deep retrofit'!$AS$20,IF(F7="Scenario3PBT14",'Deep retrofit'!$AT$20,"")))&amp;IF(F7="Scenario1PBT15",'Deep retrofit'!$AU$20,IF(F7="Scenario2PBT15",'Deep retrofit'!$AV$20,IF(F7="Scenario3PBT15",'Deep retrofit'!$AW$20,"")))</f>
        <v/>
      </c>
      <c r="N7" s="143">
        <f t="shared" ref="N7:N70" si="14">IFERROR(M7*C7,0)</f>
        <v>0</v>
      </c>
      <c r="O7" s="262" t="str">
        <f>IF(F7="Scenario1PBT1",'Deep retrofit'!$E$23,IF(F7="Scenario2PBT1",'Deep retrofit'!$F$23,IF(F7="Scenario3PBT1",'Deep retrofit'!$G$23,"")))&amp;IF(F7="Scenario1PBT2",'Deep retrofit'!$H$23,IF(F7="Scenario2PBT2",'Deep retrofit'!$I$23,IF(F7="Scenario3PBT2",'Deep retrofit'!$J$23,"")))&amp;IF(F7="Scenario1PBT3",'Deep retrofit'!$K$23,IF(F7="Scenario2PBT3",'Deep retrofit'!$L$23,IF(F7="Scenario3PBT3",'Deep retrofit'!$M$23,"")))&amp;IF(F7="Scenario1PBT4",'Deep retrofit'!$N$23,IF(F7="Scenario2PBT4",'Deep retrofit'!$O$23,IF(F7="Scenario3PBT4",'Deep retrofit'!$P$23,"")))&amp;IF(F7="Scenario1PBT5",'Deep retrofit'!$Q$23,IF(F7="Scenario2PBT5",'Deep retrofit'!$R$23,IF(F7="Scenario3PBT5",'Deep retrofit'!$S$23,"")))&amp;IF(F7="Scenario1PBT6",'Deep retrofit'!$T$23,IF(F7="Scenario2PBT6",'Deep retrofit'!$U$23,IF(F7="Scenario3PBT6",'Deep retrofit'!$V$23,"")))&amp;IF(F7="Scenario1PBT7",'Deep retrofit'!$W$23,IF(F7="Scenario2PBT7",'Deep retrofit'!$X$23,IF(F7="Scenario3PBT7",'Deep retrofit'!$Y$23,"")))&amp;IF(F7="Scenario1PBT8",'Deep retrofit'!$Z$23,IF(F7="Scenario2PBT8",'Deep retrofit'!$AA$23,IF(F7="Scenario3PBT8",'Deep retrofit'!$AB$23,"")))&amp;IF(F7="Scenario1PBT9",'Deep retrofit'!$AC$23,IF(F7="Scenario2PBT9",'Deep retrofit'!$AD$23,IF(F7="Scenario3PBT9",'Deep retrofit'!$AE$23,"")))&amp;IF(F7="Scenario1PBT10",'Deep retrofit'!$AF$23,IF(F7="Scenario2PBT10",'Deep retrofit'!$AG$23,IF(F7="Scenario3PBT10",'Deep retrofit'!$AH$23,"")))&amp;IF(F7="Scenario1PBT11",'Deep retrofit'!$AI$23,IF(F7="Scenario2PBT11",'Deep retrofit'!$AJ$23,IF(F7="Scenario3PBT11",'Deep retrofit'!$AK$23,"")))&amp;IF(F7="Scenario1PBT12",'Deep retrofit'!$AL$23,IF(F7="Scenario2PBT12",'Deep retrofit'!$AM$23,IF(F7="Scenario3PBT12",'Deep retrofit'!$AN$23,"")))&amp;IF(F7="Scenario1PBT13",'Deep retrofit'!$AO$23,IF(F7="Scenario2PBT13",'Deep retrofit'!$AP$23,IF(F7="Scenario3PBT13",'Deep retrofit'!$AQ$23,"")))&amp;IF(F7="Scenario1PBT14",'Deep retrofit'!$AR$23,IF(F7="Scenario2PBT14",'Deep retrofit'!$AS$23,IF(F7="Scenario3PBT14",'Deep retrofit'!$AT$23,"")))&amp;IF(F7="Scenario1PBT15",'Deep retrofit'!$AU$23,IF(F7="Scenario2PBT15",'Deep retrofit'!$AV$23,IF(F7="Scenario3PBT15",'Deep retrofit'!$AW$23,"")))</f>
        <v/>
      </c>
      <c r="P7" s="142">
        <f t="shared" ref="P7:P70" si="15">IFERROR(O7*C7,0)</f>
        <v>0</v>
      </c>
      <c r="Q7" s="142" t="str">
        <f>IF(F7="Scenario1PBT1",'Deep retrofit'!$E$25,IF(F7="Scenario2PBT1",'Deep retrofit'!$F$25,IF(F7="Scenario3PBT1",'Deep retrofit'!$G$25,"")))&amp;IF(F7="Scenario1PBT2",'Deep retrofit'!$H$25,IF(F7="Scenario2PBT2",'Deep retrofit'!$I$25,IF(F7="Scenario3PBT2",'Deep retrofit'!$J$25,"")))&amp;IF(F7="Scenario1PBT3",'Deep retrofit'!$K$25,IF(F7="Scenario2PBT3",'Deep retrofit'!$L$25,IF(F7="Scenario3PBT3",'Deep retrofit'!$M$25,"")))&amp;IF(F7="Scenario1PBT4",'Deep retrofit'!$N$25,IF(F7="Scenario2PBT4",'Deep retrofit'!$O$25,IF(F7="Scenario3PBT4",'Deep retrofit'!$P$25,"")))&amp;IF(F7="Scenario1PBT5",'Deep retrofit'!$Q$25,IF(F7="Scenario2PBT5",'Deep retrofit'!$R$25,IF(F7="Scenario3PBT5",'Deep retrofit'!$S$25,"")))&amp;IF(F7="Scenario1PBT6",'Deep retrofit'!$T$25,IF(F7="Scenario2PBT6",'Deep retrofit'!$U$25,IF(F7="Scenario3PBT6",'Deep retrofit'!$V$25,"")))&amp;IF(F7="Scenario1PBT7",'Deep retrofit'!$W$25,IF(F7="Scenario2PBT7",'Deep retrofit'!$X$25,IF(F7="Scenario3PBT7",'Deep retrofit'!$Y$25,"")))&amp;IF(F7="Scenario1PBT8",'Deep retrofit'!$Z$25,IF(F7="Scenario2PBT8",'Deep retrofit'!$AA$25,IF(F7="Scenario3PBT8",'Deep retrofit'!$AB$25,"")))&amp;IF(F7="Scenario1PBT9",'Deep retrofit'!$AC$25,IF(F7="Scenario2PBT9",'Deep retrofit'!$AD$25,IF(F7="Scenario3PBT9",'Deep retrofit'!$AE$25,"")))&amp;IF(F7="Scenario1PBT10",'Deep retrofit'!$AF$25,IF(F7="Scenario2PBT10",'Deep retrofit'!$AG$25,IF(F7="Scenario3PBT10",'Deep retrofit'!$AH$25,"")))&amp;IF(F7="Scenario1PBT11",'Deep retrofit'!$AI$25,IF(F7="Scenario2PBT11",'Deep retrofit'!$AJ$25,IF(F7="Scenario3PBT11",'Deep retrofit'!$AK$25,"")))&amp;IF(F7="Scenario1PBT12",'Deep retrofit'!$AL$25,IF(F7="Scenario2PBT12",'Deep retrofit'!$AM$25,IF(F7="Scenario3PBT12",'Deep retrofit'!$AN$25,"")))&amp;IF(F7="Scenario1PBT13",'Deep retrofit'!$AO$25,IF(F7="Scenario2PBT13",'Deep retrofit'!$AP$25,IF(F7="Scenario3PBT13",'Deep retrofit'!$AQ$25,"")))&amp;IF(F7="Scenario1PBT14",'Deep retrofit'!$AR$25,IF(F7="Scenario2PBT14",'Deep retrofit'!$AS$25,IF(F7="Scenario3PBT14",'Deep retrofit'!$AT$25,"")))&amp;IF(F7="Scenario1PBT15",'Deep retrofit'!$AU$25,IF(F7="Scenario2PBT15",'Deep retrofit'!$AV$25,IF(F7="Scenario3PBT15",'Deep retrofit'!$AW$25,"")))</f>
        <v/>
      </c>
      <c r="R7" s="142">
        <f t="shared" ref="R7:R70" si="16">IFERROR(Q7*C7,0)</f>
        <v>0</v>
      </c>
      <c r="S7" s="142" t="str">
        <f>IF(F7="Scenario1PBT1",'Deep retrofit'!$E$27,IF(F7="Scenario2PBT1",'Deep retrofit'!$F$27,IF(F7="Scenario3PBT1",'Deep retrofit'!$G$27,"")))&amp;IF(F7="Scenario1PBT2",'Deep retrofit'!$H$27,IF(F7="Scenario2PBT2",'Deep retrofit'!$I$27,IF(F7="Scenario3PBT2",'Deep retrofit'!$J$27,"")))&amp;IF(F7="Scenario1PBT3",'Deep retrofit'!$K$27,IF(F7="Scenario2PBT3",'Deep retrofit'!$L$27,IF(F7="Scenario3PBT3",'Deep retrofit'!$M$27,"")))&amp;IF(F7="Scenario1PBT4",'Deep retrofit'!$N$27,IF(F7="Scenario2PBT4",'Deep retrofit'!$O$27,IF(F7="Scenario3PBT4",'Deep retrofit'!$P$27,"")))&amp;IF(F7="Scenario1PBT5",'Deep retrofit'!$Q$27,IF(F7="Scenario2PBT5",'Deep retrofit'!$R$27,IF(F7="Scenario3PBT5",'Deep retrofit'!$S$27,"")))&amp;IF(F7="Scenario1PBT6",'Deep retrofit'!$T$27,IF(F7="Scenario2PBT6",'Deep retrofit'!$U$27,IF(F7="Scenario3PBT6",'Deep retrofit'!$V$27,"")))&amp;IF(F7="Scenario1PBT7",'Deep retrofit'!$W$27,IF(F7="Scenario2PBT7",'Deep retrofit'!$X$27,IF(F7="Scenario3PBT7",'Deep retrofit'!$Y$27,"")))&amp;IF(F7="Scenario1PBT8",'Deep retrofit'!$Z$27,IF(F7="Scenario2PBT8",'Deep retrofit'!$AA$27,IF(F7="Scenario3PBT8",'Deep retrofit'!$AB$27,"")))&amp;IF(F7="Scenario1PBT9",'Deep retrofit'!$AC$27,IF(F7="Scenario2PBT9",'Deep retrofit'!$AD$27,IF(F7="Scenario3PBT9",'Deep retrofit'!$AE$27,"")))&amp;IF(F7="Scenario1PBT10",'Deep retrofit'!$AF$27,IF(F7="Scenario2PBT10",'Deep retrofit'!$AG$27,IF(F7="Scenario3PBT10",'Deep retrofit'!$AH$27,"")))&amp;IF(F7="Scenario1PBT11",'Deep retrofit'!$AI$27,IF(F7="Scenario2PBT11",'Deep retrofit'!$AJ$27,IF(F7="Scenario3PBT11",'Deep retrofit'!$AK$27,"")))&amp;IF(F7="Scenario1PBT12",'Deep retrofit'!$AL$27,IF(F7="Scenario2PBT12",'Deep retrofit'!$AM$27,IF(F7="Scenario3PBT12",'Deep retrofit'!$AN$27,"")))&amp;IF(F7="Scenario1PBT13",'Deep retrofit'!$AO$27,IF(F7="Scenario2PBT13",'Deep retrofit'!$AP$27,IF(F7="Scenario3PBT13",'Deep retrofit'!$AQ$27,"")))&amp;IF(F7="Scenario1PBT14",'Deep retrofit'!$AR$27,IF(F7="Scenario2PBT14",'Deep retrofit'!$AS$27,IF(F7="Scenario3PBT14",'Deep retrofit'!$AT$27,"")))&amp;IF(F7="Scenario1PBT15",'Deep retrofit'!$AU$27,IF(F7="Scenario2PBT15",'Deep retrofit'!$AV$27,IF(F7="Scenario3PBT15",'Deep retrofit'!$AW$27,"")))</f>
        <v/>
      </c>
      <c r="T7" s="263">
        <f t="shared" ref="T7:T70" si="17">IFERROR(S7*C7,0)</f>
        <v>0</v>
      </c>
      <c r="U7" s="262" t="str">
        <f>IF(F7="Scenario1PBT1",'Deep retrofit'!$E$38,IF(F7="Scenario2PBT1",'Deep retrofit'!$F$38,IF(F7="Scenario3PBT1",'Deep retrofit'!$G$38,"")))&amp;IF(F7="Scenario1PBT2",'Deep retrofit'!$H$38,IF(F7="Scenario2PBT2",'Deep retrofit'!$I$38,IF(F7="Scenario3PBT2",'Deep retrofit'!$J$38,"")))&amp;IF(F7="Scenario1PBT3",'Deep retrofit'!$K$38,IF(F7="Scenario2PBT3",'Deep retrofit'!$L$38,IF(F7="Scenario3PBT3",'Deep retrofit'!$M$38,"")))&amp;IF(F7="Scenario1PBT4",'Deep retrofit'!$N$38,IF(F7="Scenario2PBT4",'Deep retrofit'!$O$38,IF(F7="Scenario3PBT4",'Deep retrofit'!$P$38,"")))&amp;IF(F7="Scenario1PBT5",'Deep retrofit'!$Q$38,IF(F7="Scenario2PBT5",'Deep retrofit'!$R$38,IF(F7="Scenario3PBT5",'Deep retrofit'!$S$38,"")))&amp;IF(F7="Scenario1PBT6",'Deep retrofit'!$T$38,IF(F7="Scenario2PBT6",'Deep retrofit'!$U$38,IF(F7="Scenario3PBT6",'Deep retrofit'!$V$38,"")))&amp;IF(F7="Scenario1PBT7",'Deep retrofit'!$W$38,IF(F7="Scenario2PBT7",'Deep retrofit'!$X$38,IF(F7="Scenario3PBT7",'Deep retrofit'!$Y$38,"")))&amp;IF(F7="Scenario1PBT8",'Deep retrofit'!$Z$38,IF(F7="Scenario2PBT8",'Deep retrofit'!$AA$38,IF(F7="Scenario3PBT8",'Deep retrofit'!$AB$38,"")))&amp;IF(F7="Scenario1PBT9",'Deep retrofit'!$AC$38,IF(F7="Scenario2PBT9",'Deep retrofit'!$AD$38,IF(F7="Scenario3PBT9",'Deep retrofit'!$AE$38,"")))&amp;IF(F7="Scenario1PBT10",'Deep retrofit'!$AF$38,IF(F7="Scenario2PBT10",'Deep retrofit'!$AG$38,IF(F7="Scenario3PBT10",'Deep retrofit'!$AH$38,"")))&amp;IF(F7="Scenario1PBT11",'Deep retrofit'!$AI$38,IF(F7="Scenario2PBT11",'Deep retrofit'!$AJ$38,IF(F7="Scenario3PBT11",'Deep retrofit'!$AK$38,"")))&amp;IF(F7="Scenario1PBT12",'Deep retrofit'!$AL$38,IF(F7="Scenario2PBT12",'Deep retrofit'!$AM$38,IF(F7="Scenario3PBT12",'Deep retrofit'!$AN$38,"")))&amp;IF(F7="Scenario1PBT13",'Deep retrofit'!$AO$38,IF(F7="Scenario2PBT13",'Deep retrofit'!$AP$38,IF(F7="Scenario3PBT13",'Deep retrofit'!$AQ$38,"")))&amp;IF(F7="Scenario1PBT14",'Deep retrofit'!$AR$38,IF(F7="Scenario2PBT14",'Deep retrofit'!$AS$38,IF(F7="Scenario3PBT14",'Deep retrofit'!$AT$38,"")))&amp;IF(F7="Scenario1PBT15",'Deep retrofit'!$AU$38,IF(F7="Scenario2PBT15",'Deep retrofit'!$AV$38,IF(F7="Scenario3PBT15",'Deep retrofit'!$AW$38,"")))</f>
        <v/>
      </c>
      <c r="V7" s="142">
        <f t="shared" ref="V7:V70" si="18">IFERROR(U7*C7,0)</f>
        <v>0</v>
      </c>
      <c r="W7" s="142" t="str">
        <f>IF(F7="Scenario1PBT1",'Deep retrofit'!$E$40,IF(F7="Scenario2PBT1",'Deep retrofit'!$F$40,IF(F7="Scenario3PBT1",'Deep retrofit'!$G$40,"")))&amp;IF(F7="Scenario1PBT2",'Deep retrofit'!$H$40,IF(F7="Scenario2PBT2",'Deep retrofit'!$I$40,IF(F7="Scenario3PBT2",'Deep retrofit'!$J$40,"")))&amp;IF(F7="Scenario1PBT3",'Deep retrofit'!$K$40,IF(F7="Scenario2PBT3",'Deep retrofit'!$L$40,IF(F7="Scenario3PBT3",'Deep retrofit'!$M$40,"")))&amp;IF(F7="Scenario1PBT4",'Deep retrofit'!$N$40,IF(F7="Scenario2PBT4",'Deep retrofit'!$O$40,IF(F7="Scenario3PBT4",'Deep retrofit'!$P$40,"")))&amp;IF(F7="Scenario1PBT5",'Deep retrofit'!$Q$40,IF(F7="Scenario2PBT5",'Deep retrofit'!$R$40,IF(F7="Scenario3PBT5",'Deep retrofit'!$S$40,"")))&amp;IF(F7="Scenario1PBT6",'Deep retrofit'!$T$40,IF(F7="Scenario2PBT6",'Deep retrofit'!$U$40,IF(F7="Scenario3PBT6",'Deep retrofit'!$V$40,"")))&amp;IF(F7="Scenario1PBT7",'Deep retrofit'!$W$40,IF(F7="Scenario2PBT7",'Deep retrofit'!$X$40,IF(F7="Scenario3PBT7",'Deep retrofit'!$Y$40,"")))&amp;IF(F7="Scenario1PBT8",'Deep retrofit'!$Z$40,IF(F7="Scenario2PBT8",'Deep retrofit'!$AA$40,IF(F7="Scenario3PBT8",'Deep retrofit'!$AB$40,"")))&amp;IF(F7="Scenario1PBT9",'Deep retrofit'!$AC$40,IF(F7="Scenario2PBT9",'Deep retrofit'!$AD$40,IF(F7="Scenario3PBT9",'Deep retrofit'!$AE$40,"")))&amp;IF(F7="Scenario1PBT10",'Deep retrofit'!$AF$40,IF(F7="Scenario2PBT10",'Deep retrofit'!$AG$40,IF(F7="Scenario3PBT10",'Deep retrofit'!$AH$40,"")))&amp;IF(F7="Scenario1PBT11",'Deep retrofit'!$AI$40,IF(F7="Scenario2PBT11",'Deep retrofit'!$AJ$40,IF(F7="Scenario3PBT11",'Deep retrofit'!$AK$40,"")))&amp;IF(F7="Scenario1PBT12",'Deep retrofit'!$AL$40,IF(F7="Scenario2PBT12",'Deep retrofit'!$AM$40,IF(F7="Scenario3PBT12",'Deep retrofit'!$AN$40,"")))&amp;IF(F7="Scenario1PBT13",'Deep retrofit'!$AO$40,IF(F7="Scenario2PBT13",'Deep retrofit'!$AP$40,IF(F7="Scenario3PBT13",'Deep retrofit'!$AQ$40,"")))&amp;IF(F7="Scenario1PBT14",'Deep retrofit'!$AR$40,IF(F7="Scenario2PBT14",'Deep retrofit'!$AS$40,IF(F7="Scenario3PBT14",'Deep retrofit'!$AT$40,"")))&amp;IF(F7="Scenario1PBT15",'Deep retrofit'!$AU$40,IF(F7="Scenario2PBT15",'Deep retrofit'!$AV$40,IF(F7="Scenario3PBT15",'Deep retrofit'!$AW$40,"")))</f>
        <v/>
      </c>
      <c r="X7" s="142">
        <f t="shared" ref="X7:X70" si="19">IFERROR(W7*C7,0)</f>
        <v>0</v>
      </c>
      <c r="Y7" s="142" t="str">
        <f>IF(F7="Scenario1PBT1",'Deep retrofit'!$E$42,IF(F7="Scenario2PBT1",'Deep retrofit'!$F$42,IF(F7="Scenario3PBT1",'Deep retrofit'!$G$42,"")))&amp;IF(F7="Scenario1PBT2",'Deep retrofit'!$H$42,IF(F7="Scenario2PBT2",'Deep retrofit'!$I$42,IF(F7="Scenario3PBT2",'Deep retrofit'!$J$42,"")))&amp;IF(F7="Scenario1PBT3",'Deep retrofit'!$K$42,IF(F7="Scenario2PBT3",'Deep retrofit'!$L$42,IF(F7="Scenario3PBT3",'Deep retrofit'!$M$42,"")))&amp;IF(F7="Scenario1PBT4",'Deep retrofit'!$N$42,IF(F7="Scenario2PBT4",'Deep retrofit'!$O$42,IF(F7="Scenario3PBT4",'Deep retrofit'!$P$42,"")))&amp;IF(F7="Scenario1PBT5",'Deep retrofit'!$Q$42,IF(F7="Scenario2PBT5",'Deep retrofit'!$R$42,IF(F7="Scenario3PBT5",'Deep retrofit'!$S$42,"")))&amp;IF(F7="Scenario1PBT6",'Deep retrofit'!$T$42,IF(F7="Scenario2PBT6",'Deep retrofit'!$U$42,IF(F7="Scenario3PBT6",'Deep retrofit'!$V$42,"")))&amp;IF(F7="Scenario1PBT7",'Deep retrofit'!$W$42,IF(F7="Scenario2PBT7",'Deep retrofit'!$X$42,IF(F7="Scenario3PBT7",'Deep retrofit'!$Y$42,"")))&amp;IF(F7="Scenario1PBT8",'Deep retrofit'!$Z$42,IF(F7="Scenario2PBT8",'Deep retrofit'!$AA$42,IF(F7="Scenario3PBT8",'Deep retrofit'!$AB$42,"")))&amp;IF(F7="Scenario1PBT9",'Deep retrofit'!$AC$42,IF(F7="Scenario2PBT9",'Deep retrofit'!$AD$42,IF(F7="Scenario3PBT9",'Deep retrofit'!$AE$42,"")))&amp;IF(F7="Scenario1PBT10",'Deep retrofit'!$AF$42,IF(F7="Scenario2PBT10",'Deep retrofit'!$AG$42,IF(F7="Scenario3PBT10",'Deep retrofit'!$AH$42,"")))&amp;IF(F7="Scenario1PBT11",'Deep retrofit'!$AI$42,IF(F7="Scenario2PBT11",'Deep retrofit'!$AJ$42,IF(F7="Scenario3PBT11",'Deep retrofit'!$AK$42,"")))&amp;IF(F7="Scenario1PBT12",'Deep retrofit'!$AL$42,IF(F7="Scenario2PBT12",'Deep retrofit'!$AM$42,IF(F7="Scenario3PBT12",'Deep retrofit'!$AN$42,"")))&amp;IF(F7="Scenario1PBT13",'Deep retrofit'!$AO$42,IF(F7="Scenario2PBT13",'Deep retrofit'!$AP$42,IF(F7="Scenario3PBT13",'Deep retrofit'!$AQ$42,"")))&amp;IF(F7="Scenario1PBT14",'Deep retrofit'!$AR$42,IF(F7="Scenario2PBT14",'Deep retrofit'!$AS$42,IF(F7="Scenario3PBT14",'Deep retrofit'!$AT$42,"")))&amp;IF(F7="Scenario1PBT15",'Deep retrofit'!$AU$42,IF(F7="Scenario2PBT15",'Deep retrofit'!$AV$42,IF(F7="Scenario3PBT15",'Deep retrofit'!$AW$42,"")))</f>
        <v/>
      </c>
      <c r="Z7" s="142">
        <f t="shared" ref="Z7:Z70" si="20">IFERROR(Y7*C7,0)</f>
        <v>0</v>
      </c>
      <c r="AA7" s="331" t="str">
        <f>IF(F7="Scenario1PBT1",'Deep retrofit'!$E$101,IF(F7="Scenario2PBT1",'Deep retrofit'!$F$101,IF(F7="Scenario3PBT1",'Deep retrofit'!$G$101,"")))&amp;IF(F7="Scenario1PBT2",'Deep retrofit'!$H$101,IF(F7="Scenario2PBT2",'Deep retrofit'!$I$101,IF(F7="Scenario3PBT2",'Deep retrofit'!$J$101,"")))&amp;IF(F7="Scenario1PBT3",'Deep retrofit'!$K$101,IF(F7="Scenario2PBT3",'Deep retrofit'!$L$101,IF(F7="Scenario3PBT3",'Deep retrofit'!$M$101,"")))&amp;IF(F7="Scenario1PBT4",'Deep retrofit'!$N$101,IF(F7="Scenario2PBT4",'Deep retrofit'!$O$101,IF(F7="Scenario3PBT4",'Deep retrofit'!$P$101,"")))&amp;IF(F7="Scenario1PBT5",'Deep retrofit'!$Q$101,IF(F7="Scenario2PBT5",'Deep retrofit'!$R$101,IF(F7="Scenario3PBT5",'Deep retrofit'!$S$101,"")))&amp;IF(F7="Scenario1PBT6",'Deep retrofit'!$T$101,IF(F7="Scenario2PBT6",'Deep retrofit'!$U$101,IF(F7="Scenario3PBT6",'Deep retrofit'!$V$101,"")))&amp;IF(F7="Scenario1PBT7",'Deep retrofit'!$W$101,IF(F7="Scenario2PBT7",'Deep retrofit'!$X$101,IF(F7="Scenario3PBT7",'Deep retrofit'!$Y$101,"")))&amp;IF(F7="Scenario1PBT8",'Deep retrofit'!$Z$101,IF(F7="Scenario2PBT8",'Deep retrofit'!$AA$101,IF(F7="Scenario3PBT8",'Deep retrofit'!$AB$101,"")))&amp;IF(F7="Scenario1PBT9",'Deep retrofit'!$AC$101,IF(F7="Scenario2PBT9",'Deep retrofit'!$AD$101,IF(F7="Scenario3PBT9",'Deep retrofit'!$AE$101,"")))&amp;IF(F7="Scenario1PBT10",'Deep retrofit'!$AF$101,IF(F7="Scenario2PBT10",'Deep retrofit'!$AG$101,IF(F7="Scenario3PBT10",'Deep retrofit'!$AH$101,"")))&amp;IF(F7="Scenario1PBT11",'Deep retrofit'!$AI$101,IF(F7="Scenario2PBT11",'Deep retrofit'!$AJ$101,IF(F7="Scenario3PBT11",'Deep retrofit'!$AK$101,"")))&amp;IF(F7="Scenario1PBT12",'Deep retrofit'!$AL$101,IF(F7="Scenario2PBT12",'Deep retrofit'!$AM$101,IF(F7="Scenario3PBT12",'Deep retrofit'!$AN$101,"")))&amp;IF(F7="Scenario1PBT13",'Deep retrofit'!$AO$101,IF(F7="Scenario2PBT13",'Deep retrofit'!$AP$101,IF(F7="Scenario3PBT13",'Deep retrofit'!$AQ$101,"")))&amp;IF(F7="Scenario1PBT14",'Deep retrofit'!$AR$101,IF(F7="Scenario2PBT14",'Deep retrofit'!$AS$101,IF(F7="Scenario3PBT14",'Deep retrofit'!$AT$101,"")))&amp;IF(F7="Scenario1PBT15",'Deep retrofit'!$AU$101,IF(F7="Scenario2PBT15",'Deep retrofit'!$AV$101,IF(F7="Scenario3PBT15",'Deep retrofit'!$AW$101,"")))</f>
        <v/>
      </c>
      <c r="AB7" s="233">
        <f t="shared" ref="AB7:AB70" si="21">IFERROR(C7*AA7,0)</f>
        <v>0</v>
      </c>
      <c r="AC7" s="264">
        <f>IFERROR('Projection_Base-case'!G7-G7,0)</f>
        <v>0</v>
      </c>
      <c r="AD7" s="142">
        <f t="shared" si="0"/>
        <v>0</v>
      </c>
      <c r="AE7" s="142">
        <f>IFERROR(100*AC7/'Projection_Base-case'!G7,0)</f>
        <v>0</v>
      </c>
      <c r="AF7" s="142">
        <f>IFERROR('Projection_Base-case'!I7-I7,0)</f>
        <v>0</v>
      </c>
      <c r="AG7" s="142">
        <f t="shared" si="1"/>
        <v>0</v>
      </c>
      <c r="AH7" s="142">
        <f>IFERROR(100*AF7/'Projection_Base-case'!I7,0)</f>
        <v>0</v>
      </c>
      <c r="AI7" s="142">
        <f>IFERROR('Projection_Base-case'!K7-K7,0)</f>
        <v>0</v>
      </c>
      <c r="AJ7" s="142">
        <f t="shared" si="2"/>
        <v>0</v>
      </c>
      <c r="AK7" s="142">
        <f>IFERROR(100*AI7/'Projection_Base-case'!K7,0)</f>
        <v>0</v>
      </c>
      <c r="AL7" s="142">
        <f>IFERROR(M7-'Projection_Base-case'!M7,0)</f>
        <v>0</v>
      </c>
      <c r="AM7" s="142">
        <f t="shared" si="3"/>
        <v>0</v>
      </c>
      <c r="AN7" s="143">
        <f>IFERROR(100*AL7/'Projection_Base-case'!M7,0)</f>
        <v>0</v>
      </c>
      <c r="AO7" s="262">
        <f>IFERROR('Projection_Base-case'!O7-O7,0)</f>
        <v>0</v>
      </c>
      <c r="AP7" s="142">
        <f t="shared" si="4"/>
        <v>0</v>
      </c>
      <c r="AQ7" s="142">
        <f>IFERROR(100*AO7/'Projection_Base-case'!O7,0)</f>
        <v>0</v>
      </c>
      <c r="AR7" s="142">
        <f>IFERROR('Projection_Base-case'!Q7-Q7,0)</f>
        <v>0</v>
      </c>
      <c r="AS7" s="142">
        <f t="shared" si="5"/>
        <v>0</v>
      </c>
      <c r="AT7" s="142">
        <f>IFERROR(100*AR7/'Projection_Base-case'!Q7,0)</f>
        <v>0</v>
      </c>
      <c r="AU7" s="142">
        <f>IFERROR('Projection_Base-case'!S7-S7,0)</f>
        <v>0</v>
      </c>
      <c r="AV7" s="142">
        <f t="shared" si="6"/>
        <v>0</v>
      </c>
      <c r="AW7" s="143">
        <f>IFERROR(100*AU7/'Projection_Base-case'!S7,0)</f>
        <v>0</v>
      </c>
      <c r="AX7" s="262">
        <f>IFERROR('Projection_Base-case'!U7-U7,0)</f>
        <v>0</v>
      </c>
      <c r="AY7" s="142">
        <f t="shared" si="7"/>
        <v>0</v>
      </c>
      <c r="AZ7" s="142">
        <f>IFERROR(100*AX7/'Projection_Base-case'!U7,0)</f>
        <v>0</v>
      </c>
      <c r="BA7" s="142">
        <f>IFERROR('Projection_Base-case'!W7-W7,0)</f>
        <v>0</v>
      </c>
      <c r="BB7" s="142">
        <f t="shared" si="8"/>
        <v>0</v>
      </c>
      <c r="BC7" s="142">
        <f>IFERROR(100*BA7/'Projection_Base-case'!W7,0)</f>
        <v>0</v>
      </c>
      <c r="BD7" s="142">
        <f>IFERROR('Projection_Base-case'!Y7-Y7,0)</f>
        <v>0</v>
      </c>
      <c r="BE7" s="142">
        <f t="shared" si="9"/>
        <v>0</v>
      </c>
      <c r="BF7" s="142">
        <f>IFERROR(100*BD7/'Projection_Base-case'!Y7,0)</f>
        <v>0</v>
      </c>
      <c r="BG7" s="531">
        <f t="shared" ref="BG7:BG70" si="22">IFERROR(AB7/AY7,0)</f>
        <v>0</v>
      </c>
      <c r="BH7" s="532">
        <f t="shared" ref="BH7:BH70" si="23">IFERROR(AB7/AD7,0)</f>
        <v>0</v>
      </c>
    </row>
    <row r="8" spans="1:66" x14ac:dyDescent="0.25">
      <c r="A8" s="261">
        <v>3</v>
      </c>
      <c r="B8" s="142">
        <f>'Projection_Base-case'!B8</f>
        <v>0</v>
      </c>
      <c r="C8" s="142">
        <f>'Projection_Base-case'!C8</f>
        <v>0</v>
      </c>
      <c r="D8" s="142">
        <f>'Projection_Base-case'!D8</f>
        <v>0</v>
      </c>
      <c r="E8" s="149"/>
      <c r="F8" s="258" t="str">
        <f t="shared" si="10"/>
        <v>0</v>
      </c>
      <c r="G8" s="231" t="str">
        <f>IF(F8="Scenario1PBT1",'Deep retrofit'!$E$6,IF(F8="Scenario2PBT1",'Deep retrofit'!$F$6,IF(F8="Scenario3PBT1",'Deep retrofit'!$G$6,"")))&amp;IF(F8="Scenario1PBT2",'Deep retrofit'!$H$6,IF(F8="Scenario2PBT2",'Deep retrofit'!$I$6,IF(F8="Scenario3PBT2",'Deep retrofit'!$J$6,"")))&amp;IF(F8="Scenario1PBT3",'Deep retrofit'!$K$6,IF(F8="Scenario2PBT3",'Deep retrofit'!$L$6,IF(F8="Scenario3PBT3",'Deep retrofit'!$M$6,"")))&amp;IF(F8="Scenario1PBT4",'Deep retrofit'!$N$6,IF(F8="Scenario2PBT4",'Deep retrofit'!$O$6,IF(F8="Scenario3PBT4",'Deep retrofit'!$P$6,"")))&amp;IF(F8="Scenario1PBT5",'Deep retrofit'!$Q$6,IF(F8="Scenario2PBT5",'Deep retrofit'!$R$6,IF(F8="Scenario3PBT5",'Deep retrofit'!$S$6,"")))&amp;IF(F8="Scenario1PBT6",'Deep retrofit'!$T$6,IF(F8="Scenario2PBT6",'Deep retrofit'!$U$6,IF(F8="Scenario3PBT6",'Deep retrofit'!$V$6,"")))&amp;IF(F8="Scenario1PBT7",'Deep retrofit'!$W$6,IF(F8="Scenario2PBT7",'Deep retrofit'!$X$6,IF(F8="Scenario3PBT7",'Deep retrofit'!$Y$6,"")))&amp;IF(F8="Scenario1PBT8",'Deep retrofit'!$Z$6,IF(F8="Scenario2PBT8",'Deep retrofit'!$AA$6,IF(F8="Scenario3PBT8",'Deep retrofit'!$AB$6,"")))&amp;IF(F8="Scenario1PBT9",'Deep retrofit'!$AC$6,IF(F8="Scenario2PBT9",'Deep retrofit'!$AD$6,IF(F8="Scenario3PBT9",'Deep retrofit'!$AE$6,"")))&amp;IF(F8="Scenario1PBT10",'Deep retrofit'!$AF$6,IF(F8="Scenario2PBT10",'Deep retrofit'!$AG$6,IF(F8="Scenario3PBT10",'Deep retrofit'!$AH$6,"")))&amp;IF(F8="Scenario1PBT11",'Deep retrofit'!$AI$6,IF(F8="Scenario2PBT11",'Deep retrofit'!$AJ$6,IF(F8="Scenario3PBT11",'Deep retrofit'!$AK$6,"")))&amp;IF(F8="Scenario1PBT12",'Deep retrofit'!$AL$6,IF(F8="Scenario2PBT12",'Deep retrofit'!$AM$6,IF(F8="Scenario3PBT12",'Deep retrofit'!$AN$6,"")))&amp;IF(F8="Scenario1PBT13",'Deep retrofit'!$AO$6,IF(F8="Scenario2PBT13",'Deep retrofit'!$AP$6,IF(F8="Scenario3PBT13",'Deep retrofit'!$AQ$6,"")))&amp;IF(F8="Scenario1PBT14",'Deep retrofit'!$AR$6,IF(F8="Scenario2PBT14",'Deep retrofit'!$AS$6,IF(F8="Scenario3PBT14",'Deep retrofit'!$AT$6,"")))&amp;IF(F8="Scenario1PBT15",'Deep retrofit'!$AU$6,IF(F8="Scenario2PBT15",'Deep retrofit'!$AV$6,IF(F8="Scenario3PBT15",'Deep retrofit'!$AW$6,"")))</f>
        <v/>
      </c>
      <c r="H8" s="142">
        <f t="shared" si="11"/>
        <v>0</v>
      </c>
      <c r="I8" s="232" t="str">
        <f>IF(F8="Scenario1PBT1",'Deep retrofit'!$E$16,IF(F8="Scenario2PBT1",'Deep retrofit'!$F$16,IF(F8="Scenario3PBT1",'Deep retrofit'!$G$16,"")))&amp;IF(F8="Scenario1PBT2",'Deep retrofit'!$H$16,IF(F8="Scenario2PBT2",'Deep retrofit'!$I$16,IF(F8="Scenario3PBT2",'Deep retrofit'!$J$16,"")))&amp;IF(F8="Scenario1PBT3",'Deep retrofit'!$K$16,IF(F8="Scenario2PBT3",'Deep retrofit'!$L$16,IF(F8="Scenario3PBT3",'Deep retrofit'!$M$16,"")))&amp;IF(F8="Scenario1PBT4",'Deep retrofit'!$N$16,IF(F8="Scenario2PBT4",'Deep retrofit'!$O$16,IF(F8="Scenario3PBT4",'Deep retrofit'!$P$16,"")))&amp;IF(F8="Scenario1PBT5",'Deep retrofit'!$Q$16,IF(F8="Scenario2PBT5",'Deep retrofit'!$R$16,IF(F8="Scenario3PBT5",'Deep retrofit'!$S$16,"")))&amp;IF(F8="Scenario1PBT6",'Deep retrofit'!$T$16,IF(F8="Scenario2PBT6",'Deep retrofit'!$U$16,IF(F8="Scenario3PBT6",'Deep retrofit'!$V$16,"")))&amp;IF(F8="Scenario1PBT7",'Deep retrofit'!$W$16,IF(F8="Scenario2PBT7",'Deep retrofit'!$X$16,IF(F8="Scenario3PBT7",'Deep retrofit'!$Y$16,"")))&amp;IF(F8="Scenario1PBT8",'Deep retrofit'!$Z$16,IF(F8="Scenario2PBT8",'Deep retrofit'!$AA$16,IF(F8="Scenario3PBT8",'Deep retrofit'!$AB$16,"")))&amp;IF(F8="Scenario1PBT9",'Deep retrofit'!$AC$16,IF(F8="Scenario2PBT9",'Deep retrofit'!$AD$16,IF(F8="Scenario3PBT9",'Deep retrofit'!$AE$16,"")))&amp;IF(F8="Scenario1PBT10",'Deep retrofit'!$AF$16,IF(F8="Scenario2PBT10",'Deep retrofit'!$AG$16,IF(F8="Scenario3PBT10",'Deep retrofit'!$AH$16,"")))&amp;IF(F8="Scenario1PBT11",'Deep retrofit'!$AI$16,IF(F8="Scenario2PBT11",'Deep retrofit'!$AJ$16,IF(F8="Scenario3PBT11",'Deep retrofit'!$AK$16,"")))&amp;IF(F8="Scenario1PBT12",'Deep retrofit'!$AL$16,IF(F8="Scenario2PBT12",'Deep retrofit'!$AM$16,IF(F8="Scenario3PBT12",'Deep retrofit'!$AN$16,"")))&amp;IF(F8="Scenario1PBT13",'Deep retrofit'!$AO$16,IF(F8="Scenario2PBT13",'Deep retrofit'!$AP$16,IF(F8="Scenario3PBT13",'Deep retrofit'!$AQ$16,"")))&amp;IF(F8="Scenario1PBT14",'Deep retrofit'!$AR$16,IF(F8="Scenario2PBT14",'Deep retrofit'!$AS$16,IF(F8="Scenario3PBT14",'Deep retrofit'!$AT$16,"")))&amp;IF(F8="Scenario1PBT15",'Deep retrofit'!$AU$16,IF(F8="Scenario2PBT15",'Deep retrofit'!$AV$16,IF(F8="Scenario3PBT15",'Deep retrofit'!$AW$16,"")))</f>
        <v/>
      </c>
      <c r="J8" s="142">
        <f t="shared" si="12"/>
        <v>0</v>
      </c>
      <c r="K8" s="142" t="str">
        <f>IF(F8="Scenario1PBT1",'Deep retrofit'!$E$18,IF(F8="Scenario2PBT1",'Deep retrofit'!$F$18,IF(F8="Scenario3PBT1",'Deep retrofit'!$G$18,"")))&amp;IF(F8="Scenario1PBT2",'Deep retrofit'!$H$18,IF(F8="Scenario2PBT2",'Deep retrofit'!$I$18,IF(F8="Scenario3PBT2",'Deep retrofit'!$J$18,"")))&amp;IF(F8="Scenario1PBT3",'Deep retrofit'!$K$18,IF(F8="Scenario2PBT3",'Deep retrofit'!$L$18,IF(F8="Scenario3PBT3",'Deep retrofit'!$M$18,"")))&amp;IF(F8="Scenario1PBT4",'Deep retrofit'!$N$18,IF(F8="Scenario2PBT4",'Deep retrofit'!$O$18,IF(F8="Scenario3PBT4",'Deep retrofit'!$P$18,"")))&amp;IF(F8="Scenario1PBT5",'Deep retrofit'!$Q$18,IF(F8="Scenario2PBT5",'Deep retrofit'!$R$18,IF(F8="Scenario3PBT5",'Deep retrofit'!$S$18,"")))&amp;IF(F8="Scenario1PBT6",'Deep retrofit'!$T$18,IF(F8="Scenario2PBT6",'Deep retrofit'!$U$18,IF(F8="Scenario3PBT6",'Deep retrofit'!$V$18,"")))&amp;IF(F8="Scenario1PBT7",'Deep retrofit'!$W$18,IF(F8="Scenario2PBT7",'Deep retrofit'!$X$18,IF(F8="Scenario3PBT7",'Deep retrofit'!$Y$18,"")))&amp;IF(F8="Scenario1PBT8",'Deep retrofit'!$Z$18,IF(F8="Scenario2PBT8",'Deep retrofit'!$AA$18,IF(F8="Scenario3PBT8",'Deep retrofit'!$AB$18,"")))&amp;IF(F8="Scenario1PBT9",'Deep retrofit'!$AC$18,IF(F8="Scenario2PBT9",'Deep retrofit'!$AD$18,IF(F8="Scenario3PBT9",'Deep retrofit'!$AE$18,"")))&amp;IF(F8="Scenario1PBT10",'Deep retrofit'!$AF$18,IF(F8="Scenario2PBT10",'Deep retrofit'!$AG$18,IF(F8="Scenario3PBT10",'Deep retrofit'!$AH$18,"")))&amp;IF(F8="Scenario1PBT11",'Deep retrofit'!$AI$18,IF(F8="Scenario2PBT11",'Deep retrofit'!$AJ$18,IF(F8="Scenario3PBT11",'Deep retrofit'!$AK$18,"")))&amp;IF(F8="Scenario1PBT12",'Deep retrofit'!$AL$18,IF(F8="Scenario2PBT12",'Deep retrofit'!$AM$18,IF(F8="Scenario3PBT12",'Deep retrofit'!$AN$18,"")))&amp;IF(F8="Scenario1PBT13",'Deep retrofit'!$AO$18,IF(F8="Scenario2PBT13",'Deep retrofit'!$AP$18,IF(F8="Scenario3PBT13",'Deep retrofit'!$AQ$18,"")))&amp;IF(F8="Scenario1PBT14",'Deep retrofit'!$AR$18,IF(F8="Scenario2PBT14",'Deep retrofit'!$AS$18,IF(F8="Scenario3PBT14",'Deep retrofit'!$AT$18,"")))&amp;IF(F8="Scenario1PBT15",'Deep retrofit'!$AU$18,IF(F8="Scenario2PBT15",'Deep retrofit'!$AV$18,IF(F8="Scenario3PBT15",'Deep retrofit'!$AW$18,"")))</f>
        <v/>
      </c>
      <c r="L8" s="142">
        <f t="shared" si="13"/>
        <v>0</v>
      </c>
      <c r="M8" s="142" t="str">
        <f>IF(F8="Scenario1PBT1",'Deep retrofit'!$E$20,IF(F8="Scenario2PBT1",'Deep retrofit'!$F$20,IF(F8="Scenario3PBT1",'Deep retrofit'!$G$20,"")))&amp;IF(F8="Scenario1PBT2",'Deep retrofit'!$H$20,IF(F8="Scenario2PBT2",'Deep retrofit'!$I$20,IF(F8="Scenario3PBT2",'Deep retrofit'!$J$20,"")))&amp;IF(F8="Scenario1PBT3",'Deep retrofit'!$K$20,IF(F8="Scenario2PBT3",'Deep retrofit'!$L$20,IF(F8="Scenario3PBT3",'Deep retrofit'!$M$20,"")))&amp;IF(F8="Scenario1PBT4",'Deep retrofit'!$N$20,IF(F8="Scenario2PBT4",'Deep retrofit'!$O$20,IF(F8="Scenario3PBT4",'Deep retrofit'!$P$20,"")))&amp;IF(F8="Scenario1PBT5",'Deep retrofit'!$Q$20,IF(F8="Scenario2PBT5",'Deep retrofit'!$R$20,IF(F8="Scenario3PBT5",'Deep retrofit'!$S$20,"")))&amp;IF(F8="Scenario1PBT6",'Deep retrofit'!$T$20,IF(F8="Scenario2PBT6",'Deep retrofit'!$U$20,IF(F8="Scenario3PBT6",'Deep retrofit'!$V$20,"")))&amp;IF(F8="Scenario1PBT7",'Deep retrofit'!$W$20,IF(F8="Scenario2PBT7",'Deep retrofit'!$X$20,IF(F8="Scenario3PBT7",'Deep retrofit'!$Y$20,"")))&amp;IF(F8="Scenario1PBT8",'Deep retrofit'!$Z$20,IF(F8="Scenario2PBT8",'Deep retrofit'!$AA$20,IF(F8="Scenario3PBT8",'Deep retrofit'!$AB$20,"")))&amp;IF(F8="Scenario1PBT9",'Deep retrofit'!$AC$20,IF(F8="Scenario2PBT9",'Deep retrofit'!$AD$20,IF(F8="Scenario3PBT9",'Deep retrofit'!$AE$20,"")))&amp;IF(F8="Scenario1PBT10",'Deep retrofit'!$AF$20,IF(F8="Scenario2PBT10",'Deep retrofit'!$AG$20,IF(F8="Scenario3PBT10",'Deep retrofit'!$AH$20,"")))&amp;IF(F8="Scenario1PBT11",'Deep retrofit'!$AI$20,IF(F8="Scenario2PBT11",'Deep retrofit'!$AJ$20,IF(F8="Scenario3PBT11",'Deep retrofit'!$AK$20,"")))&amp;IF(F8="Scenario1PBT12",'Deep retrofit'!$AL$20,IF(F8="Scenario2PBT12",'Deep retrofit'!$AM$20,IF(F8="Scenario3PBT12",'Deep retrofit'!$AN$20,"")))&amp;IF(F8="Scenario1PBT13",'Deep retrofit'!$AO$20,IF(F8="Scenario2PBT13",'Deep retrofit'!$AP$20,IF(F8="Scenario3PBT13",'Deep retrofit'!$AQ$20,"")))&amp;IF(F8="Scenario1PBT14",'Deep retrofit'!$AR$20,IF(F8="Scenario2PBT14",'Deep retrofit'!$AS$20,IF(F8="Scenario3PBT14",'Deep retrofit'!$AT$20,"")))&amp;IF(F8="Scenario1PBT15",'Deep retrofit'!$AU$20,IF(F8="Scenario2PBT15",'Deep retrofit'!$AV$20,IF(F8="Scenario3PBT15",'Deep retrofit'!$AW$20,"")))</f>
        <v/>
      </c>
      <c r="N8" s="143">
        <f t="shared" si="14"/>
        <v>0</v>
      </c>
      <c r="O8" s="262" t="str">
        <f>IF(F8="Scenario1PBT1",'Deep retrofit'!$E$23,IF(F8="Scenario2PBT1",'Deep retrofit'!$F$23,IF(F8="Scenario3PBT1",'Deep retrofit'!$G$23,"")))&amp;IF(F8="Scenario1PBT2",'Deep retrofit'!$H$23,IF(F8="Scenario2PBT2",'Deep retrofit'!$I$23,IF(F8="Scenario3PBT2",'Deep retrofit'!$J$23,"")))&amp;IF(F8="Scenario1PBT3",'Deep retrofit'!$K$23,IF(F8="Scenario2PBT3",'Deep retrofit'!$L$23,IF(F8="Scenario3PBT3",'Deep retrofit'!$M$23,"")))&amp;IF(F8="Scenario1PBT4",'Deep retrofit'!$N$23,IF(F8="Scenario2PBT4",'Deep retrofit'!$O$23,IF(F8="Scenario3PBT4",'Deep retrofit'!$P$23,"")))&amp;IF(F8="Scenario1PBT5",'Deep retrofit'!$Q$23,IF(F8="Scenario2PBT5",'Deep retrofit'!$R$23,IF(F8="Scenario3PBT5",'Deep retrofit'!$S$23,"")))&amp;IF(F8="Scenario1PBT6",'Deep retrofit'!$T$23,IF(F8="Scenario2PBT6",'Deep retrofit'!$U$23,IF(F8="Scenario3PBT6",'Deep retrofit'!$V$23,"")))&amp;IF(F8="Scenario1PBT7",'Deep retrofit'!$W$23,IF(F8="Scenario2PBT7",'Deep retrofit'!$X$23,IF(F8="Scenario3PBT7",'Deep retrofit'!$Y$23,"")))&amp;IF(F8="Scenario1PBT8",'Deep retrofit'!$Z$23,IF(F8="Scenario2PBT8",'Deep retrofit'!$AA$23,IF(F8="Scenario3PBT8",'Deep retrofit'!$AB$23,"")))&amp;IF(F8="Scenario1PBT9",'Deep retrofit'!$AC$23,IF(F8="Scenario2PBT9",'Deep retrofit'!$AD$23,IF(F8="Scenario3PBT9",'Deep retrofit'!$AE$23,"")))&amp;IF(F8="Scenario1PBT10",'Deep retrofit'!$AF$23,IF(F8="Scenario2PBT10",'Deep retrofit'!$AG$23,IF(F8="Scenario3PBT10",'Deep retrofit'!$AH$23,"")))&amp;IF(F8="Scenario1PBT11",'Deep retrofit'!$AI$23,IF(F8="Scenario2PBT11",'Deep retrofit'!$AJ$23,IF(F8="Scenario3PBT11",'Deep retrofit'!$AK$23,"")))&amp;IF(F8="Scenario1PBT12",'Deep retrofit'!$AL$23,IF(F8="Scenario2PBT12",'Deep retrofit'!$AM$23,IF(F8="Scenario3PBT12",'Deep retrofit'!$AN$23,"")))&amp;IF(F8="Scenario1PBT13",'Deep retrofit'!$AO$23,IF(F8="Scenario2PBT13",'Deep retrofit'!$AP$23,IF(F8="Scenario3PBT13",'Deep retrofit'!$AQ$23,"")))&amp;IF(F8="Scenario1PBT14",'Deep retrofit'!$AR$23,IF(F8="Scenario2PBT14",'Deep retrofit'!$AS$23,IF(F8="Scenario3PBT14",'Deep retrofit'!$AT$23,"")))&amp;IF(F8="Scenario1PBT15",'Deep retrofit'!$AU$23,IF(F8="Scenario2PBT15",'Deep retrofit'!$AV$23,IF(F8="Scenario3PBT15",'Deep retrofit'!$AW$23,"")))</f>
        <v/>
      </c>
      <c r="P8" s="142">
        <f t="shared" si="15"/>
        <v>0</v>
      </c>
      <c r="Q8" s="142" t="str">
        <f>IF(F8="Scenario1PBT1",'Deep retrofit'!$E$25,IF(F8="Scenario2PBT1",'Deep retrofit'!$F$25,IF(F8="Scenario3PBT1",'Deep retrofit'!$G$25,"")))&amp;IF(F8="Scenario1PBT2",'Deep retrofit'!$H$25,IF(F8="Scenario2PBT2",'Deep retrofit'!$I$25,IF(F8="Scenario3PBT2",'Deep retrofit'!$J$25,"")))&amp;IF(F8="Scenario1PBT3",'Deep retrofit'!$K$25,IF(F8="Scenario2PBT3",'Deep retrofit'!$L$25,IF(F8="Scenario3PBT3",'Deep retrofit'!$M$25,"")))&amp;IF(F8="Scenario1PBT4",'Deep retrofit'!$N$25,IF(F8="Scenario2PBT4",'Deep retrofit'!$O$25,IF(F8="Scenario3PBT4",'Deep retrofit'!$P$25,"")))&amp;IF(F8="Scenario1PBT5",'Deep retrofit'!$Q$25,IF(F8="Scenario2PBT5",'Deep retrofit'!$R$25,IF(F8="Scenario3PBT5",'Deep retrofit'!$S$25,"")))&amp;IF(F8="Scenario1PBT6",'Deep retrofit'!$T$25,IF(F8="Scenario2PBT6",'Deep retrofit'!$U$25,IF(F8="Scenario3PBT6",'Deep retrofit'!$V$25,"")))&amp;IF(F8="Scenario1PBT7",'Deep retrofit'!$W$25,IF(F8="Scenario2PBT7",'Deep retrofit'!$X$25,IF(F8="Scenario3PBT7",'Deep retrofit'!$Y$25,"")))&amp;IF(F8="Scenario1PBT8",'Deep retrofit'!$Z$25,IF(F8="Scenario2PBT8",'Deep retrofit'!$AA$25,IF(F8="Scenario3PBT8",'Deep retrofit'!$AB$25,"")))&amp;IF(F8="Scenario1PBT9",'Deep retrofit'!$AC$25,IF(F8="Scenario2PBT9",'Deep retrofit'!$AD$25,IF(F8="Scenario3PBT9",'Deep retrofit'!$AE$25,"")))&amp;IF(F8="Scenario1PBT10",'Deep retrofit'!$AF$25,IF(F8="Scenario2PBT10",'Deep retrofit'!$AG$25,IF(F8="Scenario3PBT10",'Deep retrofit'!$AH$25,"")))&amp;IF(F8="Scenario1PBT11",'Deep retrofit'!$AI$25,IF(F8="Scenario2PBT11",'Deep retrofit'!$AJ$25,IF(F8="Scenario3PBT11",'Deep retrofit'!$AK$25,"")))&amp;IF(F8="Scenario1PBT12",'Deep retrofit'!$AL$25,IF(F8="Scenario2PBT12",'Deep retrofit'!$AM$25,IF(F8="Scenario3PBT12",'Deep retrofit'!$AN$25,"")))&amp;IF(F8="Scenario1PBT13",'Deep retrofit'!$AO$25,IF(F8="Scenario2PBT13",'Deep retrofit'!$AP$25,IF(F8="Scenario3PBT13",'Deep retrofit'!$AQ$25,"")))&amp;IF(F8="Scenario1PBT14",'Deep retrofit'!$AR$25,IF(F8="Scenario2PBT14",'Deep retrofit'!$AS$25,IF(F8="Scenario3PBT14",'Deep retrofit'!$AT$25,"")))&amp;IF(F8="Scenario1PBT15",'Deep retrofit'!$AU$25,IF(F8="Scenario2PBT15",'Deep retrofit'!$AV$25,IF(F8="Scenario3PBT15",'Deep retrofit'!$AW$25,"")))</f>
        <v/>
      </c>
      <c r="R8" s="142">
        <f t="shared" si="16"/>
        <v>0</v>
      </c>
      <c r="S8" s="142" t="str">
        <f>IF(F8="Scenario1PBT1",'Deep retrofit'!$E$27,IF(F8="Scenario2PBT1",'Deep retrofit'!$F$27,IF(F8="Scenario3PBT1",'Deep retrofit'!$G$27,"")))&amp;IF(F8="Scenario1PBT2",'Deep retrofit'!$H$27,IF(F8="Scenario2PBT2",'Deep retrofit'!$I$27,IF(F8="Scenario3PBT2",'Deep retrofit'!$J$27,"")))&amp;IF(F8="Scenario1PBT3",'Deep retrofit'!$K$27,IF(F8="Scenario2PBT3",'Deep retrofit'!$L$27,IF(F8="Scenario3PBT3",'Deep retrofit'!$M$27,"")))&amp;IF(F8="Scenario1PBT4",'Deep retrofit'!$N$27,IF(F8="Scenario2PBT4",'Deep retrofit'!$O$27,IF(F8="Scenario3PBT4",'Deep retrofit'!$P$27,"")))&amp;IF(F8="Scenario1PBT5",'Deep retrofit'!$Q$27,IF(F8="Scenario2PBT5",'Deep retrofit'!$R$27,IF(F8="Scenario3PBT5",'Deep retrofit'!$S$27,"")))&amp;IF(F8="Scenario1PBT6",'Deep retrofit'!$T$27,IF(F8="Scenario2PBT6",'Deep retrofit'!$U$27,IF(F8="Scenario3PBT6",'Deep retrofit'!$V$27,"")))&amp;IF(F8="Scenario1PBT7",'Deep retrofit'!$W$27,IF(F8="Scenario2PBT7",'Deep retrofit'!$X$27,IF(F8="Scenario3PBT7",'Deep retrofit'!$Y$27,"")))&amp;IF(F8="Scenario1PBT8",'Deep retrofit'!$Z$27,IF(F8="Scenario2PBT8",'Deep retrofit'!$AA$27,IF(F8="Scenario3PBT8",'Deep retrofit'!$AB$27,"")))&amp;IF(F8="Scenario1PBT9",'Deep retrofit'!$AC$27,IF(F8="Scenario2PBT9",'Deep retrofit'!$AD$27,IF(F8="Scenario3PBT9",'Deep retrofit'!$AE$27,"")))&amp;IF(F8="Scenario1PBT10",'Deep retrofit'!$AF$27,IF(F8="Scenario2PBT10",'Deep retrofit'!$AG$27,IF(F8="Scenario3PBT10",'Deep retrofit'!$AH$27,"")))&amp;IF(F8="Scenario1PBT11",'Deep retrofit'!$AI$27,IF(F8="Scenario2PBT11",'Deep retrofit'!$AJ$27,IF(F8="Scenario3PBT11",'Deep retrofit'!$AK$27,"")))&amp;IF(F8="Scenario1PBT12",'Deep retrofit'!$AL$27,IF(F8="Scenario2PBT12",'Deep retrofit'!$AM$27,IF(F8="Scenario3PBT12",'Deep retrofit'!$AN$27,"")))&amp;IF(F8="Scenario1PBT13",'Deep retrofit'!$AO$27,IF(F8="Scenario2PBT13",'Deep retrofit'!$AP$27,IF(F8="Scenario3PBT13",'Deep retrofit'!$AQ$27,"")))&amp;IF(F8="Scenario1PBT14",'Deep retrofit'!$AR$27,IF(F8="Scenario2PBT14",'Deep retrofit'!$AS$27,IF(F8="Scenario3PBT14",'Deep retrofit'!$AT$27,"")))&amp;IF(F8="Scenario1PBT15",'Deep retrofit'!$AU$27,IF(F8="Scenario2PBT15",'Deep retrofit'!$AV$27,IF(F8="Scenario3PBT15",'Deep retrofit'!$AW$27,"")))</f>
        <v/>
      </c>
      <c r="T8" s="263">
        <f t="shared" si="17"/>
        <v>0</v>
      </c>
      <c r="U8" s="262" t="str">
        <f>IF(F8="Scenario1PBT1",'Deep retrofit'!$E$38,IF(F8="Scenario2PBT1",'Deep retrofit'!$F$38,IF(F8="Scenario3PBT1",'Deep retrofit'!$G$38,"")))&amp;IF(F8="Scenario1PBT2",'Deep retrofit'!$H$38,IF(F8="Scenario2PBT2",'Deep retrofit'!$I$38,IF(F8="Scenario3PBT2",'Deep retrofit'!$J$38,"")))&amp;IF(F8="Scenario1PBT3",'Deep retrofit'!$K$38,IF(F8="Scenario2PBT3",'Deep retrofit'!$L$38,IF(F8="Scenario3PBT3",'Deep retrofit'!$M$38,"")))&amp;IF(F8="Scenario1PBT4",'Deep retrofit'!$N$38,IF(F8="Scenario2PBT4",'Deep retrofit'!$O$38,IF(F8="Scenario3PBT4",'Deep retrofit'!$P$38,"")))&amp;IF(F8="Scenario1PBT5",'Deep retrofit'!$Q$38,IF(F8="Scenario2PBT5",'Deep retrofit'!$R$38,IF(F8="Scenario3PBT5",'Deep retrofit'!$S$38,"")))&amp;IF(F8="Scenario1PBT6",'Deep retrofit'!$T$38,IF(F8="Scenario2PBT6",'Deep retrofit'!$U$38,IF(F8="Scenario3PBT6",'Deep retrofit'!$V$38,"")))&amp;IF(F8="Scenario1PBT7",'Deep retrofit'!$W$38,IF(F8="Scenario2PBT7",'Deep retrofit'!$X$38,IF(F8="Scenario3PBT7",'Deep retrofit'!$Y$38,"")))&amp;IF(F8="Scenario1PBT8",'Deep retrofit'!$Z$38,IF(F8="Scenario2PBT8",'Deep retrofit'!$AA$38,IF(F8="Scenario3PBT8",'Deep retrofit'!$AB$38,"")))&amp;IF(F8="Scenario1PBT9",'Deep retrofit'!$AC$38,IF(F8="Scenario2PBT9",'Deep retrofit'!$AD$38,IF(F8="Scenario3PBT9",'Deep retrofit'!$AE$38,"")))&amp;IF(F8="Scenario1PBT10",'Deep retrofit'!$AF$38,IF(F8="Scenario2PBT10",'Deep retrofit'!$AG$38,IF(F8="Scenario3PBT10",'Deep retrofit'!$AH$38,"")))&amp;IF(F8="Scenario1PBT11",'Deep retrofit'!$AI$38,IF(F8="Scenario2PBT11",'Deep retrofit'!$AJ$38,IF(F8="Scenario3PBT11",'Deep retrofit'!$AK$38,"")))&amp;IF(F8="Scenario1PBT12",'Deep retrofit'!$AL$38,IF(F8="Scenario2PBT12",'Deep retrofit'!$AM$38,IF(F8="Scenario3PBT12",'Deep retrofit'!$AN$38,"")))&amp;IF(F8="Scenario1PBT13",'Deep retrofit'!$AO$38,IF(F8="Scenario2PBT13",'Deep retrofit'!$AP$38,IF(F8="Scenario3PBT13",'Deep retrofit'!$AQ$38,"")))&amp;IF(F8="Scenario1PBT14",'Deep retrofit'!$AR$38,IF(F8="Scenario2PBT14",'Deep retrofit'!$AS$38,IF(F8="Scenario3PBT14",'Deep retrofit'!$AT$38,"")))&amp;IF(F8="Scenario1PBT15",'Deep retrofit'!$AU$38,IF(F8="Scenario2PBT15",'Deep retrofit'!$AV$38,IF(F8="Scenario3PBT15",'Deep retrofit'!$AW$38,"")))</f>
        <v/>
      </c>
      <c r="V8" s="142">
        <f t="shared" si="18"/>
        <v>0</v>
      </c>
      <c r="W8" s="142" t="str">
        <f>IF(F8="Scenario1PBT1",'Deep retrofit'!$E$40,IF(F8="Scenario2PBT1",'Deep retrofit'!$F$40,IF(F8="Scenario3PBT1",'Deep retrofit'!$G$40,"")))&amp;IF(F8="Scenario1PBT2",'Deep retrofit'!$H$40,IF(F8="Scenario2PBT2",'Deep retrofit'!$I$40,IF(F8="Scenario3PBT2",'Deep retrofit'!$J$40,"")))&amp;IF(F8="Scenario1PBT3",'Deep retrofit'!$K$40,IF(F8="Scenario2PBT3",'Deep retrofit'!$L$40,IF(F8="Scenario3PBT3",'Deep retrofit'!$M$40,"")))&amp;IF(F8="Scenario1PBT4",'Deep retrofit'!$N$40,IF(F8="Scenario2PBT4",'Deep retrofit'!$O$40,IF(F8="Scenario3PBT4",'Deep retrofit'!$P$40,"")))&amp;IF(F8="Scenario1PBT5",'Deep retrofit'!$Q$40,IF(F8="Scenario2PBT5",'Deep retrofit'!$R$40,IF(F8="Scenario3PBT5",'Deep retrofit'!$S$40,"")))&amp;IF(F8="Scenario1PBT6",'Deep retrofit'!$T$40,IF(F8="Scenario2PBT6",'Deep retrofit'!$U$40,IF(F8="Scenario3PBT6",'Deep retrofit'!$V$40,"")))&amp;IF(F8="Scenario1PBT7",'Deep retrofit'!$W$40,IF(F8="Scenario2PBT7",'Deep retrofit'!$X$40,IF(F8="Scenario3PBT7",'Deep retrofit'!$Y$40,"")))&amp;IF(F8="Scenario1PBT8",'Deep retrofit'!$Z$40,IF(F8="Scenario2PBT8",'Deep retrofit'!$AA$40,IF(F8="Scenario3PBT8",'Deep retrofit'!$AB$40,"")))&amp;IF(F8="Scenario1PBT9",'Deep retrofit'!$AC$40,IF(F8="Scenario2PBT9",'Deep retrofit'!$AD$40,IF(F8="Scenario3PBT9",'Deep retrofit'!$AE$40,"")))&amp;IF(F8="Scenario1PBT10",'Deep retrofit'!$AF$40,IF(F8="Scenario2PBT10",'Deep retrofit'!$AG$40,IF(F8="Scenario3PBT10",'Deep retrofit'!$AH$40,"")))&amp;IF(F8="Scenario1PBT11",'Deep retrofit'!$AI$40,IF(F8="Scenario2PBT11",'Deep retrofit'!$AJ$40,IF(F8="Scenario3PBT11",'Deep retrofit'!$AK$40,"")))&amp;IF(F8="Scenario1PBT12",'Deep retrofit'!$AL$40,IF(F8="Scenario2PBT12",'Deep retrofit'!$AM$40,IF(F8="Scenario3PBT12",'Deep retrofit'!$AN$40,"")))&amp;IF(F8="Scenario1PBT13",'Deep retrofit'!$AO$40,IF(F8="Scenario2PBT13",'Deep retrofit'!$AP$40,IF(F8="Scenario3PBT13",'Deep retrofit'!$AQ$40,"")))&amp;IF(F8="Scenario1PBT14",'Deep retrofit'!$AR$40,IF(F8="Scenario2PBT14",'Deep retrofit'!$AS$40,IF(F8="Scenario3PBT14",'Deep retrofit'!$AT$40,"")))&amp;IF(F8="Scenario1PBT15",'Deep retrofit'!$AU$40,IF(F8="Scenario2PBT15",'Deep retrofit'!$AV$40,IF(F8="Scenario3PBT15",'Deep retrofit'!$AW$40,"")))</f>
        <v/>
      </c>
      <c r="X8" s="142">
        <f t="shared" si="19"/>
        <v>0</v>
      </c>
      <c r="Y8" s="142" t="str">
        <f>IF(F8="Scenario1PBT1",'Deep retrofit'!$E$42,IF(F8="Scenario2PBT1",'Deep retrofit'!$F$42,IF(F8="Scenario3PBT1",'Deep retrofit'!$G$42,"")))&amp;IF(F8="Scenario1PBT2",'Deep retrofit'!$H$42,IF(F8="Scenario2PBT2",'Deep retrofit'!$I$42,IF(F8="Scenario3PBT2",'Deep retrofit'!$J$42,"")))&amp;IF(F8="Scenario1PBT3",'Deep retrofit'!$K$42,IF(F8="Scenario2PBT3",'Deep retrofit'!$L$42,IF(F8="Scenario3PBT3",'Deep retrofit'!$M$42,"")))&amp;IF(F8="Scenario1PBT4",'Deep retrofit'!$N$42,IF(F8="Scenario2PBT4",'Deep retrofit'!$O$42,IF(F8="Scenario3PBT4",'Deep retrofit'!$P$42,"")))&amp;IF(F8="Scenario1PBT5",'Deep retrofit'!$Q$42,IF(F8="Scenario2PBT5",'Deep retrofit'!$R$42,IF(F8="Scenario3PBT5",'Deep retrofit'!$S$42,"")))&amp;IF(F8="Scenario1PBT6",'Deep retrofit'!$T$42,IF(F8="Scenario2PBT6",'Deep retrofit'!$U$42,IF(F8="Scenario3PBT6",'Deep retrofit'!$V$42,"")))&amp;IF(F8="Scenario1PBT7",'Deep retrofit'!$W$42,IF(F8="Scenario2PBT7",'Deep retrofit'!$X$42,IF(F8="Scenario3PBT7",'Deep retrofit'!$Y$42,"")))&amp;IF(F8="Scenario1PBT8",'Deep retrofit'!$Z$42,IF(F8="Scenario2PBT8",'Deep retrofit'!$AA$42,IF(F8="Scenario3PBT8",'Deep retrofit'!$AB$42,"")))&amp;IF(F8="Scenario1PBT9",'Deep retrofit'!$AC$42,IF(F8="Scenario2PBT9",'Deep retrofit'!$AD$42,IF(F8="Scenario3PBT9",'Deep retrofit'!$AE$42,"")))&amp;IF(F8="Scenario1PBT10",'Deep retrofit'!$AF$42,IF(F8="Scenario2PBT10",'Deep retrofit'!$AG$42,IF(F8="Scenario3PBT10",'Deep retrofit'!$AH$42,"")))&amp;IF(F8="Scenario1PBT11",'Deep retrofit'!$AI$42,IF(F8="Scenario2PBT11",'Deep retrofit'!$AJ$42,IF(F8="Scenario3PBT11",'Deep retrofit'!$AK$42,"")))&amp;IF(F8="Scenario1PBT12",'Deep retrofit'!$AL$42,IF(F8="Scenario2PBT12",'Deep retrofit'!$AM$42,IF(F8="Scenario3PBT12",'Deep retrofit'!$AN$42,"")))&amp;IF(F8="Scenario1PBT13",'Deep retrofit'!$AO$42,IF(F8="Scenario2PBT13",'Deep retrofit'!$AP$42,IF(F8="Scenario3PBT13",'Deep retrofit'!$AQ$42,"")))&amp;IF(F8="Scenario1PBT14",'Deep retrofit'!$AR$42,IF(F8="Scenario2PBT14",'Deep retrofit'!$AS$42,IF(F8="Scenario3PBT14",'Deep retrofit'!$AT$42,"")))&amp;IF(F8="Scenario1PBT15",'Deep retrofit'!$AU$42,IF(F8="Scenario2PBT15",'Deep retrofit'!$AV$42,IF(F8="Scenario3PBT15",'Deep retrofit'!$AW$42,"")))</f>
        <v/>
      </c>
      <c r="Z8" s="142">
        <f t="shared" si="20"/>
        <v>0</v>
      </c>
      <c r="AA8" s="331" t="str">
        <f>IF(F8="Scenario1PBT1",'Deep retrofit'!$E$101,IF(F8="Scenario2PBT1",'Deep retrofit'!$F$101,IF(F8="Scenario3PBT1",'Deep retrofit'!$G$101,"")))&amp;IF(F8="Scenario1PBT2",'Deep retrofit'!$H$101,IF(F8="Scenario2PBT2",'Deep retrofit'!$I$101,IF(F8="Scenario3PBT2",'Deep retrofit'!$J$101,"")))&amp;IF(F8="Scenario1PBT3",'Deep retrofit'!$K$101,IF(F8="Scenario2PBT3",'Deep retrofit'!$L$101,IF(F8="Scenario3PBT3",'Deep retrofit'!$M$101,"")))&amp;IF(F8="Scenario1PBT4",'Deep retrofit'!$N$101,IF(F8="Scenario2PBT4",'Deep retrofit'!$O$101,IF(F8="Scenario3PBT4",'Deep retrofit'!$P$101,"")))&amp;IF(F8="Scenario1PBT5",'Deep retrofit'!$Q$101,IF(F8="Scenario2PBT5",'Deep retrofit'!$R$101,IF(F8="Scenario3PBT5",'Deep retrofit'!$S$101,"")))&amp;IF(F8="Scenario1PBT6",'Deep retrofit'!$T$101,IF(F8="Scenario2PBT6",'Deep retrofit'!$U$101,IF(F8="Scenario3PBT6",'Deep retrofit'!$V$101,"")))&amp;IF(F8="Scenario1PBT7",'Deep retrofit'!$W$101,IF(F8="Scenario2PBT7",'Deep retrofit'!$X$101,IF(F8="Scenario3PBT7",'Deep retrofit'!$Y$101,"")))&amp;IF(F8="Scenario1PBT8",'Deep retrofit'!$Z$101,IF(F8="Scenario2PBT8",'Deep retrofit'!$AA$101,IF(F8="Scenario3PBT8",'Deep retrofit'!$AB$101,"")))&amp;IF(F8="Scenario1PBT9",'Deep retrofit'!$AC$101,IF(F8="Scenario2PBT9",'Deep retrofit'!$AD$101,IF(F8="Scenario3PBT9",'Deep retrofit'!$AE$101,"")))&amp;IF(F8="Scenario1PBT10",'Deep retrofit'!$AF$101,IF(F8="Scenario2PBT10",'Deep retrofit'!$AG$101,IF(F8="Scenario3PBT10",'Deep retrofit'!$AH$101,"")))&amp;IF(F8="Scenario1PBT11",'Deep retrofit'!$AI$101,IF(F8="Scenario2PBT11",'Deep retrofit'!$AJ$101,IF(F8="Scenario3PBT11",'Deep retrofit'!$AK$101,"")))&amp;IF(F8="Scenario1PBT12",'Deep retrofit'!$AL$101,IF(F8="Scenario2PBT12",'Deep retrofit'!$AM$101,IF(F8="Scenario3PBT12",'Deep retrofit'!$AN$101,"")))&amp;IF(F8="Scenario1PBT13",'Deep retrofit'!$AO$101,IF(F8="Scenario2PBT13",'Deep retrofit'!$AP$101,IF(F8="Scenario3PBT13",'Deep retrofit'!$AQ$101,"")))&amp;IF(F8="Scenario1PBT14",'Deep retrofit'!$AR$101,IF(F8="Scenario2PBT14",'Deep retrofit'!$AS$101,IF(F8="Scenario3PBT14",'Deep retrofit'!$AT$101,"")))&amp;IF(F8="Scenario1PBT15",'Deep retrofit'!$AU$101,IF(F8="Scenario2PBT15",'Deep retrofit'!$AV$101,IF(F8="Scenario3PBT15",'Deep retrofit'!$AW$101,"")))</f>
        <v/>
      </c>
      <c r="AB8" s="233">
        <f t="shared" si="21"/>
        <v>0</v>
      </c>
      <c r="AC8" s="264">
        <f>IFERROR('Projection_Base-case'!G8-G8,0)</f>
        <v>0</v>
      </c>
      <c r="AD8" s="142">
        <f t="shared" si="0"/>
        <v>0</v>
      </c>
      <c r="AE8" s="142">
        <f>IFERROR(100*AC8/'Projection_Base-case'!G8,0)</f>
        <v>0</v>
      </c>
      <c r="AF8" s="142">
        <f>IFERROR('Projection_Base-case'!I8-I8,0)</f>
        <v>0</v>
      </c>
      <c r="AG8" s="142">
        <f t="shared" si="1"/>
        <v>0</v>
      </c>
      <c r="AH8" s="142">
        <f>IFERROR(100*AF8/'Projection_Base-case'!I8,0)</f>
        <v>0</v>
      </c>
      <c r="AI8" s="142">
        <f>IFERROR('Projection_Base-case'!K8-K8,0)</f>
        <v>0</v>
      </c>
      <c r="AJ8" s="142">
        <f t="shared" si="2"/>
        <v>0</v>
      </c>
      <c r="AK8" s="142">
        <f>IFERROR(100*AI8/'Projection_Base-case'!K8,0)</f>
        <v>0</v>
      </c>
      <c r="AL8" s="142">
        <f>IFERROR(M8-'Projection_Base-case'!M8,0)</f>
        <v>0</v>
      </c>
      <c r="AM8" s="142">
        <f t="shared" si="3"/>
        <v>0</v>
      </c>
      <c r="AN8" s="143">
        <f>IFERROR(100*AL8/'Projection_Base-case'!M8,0)</f>
        <v>0</v>
      </c>
      <c r="AO8" s="262">
        <f>IFERROR('Projection_Base-case'!O8-O8,0)</f>
        <v>0</v>
      </c>
      <c r="AP8" s="142">
        <f t="shared" si="4"/>
        <v>0</v>
      </c>
      <c r="AQ8" s="142">
        <f>IFERROR(100*AO8/'Projection_Base-case'!O8,0)</f>
        <v>0</v>
      </c>
      <c r="AR8" s="142">
        <f>IFERROR('Projection_Base-case'!Q8-Q8,0)</f>
        <v>0</v>
      </c>
      <c r="AS8" s="142">
        <f t="shared" si="5"/>
        <v>0</v>
      </c>
      <c r="AT8" s="142">
        <f>IFERROR(100*AR8/'Projection_Base-case'!Q8,0)</f>
        <v>0</v>
      </c>
      <c r="AU8" s="142">
        <f>IFERROR('Projection_Base-case'!S8-S8,0)</f>
        <v>0</v>
      </c>
      <c r="AV8" s="142">
        <f t="shared" si="6"/>
        <v>0</v>
      </c>
      <c r="AW8" s="143">
        <f>IFERROR(100*AU8/'Projection_Base-case'!S8,0)</f>
        <v>0</v>
      </c>
      <c r="AX8" s="262">
        <f>IFERROR('Projection_Base-case'!U8-U8,0)</f>
        <v>0</v>
      </c>
      <c r="AY8" s="142">
        <f t="shared" si="7"/>
        <v>0</v>
      </c>
      <c r="AZ8" s="142">
        <f>IFERROR(100*AX8/'Projection_Base-case'!U8,0)</f>
        <v>0</v>
      </c>
      <c r="BA8" s="142">
        <f>IFERROR('Projection_Base-case'!W8-W8,0)</f>
        <v>0</v>
      </c>
      <c r="BB8" s="142">
        <f t="shared" si="8"/>
        <v>0</v>
      </c>
      <c r="BC8" s="142">
        <f>IFERROR(100*BA8/'Projection_Base-case'!W8,0)</f>
        <v>0</v>
      </c>
      <c r="BD8" s="142">
        <f>IFERROR('Projection_Base-case'!Y8-Y8,0)</f>
        <v>0</v>
      </c>
      <c r="BE8" s="142">
        <f t="shared" si="9"/>
        <v>0</v>
      </c>
      <c r="BF8" s="142">
        <f>IFERROR(100*BD8/'Projection_Base-case'!Y8,0)</f>
        <v>0</v>
      </c>
      <c r="BG8" s="531">
        <f t="shared" si="22"/>
        <v>0</v>
      </c>
      <c r="BH8" s="532">
        <f t="shared" si="23"/>
        <v>0</v>
      </c>
    </row>
    <row r="9" spans="1:66" x14ac:dyDescent="0.25">
      <c r="A9" s="261">
        <v>4</v>
      </c>
      <c r="B9" s="142">
        <f>'Projection_Base-case'!B9</f>
        <v>0</v>
      </c>
      <c r="C9" s="142">
        <f>'Projection_Base-case'!C9</f>
        <v>0</v>
      </c>
      <c r="D9" s="142">
        <f>'Projection_Base-case'!D9</f>
        <v>0</v>
      </c>
      <c r="E9" s="149"/>
      <c r="F9" s="258" t="str">
        <f t="shared" si="10"/>
        <v>0</v>
      </c>
      <c r="G9" s="231" t="str">
        <f>IF(F9="Scenario1PBT1",'Deep retrofit'!$E$6,IF(F9="Scenario2PBT1",'Deep retrofit'!$F$6,IF(F9="Scenario3PBT1",'Deep retrofit'!$G$6,"")))&amp;IF(F9="Scenario1PBT2",'Deep retrofit'!$H$6,IF(F9="Scenario2PBT2",'Deep retrofit'!$I$6,IF(F9="Scenario3PBT2",'Deep retrofit'!$J$6,"")))&amp;IF(F9="Scenario1PBT3",'Deep retrofit'!$K$6,IF(F9="Scenario2PBT3",'Deep retrofit'!$L$6,IF(F9="Scenario3PBT3",'Deep retrofit'!$M$6,"")))&amp;IF(F9="Scenario1PBT4",'Deep retrofit'!$N$6,IF(F9="Scenario2PBT4",'Deep retrofit'!$O$6,IF(F9="Scenario3PBT4",'Deep retrofit'!$P$6,"")))&amp;IF(F9="Scenario1PBT5",'Deep retrofit'!$Q$6,IF(F9="Scenario2PBT5",'Deep retrofit'!$R$6,IF(F9="Scenario3PBT5",'Deep retrofit'!$S$6,"")))&amp;IF(F9="Scenario1PBT6",'Deep retrofit'!$T$6,IF(F9="Scenario2PBT6",'Deep retrofit'!$U$6,IF(F9="Scenario3PBT6",'Deep retrofit'!$V$6,"")))&amp;IF(F9="Scenario1PBT7",'Deep retrofit'!$W$6,IF(F9="Scenario2PBT7",'Deep retrofit'!$X$6,IF(F9="Scenario3PBT7",'Deep retrofit'!$Y$6,"")))&amp;IF(F9="Scenario1PBT8",'Deep retrofit'!$Z$6,IF(F9="Scenario2PBT8",'Deep retrofit'!$AA$6,IF(F9="Scenario3PBT8",'Deep retrofit'!$AB$6,"")))&amp;IF(F9="Scenario1PBT9",'Deep retrofit'!$AC$6,IF(F9="Scenario2PBT9",'Deep retrofit'!$AD$6,IF(F9="Scenario3PBT9",'Deep retrofit'!$AE$6,"")))&amp;IF(F9="Scenario1PBT10",'Deep retrofit'!$AF$6,IF(F9="Scenario2PBT10",'Deep retrofit'!$AG$6,IF(F9="Scenario3PBT10",'Deep retrofit'!$AH$6,"")))&amp;IF(F9="Scenario1PBT11",'Deep retrofit'!$AI$6,IF(F9="Scenario2PBT11",'Deep retrofit'!$AJ$6,IF(F9="Scenario3PBT11",'Deep retrofit'!$AK$6,"")))&amp;IF(F9="Scenario1PBT12",'Deep retrofit'!$AL$6,IF(F9="Scenario2PBT12",'Deep retrofit'!$AM$6,IF(F9="Scenario3PBT12",'Deep retrofit'!$AN$6,"")))&amp;IF(F9="Scenario1PBT13",'Deep retrofit'!$AO$6,IF(F9="Scenario2PBT13",'Deep retrofit'!$AP$6,IF(F9="Scenario3PBT13",'Deep retrofit'!$AQ$6,"")))&amp;IF(F9="Scenario1PBT14",'Deep retrofit'!$AR$6,IF(F9="Scenario2PBT14",'Deep retrofit'!$AS$6,IF(F9="Scenario3PBT14",'Deep retrofit'!$AT$6,"")))&amp;IF(F9="Scenario1PBT15",'Deep retrofit'!$AU$6,IF(F9="Scenario2PBT15",'Deep retrofit'!$AV$6,IF(F9="Scenario3PBT15",'Deep retrofit'!$AW$6,"")))</f>
        <v/>
      </c>
      <c r="H9" s="142">
        <f t="shared" si="11"/>
        <v>0</v>
      </c>
      <c r="I9" s="232" t="str">
        <f>IF(F9="Scenario1PBT1",'Deep retrofit'!$E$16,IF(F9="Scenario2PBT1",'Deep retrofit'!$F$16,IF(F9="Scenario3PBT1",'Deep retrofit'!$G$16,"")))&amp;IF(F9="Scenario1PBT2",'Deep retrofit'!$H$16,IF(F9="Scenario2PBT2",'Deep retrofit'!$I$16,IF(F9="Scenario3PBT2",'Deep retrofit'!$J$16,"")))&amp;IF(F9="Scenario1PBT3",'Deep retrofit'!$K$16,IF(F9="Scenario2PBT3",'Deep retrofit'!$L$16,IF(F9="Scenario3PBT3",'Deep retrofit'!$M$16,"")))&amp;IF(F9="Scenario1PBT4",'Deep retrofit'!$N$16,IF(F9="Scenario2PBT4",'Deep retrofit'!$O$16,IF(F9="Scenario3PBT4",'Deep retrofit'!$P$16,"")))&amp;IF(F9="Scenario1PBT5",'Deep retrofit'!$Q$16,IF(F9="Scenario2PBT5",'Deep retrofit'!$R$16,IF(F9="Scenario3PBT5",'Deep retrofit'!$S$16,"")))&amp;IF(F9="Scenario1PBT6",'Deep retrofit'!$T$16,IF(F9="Scenario2PBT6",'Deep retrofit'!$U$16,IF(F9="Scenario3PBT6",'Deep retrofit'!$V$16,"")))&amp;IF(F9="Scenario1PBT7",'Deep retrofit'!$W$16,IF(F9="Scenario2PBT7",'Deep retrofit'!$X$16,IF(F9="Scenario3PBT7",'Deep retrofit'!$Y$16,"")))&amp;IF(F9="Scenario1PBT8",'Deep retrofit'!$Z$16,IF(F9="Scenario2PBT8",'Deep retrofit'!$AA$16,IF(F9="Scenario3PBT8",'Deep retrofit'!$AB$16,"")))&amp;IF(F9="Scenario1PBT9",'Deep retrofit'!$AC$16,IF(F9="Scenario2PBT9",'Deep retrofit'!$AD$16,IF(F9="Scenario3PBT9",'Deep retrofit'!$AE$16,"")))&amp;IF(F9="Scenario1PBT10",'Deep retrofit'!$AF$16,IF(F9="Scenario2PBT10",'Deep retrofit'!$AG$16,IF(F9="Scenario3PBT10",'Deep retrofit'!$AH$16,"")))&amp;IF(F9="Scenario1PBT11",'Deep retrofit'!$AI$16,IF(F9="Scenario2PBT11",'Deep retrofit'!$AJ$16,IF(F9="Scenario3PBT11",'Deep retrofit'!$AK$16,"")))&amp;IF(F9="Scenario1PBT12",'Deep retrofit'!$AL$16,IF(F9="Scenario2PBT12",'Deep retrofit'!$AM$16,IF(F9="Scenario3PBT12",'Deep retrofit'!$AN$16,"")))&amp;IF(F9="Scenario1PBT13",'Deep retrofit'!$AO$16,IF(F9="Scenario2PBT13",'Deep retrofit'!$AP$16,IF(F9="Scenario3PBT13",'Deep retrofit'!$AQ$16,"")))&amp;IF(F9="Scenario1PBT14",'Deep retrofit'!$AR$16,IF(F9="Scenario2PBT14",'Deep retrofit'!$AS$16,IF(F9="Scenario3PBT14",'Deep retrofit'!$AT$16,"")))&amp;IF(F9="Scenario1PBT15",'Deep retrofit'!$AU$16,IF(F9="Scenario2PBT15",'Deep retrofit'!$AV$16,IF(F9="Scenario3PBT15",'Deep retrofit'!$AW$16,"")))</f>
        <v/>
      </c>
      <c r="J9" s="142">
        <f t="shared" si="12"/>
        <v>0</v>
      </c>
      <c r="K9" s="142" t="str">
        <f>IF(F9="Scenario1PBT1",'Deep retrofit'!$E$18,IF(F9="Scenario2PBT1",'Deep retrofit'!$F$18,IF(F9="Scenario3PBT1",'Deep retrofit'!$G$18,"")))&amp;IF(F9="Scenario1PBT2",'Deep retrofit'!$H$18,IF(F9="Scenario2PBT2",'Deep retrofit'!$I$18,IF(F9="Scenario3PBT2",'Deep retrofit'!$J$18,"")))&amp;IF(F9="Scenario1PBT3",'Deep retrofit'!$K$18,IF(F9="Scenario2PBT3",'Deep retrofit'!$L$18,IF(F9="Scenario3PBT3",'Deep retrofit'!$M$18,"")))&amp;IF(F9="Scenario1PBT4",'Deep retrofit'!$N$18,IF(F9="Scenario2PBT4",'Deep retrofit'!$O$18,IF(F9="Scenario3PBT4",'Deep retrofit'!$P$18,"")))&amp;IF(F9="Scenario1PBT5",'Deep retrofit'!$Q$18,IF(F9="Scenario2PBT5",'Deep retrofit'!$R$18,IF(F9="Scenario3PBT5",'Deep retrofit'!$S$18,"")))&amp;IF(F9="Scenario1PBT6",'Deep retrofit'!$T$18,IF(F9="Scenario2PBT6",'Deep retrofit'!$U$18,IF(F9="Scenario3PBT6",'Deep retrofit'!$V$18,"")))&amp;IF(F9="Scenario1PBT7",'Deep retrofit'!$W$18,IF(F9="Scenario2PBT7",'Deep retrofit'!$X$18,IF(F9="Scenario3PBT7",'Deep retrofit'!$Y$18,"")))&amp;IF(F9="Scenario1PBT8",'Deep retrofit'!$Z$18,IF(F9="Scenario2PBT8",'Deep retrofit'!$AA$18,IF(F9="Scenario3PBT8",'Deep retrofit'!$AB$18,"")))&amp;IF(F9="Scenario1PBT9",'Deep retrofit'!$AC$18,IF(F9="Scenario2PBT9",'Deep retrofit'!$AD$18,IF(F9="Scenario3PBT9",'Deep retrofit'!$AE$18,"")))&amp;IF(F9="Scenario1PBT10",'Deep retrofit'!$AF$18,IF(F9="Scenario2PBT10",'Deep retrofit'!$AG$18,IF(F9="Scenario3PBT10",'Deep retrofit'!$AH$18,"")))&amp;IF(F9="Scenario1PBT11",'Deep retrofit'!$AI$18,IF(F9="Scenario2PBT11",'Deep retrofit'!$AJ$18,IF(F9="Scenario3PBT11",'Deep retrofit'!$AK$18,"")))&amp;IF(F9="Scenario1PBT12",'Deep retrofit'!$AL$18,IF(F9="Scenario2PBT12",'Deep retrofit'!$AM$18,IF(F9="Scenario3PBT12",'Deep retrofit'!$AN$18,"")))&amp;IF(F9="Scenario1PBT13",'Deep retrofit'!$AO$18,IF(F9="Scenario2PBT13",'Deep retrofit'!$AP$18,IF(F9="Scenario3PBT13",'Deep retrofit'!$AQ$18,"")))&amp;IF(F9="Scenario1PBT14",'Deep retrofit'!$AR$18,IF(F9="Scenario2PBT14",'Deep retrofit'!$AS$18,IF(F9="Scenario3PBT14",'Deep retrofit'!$AT$18,"")))&amp;IF(F9="Scenario1PBT15",'Deep retrofit'!$AU$18,IF(F9="Scenario2PBT15",'Deep retrofit'!$AV$18,IF(F9="Scenario3PBT15",'Deep retrofit'!$AW$18,"")))</f>
        <v/>
      </c>
      <c r="L9" s="142">
        <f t="shared" si="13"/>
        <v>0</v>
      </c>
      <c r="M9" s="142" t="str">
        <f>IF(F9="Scenario1PBT1",'Deep retrofit'!$E$20,IF(F9="Scenario2PBT1",'Deep retrofit'!$F$20,IF(F9="Scenario3PBT1",'Deep retrofit'!$G$20,"")))&amp;IF(F9="Scenario1PBT2",'Deep retrofit'!$H$20,IF(F9="Scenario2PBT2",'Deep retrofit'!$I$20,IF(F9="Scenario3PBT2",'Deep retrofit'!$J$20,"")))&amp;IF(F9="Scenario1PBT3",'Deep retrofit'!$K$20,IF(F9="Scenario2PBT3",'Deep retrofit'!$L$20,IF(F9="Scenario3PBT3",'Deep retrofit'!$M$20,"")))&amp;IF(F9="Scenario1PBT4",'Deep retrofit'!$N$20,IF(F9="Scenario2PBT4",'Deep retrofit'!$O$20,IF(F9="Scenario3PBT4",'Deep retrofit'!$P$20,"")))&amp;IF(F9="Scenario1PBT5",'Deep retrofit'!$Q$20,IF(F9="Scenario2PBT5",'Deep retrofit'!$R$20,IF(F9="Scenario3PBT5",'Deep retrofit'!$S$20,"")))&amp;IF(F9="Scenario1PBT6",'Deep retrofit'!$T$20,IF(F9="Scenario2PBT6",'Deep retrofit'!$U$20,IF(F9="Scenario3PBT6",'Deep retrofit'!$V$20,"")))&amp;IF(F9="Scenario1PBT7",'Deep retrofit'!$W$20,IF(F9="Scenario2PBT7",'Deep retrofit'!$X$20,IF(F9="Scenario3PBT7",'Deep retrofit'!$Y$20,"")))&amp;IF(F9="Scenario1PBT8",'Deep retrofit'!$Z$20,IF(F9="Scenario2PBT8",'Deep retrofit'!$AA$20,IF(F9="Scenario3PBT8",'Deep retrofit'!$AB$20,"")))&amp;IF(F9="Scenario1PBT9",'Deep retrofit'!$AC$20,IF(F9="Scenario2PBT9",'Deep retrofit'!$AD$20,IF(F9="Scenario3PBT9",'Deep retrofit'!$AE$20,"")))&amp;IF(F9="Scenario1PBT10",'Deep retrofit'!$AF$20,IF(F9="Scenario2PBT10",'Deep retrofit'!$AG$20,IF(F9="Scenario3PBT10",'Deep retrofit'!$AH$20,"")))&amp;IF(F9="Scenario1PBT11",'Deep retrofit'!$AI$20,IF(F9="Scenario2PBT11",'Deep retrofit'!$AJ$20,IF(F9="Scenario3PBT11",'Deep retrofit'!$AK$20,"")))&amp;IF(F9="Scenario1PBT12",'Deep retrofit'!$AL$20,IF(F9="Scenario2PBT12",'Deep retrofit'!$AM$20,IF(F9="Scenario3PBT12",'Deep retrofit'!$AN$20,"")))&amp;IF(F9="Scenario1PBT13",'Deep retrofit'!$AO$20,IF(F9="Scenario2PBT13",'Deep retrofit'!$AP$20,IF(F9="Scenario3PBT13",'Deep retrofit'!$AQ$20,"")))&amp;IF(F9="Scenario1PBT14",'Deep retrofit'!$AR$20,IF(F9="Scenario2PBT14",'Deep retrofit'!$AS$20,IF(F9="Scenario3PBT14",'Deep retrofit'!$AT$20,"")))&amp;IF(F9="Scenario1PBT15",'Deep retrofit'!$AU$20,IF(F9="Scenario2PBT15",'Deep retrofit'!$AV$20,IF(F9="Scenario3PBT15",'Deep retrofit'!$AW$20,"")))</f>
        <v/>
      </c>
      <c r="N9" s="143">
        <f t="shared" si="14"/>
        <v>0</v>
      </c>
      <c r="O9" s="262" t="str">
        <f>IF(F9="Scenario1PBT1",'Deep retrofit'!$E$23,IF(F9="Scenario2PBT1",'Deep retrofit'!$F$23,IF(F9="Scenario3PBT1",'Deep retrofit'!$G$23,"")))&amp;IF(F9="Scenario1PBT2",'Deep retrofit'!$H$23,IF(F9="Scenario2PBT2",'Deep retrofit'!$I$23,IF(F9="Scenario3PBT2",'Deep retrofit'!$J$23,"")))&amp;IF(F9="Scenario1PBT3",'Deep retrofit'!$K$23,IF(F9="Scenario2PBT3",'Deep retrofit'!$L$23,IF(F9="Scenario3PBT3",'Deep retrofit'!$M$23,"")))&amp;IF(F9="Scenario1PBT4",'Deep retrofit'!$N$23,IF(F9="Scenario2PBT4",'Deep retrofit'!$O$23,IF(F9="Scenario3PBT4",'Deep retrofit'!$P$23,"")))&amp;IF(F9="Scenario1PBT5",'Deep retrofit'!$Q$23,IF(F9="Scenario2PBT5",'Deep retrofit'!$R$23,IF(F9="Scenario3PBT5",'Deep retrofit'!$S$23,"")))&amp;IF(F9="Scenario1PBT6",'Deep retrofit'!$T$23,IF(F9="Scenario2PBT6",'Deep retrofit'!$U$23,IF(F9="Scenario3PBT6",'Deep retrofit'!$V$23,"")))&amp;IF(F9="Scenario1PBT7",'Deep retrofit'!$W$23,IF(F9="Scenario2PBT7",'Deep retrofit'!$X$23,IF(F9="Scenario3PBT7",'Deep retrofit'!$Y$23,"")))&amp;IF(F9="Scenario1PBT8",'Deep retrofit'!$Z$23,IF(F9="Scenario2PBT8",'Deep retrofit'!$AA$23,IF(F9="Scenario3PBT8",'Deep retrofit'!$AB$23,"")))&amp;IF(F9="Scenario1PBT9",'Deep retrofit'!$AC$23,IF(F9="Scenario2PBT9",'Deep retrofit'!$AD$23,IF(F9="Scenario3PBT9",'Deep retrofit'!$AE$23,"")))&amp;IF(F9="Scenario1PBT10",'Deep retrofit'!$AF$23,IF(F9="Scenario2PBT10",'Deep retrofit'!$AG$23,IF(F9="Scenario3PBT10",'Deep retrofit'!$AH$23,"")))&amp;IF(F9="Scenario1PBT11",'Deep retrofit'!$AI$23,IF(F9="Scenario2PBT11",'Deep retrofit'!$AJ$23,IF(F9="Scenario3PBT11",'Deep retrofit'!$AK$23,"")))&amp;IF(F9="Scenario1PBT12",'Deep retrofit'!$AL$23,IF(F9="Scenario2PBT12",'Deep retrofit'!$AM$23,IF(F9="Scenario3PBT12",'Deep retrofit'!$AN$23,"")))&amp;IF(F9="Scenario1PBT13",'Deep retrofit'!$AO$23,IF(F9="Scenario2PBT13",'Deep retrofit'!$AP$23,IF(F9="Scenario3PBT13",'Deep retrofit'!$AQ$23,"")))&amp;IF(F9="Scenario1PBT14",'Deep retrofit'!$AR$23,IF(F9="Scenario2PBT14",'Deep retrofit'!$AS$23,IF(F9="Scenario3PBT14",'Deep retrofit'!$AT$23,"")))&amp;IF(F9="Scenario1PBT15",'Deep retrofit'!$AU$23,IF(F9="Scenario2PBT15",'Deep retrofit'!$AV$23,IF(F9="Scenario3PBT15",'Deep retrofit'!$AW$23,"")))</f>
        <v/>
      </c>
      <c r="P9" s="142">
        <f t="shared" si="15"/>
        <v>0</v>
      </c>
      <c r="Q9" s="142" t="str">
        <f>IF(F9="Scenario1PBT1",'Deep retrofit'!$E$25,IF(F9="Scenario2PBT1",'Deep retrofit'!$F$25,IF(F9="Scenario3PBT1",'Deep retrofit'!$G$25,"")))&amp;IF(F9="Scenario1PBT2",'Deep retrofit'!$H$25,IF(F9="Scenario2PBT2",'Deep retrofit'!$I$25,IF(F9="Scenario3PBT2",'Deep retrofit'!$J$25,"")))&amp;IF(F9="Scenario1PBT3",'Deep retrofit'!$K$25,IF(F9="Scenario2PBT3",'Deep retrofit'!$L$25,IF(F9="Scenario3PBT3",'Deep retrofit'!$M$25,"")))&amp;IF(F9="Scenario1PBT4",'Deep retrofit'!$N$25,IF(F9="Scenario2PBT4",'Deep retrofit'!$O$25,IF(F9="Scenario3PBT4",'Deep retrofit'!$P$25,"")))&amp;IF(F9="Scenario1PBT5",'Deep retrofit'!$Q$25,IF(F9="Scenario2PBT5",'Deep retrofit'!$R$25,IF(F9="Scenario3PBT5",'Deep retrofit'!$S$25,"")))&amp;IF(F9="Scenario1PBT6",'Deep retrofit'!$T$25,IF(F9="Scenario2PBT6",'Deep retrofit'!$U$25,IF(F9="Scenario3PBT6",'Deep retrofit'!$V$25,"")))&amp;IF(F9="Scenario1PBT7",'Deep retrofit'!$W$25,IF(F9="Scenario2PBT7",'Deep retrofit'!$X$25,IF(F9="Scenario3PBT7",'Deep retrofit'!$Y$25,"")))&amp;IF(F9="Scenario1PBT8",'Deep retrofit'!$Z$25,IF(F9="Scenario2PBT8",'Deep retrofit'!$AA$25,IF(F9="Scenario3PBT8",'Deep retrofit'!$AB$25,"")))&amp;IF(F9="Scenario1PBT9",'Deep retrofit'!$AC$25,IF(F9="Scenario2PBT9",'Deep retrofit'!$AD$25,IF(F9="Scenario3PBT9",'Deep retrofit'!$AE$25,"")))&amp;IF(F9="Scenario1PBT10",'Deep retrofit'!$AF$25,IF(F9="Scenario2PBT10",'Deep retrofit'!$AG$25,IF(F9="Scenario3PBT10",'Deep retrofit'!$AH$25,"")))&amp;IF(F9="Scenario1PBT11",'Deep retrofit'!$AI$25,IF(F9="Scenario2PBT11",'Deep retrofit'!$AJ$25,IF(F9="Scenario3PBT11",'Deep retrofit'!$AK$25,"")))&amp;IF(F9="Scenario1PBT12",'Deep retrofit'!$AL$25,IF(F9="Scenario2PBT12",'Deep retrofit'!$AM$25,IF(F9="Scenario3PBT12",'Deep retrofit'!$AN$25,"")))&amp;IF(F9="Scenario1PBT13",'Deep retrofit'!$AO$25,IF(F9="Scenario2PBT13",'Deep retrofit'!$AP$25,IF(F9="Scenario3PBT13",'Deep retrofit'!$AQ$25,"")))&amp;IF(F9="Scenario1PBT14",'Deep retrofit'!$AR$25,IF(F9="Scenario2PBT14",'Deep retrofit'!$AS$25,IF(F9="Scenario3PBT14",'Deep retrofit'!$AT$25,"")))&amp;IF(F9="Scenario1PBT15",'Deep retrofit'!$AU$25,IF(F9="Scenario2PBT15",'Deep retrofit'!$AV$25,IF(F9="Scenario3PBT15",'Deep retrofit'!$AW$25,"")))</f>
        <v/>
      </c>
      <c r="R9" s="142">
        <f t="shared" si="16"/>
        <v>0</v>
      </c>
      <c r="S9" s="142" t="str">
        <f>IF(F9="Scenario1PBT1",'Deep retrofit'!$E$27,IF(F9="Scenario2PBT1",'Deep retrofit'!$F$27,IF(F9="Scenario3PBT1",'Deep retrofit'!$G$27,"")))&amp;IF(F9="Scenario1PBT2",'Deep retrofit'!$H$27,IF(F9="Scenario2PBT2",'Deep retrofit'!$I$27,IF(F9="Scenario3PBT2",'Deep retrofit'!$J$27,"")))&amp;IF(F9="Scenario1PBT3",'Deep retrofit'!$K$27,IF(F9="Scenario2PBT3",'Deep retrofit'!$L$27,IF(F9="Scenario3PBT3",'Deep retrofit'!$M$27,"")))&amp;IF(F9="Scenario1PBT4",'Deep retrofit'!$N$27,IF(F9="Scenario2PBT4",'Deep retrofit'!$O$27,IF(F9="Scenario3PBT4",'Deep retrofit'!$P$27,"")))&amp;IF(F9="Scenario1PBT5",'Deep retrofit'!$Q$27,IF(F9="Scenario2PBT5",'Deep retrofit'!$R$27,IF(F9="Scenario3PBT5",'Deep retrofit'!$S$27,"")))&amp;IF(F9="Scenario1PBT6",'Deep retrofit'!$T$27,IF(F9="Scenario2PBT6",'Deep retrofit'!$U$27,IF(F9="Scenario3PBT6",'Deep retrofit'!$V$27,"")))&amp;IF(F9="Scenario1PBT7",'Deep retrofit'!$W$27,IF(F9="Scenario2PBT7",'Deep retrofit'!$X$27,IF(F9="Scenario3PBT7",'Deep retrofit'!$Y$27,"")))&amp;IF(F9="Scenario1PBT8",'Deep retrofit'!$Z$27,IF(F9="Scenario2PBT8",'Deep retrofit'!$AA$27,IF(F9="Scenario3PBT8",'Deep retrofit'!$AB$27,"")))&amp;IF(F9="Scenario1PBT9",'Deep retrofit'!$AC$27,IF(F9="Scenario2PBT9",'Deep retrofit'!$AD$27,IF(F9="Scenario3PBT9",'Deep retrofit'!$AE$27,"")))&amp;IF(F9="Scenario1PBT10",'Deep retrofit'!$AF$27,IF(F9="Scenario2PBT10",'Deep retrofit'!$AG$27,IF(F9="Scenario3PBT10",'Deep retrofit'!$AH$27,"")))&amp;IF(F9="Scenario1PBT11",'Deep retrofit'!$AI$27,IF(F9="Scenario2PBT11",'Deep retrofit'!$AJ$27,IF(F9="Scenario3PBT11",'Deep retrofit'!$AK$27,"")))&amp;IF(F9="Scenario1PBT12",'Deep retrofit'!$AL$27,IF(F9="Scenario2PBT12",'Deep retrofit'!$AM$27,IF(F9="Scenario3PBT12",'Deep retrofit'!$AN$27,"")))&amp;IF(F9="Scenario1PBT13",'Deep retrofit'!$AO$27,IF(F9="Scenario2PBT13",'Deep retrofit'!$AP$27,IF(F9="Scenario3PBT13",'Deep retrofit'!$AQ$27,"")))&amp;IF(F9="Scenario1PBT14",'Deep retrofit'!$AR$27,IF(F9="Scenario2PBT14",'Deep retrofit'!$AS$27,IF(F9="Scenario3PBT14",'Deep retrofit'!$AT$27,"")))&amp;IF(F9="Scenario1PBT15",'Deep retrofit'!$AU$27,IF(F9="Scenario2PBT15",'Deep retrofit'!$AV$27,IF(F9="Scenario3PBT15",'Deep retrofit'!$AW$27,"")))</f>
        <v/>
      </c>
      <c r="T9" s="263">
        <f t="shared" si="17"/>
        <v>0</v>
      </c>
      <c r="U9" s="262" t="str">
        <f>IF(F9="Scenario1PBT1",'Deep retrofit'!$E$38,IF(F9="Scenario2PBT1",'Deep retrofit'!$F$38,IF(F9="Scenario3PBT1",'Deep retrofit'!$G$38,"")))&amp;IF(F9="Scenario1PBT2",'Deep retrofit'!$H$38,IF(F9="Scenario2PBT2",'Deep retrofit'!$I$38,IF(F9="Scenario3PBT2",'Deep retrofit'!$J$38,"")))&amp;IF(F9="Scenario1PBT3",'Deep retrofit'!$K$38,IF(F9="Scenario2PBT3",'Deep retrofit'!$L$38,IF(F9="Scenario3PBT3",'Deep retrofit'!$M$38,"")))&amp;IF(F9="Scenario1PBT4",'Deep retrofit'!$N$38,IF(F9="Scenario2PBT4",'Deep retrofit'!$O$38,IF(F9="Scenario3PBT4",'Deep retrofit'!$P$38,"")))&amp;IF(F9="Scenario1PBT5",'Deep retrofit'!$Q$38,IF(F9="Scenario2PBT5",'Deep retrofit'!$R$38,IF(F9="Scenario3PBT5",'Deep retrofit'!$S$38,"")))&amp;IF(F9="Scenario1PBT6",'Deep retrofit'!$T$38,IF(F9="Scenario2PBT6",'Deep retrofit'!$U$38,IF(F9="Scenario3PBT6",'Deep retrofit'!$V$38,"")))&amp;IF(F9="Scenario1PBT7",'Deep retrofit'!$W$38,IF(F9="Scenario2PBT7",'Deep retrofit'!$X$38,IF(F9="Scenario3PBT7",'Deep retrofit'!$Y$38,"")))&amp;IF(F9="Scenario1PBT8",'Deep retrofit'!$Z$38,IF(F9="Scenario2PBT8",'Deep retrofit'!$AA$38,IF(F9="Scenario3PBT8",'Deep retrofit'!$AB$38,"")))&amp;IF(F9="Scenario1PBT9",'Deep retrofit'!$AC$38,IF(F9="Scenario2PBT9",'Deep retrofit'!$AD$38,IF(F9="Scenario3PBT9",'Deep retrofit'!$AE$38,"")))&amp;IF(F9="Scenario1PBT10",'Deep retrofit'!$AF$38,IF(F9="Scenario2PBT10",'Deep retrofit'!$AG$38,IF(F9="Scenario3PBT10",'Deep retrofit'!$AH$38,"")))&amp;IF(F9="Scenario1PBT11",'Deep retrofit'!$AI$38,IF(F9="Scenario2PBT11",'Deep retrofit'!$AJ$38,IF(F9="Scenario3PBT11",'Deep retrofit'!$AK$38,"")))&amp;IF(F9="Scenario1PBT12",'Deep retrofit'!$AL$38,IF(F9="Scenario2PBT12",'Deep retrofit'!$AM$38,IF(F9="Scenario3PBT12",'Deep retrofit'!$AN$38,"")))&amp;IF(F9="Scenario1PBT13",'Deep retrofit'!$AO$38,IF(F9="Scenario2PBT13",'Deep retrofit'!$AP$38,IF(F9="Scenario3PBT13",'Deep retrofit'!$AQ$38,"")))&amp;IF(F9="Scenario1PBT14",'Deep retrofit'!$AR$38,IF(F9="Scenario2PBT14",'Deep retrofit'!$AS$38,IF(F9="Scenario3PBT14",'Deep retrofit'!$AT$38,"")))&amp;IF(F9="Scenario1PBT15",'Deep retrofit'!$AU$38,IF(F9="Scenario2PBT15",'Deep retrofit'!$AV$38,IF(F9="Scenario3PBT15",'Deep retrofit'!$AW$38,"")))</f>
        <v/>
      </c>
      <c r="V9" s="142">
        <f t="shared" si="18"/>
        <v>0</v>
      </c>
      <c r="W9" s="142" t="str">
        <f>IF(F9="Scenario1PBT1",'Deep retrofit'!$E$40,IF(F9="Scenario2PBT1",'Deep retrofit'!$F$40,IF(F9="Scenario3PBT1",'Deep retrofit'!$G$40,"")))&amp;IF(F9="Scenario1PBT2",'Deep retrofit'!$H$40,IF(F9="Scenario2PBT2",'Deep retrofit'!$I$40,IF(F9="Scenario3PBT2",'Deep retrofit'!$J$40,"")))&amp;IF(F9="Scenario1PBT3",'Deep retrofit'!$K$40,IF(F9="Scenario2PBT3",'Deep retrofit'!$L$40,IF(F9="Scenario3PBT3",'Deep retrofit'!$M$40,"")))&amp;IF(F9="Scenario1PBT4",'Deep retrofit'!$N$40,IF(F9="Scenario2PBT4",'Deep retrofit'!$O$40,IF(F9="Scenario3PBT4",'Deep retrofit'!$P$40,"")))&amp;IF(F9="Scenario1PBT5",'Deep retrofit'!$Q$40,IF(F9="Scenario2PBT5",'Deep retrofit'!$R$40,IF(F9="Scenario3PBT5",'Deep retrofit'!$S$40,"")))&amp;IF(F9="Scenario1PBT6",'Deep retrofit'!$T$40,IF(F9="Scenario2PBT6",'Deep retrofit'!$U$40,IF(F9="Scenario3PBT6",'Deep retrofit'!$V$40,"")))&amp;IF(F9="Scenario1PBT7",'Deep retrofit'!$W$40,IF(F9="Scenario2PBT7",'Deep retrofit'!$X$40,IF(F9="Scenario3PBT7",'Deep retrofit'!$Y$40,"")))&amp;IF(F9="Scenario1PBT8",'Deep retrofit'!$Z$40,IF(F9="Scenario2PBT8",'Deep retrofit'!$AA$40,IF(F9="Scenario3PBT8",'Deep retrofit'!$AB$40,"")))&amp;IF(F9="Scenario1PBT9",'Deep retrofit'!$AC$40,IF(F9="Scenario2PBT9",'Deep retrofit'!$AD$40,IF(F9="Scenario3PBT9",'Deep retrofit'!$AE$40,"")))&amp;IF(F9="Scenario1PBT10",'Deep retrofit'!$AF$40,IF(F9="Scenario2PBT10",'Deep retrofit'!$AG$40,IF(F9="Scenario3PBT10",'Deep retrofit'!$AH$40,"")))&amp;IF(F9="Scenario1PBT11",'Deep retrofit'!$AI$40,IF(F9="Scenario2PBT11",'Deep retrofit'!$AJ$40,IF(F9="Scenario3PBT11",'Deep retrofit'!$AK$40,"")))&amp;IF(F9="Scenario1PBT12",'Deep retrofit'!$AL$40,IF(F9="Scenario2PBT12",'Deep retrofit'!$AM$40,IF(F9="Scenario3PBT12",'Deep retrofit'!$AN$40,"")))&amp;IF(F9="Scenario1PBT13",'Deep retrofit'!$AO$40,IF(F9="Scenario2PBT13",'Deep retrofit'!$AP$40,IF(F9="Scenario3PBT13",'Deep retrofit'!$AQ$40,"")))&amp;IF(F9="Scenario1PBT14",'Deep retrofit'!$AR$40,IF(F9="Scenario2PBT14",'Deep retrofit'!$AS$40,IF(F9="Scenario3PBT14",'Deep retrofit'!$AT$40,"")))&amp;IF(F9="Scenario1PBT15",'Deep retrofit'!$AU$40,IF(F9="Scenario2PBT15",'Deep retrofit'!$AV$40,IF(F9="Scenario3PBT15",'Deep retrofit'!$AW$40,"")))</f>
        <v/>
      </c>
      <c r="X9" s="142">
        <f t="shared" si="19"/>
        <v>0</v>
      </c>
      <c r="Y9" s="142" t="str">
        <f>IF(F9="Scenario1PBT1",'Deep retrofit'!$E$42,IF(F9="Scenario2PBT1",'Deep retrofit'!$F$42,IF(F9="Scenario3PBT1",'Deep retrofit'!$G$42,"")))&amp;IF(F9="Scenario1PBT2",'Deep retrofit'!$H$42,IF(F9="Scenario2PBT2",'Deep retrofit'!$I$42,IF(F9="Scenario3PBT2",'Deep retrofit'!$J$42,"")))&amp;IF(F9="Scenario1PBT3",'Deep retrofit'!$K$42,IF(F9="Scenario2PBT3",'Deep retrofit'!$L$42,IF(F9="Scenario3PBT3",'Deep retrofit'!$M$42,"")))&amp;IF(F9="Scenario1PBT4",'Deep retrofit'!$N$42,IF(F9="Scenario2PBT4",'Deep retrofit'!$O$42,IF(F9="Scenario3PBT4",'Deep retrofit'!$P$42,"")))&amp;IF(F9="Scenario1PBT5",'Deep retrofit'!$Q$42,IF(F9="Scenario2PBT5",'Deep retrofit'!$R$42,IF(F9="Scenario3PBT5",'Deep retrofit'!$S$42,"")))&amp;IF(F9="Scenario1PBT6",'Deep retrofit'!$T$42,IF(F9="Scenario2PBT6",'Deep retrofit'!$U$42,IF(F9="Scenario3PBT6",'Deep retrofit'!$V$42,"")))&amp;IF(F9="Scenario1PBT7",'Deep retrofit'!$W$42,IF(F9="Scenario2PBT7",'Deep retrofit'!$X$42,IF(F9="Scenario3PBT7",'Deep retrofit'!$Y$42,"")))&amp;IF(F9="Scenario1PBT8",'Deep retrofit'!$Z$42,IF(F9="Scenario2PBT8",'Deep retrofit'!$AA$42,IF(F9="Scenario3PBT8",'Deep retrofit'!$AB$42,"")))&amp;IF(F9="Scenario1PBT9",'Deep retrofit'!$AC$42,IF(F9="Scenario2PBT9",'Deep retrofit'!$AD$42,IF(F9="Scenario3PBT9",'Deep retrofit'!$AE$42,"")))&amp;IF(F9="Scenario1PBT10",'Deep retrofit'!$AF$42,IF(F9="Scenario2PBT10",'Deep retrofit'!$AG$42,IF(F9="Scenario3PBT10",'Deep retrofit'!$AH$42,"")))&amp;IF(F9="Scenario1PBT11",'Deep retrofit'!$AI$42,IF(F9="Scenario2PBT11",'Deep retrofit'!$AJ$42,IF(F9="Scenario3PBT11",'Deep retrofit'!$AK$42,"")))&amp;IF(F9="Scenario1PBT12",'Deep retrofit'!$AL$42,IF(F9="Scenario2PBT12",'Deep retrofit'!$AM$42,IF(F9="Scenario3PBT12",'Deep retrofit'!$AN$42,"")))&amp;IF(F9="Scenario1PBT13",'Deep retrofit'!$AO$42,IF(F9="Scenario2PBT13",'Deep retrofit'!$AP$42,IF(F9="Scenario3PBT13",'Deep retrofit'!$AQ$42,"")))&amp;IF(F9="Scenario1PBT14",'Deep retrofit'!$AR$42,IF(F9="Scenario2PBT14",'Deep retrofit'!$AS$42,IF(F9="Scenario3PBT14",'Deep retrofit'!$AT$42,"")))&amp;IF(F9="Scenario1PBT15",'Deep retrofit'!$AU$42,IF(F9="Scenario2PBT15",'Deep retrofit'!$AV$42,IF(F9="Scenario3PBT15",'Deep retrofit'!$AW$42,"")))</f>
        <v/>
      </c>
      <c r="Z9" s="142">
        <f t="shared" si="20"/>
        <v>0</v>
      </c>
      <c r="AA9" s="331" t="str">
        <f>IF(F9="Scenario1PBT1",'Deep retrofit'!$E$101,IF(F9="Scenario2PBT1",'Deep retrofit'!$F$101,IF(F9="Scenario3PBT1",'Deep retrofit'!$G$101,"")))&amp;IF(F9="Scenario1PBT2",'Deep retrofit'!$H$101,IF(F9="Scenario2PBT2",'Deep retrofit'!$I$101,IF(F9="Scenario3PBT2",'Deep retrofit'!$J$101,"")))&amp;IF(F9="Scenario1PBT3",'Deep retrofit'!$K$101,IF(F9="Scenario2PBT3",'Deep retrofit'!$L$101,IF(F9="Scenario3PBT3",'Deep retrofit'!$M$101,"")))&amp;IF(F9="Scenario1PBT4",'Deep retrofit'!$N$101,IF(F9="Scenario2PBT4",'Deep retrofit'!$O$101,IF(F9="Scenario3PBT4",'Deep retrofit'!$P$101,"")))&amp;IF(F9="Scenario1PBT5",'Deep retrofit'!$Q$101,IF(F9="Scenario2PBT5",'Deep retrofit'!$R$101,IF(F9="Scenario3PBT5",'Deep retrofit'!$S$101,"")))&amp;IF(F9="Scenario1PBT6",'Deep retrofit'!$T$101,IF(F9="Scenario2PBT6",'Deep retrofit'!$U$101,IF(F9="Scenario3PBT6",'Deep retrofit'!$V$101,"")))&amp;IF(F9="Scenario1PBT7",'Deep retrofit'!$W$101,IF(F9="Scenario2PBT7",'Deep retrofit'!$X$101,IF(F9="Scenario3PBT7",'Deep retrofit'!$Y$101,"")))&amp;IF(F9="Scenario1PBT8",'Deep retrofit'!$Z$101,IF(F9="Scenario2PBT8",'Deep retrofit'!$AA$101,IF(F9="Scenario3PBT8",'Deep retrofit'!$AB$101,"")))&amp;IF(F9="Scenario1PBT9",'Deep retrofit'!$AC$101,IF(F9="Scenario2PBT9",'Deep retrofit'!$AD$101,IF(F9="Scenario3PBT9",'Deep retrofit'!$AE$101,"")))&amp;IF(F9="Scenario1PBT10",'Deep retrofit'!$AF$101,IF(F9="Scenario2PBT10",'Deep retrofit'!$AG$101,IF(F9="Scenario3PBT10",'Deep retrofit'!$AH$101,"")))&amp;IF(F9="Scenario1PBT11",'Deep retrofit'!$AI$101,IF(F9="Scenario2PBT11",'Deep retrofit'!$AJ$101,IF(F9="Scenario3PBT11",'Deep retrofit'!$AK$101,"")))&amp;IF(F9="Scenario1PBT12",'Deep retrofit'!$AL$101,IF(F9="Scenario2PBT12",'Deep retrofit'!$AM$101,IF(F9="Scenario3PBT12",'Deep retrofit'!$AN$101,"")))&amp;IF(F9="Scenario1PBT13",'Deep retrofit'!$AO$101,IF(F9="Scenario2PBT13",'Deep retrofit'!$AP$101,IF(F9="Scenario3PBT13",'Deep retrofit'!$AQ$101,"")))&amp;IF(F9="Scenario1PBT14",'Deep retrofit'!$AR$101,IF(F9="Scenario2PBT14",'Deep retrofit'!$AS$101,IF(F9="Scenario3PBT14",'Deep retrofit'!$AT$101,"")))&amp;IF(F9="Scenario1PBT15",'Deep retrofit'!$AU$101,IF(F9="Scenario2PBT15",'Deep retrofit'!$AV$101,IF(F9="Scenario3PBT15",'Deep retrofit'!$AW$101,"")))</f>
        <v/>
      </c>
      <c r="AB9" s="233">
        <f t="shared" si="21"/>
        <v>0</v>
      </c>
      <c r="AC9" s="264">
        <f>IFERROR('Projection_Base-case'!G9-G9,0)</f>
        <v>0</v>
      </c>
      <c r="AD9" s="142">
        <f t="shared" si="0"/>
        <v>0</v>
      </c>
      <c r="AE9" s="142">
        <f>IFERROR(100*AC9/'Projection_Base-case'!G9,0)</f>
        <v>0</v>
      </c>
      <c r="AF9" s="142">
        <f>IFERROR('Projection_Base-case'!I9-I9,0)</f>
        <v>0</v>
      </c>
      <c r="AG9" s="142">
        <f t="shared" si="1"/>
        <v>0</v>
      </c>
      <c r="AH9" s="142">
        <f>IFERROR(100*AF9/'Projection_Base-case'!I9,0)</f>
        <v>0</v>
      </c>
      <c r="AI9" s="142">
        <f>IFERROR('Projection_Base-case'!K9-K9,0)</f>
        <v>0</v>
      </c>
      <c r="AJ9" s="142">
        <f t="shared" si="2"/>
        <v>0</v>
      </c>
      <c r="AK9" s="142">
        <f>IFERROR(100*AI9/'Projection_Base-case'!K9,0)</f>
        <v>0</v>
      </c>
      <c r="AL9" s="142">
        <f>IFERROR(M9-'Projection_Base-case'!M9,0)</f>
        <v>0</v>
      </c>
      <c r="AM9" s="142">
        <f t="shared" si="3"/>
        <v>0</v>
      </c>
      <c r="AN9" s="143">
        <f>IFERROR(100*AL9/'Projection_Base-case'!M9,0)</f>
        <v>0</v>
      </c>
      <c r="AO9" s="262">
        <f>IFERROR('Projection_Base-case'!O9-O9,0)</f>
        <v>0</v>
      </c>
      <c r="AP9" s="142">
        <f t="shared" si="4"/>
        <v>0</v>
      </c>
      <c r="AQ9" s="142">
        <f>IFERROR(100*AO9/'Projection_Base-case'!O9,0)</f>
        <v>0</v>
      </c>
      <c r="AR9" s="142">
        <f>IFERROR('Projection_Base-case'!Q9-Q9,0)</f>
        <v>0</v>
      </c>
      <c r="AS9" s="142">
        <f t="shared" si="5"/>
        <v>0</v>
      </c>
      <c r="AT9" s="142">
        <f>IFERROR(100*AR9/'Projection_Base-case'!Q9,0)</f>
        <v>0</v>
      </c>
      <c r="AU9" s="142">
        <f>IFERROR('Projection_Base-case'!S9-S9,0)</f>
        <v>0</v>
      </c>
      <c r="AV9" s="142">
        <f t="shared" si="6"/>
        <v>0</v>
      </c>
      <c r="AW9" s="143">
        <f>IFERROR(100*AU9/'Projection_Base-case'!S9,0)</f>
        <v>0</v>
      </c>
      <c r="AX9" s="262">
        <f>IFERROR('Projection_Base-case'!U9-U9,0)</f>
        <v>0</v>
      </c>
      <c r="AY9" s="142">
        <f t="shared" si="7"/>
        <v>0</v>
      </c>
      <c r="AZ9" s="142">
        <f>IFERROR(100*AX9/'Projection_Base-case'!U9,0)</f>
        <v>0</v>
      </c>
      <c r="BA9" s="142">
        <f>IFERROR('Projection_Base-case'!W9-W9,0)</f>
        <v>0</v>
      </c>
      <c r="BB9" s="142">
        <f t="shared" si="8"/>
        <v>0</v>
      </c>
      <c r="BC9" s="142">
        <f>IFERROR(100*BA9/'Projection_Base-case'!W9,0)</f>
        <v>0</v>
      </c>
      <c r="BD9" s="142">
        <f>IFERROR('Projection_Base-case'!Y9-Y9,0)</f>
        <v>0</v>
      </c>
      <c r="BE9" s="142">
        <f t="shared" si="9"/>
        <v>0</v>
      </c>
      <c r="BF9" s="142">
        <f>IFERROR(100*BD9/'Projection_Base-case'!Y9,0)</f>
        <v>0</v>
      </c>
      <c r="BG9" s="531">
        <f t="shared" si="22"/>
        <v>0</v>
      </c>
      <c r="BH9" s="532">
        <f t="shared" si="23"/>
        <v>0</v>
      </c>
    </row>
    <row r="10" spans="1:66" ht="15" customHeight="1" x14ac:dyDescent="0.25">
      <c r="A10" s="261">
        <v>5</v>
      </c>
      <c r="B10" s="142">
        <f>'Projection_Base-case'!B10</f>
        <v>0</v>
      </c>
      <c r="C10" s="142">
        <f>'Projection_Base-case'!C10</f>
        <v>0</v>
      </c>
      <c r="D10" s="142">
        <f>'Projection_Base-case'!D10</f>
        <v>0</v>
      </c>
      <c r="E10" s="149"/>
      <c r="F10" s="258" t="str">
        <f t="shared" si="10"/>
        <v>0</v>
      </c>
      <c r="G10" s="231" t="str">
        <f>IF(F10="Scenario1PBT1",'Deep retrofit'!$E$6,IF(F10="Scenario2PBT1",'Deep retrofit'!$F$6,IF(F10="Scenario3PBT1",'Deep retrofit'!$G$6,"")))&amp;IF(F10="Scenario1PBT2",'Deep retrofit'!$H$6,IF(F10="Scenario2PBT2",'Deep retrofit'!$I$6,IF(F10="Scenario3PBT2",'Deep retrofit'!$J$6,"")))&amp;IF(F10="Scenario1PBT3",'Deep retrofit'!$K$6,IF(F10="Scenario2PBT3",'Deep retrofit'!$L$6,IF(F10="Scenario3PBT3",'Deep retrofit'!$M$6,"")))&amp;IF(F10="Scenario1PBT4",'Deep retrofit'!$N$6,IF(F10="Scenario2PBT4",'Deep retrofit'!$O$6,IF(F10="Scenario3PBT4",'Deep retrofit'!$P$6,"")))&amp;IF(F10="Scenario1PBT5",'Deep retrofit'!$Q$6,IF(F10="Scenario2PBT5",'Deep retrofit'!$R$6,IF(F10="Scenario3PBT5",'Deep retrofit'!$S$6,"")))&amp;IF(F10="Scenario1PBT6",'Deep retrofit'!$T$6,IF(F10="Scenario2PBT6",'Deep retrofit'!$U$6,IF(F10="Scenario3PBT6",'Deep retrofit'!$V$6,"")))&amp;IF(F10="Scenario1PBT7",'Deep retrofit'!$W$6,IF(F10="Scenario2PBT7",'Deep retrofit'!$X$6,IF(F10="Scenario3PBT7",'Deep retrofit'!$Y$6,"")))&amp;IF(F10="Scenario1PBT8",'Deep retrofit'!$Z$6,IF(F10="Scenario2PBT8",'Deep retrofit'!$AA$6,IF(F10="Scenario3PBT8",'Deep retrofit'!$AB$6,"")))&amp;IF(F10="Scenario1PBT9",'Deep retrofit'!$AC$6,IF(F10="Scenario2PBT9",'Deep retrofit'!$AD$6,IF(F10="Scenario3PBT9",'Deep retrofit'!$AE$6,"")))&amp;IF(F10="Scenario1PBT10",'Deep retrofit'!$AF$6,IF(F10="Scenario2PBT10",'Deep retrofit'!$AG$6,IF(F10="Scenario3PBT10",'Deep retrofit'!$AH$6,"")))&amp;IF(F10="Scenario1PBT11",'Deep retrofit'!$AI$6,IF(F10="Scenario2PBT11",'Deep retrofit'!$AJ$6,IF(F10="Scenario3PBT11",'Deep retrofit'!$AK$6,"")))&amp;IF(F10="Scenario1PBT12",'Deep retrofit'!$AL$6,IF(F10="Scenario2PBT12",'Deep retrofit'!$AM$6,IF(F10="Scenario3PBT12",'Deep retrofit'!$AN$6,"")))&amp;IF(F10="Scenario1PBT13",'Deep retrofit'!$AO$6,IF(F10="Scenario2PBT13",'Deep retrofit'!$AP$6,IF(F10="Scenario3PBT13",'Deep retrofit'!$AQ$6,"")))&amp;IF(F10="Scenario1PBT14",'Deep retrofit'!$AR$6,IF(F10="Scenario2PBT14",'Deep retrofit'!$AS$6,IF(F10="Scenario3PBT14",'Deep retrofit'!$AT$6,"")))&amp;IF(F10="Scenario1PBT15",'Deep retrofit'!$AU$6,IF(F10="Scenario2PBT15",'Deep retrofit'!$AV$6,IF(F10="Scenario3PBT15",'Deep retrofit'!$AW$6,"")))</f>
        <v/>
      </c>
      <c r="H10" s="142">
        <f t="shared" si="11"/>
        <v>0</v>
      </c>
      <c r="I10" s="232" t="str">
        <f>IF(F10="Scenario1PBT1",'Deep retrofit'!$E$16,IF(F10="Scenario2PBT1",'Deep retrofit'!$F$16,IF(F10="Scenario3PBT1",'Deep retrofit'!$G$16,"")))&amp;IF(F10="Scenario1PBT2",'Deep retrofit'!$H$16,IF(F10="Scenario2PBT2",'Deep retrofit'!$I$16,IF(F10="Scenario3PBT2",'Deep retrofit'!$J$16,"")))&amp;IF(F10="Scenario1PBT3",'Deep retrofit'!$K$16,IF(F10="Scenario2PBT3",'Deep retrofit'!$L$16,IF(F10="Scenario3PBT3",'Deep retrofit'!$M$16,"")))&amp;IF(F10="Scenario1PBT4",'Deep retrofit'!$N$16,IF(F10="Scenario2PBT4",'Deep retrofit'!$O$16,IF(F10="Scenario3PBT4",'Deep retrofit'!$P$16,"")))&amp;IF(F10="Scenario1PBT5",'Deep retrofit'!$Q$16,IF(F10="Scenario2PBT5",'Deep retrofit'!$R$16,IF(F10="Scenario3PBT5",'Deep retrofit'!$S$16,"")))&amp;IF(F10="Scenario1PBT6",'Deep retrofit'!$T$16,IF(F10="Scenario2PBT6",'Deep retrofit'!$U$16,IF(F10="Scenario3PBT6",'Deep retrofit'!$V$16,"")))&amp;IF(F10="Scenario1PBT7",'Deep retrofit'!$W$16,IF(F10="Scenario2PBT7",'Deep retrofit'!$X$16,IF(F10="Scenario3PBT7",'Deep retrofit'!$Y$16,"")))&amp;IF(F10="Scenario1PBT8",'Deep retrofit'!$Z$16,IF(F10="Scenario2PBT8",'Deep retrofit'!$AA$16,IF(F10="Scenario3PBT8",'Deep retrofit'!$AB$16,"")))&amp;IF(F10="Scenario1PBT9",'Deep retrofit'!$AC$16,IF(F10="Scenario2PBT9",'Deep retrofit'!$AD$16,IF(F10="Scenario3PBT9",'Deep retrofit'!$AE$16,"")))&amp;IF(F10="Scenario1PBT10",'Deep retrofit'!$AF$16,IF(F10="Scenario2PBT10",'Deep retrofit'!$AG$16,IF(F10="Scenario3PBT10",'Deep retrofit'!$AH$16,"")))&amp;IF(F10="Scenario1PBT11",'Deep retrofit'!$AI$16,IF(F10="Scenario2PBT11",'Deep retrofit'!$AJ$16,IF(F10="Scenario3PBT11",'Deep retrofit'!$AK$16,"")))&amp;IF(F10="Scenario1PBT12",'Deep retrofit'!$AL$16,IF(F10="Scenario2PBT12",'Deep retrofit'!$AM$16,IF(F10="Scenario3PBT12",'Deep retrofit'!$AN$16,"")))&amp;IF(F10="Scenario1PBT13",'Deep retrofit'!$AO$16,IF(F10="Scenario2PBT13",'Deep retrofit'!$AP$16,IF(F10="Scenario3PBT13",'Deep retrofit'!$AQ$16,"")))&amp;IF(F10="Scenario1PBT14",'Deep retrofit'!$AR$16,IF(F10="Scenario2PBT14",'Deep retrofit'!$AS$16,IF(F10="Scenario3PBT14",'Deep retrofit'!$AT$16,"")))&amp;IF(F10="Scenario1PBT15",'Deep retrofit'!$AU$16,IF(F10="Scenario2PBT15",'Deep retrofit'!$AV$16,IF(F10="Scenario3PBT15",'Deep retrofit'!$AW$16,"")))</f>
        <v/>
      </c>
      <c r="J10" s="142">
        <f t="shared" si="12"/>
        <v>0</v>
      </c>
      <c r="K10" s="142" t="str">
        <f>IF(F10="Scenario1PBT1",'Deep retrofit'!$E$18,IF(F10="Scenario2PBT1",'Deep retrofit'!$F$18,IF(F10="Scenario3PBT1",'Deep retrofit'!$G$18,"")))&amp;IF(F10="Scenario1PBT2",'Deep retrofit'!$H$18,IF(F10="Scenario2PBT2",'Deep retrofit'!$I$18,IF(F10="Scenario3PBT2",'Deep retrofit'!$J$18,"")))&amp;IF(F10="Scenario1PBT3",'Deep retrofit'!$K$18,IF(F10="Scenario2PBT3",'Deep retrofit'!$L$18,IF(F10="Scenario3PBT3",'Deep retrofit'!$M$18,"")))&amp;IF(F10="Scenario1PBT4",'Deep retrofit'!$N$18,IF(F10="Scenario2PBT4",'Deep retrofit'!$O$18,IF(F10="Scenario3PBT4",'Deep retrofit'!$P$18,"")))&amp;IF(F10="Scenario1PBT5",'Deep retrofit'!$Q$18,IF(F10="Scenario2PBT5",'Deep retrofit'!$R$18,IF(F10="Scenario3PBT5",'Deep retrofit'!$S$18,"")))&amp;IF(F10="Scenario1PBT6",'Deep retrofit'!$T$18,IF(F10="Scenario2PBT6",'Deep retrofit'!$U$18,IF(F10="Scenario3PBT6",'Deep retrofit'!$V$18,"")))&amp;IF(F10="Scenario1PBT7",'Deep retrofit'!$W$18,IF(F10="Scenario2PBT7",'Deep retrofit'!$X$18,IF(F10="Scenario3PBT7",'Deep retrofit'!$Y$18,"")))&amp;IF(F10="Scenario1PBT8",'Deep retrofit'!$Z$18,IF(F10="Scenario2PBT8",'Deep retrofit'!$AA$18,IF(F10="Scenario3PBT8",'Deep retrofit'!$AB$18,"")))&amp;IF(F10="Scenario1PBT9",'Deep retrofit'!$AC$18,IF(F10="Scenario2PBT9",'Deep retrofit'!$AD$18,IF(F10="Scenario3PBT9",'Deep retrofit'!$AE$18,"")))&amp;IF(F10="Scenario1PBT10",'Deep retrofit'!$AF$18,IF(F10="Scenario2PBT10",'Deep retrofit'!$AG$18,IF(F10="Scenario3PBT10",'Deep retrofit'!$AH$18,"")))&amp;IF(F10="Scenario1PBT11",'Deep retrofit'!$AI$18,IF(F10="Scenario2PBT11",'Deep retrofit'!$AJ$18,IF(F10="Scenario3PBT11",'Deep retrofit'!$AK$18,"")))&amp;IF(F10="Scenario1PBT12",'Deep retrofit'!$AL$18,IF(F10="Scenario2PBT12",'Deep retrofit'!$AM$18,IF(F10="Scenario3PBT12",'Deep retrofit'!$AN$18,"")))&amp;IF(F10="Scenario1PBT13",'Deep retrofit'!$AO$18,IF(F10="Scenario2PBT13",'Deep retrofit'!$AP$18,IF(F10="Scenario3PBT13",'Deep retrofit'!$AQ$18,"")))&amp;IF(F10="Scenario1PBT14",'Deep retrofit'!$AR$18,IF(F10="Scenario2PBT14",'Deep retrofit'!$AS$18,IF(F10="Scenario3PBT14",'Deep retrofit'!$AT$18,"")))&amp;IF(F10="Scenario1PBT15",'Deep retrofit'!$AU$18,IF(F10="Scenario2PBT15",'Deep retrofit'!$AV$18,IF(F10="Scenario3PBT15",'Deep retrofit'!$AW$18,"")))</f>
        <v/>
      </c>
      <c r="L10" s="142">
        <f t="shared" si="13"/>
        <v>0</v>
      </c>
      <c r="M10" s="142" t="str">
        <f>IF(F10="Scenario1PBT1",'Deep retrofit'!$E$20,IF(F10="Scenario2PBT1",'Deep retrofit'!$F$20,IF(F10="Scenario3PBT1",'Deep retrofit'!$G$20,"")))&amp;IF(F10="Scenario1PBT2",'Deep retrofit'!$H$20,IF(F10="Scenario2PBT2",'Deep retrofit'!$I$20,IF(F10="Scenario3PBT2",'Deep retrofit'!$J$20,"")))&amp;IF(F10="Scenario1PBT3",'Deep retrofit'!$K$20,IF(F10="Scenario2PBT3",'Deep retrofit'!$L$20,IF(F10="Scenario3PBT3",'Deep retrofit'!$M$20,"")))&amp;IF(F10="Scenario1PBT4",'Deep retrofit'!$N$20,IF(F10="Scenario2PBT4",'Deep retrofit'!$O$20,IF(F10="Scenario3PBT4",'Deep retrofit'!$P$20,"")))&amp;IF(F10="Scenario1PBT5",'Deep retrofit'!$Q$20,IF(F10="Scenario2PBT5",'Deep retrofit'!$R$20,IF(F10="Scenario3PBT5",'Deep retrofit'!$S$20,"")))&amp;IF(F10="Scenario1PBT6",'Deep retrofit'!$T$20,IF(F10="Scenario2PBT6",'Deep retrofit'!$U$20,IF(F10="Scenario3PBT6",'Deep retrofit'!$V$20,"")))&amp;IF(F10="Scenario1PBT7",'Deep retrofit'!$W$20,IF(F10="Scenario2PBT7",'Deep retrofit'!$X$20,IF(F10="Scenario3PBT7",'Deep retrofit'!$Y$20,"")))&amp;IF(F10="Scenario1PBT8",'Deep retrofit'!$Z$20,IF(F10="Scenario2PBT8",'Deep retrofit'!$AA$20,IF(F10="Scenario3PBT8",'Deep retrofit'!$AB$20,"")))&amp;IF(F10="Scenario1PBT9",'Deep retrofit'!$AC$20,IF(F10="Scenario2PBT9",'Deep retrofit'!$AD$20,IF(F10="Scenario3PBT9",'Deep retrofit'!$AE$20,"")))&amp;IF(F10="Scenario1PBT10",'Deep retrofit'!$AF$20,IF(F10="Scenario2PBT10",'Deep retrofit'!$AG$20,IF(F10="Scenario3PBT10",'Deep retrofit'!$AH$20,"")))&amp;IF(F10="Scenario1PBT11",'Deep retrofit'!$AI$20,IF(F10="Scenario2PBT11",'Deep retrofit'!$AJ$20,IF(F10="Scenario3PBT11",'Deep retrofit'!$AK$20,"")))&amp;IF(F10="Scenario1PBT12",'Deep retrofit'!$AL$20,IF(F10="Scenario2PBT12",'Deep retrofit'!$AM$20,IF(F10="Scenario3PBT12",'Deep retrofit'!$AN$20,"")))&amp;IF(F10="Scenario1PBT13",'Deep retrofit'!$AO$20,IF(F10="Scenario2PBT13",'Deep retrofit'!$AP$20,IF(F10="Scenario3PBT13",'Deep retrofit'!$AQ$20,"")))&amp;IF(F10="Scenario1PBT14",'Deep retrofit'!$AR$20,IF(F10="Scenario2PBT14",'Deep retrofit'!$AS$20,IF(F10="Scenario3PBT14",'Deep retrofit'!$AT$20,"")))&amp;IF(F10="Scenario1PBT15",'Deep retrofit'!$AU$20,IF(F10="Scenario2PBT15",'Deep retrofit'!$AV$20,IF(F10="Scenario3PBT15",'Deep retrofit'!$AW$20,"")))</f>
        <v/>
      </c>
      <c r="N10" s="143">
        <f t="shared" si="14"/>
        <v>0</v>
      </c>
      <c r="O10" s="262" t="str">
        <f>IF(F10="Scenario1PBT1",'Deep retrofit'!$E$23,IF(F10="Scenario2PBT1",'Deep retrofit'!$F$23,IF(F10="Scenario3PBT1",'Deep retrofit'!$G$23,"")))&amp;IF(F10="Scenario1PBT2",'Deep retrofit'!$H$23,IF(F10="Scenario2PBT2",'Deep retrofit'!$I$23,IF(F10="Scenario3PBT2",'Deep retrofit'!$J$23,"")))&amp;IF(F10="Scenario1PBT3",'Deep retrofit'!$K$23,IF(F10="Scenario2PBT3",'Deep retrofit'!$L$23,IF(F10="Scenario3PBT3",'Deep retrofit'!$M$23,"")))&amp;IF(F10="Scenario1PBT4",'Deep retrofit'!$N$23,IF(F10="Scenario2PBT4",'Deep retrofit'!$O$23,IF(F10="Scenario3PBT4",'Deep retrofit'!$P$23,"")))&amp;IF(F10="Scenario1PBT5",'Deep retrofit'!$Q$23,IF(F10="Scenario2PBT5",'Deep retrofit'!$R$23,IF(F10="Scenario3PBT5",'Deep retrofit'!$S$23,"")))&amp;IF(F10="Scenario1PBT6",'Deep retrofit'!$T$23,IF(F10="Scenario2PBT6",'Deep retrofit'!$U$23,IF(F10="Scenario3PBT6",'Deep retrofit'!$V$23,"")))&amp;IF(F10="Scenario1PBT7",'Deep retrofit'!$W$23,IF(F10="Scenario2PBT7",'Deep retrofit'!$X$23,IF(F10="Scenario3PBT7",'Deep retrofit'!$Y$23,"")))&amp;IF(F10="Scenario1PBT8",'Deep retrofit'!$Z$23,IF(F10="Scenario2PBT8",'Deep retrofit'!$AA$23,IF(F10="Scenario3PBT8",'Deep retrofit'!$AB$23,"")))&amp;IF(F10="Scenario1PBT9",'Deep retrofit'!$AC$23,IF(F10="Scenario2PBT9",'Deep retrofit'!$AD$23,IF(F10="Scenario3PBT9",'Deep retrofit'!$AE$23,"")))&amp;IF(F10="Scenario1PBT10",'Deep retrofit'!$AF$23,IF(F10="Scenario2PBT10",'Deep retrofit'!$AG$23,IF(F10="Scenario3PBT10",'Deep retrofit'!$AH$23,"")))&amp;IF(F10="Scenario1PBT11",'Deep retrofit'!$AI$23,IF(F10="Scenario2PBT11",'Deep retrofit'!$AJ$23,IF(F10="Scenario3PBT11",'Deep retrofit'!$AK$23,"")))&amp;IF(F10="Scenario1PBT12",'Deep retrofit'!$AL$23,IF(F10="Scenario2PBT12",'Deep retrofit'!$AM$23,IF(F10="Scenario3PBT12",'Deep retrofit'!$AN$23,"")))&amp;IF(F10="Scenario1PBT13",'Deep retrofit'!$AO$23,IF(F10="Scenario2PBT13",'Deep retrofit'!$AP$23,IF(F10="Scenario3PBT13",'Deep retrofit'!$AQ$23,"")))&amp;IF(F10="Scenario1PBT14",'Deep retrofit'!$AR$23,IF(F10="Scenario2PBT14",'Deep retrofit'!$AS$23,IF(F10="Scenario3PBT14",'Deep retrofit'!$AT$23,"")))&amp;IF(F10="Scenario1PBT15",'Deep retrofit'!$AU$23,IF(F10="Scenario2PBT15",'Deep retrofit'!$AV$23,IF(F10="Scenario3PBT15",'Deep retrofit'!$AW$23,"")))</f>
        <v/>
      </c>
      <c r="P10" s="142">
        <f t="shared" si="15"/>
        <v>0</v>
      </c>
      <c r="Q10" s="142" t="str">
        <f>IF(F10="Scenario1PBT1",'Deep retrofit'!$E$25,IF(F10="Scenario2PBT1",'Deep retrofit'!$F$25,IF(F10="Scenario3PBT1",'Deep retrofit'!$G$25,"")))&amp;IF(F10="Scenario1PBT2",'Deep retrofit'!$H$25,IF(F10="Scenario2PBT2",'Deep retrofit'!$I$25,IF(F10="Scenario3PBT2",'Deep retrofit'!$J$25,"")))&amp;IF(F10="Scenario1PBT3",'Deep retrofit'!$K$25,IF(F10="Scenario2PBT3",'Deep retrofit'!$L$25,IF(F10="Scenario3PBT3",'Deep retrofit'!$M$25,"")))&amp;IF(F10="Scenario1PBT4",'Deep retrofit'!$N$25,IF(F10="Scenario2PBT4",'Deep retrofit'!$O$25,IF(F10="Scenario3PBT4",'Deep retrofit'!$P$25,"")))&amp;IF(F10="Scenario1PBT5",'Deep retrofit'!$Q$25,IF(F10="Scenario2PBT5",'Deep retrofit'!$R$25,IF(F10="Scenario3PBT5",'Deep retrofit'!$S$25,"")))&amp;IF(F10="Scenario1PBT6",'Deep retrofit'!$T$25,IF(F10="Scenario2PBT6",'Deep retrofit'!$U$25,IF(F10="Scenario3PBT6",'Deep retrofit'!$V$25,"")))&amp;IF(F10="Scenario1PBT7",'Deep retrofit'!$W$25,IF(F10="Scenario2PBT7",'Deep retrofit'!$X$25,IF(F10="Scenario3PBT7",'Deep retrofit'!$Y$25,"")))&amp;IF(F10="Scenario1PBT8",'Deep retrofit'!$Z$25,IF(F10="Scenario2PBT8",'Deep retrofit'!$AA$25,IF(F10="Scenario3PBT8",'Deep retrofit'!$AB$25,"")))&amp;IF(F10="Scenario1PBT9",'Deep retrofit'!$AC$25,IF(F10="Scenario2PBT9",'Deep retrofit'!$AD$25,IF(F10="Scenario3PBT9",'Deep retrofit'!$AE$25,"")))&amp;IF(F10="Scenario1PBT10",'Deep retrofit'!$AF$25,IF(F10="Scenario2PBT10",'Deep retrofit'!$AG$25,IF(F10="Scenario3PBT10",'Deep retrofit'!$AH$25,"")))&amp;IF(F10="Scenario1PBT11",'Deep retrofit'!$AI$25,IF(F10="Scenario2PBT11",'Deep retrofit'!$AJ$25,IF(F10="Scenario3PBT11",'Deep retrofit'!$AK$25,"")))&amp;IF(F10="Scenario1PBT12",'Deep retrofit'!$AL$25,IF(F10="Scenario2PBT12",'Deep retrofit'!$AM$25,IF(F10="Scenario3PBT12",'Deep retrofit'!$AN$25,"")))&amp;IF(F10="Scenario1PBT13",'Deep retrofit'!$AO$25,IF(F10="Scenario2PBT13",'Deep retrofit'!$AP$25,IF(F10="Scenario3PBT13",'Deep retrofit'!$AQ$25,"")))&amp;IF(F10="Scenario1PBT14",'Deep retrofit'!$AR$25,IF(F10="Scenario2PBT14",'Deep retrofit'!$AS$25,IF(F10="Scenario3PBT14",'Deep retrofit'!$AT$25,"")))&amp;IF(F10="Scenario1PBT15",'Deep retrofit'!$AU$25,IF(F10="Scenario2PBT15",'Deep retrofit'!$AV$25,IF(F10="Scenario3PBT15",'Deep retrofit'!$AW$25,"")))</f>
        <v/>
      </c>
      <c r="R10" s="142">
        <f t="shared" si="16"/>
        <v>0</v>
      </c>
      <c r="S10" s="142" t="str">
        <f>IF(F10="Scenario1PBT1",'Deep retrofit'!$E$27,IF(F10="Scenario2PBT1",'Deep retrofit'!$F$27,IF(F10="Scenario3PBT1",'Deep retrofit'!$G$27,"")))&amp;IF(F10="Scenario1PBT2",'Deep retrofit'!$H$27,IF(F10="Scenario2PBT2",'Deep retrofit'!$I$27,IF(F10="Scenario3PBT2",'Deep retrofit'!$J$27,"")))&amp;IF(F10="Scenario1PBT3",'Deep retrofit'!$K$27,IF(F10="Scenario2PBT3",'Deep retrofit'!$L$27,IF(F10="Scenario3PBT3",'Deep retrofit'!$M$27,"")))&amp;IF(F10="Scenario1PBT4",'Deep retrofit'!$N$27,IF(F10="Scenario2PBT4",'Deep retrofit'!$O$27,IF(F10="Scenario3PBT4",'Deep retrofit'!$P$27,"")))&amp;IF(F10="Scenario1PBT5",'Deep retrofit'!$Q$27,IF(F10="Scenario2PBT5",'Deep retrofit'!$R$27,IF(F10="Scenario3PBT5",'Deep retrofit'!$S$27,"")))&amp;IF(F10="Scenario1PBT6",'Deep retrofit'!$T$27,IF(F10="Scenario2PBT6",'Deep retrofit'!$U$27,IF(F10="Scenario3PBT6",'Deep retrofit'!$V$27,"")))&amp;IF(F10="Scenario1PBT7",'Deep retrofit'!$W$27,IF(F10="Scenario2PBT7",'Deep retrofit'!$X$27,IF(F10="Scenario3PBT7",'Deep retrofit'!$Y$27,"")))&amp;IF(F10="Scenario1PBT8",'Deep retrofit'!$Z$27,IF(F10="Scenario2PBT8",'Deep retrofit'!$AA$27,IF(F10="Scenario3PBT8",'Deep retrofit'!$AB$27,"")))&amp;IF(F10="Scenario1PBT9",'Deep retrofit'!$AC$27,IF(F10="Scenario2PBT9",'Deep retrofit'!$AD$27,IF(F10="Scenario3PBT9",'Deep retrofit'!$AE$27,"")))&amp;IF(F10="Scenario1PBT10",'Deep retrofit'!$AF$27,IF(F10="Scenario2PBT10",'Deep retrofit'!$AG$27,IF(F10="Scenario3PBT10",'Deep retrofit'!$AH$27,"")))&amp;IF(F10="Scenario1PBT11",'Deep retrofit'!$AI$27,IF(F10="Scenario2PBT11",'Deep retrofit'!$AJ$27,IF(F10="Scenario3PBT11",'Deep retrofit'!$AK$27,"")))&amp;IF(F10="Scenario1PBT12",'Deep retrofit'!$AL$27,IF(F10="Scenario2PBT12",'Deep retrofit'!$AM$27,IF(F10="Scenario3PBT12",'Deep retrofit'!$AN$27,"")))&amp;IF(F10="Scenario1PBT13",'Deep retrofit'!$AO$27,IF(F10="Scenario2PBT13",'Deep retrofit'!$AP$27,IF(F10="Scenario3PBT13",'Deep retrofit'!$AQ$27,"")))&amp;IF(F10="Scenario1PBT14",'Deep retrofit'!$AR$27,IF(F10="Scenario2PBT14",'Deep retrofit'!$AS$27,IF(F10="Scenario3PBT14",'Deep retrofit'!$AT$27,"")))&amp;IF(F10="Scenario1PBT15",'Deep retrofit'!$AU$27,IF(F10="Scenario2PBT15",'Deep retrofit'!$AV$27,IF(F10="Scenario3PBT15",'Deep retrofit'!$AW$27,"")))</f>
        <v/>
      </c>
      <c r="T10" s="263">
        <f t="shared" si="17"/>
        <v>0</v>
      </c>
      <c r="U10" s="262" t="str">
        <f>IF(F10="Scenario1PBT1",'Deep retrofit'!$E$38,IF(F10="Scenario2PBT1",'Deep retrofit'!$F$38,IF(F10="Scenario3PBT1",'Deep retrofit'!$G$38,"")))&amp;IF(F10="Scenario1PBT2",'Deep retrofit'!$H$38,IF(F10="Scenario2PBT2",'Deep retrofit'!$I$38,IF(F10="Scenario3PBT2",'Deep retrofit'!$J$38,"")))&amp;IF(F10="Scenario1PBT3",'Deep retrofit'!$K$38,IF(F10="Scenario2PBT3",'Deep retrofit'!$L$38,IF(F10="Scenario3PBT3",'Deep retrofit'!$M$38,"")))&amp;IF(F10="Scenario1PBT4",'Deep retrofit'!$N$38,IF(F10="Scenario2PBT4",'Deep retrofit'!$O$38,IF(F10="Scenario3PBT4",'Deep retrofit'!$P$38,"")))&amp;IF(F10="Scenario1PBT5",'Deep retrofit'!$Q$38,IF(F10="Scenario2PBT5",'Deep retrofit'!$R$38,IF(F10="Scenario3PBT5",'Deep retrofit'!$S$38,"")))&amp;IF(F10="Scenario1PBT6",'Deep retrofit'!$T$38,IF(F10="Scenario2PBT6",'Deep retrofit'!$U$38,IF(F10="Scenario3PBT6",'Deep retrofit'!$V$38,"")))&amp;IF(F10="Scenario1PBT7",'Deep retrofit'!$W$38,IF(F10="Scenario2PBT7",'Deep retrofit'!$X$38,IF(F10="Scenario3PBT7",'Deep retrofit'!$Y$38,"")))&amp;IF(F10="Scenario1PBT8",'Deep retrofit'!$Z$38,IF(F10="Scenario2PBT8",'Deep retrofit'!$AA$38,IF(F10="Scenario3PBT8",'Deep retrofit'!$AB$38,"")))&amp;IF(F10="Scenario1PBT9",'Deep retrofit'!$AC$38,IF(F10="Scenario2PBT9",'Deep retrofit'!$AD$38,IF(F10="Scenario3PBT9",'Deep retrofit'!$AE$38,"")))&amp;IF(F10="Scenario1PBT10",'Deep retrofit'!$AF$38,IF(F10="Scenario2PBT10",'Deep retrofit'!$AG$38,IF(F10="Scenario3PBT10",'Deep retrofit'!$AH$38,"")))&amp;IF(F10="Scenario1PBT11",'Deep retrofit'!$AI$38,IF(F10="Scenario2PBT11",'Deep retrofit'!$AJ$38,IF(F10="Scenario3PBT11",'Deep retrofit'!$AK$38,"")))&amp;IF(F10="Scenario1PBT12",'Deep retrofit'!$AL$38,IF(F10="Scenario2PBT12",'Deep retrofit'!$AM$38,IF(F10="Scenario3PBT12",'Deep retrofit'!$AN$38,"")))&amp;IF(F10="Scenario1PBT13",'Deep retrofit'!$AO$38,IF(F10="Scenario2PBT13",'Deep retrofit'!$AP$38,IF(F10="Scenario3PBT13",'Deep retrofit'!$AQ$38,"")))&amp;IF(F10="Scenario1PBT14",'Deep retrofit'!$AR$38,IF(F10="Scenario2PBT14",'Deep retrofit'!$AS$38,IF(F10="Scenario3PBT14",'Deep retrofit'!$AT$38,"")))&amp;IF(F10="Scenario1PBT15",'Deep retrofit'!$AU$38,IF(F10="Scenario2PBT15",'Deep retrofit'!$AV$38,IF(F10="Scenario3PBT15",'Deep retrofit'!$AW$38,"")))</f>
        <v/>
      </c>
      <c r="V10" s="142">
        <f t="shared" si="18"/>
        <v>0</v>
      </c>
      <c r="W10" s="142" t="str">
        <f>IF(F10="Scenario1PBT1",'Deep retrofit'!$E$40,IF(F10="Scenario2PBT1",'Deep retrofit'!$F$40,IF(F10="Scenario3PBT1",'Deep retrofit'!$G$40,"")))&amp;IF(F10="Scenario1PBT2",'Deep retrofit'!$H$40,IF(F10="Scenario2PBT2",'Deep retrofit'!$I$40,IF(F10="Scenario3PBT2",'Deep retrofit'!$J$40,"")))&amp;IF(F10="Scenario1PBT3",'Deep retrofit'!$K$40,IF(F10="Scenario2PBT3",'Deep retrofit'!$L$40,IF(F10="Scenario3PBT3",'Deep retrofit'!$M$40,"")))&amp;IF(F10="Scenario1PBT4",'Deep retrofit'!$N$40,IF(F10="Scenario2PBT4",'Deep retrofit'!$O$40,IF(F10="Scenario3PBT4",'Deep retrofit'!$P$40,"")))&amp;IF(F10="Scenario1PBT5",'Deep retrofit'!$Q$40,IF(F10="Scenario2PBT5",'Deep retrofit'!$R$40,IF(F10="Scenario3PBT5",'Deep retrofit'!$S$40,"")))&amp;IF(F10="Scenario1PBT6",'Deep retrofit'!$T$40,IF(F10="Scenario2PBT6",'Deep retrofit'!$U$40,IF(F10="Scenario3PBT6",'Deep retrofit'!$V$40,"")))&amp;IF(F10="Scenario1PBT7",'Deep retrofit'!$W$40,IF(F10="Scenario2PBT7",'Deep retrofit'!$X$40,IF(F10="Scenario3PBT7",'Deep retrofit'!$Y$40,"")))&amp;IF(F10="Scenario1PBT8",'Deep retrofit'!$Z$40,IF(F10="Scenario2PBT8",'Deep retrofit'!$AA$40,IF(F10="Scenario3PBT8",'Deep retrofit'!$AB$40,"")))&amp;IF(F10="Scenario1PBT9",'Deep retrofit'!$AC$40,IF(F10="Scenario2PBT9",'Deep retrofit'!$AD$40,IF(F10="Scenario3PBT9",'Deep retrofit'!$AE$40,"")))&amp;IF(F10="Scenario1PBT10",'Deep retrofit'!$AF$40,IF(F10="Scenario2PBT10",'Deep retrofit'!$AG$40,IF(F10="Scenario3PBT10",'Deep retrofit'!$AH$40,"")))&amp;IF(F10="Scenario1PBT11",'Deep retrofit'!$AI$40,IF(F10="Scenario2PBT11",'Deep retrofit'!$AJ$40,IF(F10="Scenario3PBT11",'Deep retrofit'!$AK$40,"")))&amp;IF(F10="Scenario1PBT12",'Deep retrofit'!$AL$40,IF(F10="Scenario2PBT12",'Deep retrofit'!$AM$40,IF(F10="Scenario3PBT12",'Deep retrofit'!$AN$40,"")))&amp;IF(F10="Scenario1PBT13",'Deep retrofit'!$AO$40,IF(F10="Scenario2PBT13",'Deep retrofit'!$AP$40,IF(F10="Scenario3PBT13",'Deep retrofit'!$AQ$40,"")))&amp;IF(F10="Scenario1PBT14",'Deep retrofit'!$AR$40,IF(F10="Scenario2PBT14",'Deep retrofit'!$AS$40,IF(F10="Scenario3PBT14",'Deep retrofit'!$AT$40,"")))&amp;IF(F10="Scenario1PBT15",'Deep retrofit'!$AU$40,IF(F10="Scenario2PBT15",'Deep retrofit'!$AV$40,IF(F10="Scenario3PBT15",'Deep retrofit'!$AW$40,"")))</f>
        <v/>
      </c>
      <c r="X10" s="142">
        <f t="shared" si="19"/>
        <v>0</v>
      </c>
      <c r="Y10" s="142" t="str">
        <f>IF(F10="Scenario1PBT1",'Deep retrofit'!$E$42,IF(F10="Scenario2PBT1",'Deep retrofit'!$F$42,IF(F10="Scenario3PBT1",'Deep retrofit'!$G$42,"")))&amp;IF(F10="Scenario1PBT2",'Deep retrofit'!$H$42,IF(F10="Scenario2PBT2",'Deep retrofit'!$I$42,IF(F10="Scenario3PBT2",'Deep retrofit'!$J$42,"")))&amp;IF(F10="Scenario1PBT3",'Deep retrofit'!$K$42,IF(F10="Scenario2PBT3",'Deep retrofit'!$L$42,IF(F10="Scenario3PBT3",'Deep retrofit'!$M$42,"")))&amp;IF(F10="Scenario1PBT4",'Deep retrofit'!$N$42,IF(F10="Scenario2PBT4",'Deep retrofit'!$O$42,IF(F10="Scenario3PBT4",'Deep retrofit'!$P$42,"")))&amp;IF(F10="Scenario1PBT5",'Deep retrofit'!$Q$42,IF(F10="Scenario2PBT5",'Deep retrofit'!$R$42,IF(F10="Scenario3PBT5",'Deep retrofit'!$S$42,"")))&amp;IF(F10="Scenario1PBT6",'Deep retrofit'!$T$42,IF(F10="Scenario2PBT6",'Deep retrofit'!$U$42,IF(F10="Scenario3PBT6",'Deep retrofit'!$V$42,"")))&amp;IF(F10="Scenario1PBT7",'Deep retrofit'!$W$42,IF(F10="Scenario2PBT7",'Deep retrofit'!$X$42,IF(F10="Scenario3PBT7",'Deep retrofit'!$Y$42,"")))&amp;IF(F10="Scenario1PBT8",'Deep retrofit'!$Z$42,IF(F10="Scenario2PBT8",'Deep retrofit'!$AA$42,IF(F10="Scenario3PBT8",'Deep retrofit'!$AB$42,"")))&amp;IF(F10="Scenario1PBT9",'Deep retrofit'!$AC$42,IF(F10="Scenario2PBT9",'Deep retrofit'!$AD$42,IF(F10="Scenario3PBT9",'Deep retrofit'!$AE$42,"")))&amp;IF(F10="Scenario1PBT10",'Deep retrofit'!$AF$42,IF(F10="Scenario2PBT10",'Deep retrofit'!$AG$42,IF(F10="Scenario3PBT10",'Deep retrofit'!$AH$42,"")))&amp;IF(F10="Scenario1PBT11",'Deep retrofit'!$AI$42,IF(F10="Scenario2PBT11",'Deep retrofit'!$AJ$42,IF(F10="Scenario3PBT11",'Deep retrofit'!$AK$42,"")))&amp;IF(F10="Scenario1PBT12",'Deep retrofit'!$AL$42,IF(F10="Scenario2PBT12",'Deep retrofit'!$AM$42,IF(F10="Scenario3PBT12",'Deep retrofit'!$AN$42,"")))&amp;IF(F10="Scenario1PBT13",'Deep retrofit'!$AO$42,IF(F10="Scenario2PBT13",'Deep retrofit'!$AP$42,IF(F10="Scenario3PBT13",'Deep retrofit'!$AQ$42,"")))&amp;IF(F10="Scenario1PBT14",'Deep retrofit'!$AR$42,IF(F10="Scenario2PBT14",'Deep retrofit'!$AS$42,IF(F10="Scenario3PBT14",'Deep retrofit'!$AT$42,"")))&amp;IF(F10="Scenario1PBT15",'Deep retrofit'!$AU$42,IF(F10="Scenario2PBT15",'Deep retrofit'!$AV$42,IF(F10="Scenario3PBT15",'Deep retrofit'!$AW$42,"")))</f>
        <v/>
      </c>
      <c r="Z10" s="142">
        <f t="shared" si="20"/>
        <v>0</v>
      </c>
      <c r="AA10" s="331" t="str">
        <f>IF(F10="Scenario1PBT1",'Deep retrofit'!$E$101,IF(F10="Scenario2PBT1",'Deep retrofit'!$F$101,IF(F10="Scenario3PBT1",'Deep retrofit'!$G$101,"")))&amp;IF(F10="Scenario1PBT2",'Deep retrofit'!$H$101,IF(F10="Scenario2PBT2",'Deep retrofit'!$I$101,IF(F10="Scenario3PBT2",'Deep retrofit'!$J$101,"")))&amp;IF(F10="Scenario1PBT3",'Deep retrofit'!$K$101,IF(F10="Scenario2PBT3",'Deep retrofit'!$L$101,IF(F10="Scenario3PBT3",'Deep retrofit'!$M$101,"")))&amp;IF(F10="Scenario1PBT4",'Deep retrofit'!$N$101,IF(F10="Scenario2PBT4",'Deep retrofit'!$O$101,IF(F10="Scenario3PBT4",'Deep retrofit'!$P$101,"")))&amp;IF(F10="Scenario1PBT5",'Deep retrofit'!$Q$101,IF(F10="Scenario2PBT5",'Deep retrofit'!$R$101,IF(F10="Scenario3PBT5",'Deep retrofit'!$S$101,"")))&amp;IF(F10="Scenario1PBT6",'Deep retrofit'!$T$101,IF(F10="Scenario2PBT6",'Deep retrofit'!$U$101,IF(F10="Scenario3PBT6",'Deep retrofit'!$V$101,"")))&amp;IF(F10="Scenario1PBT7",'Deep retrofit'!$W$101,IF(F10="Scenario2PBT7",'Deep retrofit'!$X$101,IF(F10="Scenario3PBT7",'Deep retrofit'!$Y$101,"")))&amp;IF(F10="Scenario1PBT8",'Deep retrofit'!$Z$101,IF(F10="Scenario2PBT8",'Deep retrofit'!$AA$101,IF(F10="Scenario3PBT8",'Deep retrofit'!$AB$101,"")))&amp;IF(F10="Scenario1PBT9",'Deep retrofit'!$AC$101,IF(F10="Scenario2PBT9",'Deep retrofit'!$AD$101,IF(F10="Scenario3PBT9",'Deep retrofit'!$AE$101,"")))&amp;IF(F10="Scenario1PBT10",'Deep retrofit'!$AF$101,IF(F10="Scenario2PBT10",'Deep retrofit'!$AG$101,IF(F10="Scenario3PBT10",'Deep retrofit'!$AH$101,"")))&amp;IF(F10="Scenario1PBT11",'Deep retrofit'!$AI$101,IF(F10="Scenario2PBT11",'Deep retrofit'!$AJ$101,IF(F10="Scenario3PBT11",'Deep retrofit'!$AK$101,"")))&amp;IF(F10="Scenario1PBT12",'Deep retrofit'!$AL$101,IF(F10="Scenario2PBT12",'Deep retrofit'!$AM$101,IF(F10="Scenario3PBT12",'Deep retrofit'!$AN$101,"")))&amp;IF(F10="Scenario1PBT13",'Deep retrofit'!$AO$101,IF(F10="Scenario2PBT13",'Deep retrofit'!$AP$101,IF(F10="Scenario3PBT13",'Deep retrofit'!$AQ$101,"")))&amp;IF(F10="Scenario1PBT14",'Deep retrofit'!$AR$101,IF(F10="Scenario2PBT14",'Deep retrofit'!$AS$101,IF(F10="Scenario3PBT14",'Deep retrofit'!$AT$101,"")))&amp;IF(F10="Scenario1PBT15",'Deep retrofit'!$AU$101,IF(F10="Scenario2PBT15",'Deep retrofit'!$AV$101,IF(F10="Scenario3PBT15",'Deep retrofit'!$AW$101,"")))</f>
        <v/>
      </c>
      <c r="AB10" s="233">
        <f t="shared" si="21"/>
        <v>0</v>
      </c>
      <c r="AC10" s="264">
        <f>IFERROR('Projection_Base-case'!G10-G10,0)</f>
        <v>0</v>
      </c>
      <c r="AD10" s="142">
        <f t="shared" si="0"/>
        <v>0</v>
      </c>
      <c r="AE10" s="142">
        <f>IFERROR(100*AC10/'Projection_Base-case'!G10,0)</f>
        <v>0</v>
      </c>
      <c r="AF10" s="142">
        <f>IFERROR('Projection_Base-case'!I10-I10,0)</f>
        <v>0</v>
      </c>
      <c r="AG10" s="142">
        <f t="shared" si="1"/>
        <v>0</v>
      </c>
      <c r="AH10" s="142">
        <f>IFERROR(100*AF10/'Projection_Base-case'!I10,0)</f>
        <v>0</v>
      </c>
      <c r="AI10" s="142">
        <f>IFERROR('Projection_Base-case'!K10-K10,0)</f>
        <v>0</v>
      </c>
      <c r="AJ10" s="142">
        <f t="shared" si="2"/>
        <v>0</v>
      </c>
      <c r="AK10" s="142">
        <f>IFERROR(100*AI10/'Projection_Base-case'!K10,0)</f>
        <v>0</v>
      </c>
      <c r="AL10" s="142">
        <f>IFERROR(M10-'Projection_Base-case'!M10,0)</f>
        <v>0</v>
      </c>
      <c r="AM10" s="142">
        <f t="shared" si="3"/>
        <v>0</v>
      </c>
      <c r="AN10" s="143">
        <f>IFERROR(100*AL10/'Projection_Base-case'!M10,0)</f>
        <v>0</v>
      </c>
      <c r="AO10" s="262">
        <f>IFERROR('Projection_Base-case'!O10-O10,0)</f>
        <v>0</v>
      </c>
      <c r="AP10" s="142">
        <f t="shared" si="4"/>
        <v>0</v>
      </c>
      <c r="AQ10" s="142">
        <f>IFERROR(100*AO10/'Projection_Base-case'!O10,0)</f>
        <v>0</v>
      </c>
      <c r="AR10" s="142">
        <f>IFERROR('Projection_Base-case'!Q10-Q10,0)</f>
        <v>0</v>
      </c>
      <c r="AS10" s="142">
        <f t="shared" si="5"/>
        <v>0</v>
      </c>
      <c r="AT10" s="142">
        <f>IFERROR(100*AR10/'Projection_Base-case'!Q10,0)</f>
        <v>0</v>
      </c>
      <c r="AU10" s="142">
        <f>IFERROR('Projection_Base-case'!S10-S10,0)</f>
        <v>0</v>
      </c>
      <c r="AV10" s="142">
        <f t="shared" si="6"/>
        <v>0</v>
      </c>
      <c r="AW10" s="143">
        <f>IFERROR(100*AU10/'Projection_Base-case'!S10,0)</f>
        <v>0</v>
      </c>
      <c r="AX10" s="262">
        <f>IFERROR('Projection_Base-case'!U10-U10,0)</f>
        <v>0</v>
      </c>
      <c r="AY10" s="142">
        <f t="shared" si="7"/>
        <v>0</v>
      </c>
      <c r="AZ10" s="142">
        <f>IFERROR(100*AX10/'Projection_Base-case'!U10,0)</f>
        <v>0</v>
      </c>
      <c r="BA10" s="142">
        <f>IFERROR('Projection_Base-case'!W10-W10,0)</f>
        <v>0</v>
      </c>
      <c r="BB10" s="142">
        <f t="shared" si="8"/>
        <v>0</v>
      </c>
      <c r="BC10" s="142">
        <f>IFERROR(100*BA10/'Projection_Base-case'!W10,0)</f>
        <v>0</v>
      </c>
      <c r="BD10" s="142">
        <f>IFERROR('Projection_Base-case'!Y10-Y10,0)</f>
        <v>0</v>
      </c>
      <c r="BE10" s="142">
        <f t="shared" si="9"/>
        <v>0</v>
      </c>
      <c r="BF10" s="142">
        <f>IFERROR(100*BD10/'Projection_Base-case'!Y10,0)</f>
        <v>0</v>
      </c>
      <c r="BG10" s="531">
        <f t="shared" si="22"/>
        <v>0</v>
      </c>
      <c r="BH10" s="532">
        <f t="shared" si="23"/>
        <v>0</v>
      </c>
    </row>
    <row r="11" spans="1:66" x14ac:dyDescent="0.25">
      <c r="A11" s="261">
        <v>6</v>
      </c>
      <c r="B11" s="142">
        <f>'Projection_Base-case'!B11</f>
        <v>0</v>
      </c>
      <c r="C11" s="142">
        <f>'Projection_Base-case'!C11</f>
        <v>0</v>
      </c>
      <c r="D11" s="142">
        <f>'Projection_Base-case'!D11</f>
        <v>0</v>
      </c>
      <c r="E11" s="149"/>
      <c r="F11" s="258" t="str">
        <f t="shared" si="10"/>
        <v>0</v>
      </c>
      <c r="G11" s="231" t="str">
        <f>IF(F11="Scenario1PBT1",'Deep retrofit'!$E$6,IF(F11="Scenario2PBT1",'Deep retrofit'!$F$6,IF(F11="Scenario3PBT1",'Deep retrofit'!$G$6,"")))&amp;IF(F11="Scenario1PBT2",'Deep retrofit'!$H$6,IF(F11="Scenario2PBT2",'Deep retrofit'!$I$6,IF(F11="Scenario3PBT2",'Deep retrofit'!$J$6,"")))&amp;IF(F11="Scenario1PBT3",'Deep retrofit'!$K$6,IF(F11="Scenario2PBT3",'Deep retrofit'!$L$6,IF(F11="Scenario3PBT3",'Deep retrofit'!$M$6,"")))&amp;IF(F11="Scenario1PBT4",'Deep retrofit'!$N$6,IF(F11="Scenario2PBT4",'Deep retrofit'!$O$6,IF(F11="Scenario3PBT4",'Deep retrofit'!$P$6,"")))&amp;IF(F11="Scenario1PBT5",'Deep retrofit'!$Q$6,IF(F11="Scenario2PBT5",'Deep retrofit'!$R$6,IF(F11="Scenario3PBT5",'Deep retrofit'!$S$6,"")))&amp;IF(F11="Scenario1PBT6",'Deep retrofit'!$T$6,IF(F11="Scenario2PBT6",'Deep retrofit'!$U$6,IF(F11="Scenario3PBT6",'Deep retrofit'!$V$6,"")))&amp;IF(F11="Scenario1PBT7",'Deep retrofit'!$W$6,IF(F11="Scenario2PBT7",'Deep retrofit'!$X$6,IF(F11="Scenario3PBT7",'Deep retrofit'!$Y$6,"")))&amp;IF(F11="Scenario1PBT8",'Deep retrofit'!$Z$6,IF(F11="Scenario2PBT8",'Deep retrofit'!$AA$6,IF(F11="Scenario3PBT8",'Deep retrofit'!$AB$6,"")))&amp;IF(F11="Scenario1PBT9",'Deep retrofit'!$AC$6,IF(F11="Scenario2PBT9",'Deep retrofit'!$AD$6,IF(F11="Scenario3PBT9",'Deep retrofit'!$AE$6,"")))&amp;IF(F11="Scenario1PBT10",'Deep retrofit'!$AF$6,IF(F11="Scenario2PBT10",'Deep retrofit'!$AG$6,IF(F11="Scenario3PBT10",'Deep retrofit'!$AH$6,"")))&amp;IF(F11="Scenario1PBT11",'Deep retrofit'!$AI$6,IF(F11="Scenario2PBT11",'Deep retrofit'!$AJ$6,IF(F11="Scenario3PBT11",'Deep retrofit'!$AK$6,"")))&amp;IF(F11="Scenario1PBT12",'Deep retrofit'!$AL$6,IF(F11="Scenario2PBT12",'Deep retrofit'!$AM$6,IF(F11="Scenario3PBT12",'Deep retrofit'!$AN$6,"")))&amp;IF(F11="Scenario1PBT13",'Deep retrofit'!$AO$6,IF(F11="Scenario2PBT13",'Deep retrofit'!$AP$6,IF(F11="Scenario3PBT13",'Deep retrofit'!$AQ$6,"")))&amp;IF(F11="Scenario1PBT14",'Deep retrofit'!$AR$6,IF(F11="Scenario2PBT14",'Deep retrofit'!$AS$6,IF(F11="Scenario3PBT14",'Deep retrofit'!$AT$6,"")))&amp;IF(F11="Scenario1PBT15",'Deep retrofit'!$AU$6,IF(F11="Scenario2PBT15",'Deep retrofit'!$AV$6,IF(F11="Scenario3PBT15",'Deep retrofit'!$AW$6,"")))</f>
        <v/>
      </c>
      <c r="H11" s="142">
        <f t="shared" si="11"/>
        <v>0</v>
      </c>
      <c r="I11" s="232" t="str">
        <f>IF(F11="Scenario1PBT1",'Deep retrofit'!$E$16,IF(F11="Scenario2PBT1",'Deep retrofit'!$F$16,IF(F11="Scenario3PBT1",'Deep retrofit'!$G$16,"")))&amp;IF(F11="Scenario1PBT2",'Deep retrofit'!$H$16,IF(F11="Scenario2PBT2",'Deep retrofit'!$I$16,IF(F11="Scenario3PBT2",'Deep retrofit'!$J$16,"")))&amp;IF(F11="Scenario1PBT3",'Deep retrofit'!$K$16,IF(F11="Scenario2PBT3",'Deep retrofit'!$L$16,IF(F11="Scenario3PBT3",'Deep retrofit'!$M$16,"")))&amp;IF(F11="Scenario1PBT4",'Deep retrofit'!$N$16,IF(F11="Scenario2PBT4",'Deep retrofit'!$O$16,IF(F11="Scenario3PBT4",'Deep retrofit'!$P$16,"")))&amp;IF(F11="Scenario1PBT5",'Deep retrofit'!$Q$16,IF(F11="Scenario2PBT5",'Deep retrofit'!$R$16,IF(F11="Scenario3PBT5",'Deep retrofit'!$S$16,"")))&amp;IF(F11="Scenario1PBT6",'Deep retrofit'!$T$16,IF(F11="Scenario2PBT6",'Deep retrofit'!$U$16,IF(F11="Scenario3PBT6",'Deep retrofit'!$V$16,"")))&amp;IF(F11="Scenario1PBT7",'Deep retrofit'!$W$16,IF(F11="Scenario2PBT7",'Deep retrofit'!$X$16,IF(F11="Scenario3PBT7",'Deep retrofit'!$Y$16,"")))&amp;IF(F11="Scenario1PBT8",'Deep retrofit'!$Z$16,IF(F11="Scenario2PBT8",'Deep retrofit'!$AA$16,IF(F11="Scenario3PBT8",'Deep retrofit'!$AB$16,"")))&amp;IF(F11="Scenario1PBT9",'Deep retrofit'!$AC$16,IF(F11="Scenario2PBT9",'Deep retrofit'!$AD$16,IF(F11="Scenario3PBT9",'Deep retrofit'!$AE$16,"")))&amp;IF(F11="Scenario1PBT10",'Deep retrofit'!$AF$16,IF(F11="Scenario2PBT10",'Deep retrofit'!$AG$16,IF(F11="Scenario3PBT10",'Deep retrofit'!$AH$16,"")))&amp;IF(F11="Scenario1PBT11",'Deep retrofit'!$AI$16,IF(F11="Scenario2PBT11",'Deep retrofit'!$AJ$16,IF(F11="Scenario3PBT11",'Deep retrofit'!$AK$16,"")))&amp;IF(F11="Scenario1PBT12",'Deep retrofit'!$AL$16,IF(F11="Scenario2PBT12",'Deep retrofit'!$AM$16,IF(F11="Scenario3PBT12",'Deep retrofit'!$AN$16,"")))&amp;IF(F11="Scenario1PBT13",'Deep retrofit'!$AO$16,IF(F11="Scenario2PBT13",'Deep retrofit'!$AP$16,IF(F11="Scenario3PBT13",'Deep retrofit'!$AQ$16,"")))&amp;IF(F11="Scenario1PBT14",'Deep retrofit'!$AR$16,IF(F11="Scenario2PBT14",'Deep retrofit'!$AS$16,IF(F11="Scenario3PBT14",'Deep retrofit'!$AT$16,"")))&amp;IF(F11="Scenario1PBT15",'Deep retrofit'!$AU$16,IF(F11="Scenario2PBT15",'Deep retrofit'!$AV$16,IF(F11="Scenario3PBT15",'Deep retrofit'!$AW$16,"")))</f>
        <v/>
      </c>
      <c r="J11" s="142">
        <f t="shared" si="12"/>
        <v>0</v>
      </c>
      <c r="K11" s="142" t="str">
        <f>IF(F11="Scenario1PBT1",'Deep retrofit'!$E$18,IF(F11="Scenario2PBT1",'Deep retrofit'!$F$18,IF(F11="Scenario3PBT1",'Deep retrofit'!$G$18,"")))&amp;IF(F11="Scenario1PBT2",'Deep retrofit'!$H$18,IF(F11="Scenario2PBT2",'Deep retrofit'!$I$18,IF(F11="Scenario3PBT2",'Deep retrofit'!$J$18,"")))&amp;IF(F11="Scenario1PBT3",'Deep retrofit'!$K$18,IF(F11="Scenario2PBT3",'Deep retrofit'!$L$18,IF(F11="Scenario3PBT3",'Deep retrofit'!$M$18,"")))&amp;IF(F11="Scenario1PBT4",'Deep retrofit'!$N$18,IF(F11="Scenario2PBT4",'Deep retrofit'!$O$18,IF(F11="Scenario3PBT4",'Deep retrofit'!$P$18,"")))&amp;IF(F11="Scenario1PBT5",'Deep retrofit'!$Q$18,IF(F11="Scenario2PBT5",'Deep retrofit'!$R$18,IF(F11="Scenario3PBT5",'Deep retrofit'!$S$18,"")))&amp;IF(F11="Scenario1PBT6",'Deep retrofit'!$T$18,IF(F11="Scenario2PBT6",'Deep retrofit'!$U$18,IF(F11="Scenario3PBT6",'Deep retrofit'!$V$18,"")))&amp;IF(F11="Scenario1PBT7",'Deep retrofit'!$W$18,IF(F11="Scenario2PBT7",'Deep retrofit'!$X$18,IF(F11="Scenario3PBT7",'Deep retrofit'!$Y$18,"")))&amp;IF(F11="Scenario1PBT8",'Deep retrofit'!$Z$18,IF(F11="Scenario2PBT8",'Deep retrofit'!$AA$18,IF(F11="Scenario3PBT8",'Deep retrofit'!$AB$18,"")))&amp;IF(F11="Scenario1PBT9",'Deep retrofit'!$AC$18,IF(F11="Scenario2PBT9",'Deep retrofit'!$AD$18,IF(F11="Scenario3PBT9",'Deep retrofit'!$AE$18,"")))&amp;IF(F11="Scenario1PBT10",'Deep retrofit'!$AF$18,IF(F11="Scenario2PBT10",'Deep retrofit'!$AG$18,IF(F11="Scenario3PBT10",'Deep retrofit'!$AH$18,"")))&amp;IF(F11="Scenario1PBT11",'Deep retrofit'!$AI$18,IF(F11="Scenario2PBT11",'Deep retrofit'!$AJ$18,IF(F11="Scenario3PBT11",'Deep retrofit'!$AK$18,"")))&amp;IF(F11="Scenario1PBT12",'Deep retrofit'!$AL$18,IF(F11="Scenario2PBT12",'Deep retrofit'!$AM$18,IF(F11="Scenario3PBT12",'Deep retrofit'!$AN$18,"")))&amp;IF(F11="Scenario1PBT13",'Deep retrofit'!$AO$18,IF(F11="Scenario2PBT13",'Deep retrofit'!$AP$18,IF(F11="Scenario3PBT13",'Deep retrofit'!$AQ$18,"")))&amp;IF(F11="Scenario1PBT14",'Deep retrofit'!$AR$18,IF(F11="Scenario2PBT14",'Deep retrofit'!$AS$18,IF(F11="Scenario3PBT14",'Deep retrofit'!$AT$18,"")))&amp;IF(F11="Scenario1PBT15",'Deep retrofit'!$AU$18,IF(F11="Scenario2PBT15",'Deep retrofit'!$AV$18,IF(F11="Scenario3PBT15",'Deep retrofit'!$AW$18,"")))</f>
        <v/>
      </c>
      <c r="L11" s="142">
        <f t="shared" si="13"/>
        <v>0</v>
      </c>
      <c r="M11" s="142" t="str">
        <f>IF(F11="Scenario1PBT1",'Deep retrofit'!$E$20,IF(F11="Scenario2PBT1",'Deep retrofit'!$F$20,IF(F11="Scenario3PBT1",'Deep retrofit'!$G$20,"")))&amp;IF(F11="Scenario1PBT2",'Deep retrofit'!$H$20,IF(F11="Scenario2PBT2",'Deep retrofit'!$I$20,IF(F11="Scenario3PBT2",'Deep retrofit'!$J$20,"")))&amp;IF(F11="Scenario1PBT3",'Deep retrofit'!$K$20,IF(F11="Scenario2PBT3",'Deep retrofit'!$L$20,IF(F11="Scenario3PBT3",'Deep retrofit'!$M$20,"")))&amp;IF(F11="Scenario1PBT4",'Deep retrofit'!$N$20,IF(F11="Scenario2PBT4",'Deep retrofit'!$O$20,IF(F11="Scenario3PBT4",'Deep retrofit'!$P$20,"")))&amp;IF(F11="Scenario1PBT5",'Deep retrofit'!$Q$20,IF(F11="Scenario2PBT5",'Deep retrofit'!$R$20,IF(F11="Scenario3PBT5",'Deep retrofit'!$S$20,"")))&amp;IF(F11="Scenario1PBT6",'Deep retrofit'!$T$20,IF(F11="Scenario2PBT6",'Deep retrofit'!$U$20,IF(F11="Scenario3PBT6",'Deep retrofit'!$V$20,"")))&amp;IF(F11="Scenario1PBT7",'Deep retrofit'!$W$20,IF(F11="Scenario2PBT7",'Deep retrofit'!$X$20,IF(F11="Scenario3PBT7",'Deep retrofit'!$Y$20,"")))&amp;IF(F11="Scenario1PBT8",'Deep retrofit'!$Z$20,IF(F11="Scenario2PBT8",'Deep retrofit'!$AA$20,IF(F11="Scenario3PBT8",'Deep retrofit'!$AB$20,"")))&amp;IF(F11="Scenario1PBT9",'Deep retrofit'!$AC$20,IF(F11="Scenario2PBT9",'Deep retrofit'!$AD$20,IF(F11="Scenario3PBT9",'Deep retrofit'!$AE$20,"")))&amp;IF(F11="Scenario1PBT10",'Deep retrofit'!$AF$20,IF(F11="Scenario2PBT10",'Deep retrofit'!$AG$20,IF(F11="Scenario3PBT10",'Deep retrofit'!$AH$20,"")))&amp;IF(F11="Scenario1PBT11",'Deep retrofit'!$AI$20,IF(F11="Scenario2PBT11",'Deep retrofit'!$AJ$20,IF(F11="Scenario3PBT11",'Deep retrofit'!$AK$20,"")))&amp;IF(F11="Scenario1PBT12",'Deep retrofit'!$AL$20,IF(F11="Scenario2PBT12",'Deep retrofit'!$AM$20,IF(F11="Scenario3PBT12",'Deep retrofit'!$AN$20,"")))&amp;IF(F11="Scenario1PBT13",'Deep retrofit'!$AO$20,IF(F11="Scenario2PBT13",'Deep retrofit'!$AP$20,IF(F11="Scenario3PBT13",'Deep retrofit'!$AQ$20,"")))&amp;IF(F11="Scenario1PBT14",'Deep retrofit'!$AR$20,IF(F11="Scenario2PBT14",'Deep retrofit'!$AS$20,IF(F11="Scenario3PBT14",'Deep retrofit'!$AT$20,"")))&amp;IF(F11="Scenario1PBT15",'Deep retrofit'!$AU$20,IF(F11="Scenario2PBT15",'Deep retrofit'!$AV$20,IF(F11="Scenario3PBT15",'Deep retrofit'!$AW$20,"")))</f>
        <v/>
      </c>
      <c r="N11" s="143">
        <f t="shared" si="14"/>
        <v>0</v>
      </c>
      <c r="O11" s="262" t="str">
        <f>IF(F11="Scenario1PBT1",'Deep retrofit'!$E$23,IF(F11="Scenario2PBT1",'Deep retrofit'!$F$23,IF(F11="Scenario3PBT1",'Deep retrofit'!$G$23,"")))&amp;IF(F11="Scenario1PBT2",'Deep retrofit'!$H$23,IF(F11="Scenario2PBT2",'Deep retrofit'!$I$23,IF(F11="Scenario3PBT2",'Deep retrofit'!$J$23,"")))&amp;IF(F11="Scenario1PBT3",'Deep retrofit'!$K$23,IF(F11="Scenario2PBT3",'Deep retrofit'!$L$23,IF(F11="Scenario3PBT3",'Deep retrofit'!$M$23,"")))&amp;IF(F11="Scenario1PBT4",'Deep retrofit'!$N$23,IF(F11="Scenario2PBT4",'Deep retrofit'!$O$23,IF(F11="Scenario3PBT4",'Deep retrofit'!$P$23,"")))&amp;IF(F11="Scenario1PBT5",'Deep retrofit'!$Q$23,IF(F11="Scenario2PBT5",'Deep retrofit'!$R$23,IF(F11="Scenario3PBT5",'Deep retrofit'!$S$23,"")))&amp;IF(F11="Scenario1PBT6",'Deep retrofit'!$T$23,IF(F11="Scenario2PBT6",'Deep retrofit'!$U$23,IF(F11="Scenario3PBT6",'Deep retrofit'!$V$23,"")))&amp;IF(F11="Scenario1PBT7",'Deep retrofit'!$W$23,IF(F11="Scenario2PBT7",'Deep retrofit'!$X$23,IF(F11="Scenario3PBT7",'Deep retrofit'!$Y$23,"")))&amp;IF(F11="Scenario1PBT8",'Deep retrofit'!$Z$23,IF(F11="Scenario2PBT8",'Deep retrofit'!$AA$23,IF(F11="Scenario3PBT8",'Deep retrofit'!$AB$23,"")))&amp;IF(F11="Scenario1PBT9",'Deep retrofit'!$AC$23,IF(F11="Scenario2PBT9",'Deep retrofit'!$AD$23,IF(F11="Scenario3PBT9",'Deep retrofit'!$AE$23,"")))&amp;IF(F11="Scenario1PBT10",'Deep retrofit'!$AF$23,IF(F11="Scenario2PBT10",'Deep retrofit'!$AG$23,IF(F11="Scenario3PBT10",'Deep retrofit'!$AH$23,"")))&amp;IF(F11="Scenario1PBT11",'Deep retrofit'!$AI$23,IF(F11="Scenario2PBT11",'Deep retrofit'!$AJ$23,IF(F11="Scenario3PBT11",'Deep retrofit'!$AK$23,"")))&amp;IF(F11="Scenario1PBT12",'Deep retrofit'!$AL$23,IF(F11="Scenario2PBT12",'Deep retrofit'!$AM$23,IF(F11="Scenario3PBT12",'Deep retrofit'!$AN$23,"")))&amp;IF(F11="Scenario1PBT13",'Deep retrofit'!$AO$23,IF(F11="Scenario2PBT13",'Deep retrofit'!$AP$23,IF(F11="Scenario3PBT13",'Deep retrofit'!$AQ$23,"")))&amp;IF(F11="Scenario1PBT14",'Deep retrofit'!$AR$23,IF(F11="Scenario2PBT14",'Deep retrofit'!$AS$23,IF(F11="Scenario3PBT14",'Deep retrofit'!$AT$23,"")))&amp;IF(F11="Scenario1PBT15",'Deep retrofit'!$AU$23,IF(F11="Scenario2PBT15",'Deep retrofit'!$AV$23,IF(F11="Scenario3PBT15",'Deep retrofit'!$AW$23,"")))</f>
        <v/>
      </c>
      <c r="P11" s="142">
        <f t="shared" si="15"/>
        <v>0</v>
      </c>
      <c r="Q11" s="142" t="str">
        <f>IF(F11="Scenario1PBT1",'Deep retrofit'!$E$25,IF(F11="Scenario2PBT1",'Deep retrofit'!$F$25,IF(F11="Scenario3PBT1",'Deep retrofit'!$G$25,"")))&amp;IF(F11="Scenario1PBT2",'Deep retrofit'!$H$25,IF(F11="Scenario2PBT2",'Deep retrofit'!$I$25,IF(F11="Scenario3PBT2",'Deep retrofit'!$J$25,"")))&amp;IF(F11="Scenario1PBT3",'Deep retrofit'!$K$25,IF(F11="Scenario2PBT3",'Deep retrofit'!$L$25,IF(F11="Scenario3PBT3",'Deep retrofit'!$M$25,"")))&amp;IF(F11="Scenario1PBT4",'Deep retrofit'!$N$25,IF(F11="Scenario2PBT4",'Deep retrofit'!$O$25,IF(F11="Scenario3PBT4",'Deep retrofit'!$P$25,"")))&amp;IF(F11="Scenario1PBT5",'Deep retrofit'!$Q$25,IF(F11="Scenario2PBT5",'Deep retrofit'!$R$25,IF(F11="Scenario3PBT5",'Deep retrofit'!$S$25,"")))&amp;IF(F11="Scenario1PBT6",'Deep retrofit'!$T$25,IF(F11="Scenario2PBT6",'Deep retrofit'!$U$25,IF(F11="Scenario3PBT6",'Deep retrofit'!$V$25,"")))&amp;IF(F11="Scenario1PBT7",'Deep retrofit'!$W$25,IF(F11="Scenario2PBT7",'Deep retrofit'!$X$25,IF(F11="Scenario3PBT7",'Deep retrofit'!$Y$25,"")))&amp;IF(F11="Scenario1PBT8",'Deep retrofit'!$Z$25,IF(F11="Scenario2PBT8",'Deep retrofit'!$AA$25,IF(F11="Scenario3PBT8",'Deep retrofit'!$AB$25,"")))&amp;IF(F11="Scenario1PBT9",'Deep retrofit'!$AC$25,IF(F11="Scenario2PBT9",'Deep retrofit'!$AD$25,IF(F11="Scenario3PBT9",'Deep retrofit'!$AE$25,"")))&amp;IF(F11="Scenario1PBT10",'Deep retrofit'!$AF$25,IF(F11="Scenario2PBT10",'Deep retrofit'!$AG$25,IF(F11="Scenario3PBT10",'Deep retrofit'!$AH$25,"")))&amp;IF(F11="Scenario1PBT11",'Deep retrofit'!$AI$25,IF(F11="Scenario2PBT11",'Deep retrofit'!$AJ$25,IF(F11="Scenario3PBT11",'Deep retrofit'!$AK$25,"")))&amp;IF(F11="Scenario1PBT12",'Deep retrofit'!$AL$25,IF(F11="Scenario2PBT12",'Deep retrofit'!$AM$25,IF(F11="Scenario3PBT12",'Deep retrofit'!$AN$25,"")))&amp;IF(F11="Scenario1PBT13",'Deep retrofit'!$AO$25,IF(F11="Scenario2PBT13",'Deep retrofit'!$AP$25,IF(F11="Scenario3PBT13",'Deep retrofit'!$AQ$25,"")))&amp;IF(F11="Scenario1PBT14",'Deep retrofit'!$AR$25,IF(F11="Scenario2PBT14",'Deep retrofit'!$AS$25,IF(F11="Scenario3PBT14",'Deep retrofit'!$AT$25,"")))&amp;IF(F11="Scenario1PBT15",'Deep retrofit'!$AU$25,IF(F11="Scenario2PBT15",'Deep retrofit'!$AV$25,IF(F11="Scenario3PBT15",'Deep retrofit'!$AW$25,"")))</f>
        <v/>
      </c>
      <c r="R11" s="142">
        <f t="shared" si="16"/>
        <v>0</v>
      </c>
      <c r="S11" s="142" t="str">
        <f>IF(F11="Scenario1PBT1",'Deep retrofit'!$E$27,IF(F11="Scenario2PBT1",'Deep retrofit'!$F$27,IF(F11="Scenario3PBT1",'Deep retrofit'!$G$27,"")))&amp;IF(F11="Scenario1PBT2",'Deep retrofit'!$H$27,IF(F11="Scenario2PBT2",'Deep retrofit'!$I$27,IF(F11="Scenario3PBT2",'Deep retrofit'!$J$27,"")))&amp;IF(F11="Scenario1PBT3",'Deep retrofit'!$K$27,IF(F11="Scenario2PBT3",'Deep retrofit'!$L$27,IF(F11="Scenario3PBT3",'Deep retrofit'!$M$27,"")))&amp;IF(F11="Scenario1PBT4",'Deep retrofit'!$N$27,IF(F11="Scenario2PBT4",'Deep retrofit'!$O$27,IF(F11="Scenario3PBT4",'Deep retrofit'!$P$27,"")))&amp;IF(F11="Scenario1PBT5",'Deep retrofit'!$Q$27,IF(F11="Scenario2PBT5",'Deep retrofit'!$R$27,IF(F11="Scenario3PBT5",'Deep retrofit'!$S$27,"")))&amp;IF(F11="Scenario1PBT6",'Deep retrofit'!$T$27,IF(F11="Scenario2PBT6",'Deep retrofit'!$U$27,IF(F11="Scenario3PBT6",'Deep retrofit'!$V$27,"")))&amp;IF(F11="Scenario1PBT7",'Deep retrofit'!$W$27,IF(F11="Scenario2PBT7",'Deep retrofit'!$X$27,IF(F11="Scenario3PBT7",'Deep retrofit'!$Y$27,"")))&amp;IF(F11="Scenario1PBT8",'Deep retrofit'!$Z$27,IF(F11="Scenario2PBT8",'Deep retrofit'!$AA$27,IF(F11="Scenario3PBT8",'Deep retrofit'!$AB$27,"")))&amp;IF(F11="Scenario1PBT9",'Deep retrofit'!$AC$27,IF(F11="Scenario2PBT9",'Deep retrofit'!$AD$27,IF(F11="Scenario3PBT9",'Deep retrofit'!$AE$27,"")))&amp;IF(F11="Scenario1PBT10",'Deep retrofit'!$AF$27,IF(F11="Scenario2PBT10",'Deep retrofit'!$AG$27,IF(F11="Scenario3PBT10",'Deep retrofit'!$AH$27,"")))&amp;IF(F11="Scenario1PBT11",'Deep retrofit'!$AI$27,IF(F11="Scenario2PBT11",'Deep retrofit'!$AJ$27,IF(F11="Scenario3PBT11",'Deep retrofit'!$AK$27,"")))&amp;IF(F11="Scenario1PBT12",'Deep retrofit'!$AL$27,IF(F11="Scenario2PBT12",'Deep retrofit'!$AM$27,IF(F11="Scenario3PBT12",'Deep retrofit'!$AN$27,"")))&amp;IF(F11="Scenario1PBT13",'Deep retrofit'!$AO$27,IF(F11="Scenario2PBT13",'Deep retrofit'!$AP$27,IF(F11="Scenario3PBT13",'Deep retrofit'!$AQ$27,"")))&amp;IF(F11="Scenario1PBT14",'Deep retrofit'!$AR$27,IF(F11="Scenario2PBT14",'Deep retrofit'!$AS$27,IF(F11="Scenario3PBT14",'Deep retrofit'!$AT$27,"")))&amp;IF(F11="Scenario1PBT15",'Deep retrofit'!$AU$27,IF(F11="Scenario2PBT15",'Deep retrofit'!$AV$27,IF(F11="Scenario3PBT15",'Deep retrofit'!$AW$27,"")))</f>
        <v/>
      </c>
      <c r="T11" s="263">
        <f t="shared" si="17"/>
        <v>0</v>
      </c>
      <c r="U11" s="262" t="str">
        <f>IF(F11="Scenario1PBT1",'Deep retrofit'!$E$38,IF(F11="Scenario2PBT1",'Deep retrofit'!$F$38,IF(F11="Scenario3PBT1",'Deep retrofit'!$G$38,"")))&amp;IF(F11="Scenario1PBT2",'Deep retrofit'!$H$38,IF(F11="Scenario2PBT2",'Deep retrofit'!$I$38,IF(F11="Scenario3PBT2",'Deep retrofit'!$J$38,"")))&amp;IF(F11="Scenario1PBT3",'Deep retrofit'!$K$38,IF(F11="Scenario2PBT3",'Deep retrofit'!$L$38,IF(F11="Scenario3PBT3",'Deep retrofit'!$M$38,"")))&amp;IF(F11="Scenario1PBT4",'Deep retrofit'!$N$38,IF(F11="Scenario2PBT4",'Deep retrofit'!$O$38,IF(F11="Scenario3PBT4",'Deep retrofit'!$P$38,"")))&amp;IF(F11="Scenario1PBT5",'Deep retrofit'!$Q$38,IF(F11="Scenario2PBT5",'Deep retrofit'!$R$38,IF(F11="Scenario3PBT5",'Deep retrofit'!$S$38,"")))&amp;IF(F11="Scenario1PBT6",'Deep retrofit'!$T$38,IF(F11="Scenario2PBT6",'Deep retrofit'!$U$38,IF(F11="Scenario3PBT6",'Deep retrofit'!$V$38,"")))&amp;IF(F11="Scenario1PBT7",'Deep retrofit'!$W$38,IF(F11="Scenario2PBT7",'Deep retrofit'!$X$38,IF(F11="Scenario3PBT7",'Deep retrofit'!$Y$38,"")))&amp;IF(F11="Scenario1PBT8",'Deep retrofit'!$Z$38,IF(F11="Scenario2PBT8",'Deep retrofit'!$AA$38,IF(F11="Scenario3PBT8",'Deep retrofit'!$AB$38,"")))&amp;IF(F11="Scenario1PBT9",'Deep retrofit'!$AC$38,IF(F11="Scenario2PBT9",'Deep retrofit'!$AD$38,IF(F11="Scenario3PBT9",'Deep retrofit'!$AE$38,"")))&amp;IF(F11="Scenario1PBT10",'Deep retrofit'!$AF$38,IF(F11="Scenario2PBT10",'Deep retrofit'!$AG$38,IF(F11="Scenario3PBT10",'Deep retrofit'!$AH$38,"")))&amp;IF(F11="Scenario1PBT11",'Deep retrofit'!$AI$38,IF(F11="Scenario2PBT11",'Deep retrofit'!$AJ$38,IF(F11="Scenario3PBT11",'Deep retrofit'!$AK$38,"")))&amp;IF(F11="Scenario1PBT12",'Deep retrofit'!$AL$38,IF(F11="Scenario2PBT12",'Deep retrofit'!$AM$38,IF(F11="Scenario3PBT12",'Deep retrofit'!$AN$38,"")))&amp;IF(F11="Scenario1PBT13",'Deep retrofit'!$AO$38,IF(F11="Scenario2PBT13",'Deep retrofit'!$AP$38,IF(F11="Scenario3PBT13",'Deep retrofit'!$AQ$38,"")))&amp;IF(F11="Scenario1PBT14",'Deep retrofit'!$AR$38,IF(F11="Scenario2PBT14",'Deep retrofit'!$AS$38,IF(F11="Scenario3PBT14",'Deep retrofit'!$AT$38,"")))&amp;IF(F11="Scenario1PBT15",'Deep retrofit'!$AU$38,IF(F11="Scenario2PBT15",'Deep retrofit'!$AV$38,IF(F11="Scenario3PBT15",'Deep retrofit'!$AW$38,"")))</f>
        <v/>
      </c>
      <c r="V11" s="142">
        <f t="shared" si="18"/>
        <v>0</v>
      </c>
      <c r="W11" s="142" t="str">
        <f>IF(F11="Scenario1PBT1",'Deep retrofit'!$E$40,IF(F11="Scenario2PBT1",'Deep retrofit'!$F$40,IF(F11="Scenario3PBT1",'Deep retrofit'!$G$40,"")))&amp;IF(F11="Scenario1PBT2",'Deep retrofit'!$H$40,IF(F11="Scenario2PBT2",'Deep retrofit'!$I$40,IF(F11="Scenario3PBT2",'Deep retrofit'!$J$40,"")))&amp;IF(F11="Scenario1PBT3",'Deep retrofit'!$K$40,IF(F11="Scenario2PBT3",'Deep retrofit'!$L$40,IF(F11="Scenario3PBT3",'Deep retrofit'!$M$40,"")))&amp;IF(F11="Scenario1PBT4",'Deep retrofit'!$N$40,IF(F11="Scenario2PBT4",'Deep retrofit'!$O$40,IF(F11="Scenario3PBT4",'Deep retrofit'!$P$40,"")))&amp;IF(F11="Scenario1PBT5",'Deep retrofit'!$Q$40,IF(F11="Scenario2PBT5",'Deep retrofit'!$R$40,IF(F11="Scenario3PBT5",'Deep retrofit'!$S$40,"")))&amp;IF(F11="Scenario1PBT6",'Deep retrofit'!$T$40,IF(F11="Scenario2PBT6",'Deep retrofit'!$U$40,IF(F11="Scenario3PBT6",'Deep retrofit'!$V$40,"")))&amp;IF(F11="Scenario1PBT7",'Deep retrofit'!$W$40,IF(F11="Scenario2PBT7",'Deep retrofit'!$X$40,IF(F11="Scenario3PBT7",'Deep retrofit'!$Y$40,"")))&amp;IF(F11="Scenario1PBT8",'Deep retrofit'!$Z$40,IF(F11="Scenario2PBT8",'Deep retrofit'!$AA$40,IF(F11="Scenario3PBT8",'Deep retrofit'!$AB$40,"")))&amp;IF(F11="Scenario1PBT9",'Deep retrofit'!$AC$40,IF(F11="Scenario2PBT9",'Deep retrofit'!$AD$40,IF(F11="Scenario3PBT9",'Deep retrofit'!$AE$40,"")))&amp;IF(F11="Scenario1PBT10",'Deep retrofit'!$AF$40,IF(F11="Scenario2PBT10",'Deep retrofit'!$AG$40,IF(F11="Scenario3PBT10",'Deep retrofit'!$AH$40,"")))&amp;IF(F11="Scenario1PBT11",'Deep retrofit'!$AI$40,IF(F11="Scenario2PBT11",'Deep retrofit'!$AJ$40,IF(F11="Scenario3PBT11",'Deep retrofit'!$AK$40,"")))&amp;IF(F11="Scenario1PBT12",'Deep retrofit'!$AL$40,IF(F11="Scenario2PBT12",'Deep retrofit'!$AM$40,IF(F11="Scenario3PBT12",'Deep retrofit'!$AN$40,"")))&amp;IF(F11="Scenario1PBT13",'Deep retrofit'!$AO$40,IF(F11="Scenario2PBT13",'Deep retrofit'!$AP$40,IF(F11="Scenario3PBT13",'Deep retrofit'!$AQ$40,"")))&amp;IF(F11="Scenario1PBT14",'Deep retrofit'!$AR$40,IF(F11="Scenario2PBT14",'Deep retrofit'!$AS$40,IF(F11="Scenario3PBT14",'Deep retrofit'!$AT$40,"")))&amp;IF(F11="Scenario1PBT15",'Deep retrofit'!$AU$40,IF(F11="Scenario2PBT15",'Deep retrofit'!$AV$40,IF(F11="Scenario3PBT15",'Deep retrofit'!$AW$40,"")))</f>
        <v/>
      </c>
      <c r="X11" s="142">
        <f t="shared" si="19"/>
        <v>0</v>
      </c>
      <c r="Y11" s="142" t="str">
        <f>IF(F11="Scenario1PBT1",'Deep retrofit'!$E$42,IF(F11="Scenario2PBT1",'Deep retrofit'!$F$42,IF(F11="Scenario3PBT1",'Deep retrofit'!$G$42,"")))&amp;IF(F11="Scenario1PBT2",'Deep retrofit'!$H$42,IF(F11="Scenario2PBT2",'Deep retrofit'!$I$42,IF(F11="Scenario3PBT2",'Deep retrofit'!$J$42,"")))&amp;IF(F11="Scenario1PBT3",'Deep retrofit'!$K$42,IF(F11="Scenario2PBT3",'Deep retrofit'!$L$42,IF(F11="Scenario3PBT3",'Deep retrofit'!$M$42,"")))&amp;IF(F11="Scenario1PBT4",'Deep retrofit'!$N$42,IF(F11="Scenario2PBT4",'Deep retrofit'!$O$42,IF(F11="Scenario3PBT4",'Deep retrofit'!$P$42,"")))&amp;IF(F11="Scenario1PBT5",'Deep retrofit'!$Q$42,IF(F11="Scenario2PBT5",'Deep retrofit'!$R$42,IF(F11="Scenario3PBT5",'Deep retrofit'!$S$42,"")))&amp;IF(F11="Scenario1PBT6",'Deep retrofit'!$T$42,IF(F11="Scenario2PBT6",'Deep retrofit'!$U$42,IF(F11="Scenario3PBT6",'Deep retrofit'!$V$42,"")))&amp;IF(F11="Scenario1PBT7",'Deep retrofit'!$W$42,IF(F11="Scenario2PBT7",'Deep retrofit'!$X$42,IF(F11="Scenario3PBT7",'Deep retrofit'!$Y$42,"")))&amp;IF(F11="Scenario1PBT8",'Deep retrofit'!$Z$42,IF(F11="Scenario2PBT8",'Deep retrofit'!$AA$42,IF(F11="Scenario3PBT8",'Deep retrofit'!$AB$42,"")))&amp;IF(F11="Scenario1PBT9",'Deep retrofit'!$AC$42,IF(F11="Scenario2PBT9",'Deep retrofit'!$AD$42,IF(F11="Scenario3PBT9",'Deep retrofit'!$AE$42,"")))&amp;IF(F11="Scenario1PBT10",'Deep retrofit'!$AF$42,IF(F11="Scenario2PBT10",'Deep retrofit'!$AG$42,IF(F11="Scenario3PBT10",'Deep retrofit'!$AH$42,"")))&amp;IF(F11="Scenario1PBT11",'Deep retrofit'!$AI$42,IF(F11="Scenario2PBT11",'Deep retrofit'!$AJ$42,IF(F11="Scenario3PBT11",'Deep retrofit'!$AK$42,"")))&amp;IF(F11="Scenario1PBT12",'Deep retrofit'!$AL$42,IF(F11="Scenario2PBT12",'Deep retrofit'!$AM$42,IF(F11="Scenario3PBT12",'Deep retrofit'!$AN$42,"")))&amp;IF(F11="Scenario1PBT13",'Deep retrofit'!$AO$42,IF(F11="Scenario2PBT13",'Deep retrofit'!$AP$42,IF(F11="Scenario3PBT13",'Deep retrofit'!$AQ$42,"")))&amp;IF(F11="Scenario1PBT14",'Deep retrofit'!$AR$42,IF(F11="Scenario2PBT14",'Deep retrofit'!$AS$42,IF(F11="Scenario3PBT14",'Deep retrofit'!$AT$42,"")))&amp;IF(F11="Scenario1PBT15",'Deep retrofit'!$AU$42,IF(F11="Scenario2PBT15",'Deep retrofit'!$AV$42,IF(F11="Scenario3PBT15",'Deep retrofit'!$AW$42,"")))</f>
        <v/>
      </c>
      <c r="Z11" s="142">
        <f t="shared" si="20"/>
        <v>0</v>
      </c>
      <c r="AA11" s="331" t="str">
        <f>IF(F11="Scenario1PBT1",'Deep retrofit'!$E$101,IF(F11="Scenario2PBT1",'Deep retrofit'!$F$101,IF(F11="Scenario3PBT1",'Deep retrofit'!$G$101,"")))&amp;IF(F11="Scenario1PBT2",'Deep retrofit'!$H$101,IF(F11="Scenario2PBT2",'Deep retrofit'!$I$101,IF(F11="Scenario3PBT2",'Deep retrofit'!$J$101,"")))&amp;IF(F11="Scenario1PBT3",'Deep retrofit'!$K$101,IF(F11="Scenario2PBT3",'Deep retrofit'!$L$101,IF(F11="Scenario3PBT3",'Deep retrofit'!$M$101,"")))&amp;IF(F11="Scenario1PBT4",'Deep retrofit'!$N$101,IF(F11="Scenario2PBT4",'Deep retrofit'!$O$101,IF(F11="Scenario3PBT4",'Deep retrofit'!$P$101,"")))&amp;IF(F11="Scenario1PBT5",'Deep retrofit'!$Q$101,IF(F11="Scenario2PBT5",'Deep retrofit'!$R$101,IF(F11="Scenario3PBT5",'Deep retrofit'!$S$101,"")))&amp;IF(F11="Scenario1PBT6",'Deep retrofit'!$T$101,IF(F11="Scenario2PBT6",'Deep retrofit'!$U$101,IF(F11="Scenario3PBT6",'Deep retrofit'!$V$101,"")))&amp;IF(F11="Scenario1PBT7",'Deep retrofit'!$W$101,IF(F11="Scenario2PBT7",'Deep retrofit'!$X$101,IF(F11="Scenario3PBT7",'Deep retrofit'!$Y$101,"")))&amp;IF(F11="Scenario1PBT8",'Deep retrofit'!$Z$101,IF(F11="Scenario2PBT8",'Deep retrofit'!$AA$101,IF(F11="Scenario3PBT8",'Deep retrofit'!$AB$101,"")))&amp;IF(F11="Scenario1PBT9",'Deep retrofit'!$AC$101,IF(F11="Scenario2PBT9",'Deep retrofit'!$AD$101,IF(F11="Scenario3PBT9",'Deep retrofit'!$AE$101,"")))&amp;IF(F11="Scenario1PBT10",'Deep retrofit'!$AF$101,IF(F11="Scenario2PBT10",'Deep retrofit'!$AG$101,IF(F11="Scenario3PBT10",'Deep retrofit'!$AH$101,"")))&amp;IF(F11="Scenario1PBT11",'Deep retrofit'!$AI$101,IF(F11="Scenario2PBT11",'Deep retrofit'!$AJ$101,IF(F11="Scenario3PBT11",'Deep retrofit'!$AK$101,"")))&amp;IF(F11="Scenario1PBT12",'Deep retrofit'!$AL$101,IF(F11="Scenario2PBT12",'Deep retrofit'!$AM$101,IF(F11="Scenario3PBT12",'Deep retrofit'!$AN$101,"")))&amp;IF(F11="Scenario1PBT13",'Deep retrofit'!$AO$101,IF(F11="Scenario2PBT13",'Deep retrofit'!$AP$101,IF(F11="Scenario3PBT13",'Deep retrofit'!$AQ$101,"")))&amp;IF(F11="Scenario1PBT14",'Deep retrofit'!$AR$101,IF(F11="Scenario2PBT14",'Deep retrofit'!$AS$101,IF(F11="Scenario3PBT14",'Deep retrofit'!$AT$101,"")))&amp;IF(F11="Scenario1PBT15",'Deep retrofit'!$AU$101,IF(F11="Scenario2PBT15",'Deep retrofit'!$AV$101,IF(F11="Scenario3PBT15",'Deep retrofit'!$AW$101,"")))</f>
        <v/>
      </c>
      <c r="AB11" s="233">
        <f t="shared" si="21"/>
        <v>0</v>
      </c>
      <c r="AC11" s="264">
        <f>IFERROR('Projection_Base-case'!G11-G11,0)</f>
        <v>0</v>
      </c>
      <c r="AD11" s="142">
        <f t="shared" si="0"/>
        <v>0</v>
      </c>
      <c r="AE11" s="142">
        <f>IFERROR(100*AC11/'Projection_Base-case'!G11,0)</f>
        <v>0</v>
      </c>
      <c r="AF11" s="142">
        <f>IFERROR('Projection_Base-case'!I11-I11,0)</f>
        <v>0</v>
      </c>
      <c r="AG11" s="142">
        <f t="shared" si="1"/>
        <v>0</v>
      </c>
      <c r="AH11" s="142">
        <f>IFERROR(100*AF11/'Projection_Base-case'!I11,0)</f>
        <v>0</v>
      </c>
      <c r="AI11" s="142">
        <f>IFERROR('Projection_Base-case'!K11-K11,0)</f>
        <v>0</v>
      </c>
      <c r="AJ11" s="142">
        <f t="shared" si="2"/>
        <v>0</v>
      </c>
      <c r="AK11" s="142">
        <f>IFERROR(100*AI11/'Projection_Base-case'!K11,0)</f>
        <v>0</v>
      </c>
      <c r="AL11" s="142">
        <f>IFERROR(M11-'Projection_Base-case'!M11,0)</f>
        <v>0</v>
      </c>
      <c r="AM11" s="142">
        <f t="shared" si="3"/>
        <v>0</v>
      </c>
      <c r="AN11" s="143">
        <f>IFERROR(100*AL11/'Projection_Base-case'!M11,0)</f>
        <v>0</v>
      </c>
      <c r="AO11" s="262">
        <f>IFERROR('Projection_Base-case'!O11-O11,0)</f>
        <v>0</v>
      </c>
      <c r="AP11" s="142">
        <f t="shared" si="4"/>
        <v>0</v>
      </c>
      <c r="AQ11" s="142">
        <f>IFERROR(100*AO11/'Projection_Base-case'!O11,0)</f>
        <v>0</v>
      </c>
      <c r="AR11" s="142">
        <f>IFERROR('Projection_Base-case'!Q11-Q11,0)</f>
        <v>0</v>
      </c>
      <c r="AS11" s="142">
        <f t="shared" si="5"/>
        <v>0</v>
      </c>
      <c r="AT11" s="142">
        <f>IFERROR(100*AR11/'Projection_Base-case'!Q11,0)</f>
        <v>0</v>
      </c>
      <c r="AU11" s="142">
        <f>IFERROR('Projection_Base-case'!S11-S11,0)</f>
        <v>0</v>
      </c>
      <c r="AV11" s="142">
        <f t="shared" si="6"/>
        <v>0</v>
      </c>
      <c r="AW11" s="143">
        <f>IFERROR(100*AU11/'Projection_Base-case'!S11,0)</f>
        <v>0</v>
      </c>
      <c r="AX11" s="262">
        <f>IFERROR('Projection_Base-case'!U11-U11,0)</f>
        <v>0</v>
      </c>
      <c r="AY11" s="142">
        <f t="shared" si="7"/>
        <v>0</v>
      </c>
      <c r="AZ11" s="142">
        <f>IFERROR(100*AX11/'Projection_Base-case'!U11,0)</f>
        <v>0</v>
      </c>
      <c r="BA11" s="142">
        <f>IFERROR('Projection_Base-case'!W11-W11,0)</f>
        <v>0</v>
      </c>
      <c r="BB11" s="142">
        <f t="shared" si="8"/>
        <v>0</v>
      </c>
      <c r="BC11" s="142">
        <f>IFERROR(100*BA11/'Projection_Base-case'!W11,0)</f>
        <v>0</v>
      </c>
      <c r="BD11" s="142">
        <f>IFERROR('Projection_Base-case'!Y11-Y11,0)</f>
        <v>0</v>
      </c>
      <c r="BE11" s="142">
        <f t="shared" si="9"/>
        <v>0</v>
      </c>
      <c r="BF11" s="142">
        <f>IFERROR(100*BD11/'Projection_Base-case'!Y11,0)</f>
        <v>0</v>
      </c>
      <c r="BG11" s="531">
        <f t="shared" si="22"/>
        <v>0</v>
      </c>
      <c r="BH11" s="532">
        <f t="shared" si="23"/>
        <v>0</v>
      </c>
    </row>
    <row r="12" spans="1:66" ht="15" customHeight="1" x14ac:dyDescent="0.25">
      <c r="A12" s="261">
        <v>7</v>
      </c>
      <c r="B12" s="142">
        <f>'Projection_Base-case'!B12</f>
        <v>0</v>
      </c>
      <c r="C12" s="142">
        <f>'Projection_Base-case'!C12</f>
        <v>0</v>
      </c>
      <c r="D12" s="142">
        <f>'Projection_Base-case'!D12</f>
        <v>0</v>
      </c>
      <c r="E12" s="149"/>
      <c r="F12" s="258" t="str">
        <f t="shared" si="10"/>
        <v>0</v>
      </c>
      <c r="G12" s="231" t="str">
        <f>IF(F12="Scenario1PBT1",'Deep retrofit'!$E$6,IF(F12="Scenario2PBT1",'Deep retrofit'!$F$6,IF(F12="Scenario3PBT1",'Deep retrofit'!$G$6,"")))&amp;IF(F12="Scenario1PBT2",'Deep retrofit'!$H$6,IF(F12="Scenario2PBT2",'Deep retrofit'!$I$6,IF(F12="Scenario3PBT2",'Deep retrofit'!$J$6,"")))&amp;IF(F12="Scenario1PBT3",'Deep retrofit'!$K$6,IF(F12="Scenario2PBT3",'Deep retrofit'!$L$6,IF(F12="Scenario3PBT3",'Deep retrofit'!$M$6,"")))&amp;IF(F12="Scenario1PBT4",'Deep retrofit'!$N$6,IF(F12="Scenario2PBT4",'Deep retrofit'!$O$6,IF(F12="Scenario3PBT4",'Deep retrofit'!$P$6,"")))&amp;IF(F12="Scenario1PBT5",'Deep retrofit'!$Q$6,IF(F12="Scenario2PBT5",'Deep retrofit'!$R$6,IF(F12="Scenario3PBT5",'Deep retrofit'!$S$6,"")))&amp;IF(F12="Scenario1PBT6",'Deep retrofit'!$T$6,IF(F12="Scenario2PBT6",'Deep retrofit'!$U$6,IF(F12="Scenario3PBT6",'Deep retrofit'!$V$6,"")))&amp;IF(F12="Scenario1PBT7",'Deep retrofit'!$W$6,IF(F12="Scenario2PBT7",'Deep retrofit'!$X$6,IF(F12="Scenario3PBT7",'Deep retrofit'!$Y$6,"")))&amp;IF(F12="Scenario1PBT8",'Deep retrofit'!$Z$6,IF(F12="Scenario2PBT8",'Deep retrofit'!$AA$6,IF(F12="Scenario3PBT8",'Deep retrofit'!$AB$6,"")))&amp;IF(F12="Scenario1PBT9",'Deep retrofit'!$AC$6,IF(F12="Scenario2PBT9",'Deep retrofit'!$AD$6,IF(F12="Scenario3PBT9",'Deep retrofit'!$AE$6,"")))&amp;IF(F12="Scenario1PBT10",'Deep retrofit'!$AF$6,IF(F12="Scenario2PBT10",'Deep retrofit'!$AG$6,IF(F12="Scenario3PBT10",'Deep retrofit'!$AH$6,"")))&amp;IF(F12="Scenario1PBT11",'Deep retrofit'!$AI$6,IF(F12="Scenario2PBT11",'Deep retrofit'!$AJ$6,IF(F12="Scenario3PBT11",'Deep retrofit'!$AK$6,"")))&amp;IF(F12="Scenario1PBT12",'Deep retrofit'!$AL$6,IF(F12="Scenario2PBT12",'Deep retrofit'!$AM$6,IF(F12="Scenario3PBT12",'Deep retrofit'!$AN$6,"")))&amp;IF(F12="Scenario1PBT13",'Deep retrofit'!$AO$6,IF(F12="Scenario2PBT13",'Deep retrofit'!$AP$6,IF(F12="Scenario3PBT13",'Deep retrofit'!$AQ$6,"")))&amp;IF(F12="Scenario1PBT14",'Deep retrofit'!$AR$6,IF(F12="Scenario2PBT14",'Deep retrofit'!$AS$6,IF(F12="Scenario3PBT14",'Deep retrofit'!$AT$6,"")))&amp;IF(F12="Scenario1PBT15",'Deep retrofit'!$AU$6,IF(F12="Scenario2PBT15",'Deep retrofit'!$AV$6,IF(F12="Scenario3PBT15",'Deep retrofit'!$AW$6,"")))</f>
        <v/>
      </c>
      <c r="H12" s="142">
        <f t="shared" si="11"/>
        <v>0</v>
      </c>
      <c r="I12" s="232" t="str">
        <f>IF(F12="Scenario1PBT1",'Deep retrofit'!$E$16,IF(F12="Scenario2PBT1",'Deep retrofit'!$F$16,IF(F12="Scenario3PBT1",'Deep retrofit'!$G$16,"")))&amp;IF(F12="Scenario1PBT2",'Deep retrofit'!$H$16,IF(F12="Scenario2PBT2",'Deep retrofit'!$I$16,IF(F12="Scenario3PBT2",'Deep retrofit'!$J$16,"")))&amp;IF(F12="Scenario1PBT3",'Deep retrofit'!$K$16,IF(F12="Scenario2PBT3",'Deep retrofit'!$L$16,IF(F12="Scenario3PBT3",'Deep retrofit'!$M$16,"")))&amp;IF(F12="Scenario1PBT4",'Deep retrofit'!$N$16,IF(F12="Scenario2PBT4",'Deep retrofit'!$O$16,IF(F12="Scenario3PBT4",'Deep retrofit'!$P$16,"")))&amp;IF(F12="Scenario1PBT5",'Deep retrofit'!$Q$16,IF(F12="Scenario2PBT5",'Deep retrofit'!$R$16,IF(F12="Scenario3PBT5",'Deep retrofit'!$S$16,"")))&amp;IF(F12="Scenario1PBT6",'Deep retrofit'!$T$16,IF(F12="Scenario2PBT6",'Deep retrofit'!$U$16,IF(F12="Scenario3PBT6",'Deep retrofit'!$V$16,"")))&amp;IF(F12="Scenario1PBT7",'Deep retrofit'!$W$16,IF(F12="Scenario2PBT7",'Deep retrofit'!$X$16,IF(F12="Scenario3PBT7",'Deep retrofit'!$Y$16,"")))&amp;IF(F12="Scenario1PBT8",'Deep retrofit'!$Z$16,IF(F12="Scenario2PBT8",'Deep retrofit'!$AA$16,IF(F12="Scenario3PBT8",'Deep retrofit'!$AB$16,"")))&amp;IF(F12="Scenario1PBT9",'Deep retrofit'!$AC$16,IF(F12="Scenario2PBT9",'Deep retrofit'!$AD$16,IF(F12="Scenario3PBT9",'Deep retrofit'!$AE$16,"")))&amp;IF(F12="Scenario1PBT10",'Deep retrofit'!$AF$16,IF(F12="Scenario2PBT10",'Deep retrofit'!$AG$16,IF(F12="Scenario3PBT10",'Deep retrofit'!$AH$16,"")))&amp;IF(F12="Scenario1PBT11",'Deep retrofit'!$AI$16,IF(F12="Scenario2PBT11",'Deep retrofit'!$AJ$16,IF(F12="Scenario3PBT11",'Deep retrofit'!$AK$16,"")))&amp;IF(F12="Scenario1PBT12",'Deep retrofit'!$AL$16,IF(F12="Scenario2PBT12",'Deep retrofit'!$AM$16,IF(F12="Scenario3PBT12",'Deep retrofit'!$AN$16,"")))&amp;IF(F12="Scenario1PBT13",'Deep retrofit'!$AO$16,IF(F12="Scenario2PBT13",'Deep retrofit'!$AP$16,IF(F12="Scenario3PBT13",'Deep retrofit'!$AQ$16,"")))&amp;IF(F12="Scenario1PBT14",'Deep retrofit'!$AR$16,IF(F12="Scenario2PBT14",'Deep retrofit'!$AS$16,IF(F12="Scenario3PBT14",'Deep retrofit'!$AT$16,"")))&amp;IF(F12="Scenario1PBT15",'Deep retrofit'!$AU$16,IF(F12="Scenario2PBT15",'Deep retrofit'!$AV$16,IF(F12="Scenario3PBT15",'Deep retrofit'!$AW$16,"")))</f>
        <v/>
      </c>
      <c r="J12" s="142">
        <f t="shared" si="12"/>
        <v>0</v>
      </c>
      <c r="K12" s="142" t="str">
        <f>IF(F12="Scenario1PBT1",'Deep retrofit'!$E$18,IF(F12="Scenario2PBT1",'Deep retrofit'!$F$18,IF(F12="Scenario3PBT1",'Deep retrofit'!$G$18,"")))&amp;IF(F12="Scenario1PBT2",'Deep retrofit'!$H$18,IF(F12="Scenario2PBT2",'Deep retrofit'!$I$18,IF(F12="Scenario3PBT2",'Deep retrofit'!$J$18,"")))&amp;IF(F12="Scenario1PBT3",'Deep retrofit'!$K$18,IF(F12="Scenario2PBT3",'Deep retrofit'!$L$18,IF(F12="Scenario3PBT3",'Deep retrofit'!$M$18,"")))&amp;IF(F12="Scenario1PBT4",'Deep retrofit'!$N$18,IF(F12="Scenario2PBT4",'Deep retrofit'!$O$18,IF(F12="Scenario3PBT4",'Deep retrofit'!$P$18,"")))&amp;IF(F12="Scenario1PBT5",'Deep retrofit'!$Q$18,IF(F12="Scenario2PBT5",'Deep retrofit'!$R$18,IF(F12="Scenario3PBT5",'Deep retrofit'!$S$18,"")))&amp;IF(F12="Scenario1PBT6",'Deep retrofit'!$T$18,IF(F12="Scenario2PBT6",'Deep retrofit'!$U$18,IF(F12="Scenario3PBT6",'Deep retrofit'!$V$18,"")))&amp;IF(F12="Scenario1PBT7",'Deep retrofit'!$W$18,IF(F12="Scenario2PBT7",'Deep retrofit'!$X$18,IF(F12="Scenario3PBT7",'Deep retrofit'!$Y$18,"")))&amp;IF(F12="Scenario1PBT8",'Deep retrofit'!$Z$18,IF(F12="Scenario2PBT8",'Deep retrofit'!$AA$18,IF(F12="Scenario3PBT8",'Deep retrofit'!$AB$18,"")))&amp;IF(F12="Scenario1PBT9",'Deep retrofit'!$AC$18,IF(F12="Scenario2PBT9",'Deep retrofit'!$AD$18,IF(F12="Scenario3PBT9",'Deep retrofit'!$AE$18,"")))&amp;IF(F12="Scenario1PBT10",'Deep retrofit'!$AF$18,IF(F12="Scenario2PBT10",'Deep retrofit'!$AG$18,IF(F12="Scenario3PBT10",'Deep retrofit'!$AH$18,"")))&amp;IF(F12="Scenario1PBT11",'Deep retrofit'!$AI$18,IF(F12="Scenario2PBT11",'Deep retrofit'!$AJ$18,IF(F12="Scenario3PBT11",'Deep retrofit'!$AK$18,"")))&amp;IF(F12="Scenario1PBT12",'Deep retrofit'!$AL$18,IF(F12="Scenario2PBT12",'Deep retrofit'!$AM$18,IF(F12="Scenario3PBT12",'Deep retrofit'!$AN$18,"")))&amp;IF(F12="Scenario1PBT13",'Deep retrofit'!$AO$18,IF(F12="Scenario2PBT13",'Deep retrofit'!$AP$18,IF(F12="Scenario3PBT13",'Deep retrofit'!$AQ$18,"")))&amp;IF(F12="Scenario1PBT14",'Deep retrofit'!$AR$18,IF(F12="Scenario2PBT14",'Deep retrofit'!$AS$18,IF(F12="Scenario3PBT14",'Deep retrofit'!$AT$18,"")))&amp;IF(F12="Scenario1PBT15",'Deep retrofit'!$AU$18,IF(F12="Scenario2PBT15",'Deep retrofit'!$AV$18,IF(F12="Scenario3PBT15",'Deep retrofit'!$AW$18,"")))</f>
        <v/>
      </c>
      <c r="L12" s="142">
        <f t="shared" si="13"/>
        <v>0</v>
      </c>
      <c r="M12" s="142" t="str">
        <f>IF(F12="Scenario1PBT1",'Deep retrofit'!$E$20,IF(F12="Scenario2PBT1",'Deep retrofit'!$F$20,IF(F12="Scenario3PBT1",'Deep retrofit'!$G$20,"")))&amp;IF(F12="Scenario1PBT2",'Deep retrofit'!$H$20,IF(F12="Scenario2PBT2",'Deep retrofit'!$I$20,IF(F12="Scenario3PBT2",'Deep retrofit'!$J$20,"")))&amp;IF(F12="Scenario1PBT3",'Deep retrofit'!$K$20,IF(F12="Scenario2PBT3",'Deep retrofit'!$L$20,IF(F12="Scenario3PBT3",'Deep retrofit'!$M$20,"")))&amp;IF(F12="Scenario1PBT4",'Deep retrofit'!$N$20,IF(F12="Scenario2PBT4",'Deep retrofit'!$O$20,IF(F12="Scenario3PBT4",'Deep retrofit'!$P$20,"")))&amp;IF(F12="Scenario1PBT5",'Deep retrofit'!$Q$20,IF(F12="Scenario2PBT5",'Deep retrofit'!$R$20,IF(F12="Scenario3PBT5",'Deep retrofit'!$S$20,"")))&amp;IF(F12="Scenario1PBT6",'Deep retrofit'!$T$20,IF(F12="Scenario2PBT6",'Deep retrofit'!$U$20,IF(F12="Scenario3PBT6",'Deep retrofit'!$V$20,"")))&amp;IF(F12="Scenario1PBT7",'Deep retrofit'!$W$20,IF(F12="Scenario2PBT7",'Deep retrofit'!$X$20,IF(F12="Scenario3PBT7",'Deep retrofit'!$Y$20,"")))&amp;IF(F12="Scenario1PBT8",'Deep retrofit'!$Z$20,IF(F12="Scenario2PBT8",'Deep retrofit'!$AA$20,IF(F12="Scenario3PBT8",'Deep retrofit'!$AB$20,"")))&amp;IF(F12="Scenario1PBT9",'Deep retrofit'!$AC$20,IF(F12="Scenario2PBT9",'Deep retrofit'!$AD$20,IF(F12="Scenario3PBT9",'Deep retrofit'!$AE$20,"")))&amp;IF(F12="Scenario1PBT10",'Deep retrofit'!$AF$20,IF(F12="Scenario2PBT10",'Deep retrofit'!$AG$20,IF(F12="Scenario3PBT10",'Deep retrofit'!$AH$20,"")))&amp;IF(F12="Scenario1PBT11",'Deep retrofit'!$AI$20,IF(F12="Scenario2PBT11",'Deep retrofit'!$AJ$20,IF(F12="Scenario3PBT11",'Deep retrofit'!$AK$20,"")))&amp;IF(F12="Scenario1PBT12",'Deep retrofit'!$AL$20,IF(F12="Scenario2PBT12",'Deep retrofit'!$AM$20,IF(F12="Scenario3PBT12",'Deep retrofit'!$AN$20,"")))&amp;IF(F12="Scenario1PBT13",'Deep retrofit'!$AO$20,IF(F12="Scenario2PBT13",'Deep retrofit'!$AP$20,IF(F12="Scenario3PBT13",'Deep retrofit'!$AQ$20,"")))&amp;IF(F12="Scenario1PBT14",'Deep retrofit'!$AR$20,IF(F12="Scenario2PBT14",'Deep retrofit'!$AS$20,IF(F12="Scenario3PBT14",'Deep retrofit'!$AT$20,"")))&amp;IF(F12="Scenario1PBT15",'Deep retrofit'!$AU$20,IF(F12="Scenario2PBT15",'Deep retrofit'!$AV$20,IF(F12="Scenario3PBT15",'Deep retrofit'!$AW$20,"")))</f>
        <v/>
      </c>
      <c r="N12" s="143">
        <f t="shared" si="14"/>
        <v>0</v>
      </c>
      <c r="O12" s="262" t="str">
        <f>IF(F12="Scenario1PBT1",'Deep retrofit'!$E$23,IF(F12="Scenario2PBT1",'Deep retrofit'!$F$23,IF(F12="Scenario3PBT1",'Deep retrofit'!$G$23,"")))&amp;IF(F12="Scenario1PBT2",'Deep retrofit'!$H$23,IF(F12="Scenario2PBT2",'Deep retrofit'!$I$23,IF(F12="Scenario3PBT2",'Deep retrofit'!$J$23,"")))&amp;IF(F12="Scenario1PBT3",'Deep retrofit'!$K$23,IF(F12="Scenario2PBT3",'Deep retrofit'!$L$23,IF(F12="Scenario3PBT3",'Deep retrofit'!$M$23,"")))&amp;IF(F12="Scenario1PBT4",'Deep retrofit'!$N$23,IF(F12="Scenario2PBT4",'Deep retrofit'!$O$23,IF(F12="Scenario3PBT4",'Deep retrofit'!$P$23,"")))&amp;IF(F12="Scenario1PBT5",'Deep retrofit'!$Q$23,IF(F12="Scenario2PBT5",'Deep retrofit'!$R$23,IF(F12="Scenario3PBT5",'Deep retrofit'!$S$23,"")))&amp;IF(F12="Scenario1PBT6",'Deep retrofit'!$T$23,IF(F12="Scenario2PBT6",'Deep retrofit'!$U$23,IF(F12="Scenario3PBT6",'Deep retrofit'!$V$23,"")))&amp;IF(F12="Scenario1PBT7",'Deep retrofit'!$W$23,IF(F12="Scenario2PBT7",'Deep retrofit'!$X$23,IF(F12="Scenario3PBT7",'Deep retrofit'!$Y$23,"")))&amp;IF(F12="Scenario1PBT8",'Deep retrofit'!$Z$23,IF(F12="Scenario2PBT8",'Deep retrofit'!$AA$23,IF(F12="Scenario3PBT8",'Deep retrofit'!$AB$23,"")))&amp;IF(F12="Scenario1PBT9",'Deep retrofit'!$AC$23,IF(F12="Scenario2PBT9",'Deep retrofit'!$AD$23,IF(F12="Scenario3PBT9",'Deep retrofit'!$AE$23,"")))&amp;IF(F12="Scenario1PBT10",'Deep retrofit'!$AF$23,IF(F12="Scenario2PBT10",'Deep retrofit'!$AG$23,IF(F12="Scenario3PBT10",'Deep retrofit'!$AH$23,"")))&amp;IF(F12="Scenario1PBT11",'Deep retrofit'!$AI$23,IF(F12="Scenario2PBT11",'Deep retrofit'!$AJ$23,IF(F12="Scenario3PBT11",'Deep retrofit'!$AK$23,"")))&amp;IF(F12="Scenario1PBT12",'Deep retrofit'!$AL$23,IF(F12="Scenario2PBT12",'Deep retrofit'!$AM$23,IF(F12="Scenario3PBT12",'Deep retrofit'!$AN$23,"")))&amp;IF(F12="Scenario1PBT13",'Deep retrofit'!$AO$23,IF(F12="Scenario2PBT13",'Deep retrofit'!$AP$23,IF(F12="Scenario3PBT13",'Deep retrofit'!$AQ$23,"")))&amp;IF(F12="Scenario1PBT14",'Deep retrofit'!$AR$23,IF(F12="Scenario2PBT14",'Deep retrofit'!$AS$23,IF(F12="Scenario3PBT14",'Deep retrofit'!$AT$23,"")))&amp;IF(F12="Scenario1PBT15",'Deep retrofit'!$AU$23,IF(F12="Scenario2PBT15",'Deep retrofit'!$AV$23,IF(F12="Scenario3PBT15",'Deep retrofit'!$AW$23,"")))</f>
        <v/>
      </c>
      <c r="P12" s="142">
        <f t="shared" si="15"/>
        <v>0</v>
      </c>
      <c r="Q12" s="142" t="str">
        <f>IF(F12="Scenario1PBT1",'Deep retrofit'!$E$25,IF(F12="Scenario2PBT1",'Deep retrofit'!$F$25,IF(F12="Scenario3PBT1",'Deep retrofit'!$G$25,"")))&amp;IF(F12="Scenario1PBT2",'Deep retrofit'!$H$25,IF(F12="Scenario2PBT2",'Deep retrofit'!$I$25,IF(F12="Scenario3PBT2",'Deep retrofit'!$J$25,"")))&amp;IF(F12="Scenario1PBT3",'Deep retrofit'!$K$25,IF(F12="Scenario2PBT3",'Deep retrofit'!$L$25,IF(F12="Scenario3PBT3",'Deep retrofit'!$M$25,"")))&amp;IF(F12="Scenario1PBT4",'Deep retrofit'!$N$25,IF(F12="Scenario2PBT4",'Deep retrofit'!$O$25,IF(F12="Scenario3PBT4",'Deep retrofit'!$P$25,"")))&amp;IF(F12="Scenario1PBT5",'Deep retrofit'!$Q$25,IF(F12="Scenario2PBT5",'Deep retrofit'!$R$25,IF(F12="Scenario3PBT5",'Deep retrofit'!$S$25,"")))&amp;IF(F12="Scenario1PBT6",'Deep retrofit'!$T$25,IF(F12="Scenario2PBT6",'Deep retrofit'!$U$25,IF(F12="Scenario3PBT6",'Deep retrofit'!$V$25,"")))&amp;IF(F12="Scenario1PBT7",'Deep retrofit'!$W$25,IF(F12="Scenario2PBT7",'Deep retrofit'!$X$25,IF(F12="Scenario3PBT7",'Deep retrofit'!$Y$25,"")))&amp;IF(F12="Scenario1PBT8",'Deep retrofit'!$Z$25,IF(F12="Scenario2PBT8",'Deep retrofit'!$AA$25,IF(F12="Scenario3PBT8",'Deep retrofit'!$AB$25,"")))&amp;IF(F12="Scenario1PBT9",'Deep retrofit'!$AC$25,IF(F12="Scenario2PBT9",'Deep retrofit'!$AD$25,IF(F12="Scenario3PBT9",'Deep retrofit'!$AE$25,"")))&amp;IF(F12="Scenario1PBT10",'Deep retrofit'!$AF$25,IF(F12="Scenario2PBT10",'Deep retrofit'!$AG$25,IF(F12="Scenario3PBT10",'Deep retrofit'!$AH$25,"")))&amp;IF(F12="Scenario1PBT11",'Deep retrofit'!$AI$25,IF(F12="Scenario2PBT11",'Deep retrofit'!$AJ$25,IF(F12="Scenario3PBT11",'Deep retrofit'!$AK$25,"")))&amp;IF(F12="Scenario1PBT12",'Deep retrofit'!$AL$25,IF(F12="Scenario2PBT12",'Deep retrofit'!$AM$25,IF(F12="Scenario3PBT12",'Deep retrofit'!$AN$25,"")))&amp;IF(F12="Scenario1PBT13",'Deep retrofit'!$AO$25,IF(F12="Scenario2PBT13",'Deep retrofit'!$AP$25,IF(F12="Scenario3PBT13",'Deep retrofit'!$AQ$25,"")))&amp;IF(F12="Scenario1PBT14",'Deep retrofit'!$AR$25,IF(F12="Scenario2PBT14",'Deep retrofit'!$AS$25,IF(F12="Scenario3PBT14",'Deep retrofit'!$AT$25,"")))&amp;IF(F12="Scenario1PBT15",'Deep retrofit'!$AU$25,IF(F12="Scenario2PBT15",'Deep retrofit'!$AV$25,IF(F12="Scenario3PBT15",'Deep retrofit'!$AW$25,"")))</f>
        <v/>
      </c>
      <c r="R12" s="142">
        <f t="shared" si="16"/>
        <v>0</v>
      </c>
      <c r="S12" s="142" t="str">
        <f>IF(F12="Scenario1PBT1",'Deep retrofit'!$E$27,IF(F12="Scenario2PBT1",'Deep retrofit'!$F$27,IF(F12="Scenario3PBT1",'Deep retrofit'!$G$27,"")))&amp;IF(F12="Scenario1PBT2",'Deep retrofit'!$H$27,IF(F12="Scenario2PBT2",'Deep retrofit'!$I$27,IF(F12="Scenario3PBT2",'Deep retrofit'!$J$27,"")))&amp;IF(F12="Scenario1PBT3",'Deep retrofit'!$K$27,IF(F12="Scenario2PBT3",'Deep retrofit'!$L$27,IF(F12="Scenario3PBT3",'Deep retrofit'!$M$27,"")))&amp;IF(F12="Scenario1PBT4",'Deep retrofit'!$N$27,IF(F12="Scenario2PBT4",'Deep retrofit'!$O$27,IF(F12="Scenario3PBT4",'Deep retrofit'!$P$27,"")))&amp;IF(F12="Scenario1PBT5",'Deep retrofit'!$Q$27,IF(F12="Scenario2PBT5",'Deep retrofit'!$R$27,IF(F12="Scenario3PBT5",'Deep retrofit'!$S$27,"")))&amp;IF(F12="Scenario1PBT6",'Deep retrofit'!$T$27,IF(F12="Scenario2PBT6",'Deep retrofit'!$U$27,IF(F12="Scenario3PBT6",'Deep retrofit'!$V$27,"")))&amp;IF(F12="Scenario1PBT7",'Deep retrofit'!$W$27,IF(F12="Scenario2PBT7",'Deep retrofit'!$X$27,IF(F12="Scenario3PBT7",'Deep retrofit'!$Y$27,"")))&amp;IF(F12="Scenario1PBT8",'Deep retrofit'!$Z$27,IF(F12="Scenario2PBT8",'Deep retrofit'!$AA$27,IF(F12="Scenario3PBT8",'Deep retrofit'!$AB$27,"")))&amp;IF(F12="Scenario1PBT9",'Deep retrofit'!$AC$27,IF(F12="Scenario2PBT9",'Deep retrofit'!$AD$27,IF(F12="Scenario3PBT9",'Deep retrofit'!$AE$27,"")))&amp;IF(F12="Scenario1PBT10",'Deep retrofit'!$AF$27,IF(F12="Scenario2PBT10",'Deep retrofit'!$AG$27,IF(F12="Scenario3PBT10",'Deep retrofit'!$AH$27,"")))&amp;IF(F12="Scenario1PBT11",'Deep retrofit'!$AI$27,IF(F12="Scenario2PBT11",'Deep retrofit'!$AJ$27,IF(F12="Scenario3PBT11",'Deep retrofit'!$AK$27,"")))&amp;IF(F12="Scenario1PBT12",'Deep retrofit'!$AL$27,IF(F12="Scenario2PBT12",'Deep retrofit'!$AM$27,IF(F12="Scenario3PBT12",'Deep retrofit'!$AN$27,"")))&amp;IF(F12="Scenario1PBT13",'Deep retrofit'!$AO$27,IF(F12="Scenario2PBT13",'Deep retrofit'!$AP$27,IF(F12="Scenario3PBT13",'Deep retrofit'!$AQ$27,"")))&amp;IF(F12="Scenario1PBT14",'Deep retrofit'!$AR$27,IF(F12="Scenario2PBT14",'Deep retrofit'!$AS$27,IF(F12="Scenario3PBT14",'Deep retrofit'!$AT$27,"")))&amp;IF(F12="Scenario1PBT15",'Deep retrofit'!$AU$27,IF(F12="Scenario2PBT15",'Deep retrofit'!$AV$27,IF(F12="Scenario3PBT15",'Deep retrofit'!$AW$27,"")))</f>
        <v/>
      </c>
      <c r="T12" s="263">
        <f t="shared" si="17"/>
        <v>0</v>
      </c>
      <c r="U12" s="262" t="str">
        <f>IF(F12="Scenario1PBT1",'Deep retrofit'!$E$38,IF(F12="Scenario2PBT1",'Deep retrofit'!$F$38,IF(F12="Scenario3PBT1",'Deep retrofit'!$G$38,"")))&amp;IF(F12="Scenario1PBT2",'Deep retrofit'!$H$38,IF(F12="Scenario2PBT2",'Deep retrofit'!$I$38,IF(F12="Scenario3PBT2",'Deep retrofit'!$J$38,"")))&amp;IF(F12="Scenario1PBT3",'Deep retrofit'!$K$38,IF(F12="Scenario2PBT3",'Deep retrofit'!$L$38,IF(F12="Scenario3PBT3",'Deep retrofit'!$M$38,"")))&amp;IF(F12="Scenario1PBT4",'Deep retrofit'!$N$38,IF(F12="Scenario2PBT4",'Deep retrofit'!$O$38,IF(F12="Scenario3PBT4",'Deep retrofit'!$P$38,"")))&amp;IF(F12="Scenario1PBT5",'Deep retrofit'!$Q$38,IF(F12="Scenario2PBT5",'Deep retrofit'!$R$38,IF(F12="Scenario3PBT5",'Deep retrofit'!$S$38,"")))&amp;IF(F12="Scenario1PBT6",'Deep retrofit'!$T$38,IF(F12="Scenario2PBT6",'Deep retrofit'!$U$38,IF(F12="Scenario3PBT6",'Deep retrofit'!$V$38,"")))&amp;IF(F12="Scenario1PBT7",'Deep retrofit'!$W$38,IF(F12="Scenario2PBT7",'Deep retrofit'!$X$38,IF(F12="Scenario3PBT7",'Deep retrofit'!$Y$38,"")))&amp;IF(F12="Scenario1PBT8",'Deep retrofit'!$Z$38,IF(F12="Scenario2PBT8",'Deep retrofit'!$AA$38,IF(F12="Scenario3PBT8",'Deep retrofit'!$AB$38,"")))&amp;IF(F12="Scenario1PBT9",'Deep retrofit'!$AC$38,IF(F12="Scenario2PBT9",'Deep retrofit'!$AD$38,IF(F12="Scenario3PBT9",'Deep retrofit'!$AE$38,"")))&amp;IF(F12="Scenario1PBT10",'Deep retrofit'!$AF$38,IF(F12="Scenario2PBT10",'Deep retrofit'!$AG$38,IF(F12="Scenario3PBT10",'Deep retrofit'!$AH$38,"")))&amp;IF(F12="Scenario1PBT11",'Deep retrofit'!$AI$38,IF(F12="Scenario2PBT11",'Deep retrofit'!$AJ$38,IF(F12="Scenario3PBT11",'Deep retrofit'!$AK$38,"")))&amp;IF(F12="Scenario1PBT12",'Deep retrofit'!$AL$38,IF(F12="Scenario2PBT12",'Deep retrofit'!$AM$38,IF(F12="Scenario3PBT12",'Deep retrofit'!$AN$38,"")))&amp;IF(F12="Scenario1PBT13",'Deep retrofit'!$AO$38,IF(F12="Scenario2PBT13",'Deep retrofit'!$AP$38,IF(F12="Scenario3PBT13",'Deep retrofit'!$AQ$38,"")))&amp;IF(F12="Scenario1PBT14",'Deep retrofit'!$AR$38,IF(F12="Scenario2PBT14",'Deep retrofit'!$AS$38,IF(F12="Scenario3PBT14",'Deep retrofit'!$AT$38,"")))&amp;IF(F12="Scenario1PBT15",'Deep retrofit'!$AU$38,IF(F12="Scenario2PBT15",'Deep retrofit'!$AV$38,IF(F12="Scenario3PBT15",'Deep retrofit'!$AW$38,"")))</f>
        <v/>
      </c>
      <c r="V12" s="142">
        <f t="shared" si="18"/>
        <v>0</v>
      </c>
      <c r="W12" s="142" t="str">
        <f>IF(F12="Scenario1PBT1",'Deep retrofit'!$E$40,IF(F12="Scenario2PBT1",'Deep retrofit'!$F$40,IF(F12="Scenario3PBT1",'Deep retrofit'!$G$40,"")))&amp;IF(F12="Scenario1PBT2",'Deep retrofit'!$H$40,IF(F12="Scenario2PBT2",'Deep retrofit'!$I$40,IF(F12="Scenario3PBT2",'Deep retrofit'!$J$40,"")))&amp;IF(F12="Scenario1PBT3",'Deep retrofit'!$K$40,IF(F12="Scenario2PBT3",'Deep retrofit'!$L$40,IF(F12="Scenario3PBT3",'Deep retrofit'!$M$40,"")))&amp;IF(F12="Scenario1PBT4",'Deep retrofit'!$N$40,IF(F12="Scenario2PBT4",'Deep retrofit'!$O$40,IF(F12="Scenario3PBT4",'Deep retrofit'!$P$40,"")))&amp;IF(F12="Scenario1PBT5",'Deep retrofit'!$Q$40,IF(F12="Scenario2PBT5",'Deep retrofit'!$R$40,IF(F12="Scenario3PBT5",'Deep retrofit'!$S$40,"")))&amp;IF(F12="Scenario1PBT6",'Deep retrofit'!$T$40,IF(F12="Scenario2PBT6",'Deep retrofit'!$U$40,IF(F12="Scenario3PBT6",'Deep retrofit'!$V$40,"")))&amp;IF(F12="Scenario1PBT7",'Deep retrofit'!$W$40,IF(F12="Scenario2PBT7",'Deep retrofit'!$X$40,IF(F12="Scenario3PBT7",'Deep retrofit'!$Y$40,"")))&amp;IF(F12="Scenario1PBT8",'Deep retrofit'!$Z$40,IF(F12="Scenario2PBT8",'Deep retrofit'!$AA$40,IF(F12="Scenario3PBT8",'Deep retrofit'!$AB$40,"")))&amp;IF(F12="Scenario1PBT9",'Deep retrofit'!$AC$40,IF(F12="Scenario2PBT9",'Deep retrofit'!$AD$40,IF(F12="Scenario3PBT9",'Deep retrofit'!$AE$40,"")))&amp;IF(F12="Scenario1PBT10",'Deep retrofit'!$AF$40,IF(F12="Scenario2PBT10",'Deep retrofit'!$AG$40,IF(F12="Scenario3PBT10",'Deep retrofit'!$AH$40,"")))&amp;IF(F12="Scenario1PBT11",'Deep retrofit'!$AI$40,IF(F12="Scenario2PBT11",'Deep retrofit'!$AJ$40,IF(F12="Scenario3PBT11",'Deep retrofit'!$AK$40,"")))&amp;IF(F12="Scenario1PBT12",'Deep retrofit'!$AL$40,IF(F12="Scenario2PBT12",'Deep retrofit'!$AM$40,IF(F12="Scenario3PBT12",'Deep retrofit'!$AN$40,"")))&amp;IF(F12="Scenario1PBT13",'Deep retrofit'!$AO$40,IF(F12="Scenario2PBT13",'Deep retrofit'!$AP$40,IF(F12="Scenario3PBT13",'Deep retrofit'!$AQ$40,"")))&amp;IF(F12="Scenario1PBT14",'Deep retrofit'!$AR$40,IF(F12="Scenario2PBT14",'Deep retrofit'!$AS$40,IF(F12="Scenario3PBT14",'Deep retrofit'!$AT$40,"")))&amp;IF(F12="Scenario1PBT15",'Deep retrofit'!$AU$40,IF(F12="Scenario2PBT15",'Deep retrofit'!$AV$40,IF(F12="Scenario3PBT15",'Deep retrofit'!$AW$40,"")))</f>
        <v/>
      </c>
      <c r="X12" s="142">
        <f t="shared" si="19"/>
        <v>0</v>
      </c>
      <c r="Y12" s="142" t="str">
        <f>IF(F12="Scenario1PBT1",'Deep retrofit'!$E$42,IF(F12="Scenario2PBT1",'Deep retrofit'!$F$42,IF(F12="Scenario3PBT1",'Deep retrofit'!$G$42,"")))&amp;IF(F12="Scenario1PBT2",'Deep retrofit'!$H$42,IF(F12="Scenario2PBT2",'Deep retrofit'!$I$42,IF(F12="Scenario3PBT2",'Deep retrofit'!$J$42,"")))&amp;IF(F12="Scenario1PBT3",'Deep retrofit'!$K$42,IF(F12="Scenario2PBT3",'Deep retrofit'!$L$42,IF(F12="Scenario3PBT3",'Deep retrofit'!$M$42,"")))&amp;IF(F12="Scenario1PBT4",'Deep retrofit'!$N$42,IF(F12="Scenario2PBT4",'Deep retrofit'!$O$42,IF(F12="Scenario3PBT4",'Deep retrofit'!$P$42,"")))&amp;IF(F12="Scenario1PBT5",'Deep retrofit'!$Q$42,IF(F12="Scenario2PBT5",'Deep retrofit'!$R$42,IF(F12="Scenario3PBT5",'Deep retrofit'!$S$42,"")))&amp;IF(F12="Scenario1PBT6",'Deep retrofit'!$T$42,IF(F12="Scenario2PBT6",'Deep retrofit'!$U$42,IF(F12="Scenario3PBT6",'Deep retrofit'!$V$42,"")))&amp;IF(F12="Scenario1PBT7",'Deep retrofit'!$W$42,IF(F12="Scenario2PBT7",'Deep retrofit'!$X$42,IF(F12="Scenario3PBT7",'Deep retrofit'!$Y$42,"")))&amp;IF(F12="Scenario1PBT8",'Deep retrofit'!$Z$42,IF(F12="Scenario2PBT8",'Deep retrofit'!$AA$42,IF(F12="Scenario3PBT8",'Deep retrofit'!$AB$42,"")))&amp;IF(F12="Scenario1PBT9",'Deep retrofit'!$AC$42,IF(F12="Scenario2PBT9",'Deep retrofit'!$AD$42,IF(F12="Scenario3PBT9",'Deep retrofit'!$AE$42,"")))&amp;IF(F12="Scenario1PBT10",'Deep retrofit'!$AF$42,IF(F12="Scenario2PBT10",'Deep retrofit'!$AG$42,IF(F12="Scenario3PBT10",'Deep retrofit'!$AH$42,"")))&amp;IF(F12="Scenario1PBT11",'Deep retrofit'!$AI$42,IF(F12="Scenario2PBT11",'Deep retrofit'!$AJ$42,IF(F12="Scenario3PBT11",'Deep retrofit'!$AK$42,"")))&amp;IF(F12="Scenario1PBT12",'Deep retrofit'!$AL$42,IF(F12="Scenario2PBT12",'Deep retrofit'!$AM$42,IF(F12="Scenario3PBT12",'Deep retrofit'!$AN$42,"")))&amp;IF(F12="Scenario1PBT13",'Deep retrofit'!$AO$42,IF(F12="Scenario2PBT13",'Deep retrofit'!$AP$42,IF(F12="Scenario3PBT13",'Deep retrofit'!$AQ$42,"")))&amp;IF(F12="Scenario1PBT14",'Deep retrofit'!$AR$42,IF(F12="Scenario2PBT14",'Deep retrofit'!$AS$42,IF(F12="Scenario3PBT14",'Deep retrofit'!$AT$42,"")))&amp;IF(F12="Scenario1PBT15",'Deep retrofit'!$AU$42,IF(F12="Scenario2PBT15",'Deep retrofit'!$AV$42,IF(F12="Scenario3PBT15",'Deep retrofit'!$AW$42,"")))</f>
        <v/>
      </c>
      <c r="Z12" s="142">
        <f t="shared" si="20"/>
        <v>0</v>
      </c>
      <c r="AA12" s="331" t="str">
        <f>IF(F12="Scenario1PBT1",'Deep retrofit'!$E$101,IF(F12="Scenario2PBT1",'Deep retrofit'!$F$101,IF(F12="Scenario3PBT1",'Deep retrofit'!$G$101,"")))&amp;IF(F12="Scenario1PBT2",'Deep retrofit'!$H$101,IF(F12="Scenario2PBT2",'Deep retrofit'!$I$101,IF(F12="Scenario3PBT2",'Deep retrofit'!$J$101,"")))&amp;IF(F12="Scenario1PBT3",'Deep retrofit'!$K$101,IF(F12="Scenario2PBT3",'Deep retrofit'!$L$101,IF(F12="Scenario3PBT3",'Deep retrofit'!$M$101,"")))&amp;IF(F12="Scenario1PBT4",'Deep retrofit'!$N$101,IF(F12="Scenario2PBT4",'Deep retrofit'!$O$101,IF(F12="Scenario3PBT4",'Deep retrofit'!$P$101,"")))&amp;IF(F12="Scenario1PBT5",'Deep retrofit'!$Q$101,IF(F12="Scenario2PBT5",'Deep retrofit'!$R$101,IF(F12="Scenario3PBT5",'Deep retrofit'!$S$101,"")))&amp;IF(F12="Scenario1PBT6",'Deep retrofit'!$T$101,IF(F12="Scenario2PBT6",'Deep retrofit'!$U$101,IF(F12="Scenario3PBT6",'Deep retrofit'!$V$101,"")))&amp;IF(F12="Scenario1PBT7",'Deep retrofit'!$W$101,IF(F12="Scenario2PBT7",'Deep retrofit'!$X$101,IF(F12="Scenario3PBT7",'Deep retrofit'!$Y$101,"")))&amp;IF(F12="Scenario1PBT8",'Deep retrofit'!$Z$101,IF(F12="Scenario2PBT8",'Deep retrofit'!$AA$101,IF(F12="Scenario3PBT8",'Deep retrofit'!$AB$101,"")))&amp;IF(F12="Scenario1PBT9",'Deep retrofit'!$AC$101,IF(F12="Scenario2PBT9",'Deep retrofit'!$AD$101,IF(F12="Scenario3PBT9",'Deep retrofit'!$AE$101,"")))&amp;IF(F12="Scenario1PBT10",'Deep retrofit'!$AF$101,IF(F12="Scenario2PBT10",'Deep retrofit'!$AG$101,IF(F12="Scenario3PBT10",'Deep retrofit'!$AH$101,"")))&amp;IF(F12="Scenario1PBT11",'Deep retrofit'!$AI$101,IF(F12="Scenario2PBT11",'Deep retrofit'!$AJ$101,IF(F12="Scenario3PBT11",'Deep retrofit'!$AK$101,"")))&amp;IF(F12="Scenario1PBT12",'Deep retrofit'!$AL$101,IF(F12="Scenario2PBT12",'Deep retrofit'!$AM$101,IF(F12="Scenario3PBT12",'Deep retrofit'!$AN$101,"")))&amp;IF(F12="Scenario1PBT13",'Deep retrofit'!$AO$101,IF(F12="Scenario2PBT13",'Deep retrofit'!$AP$101,IF(F12="Scenario3PBT13",'Deep retrofit'!$AQ$101,"")))&amp;IF(F12="Scenario1PBT14",'Deep retrofit'!$AR$101,IF(F12="Scenario2PBT14",'Deep retrofit'!$AS$101,IF(F12="Scenario3PBT14",'Deep retrofit'!$AT$101,"")))&amp;IF(F12="Scenario1PBT15",'Deep retrofit'!$AU$101,IF(F12="Scenario2PBT15",'Deep retrofit'!$AV$101,IF(F12="Scenario3PBT15",'Deep retrofit'!$AW$101,"")))</f>
        <v/>
      </c>
      <c r="AB12" s="233">
        <f t="shared" si="21"/>
        <v>0</v>
      </c>
      <c r="AC12" s="264">
        <f>IFERROR('Projection_Base-case'!G12-G12,0)</f>
        <v>0</v>
      </c>
      <c r="AD12" s="142">
        <f t="shared" si="0"/>
        <v>0</v>
      </c>
      <c r="AE12" s="142">
        <f>IFERROR(100*AC12/'Projection_Base-case'!G12,0)</f>
        <v>0</v>
      </c>
      <c r="AF12" s="142">
        <f>IFERROR('Projection_Base-case'!I12-I12,0)</f>
        <v>0</v>
      </c>
      <c r="AG12" s="142">
        <f t="shared" si="1"/>
        <v>0</v>
      </c>
      <c r="AH12" s="142">
        <f>IFERROR(100*AF12/'Projection_Base-case'!I12,0)</f>
        <v>0</v>
      </c>
      <c r="AI12" s="142">
        <f>IFERROR('Projection_Base-case'!K12-K12,0)</f>
        <v>0</v>
      </c>
      <c r="AJ12" s="142">
        <f t="shared" si="2"/>
        <v>0</v>
      </c>
      <c r="AK12" s="142">
        <f>IFERROR(100*AI12/'Projection_Base-case'!K12,0)</f>
        <v>0</v>
      </c>
      <c r="AL12" s="142">
        <f>IFERROR(M12-'Projection_Base-case'!M12,0)</f>
        <v>0</v>
      </c>
      <c r="AM12" s="142">
        <f t="shared" si="3"/>
        <v>0</v>
      </c>
      <c r="AN12" s="143">
        <f>IFERROR(100*AL12/'Projection_Base-case'!M12,0)</f>
        <v>0</v>
      </c>
      <c r="AO12" s="262">
        <f>IFERROR('Projection_Base-case'!O12-O12,0)</f>
        <v>0</v>
      </c>
      <c r="AP12" s="142">
        <f t="shared" si="4"/>
        <v>0</v>
      </c>
      <c r="AQ12" s="142">
        <f>IFERROR(100*AO12/'Projection_Base-case'!O12,0)</f>
        <v>0</v>
      </c>
      <c r="AR12" s="142">
        <f>IFERROR('Projection_Base-case'!Q12-Q12,0)</f>
        <v>0</v>
      </c>
      <c r="AS12" s="142">
        <f t="shared" si="5"/>
        <v>0</v>
      </c>
      <c r="AT12" s="142">
        <f>IFERROR(100*AR12/'Projection_Base-case'!Q12,0)</f>
        <v>0</v>
      </c>
      <c r="AU12" s="142">
        <f>IFERROR('Projection_Base-case'!S12-S12,0)</f>
        <v>0</v>
      </c>
      <c r="AV12" s="142">
        <f t="shared" si="6"/>
        <v>0</v>
      </c>
      <c r="AW12" s="143">
        <f>IFERROR(100*AU12/'Projection_Base-case'!S12,0)</f>
        <v>0</v>
      </c>
      <c r="AX12" s="262">
        <f>IFERROR('Projection_Base-case'!U12-U12,0)</f>
        <v>0</v>
      </c>
      <c r="AY12" s="142">
        <f t="shared" si="7"/>
        <v>0</v>
      </c>
      <c r="AZ12" s="142">
        <f>IFERROR(100*AX12/'Projection_Base-case'!U12,0)</f>
        <v>0</v>
      </c>
      <c r="BA12" s="142">
        <f>IFERROR('Projection_Base-case'!W12-W12,0)</f>
        <v>0</v>
      </c>
      <c r="BB12" s="142">
        <f t="shared" si="8"/>
        <v>0</v>
      </c>
      <c r="BC12" s="142">
        <f>IFERROR(100*BA12/'Projection_Base-case'!W12,0)</f>
        <v>0</v>
      </c>
      <c r="BD12" s="142">
        <f>IFERROR('Projection_Base-case'!Y12-Y12,0)</f>
        <v>0</v>
      </c>
      <c r="BE12" s="142">
        <f t="shared" si="9"/>
        <v>0</v>
      </c>
      <c r="BF12" s="142">
        <f>IFERROR(100*BD12/'Projection_Base-case'!Y12,0)</f>
        <v>0</v>
      </c>
      <c r="BG12" s="531">
        <f t="shared" si="22"/>
        <v>0</v>
      </c>
      <c r="BH12" s="532">
        <f t="shared" si="23"/>
        <v>0</v>
      </c>
    </row>
    <row r="13" spans="1:66" x14ac:dyDescent="0.25">
      <c r="A13" s="261">
        <v>8</v>
      </c>
      <c r="B13" s="142">
        <f>'Projection_Base-case'!B13</f>
        <v>0</v>
      </c>
      <c r="C13" s="142">
        <f>'Projection_Base-case'!C13</f>
        <v>0</v>
      </c>
      <c r="D13" s="142">
        <f>'Projection_Base-case'!D13</f>
        <v>0</v>
      </c>
      <c r="E13" s="149"/>
      <c r="F13" s="258" t="str">
        <f t="shared" si="10"/>
        <v>0</v>
      </c>
      <c r="G13" s="231" t="str">
        <f>IF(F13="Scenario1PBT1",'Deep retrofit'!$E$6,IF(F13="Scenario2PBT1",'Deep retrofit'!$F$6,IF(F13="Scenario3PBT1",'Deep retrofit'!$G$6,"")))&amp;IF(F13="Scenario1PBT2",'Deep retrofit'!$H$6,IF(F13="Scenario2PBT2",'Deep retrofit'!$I$6,IF(F13="Scenario3PBT2",'Deep retrofit'!$J$6,"")))&amp;IF(F13="Scenario1PBT3",'Deep retrofit'!$K$6,IF(F13="Scenario2PBT3",'Deep retrofit'!$L$6,IF(F13="Scenario3PBT3",'Deep retrofit'!$M$6,"")))&amp;IF(F13="Scenario1PBT4",'Deep retrofit'!$N$6,IF(F13="Scenario2PBT4",'Deep retrofit'!$O$6,IF(F13="Scenario3PBT4",'Deep retrofit'!$P$6,"")))&amp;IF(F13="Scenario1PBT5",'Deep retrofit'!$Q$6,IF(F13="Scenario2PBT5",'Deep retrofit'!$R$6,IF(F13="Scenario3PBT5",'Deep retrofit'!$S$6,"")))&amp;IF(F13="Scenario1PBT6",'Deep retrofit'!$T$6,IF(F13="Scenario2PBT6",'Deep retrofit'!$U$6,IF(F13="Scenario3PBT6",'Deep retrofit'!$V$6,"")))&amp;IF(F13="Scenario1PBT7",'Deep retrofit'!$W$6,IF(F13="Scenario2PBT7",'Deep retrofit'!$X$6,IF(F13="Scenario3PBT7",'Deep retrofit'!$Y$6,"")))&amp;IF(F13="Scenario1PBT8",'Deep retrofit'!$Z$6,IF(F13="Scenario2PBT8",'Deep retrofit'!$AA$6,IF(F13="Scenario3PBT8",'Deep retrofit'!$AB$6,"")))&amp;IF(F13="Scenario1PBT9",'Deep retrofit'!$AC$6,IF(F13="Scenario2PBT9",'Deep retrofit'!$AD$6,IF(F13="Scenario3PBT9",'Deep retrofit'!$AE$6,"")))&amp;IF(F13="Scenario1PBT10",'Deep retrofit'!$AF$6,IF(F13="Scenario2PBT10",'Deep retrofit'!$AG$6,IF(F13="Scenario3PBT10",'Deep retrofit'!$AH$6,"")))&amp;IF(F13="Scenario1PBT11",'Deep retrofit'!$AI$6,IF(F13="Scenario2PBT11",'Deep retrofit'!$AJ$6,IF(F13="Scenario3PBT11",'Deep retrofit'!$AK$6,"")))&amp;IF(F13="Scenario1PBT12",'Deep retrofit'!$AL$6,IF(F13="Scenario2PBT12",'Deep retrofit'!$AM$6,IF(F13="Scenario3PBT12",'Deep retrofit'!$AN$6,"")))&amp;IF(F13="Scenario1PBT13",'Deep retrofit'!$AO$6,IF(F13="Scenario2PBT13",'Deep retrofit'!$AP$6,IF(F13="Scenario3PBT13",'Deep retrofit'!$AQ$6,"")))&amp;IF(F13="Scenario1PBT14",'Deep retrofit'!$AR$6,IF(F13="Scenario2PBT14",'Deep retrofit'!$AS$6,IF(F13="Scenario3PBT14",'Deep retrofit'!$AT$6,"")))&amp;IF(F13="Scenario1PBT15",'Deep retrofit'!$AU$6,IF(F13="Scenario2PBT15",'Deep retrofit'!$AV$6,IF(F13="Scenario3PBT15",'Deep retrofit'!$AW$6,"")))</f>
        <v/>
      </c>
      <c r="H13" s="142">
        <f t="shared" si="11"/>
        <v>0</v>
      </c>
      <c r="I13" s="232" t="str">
        <f>IF(F13="Scenario1PBT1",'Deep retrofit'!$E$16,IF(F13="Scenario2PBT1",'Deep retrofit'!$F$16,IF(F13="Scenario3PBT1",'Deep retrofit'!$G$16,"")))&amp;IF(F13="Scenario1PBT2",'Deep retrofit'!$H$16,IF(F13="Scenario2PBT2",'Deep retrofit'!$I$16,IF(F13="Scenario3PBT2",'Deep retrofit'!$J$16,"")))&amp;IF(F13="Scenario1PBT3",'Deep retrofit'!$K$16,IF(F13="Scenario2PBT3",'Deep retrofit'!$L$16,IF(F13="Scenario3PBT3",'Deep retrofit'!$M$16,"")))&amp;IF(F13="Scenario1PBT4",'Deep retrofit'!$N$16,IF(F13="Scenario2PBT4",'Deep retrofit'!$O$16,IF(F13="Scenario3PBT4",'Deep retrofit'!$P$16,"")))&amp;IF(F13="Scenario1PBT5",'Deep retrofit'!$Q$16,IF(F13="Scenario2PBT5",'Deep retrofit'!$R$16,IF(F13="Scenario3PBT5",'Deep retrofit'!$S$16,"")))&amp;IF(F13="Scenario1PBT6",'Deep retrofit'!$T$16,IF(F13="Scenario2PBT6",'Deep retrofit'!$U$16,IF(F13="Scenario3PBT6",'Deep retrofit'!$V$16,"")))&amp;IF(F13="Scenario1PBT7",'Deep retrofit'!$W$16,IF(F13="Scenario2PBT7",'Deep retrofit'!$X$16,IF(F13="Scenario3PBT7",'Deep retrofit'!$Y$16,"")))&amp;IF(F13="Scenario1PBT8",'Deep retrofit'!$Z$16,IF(F13="Scenario2PBT8",'Deep retrofit'!$AA$16,IF(F13="Scenario3PBT8",'Deep retrofit'!$AB$16,"")))&amp;IF(F13="Scenario1PBT9",'Deep retrofit'!$AC$16,IF(F13="Scenario2PBT9",'Deep retrofit'!$AD$16,IF(F13="Scenario3PBT9",'Deep retrofit'!$AE$16,"")))&amp;IF(F13="Scenario1PBT10",'Deep retrofit'!$AF$16,IF(F13="Scenario2PBT10",'Deep retrofit'!$AG$16,IF(F13="Scenario3PBT10",'Deep retrofit'!$AH$16,"")))&amp;IF(F13="Scenario1PBT11",'Deep retrofit'!$AI$16,IF(F13="Scenario2PBT11",'Deep retrofit'!$AJ$16,IF(F13="Scenario3PBT11",'Deep retrofit'!$AK$16,"")))&amp;IF(F13="Scenario1PBT12",'Deep retrofit'!$AL$16,IF(F13="Scenario2PBT12",'Deep retrofit'!$AM$16,IF(F13="Scenario3PBT12",'Deep retrofit'!$AN$16,"")))&amp;IF(F13="Scenario1PBT13",'Deep retrofit'!$AO$16,IF(F13="Scenario2PBT13",'Deep retrofit'!$AP$16,IF(F13="Scenario3PBT13",'Deep retrofit'!$AQ$16,"")))&amp;IF(F13="Scenario1PBT14",'Deep retrofit'!$AR$16,IF(F13="Scenario2PBT14",'Deep retrofit'!$AS$16,IF(F13="Scenario3PBT14",'Deep retrofit'!$AT$16,"")))&amp;IF(F13="Scenario1PBT15",'Deep retrofit'!$AU$16,IF(F13="Scenario2PBT15",'Deep retrofit'!$AV$16,IF(F13="Scenario3PBT15",'Deep retrofit'!$AW$16,"")))</f>
        <v/>
      </c>
      <c r="J13" s="142">
        <f t="shared" si="12"/>
        <v>0</v>
      </c>
      <c r="K13" s="142" t="str">
        <f>IF(F13="Scenario1PBT1",'Deep retrofit'!$E$18,IF(F13="Scenario2PBT1",'Deep retrofit'!$F$18,IF(F13="Scenario3PBT1",'Deep retrofit'!$G$18,"")))&amp;IF(F13="Scenario1PBT2",'Deep retrofit'!$H$18,IF(F13="Scenario2PBT2",'Deep retrofit'!$I$18,IF(F13="Scenario3PBT2",'Deep retrofit'!$J$18,"")))&amp;IF(F13="Scenario1PBT3",'Deep retrofit'!$K$18,IF(F13="Scenario2PBT3",'Deep retrofit'!$L$18,IF(F13="Scenario3PBT3",'Deep retrofit'!$M$18,"")))&amp;IF(F13="Scenario1PBT4",'Deep retrofit'!$N$18,IF(F13="Scenario2PBT4",'Deep retrofit'!$O$18,IF(F13="Scenario3PBT4",'Deep retrofit'!$P$18,"")))&amp;IF(F13="Scenario1PBT5",'Deep retrofit'!$Q$18,IF(F13="Scenario2PBT5",'Deep retrofit'!$R$18,IF(F13="Scenario3PBT5",'Deep retrofit'!$S$18,"")))&amp;IF(F13="Scenario1PBT6",'Deep retrofit'!$T$18,IF(F13="Scenario2PBT6",'Deep retrofit'!$U$18,IF(F13="Scenario3PBT6",'Deep retrofit'!$V$18,"")))&amp;IF(F13="Scenario1PBT7",'Deep retrofit'!$W$18,IF(F13="Scenario2PBT7",'Deep retrofit'!$X$18,IF(F13="Scenario3PBT7",'Deep retrofit'!$Y$18,"")))&amp;IF(F13="Scenario1PBT8",'Deep retrofit'!$Z$18,IF(F13="Scenario2PBT8",'Deep retrofit'!$AA$18,IF(F13="Scenario3PBT8",'Deep retrofit'!$AB$18,"")))&amp;IF(F13="Scenario1PBT9",'Deep retrofit'!$AC$18,IF(F13="Scenario2PBT9",'Deep retrofit'!$AD$18,IF(F13="Scenario3PBT9",'Deep retrofit'!$AE$18,"")))&amp;IF(F13="Scenario1PBT10",'Deep retrofit'!$AF$18,IF(F13="Scenario2PBT10",'Deep retrofit'!$AG$18,IF(F13="Scenario3PBT10",'Deep retrofit'!$AH$18,"")))&amp;IF(F13="Scenario1PBT11",'Deep retrofit'!$AI$18,IF(F13="Scenario2PBT11",'Deep retrofit'!$AJ$18,IF(F13="Scenario3PBT11",'Deep retrofit'!$AK$18,"")))&amp;IF(F13="Scenario1PBT12",'Deep retrofit'!$AL$18,IF(F13="Scenario2PBT12",'Deep retrofit'!$AM$18,IF(F13="Scenario3PBT12",'Deep retrofit'!$AN$18,"")))&amp;IF(F13="Scenario1PBT13",'Deep retrofit'!$AO$18,IF(F13="Scenario2PBT13",'Deep retrofit'!$AP$18,IF(F13="Scenario3PBT13",'Deep retrofit'!$AQ$18,"")))&amp;IF(F13="Scenario1PBT14",'Deep retrofit'!$AR$18,IF(F13="Scenario2PBT14",'Deep retrofit'!$AS$18,IF(F13="Scenario3PBT14",'Deep retrofit'!$AT$18,"")))&amp;IF(F13="Scenario1PBT15",'Deep retrofit'!$AU$18,IF(F13="Scenario2PBT15",'Deep retrofit'!$AV$18,IF(F13="Scenario3PBT15",'Deep retrofit'!$AW$18,"")))</f>
        <v/>
      </c>
      <c r="L13" s="142">
        <f t="shared" si="13"/>
        <v>0</v>
      </c>
      <c r="M13" s="142" t="str">
        <f>IF(F13="Scenario1PBT1",'Deep retrofit'!$E$20,IF(F13="Scenario2PBT1",'Deep retrofit'!$F$20,IF(F13="Scenario3PBT1",'Deep retrofit'!$G$20,"")))&amp;IF(F13="Scenario1PBT2",'Deep retrofit'!$H$20,IF(F13="Scenario2PBT2",'Deep retrofit'!$I$20,IF(F13="Scenario3PBT2",'Deep retrofit'!$J$20,"")))&amp;IF(F13="Scenario1PBT3",'Deep retrofit'!$K$20,IF(F13="Scenario2PBT3",'Deep retrofit'!$L$20,IF(F13="Scenario3PBT3",'Deep retrofit'!$M$20,"")))&amp;IF(F13="Scenario1PBT4",'Deep retrofit'!$N$20,IF(F13="Scenario2PBT4",'Deep retrofit'!$O$20,IF(F13="Scenario3PBT4",'Deep retrofit'!$P$20,"")))&amp;IF(F13="Scenario1PBT5",'Deep retrofit'!$Q$20,IF(F13="Scenario2PBT5",'Deep retrofit'!$R$20,IF(F13="Scenario3PBT5",'Deep retrofit'!$S$20,"")))&amp;IF(F13="Scenario1PBT6",'Deep retrofit'!$T$20,IF(F13="Scenario2PBT6",'Deep retrofit'!$U$20,IF(F13="Scenario3PBT6",'Deep retrofit'!$V$20,"")))&amp;IF(F13="Scenario1PBT7",'Deep retrofit'!$W$20,IF(F13="Scenario2PBT7",'Deep retrofit'!$X$20,IF(F13="Scenario3PBT7",'Deep retrofit'!$Y$20,"")))&amp;IF(F13="Scenario1PBT8",'Deep retrofit'!$Z$20,IF(F13="Scenario2PBT8",'Deep retrofit'!$AA$20,IF(F13="Scenario3PBT8",'Deep retrofit'!$AB$20,"")))&amp;IF(F13="Scenario1PBT9",'Deep retrofit'!$AC$20,IF(F13="Scenario2PBT9",'Deep retrofit'!$AD$20,IF(F13="Scenario3PBT9",'Deep retrofit'!$AE$20,"")))&amp;IF(F13="Scenario1PBT10",'Deep retrofit'!$AF$20,IF(F13="Scenario2PBT10",'Deep retrofit'!$AG$20,IF(F13="Scenario3PBT10",'Deep retrofit'!$AH$20,"")))&amp;IF(F13="Scenario1PBT11",'Deep retrofit'!$AI$20,IF(F13="Scenario2PBT11",'Deep retrofit'!$AJ$20,IF(F13="Scenario3PBT11",'Deep retrofit'!$AK$20,"")))&amp;IF(F13="Scenario1PBT12",'Deep retrofit'!$AL$20,IF(F13="Scenario2PBT12",'Deep retrofit'!$AM$20,IF(F13="Scenario3PBT12",'Deep retrofit'!$AN$20,"")))&amp;IF(F13="Scenario1PBT13",'Deep retrofit'!$AO$20,IF(F13="Scenario2PBT13",'Deep retrofit'!$AP$20,IF(F13="Scenario3PBT13",'Deep retrofit'!$AQ$20,"")))&amp;IF(F13="Scenario1PBT14",'Deep retrofit'!$AR$20,IF(F13="Scenario2PBT14",'Deep retrofit'!$AS$20,IF(F13="Scenario3PBT14",'Deep retrofit'!$AT$20,"")))&amp;IF(F13="Scenario1PBT15",'Deep retrofit'!$AU$20,IF(F13="Scenario2PBT15",'Deep retrofit'!$AV$20,IF(F13="Scenario3PBT15",'Deep retrofit'!$AW$20,"")))</f>
        <v/>
      </c>
      <c r="N13" s="143">
        <f t="shared" si="14"/>
        <v>0</v>
      </c>
      <c r="O13" s="262" t="str">
        <f>IF(F13="Scenario1PBT1",'Deep retrofit'!$E$23,IF(F13="Scenario2PBT1",'Deep retrofit'!$F$23,IF(F13="Scenario3PBT1",'Deep retrofit'!$G$23,"")))&amp;IF(F13="Scenario1PBT2",'Deep retrofit'!$H$23,IF(F13="Scenario2PBT2",'Deep retrofit'!$I$23,IF(F13="Scenario3PBT2",'Deep retrofit'!$J$23,"")))&amp;IF(F13="Scenario1PBT3",'Deep retrofit'!$K$23,IF(F13="Scenario2PBT3",'Deep retrofit'!$L$23,IF(F13="Scenario3PBT3",'Deep retrofit'!$M$23,"")))&amp;IF(F13="Scenario1PBT4",'Deep retrofit'!$N$23,IF(F13="Scenario2PBT4",'Deep retrofit'!$O$23,IF(F13="Scenario3PBT4",'Deep retrofit'!$P$23,"")))&amp;IF(F13="Scenario1PBT5",'Deep retrofit'!$Q$23,IF(F13="Scenario2PBT5",'Deep retrofit'!$R$23,IF(F13="Scenario3PBT5",'Deep retrofit'!$S$23,"")))&amp;IF(F13="Scenario1PBT6",'Deep retrofit'!$T$23,IF(F13="Scenario2PBT6",'Deep retrofit'!$U$23,IF(F13="Scenario3PBT6",'Deep retrofit'!$V$23,"")))&amp;IF(F13="Scenario1PBT7",'Deep retrofit'!$W$23,IF(F13="Scenario2PBT7",'Deep retrofit'!$X$23,IF(F13="Scenario3PBT7",'Deep retrofit'!$Y$23,"")))&amp;IF(F13="Scenario1PBT8",'Deep retrofit'!$Z$23,IF(F13="Scenario2PBT8",'Deep retrofit'!$AA$23,IF(F13="Scenario3PBT8",'Deep retrofit'!$AB$23,"")))&amp;IF(F13="Scenario1PBT9",'Deep retrofit'!$AC$23,IF(F13="Scenario2PBT9",'Deep retrofit'!$AD$23,IF(F13="Scenario3PBT9",'Deep retrofit'!$AE$23,"")))&amp;IF(F13="Scenario1PBT10",'Deep retrofit'!$AF$23,IF(F13="Scenario2PBT10",'Deep retrofit'!$AG$23,IF(F13="Scenario3PBT10",'Deep retrofit'!$AH$23,"")))&amp;IF(F13="Scenario1PBT11",'Deep retrofit'!$AI$23,IF(F13="Scenario2PBT11",'Deep retrofit'!$AJ$23,IF(F13="Scenario3PBT11",'Deep retrofit'!$AK$23,"")))&amp;IF(F13="Scenario1PBT12",'Deep retrofit'!$AL$23,IF(F13="Scenario2PBT12",'Deep retrofit'!$AM$23,IF(F13="Scenario3PBT12",'Deep retrofit'!$AN$23,"")))&amp;IF(F13="Scenario1PBT13",'Deep retrofit'!$AO$23,IF(F13="Scenario2PBT13",'Deep retrofit'!$AP$23,IF(F13="Scenario3PBT13",'Deep retrofit'!$AQ$23,"")))&amp;IF(F13="Scenario1PBT14",'Deep retrofit'!$AR$23,IF(F13="Scenario2PBT14",'Deep retrofit'!$AS$23,IF(F13="Scenario3PBT14",'Deep retrofit'!$AT$23,"")))&amp;IF(F13="Scenario1PBT15",'Deep retrofit'!$AU$23,IF(F13="Scenario2PBT15",'Deep retrofit'!$AV$23,IF(F13="Scenario3PBT15",'Deep retrofit'!$AW$23,"")))</f>
        <v/>
      </c>
      <c r="P13" s="142">
        <f t="shared" si="15"/>
        <v>0</v>
      </c>
      <c r="Q13" s="142" t="str">
        <f>IF(F13="Scenario1PBT1",'Deep retrofit'!$E$25,IF(F13="Scenario2PBT1",'Deep retrofit'!$F$25,IF(F13="Scenario3PBT1",'Deep retrofit'!$G$25,"")))&amp;IF(F13="Scenario1PBT2",'Deep retrofit'!$H$25,IF(F13="Scenario2PBT2",'Deep retrofit'!$I$25,IF(F13="Scenario3PBT2",'Deep retrofit'!$J$25,"")))&amp;IF(F13="Scenario1PBT3",'Deep retrofit'!$K$25,IF(F13="Scenario2PBT3",'Deep retrofit'!$L$25,IF(F13="Scenario3PBT3",'Deep retrofit'!$M$25,"")))&amp;IF(F13="Scenario1PBT4",'Deep retrofit'!$N$25,IF(F13="Scenario2PBT4",'Deep retrofit'!$O$25,IF(F13="Scenario3PBT4",'Deep retrofit'!$P$25,"")))&amp;IF(F13="Scenario1PBT5",'Deep retrofit'!$Q$25,IF(F13="Scenario2PBT5",'Deep retrofit'!$R$25,IF(F13="Scenario3PBT5",'Deep retrofit'!$S$25,"")))&amp;IF(F13="Scenario1PBT6",'Deep retrofit'!$T$25,IF(F13="Scenario2PBT6",'Deep retrofit'!$U$25,IF(F13="Scenario3PBT6",'Deep retrofit'!$V$25,"")))&amp;IF(F13="Scenario1PBT7",'Deep retrofit'!$W$25,IF(F13="Scenario2PBT7",'Deep retrofit'!$X$25,IF(F13="Scenario3PBT7",'Deep retrofit'!$Y$25,"")))&amp;IF(F13="Scenario1PBT8",'Deep retrofit'!$Z$25,IF(F13="Scenario2PBT8",'Deep retrofit'!$AA$25,IF(F13="Scenario3PBT8",'Deep retrofit'!$AB$25,"")))&amp;IF(F13="Scenario1PBT9",'Deep retrofit'!$AC$25,IF(F13="Scenario2PBT9",'Deep retrofit'!$AD$25,IF(F13="Scenario3PBT9",'Deep retrofit'!$AE$25,"")))&amp;IF(F13="Scenario1PBT10",'Deep retrofit'!$AF$25,IF(F13="Scenario2PBT10",'Deep retrofit'!$AG$25,IF(F13="Scenario3PBT10",'Deep retrofit'!$AH$25,"")))&amp;IF(F13="Scenario1PBT11",'Deep retrofit'!$AI$25,IF(F13="Scenario2PBT11",'Deep retrofit'!$AJ$25,IF(F13="Scenario3PBT11",'Deep retrofit'!$AK$25,"")))&amp;IF(F13="Scenario1PBT12",'Deep retrofit'!$AL$25,IF(F13="Scenario2PBT12",'Deep retrofit'!$AM$25,IF(F13="Scenario3PBT12",'Deep retrofit'!$AN$25,"")))&amp;IF(F13="Scenario1PBT13",'Deep retrofit'!$AO$25,IF(F13="Scenario2PBT13",'Deep retrofit'!$AP$25,IF(F13="Scenario3PBT13",'Deep retrofit'!$AQ$25,"")))&amp;IF(F13="Scenario1PBT14",'Deep retrofit'!$AR$25,IF(F13="Scenario2PBT14",'Deep retrofit'!$AS$25,IF(F13="Scenario3PBT14",'Deep retrofit'!$AT$25,"")))&amp;IF(F13="Scenario1PBT15",'Deep retrofit'!$AU$25,IF(F13="Scenario2PBT15",'Deep retrofit'!$AV$25,IF(F13="Scenario3PBT15",'Deep retrofit'!$AW$25,"")))</f>
        <v/>
      </c>
      <c r="R13" s="142">
        <f t="shared" si="16"/>
        <v>0</v>
      </c>
      <c r="S13" s="142" t="str">
        <f>IF(F13="Scenario1PBT1",'Deep retrofit'!$E$27,IF(F13="Scenario2PBT1",'Deep retrofit'!$F$27,IF(F13="Scenario3PBT1",'Deep retrofit'!$G$27,"")))&amp;IF(F13="Scenario1PBT2",'Deep retrofit'!$H$27,IF(F13="Scenario2PBT2",'Deep retrofit'!$I$27,IF(F13="Scenario3PBT2",'Deep retrofit'!$J$27,"")))&amp;IF(F13="Scenario1PBT3",'Deep retrofit'!$K$27,IF(F13="Scenario2PBT3",'Deep retrofit'!$L$27,IF(F13="Scenario3PBT3",'Deep retrofit'!$M$27,"")))&amp;IF(F13="Scenario1PBT4",'Deep retrofit'!$N$27,IF(F13="Scenario2PBT4",'Deep retrofit'!$O$27,IF(F13="Scenario3PBT4",'Deep retrofit'!$P$27,"")))&amp;IF(F13="Scenario1PBT5",'Deep retrofit'!$Q$27,IF(F13="Scenario2PBT5",'Deep retrofit'!$R$27,IF(F13="Scenario3PBT5",'Deep retrofit'!$S$27,"")))&amp;IF(F13="Scenario1PBT6",'Deep retrofit'!$T$27,IF(F13="Scenario2PBT6",'Deep retrofit'!$U$27,IF(F13="Scenario3PBT6",'Deep retrofit'!$V$27,"")))&amp;IF(F13="Scenario1PBT7",'Deep retrofit'!$W$27,IF(F13="Scenario2PBT7",'Deep retrofit'!$X$27,IF(F13="Scenario3PBT7",'Deep retrofit'!$Y$27,"")))&amp;IF(F13="Scenario1PBT8",'Deep retrofit'!$Z$27,IF(F13="Scenario2PBT8",'Deep retrofit'!$AA$27,IF(F13="Scenario3PBT8",'Deep retrofit'!$AB$27,"")))&amp;IF(F13="Scenario1PBT9",'Deep retrofit'!$AC$27,IF(F13="Scenario2PBT9",'Deep retrofit'!$AD$27,IF(F13="Scenario3PBT9",'Deep retrofit'!$AE$27,"")))&amp;IF(F13="Scenario1PBT10",'Deep retrofit'!$AF$27,IF(F13="Scenario2PBT10",'Deep retrofit'!$AG$27,IF(F13="Scenario3PBT10",'Deep retrofit'!$AH$27,"")))&amp;IF(F13="Scenario1PBT11",'Deep retrofit'!$AI$27,IF(F13="Scenario2PBT11",'Deep retrofit'!$AJ$27,IF(F13="Scenario3PBT11",'Deep retrofit'!$AK$27,"")))&amp;IF(F13="Scenario1PBT12",'Deep retrofit'!$AL$27,IF(F13="Scenario2PBT12",'Deep retrofit'!$AM$27,IF(F13="Scenario3PBT12",'Deep retrofit'!$AN$27,"")))&amp;IF(F13="Scenario1PBT13",'Deep retrofit'!$AO$27,IF(F13="Scenario2PBT13",'Deep retrofit'!$AP$27,IF(F13="Scenario3PBT13",'Deep retrofit'!$AQ$27,"")))&amp;IF(F13="Scenario1PBT14",'Deep retrofit'!$AR$27,IF(F13="Scenario2PBT14",'Deep retrofit'!$AS$27,IF(F13="Scenario3PBT14",'Deep retrofit'!$AT$27,"")))&amp;IF(F13="Scenario1PBT15",'Deep retrofit'!$AU$27,IF(F13="Scenario2PBT15",'Deep retrofit'!$AV$27,IF(F13="Scenario3PBT15",'Deep retrofit'!$AW$27,"")))</f>
        <v/>
      </c>
      <c r="T13" s="263">
        <f t="shared" si="17"/>
        <v>0</v>
      </c>
      <c r="U13" s="231" t="str">
        <f>IF(F13="Scenario1PBT1",'Deep retrofit'!$E$38,IF(F13="Scenario2PBT1",'Deep retrofit'!$F$38,IF(F13="Scenario3PBT1",'Deep retrofit'!$G$38,"")))&amp;IF(F13="Scenario1PBT2",'Deep retrofit'!$H$38,IF(F13="Scenario2PBT2",'Deep retrofit'!$I$38,IF(F13="Scenario3PBT2",'Deep retrofit'!$J$38,"")))&amp;IF(F13="Scenario1PBT3",'Deep retrofit'!$K$38,IF(F13="Scenario2PBT3",'Deep retrofit'!$L$38,IF(F13="Scenario3PBT3",'Deep retrofit'!$M$38,"")))&amp;IF(F13="Scenario1PBT4",'Deep retrofit'!$N$38,IF(F13="Scenario2PBT4",'Deep retrofit'!$O$38,IF(F13="Scenario3PBT4",'Deep retrofit'!$P$38,"")))&amp;IF(F13="Scenario1PBT5",'Deep retrofit'!$Q$38,IF(F13="Scenario2PBT5",'Deep retrofit'!$R$38,IF(F13="Scenario3PBT5",'Deep retrofit'!$S$38,"")))&amp;IF(F13="Scenario1PBT6",'Deep retrofit'!$T$38,IF(F13="Scenario2PBT6",'Deep retrofit'!$U$38,IF(F13="Scenario3PBT6",'Deep retrofit'!$V$38,"")))&amp;IF(F13="Scenario1PBT7",'Deep retrofit'!$W$38,IF(F13="Scenario2PBT7",'Deep retrofit'!$X$38,IF(F13="Scenario3PBT7",'Deep retrofit'!$Y$38,"")))&amp;IF(F13="Scenario1PBT8",'Deep retrofit'!$Z$38,IF(F13="Scenario2PBT8",'Deep retrofit'!$AA$38,IF(F13="Scenario3PBT8",'Deep retrofit'!$AB$38,"")))&amp;IF(F13="Scenario1PBT9",'Deep retrofit'!$AC$38,IF(F13="Scenario2PBT9",'Deep retrofit'!$AD$38,IF(F13="Scenario3PBT9",'Deep retrofit'!$AE$38,"")))&amp;IF(F13="Scenario1PBT10",'Deep retrofit'!$AF$38,IF(F13="Scenario2PBT10",'Deep retrofit'!$AG$38,IF(F13="Scenario3PBT10",'Deep retrofit'!$AH$38,"")))&amp;IF(F13="Scenario1PBT11",'Deep retrofit'!$AI$38,IF(F13="Scenario2PBT11",'Deep retrofit'!$AJ$38,IF(F13="Scenario3PBT11",'Deep retrofit'!$AK$38,"")))&amp;IF(F13="Scenario1PBT12",'Deep retrofit'!$AL$38,IF(F13="Scenario2PBT12",'Deep retrofit'!$AM$38,IF(F13="Scenario3PBT12",'Deep retrofit'!$AN$38,"")))&amp;IF(F13="Scenario1PBT13",'Deep retrofit'!$AO$38,IF(F13="Scenario2PBT13",'Deep retrofit'!$AP$38,IF(F13="Scenario3PBT13",'Deep retrofit'!$AQ$38,"")))&amp;IF(F13="Scenario1PBT14",'Deep retrofit'!$AR$38,IF(F13="Scenario2PBT14",'Deep retrofit'!$AS$38,IF(F13="Scenario3PBT14",'Deep retrofit'!$AT$38,"")))&amp;IF(F13="Scenario1PBT15",'Deep retrofit'!$AU$38,IF(F13="Scenario2PBT15",'Deep retrofit'!$AV$38,IF(F13="Scenario3PBT15",'Deep retrofit'!$AW$38,"")))</f>
        <v/>
      </c>
      <c r="V13" s="232">
        <f t="shared" si="18"/>
        <v>0</v>
      </c>
      <c r="W13" s="232" t="str">
        <f>IF(F13="Scenario1PBT1",'Deep retrofit'!$E$40,IF(F13="Scenario2PBT1",'Deep retrofit'!$F$40,IF(F13="Scenario3PBT1",'Deep retrofit'!$G$40,"")))&amp;IF(F13="Scenario1PBT2",'Deep retrofit'!$H$40,IF(F13="Scenario2PBT2",'Deep retrofit'!$I$40,IF(F13="Scenario3PBT2",'Deep retrofit'!$J$40,"")))&amp;IF(F13="Scenario1PBT3",'Deep retrofit'!$K$40,IF(F13="Scenario2PBT3",'Deep retrofit'!$L$40,IF(F13="Scenario3PBT3",'Deep retrofit'!$M$40,"")))&amp;IF(F13="Scenario1PBT4",'Deep retrofit'!$N$40,IF(F13="Scenario2PBT4",'Deep retrofit'!$O$40,IF(F13="Scenario3PBT4",'Deep retrofit'!$P$40,"")))&amp;IF(F13="Scenario1PBT5",'Deep retrofit'!$Q$40,IF(F13="Scenario2PBT5",'Deep retrofit'!$R$40,IF(F13="Scenario3PBT5",'Deep retrofit'!$S$40,"")))&amp;IF(F13="Scenario1PBT6",'Deep retrofit'!$T$40,IF(F13="Scenario2PBT6",'Deep retrofit'!$U$40,IF(F13="Scenario3PBT6",'Deep retrofit'!$V$40,"")))&amp;IF(F13="Scenario1PBT7",'Deep retrofit'!$W$40,IF(F13="Scenario2PBT7",'Deep retrofit'!$X$40,IF(F13="Scenario3PBT7",'Deep retrofit'!$Y$40,"")))&amp;IF(F13="Scenario1PBT8",'Deep retrofit'!$Z$40,IF(F13="Scenario2PBT8",'Deep retrofit'!$AA$40,IF(F13="Scenario3PBT8",'Deep retrofit'!$AB$40,"")))&amp;IF(F13="Scenario1PBT9",'Deep retrofit'!$AC$40,IF(F13="Scenario2PBT9",'Deep retrofit'!$AD$40,IF(F13="Scenario3PBT9",'Deep retrofit'!$AE$40,"")))&amp;IF(F13="Scenario1PBT10",'Deep retrofit'!$AF$40,IF(F13="Scenario2PBT10",'Deep retrofit'!$AG$40,IF(F13="Scenario3PBT10",'Deep retrofit'!$AH$40,"")))&amp;IF(F13="Scenario1PBT11",'Deep retrofit'!$AI$40,IF(F13="Scenario2PBT11",'Deep retrofit'!$AJ$40,IF(F13="Scenario3PBT11",'Deep retrofit'!$AK$40,"")))&amp;IF(F13="Scenario1PBT12",'Deep retrofit'!$AL$40,IF(F13="Scenario2PBT12",'Deep retrofit'!$AM$40,IF(F13="Scenario3PBT12",'Deep retrofit'!$AN$40,"")))&amp;IF(F13="Scenario1PBT13",'Deep retrofit'!$AO$40,IF(F13="Scenario2PBT13",'Deep retrofit'!$AP$40,IF(F13="Scenario3PBT13",'Deep retrofit'!$AQ$40,"")))&amp;IF(F13="Scenario1PBT14",'Deep retrofit'!$AR$40,IF(F13="Scenario2PBT14",'Deep retrofit'!$AS$40,IF(F13="Scenario3PBT14",'Deep retrofit'!$AT$40,"")))&amp;IF(F13="Scenario1PBT15",'Deep retrofit'!$AU$40,IF(F13="Scenario2PBT15",'Deep retrofit'!$AV$40,IF(F13="Scenario3PBT15",'Deep retrofit'!$AW$40,"")))</f>
        <v/>
      </c>
      <c r="X13" s="232">
        <f t="shared" si="19"/>
        <v>0</v>
      </c>
      <c r="Y13" s="232" t="str">
        <f>IF(F13="Scenario1PBT1",'Deep retrofit'!$E$42,IF(F13="Scenario2PBT1",'Deep retrofit'!$F$42,IF(F13="Scenario3PBT1",'Deep retrofit'!$G$42,"")))&amp;IF(F13="Scenario1PBT2",'Deep retrofit'!$H$42,IF(F13="Scenario2PBT2",'Deep retrofit'!$I$42,IF(F13="Scenario3PBT2",'Deep retrofit'!$J$42,"")))&amp;IF(F13="Scenario1PBT3",'Deep retrofit'!$K$42,IF(F13="Scenario2PBT3",'Deep retrofit'!$L$42,IF(F13="Scenario3PBT3",'Deep retrofit'!$M$42,"")))&amp;IF(F13="Scenario1PBT4",'Deep retrofit'!$N$42,IF(F13="Scenario2PBT4",'Deep retrofit'!$O$42,IF(F13="Scenario3PBT4",'Deep retrofit'!$P$42,"")))&amp;IF(F13="Scenario1PBT5",'Deep retrofit'!$Q$42,IF(F13="Scenario2PBT5",'Deep retrofit'!$R$42,IF(F13="Scenario3PBT5",'Deep retrofit'!$S$42,"")))&amp;IF(F13="Scenario1PBT6",'Deep retrofit'!$T$42,IF(F13="Scenario2PBT6",'Deep retrofit'!$U$42,IF(F13="Scenario3PBT6",'Deep retrofit'!$V$42,"")))&amp;IF(F13="Scenario1PBT7",'Deep retrofit'!$W$42,IF(F13="Scenario2PBT7",'Deep retrofit'!$X$42,IF(F13="Scenario3PBT7",'Deep retrofit'!$Y$42,"")))&amp;IF(F13="Scenario1PBT8",'Deep retrofit'!$Z$42,IF(F13="Scenario2PBT8",'Deep retrofit'!$AA$42,IF(F13="Scenario3PBT8",'Deep retrofit'!$AB$42,"")))&amp;IF(F13="Scenario1PBT9",'Deep retrofit'!$AC$42,IF(F13="Scenario2PBT9",'Deep retrofit'!$AD$42,IF(F13="Scenario3PBT9",'Deep retrofit'!$AE$42,"")))&amp;IF(F13="Scenario1PBT10",'Deep retrofit'!$AF$42,IF(F13="Scenario2PBT10",'Deep retrofit'!$AG$42,IF(F13="Scenario3PBT10",'Deep retrofit'!$AH$42,"")))&amp;IF(F13="Scenario1PBT11",'Deep retrofit'!$AI$42,IF(F13="Scenario2PBT11",'Deep retrofit'!$AJ$42,IF(F13="Scenario3PBT11",'Deep retrofit'!$AK$42,"")))&amp;IF(F13="Scenario1PBT12",'Deep retrofit'!$AL$42,IF(F13="Scenario2PBT12",'Deep retrofit'!$AM$42,IF(F13="Scenario3PBT12",'Deep retrofit'!$AN$42,"")))&amp;IF(F13="Scenario1PBT13",'Deep retrofit'!$AO$42,IF(F13="Scenario2PBT13",'Deep retrofit'!$AP$42,IF(F13="Scenario3PBT13",'Deep retrofit'!$AQ$42,"")))&amp;IF(F13="Scenario1PBT14",'Deep retrofit'!$AR$42,IF(F13="Scenario2PBT14",'Deep retrofit'!$AS$42,IF(F13="Scenario3PBT14",'Deep retrofit'!$AT$42,"")))&amp;IF(F13="Scenario1PBT15",'Deep retrofit'!$AU$42,IF(F13="Scenario2PBT15",'Deep retrofit'!$AV$42,IF(F13="Scenario3PBT15",'Deep retrofit'!$AW$42,"")))</f>
        <v/>
      </c>
      <c r="Z13" s="232">
        <f t="shared" si="20"/>
        <v>0</v>
      </c>
      <c r="AA13" s="331" t="str">
        <f>IF(F13="Scenario1PBT1",'Deep retrofit'!$E$101,IF(F13="Scenario2PBT1",'Deep retrofit'!$F$101,IF(F13="Scenario3PBT1",'Deep retrofit'!$G$101,"")))&amp;IF(F13="Scenario1PBT2",'Deep retrofit'!$H$101,IF(F13="Scenario2PBT2",'Deep retrofit'!$I$101,IF(F13="Scenario3PBT2",'Deep retrofit'!$J$101,"")))&amp;IF(F13="Scenario1PBT3",'Deep retrofit'!$K$101,IF(F13="Scenario2PBT3",'Deep retrofit'!$L$101,IF(F13="Scenario3PBT3",'Deep retrofit'!$M$101,"")))&amp;IF(F13="Scenario1PBT4",'Deep retrofit'!$N$101,IF(F13="Scenario2PBT4",'Deep retrofit'!$O$101,IF(F13="Scenario3PBT4",'Deep retrofit'!$P$101,"")))&amp;IF(F13="Scenario1PBT5",'Deep retrofit'!$Q$101,IF(F13="Scenario2PBT5",'Deep retrofit'!$R$101,IF(F13="Scenario3PBT5",'Deep retrofit'!$S$101,"")))&amp;IF(F13="Scenario1PBT6",'Deep retrofit'!$T$101,IF(F13="Scenario2PBT6",'Deep retrofit'!$U$101,IF(F13="Scenario3PBT6",'Deep retrofit'!$V$101,"")))&amp;IF(F13="Scenario1PBT7",'Deep retrofit'!$W$101,IF(F13="Scenario2PBT7",'Deep retrofit'!$X$101,IF(F13="Scenario3PBT7",'Deep retrofit'!$Y$101,"")))&amp;IF(F13="Scenario1PBT8",'Deep retrofit'!$Z$101,IF(F13="Scenario2PBT8",'Deep retrofit'!$AA$101,IF(F13="Scenario3PBT8",'Deep retrofit'!$AB$101,"")))&amp;IF(F13="Scenario1PBT9",'Deep retrofit'!$AC$101,IF(F13="Scenario2PBT9",'Deep retrofit'!$AD$101,IF(F13="Scenario3PBT9",'Deep retrofit'!$AE$101,"")))&amp;IF(F13="Scenario1PBT10",'Deep retrofit'!$AF$101,IF(F13="Scenario2PBT10",'Deep retrofit'!$AG$101,IF(F13="Scenario3PBT10",'Deep retrofit'!$AH$101,"")))&amp;IF(F13="Scenario1PBT11",'Deep retrofit'!$AI$101,IF(F13="Scenario2PBT11",'Deep retrofit'!$AJ$101,IF(F13="Scenario3PBT11",'Deep retrofit'!$AK$101,"")))&amp;IF(F13="Scenario1PBT12",'Deep retrofit'!$AL$101,IF(F13="Scenario2PBT12",'Deep retrofit'!$AM$101,IF(F13="Scenario3PBT12",'Deep retrofit'!$AN$101,"")))&amp;IF(F13="Scenario1PBT13",'Deep retrofit'!$AO$101,IF(F13="Scenario2PBT13",'Deep retrofit'!$AP$101,IF(F13="Scenario3PBT13",'Deep retrofit'!$AQ$101,"")))&amp;IF(F13="Scenario1PBT14",'Deep retrofit'!$AR$101,IF(F13="Scenario2PBT14",'Deep retrofit'!$AS$101,IF(F13="Scenario3PBT14",'Deep retrofit'!$AT$101,"")))&amp;IF(F13="Scenario1PBT15",'Deep retrofit'!$AU$101,IF(F13="Scenario2PBT15",'Deep retrofit'!$AV$101,IF(F13="Scenario3PBT15",'Deep retrofit'!$AW$101,"")))</f>
        <v/>
      </c>
      <c r="AB13" s="233">
        <f t="shared" si="21"/>
        <v>0</v>
      </c>
      <c r="AC13" s="264">
        <f>IFERROR('Projection_Base-case'!G13-G13,0)</f>
        <v>0</v>
      </c>
      <c r="AD13" s="142">
        <f t="shared" si="0"/>
        <v>0</v>
      </c>
      <c r="AE13" s="142">
        <f>IFERROR(100*AC13/'Projection_Base-case'!G13,0)</f>
        <v>0</v>
      </c>
      <c r="AF13" s="142">
        <f>IFERROR('Projection_Base-case'!I13-I13,0)</f>
        <v>0</v>
      </c>
      <c r="AG13" s="142">
        <f t="shared" si="1"/>
        <v>0</v>
      </c>
      <c r="AH13" s="142">
        <f>IFERROR(100*AF13/'Projection_Base-case'!I13,0)</f>
        <v>0</v>
      </c>
      <c r="AI13" s="142">
        <f>IFERROR('Projection_Base-case'!K13-K13,0)</f>
        <v>0</v>
      </c>
      <c r="AJ13" s="142">
        <f t="shared" si="2"/>
        <v>0</v>
      </c>
      <c r="AK13" s="142">
        <f>IFERROR(100*AI13/'Projection_Base-case'!K13,0)</f>
        <v>0</v>
      </c>
      <c r="AL13" s="142">
        <f>IFERROR(M13-'Projection_Base-case'!M13,0)</f>
        <v>0</v>
      </c>
      <c r="AM13" s="142">
        <f t="shared" si="3"/>
        <v>0</v>
      </c>
      <c r="AN13" s="143">
        <f>IFERROR(100*AL13/'Projection_Base-case'!M13,0)</f>
        <v>0</v>
      </c>
      <c r="AO13" s="262">
        <f>IFERROR('Projection_Base-case'!O13-O13,0)</f>
        <v>0</v>
      </c>
      <c r="AP13" s="142">
        <f t="shared" si="4"/>
        <v>0</v>
      </c>
      <c r="AQ13" s="142">
        <f>IFERROR(100*AO13/'Projection_Base-case'!O13,0)</f>
        <v>0</v>
      </c>
      <c r="AR13" s="142">
        <f>IFERROR('Projection_Base-case'!Q13-Q13,0)</f>
        <v>0</v>
      </c>
      <c r="AS13" s="142">
        <f t="shared" si="5"/>
        <v>0</v>
      </c>
      <c r="AT13" s="142">
        <f>IFERROR(100*AR13/'Projection_Base-case'!Q13,0)</f>
        <v>0</v>
      </c>
      <c r="AU13" s="142">
        <f>IFERROR('Projection_Base-case'!S13-S13,0)</f>
        <v>0</v>
      </c>
      <c r="AV13" s="142">
        <f t="shared" si="6"/>
        <v>0</v>
      </c>
      <c r="AW13" s="143">
        <f>IFERROR(100*AU13/'Projection_Base-case'!S13,0)</f>
        <v>0</v>
      </c>
      <c r="AX13" s="262">
        <f>IFERROR('Projection_Base-case'!U13-U13,0)</f>
        <v>0</v>
      </c>
      <c r="AY13" s="142">
        <f t="shared" si="7"/>
        <v>0</v>
      </c>
      <c r="AZ13" s="142">
        <f>IFERROR(100*AX13/'Projection_Base-case'!U13,0)</f>
        <v>0</v>
      </c>
      <c r="BA13" s="142">
        <f>IFERROR('Projection_Base-case'!W13-W13,0)</f>
        <v>0</v>
      </c>
      <c r="BB13" s="142">
        <f t="shared" si="8"/>
        <v>0</v>
      </c>
      <c r="BC13" s="142">
        <f>IFERROR(100*BA13/'Projection_Base-case'!W13,0)</f>
        <v>0</v>
      </c>
      <c r="BD13" s="142">
        <f>IFERROR('Projection_Base-case'!Y13-Y13,0)</f>
        <v>0</v>
      </c>
      <c r="BE13" s="142">
        <f t="shared" si="9"/>
        <v>0</v>
      </c>
      <c r="BF13" s="142">
        <f>IFERROR(100*BD13/'Projection_Base-case'!Y13,0)</f>
        <v>0</v>
      </c>
      <c r="BG13" s="531">
        <f t="shared" si="22"/>
        <v>0</v>
      </c>
      <c r="BH13" s="532">
        <f t="shared" si="23"/>
        <v>0</v>
      </c>
    </row>
    <row r="14" spans="1:66" ht="15" customHeight="1" x14ac:dyDescent="0.25">
      <c r="A14" s="261">
        <v>9</v>
      </c>
      <c r="B14" s="142">
        <f>'Projection_Base-case'!B14</f>
        <v>0</v>
      </c>
      <c r="C14" s="142">
        <f>'Projection_Base-case'!C14</f>
        <v>0</v>
      </c>
      <c r="D14" s="142">
        <f>'Projection_Base-case'!D14</f>
        <v>0</v>
      </c>
      <c r="E14" s="149"/>
      <c r="F14" s="258" t="str">
        <f t="shared" si="10"/>
        <v>0</v>
      </c>
      <c r="G14" s="231" t="str">
        <f>IF(F14="Scenario1PBT1",'Deep retrofit'!$E$6,IF(F14="Scenario2PBT1",'Deep retrofit'!$F$6,IF(F14="Scenario3PBT1",'Deep retrofit'!$G$6,"")))&amp;IF(F14="Scenario1PBT2",'Deep retrofit'!$H$6,IF(F14="Scenario2PBT2",'Deep retrofit'!$I$6,IF(F14="Scenario3PBT2",'Deep retrofit'!$J$6,"")))&amp;IF(F14="Scenario1PBT3",'Deep retrofit'!$K$6,IF(F14="Scenario2PBT3",'Deep retrofit'!$L$6,IF(F14="Scenario3PBT3",'Deep retrofit'!$M$6,"")))&amp;IF(F14="Scenario1PBT4",'Deep retrofit'!$N$6,IF(F14="Scenario2PBT4",'Deep retrofit'!$O$6,IF(F14="Scenario3PBT4",'Deep retrofit'!$P$6,"")))&amp;IF(F14="Scenario1PBT5",'Deep retrofit'!$Q$6,IF(F14="Scenario2PBT5",'Deep retrofit'!$R$6,IF(F14="Scenario3PBT5",'Deep retrofit'!$S$6,"")))&amp;IF(F14="Scenario1PBT6",'Deep retrofit'!$T$6,IF(F14="Scenario2PBT6",'Deep retrofit'!$U$6,IF(F14="Scenario3PBT6",'Deep retrofit'!$V$6,"")))&amp;IF(F14="Scenario1PBT7",'Deep retrofit'!$W$6,IF(F14="Scenario2PBT7",'Deep retrofit'!$X$6,IF(F14="Scenario3PBT7",'Deep retrofit'!$Y$6,"")))&amp;IF(F14="Scenario1PBT8",'Deep retrofit'!$Z$6,IF(F14="Scenario2PBT8",'Deep retrofit'!$AA$6,IF(F14="Scenario3PBT8",'Deep retrofit'!$AB$6,"")))&amp;IF(F14="Scenario1PBT9",'Deep retrofit'!$AC$6,IF(F14="Scenario2PBT9",'Deep retrofit'!$AD$6,IF(F14="Scenario3PBT9",'Deep retrofit'!$AE$6,"")))&amp;IF(F14="Scenario1PBT10",'Deep retrofit'!$AF$6,IF(F14="Scenario2PBT10",'Deep retrofit'!$AG$6,IF(F14="Scenario3PBT10",'Deep retrofit'!$AH$6,"")))&amp;IF(F14="Scenario1PBT11",'Deep retrofit'!$AI$6,IF(F14="Scenario2PBT11",'Deep retrofit'!$AJ$6,IF(F14="Scenario3PBT11",'Deep retrofit'!$AK$6,"")))&amp;IF(F14="Scenario1PBT12",'Deep retrofit'!$AL$6,IF(F14="Scenario2PBT12",'Deep retrofit'!$AM$6,IF(F14="Scenario3PBT12",'Deep retrofit'!$AN$6,"")))&amp;IF(F14="Scenario1PBT13",'Deep retrofit'!$AO$6,IF(F14="Scenario2PBT13",'Deep retrofit'!$AP$6,IF(F14="Scenario3PBT13",'Deep retrofit'!$AQ$6,"")))&amp;IF(F14="Scenario1PBT14",'Deep retrofit'!$AR$6,IF(F14="Scenario2PBT14",'Deep retrofit'!$AS$6,IF(F14="Scenario3PBT14",'Deep retrofit'!$AT$6,"")))&amp;IF(F14="Scenario1PBT15",'Deep retrofit'!$AU$6,IF(F14="Scenario2PBT15",'Deep retrofit'!$AV$6,IF(F14="Scenario3PBT15",'Deep retrofit'!$AW$6,"")))</f>
        <v/>
      </c>
      <c r="H14" s="142">
        <f t="shared" si="11"/>
        <v>0</v>
      </c>
      <c r="I14" s="232" t="str">
        <f>IF(F14="Scenario1PBT1",'Deep retrofit'!$E$16,IF(F14="Scenario2PBT1",'Deep retrofit'!$F$16,IF(F14="Scenario3PBT1",'Deep retrofit'!$G$16,"")))&amp;IF(F14="Scenario1PBT2",'Deep retrofit'!$H$16,IF(F14="Scenario2PBT2",'Deep retrofit'!$I$16,IF(F14="Scenario3PBT2",'Deep retrofit'!$J$16,"")))&amp;IF(F14="Scenario1PBT3",'Deep retrofit'!$K$16,IF(F14="Scenario2PBT3",'Deep retrofit'!$L$16,IF(F14="Scenario3PBT3",'Deep retrofit'!$M$16,"")))&amp;IF(F14="Scenario1PBT4",'Deep retrofit'!$N$16,IF(F14="Scenario2PBT4",'Deep retrofit'!$O$16,IF(F14="Scenario3PBT4",'Deep retrofit'!$P$16,"")))&amp;IF(F14="Scenario1PBT5",'Deep retrofit'!$Q$16,IF(F14="Scenario2PBT5",'Deep retrofit'!$R$16,IF(F14="Scenario3PBT5",'Deep retrofit'!$S$16,"")))&amp;IF(F14="Scenario1PBT6",'Deep retrofit'!$T$16,IF(F14="Scenario2PBT6",'Deep retrofit'!$U$16,IF(F14="Scenario3PBT6",'Deep retrofit'!$V$16,"")))&amp;IF(F14="Scenario1PBT7",'Deep retrofit'!$W$16,IF(F14="Scenario2PBT7",'Deep retrofit'!$X$16,IF(F14="Scenario3PBT7",'Deep retrofit'!$Y$16,"")))&amp;IF(F14="Scenario1PBT8",'Deep retrofit'!$Z$16,IF(F14="Scenario2PBT8",'Deep retrofit'!$AA$16,IF(F14="Scenario3PBT8",'Deep retrofit'!$AB$16,"")))&amp;IF(F14="Scenario1PBT9",'Deep retrofit'!$AC$16,IF(F14="Scenario2PBT9",'Deep retrofit'!$AD$16,IF(F14="Scenario3PBT9",'Deep retrofit'!$AE$16,"")))&amp;IF(F14="Scenario1PBT10",'Deep retrofit'!$AF$16,IF(F14="Scenario2PBT10",'Deep retrofit'!$AG$16,IF(F14="Scenario3PBT10",'Deep retrofit'!$AH$16,"")))&amp;IF(F14="Scenario1PBT11",'Deep retrofit'!$AI$16,IF(F14="Scenario2PBT11",'Deep retrofit'!$AJ$16,IF(F14="Scenario3PBT11",'Deep retrofit'!$AK$16,"")))&amp;IF(F14="Scenario1PBT12",'Deep retrofit'!$AL$16,IF(F14="Scenario2PBT12",'Deep retrofit'!$AM$16,IF(F14="Scenario3PBT12",'Deep retrofit'!$AN$16,"")))&amp;IF(F14="Scenario1PBT13",'Deep retrofit'!$AO$16,IF(F14="Scenario2PBT13",'Deep retrofit'!$AP$16,IF(F14="Scenario3PBT13",'Deep retrofit'!$AQ$16,"")))&amp;IF(F14="Scenario1PBT14",'Deep retrofit'!$AR$16,IF(F14="Scenario2PBT14",'Deep retrofit'!$AS$16,IF(F14="Scenario3PBT14",'Deep retrofit'!$AT$16,"")))&amp;IF(F14="Scenario1PBT15",'Deep retrofit'!$AU$16,IF(F14="Scenario2PBT15",'Deep retrofit'!$AV$16,IF(F14="Scenario3PBT15",'Deep retrofit'!$AW$16,"")))</f>
        <v/>
      </c>
      <c r="J14" s="142">
        <f t="shared" si="12"/>
        <v>0</v>
      </c>
      <c r="K14" s="142" t="str">
        <f>IF(F14="Scenario1PBT1",'Deep retrofit'!$E$18,IF(F14="Scenario2PBT1",'Deep retrofit'!$F$18,IF(F14="Scenario3PBT1",'Deep retrofit'!$G$18,"")))&amp;IF(F14="Scenario1PBT2",'Deep retrofit'!$H$18,IF(F14="Scenario2PBT2",'Deep retrofit'!$I$18,IF(F14="Scenario3PBT2",'Deep retrofit'!$J$18,"")))&amp;IF(F14="Scenario1PBT3",'Deep retrofit'!$K$18,IF(F14="Scenario2PBT3",'Deep retrofit'!$L$18,IF(F14="Scenario3PBT3",'Deep retrofit'!$M$18,"")))&amp;IF(F14="Scenario1PBT4",'Deep retrofit'!$N$18,IF(F14="Scenario2PBT4",'Deep retrofit'!$O$18,IF(F14="Scenario3PBT4",'Deep retrofit'!$P$18,"")))&amp;IF(F14="Scenario1PBT5",'Deep retrofit'!$Q$18,IF(F14="Scenario2PBT5",'Deep retrofit'!$R$18,IF(F14="Scenario3PBT5",'Deep retrofit'!$S$18,"")))&amp;IF(F14="Scenario1PBT6",'Deep retrofit'!$T$18,IF(F14="Scenario2PBT6",'Deep retrofit'!$U$18,IF(F14="Scenario3PBT6",'Deep retrofit'!$V$18,"")))&amp;IF(F14="Scenario1PBT7",'Deep retrofit'!$W$18,IF(F14="Scenario2PBT7",'Deep retrofit'!$X$18,IF(F14="Scenario3PBT7",'Deep retrofit'!$Y$18,"")))&amp;IF(F14="Scenario1PBT8",'Deep retrofit'!$Z$18,IF(F14="Scenario2PBT8",'Deep retrofit'!$AA$18,IF(F14="Scenario3PBT8",'Deep retrofit'!$AB$18,"")))&amp;IF(F14="Scenario1PBT9",'Deep retrofit'!$AC$18,IF(F14="Scenario2PBT9",'Deep retrofit'!$AD$18,IF(F14="Scenario3PBT9",'Deep retrofit'!$AE$18,"")))&amp;IF(F14="Scenario1PBT10",'Deep retrofit'!$AF$18,IF(F14="Scenario2PBT10",'Deep retrofit'!$AG$18,IF(F14="Scenario3PBT10",'Deep retrofit'!$AH$18,"")))&amp;IF(F14="Scenario1PBT11",'Deep retrofit'!$AI$18,IF(F14="Scenario2PBT11",'Deep retrofit'!$AJ$18,IF(F14="Scenario3PBT11",'Deep retrofit'!$AK$18,"")))&amp;IF(F14="Scenario1PBT12",'Deep retrofit'!$AL$18,IF(F14="Scenario2PBT12",'Deep retrofit'!$AM$18,IF(F14="Scenario3PBT12",'Deep retrofit'!$AN$18,"")))&amp;IF(F14="Scenario1PBT13",'Deep retrofit'!$AO$18,IF(F14="Scenario2PBT13",'Deep retrofit'!$AP$18,IF(F14="Scenario3PBT13",'Deep retrofit'!$AQ$18,"")))&amp;IF(F14="Scenario1PBT14",'Deep retrofit'!$AR$18,IF(F14="Scenario2PBT14",'Deep retrofit'!$AS$18,IF(F14="Scenario3PBT14",'Deep retrofit'!$AT$18,"")))&amp;IF(F14="Scenario1PBT15",'Deep retrofit'!$AU$18,IF(F14="Scenario2PBT15",'Deep retrofit'!$AV$18,IF(F14="Scenario3PBT15",'Deep retrofit'!$AW$18,"")))</f>
        <v/>
      </c>
      <c r="L14" s="142">
        <f t="shared" si="13"/>
        <v>0</v>
      </c>
      <c r="M14" s="142" t="str">
        <f>IF(F14="Scenario1PBT1",'Deep retrofit'!$E$20,IF(F14="Scenario2PBT1",'Deep retrofit'!$F$20,IF(F14="Scenario3PBT1",'Deep retrofit'!$G$20,"")))&amp;IF(F14="Scenario1PBT2",'Deep retrofit'!$H$20,IF(F14="Scenario2PBT2",'Deep retrofit'!$I$20,IF(F14="Scenario3PBT2",'Deep retrofit'!$J$20,"")))&amp;IF(F14="Scenario1PBT3",'Deep retrofit'!$K$20,IF(F14="Scenario2PBT3",'Deep retrofit'!$L$20,IF(F14="Scenario3PBT3",'Deep retrofit'!$M$20,"")))&amp;IF(F14="Scenario1PBT4",'Deep retrofit'!$N$20,IF(F14="Scenario2PBT4",'Deep retrofit'!$O$20,IF(F14="Scenario3PBT4",'Deep retrofit'!$P$20,"")))&amp;IF(F14="Scenario1PBT5",'Deep retrofit'!$Q$20,IF(F14="Scenario2PBT5",'Deep retrofit'!$R$20,IF(F14="Scenario3PBT5",'Deep retrofit'!$S$20,"")))&amp;IF(F14="Scenario1PBT6",'Deep retrofit'!$T$20,IF(F14="Scenario2PBT6",'Deep retrofit'!$U$20,IF(F14="Scenario3PBT6",'Deep retrofit'!$V$20,"")))&amp;IF(F14="Scenario1PBT7",'Deep retrofit'!$W$20,IF(F14="Scenario2PBT7",'Deep retrofit'!$X$20,IF(F14="Scenario3PBT7",'Deep retrofit'!$Y$20,"")))&amp;IF(F14="Scenario1PBT8",'Deep retrofit'!$Z$20,IF(F14="Scenario2PBT8",'Deep retrofit'!$AA$20,IF(F14="Scenario3PBT8",'Deep retrofit'!$AB$20,"")))&amp;IF(F14="Scenario1PBT9",'Deep retrofit'!$AC$20,IF(F14="Scenario2PBT9",'Deep retrofit'!$AD$20,IF(F14="Scenario3PBT9",'Deep retrofit'!$AE$20,"")))&amp;IF(F14="Scenario1PBT10",'Deep retrofit'!$AF$20,IF(F14="Scenario2PBT10",'Deep retrofit'!$AG$20,IF(F14="Scenario3PBT10",'Deep retrofit'!$AH$20,"")))&amp;IF(F14="Scenario1PBT11",'Deep retrofit'!$AI$20,IF(F14="Scenario2PBT11",'Deep retrofit'!$AJ$20,IF(F14="Scenario3PBT11",'Deep retrofit'!$AK$20,"")))&amp;IF(F14="Scenario1PBT12",'Deep retrofit'!$AL$20,IF(F14="Scenario2PBT12",'Deep retrofit'!$AM$20,IF(F14="Scenario3PBT12",'Deep retrofit'!$AN$20,"")))&amp;IF(F14="Scenario1PBT13",'Deep retrofit'!$AO$20,IF(F14="Scenario2PBT13",'Deep retrofit'!$AP$20,IF(F14="Scenario3PBT13",'Deep retrofit'!$AQ$20,"")))&amp;IF(F14="Scenario1PBT14",'Deep retrofit'!$AR$20,IF(F14="Scenario2PBT14",'Deep retrofit'!$AS$20,IF(F14="Scenario3PBT14",'Deep retrofit'!$AT$20,"")))&amp;IF(F14="Scenario1PBT15",'Deep retrofit'!$AU$20,IF(F14="Scenario2PBT15",'Deep retrofit'!$AV$20,IF(F14="Scenario3PBT15",'Deep retrofit'!$AW$20,"")))</f>
        <v/>
      </c>
      <c r="N14" s="143">
        <f t="shared" si="14"/>
        <v>0</v>
      </c>
      <c r="O14" s="262" t="str">
        <f>IF(F14="Scenario1PBT1",'Deep retrofit'!$E$23,IF(F14="Scenario2PBT1",'Deep retrofit'!$F$23,IF(F14="Scenario3PBT1",'Deep retrofit'!$G$23,"")))&amp;IF(F14="Scenario1PBT2",'Deep retrofit'!$H$23,IF(F14="Scenario2PBT2",'Deep retrofit'!$I$23,IF(F14="Scenario3PBT2",'Deep retrofit'!$J$23,"")))&amp;IF(F14="Scenario1PBT3",'Deep retrofit'!$K$23,IF(F14="Scenario2PBT3",'Deep retrofit'!$L$23,IF(F14="Scenario3PBT3",'Deep retrofit'!$M$23,"")))&amp;IF(F14="Scenario1PBT4",'Deep retrofit'!$N$23,IF(F14="Scenario2PBT4",'Deep retrofit'!$O$23,IF(F14="Scenario3PBT4",'Deep retrofit'!$P$23,"")))&amp;IF(F14="Scenario1PBT5",'Deep retrofit'!$Q$23,IF(F14="Scenario2PBT5",'Deep retrofit'!$R$23,IF(F14="Scenario3PBT5",'Deep retrofit'!$S$23,"")))&amp;IF(F14="Scenario1PBT6",'Deep retrofit'!$T$23,IF(F14="Scenario2PBT6",'Deep retrofit'!$U$23,IF(F14="Scenario3PBT6",'Deep retrofit'!$V$23,"")))&amp;IF(F14="Scenario1PBT7",'Deep retrofit'!$W$23,IF(F14="Scenario2PBT7",'Deep retrofit'!$X$23,IF(F14="Scenario3PBT7",'Deep retrofit'!$Y$23,"")))&amp;IF(F14="Scenario1PBT8",'Deep retrofit'!$Z$23,IF(F14="Scenario2PBT8",'Deep retrofit'!$AA$23,IF(F14="Scenario3PBT8",'Deep retrofit'!$AB$23,"")))&amp;IF(F14="Scenario1PBT9",'Deep retrofit'!$AC$23,IF(F14="Scenario2PBT9",'Deep retrofit'!$AD$23,IF(F14="Scenario3PBT9",'Deep retrofit'!$AE$23,"")))&amp;IF(F14="Scenario1PBT10",'Deep retrofit'!$AF$23,IF(F14="Scenario2PBT10",'Deep retrofit'!$AG$23,IF(F14="Scenario3PBT10",'Deep retrofit'!$AH$23,"")))&amp;IF(F14="Scenario1PBT11",'Deep retrofit'!$AI$23,IF(F14="Scenario2PBT11",'Deep retrofit'!$AJ$23,IF(F14="Scenario3PBT11",'Deep retrofit'!$AK$23,"")))&amp;IF(F14="Scenario1PBT12",'Deep retrofit'!$AL$23,IF(F14="Scenario2PBT12",'Deep retrofit'!$AM$23,IF(F14="Scenario3PBT12",'Deep retrofit'!$AN$23,"")))&amp;IF(F14="Scenario1PBT13",'Deep retrofit'!$AO$23,IF(F14="Scenario2PBT13",'Deep retrofit'!$AP$23,IF(F14="Scenario3PBT13",'Deep retrofit'!$AQ$23,"")))&amp;IF(F14="Scenario1PBT14",'Deep retrofit'!$AR$23,IF(F14="Scenario2PBT14",'Deep retrofit'!$AS$23,IF(F14="Scenario3PBT14",'Deep retrofit'!$AT$23,"")))&amp;IF(F14="Scenario1PBT15",'Deep retrofit'!$AU$23,IF(F14="Scenario2PBT15",'Deep retrofit'!$AV$23,IF(F14="Scenario3PBT15",'Deep retrofit'!$AW$23,"")))</f>
        <v/>
      </c>
      <c r="P14" s="142">
        <f t="shared" si="15"/>
        <v>0</v>
      </c>
      <c r="Q14" s="142" t="str">
        <f>IF(F14="Scenario1PBT1",'Deep retrofit'!$E$25,IF(F14="Scenario2PBT1",'Deep retrofit'!$F$25,IF(F14="Scenario3PBT1",'Deep retrofit'!$G$25,"")))&amp;IF(F14="Scenario1PBT2",'Deep retrofit'!$H$25,IF(F14="Scenario2PBT2",'Deep retrofit'!$I$25,IF(F14="Scenario3PBT2",'Deep retrofit'!$J$25,"")))&amp;IF(F14="Scenario1PBT3",'Deep retrofit'!$K$25,IF(F14="Scenario2PBT3",'Deep retrofit'!$L$25,IF(F14="Scenario3PBT3",'Deep retrofit'!$M$25,"")))&amp;IF(F14="Scenario1PBT4",'Deep retrofit'!$N$25,IF(F14="Scenario2PBT4",'Deep retrofit'!$O$25,IF(F14="Scenario3PBT4",'Deep retrofit'!$P$25,"")))&amp;IF(F14="Scenario1PBT5",'Deep retrofit'!$Q$25,IF(F14="Scenario2PBT5",'Deep retrofit'!$R$25,IF(F14="Scenario3PBT5",'Deep retrofit'!$S$25,"")))&amp;IF(F14="Scenario1PBT6",'Deep retrofit'!$T$25,IF(F14="Scenario2PBT6",'Deep retrofit'!$U$25,IF(F14="Scenario3PBT6",'Deep retrofit'!$V$25,"")))&amp;IF(F14="Scenario1PBT7",'Deep retrofit'!$W$25,IF(F14="Scenario2PBT7",'Deep retrofit'!$X$25,IF(F14="Scenario3PBT7",'Deep retrofit'!$Y$25,"")))&amp;IF(F14="Scenario1PBT8",'Deep retrofit'!$Z$25,IF(F14="Scenario2PBT8",'Deep retrofit'!$AA$25,IF(F14="Scenario3PBT8",'Deep retrofit'!$AB$25,"")))&amp;IF(F14="Scenario1PBT9",'Deep retrofit'!$AC$25,IF(F14="Scenario2PBT9",'Deep retrofit'!$AD$25,IF(F14="Scenario3PBT9",'Deep retrofit'!$AE$25,"")))&amp;IF(F14="Scenario1PBT10",'Deep retrofit'!$AF$25,IF(F14="Scenario2PBT10",'Deep retrofit'!$AG$25,IF(F14="Scenario3PBT10",'Deep retrofit'!$AH$25,"")))&amp;IF(F14="Scenario1PBT11",'Deep retrofit'!$AI$25,IF(F14="Scenario2PBT11",'Deep retrofit'!$AJ$25,IF(F14="Scenario3PBT11",'Deep retrofit'!$AK$25,"")))&amp;IF(F14="Scenario1PBT12",'Deep retrofit'!$AL$25,IF(F14="Scenario2PBT12",'Deep retrofit'!$AM$25,IF(F14="Scenario3PBT12",'Deep retrofit'!$AN$25,"")))&amp;IF(F14="Scenario1PBT13",'Deep retrofit'!$AO$25,IF(F14="Scenario2PBT13",'Deep retrofit'!$AP$25,IF(F14="Scenario3PBT13",'Deep retrofit'!$AQ$25,"")))&amp;IF(F14="Scenario1PBT14",'Deep retrofit'!$AR$25,IF(F14="Scenario2PBT14",'Deep retrofit'!$AS$25,IF(F14="Scenario3PBT14",'Deep retrofit'!$AT$25,"")))&amp;IF(F14="Scenario1PBT15",'Deep retrofit'!$AU$25,IF(F14="Scenario2PBT15",'Deep retrofit'!$AV$25,IF(F14="Scenario3PBT15",'Deep retrofit'!$AW$25,"")))</f>
        <v/>
      </c>
      <c r="R14" s="142">
        <f t="shared" si="16"/>
        <v>0</v>
      </c>
      <c r="S14" s="142" t="str">
        <f>IF(F14="Scenario1PBT1",'Deep retrofit'!$E$27,IF(F14="Scenario2PBT1",'Deep retrofit'!$F$27,IF(F14="Scenario3PBT1",'Deep retrofit'!$G$27,"")))&amp;IF(F14="Scenario1PBT2",'Deep retrofit'!$H$27,IF(F14="Scenario2PBT2",'Deep retrofit'!$I$27,IF(F14="Scenario3PBT2",'Deep retrofit'!$J$27,"")))&amp;IF(F14="Scenario1PBT3",'Deep retrofit'!$K$27,IF(F14="Scenario2PBT3",'Deep retrofit'!$L$27,IF(F14="Scenario3PBT3",'Deep retrofit'!$M$27,"")))&amp;IF(F14="Scenario1PBT4",'Deep retrofit'!$N$27,IF(F14="Scenario2PBT4",'Deep retrofit'!$O$27,IF(F14="Scenario3PBT4",'Deep retrofit'!$P$27,"")))&amp;IF(F14="Scenario1PBT5",'Deep retrofit'!$Q$27,IF(F14="Scenario2PBT5",'Deep retrofit'!$R$27,IF(F14="Scenario3PBT5",'Deep retrofit'!$S$27,"")))&amp;IF(F14="Scenario1PBT6",'Deep retrofit'!$T$27,IF(F14="Scenario2PBT6",'Deep retrofit'!$U$27,IF(F14="Scenario3PBT6",'Deep retrofit'!$V$27,"")))&amp;IF(F14="Scenario1PBT7",'Deep retrofit'!$W$27,IF(F14="Scenario2PBT7",'Deep retrofit'!$X$27,IF(F14="Scenario3PBT7",'Deep retrofit'!$Y$27,"")))&amp;IF(F14="Scenario1PBT8",'Deep retrofit'!$Z$27,IF(F14="Scenario2PBT8",'Deep retrofit'!$AA$27,IF(F14="Scenario3PBT8",'Deep retrofit'!$AB$27,"")))&amp;IF(F14="Scenario1PBT9",'Deep retrofit'!$AC$27,IF(F14="Scenario2PBT9",'Deep retrofit'!$AD$27,IF(F14="Scenario3PBT9",'Deep retrofit'!$AE$27,"")))&amp;IF(F14="Scenario1PBT10",'Deep retrofit'!$AF$27,IF(F14="Scenario2PBT10",'Deep retrofit'!$AG$27,IF(F14="Scenario3PBT10",'Deep retrofit'!$AH$27,"")))&amp;IF(F14="Scenario1PBT11",'Deep retrofit'!$AI$27,IF(F14="Scenario2PBT11",'Deep retrofit'!$AJ$27,IF(F14="Scenario3PBT11",'Deep retrofit'!$AK$27,"")))&amp;IF(F14="Scenario1PBT12",'Deep retrofit'!$AL$27,IF(F14="Scenario2PBT12",'Deep retrofit'!$AM$27,IF(F14="Scenario3PBT12",'Deep retrofit'!$AN$27,"")))&amp;IF(F14="Scenario1PBT13",'Deep retrofit'!$AO$27,IF(F14="Scenario2PBT13",'Deep retrofit'!$AP$27,IF(F14="Scenario3PBT13",'Deep retrofit'!$AQ$27,"")))&amp;IF(F14="Scenario1PBT14",'Deep retrofit'!$AR$27,IF(F14="Scenario2PBT14",'Deep retrofit'!$AS$27,IF(F14="Scenario3PBT14",'Deep retrofit'!$AT$27,"")))&amp;IF(F14="Scenario1PBT15",'Deep retrofit'!$AU$27,IF(F14="Scenario2PBT15",'Deep retrofit'!$AV$27,IF(F14="Scenario3PBT15",'Deep retrofit'!$AW$27,"")))</f>
        <v/>
      </c>
      <c r="T14" s="263">
        <f t="shared" si="17"/>
        <v>0</v>
      </c>
      <c r="U14" s="262" t="str">
        <f>IF(F14="Scenario1PBT1",'Deep retrofit'!$E$38,IF(F14="Scenario2PBT1",'Deep retrofit'!$F$38,IF(F14="Scenario3PBT1",'Deep retrofit'!$G$38,"")))&amp;IF(F14="Scenario1PBT2",'Deep retrofit'!$H$38,IF(F14="Scenario2PBT2",'Deep retrofit'!$I$38,IF(F14="Scenario3PBT2",'Deep retrofit'!$J$38,"")))&amp;IF(F14="Scenario1PBT3",'Deep retrofit'!$K$38,IF(F14="Scenario2PBT3",'Deep retrofit'!$L$38,IF(F14="Scenario3PBT3",'Deep retrofit'!$M$38,"")))&amp;IF(F14="Scenario1PBT4",'Deep retrofit'!$N$38,IF(F14="Scenario2PBT4",'Deep retrofit'!$O$38,IF(F14="Scenario3PBT4",'Deep retrofit'!$P$38,"")))&amp;IF(F14="Scenario1PBT5",'Deep retrofit'!$Q$38,IF(F14="Scenario2PBT5",'Deep retrofit'!$R$38,IF(F14="Scenario3PBT5",'Deep retrofit'!$S$38,"")))&amp;IF(F14="Scenario1PBT6",'Deep retrofit'!$T$38,IF(F14="Scenario2PBT6",'Deep retrofit'!$U$38,IF(F14="Scenario3PBT6",'Deep retrofit'!$V$38,"")))&amp;IF(F14="Scenario1PBT7",'Deep retrofit'!$W$38,IF(F14="Scenario2PBT7",'Deep retrofit'!$X$38,IF(F14="Scenario3PBT7",'Deep retrofit'!$Y$38,"")))&amp;IF(F14="Scenario1PBT8",'Deep retrofit'!$Z$38,IF(F14="Scenario2PBT8",'Deep retrofit'!$AA$38,IF(F14="Scenario3PBT8",'Deep retrofit'!$AB$38,"")))&amp;IF(F14="Scenario1PBT9",'Deep retrofit'!$AC$38,IF(F14="Scenario2PBT9",'Deep retrofit'!$AD$38,IF(F14="Scenario3PBT9",'Deep retrofit'!$AE$38,"")))&amp;IF(F14="Scenario1PBT10",'Deep retrofit'!$AF$38,IF(F14="Scenario2PBT10",'Deep retrofit'!$AG$38,IF(F14="Scenario3PBT10",'Deep retrofit'!$AH$38,"")))&amp;IF(F14="Scenario1PBT11",'Deep retrofit'!$AI$38,IF(F14="Scenario2PBT11",'Deep retrofit'!$AJ$38,IF(F14="Scenario3PBT11",'Deep retrofit'!$AK$38,"")))&amp;IF(F14="Scenario1PBT12",'Deep retrofit'!$AL$38,IF(F14="Scenario2PBT12",'Deep retrofit'!$AM$38,IF(F14="Scenario3PBT12",'Deep retrofit'!$AN$38,"")))&amp;IF(F14="Scenario1PBT13",'Deep retrofit'!$AO$38,IF(F14="Scenario2PBT13",'Deep retrofit'!$AP$38,IF(F14="Scenario3PBT13",'Deep retrofit'!$AQ$38,"")))&amp;IF(F14="Scenario1PBT14",'Deep retrofit'!$AR$38,IF(F14="Scenario2PBT14",'Deep retrofit'!$AS$38,IF(F14="Scenario3PBT14",'Deep retrofit'!$AT$38,"")))&amp;IF(F14="Scenario1PBT15",'Deep retrofit'!$AU$38,IF(F14="Scenario2PBT15",'Deep retrofit'!$AV$38,IF(F14="Scenario3PBT15",'Deep retrofit'!$AW$38,"")))</f>
        <v/>
      </c>
      <c r="V14" s="142">
        <f t="shared" si="18"/>
        <v>0</v>
      </c>
      <c r="W14" s="142" t="str">
        <f>IF(F14="Scenario1PBT1",'Deep retrofit'!$E$40,IF(F14="Scenario2PBT1",'Deep retrofit'!$F$40,IF(F14="Scenario3PBT1",'Deep retrofit'!$G$40,"")))&amp;IF(F14="Scenario1PBT2",'Deep retrofit'!$H$40,IF(F14="Scenario2PBT2",'Deep retrofit'!$I$40,IF(F14="Scenario3PBT2",'Deep retrofit'!$J$40,"")))&amp;IF(F14="Scenario1PBT3",'Deep retrofit'!$K$40,IF(F14="Scenario2PBT3",'Deep retrofit'!$L$40,IF(F14="Scenario3PBT3",'Deep retrofit'!$M$40,"")))&amp;IF(F14="Scenario1PBT4",'Deep retrofit'!$N$40,IF(F14="Scenario2PBT4",'Deep retrofit'!$O$40,IF(F14="Scenario3PBT4",'Deep retrofit'!$P$40,"")))&amp;IF(F14="Scenario1PBT5",'Deep retrofit'!$Q$40,IF(F14="Scenario2PBT5",'Deep retrofit'!$R$40,IF(F14="Scenario3PBT5",'Deep retrofit'!$S$40,"")))&amp;IF(F14="Scenario1PBT6",'Deep retrofit'!$T$40,IF(F14="Scenario2PBT6",'Deep retrofit'!$U$40,IF(F14="Scenario3PBT6",'Deep retrofit'!$V$40,"")))&amp;IF(F14="Scenario1PBT7",'Deep retrofit'!$W$40,IF(F14="Scenario2PBT7",'Deep retrofit'!$X$40,IF(F14="Scenario3PBT7",'Deep retrofit'!$Y$40,"")))&amp;IF(F14="Scenario1PBT8",'Deep retrofit'!$Z$40,IF(F14="Scenario2PBT8",'Deep retrofit'!$AA$40,IF(F14="Scenario3PBT8",'Deep retrofit'!$AB$40,"")))&amp;IF(F14="Scenario1PBT9",'Deep retrofit'!$AC$40,IF(F14="Scenario2PBT9",'Deep retrofit'!$AD$40,IF(F14="Scenario3PBT9",'Deep retrofit'!$AE$40,"")))&amp;IF(F14="Scenario1PBT10",'Deep retrofit'!$AF$40,IF(F14="Scenario2PBT10",'Deep retrofit'!$AG$40,IF(F14="Scenario3PBT10",'Deep retrofit'!$AH$40,"")))&amp;IF(F14="Scenario1PBT11",'Deep retrofit'!$AI$40,IF(F14="Scenario2PBT11",'Deep retrofit'!$AJ$40,IF(F14="Scenario3PBT11",'Deep retrofit'!$AK$40,"")))&amp;IF(F14="Scenario1PBT12",'Deep retrofit'!$AL$40,IF(F14="Scenario2PBT12",'Deep retrofit'!$AM$40,IF(F14="Scenario3PBT12",'Deep retrofit'!$AN$40,"")))&amp;IF(F14="Scenario1PBT13",'Deep retrofit'!$AO$40,IF(F14="Scenario2PBT13",'Deep retrofit'!$AP$40,IF(F14="Scenario3PBT13",'Deep retrofit'!$AQ$40,"")))&amp;IF(F14="Scenario1PBT14",'Deep retrofit'!$AR$40,IF(F14="Scenario2PBT14",'Deep retrofit'!$AS$40,IF(F14="Scenario3PBT14",'Deep retrofit'!$AT$40,"")))&amp;IF(F14="Scenario1PBT15",'Deep retrofit'!$AU$40,IF(F14="Scenario2PBT15",'Deep retrofit'!$AV$40,IF(F14="Scenario3PBT15",'Deep retrofit'!$AW$40,"")))</f>
        <v/>
      </c>
      <c r="X14" s="142">
        <f t="shared" si="19"/>
        <v>0</v>
      </c>
      <c r="Y14" s="142" t="str">
        <f>IF(F14="Scenario1PBT1",'Deep retrofit'!$E$42,IF(F14="Scenario2PBT1",'Deep retrofit'!$F$42,IF(F14="Scenario3PBT1",'Deep retrofit'!$G$42,"")))&amp;IF(F14="Scenario1PBT2",'Deep retrofit'!$H$42,IF(F14="Scenario2PBT2",'Deep retrofit'!$I$42,IF(F14="Scenario3PBT2",'Deep retrofit'!$J$42,"")))&amp;IF(F14="Scenario1PBT3",'Deep retrofit'!$K$42,IF(F14="Scenario2PBT3",'Deep retrofit'!$L$42,IF(F14="Scenario3PBT3",'Deep retrofit'!$M$42,"")))&amp;IF(F14="Scenario1PBT4",'Deep retrofit'!$N$42,IF(F14="Scenario2PBT4",'Deep retrofit'!$O$42,IF(F14="Scenario3PBT4",'Deep retrofit'!$P$42,"")))&amp;IF(F14="Scenario1PBT5",'Deep retrofit'!$Q$42,IF(F14="Scenario2PBT5",'Deep retrofit'!$R$42,IF(F14="Scenario3PBT5",'Deep retrofit'!$S$42,"")))&amp;IF(F14="Scenario1PBT6",'Deep retrofit'!$T$42,IF(F14="Scenario2PBT6",'Deep retrofit'!$U$42,IF(F14="Scenario3PBT6",'Deep retrofit'!$V$42,"")))&amp;IF(F14="Scenario1PBT7",'Deep retrofit'!$W$42,IF(F14="Scenario2PBT7",'Deep retrofit'!$X$42,IF(F14="Scenario3PBT7",'Deep retrofit'!$Y$42,"")))&amp;IF(F14="Scenario1PBT8",'Deep retrofit'!$Z$42,IF(F14="Scenario2PBT8",'Deep retrofit'!$AA$42,IF(F14="Scenario3PBT8",'Deep retrofit'!$AB$42,"")))&amp;IF(F14="Scenario1PBT9",'Deep retrofit'!$AC$42,IF(F14="Scenario2PBT9",'Deep retrofit'!$AD$42,IF(F14="Scenario3PBT9",'Deep retrofit'!$AE$42,"")))&amp;IF(F14="Scenario1PBT10",'Deep retrofit'!$AF$42,IF(F14="Scenario2PBT10",'Deep retrofit'!$AG$42,IF(F14="Scenario3PBT10",'Deep retrofit'!$AH$42,"")))&amp;IF(F14="Scenario1PBT11",'Deep retrofit'!$AI$42,IF(F14="Scenario2PBT11",'Deep retrofit'!$AJ$42,IF(F14="Scenario3PBT11",'Deep retrofit'!$AK$42,"")))&amp;IF(F14="Scenario1PBT12",'Deep retrofit'!$AL$42,IF(F14="Scenario2PBT12",'Deep retrofit'!$AM$42,IF(F14="Scenario3PBT12",'Deep retrofit'!$AN$42,"")))&amp;IF(F14="Scenario1PBT13",'Deep retrofit'!$AO$42,IF(F14="Scenario2PBT13",'Deep retrofit'!$AP$42,IF(F14="Scenario3PBT13",'Deep retrofit'!$AQ$42,"")))&amp;IF(F14="Scenario1PBT14",'Deep retrofit'!$AR$42,IF(F14="Scenario2PBT14",'Deep retrofit'!$AS$42,IF(F14="Scenario3PBT14",'Deep retrofit'!$AT$42,"")))&amp;IF(F14="Scenario1PBT15",'Deep retrofit'!$AU$42,IF(F14="Scenario2PBT15",'Deep retrofit'!$AV$42,IF(F14="Scenario3PBT15",'Deep retrofit'!$AW$42,"")))</f>
        <v/>
      </c>
      <c r="Z14" s="142">
        <f t="shared" si="20"/>
        <v>0</v>
      </c>
      <c r="AA14" s="331" t="str">
        <f>IF(F14="Scenario1PBT1",'Deep retrofit'!$E$101,IF(F14="Scenario2PBT1",'Deep retrofit'!$F$101,IF(F14="Scenario3PBT1",'Deep retrofit'!$G$101,"")))&amp;IF(F14="Scenario1PBT2",'Deep retrofit'!$H$101,IF(F14="Scenario2PBT2",'Deep retrofit'!$I$101,IF(F14="Scenario3PBT2",'Deep retrofit'!$J$101,"")))&amp;IF(F14="Scenario1PBT3",'Deep retrofit'!$K$101,IF(F14="Scenario2PBT3",'Deep retrofit'!$L$101,IF(F14="Scenario3PBT3",'Deep retrofit'!$M$101,"")))&amp;IF(F14="Scenario1PBT4",'Deep retrofit'!$N$101,IF(F14="Scenario2PBT4",'Deep retrofit'!$O$101,IF(F14="Scenario3PBT4",'Deep retrofit'!$P$101,"")))&amp;IF(F14="Scenario1PBT5",'Deep retrofit'!$Q$101,IF(F14="Scenario2PBT5",'Deep retrofit'!$R$101,IF(F14="Scenario3PBT5",'Deep retrofit'!$S$101,"")))&amp;IF(F14="Scenario1PBT6",'Deep retrofit'!$T$101,IF(F14="Scenario2PBT6",'Deep retrofit'!$U$101,IF(F14="Scenario3PBT6",'Deep retrofit'!$V$101,"")))&amp;IF(F14="Scenario1PBT7",'Deep retrofit'!$W$101,IF(F14="Scenario2PBT7",'Deep retrofit'!$X$101,IF(F14="Scenario3PBT7",'Deep retrofit'!$Y$101,"")))&amp;IF(F14="Scenario1PBT8",'Deep retrofit'!$Z$101,IF(F14="Scenario2PBT8",'Deep retrofit'!$AA$101,IF(F14="Scenario3PBT8",'Deep retrofit'!$AB$101,"")))&amp;IF(F14="Scenario1PBT9",'Deep retrofit'!$AC$101,IF(F14="Scenario2PBT9",'Deep retrofit'!$AD$101,IF(F14="Scenario3PBT9",'Deep retrofit'!$AE$101,"")))&amp;IF(F14="Scenario1PBT10",'Deep retrofit'!$AF$101,IF(F14="Scenario2PBT10",'Deep retrofit'!$AG$101,IF(F14="Scenario3PBT10",'Deep retrofit'!$AH$101,"")))&amp;IF(F14="Scenario1PBT11",'Deep retrofit'!$AI$101,IF(F14="Scenario2PBT11",'Deep retrofit'!$AJ$101,IF(F14="Scenario3PBT11",'Deep retrofit'!$AK$101,"")))&amp;IF(F14="Scenario1PBT12",'Deep retrofit'!$AL$101,IF(F14="Scenario2PBT12",'Deep retrofit'!$AM$101,IF(F14="Scenario3PBT12",'Deep retrofit'!$AN$101,"")))&amp;IF(F14="Scenario1PBT13",'Deep retrofit'!$AO$101,IF(F14="Scenario2PBT13",'Deep retrofit'!$AP$101,IF(F14="Scenario3PBT13",'Deep retrofit'!$AQ$101,"")))&amp;IF(F14="Scenario1PBT14",'Deep retrofit'!$AR$101,IF(F14="Scenario2PBT14",'Deep retrofit'!$AS$101,IF(F14="Scenario3PBT14",'Deep retrofit'!$AT$101,"")))&amp;IF(F14="Scenario1PBT15",'Deep retrofit'!$AU$101,IF(F14="Scenario2PBT15",'Deep retrofit'!$AV$101,IF(F14="Scenario3PBT15",'Deep retrofit'!$AW$101,"")))</f>
        <v/>
      </c>
      <c r="AB14" s="233">
        <f t="shared" si="21"/>
        <v>0</v>
      </c>
      <c r="AC14" s="264">
        <f>IFERROR('Projection_Base-case'!G14-G14,0)</f>
        <v>0</v>
      </c>
      <c r="AD14" s="142">
        <f t="shared" si="0"/>
        <v>0</v>
      </c>
      <c r="AE14" s="142">
        <f>IFERROR(100*AC14/'Projection_Base-case'!G14,0)</f>
        <v>0</v>
      </c>
      <c r="AF14" s="142">
        <f>IFERROR('Projection_Base-case'!I14-I14,0)</f>
        <v>0</v>
      </c>
      <c r="AG14" s="142">
        <f t="shared" si="1"/>
        <v>0</v>
      </c>
      <c r="AH14" s="142">
        <f>IFERROR(100*AF14/'Projection_Base-case'!I14,0)</f>
        <v>0</v>
      </c>
      <c r="AI14" s="142">
        <f>IFERROR('Projection_Base-case'!K14-K14,0)</f>
        <v>0</v>
      </c>
      <c r="AJ14" s="142">
        <f t="shared" si="2"/>
        <v>0</v>
      </c>
      <c r="AK14" s="142">
        <f>IFERROR(100*AI14/'Projection_Base-case'!K14,0)</f>
        <v>0</v>
      </c>
      <c r="AL14" s="142">
        <f>IFERROR(M14-'Projection_Base-case'!M14,0)</f>
        <v>0</v>
      </c>
      <c r="AM14" s="142">
        <f t="shared" si="3"/>
        <v>0</v>
      </c>
      <c r="AN14" s="143">
        <f>IFERROR(100*AL14/'Projection_Base-case'!M14,0)</f>
        <v>0</v>
      </c>
      <c r="AO14" s="262">
        <f>IFERROR('Projection_Base-case'!O14-O14,0)</f>
        <v>0</v>
      </c>
      <c r="AP14" s="142">
        <f t="shared" si="4"/>
        <v>0</v>
      </c>
      <c r="AQ14" s="142">
        <f>IFERROR(100*AO14/'Projection_Base-case'!O14,0)</f>
        <v>0</v>
      </c>
      <c r="AR14" s="142">
        <f>IFERROR('Projection_Base-case'!Q14-Q14,0)</f>
        <v>0</v>
      </c>
      <c r="AS14" s="142">
        <f t="shared" si="5"/>
        <v>0</v>
      </c>
      <c r="AT14" s="142">
        <f>IFERROR(100*AR14/'Projection_Base-case'!Q14,0)</f>
        <v>0</v>
      </c>
      <c r="AU14" s="142">
        <f>IFERROR('Projection_Base-case'!S14-S14,0)</f>
        <v>0</v>
      </c>
      <c r="AV14" s="142">
        <f t="shared" si="6"/>
        <v>0</v>
      </c>
      <c r="AW14" s="143">
        <f>IFERROR(100*AU14/'Projection_Base-case'!S14,0)</f>
        <v>0</v>
      </c>
      <c r="AX14" s="262">
        <f>IFERROR('Projection_Base-case'!U14-U14,0)</f>
        <v>0</v>
      </c>
      <c r="AY14" s="142">
        <f t="shared" si="7"/>
        <v>0</v>
      </c>
      <c r="AZ14" s="142">
        <f>IFERROR(100*AX14/'Projection_Base-case'!U14,0)</f>
        <v>0</v>
      </c>
      <c r="BA14" s="142">
        <f>IFERROR('Projection_Base-case'!W14-W14,0)</f>
        <v>0</v>
      </c>
      <c r="BB14" s="142">
        <f t="shared" si="8"/>
        <v>0</v>
      </c>
      <c r="BC14" s="142">
        <f>IFERROR(100*BA14/'Projection_Base-case'!W14,0)</f>
        <v>0</v>
      </c>
      <c r="BD14" s="142">
        <f>IFERROR('Projection_Base-case'!Y14-Y14,0)</f>
        <v>0</v>
      </c>
      <c r="BE14" s="142">
        <f t="shared" si="9"/>
        <v>0</v>
      </c>
      <c r="BF14" s="142">
        <f>IFERROR(100*BD14/'Projection_Base-case'!Y14,0)</f>
        <v>0</v>
      </c>
      <c r="BG14" s="531">
        <f t="shared" si="22"/>
        <v>0</v>
      </c>
      <c r="BH14" s="532">
        <f t="shared" si="23"/>
        <v>0</v>
      </c>
    </row>
    <row r="15" spans="1:66" x14ac:dyDescent="0.25">
      <c r="A15" s="261">
        <v>10</v>
      </c>
      <c r="B15" s="142">
        <f>'Projection_Base-case'!B15</f>
        <v>0</v>
      </c>
      <c r="C15" s="142">
        <f>'Projection_Base-case'!C15</f>
        <v>0</v>
      </c>
      <c r="D15" s="142">
        <f>'Projection_Base-case'!D15</f>
        <v>0</v>
      </c>
      <c r="E15" s="149"/>
      <c r="F15" s="258" t="str">
        <f t="shared" si="10"/>
        <v>0</v>
      </c>
      <c r="G15" s="231" t="str">
        <f>IF(F15="Scenario1PBT1",'Deep retrofit'!$E$6,IF(F15="Scenario2PBT1",'Deep retrofit'!$F$6,IF(F15="Scenario3PBT1",'Deep retrofit'!$G$6,"")))&amp;IF(F15="Scenario1PBT2",'Deep retrofit'!$H$6,IF(F15="Scenario2PBT2",'Deep retrofit'!$I$6,IF(F15="Scenario3PBT2",'Deep retrofit'!$J$6,"")))&amp;IF(F15="Scenario1PBT3",'Deep retrofit'!$K$6,IF(F15="Scenario2PBT3",'Deep retrofit'!$L$6,IF(F15="Scenario3PBT3",'Deep retrofit'!$M$6,"")))&amp;IF(F15="Scenario1PBT4",'Deep retrofit'!$N$6,IF(F15="Scenario2PBT4",'Deep retrofit'!$O$6,IF(F15="Scenario3PBT4",'Deep retrofit'!$P$6,"")))&amp;IF(F15="Scenario1PBT5",'Deep retrofit'!$Q$6,IF(F15="Scenario2PBT5",'Deep retrofit'!$R$6,IF(F15="Scenario3PBT5",'Deep retrofit'!$S$6,"")))&amp;IF(F15="Scenario1PBT6",'Deep retrofit'!$T$6,IF(F15="Scenario2PBT6",'Deep retrofit'!$U$6,IF(F15="Scenario3PBT6",'Deep retrofit'!$V$6,"")))&amp;IF(F15="Scenario1PBT7",'Deep retrofit'!$W$6,IF(F15="Scenario2PBT7",'Deep retrofit'!$X$6,IF(F15="Scenario3PBT7",'Deep retrofit'!$Y$6,"")))&amp;IF(F15="Scenario1PBT8",'Deep retrofit'!$Z$6,IF(F15="Scenario2PBT8",'Deep retrofit'!$AA$6,IF(F15="Scenario3PBT8",'Deep retrofit'!$AB$6,"")))&amp;IF(F15="Scenario1PBT9",'Deep retrofit'!$AC$6,IF(F15="Scenario2PBT9",'Deep retrofit'!$AD$6,IF(F15="Scenario3PBT9",'Deep retrofit'!$AE$6,"")))&amp;IF(F15="Scenario1PBT10",'Deep retrofit'!$AF$6,IF(F15="Scenario2PBT10",'Deep retrofit'!$AG$6,IF(F15="Scenario3PBT10",'Deep retrofit'!$AH$6,"")))&amp;IF(F15="Scenario1PBT11",'Deep retrofit'!$AI$6,IF(F15="Scenario2PBT11",'Deep retrofit'!$AJ$6,IF(F15="Scenario3PBT11",'Deep retrofit'!$AK$6,"")))&amp;IF(F15="Scenario1PBT12",'Deep retrofit'!$AL$6,IF(F15="Scenario2PBT12",'Deep retrofit'!$AM$6,IF(F15="Scenario3PBT12",'Deep retrofit'!$AN$6,"")))&amp;IF(F15="Scenario1PBT13",'Deep retrofit'!$AO$6,IF(F15="Scenario2PBT13",'Deep retrofit'!$AP$6,IF(F15="Scenario3PBT13",'Deep retrofit'!$AQ$6,"")))&amp;IF(F15="Scenario1PBT14",'Deep retrofit'!$AR$6,IF(F15="Scenario2PBT14",'Deep retrofit'!$AS$6,IF(F15="Scenario3PBT14",'Deep retrofit'!$AT$6,"")))&amp;IF(F15="Scenario1PBT15",'Deep retrofit'!$AU$6,IF(F15="Scenario2PBT15",'Deep retrofit'!$AV$6,IF(F15="Scenario3PBT15",'Deep retrofit'!$AW$6,"")))</f>
        <v/>
      </c>
      <c r="H15" s="142">
        <f t="shared" si="11"/>
        <v>0</v>
      </c>
      <c r="I15" s="232" t="str">
        <f>IF(F15="Scenario1PBT1",'Deep retrofit'!$E$16,IF(F15="Scenario2PBT1",'Deep retrofit'!$F$16,IF(F15="Scenario3PBT1",'Deep retrofit'!$G$16,"")))&amp;IF(F15="Scenario1PBT2",'Deep retrofit'!$H$16,IF(F15="Scenario2PBT2",'Deep retrofit'!$I$16,IF(F15="Scenario3PBT2",'Deep retrofit'!$J$16,"")))&amp;IF(F15="Scenario1PBT3",'Deep retrofit'!$K$16,IF(F15="Scenario2PBT3",'Deep retrofit'!$L$16,IF(F15="Scenario3PBT3",'Deep retrofit'!$M$16,"")))&amp;IF(F15="Scenario1PBT4",'Deep retrofit'!$N$16,IF(F15="Scenario2PBT4",'Deep retrofit'!$O$16,IF(F15="Scenario3PBT4",'Deep retrofit'!$P$16,"")))&amp;IF(F15="Scenario1PBT5",'Deep retrofit'!$Q$16,IF(F15="Scenario2PBT5",'Deep retrofit'!$R$16,IF(F15="Scenario3PBT5",'Deep retrofit'!$S$16,"")))&amp;IF(F15="Scenario1PBT6",'Deep retrofit'!$T$16,IF(F15="Scenario2PBT6",'Deep retrofit'!$U$16,IF(F15="Scenario3PBT6",'Deep retrofit'!$V$16,"")))&amp;IF(F15="Scenario1PBT7",'Deep retrofit'!$W$16,IF(F15="Scenario2PBT7",'Deep retrofit'!$X$16,IF(F15="Scenario3PBT7",'Deep retrofit'!$Y$16,"")))&amp;IF(F15="Scenario1PBT8",'Deep retrofit'!$Z$16,IF(F15="Scenario2PBT8",'Deep retrofit'!$AA$16,IF(F15="Scenario3PBT8",'Deep retrofit'!$AB$16,"")))&amp;IF(F15="Scenario1PBT9",'Deep retrofit'!$AC$16,IF(F15="Scenario2PBT9",'Deep retrofit'!$AD$16,IF(F15="Scenario3PBT9",'Deep retrofit'!$AE$16,"")))&amp;IF(F15="Scenario1PBT10",'Deep retrofit'!$AF$16,IF(F15="Scenario2PBT10",'Deep retrofit'!$AG$16,IF(F15="Scenario3PBT10",'Deep retrofit'!$AH$16,"")))&amp;IF(F15="Scenario1PBT11",'Deep retrofit'!$AI$16,IF(F15="Scenario2PBT11",'Deep retrofit'!$AJ$16,IF(F15="Scenario3PBT11",'Deep retrofit'!$AK$16,"")))&amp;IF(F15="Scenario1PBT12",'Deep retrofit'!$AL$16,IF(F15="Scenario2PBT12",'Deep retrofit'!$AM$16,IF(F15="Scenario3PBT12",'Deep retrofit'!$AN$16,"")))&amp;IF(F15="Scenario1PBT13",'Deep retrofit'!$AO$16,IF(F15="Scenario2PBT13",'Deep retrofit'!$AP$16,IF(F15="Scenario3PBT13",'Deep retrofit'!$AQ$16,"")))&amp;IF(F15="Scenario1PBT14",'Deep retrofit'!$AR$16,IF(F15="Scenario2PBT14",'Deep retrofit'!$AS$16,IF(F15="Scenario3PBT14",'Deep retrofit'!$AT$16,"")))&amp;IF(F15="Scenario1PBT15",'Deep retrofit'!$AU$16,IF(F15="Scenario2PBT15",'Deep retrofit'!$AV$16,IF(F15="Scenario3PBT15",'Deep retrofit'!$AW$16,"")))</f>
        <v/>
      </c>
      <c r="J15" s="142">
        <f t="shared" si="12"/>
        <v>0</v>
      </c>
      <c r="K15" s="142" t="str">
        <f>IF(F15="Scenario1PBT1",'Deep retrofit'!$E$18,IF(F15="Scenario2PBT1",'Deep retrofit'!$F$18,IF(F15="Scenario3PBT1",'Deep retrofit'!$G$18,"")))&amp;IF(F15="Scenario1PBT2",'Deep retrofit'!$H$18,IF(F15="Scenario2PBT2",'Deep retrofit'!$I$18,IF(F15="Scenario3PBT2",'Deep retrofit'!$J$18,"")))&amp;IF(F15="Scenario1PBT3",'Deep retrofit'!$K$18,IF(F15="Scenario2PBT3",'Deep retrofit'!$L$18,IF(F15="Scenario3PBT3",'Deep retrofit'!$M$18,"")))&amp;IF(F15="Scenario1PBT4",'Deep retrofit'!$N$18,IF(F15="Scenario2PBT4",'Deep retrofit'!$O$18,IF(F15="Scenario3PBT4",'Deep retrofit'!$P$18,"")))&amp;IF(F15="Scenario1PBT5",'Deep retrofit'!$Q$18,IF(F15="Scenario2PBT5",'Deep retrofit'!$R$18,IF(F15="Scenario3PBT5",'Deep retrofit'!$S$18,"")))&amp;IF(F15="Scenario1PBT6",'Deep retrofit'!$T$18,IF(F15="Scenario2PBT6",'Deep retrofit'!$U$18,IF(F15="Scenario3PBT6",'Deep retrofit'!$V$18,"")))&amp;IF(F15="Scenario1PBT7",'Deep retrofit'!$W$18,IF(F15="Scenario2PBT7",'Deep retrofit'!$X$18,IF(F15="Scenario3PBT7",'Deep retrofit'!$Y$18,"")))&amp;IF(F15="Scenario1PBT8",'Deep retrofit'!$Z$18,IF(F15="Scenario2PBT8",'Deep retrofit'!$AA$18,IF(F15="Scenario3PBT8",'Deep retrofit'!$AB$18,"")))&amp;IF(F15="Scenario1PBT9",'Deep retrofit'!$AC$18,IF(F15="Scenario2PBT9",'Deep retrofit'!$AD$18,IF(F15="Scenario3PBT9",'Deep retrofit'!$AE$18,"")))&amp;IF(F15="Scenario1PBT10",'Deep retrofit'!$AF$18,IF(F15="Scenario2PBT10",'Deep retrofit'!$AG$18,IF(F15="Scenario3PBT10",'Deep retrofit'!$AH$18,"")))&amp;IF(F15="Scenario1PBT11",'Deep retrofit'!$AI$18,IF(F15="Scenario2PBT11",'Deep retrofit'!$AJ$18,IF(F15="Scenario3PBT11",'Deep retrofit'!$AK$18,"")))&amp;IF(F15="Scenario1PBT12",'Deep retrofit'!$AL$18,IF(F15="Scenario2PBT12",'Deep retrofit'!$AM$18,IF(F15="Scenario3PBT12",'Deep retrofit'!$AN$18,"")))&amp;IF(F15="Scenario1PBT13",'Deep retrofit'!$AO$18,IF(F15="Scenario2PBT13",'Deep retrofit'!$AP$18,IF(F15="Scenario3PBT13",'Deep retrofit'!$AQ$18,"")))&amp;IF(F15="Scenario1PBT14",'Deep retrofit'!$AR$18,IF(F15="Scenario2PBT14",'Deep retrofit'!$AS$18,IF(F15="Scenario3PBT14",'Deep retrofit'!$AT$18,"")))&amp;IF(F15="Scenario1PBT15",'Deep retrofit'!$AU$18,IF(F15="Scenario2PBT15",'Deep retrofit'!$AV$18,IF(F15="Scenario3PBT15",'Deep retrofit'!$AW$18,"")))</f>
        <v/>
      </c>
      <c r="L15" s="142">
        <f t="shared" si="13"/>
        <v>0</v>
      </c>
      <c r="M15" s="142" t="str">
        <f>IF(F15="Scenario1PBT1",'Deep retrofit'!$E$20,IF(F15="Scenario2PBT1",'Deep retrofit'!$F$20,IF(F15="Scenario3PBT1",'Deep retrofit'!$G$20,"")))&amp;IF(F15="Scenario1PBT2",'Deep retrofit'!$H$20,IF(F15="Scenario2PBT2",'Deep retrofit'!$I$20,IF(F15="Scenario3PBT2",'Deep retrofit'!$J$20,"")))&amp;IF(F15="Scenario1PBT3",'Deep retrofit'!$K$20,IF(F15="Scenario2PBT3",'Deep retrofit'!$L$20,IF(F15="Scenario3PBT3",'Deep retrofit'!$M$20,"")))&amp;IF(F15="Scenario1PBT4",'Deep retrofit'!$N$20,IF(F15="Scenario2PBT4",'Deep retrofit'!$O$20,IF(F15="Scenario3PBT4",'Deep retrofit'!$P$20,"")))&amp;IF(F15="Scenario1PBT5",'Deep retrofit'!$Q$20,IF(F15="Scenario2PBT5",'Deep retrofit'!$R$20,IF(F15="Scenario3PBT5",'Deep retrofit'!$S$20,"")))&amp;IF(F15="Scenario1PBT6",'Deep retrofit'!$T$20,IF(F15="Scenario2PBT6",'Deep retrofit'!$U$20,IF(F15="Scenario3PBT6",'Deep retrofit'!$V$20,"")))&amp;IF(F15="Scenario1PBT7",'Deep retrofit'!$W$20,IF(F15="Scenario2PBT7",'Deep retrofit'!$X$20,IF(F15="Scenario3PBT7",'Deep retrofit'!$Y$20,"")))&amp;IF(F15="Scenario1PBT8",'Deep retrofit'!$Z$20,IF(F15="Scenario2PBT8",'Deep retrofit'!$AA$20,IF(F15="Scenario3PBT8",'Deep retrofit'!$AB$20,"")))&amp;IF(F15="Scenario1PBT9",'Deep retrofit'!$AC$20,IF(F15="Scenario2PBT9",'Deep retrofit'!$AD$20,IF(F15="Scenario3PBT9",'Deep retrofit'!$AE$20,"")))&amp;IF(F15="Scenario1PBT10",'Deep retrofit'!$AF$20,IF(F15="Scenario2PBT10",'Deep retrofit'!$AG$20,IF(F15="Scenario3PBT10",'Deep retrofit'!$AH$20,"")))&amp;IF(F15="Scenario1PBT11",'Deep retrofit'!$AI$20,IF(F15="Scenario2PBT11",'Deep retrofit'!$AJ$20,IF(F15="Scenario3PBT11",'Deep retrofit'!$AK$20,"")))&amp;IF(F15="Scenario1PBT12",'Deep retrofit'!$AL$20,IF(F15="Scenario2PBT12",'Deep retrofit'!$AM$20,IF(F15="Scenario3PBT12",'Deep retrofit'!$AN$20,"")))&amp;IF(F15="Scenario1PBT13",'Deep retrofit'!$AO$20,IF(F15="Scenario2PBT13",'Deep retrofit'!$AP$20,IF(F15="Scenario3PBT13",'Deep retrofit'!$AQ$20,"")))&amp;IF(F15="Scenario1PBT14",'Deep retrofit'!$AR$20,IF(F15="Scenario2PBT14",'Deep retrofit'!$AS$20,IF(F15="Scenario3PBT14",'Deep retrofit'!$AT$20,"")))&amp;IF(F15="Scenario1PBT15",'Deep retrofit'!$AU$20,IF(F15="Scenario2PBT15",'Deep retrofit'!$AV$20,IF(F15="Scenario3PBT15",'Deep retrofit'!$AW$20,"")))</f>
        <v/>
      </c>
      <c r="N15" s="143">
        <f t="shared" si="14"/>
        <v>0</v>
      </c>
      <c r="O15" s="262" t="str">
        <f>IF(F15="Scenario1PBT1",'Deep retrofit'!$E$23,IF(F15="Scenario2PBT1",'Deep retrofit'!$F$23,IF(F15="Scenario3PBT1",'Deep retrofit'!$G$23,"")))&amp;IF(F15="Scenario1PBT2",'Deep retrofit'!$H$23,IF(F15="Scenario2PBT2",'Deep retrofit'!$I$23,IF(F15="Scenario3PBT2",'Deep retrofit'!$J$23,"")))&amp;IF(F15="Scenario1PBT3",'Deep retrofit'!$K$23,IF(F15="Scenario2PBT3",'Deep retrofit'!$L$23,IF(F15="Scenario3PBT3",'Deep retrofit'!$M$23,"")))&amp;IF(F15="Scenario1PBT4",'Deep retrofit'!$N$23,IF(F15="Scenario2PBT4",'Deep retrofit'!$O$23,IF(F15="Scenario3PBT4",'Deep retrofit'!$P$23,"")))&amp;IF(F15="Scenario1PBT5",'Deep retrofit'!$Q$23,IF(F15="Scenario2PBT5",'Deep retrofit'!$R$23,IF(F15="Scenario3PBT5",'Deep retrofit'!$S$23,"")))&amp;IF(F15="Scenario1PBT6",'Deep retrofit'!$T$23,IF(F15="Scenario2PBT6",'Deep retrofit'!$U$23,IF(F15="Scenario3PBT6",'Deep retrofit'!$V$23,"")))&amp;IF(F15="Scenario1PBT7",'Deep retrofit'!$W$23,IF(F15="Scenario2PBT7",'Deep retrofit'!$X$23,IF(F15="Scenario3PBT7",'Deep retrofit'!$Y$23,"")))&amp;IF(F15="Scenario1PBT8",'Deep retrofit'!$Z$23,IF(F15="Scenario2PBT8",'Deep retrofit'!$AA$23,IF(F15="Scenario3PBT8",'Deep retrofit'!$AB$23,"")))&amp;IF(F15="Scenario1PBT9",'Deep retrofit'!$AC$23,IF(F15="Scenario2PBT9",'Deep retrofit'!$AD$23,IF(F15="Scenario3PBT9",'Deep retrofit'!$AE$23,"")))&amp;IF(F15="Scenario1PBT10",'Deep retrofit'!$AF$23,IF(F15="Scenario2PBT10",'Deep retrofit'!$AG$23,IF(F15="Scenario3PBT10",'Deep retrofit'!$AH$23,"")))&amp;IF(F15="Scenario1PBT11",'Deep retrofit'!$AI$23,IF(F15="Scenario2PBT11",'Deep retrofit'!$AJ$23,IF(F15="Scenario3PBT11",'Deep retrofit'!$AK$23,"")))&amp;IF(F15="Scenario1PBT12",'Deep retrofit'!$AL$23,IF(F15="Scenario2PBT12",'Deep retrofit'!$AM$23,IF(F15="Scenario3PBT12",'Deep retrofit'!$AN$23,"")))&amp;IF(F15="Scenario1PBT13",'Deep retrofit'!$AO$23,IF(F15="Scenario2PBT13",'Deep retrofit'!$AP$23,IF(F15="Scenario3PBT13",'Deep retrofit'!$AQ$23,"")))&amp;IF(F15="Scenario1PBT14",'Deep retrofit'!$AR$23,IF(F15="Scenario2PBT14",'Deep retrofit'!$AS$23,IF(F15="Scenario3PBT14",'Deep retrofit'!$AT$23,"")))&amp;IF(F15="Scenario1PBT15",'Deep retrofit'!$AU$23,IF(F15="Scenario2PBT15",'Deep retrofit'!$AV$23,IF(F15="Scenario3PBT15",'Deep retrofit'!$AW$23,"")))</f>
        <v/>
      </c>
      <c r="P15" s="142">
        <f t="shared" si="15"/>
        <v>0</v>
      </c>
      <c r="Q15" s="142" t="str">
        <f>IF(F15="Scenario1PBT1",'Deep retrofit'!$E$25,IF(F15="Scenario2PBT1",'Deep retrofit'!$F$25,IF(F15="Scenario3PBT1",'Deep retrofit'!$G$25,"")))&amp;IF(F15="Scenario1PBT2",'Deep retrofit'!$H$25,IF(F15="Scenario2PBT2",'Deep retrofit'!$I$25,IF(F15="Scenario3PBT2",'Deep retrofit'!$J$25,"")))&amp;IF(F15="Scenario1PBT3",'Deep retrofit'!$K$25,IF(F15="Scenario2PBT3",'Deep retrofit'!$L$25,IF(F15="Scenario3PBT3",'Deep retrofit'!$M$25,"")))&amp;IF(F15="Scenario1PBT4",'Deep retrofit'!$N$25,IF(F15="Scenario2PBT4",'Deep retrofit'!$O$25,IF(F15="Scenario3PBT4",'Deep retrofit'!$P$25,"")))&amp;IF(F15="Scenario1PBT5",'Deep retrofit'!$Q$25,IF(F15="Scenario2PBT5",'Deep retrofit'!$R$25,IF(F15="Scenario3PBT5",'Deep retrofit'!$S$25,"")))&amp;IF(F15="Scenario1PBT6",'Deep retrofit'!$T$25,IF(F15="Scenario2PBT6",'Deep retrofit'!$U$25,IF(F15="Scenario3PBT6",'Deep retrofit'!$V$25,"")))&amp;IF(F15="Scenario1PBT7",'Deep retrofit'!$W$25,IF(F15="Scenario2PBT7",'Deep retrofit'!$X$25,IF(F15="Scenario3PBT7",'Deep retrofit'!$Y$25,"")))&amp;IF(F15="Scenario1PBT8",'Deep retrofit'!$Z$25,IF(F15="Scenario2PBT8",'Deep retrofit'!$AA$25,IF(F15="Scenario3PBT8",'Deep retrofit'!$AB$25,"")))&amp;IF(F15="Scenario1PBT9",'Deep retrofit'!$AC$25,IF(F15="Scenario2PBT9",'Deep retrofit'!$AD$25,IF(F15="Scenario3PBT9",'Deep retrofit'!$AE$25,"")))&amp;IF(F15="Scenario1PBT10",'Deep retrofit'!$AF$25,IF(F15="Scenario2PBT10",'Deep retrofit'!$AG$25,IF(F15="Scenario3PBT10",'Deep retrofit'!$AH$25,"")))&amp;IF(F15="Scenario1PBT11",'Deep retrofit'!$AI$25,IF(F15="Scenario2PBT11",'Deep retrofit'!$AJ$25,IF(F15="Scenario3PBT11",'Deep retrofit'!$AK$25,"")))&amp;IF(F15="Scenario1PBT12",'Deep retrofit'!$AL$25,IF(F15="Scenario2PBT12",'Deep retrofit'!$AM$25,IF(F15="Scenario3PBT12",'Deep retrofit'!$AN$25,"")))&amp;IF(F15="Scenario1PBT13",'Deep retrofit'!$AO$25,IF(F15="Scenario2PBT13",'Deep retrofit'!$AP$25,IF(F15="Scenario3PBT13",'Deep retrofit'!$AQ$25,"")))&amp;IF(F15="Scenario1PBT14",'Deep retrofit'!$AR$25,IF(F15="Scenario2PBT14",'Deep retrofit'!$AS$25,IF(F15="Scenario3PBT14",'Deep retrofit'!$AT$25,"")))&amp;IF(F15="Scenario1PBT15",'Deep retrofit'!$AU$25,IF(F15="Scenario2PBT15",'Deep retrofit'!$AV$25,IF(F15="Scenario3PBT15",'Deep retrofit'!$AW$25,"")))</f>
        <v/>
      </c>
      <c r="R15" s="142">
        <f t="shared" si="16"/>
        <v>0</v>
      </c>
      <c r="S15" s="142" t="str">
        <f>IF(F15="Scenario1PBT1",'Deep retrofit'!$E$27,IF(F15="Scenario2PBT1",'Deep retrofit'!$F$27,IF(F15="Scenario3PBT1",'Deep retrofit'!$G$27,"")))&amp;IF(F15="Scenario1PBT2",'Deep retrofit'!$H$27,IF(F15="Scenario2PBT2",'Deep retrofit'!$I$27,IF(F15="Scenario3PBT2",'Deep retrofit'!$J$27,"")))&amp;IF(F15="Scenario1PBT3",'Deep retrofit'!$K$27,IF(F15="Scenario2PBT3",'Deep retrofit'!$L$27,IF(F15="Scenario3PBT3",'Deep retrofit'!$M$27,"")))&amp;IF(F15="Scenario1PBT4",'Deep retrofit'!$N$27,IF(F15="Scenario2PBT4",'Deep retrofit'!$O$27,IF(F15="Scenario3PBT4",'Deep retrofit'!$P$27,"")))&amp;IF(F15="Scenario1PBT5",'Deep retrofit'!$Q$27,IF(F15="Scenario2PBT5",'Deep retrofit'!$R$27,IF(F15="Scenario3PBT5",'Deep retrofit'!$S$27,"")))&amp;IF(F15="Scenario1PBT6",'Deep retrofit'!$T$27,IF(F15="Scenario2PBT6",'Deep retrofit'!$U$27,IF(F15="Scenario3PBT6",'Deep retrofit'!$V$27,"")))&amp;IF(F15="Scenario1PBT7",'Deep retrofit'!$W$27,IF(F15="Scenario2PBT7",'Deep retrofit'!$X$27,IF(F15="Scenario3PBT7",'Deep retrofit'!$Y$27,"")))&amp;IF(F15="Scenario1PBT8",'Deep retrofit'!$Z$27,IF(F15="Scenario2PBT8",'Deep retrofit'!$AA$27,IF(F15="Scenario3PBT8",'Deep retrofit'!$AB$27,"")))&amp;IF(F15="Scenario1PBT9",'Deep retrofit'!$AC$27,IF(F15="Scenario2PBT9",'Deep retrofit'!$AD$27,IF(F15="Scenario3PBT9",'Deep retrofit'!$AE$27,"")))&amp;IF(F15="Scenario1PBT10",'Deep retrofit'!$AF$27,IF(F15="Scenario2PBT10",'Deep retrofit'!$AG$27,IF(F15="Scenario3PBT10",'Deep retrofit'!$AH$27,"")))&amp;IF(F15="Scenario1PBT11",'Deep retrofit'!$AI$27,IF(F15="Scenario2PBT11",'Deep retrofit'!$AJ$27,IF(F15="Scenario3PBT11",'Deep retrofit'!$AK$27,"")))&amp;IF(F15="Scenario1PBT12",'Deep retrofit'!$AL$27,IF(F15="Scenario2PBT12",'Deep retrofit'!$AM$27,IF(F15="Scenario3PBT12",'Deep retrofit'!$AN$27,"")))&amp;IF(F15="Scenario1PBT13",'Deep retrofit'!$AO$27,IF(F15="Scenario2PBT13",'Deep retrofit'!$AP$27,IF(F15="Scenario3PBT13",'Deep retrofit'!$AQ$27,"")))&amp;IF(F15="Scenario1PBT14",'Deep retrofit'!$AR$27,IF(F15="Scenario2PBT14",'Deep retrofit'!$AS$27,IF(F15="Scenario3PBT14",'Deep retrofit'!$AT$27,"")))&amp;IF(F15="Scenario1PBT15",'Deep retrofit'!$AU$27,IF(F15="Scenario2PBT15",'Deep retrofit'!$AV$27,IF(F15="Scenario3PBT15",'Deep retrofit'!$AW$27,"")))</f>
        <v/>
      </c>
      <c r="T15" s="263">
        <f t="shared" si="17"/>
        <v>0</v>
      </c>
      <c r="U15" s="262" t="str">
        <f>IF(F15="Scenario1PBT1",'Deep retrofit'!$E$38,IF(F15="Scenario2PBT1",'Deep retrofit'!$F$38,IF(F15="Scenario3PBT1",'Deep retrofit'!$G$38,"")))&amp;IF(F15="Scenario1PBT2",'Deep retrofit'!$H$38,IF(F15="Scenario2PBT2",'Deep retrofit'!$I$38,IF(F15="Scenario3PBT2",'Deep retrofit'!$J$38,"")))&amp;IF(F15="Scenario1PBT3",'Deep retrofit'!$K$38,IF(F15="Scenario2PBT3",'Deep retrofit'!$L$38,IF(F15="Scenario3PBT3",'Deep retrofit'!$M$38,"")))&amp;IF(F15="Scenario1PBT4",'Deep retrofit'!$N$38,IF(F15="Scenario2PBT4",'Deep retrofit'!$O$38,IF(F15="Scenario3PBT4",'Deep retrofit'!$P$38,"")))&amp;IF(F15="Scenario1PBT5",'Deep retrofit'!$Q$38,IF(F15="Scenario2PBT5",'Deep retrofit'!$R$38,IF(F15="Scenario3PBT5",'Deep retrofit'!$S$38,"")))&amp;IF(F15="Scenario1PBT6",'Deep retrofit'!$T$38,IF(F15="Scenario2PBT6",'Deep retrofit'!$U$38,IF(F15="Scenario3PBT6",'Deep retrofit'!$V$38,"")))&amp;IF(F15="Scenario1PBT7",'Deep retrofit'!$W$38,IF(F15="Scenario2PBT7",'Deep retrofit'!$X$38,IF(F15="Scenario3PBT7",'Deep retrofit'!$Y$38,"")))&amp;IF(F15="Scenario1PBT8",'Deep retrofit'!$Z$38,IF(F15="Scenario2PBT8",'Deep retrofit'!$AA$38,IF(F15="Scenario3PBT8",'Deep retrofit'!$AB$38,"")))&amp;IF(F15="Scenario1PBT9",'Deep retrofit'!$AC$38,IF(F15="Scenario2PBT9",'Deep retrofit'!$AD$38,IF(F15="Scenario3PBT9",'Deep retrofit'!$AE$38,"")))&amp;IF(F15="Scenario1PBT10",'Deep retrofit'!$AF$38,IF(F15="Scenario2PBT10",'Deep retrofit'!$AG$38,IF(F15="Scenario3PBT10",'Deep retrofit'!$AH$38,"")))&amp;IF(F15="Scenario1PBT11",'Deep retrofit'!$AI$38,IF(F15="Scenario2PBT11",'Deep retrofit'!$AJ$38,IF(F15="Scenario3PBT11",'Deep retrofit'!$AK$38,"")))&amp;IF(F15="Scenario1PBT12",'Deep retrofit'!$AL$38,IF(F15="Scenario2PBT12",'Deep retrofit'!$AM$38,IF(F15="Scenario3PBT12",'Deep retrofit'!$AN$38,"")))&amp;IF(F15="Scenario1PBT13",'Deep retrofit'!$AO$38,IF(F15="Scenario2PBT13",'Deep retrofit'!$AP$38,IF(F15="Scenario3PBT13",'Deep retrofit'!$AQ$38,"")))&amp;IF(F15="Scenario1PBT14",'Deep retrofit'!$AR$38,IF(F15="Scenario2PBT14",'Deep retrofit'!$AS$38,IF(F15="Scenario3PBT14",'Deep retrofit'!$AT$38,"")))&amp;IF(F15="Scenario1PBT15",'Deep retrofit'!$AU$38,IF(F15="Scenario2PBT15",'Deep retrofit'!$AV$38,IF(F15="Scenario3PBT15",'Deep retrofit'!$AW$38,"")))</f>
        <v/>
      </c>
      <c r="V15" s="142">
        <f t="shared" si="18"/>
        <v>0</v>
      </c>
      <c r="W15" s="142" t="str">
        <f>IF(F15="Scenario1PBT1",'Deep retrofit'!$E$40,IF(F15="Scenario2PBT1",'Deep retrofit'!$F$40,IF(F15="Scenario3PBT1",'Deep retrofit'!$G$40,"")))&amp;IF(F15="Scenario1PBT2",'Deep retrofit'!$H$40,IF(F15="Scenario2PBT2",'Deep retrofit'!$I$40,IF(F15="Scenario3PBT2",'Deep retrofit'!$J$40,"")))&amp;IF(F15="Scenario1PBT3",'Deep retrofit'!$K$40,IF(F15="Scenario2PBT3",'Deep retrofit'!$L$40,IF(F15="Scenario3PBT3",'Deep retrofit'!$M$40,"")))&amp;IF(F15="Scenario1PBT4",'Deep retrofit'!$N$40,IF(F15="Scenario2PBT4",'Deep retrofit'!$O$40,IF(F15="Scenario3PBT4",'Deep retrofit'!$P$40,"")))&amp;IF(F15="Scenario1PBT5",'Deep retrofit'!$Q$40,IF(F15="Scenario2PBT5",'Deep retrofit'!$R$40,IF(F15="Scenario3PBT5",'Deep retrofit'!$S$40,"")))&amp;IF(F15="Scenario1PBT6",'Deep retrofit'!$T$40,IF(F15="Scenario2PBT6",'Deep retrofit'!$U$40,IF(F15="Scenario3PBT6",'Deep retrofit'!$V$40,"")))&amp;IF(F15="Scenario1PBT7",'Deep retrofit'!$W$40,IF(F15="Scenario2PBT7",'Deep retrofit'!$X$40,IF(F15="Scenario3PBT7",'Deep retrofit'!$Y$40,"")))&amp;IF(F15="Scenario1PBT8",'Deep retrofit'!$Z$40,IF(F15="Scenario2PBT8",'Deep retrofit'!$AA$40,IF(F15="Scenario3PBT8",'Deep retrofit'!$AB$40,"")))&amp;IF(F15="Scenario1PBT9",'Deep retrofit'!$AC$40,IF(F15="Scenario2PBT9",'Deep retrofit'!$AD$40,IF(F15="Scenario3PBT9",'Deep retrofit'!$AE$40,"")))&amp;IF(F15="Scenario1PBT10",'Deep retrofit'!$AF$40,IF(F15="Scenario2PBT10",'Deep retrofit'!$AG$40,IF(F15="Scenario3PBT10",'Deep retrofit'!$AH$40,"")))&amp;IF(F15="Scenario1PBT11",'Deep retrofit'!$AI$40,IF(F15="Scenario2PBT11",'Deep retrofit'!$AJ$40,IF(F15="Scenario3PBT11",'Deep retrofit'!$AK$40,"")))&amp;IF(F15="Scenario1PBT12",'Deep retrofit'!$AL$40,IF(F15="Scenario2PBT12",'Deep retrofit'!$AM$40,IF(F15="Scenario3PBT12",'Deep retrofit'!$AN$40,"")))&amp;IF(F15="Scenario1PBT13",'Deep retrofit'!$AO$40,IF(F15="Scenario2PBT13",'Deep retrofit'!$AP$40,IF(F15="Scenario3PBT13",'Deep retrofit'!$AQ$40,"")))&amp;IF(F15="Scenario1PBT14",'Deep retrofit'!$AR$40,IF(F15="Scenario2PBT14",'Deep retrofit'!$AS$40,IF(F15="Scenario3PBT14",'Deep retrofit'!$AT$40,"")))&amp;IF(F15="Scenario1PBT15",'Deep retrofit'!$AU$40,IF(F15="Scenario2PBT15",'Deep retrofit'!$AV$40,IF(F15="Scenario3PBT15",'Deep retrofit'!$AW$40,"")))</f>
        <v/>
      </c>
      <c r="X15" s="142">
        <f t="shared" si="19"/>
        <v>0</v>
      </c>
      <c r="Y15" s="142" t="str">
        <f>IF(F15="Scenario1PBT1",'Deep retrofit'!$E$42,IF(F15="Scenario2PBT1",'Deep retrofit'!$F$42,IF(F15="Scenario3PBT1",'Deep retrofit'!$G$42,"")))&amp;IF(F15="Scenario1PBT2",'Deep retrofit'!$H$42,IF(F15="Scenario2PBT2",'Deep retrofit'!$I$42,IF(F15="Scenario3PBT2",'Deep retrofit'!$J$42,"")))&amp;IF(F15="Scenario1PBT3",'Deep retrofit'!$K$42,IF(F15="Scenario2PBT3",'Deep retrofit'!$L$42,IF(F15="Scenario3PBT3",'Deep retrofit'!$M$42,"")))&amp;IF(F15="Scenario1PBT4",'Deep retrofit'!$N$42,IF(F15="Scenario2PBT4",'Deep retrofit'!$O$42,IF(F15="Scenario3PBT4",'Deep retrofit'!$P$42,"")))&amp;IF(F15="Scenario1PBT5",'Deep retrofit'!$Q$42,IF(F15="Scenario2PBT5",'Deep retrofit'!$R$42,IF(F15="Scenario3PBT5",'Deep retrofit'!$S$42,"")))&amp;IF(F15="Scenario1PBT6",'Deep retrofit'!$T$42,IF(F15="Scenario2PBT6",'Deep retrofit'!$U$42,IF(F15="Scenario3PBT6",'Deep retrofit'!$V$42,"")))&amp;IF(F15="Scenario1PBT7",'Deep retrofit'!$W$42,IF(F15="Scenario2PBT7",'Deep retrofit'!$X$42,IF(F15="Scenario3PBT7",'Deep retrofit'!$Y$42,"")))&amp;IF(F15="Scenario1PBT8",'Deep retrofit'!$Z$42,IF(F15="Scenario2PBT8",'Deep retrofit'!$AA$42,IF(F15="Scenario3PBT8",'Deep retrofit'!$AB$42,"")))&amp;IF(F15="Scenario1PBT9",'Deep retrofit'!$AC$42,IF(F15="Scenario2PBT9",'Deep retrofit'!$AD$42,IF(F15="Scenario3PBT9",'Deep retrofit'!$AE$42,"")))&amp;IF(F15="Scenario1PBT10",'Deep retrofit'!$AF$42,IF(F15="Scenario2PBT10",'Deep retrofit'!$AG$42,IF(F15="Scenario3PBT10",'Deep retrofit'!$AH$42,"")))&amp;IF(F15="Scenario1PBT11",'Deep retrofit'!$AI$42,IF(F15="Scenario2PBT11",'Deep retrofit'!$AJ$42,IF(F15="Scenario3PBT11",'Deep retrofit'!$AK$42,"")))&amp;IF(F15="Scenario1PBT12",'Deep retrofit'!$AL$42,IF(F15="Scenario2PBT12",'Deep retrofit'!$AM$42,IF(F15="Scenario3PBT12",'Deep retrofit'!$AN$42,"")))&amp;IF(F15="Scenario1PBT13",'Deep retrofit'!$AO$42,IF(F15="Scenario2PBT13",'Deep retrofit'!$AP$42,IF(F15="Scenario3PBT13",'Deep retrofit'!$AQ$42,"")))&amp;IF(F15="Scenario1PBT14",'Deep retrofit'!$AR$42,IF(F15="Scenario2PBT14",'Deep retrofit'!$AS$42,IF(F15="Scenario3PBT14",'Deep retrofit'!$AT$42,"")))&amp;IF(F15="Scenario1PBT15",'Deep retrofit'!$AU$42,IF(F15="Scenario2PBT15",'Deep retrofit'!$AV$42,IF(F15="Scenario3PBT15",'Deep retrofit'!$AW$42,"")))</f>
        <v/>
      </c>
      <c r="Z15" s="142">
        <f t="shared" si="20"/>
        <v>0</v>
      </c>
      <c r="AA15" s="331" t="str">
        <f>IF(F15="Scenario1PBT1",'Deep retrofit'!$E$101,IF(F15="Scenario2PBT1",'Deep retrofit'!$F$101,IF(F15="Scenario3PBT1",'Deep retrofit'!$G$101,"")))&amp;IF(F15="Scenario1PBT2",'Deep retrofit'!$H$101,IF(F15="Scenario2PBT2",'Deep retrofit'!$I$101,IF(F15="Scenario3PBT2",'Deep retrofit'!$J$101,"")))&amp;IF(F15="Scenario1PBT3",'Deep retrofit'!$K$101,IF(F15="Scenario2PBT3",'Deep retrofit'!$L$101,IF(F15="Scenario3PBT3",'Deep retrofit'!$M$101,"")))&amp;IF(F15="Scenario1PBT4",'Deep retrofit'!$N$101,IF(F15="Scenario2PBT4",'Deep retrofit'!$O$101,IF(F15="Scenario3PBT4",'Deep retrofit'!$P$101,"")))&amp;IF(F15="Scenario1PBT5",'Deep retrofit'!$Q$101,IF(F15="Scenario2PBT5",'Deep retrofit'!$R$101,IF(F15="Scenario3PBT5",'Deep retrofit'!$S$101,"")))&amp;IF(F15="Scenario1PBT6",'Deep retrofit'!$T$101,IF(F15="Scenario2PBT6",'Deep retrofit'!$U$101,IF(F15="Scenario3PBT6",'Deep retrofit'!$V$101,"")))&amp;IF(F15="Scenario1PBT7",'Deep retrofit'!$W$101,IF(F15="Scenario2PBT7",'Deep retrofit'!$X$101,IF(F15="Scenario3PBT7",'Deep retrofit'!$Y$101,"")))&amp;IF(F15="Scenario1PBT8",'Deep retrofit'!$Z$101,IF(F15="Scenario2PBT8",'Deep retrofit'!$AA$101,IF(F15="Scenario3PBT8",'Deep retrofit'!$AB$101,"")))&amp;IF(F15="Scenario1PBT9",'Deep retrofit'!$AC$101,IF(F15="Scenario2PBT9",'Deep retrofit'!$AD$101,IF(F15="Scenario3PBT9",'Deep retrofit'!$AE$101,"")))&amp;IF(F15="Scenario1PBT10",'Deep retrofit'!$AF$101,IF(F15="Scenario2PBT10",'Deep retrofit'!$AG$101,IF(F15="Scenario3PBT10",'Deep retrofit'!$AH$101,"")))&amp;IF(F15="Scenario1PBT11",'Deep retrofit'!$AI$101,IF(F15="Scenario2PBT11",'Deep retrofit'!$AJ$101,IF(F15="Scenario3PBT11",'Deep retrofit'!$AK$101,"")))&amp;IF(F15="Scenario1PBT12",'Deep retrofit'!$AL$101,IF(F15="Scenario2PBT12",'Deep retrofit'!$AM$101,IF(F15="Scenario3PBT12",'Deep retrofit'!$AN$101,"")))&amp;IF(F15="Scenario1PBT13",'Deep retrofit'!$AO$101,IF(F15="Scenario2PBT13",'Deep retrofit'!$AP$101,IF(F15="Scenario3PBT13",'Deep retrofit'!$AQ$101,"")))&amp;IF(F15="Scenario1PBT14",'Deep retrofit'!$AR$101,IF(F15="Scenario2PBT14",'Deep retrofit'!$AS$101,IF(F15="Scenario3PBT14",'Deep retrofit'!$AT$101,"")))&amp;IF(F15="Scenario1PBT15",'Deep retrofit'!$AU$101,IF(F15="Scenario2PBT15",'Deep retrofit'!$AV$101,IF(F15="Scenario3PBT15",'Deep retrofit'!$AW$101,"")))</f>
        <v/>
      </c>
      <c r="AB15" s="233">
        <f t="shared" si="21"/>
        <v>0</v>
      </c>
      <c r="AC15" s="264">
        <f>IFERROR('Projection_Base-case'!G15-G15,0)</f>
        <v>0</v>
      </c>
      <c r="AD15" s="142">
        <f t="shared" si="0"/>
        <v>0</v>
      </c>
      <c r="AE15" s="142">
        <f>IFERROR(100*AC15/'Projection_Base-case'!G15,0)</f>
        <v>0</v>
      </c>
      <c r="AF15" s="142">
        <f>IFERROR('Projection_Base-case'!I15-I15,0)</f>
        <v>0</v>
      </c>
      <c r="AG15" s="142">
        <f t="shared" si="1"/>
        <v>0</v>
      </c>
      <c r="AH15" s="142">
        <f>IFERROR(100*AF15/'Projection_Base-case'!I15,0)</f>
        <v>0</v>
      </c>
      <c r="AI15" s="142">
        <f>IFERROR('Projection_Base-case'!K15-K15,0)</f>
        <v>0</v>
      </c>
      <c r="AJ15" s="142">
        <f t="shared" si="2"/>
        <v>0</v>
      </c>
      <c r="AK15" s="142">
        <f>IFERROR(100*AI15/'Projection_Base-case'!K15,0)</f>
        <v>0</v>
      </c>
      <c r="AL15" s="142">
        <f>IFERROR(M15-'Projection_Base-case'!M15,0)</f>
        <v>0</v>
      </c>
      <c r="AM15" s="142">
        <f t="shared" si="3"/>
        <v>0</v>
      </c>
      <c r="AN15" s="143">
        <f>IFERROR(100*AL15/'Projection_Base-case'!M15,0)</f>
        <v>0</v>
      </c>
      <c r="AO15" s="262">
        <f>IFERROR('Projection_Base-case'!O15-O15,0)</f>
        <v>0</v>
      </c>
      <c r="AP15" s="142">
        <f t="shared" si="4"/>
        <v>0</v>
      </c>
      <c r="AQ15" s="142">
        <f>IFERROR(100*AO15/'Projection_Base-case'!O15,0)</f>
        <v>0</v>
      </c>
      <c r="AR15" s="142">
        <f>IFERROR('Projection_Base-case'!Q15-Q15,0)</f>
        <v>0</v>
      </c>
      <c r="AS15" s="142">
        <f t="shared" si="5"/>
        <v>0</v>
      </c>
      <c r="AT15" s="142">
        <f>IFERROR(100*AR15/'Projection_Base-case'!Q15,0)</f>
        <v>0</v>
      </c>
      <c r="AU15" s="142">
        <f>IFERROR('Projection_Base-case'!S15-S15,0)</f>
        <v>0</v>
      </c>
      <c r="AV15" s="142">
        <f t="shared" si="6"/>
        <v>0</v>
      </c>
      <c r="AW15" s="143">
        <f>IFERROR(100*AU15/'Projection_Base-case'!S15,0)</f>
        <v>0</v>
      </c>
      <c r="AX15" s="262">
        <f>IFERROR('Projection_Base-case'!U15-U15,0)</f>
        <v>0</v>
      </c>
      <c r="AY15" s="142">
        <f t="shared" si="7"/>
        <v>0</v>
      </c>
      <c r="AZ15" s="142">
        <f>IFERROR(100*AX15/'Projection_Base-case'!U15,0)</f>
        <v>0</v>
      </c>
      <c r="BA15" s="142">
        <f>IFERROR('Projection_Base-case'!W15-W15,0)</f>
        <v>0</v>
      </c>
      <c r="BB15" s="142">
        <f t="shared" si="8"/>
        <v>0</v>
      </c>
      <c r="BC15" s="142">
        <f>IFERROR(100*BA15/'Projection_Base-case'!W15,0)</f>
        <v>0</v>
      </c>
      <c r="BD15" s="142">
        <f>IFERROR('Projection_Base-case'!Y15-Y15,0)</f>
        <v>0</v>
      </c>
      <c r="BE15" s="142">
        <f t="shared" si="9"/>
        <v>0</v>
      </c>
      <c r="BF15" s="142">
        <f>IFERROR(100*BD15/'Projection_Base-case'!Y15,0)</f>
        <v>0</v>
      </c>
      <c r="BG15" s="531">
        <f t="shared" si="22"/>
        <v>0</v>
      </c>
      <c r="BH15" s="532">
        <f t="shared" si="23"/>
        <v>0</v>
      </c>
    </row>
    <row r="16" spans="1:66" ht="15" customHeight="1" x14ac:dyDescent="0.25">
      <c r="A16" s="261">
        <v>11</v>
      </c>
      <c r="B16" s="142">
        <f>'Projection_Base-case'!B16</f>
        <v>0</v>
      </c>
      <c r="C16" s="142">
        <f>'Projection_Base-case'!C16</f>
        <v>0</v>
      </c>
      <c r="D16" s="142">
        <f>'Projection_Base-case'!D16</f>
        <v>0</v>
      </c>
      <c r="E16" s="149"/>
      <c r="F16" s="258" t="str">
        <f t="shared" si="10"/>
        <v>0</v>
      </c>
      <c r="G16" s="231" t="str">
        <f>IF(F16="Scenario1PBT1",'Deep retrofit'!$E$6,IF(F16="Scenario2PBT1",'Deep retrofit'!$F$6,IF(F16="Scenario3PBT1",'Deep retrofit'!$G$6,"")))&amp;IF(F16="Scenario1PBT2",'Deep retrofit'!$H$6,IF(F16="Scenario2PBT2",'Deep retrofit'!$I$6,IF(F16="Scenario3PBT2",'Deep retrofit'!$J$6,"")))&amp;IF(F16="Scenario1PBT3",'Deep retrofit'!$K$6,IF(F16="Scenario2PBT3",'Deep retrofit'!$L$6,IF(F16="Scenario3PBT3",'Deep retrofit'!$M$6,"")))&amp;IF(F16="Scenario1PBT4",'Deep retrofit'!$N$6,IF(F16="Scenario2PBT4",'Deep retrofit'!$O$6,IF(F16="Scenario3PBT4",'Deep retrofit'!$P$6,"")))&amp;IF(F16="Scenario1PBT5",'Deep retrofit'!$Q$6,IF(F16="Scenario2PBT5",'Deep retrofit'!$R$6,IF(F16="Scenario3PBT5",'Deep retrofit'!$S$6,"")))&amp;IF(F16="Scenario1PBT6",'Deep retrofit'!$T$6,IF(F16="Scenario2PBT6",'Deep retrofit'!$U$6,IF(F16="Scenario3PBT6",'Deep retrofit'!$V$6,"")))&amp;IF(F16="Scenario1PBT7",'Deep retrofit'!$W$6,IF(F16="Scenario2PBT7",'Deep retrofit'!$X$6,IF(F16="Scenario3PBT7",'Deep retrofit'!$Y$6,"")))&amp;IF(F16="Scenario1PBT8",'Deep retrofit'!$Z$6,IF(F16="Scenario2PBT8",'Deep retrofit'!$AA$6,IF(F16="Scenario3PBT8",'Deep retrofit'!$AB$6,"")))&amp;IF(F16="Scenario1PBT9",'Deep retrofit'!$AC$6,IF(F16="Scenario2PBT9",'Deep retrofit'!$AD$6,IF(F16="Scenario3PBT9",'Deep retrofit'!$AE$6,"")))&amp;IF(F16="Scenario1PBT10",'Deep retrofit'!$AF$6,IF(F16="Scenario2PBT10",'Deep retrofit'!$AG$6,IF(F16="Scenario3PBT10",'Deep retrofit'!$AH$6,"")))&amp;IF(F16="Scenario1PBT11",'Deep retrofit'!$AI$6,IF(F16="Scenario2PBT11",'Deep retrofit'!$AJ$6,IF(F16="Scenario3PBT11",'Deep retrofit'!$AK$6,"")))&amp;IF(F16="Scenario1PBT12",'Deep retrofit'!$AL$6,IF(F16="Scenario2PBT12",'Deep retrofit'!$AM$6,IF(F16="Scenario3PBT12",'Deep retrofit'!$AN$6,"")))&amp;IF(F16="Scenario1PBT13",'Deep retrofit'!$AO$6,IF(F16="Scenario2PBT13",'Deep retrofit'!$AP$6,IF(F16="Scenario3PBT13",'Deep retrofit'!$AQ$6,"")))&amp;IF(F16="Scenario1PBT14",'Deep retrofit'!$AR$6,IF(F16="Scenario2PBT14",'Deep retrofit'!$AS$6,IF(F16="Scenario3PBT14",'Deep retrofit'!$AT$6,"")))&amp;IF(F16="Scenario1PBT15",'Deep retrofit'!$AU$6,IF(F16="Scenario2PBT15",'Deep retrofit'!$AV$6,IF(F16="Scenario3PBT15",'Deep retrofit'!$AW$6,"")))</f>
        <v/>
      </c>
      <c r="H16" s="142">
        <f t="shared" si="11"/>
        <v>0</v>
      </c>
      <c r="I16" s="232" t="str">
        <f>IF(F16="Scenario1PBT1",'Deep retrofit'!$E$16,IF(F16="Scenario2PBT1",'Deep retrofit'!$F$16,IF(F16="Scenario3PBT1",'Deep retrofit'!$G$16,"")))&amp;IF(F16="Scenario1PBT2",'Deep retrofit'!$H$16,IF(F16="Scenario2PBT2",'Deep retrofit'!$I$16,IF(F16="Scenario3PBT2",'Deep retrofit'!$J$16,"")))&amp;IF(F16="Scenario1PBT3",'Deep retrofit'!$K$16,IF(F16="Scenario2PBT3",'Deep retrofit'!$L$16,IF(F16="Scenario3PBT3",'Deep retrofit'!$M$16,"")))&amp;IF(F16="Scenario1PBT4",'Deep retrofit'!$N$16,IF(F16="Scenario2PBT4",'Deep retrofit'!$O$16,IF(F16="Scenario3PBT4",'Deep retrofit'!$P$16,"")))&amp;IF(F16="Scenario1PBT5",'Deep retrofit'!$Q$16,IF(F16="Scenario2PBT5",'Deep retrofit'!$R$16,IF(F16="Scenario3PBT5",'Deep retrofit'!$S$16,"")))&amp;IF(F16="Scenario1PBT6",'Deep retrofit'!$T$16,IF(F16="Scenario2PBT6",'Deep retrofit'!$U$16,IF(F16="Scenario3PBT6",'Deep retrofit'!$V$16,"")))&amp;IF(F16="Scenario1PBT7",'Deep retrofit'!$W$16,IF(F16="Scenario2PBT7",'Deep retrofit'!$X$16,IF(F16="Scenario3PBT7",'Deep retrofit'!$Y$16,"")))&amp;IF(F16="Scenario1PBT8",'Deep retrofit'!$Z$16,IF(F16="Scenario2PBT8",'Deep retrofit'!$AA$16,IF(F16="Scenario3PBT8",'Deep retrofit'!$AB$16,"")))&amp;IF(F16="Scenario1PBT9",'Deep retrofit'!$AC$16,IF(F16="Scenario2PBT9",'Deep retrofit'!$AD$16,IF(F16="Scenario3PBT9",'Deep retrofit'!$AE$16,"")))&amp;IF(F16="Scenario1PBT10",'Deep retrofit'!$AF$16,IF(F16="Scenario2PBT10",'Deep retrofit'!$AG$16,IF(F16="Scenario3PBT10",'Deep retrofit'!$AH$16,"")))&amp;IF(F16="Scenario1PBT11",'Deep retrofit'!$AI$16,IF(F16="Scenario2PBT11",'Deep retrofit'!$AJ$16,IF(F16="Scenario3PBT11",'Deep retrofit'!$AK$16,"")))&amp;IF(F16="Scenario1PBT12",'Deep retrofit'!$AL$16,IF(F16="Scenario2PBT12",'Deep retrofit'!$AM$16,IF(F16="Scenario3PBT12",'Deep retrofit'!$AN$16,"")))&amp;IF(F16="Scenario1PBT13",'Deep retrofit'!$AO$16,IF(F16="Scenario2PBT13",'Deep retrofit'!$AP$16,IF(F16="Scenario3PBT13",'Deep retrofit'!$AQ$16,"")))&amp;IF(F16="Scenario1PBT14",'Deep retrofit'!$AR$16,IF(F16="Scenario2PBT14",'Deep retrofit'!$AS$16,IF(F16="Scenario3PBT14",'Deep retrofit'!$AT$16,"")))&amp;IF(F16="Scenario1PBT15",'Deep retrofit'!$AU$16,IF(F16="Scenario2PBT15",'Deep retrofit'!$AV$16,IF(F16="Scenario3PBT15",'Deep retrofit'!$AW$16,"")))</f>
        <v/>
      </c>
      <c r="J16" s="142">
        <f t="shared" si="12"/>
        <v>0</v>
      </c>
      <c r="K16" s="142" t="str">
        <f>IF(F16="Scenario1PBT1",'Deep retrofit'!$E$18,IF(F16="Scenario2PBT1",'Deep retrofit'!$F$18,IF(F16="Scenario3PBT1",'Deep retrofit'!$G$18,"")))&amp;IF(F16="Scenario1PBT2",'Deep retrofit'!$H$18,IF(F16="Scenario2PBT2",'Deep retrofit'!$I$18,IF(F16="Scenario3PBT2",'Deep retrofit'!$J$18,"")))&amp;IF(F16="Scenario1PBT3",'Deep retrofit'!$K$18,IF(F16="Scenario2PBT3",'Deep retrofit'!$L$18,IF(F16="Scenario3PBT3",'Deep retrofit'!$M$18,"")))&amp;IF(F16="Scenario1PBT4",'Deep retrofit'!$N$18,IF(F16="Scenario2PBT4",'Deep retrofit'!$O$18,IF(F16="Scenario3PBT4",'Deep retrofit'!$P$18,"")))&amp;IF(F16="Scenario1PBT5",'Deep retrofit'!$Q$18,IF(F16="Scenario2PBT5",'Deep retrofit'!$R$18,IF(F16="Scenario3PBT5",'Deep retrofit'!$S$18,"")))&amp;IF(F16="Scenario1PBT6",'Deep retrofit'!$T$18,IF(F16="Scenario2PBT6",'Deep retrofit'!$U$18,IF(F16="Scenario3PBT6",'Deep retrofit'!$V$18,"")))&amp;IF(F16="Scenario1PBT7",'Deep retrofit'!$W$18,IF(F16="Scenario2PBT7",'Deep retrofit'!$X$18,IF(F16="Scenario3PBT7",'Deep retrofit'!$Y$18,"")))&amp;IF(F16="Scenario1PBT8",'Deep retrofit'!$Z$18,IF(F16="Scenario2PBT8",'Deep retrofit'!$AA$18,IF(F16="Scenario3PBT8",'Deep retrofit'!$AB$18,"")))&amp;IF(F16="Scenario1PBT9",'Deep retrofit'!$AC$18,IF(F16="Scenario2PBT9",'Deep retrofit'!$AD$18,IF(F16="Scenario3PBT9",'Deep retrofit'!$AE$18,"")))&amp;IF(F16="Scenario1PBT10",'Deep retrofit'!$AF$18,IF(F16="Scenario2PBT10",'Deep retrofit'!$AG$18,IF(F16="Scenario3PBT10",'Deep retrofit'!$AH$18,"")))&amp;IF(F16="Scenario1PBT11",'Deep retrofit'!$AI$18,IF(F16="Scenario2PBT11",'Deep retrofit'!$AJ$18,IF(F16="Scenario3PBT11",'Deep retrofit'!$AK$18,"")))&amp;IF(F16="Scenario1PBT12",'Deep retrofit'!$AL$18,IF(F16="Scenario2PBT12",'Deep retrofit'!$AM$18,IF(F16="Scenario3PBT12",'Deep retrofit'!$AN$18,"")))&amp;IF(F16="Scenario1PBT13",'Deep retrofit'!$AO$18,IF(F16="Scenario2PBT13",'Deep retrofit'!$AP$18,IF(F16="Scenario3PBT13",'Deep retrofit'!$AQ$18,"")))&amp;IF(F16="Scenario1PBT14",'Deep retrofit'!$AR$18,IF(F16="Scenario2PBT14",'Deep retrofit'!$AS$18,IF(F16="Scenario3PBT14",'Deep retrofit'!$AT$18,"")))&amp;IF(F16="Scenario1PBT15",'Deep retrofit'!$AU$18,IF(F16="Scenario2PBT15",'Deep retrofit'!$AV$18,IF(F16="Scenario3PBT15",'Deep retrofit'!$AW$18,"")))</f>
        <v/>
      </c>
      <c r="L16" s="142">
        <f t="shared" si="13"/>
        <v>0</v>
      </c>
      <c r="M16" s="142" t="str">
        <f>IF(F16="Scenario1PBT1",'Deep retrofit'!$E$20,IF(F16="Scenario2PBT1",'Deep retrofit'!$F$20,IF(F16="Scenario3PBT1",'Deep retrofit'!$G$20,"")))&amp;IF(F16="Scenario1PBT2",'Deep retrofit'!$H$20,IF(F16="Scenario2PBT2",'Deep retrofit'!$I$20,IF(F16="Scenario3PBT2",'Deep retrofit'!$J$20,"")))&amp;IF(F16="Scenario1PBT3",'Deep retrofit'!$K$20,IF(F16="Scenario2PBT3",'Deep retrofit'!$L$20,IF(F16="Scenario3PBT3",'Deep retrofit'!$M$20,"")))&amp;IF(F16="Scenario1PBT4",'Deep retrofit'!$N$20,IF(F16="Scenario2PBT4",'Deep retrofit'!$O$20,IF(F16="Scenario3PBT4",'Deep retrofit'!$P$20,"")))&amp;IF(F16="Scenario1PBT5",'Deep retrofit'!$Q$20,IF(F16="Scenario2PBT5",'Deep retrofit'!$R$20,IF(F16="Scenario3PBT5",'Deep retrofit'!$S$20,"")))&amp;IF(F16="Scenario1PBT6",'Deep retrofit'!$T$20,IF(F16="Scenario2PBT6",'Deep retrofit'!$U$20,IF(F16="Scenario3PBT6",'Deep retrofit'!$V$20,"")))&amp;IF(F16="Scenario1PBT7",'Deep retrofit'!$W$20,IF(F16="Scenario2PBT7",'Deep retrofit'!$X$20,IF(F16="Scenario3PBT7",'Deep retrofit'!$Y$20,"")))&amp;IF(F16="Scenario1PBT8",'Deep retrofit'!$Z$20,IF(F16="Scenario2PBT8",'Deep retrofit'!$AA$20,IF(F16="Scenario3PBT8",'Deep retrofit'!$AB$20,"")))&amp;IF(F16="Scenario1PBT9",'Deep retrofit'!$AC$20,IF(F16="Scenario2PBT9",'Deep retrofit'!$AD$20,IF(F16="Scenario3PBT9",'Deep retrofit'!$AE$20,"")))&amp;IF(F16="Scenario1PBT10",'Deep retrofit'!$AF$20,IF(F16="Scenario2PBT10",'Deep retrofit'!$AG$20,IF(F16="Scenario3PBT10",'Deep retrofit'!$AH$20,"")))&amp;IF(F16="Scenario1PBT11",'Deep retrofit'!$AI$20,IF(F16="Scenario2PBT11",'Deep retrofit'!$AJ$20,IF(F16="Scenario3PBT11",'Deep retrofit'!$AK$20,"")))&amp;IF(F16="Scenario1PBT12",'Deep retrofit'!$AL$20,IF(F16="Scenario2PBT12",'Deep retrofit'!$AM$20,IF(F16="Scenario3PBT12",'Deep retrofit'!$AN$20,"")))&amp;IF(F16="Scenario1PBT13",'Deep retrofit'!$AO$20,IF(F16="Scenario2PBT13",'Deep retrofit'!$AP$20,IF(F16="Scenario3PBT13",'Deep retrofit'!$AQ$20,"")))&amp;IF(F16="Scenario1PBT14",'Deep retrofit'!$AR$20,IF(F16="Scenario2PBT14",'Deep retrofit'!$AS$20,IF(F16="Scenario3PBT14",'Deep retrofit'!$AT$20,"")))&amp;IF(F16="Scenario1PBT15",'Deep retrofit'!$AU$20,IF(F16="Scenario2PBT15",'Deep retrofit'!$AV$20,IF(F16="Scenario3PBT15",'Deep retrofit'!$AW$20,"")))</f>
        <v/>
      </c>
      <c r="N16" s="143">
        <f t="shared" si="14"/>
        <v>0</v>
      </c>
      <c r="O16" s="262" t="str">
        <f>IF(F16="Scenario1PBT1",'Deep retrofit'!$E$23,IF(F16="Scenario2PBT1",'Deep retrofit'!$F$23,IF(F16="Scenario3PBT1",'Deep retrofit'!$G$23,"")))&amp;IF(F16="Scenario1PBT2",'Deep retrofit'!$H$23,IF(F16="Scenario2PBT2",'Deep retrofit'!$I$23,IF(F16="Scenario3PBT2",'Deep retrofit'!$J$23,"")))&amp;IF(F16="Scenario1PBT3",'Deep retrofit'!$K$23,IF(F16="Scenario2PBT3",'Deep retrofit'!$L$23,IF(F16="Scenario3PBT3",'Deep retrofit'!$M$23,"")))&amp;IF(F16="Scenario1PBT4",'Deep retrofit'!$N$23,IF(F16="Scenario2PBT4",'Deep retrofit'!$O$23,IF(F16="Scenario3PBT4",'Deep retrofit'!$P$23,"")))&amp;IF(F16="Scenario1PBT5",'Deep retrofit'!$Q$23,IF(F16="Scenario2PBT5",'Deep retrofit'!$R$23,IF(F16="Scenario3PBT5",'Deep retrofit'!$S$23,"")))&amp;IF(F16="Scenario1PBT6",'Deep retrofit'!$T$23,IF(F16="Scenario2PBT6",'Deep retrofit'!$U$23,IF(F16="Scenario3PBT6",'Deep retrofit'!$V$23,"")))&amp;IF(F16="Scenario1PBT7",'Deep retrofit'!$W$23,IF(F16="Scenario2PBT7",'Deep retrofit'!$X$23,IF(F16="Scenario3PBT7",'Deep retrofit'!$Y$23,"")))&amp;IF(F16="Scenario1PBT8",'Deep retrofit'!$Z$23,IF(F16="Scenario2PBT8",'Deep retrofit'!$AA$23,IF(F16="Scenario3PBT8",'Deep retrofit'!$AB$23,"")))&amp;IF(F16="Scenario1PBT9",'Deep retrofit'!$AC$23,IF(F16="Scenario2PBT9",'Deep retrofit'!$AD$23,IF(F16="Scenario3PBT9",'Deep retrofit'!$AE$23,"")))&amp;IF(F16="Scenario1PBT10",'Deep retrofit'!$AF$23,IF(F16="Scenario2PBT10",'Deep retrofit'!$AG$23,IF(F16="Scenario3PBT10",'Deep retrofit'!$AH$23,"")))&amp;IF(F16="Scenario1PBT11",'Deep retrofit'!$AI$23,IF(F16="Scenario2PBT11",'Deep retrofit'!$AJ$23,IF(F16="Scenario3PBT11",'Deep retrofit'!$AK$23,"")))&amp;IF(F16="Scenario1PBT12",'Deep retrofit'!$AL$23,IF(F16="Scenario2PBT12",'Deep retrofit'!$AM$23,IF(F16="Scenario3PBT12",'Deep retrofit'!$AN$23,"")))&amp;IF(F16="Scenario1PBT13",'Deep retrofit'!$AO$23,IF(F16="Scenario2PBT13",'Deep retrofit'!$AP$23,IF(F16="Scenario3PBT13",'Deep retrofit'!$AQ$23,"")))&amp;IF(F16="Scenario1PBT14",'Deep retrofit'!$AR$23,IF(F16="Scenario2PBT14",'Deep retrofit'!$AS$23,IF(F16="Scenario3PBT14",'Deep retrofit'!$AT$23,"")))&amp;IF(F16="Scenario1PBT15",'Deep retrofit'!$AU$23,IF(F16="Scenario2PBT15",'Deep retrofit'!$AV$23,IF(F16="Scenario3PBT15",'Deep retrofit'!$AW$23,"")))</f>
        <v/>
      </c>
      <c r="P16" s="142">
        <f t="shared" si="15"/>
        <v>0</v>
      </c>
      <c r="Q16" s="142" t="str">
        <f>IF(F16="Scenario1PBT1",'Deep retrofit'!$E$25,IF(F16="Scenario2PBT1",'Deep retrofit'!$F$25,IF(F16="Scenario3PBT1",'Deep retrofit'!$G$25,"")))&amp;IF(F16="Scenario1PBT2",'Deep retrofit'!$H$25,IF(F16="Scenario2PBT2",'Deep retrofit'!$I$25,IF(F16="Scenario3PBT2",'Deep retrofit'!$J$25,"")))&amp;IF(F16="Scenario1PBT3",'Deep retrofit'!$K$25,IF(F16="Scenario2PBT3",'Deep retrofit'!$L$25,IF(F16="Scenario3PBT3",'Deep retrofit'!$M$25,"")))&amp;IF(F16="Scenario1PBT4",'Deep retrofit'!$N$25,IF(F16="Scenario2PBT4",'Deep retrofit'!$O$25,IF(F16="Scenario3PBT4",'Deep retrofit'!$P$25,"")))&amp;IF(F16="Scenario1PBT5",'Deep retrofit'!$Q$25,IF(F16="Scenario2PBT5",'Deep retrofit'!$R$25,IF(F16="Scenario3PBT5",'Deep retrofit'!$S$25,"")))&amp;IF(F16="Scenario1PBT6",'Deep retrofit'!$T$25,IF(F16="Scenario2PBT6",'Deep retrofit'!$U$25,IF(F16="Scenario3PBT6",'Deep retrofit'!$V$25,"")))&amp;IF(F16="Scenario1PBT7",'Deep retrofit'!$W$25,IF(F16="Scenario2PBT7",'Deep retrofit'!$X$25,IF(F16="Scenario3PBT7",'Deep retrofit'!$Y$25,"")))&amp;IF(F16="Scenario1PBT8",'Deep retrofit'!$Z$25,IF(F16="Scenario2PBT8",'Deep retrofit'!$AA$25,IF(F16="Scenario3PBT8",'Deep retrofit'!$AB$25,"")))&amp;IF(F16="Scenario1PBT9",'Deep retrofit'!$AC$25,IF(F16="Scenario2PBT9",'Deep retrofit'!$AD$25,IF(F16="Scenario3PBT9",'Deep retrofit'!$AE$25,"")))&amp;IF(F16="Scenario1PBT10",'Deep retrofit'!$AF$25,IF(F16="Scenario2PBT10",'Deep retrofit'!$AG$25,IF(F16="Scenario3PBT10",'Deep retrofit'!$AH$25,"")))&amp;IF(F16="Scenario1PBT11",'Deep retrofit'!$AI$25,IF(F16="Scenario2PBT11",'Deep retrofit'!$AJ$25,IF(F16="Scenario3PBT11",'Deep retrofit'!$AK$25,"")))&amp;IF(F16="Scenario1PBT12",'Deep retrofit'!$AL$25,IF(F16="Scenario2PBT12",'Deep retrofit'!$AM$25,IF(F16="Scenario3PBT12",'Deep retrofit'!$AN$25,"")))&amp;IF(F16="Scenario1PBT13",'Deep retrofit'!$AO$25,IF(F16="Scenario2PBT13",'Deep retrofit'!$AP$25,IF(F16="Scenario3PBT13",'Deep retrofit'!$AQ$25,"")))&amp;IF(F16="Scenario1PBT14",'Deep retrofit'!$AR$25,IF(F16="Scenario2PBT14",'Deep retrofit'!$AS$25,IF(F16="Scenario3PBT14",'Deep retrofit'!$AT$25,"")))&amp;IF(F16="Scenario1PBT15",'Deep retrofit'!$AU$25,IF(F16="Scenario2PBT15",'Deep retrofit'!$AV$25,IF(F16="Scenario3PBT15",'Deep retrofit'!$AW$25,"")))</f>
        <v/>
      </c>
      <c r="R16" s="142">
        <f t="shared" si="16"/>
        <v>0</v>
      </c>
      <c r="S16" s="142" t="str">
        <f>IF(F16="Scenario1PBT1",'Deep retrofit'!$E$27,IF(F16="Scenario2PBT1",'Deep retrofit'!$F$27,IF(F16="Scenario3PBT1",'Deep retrofit'!$G$27,"")))&amp;IF(F16="Scenario1PBT2",'Deep retrofit'!$H$27,IF(F16="Scenario2PBT2",'Deep retrofit'!$I$27,IF(F16="Scenario3PBT2",'Deep retrofit'!$J$27,"")))&amp;IF(F16="Scenario1PBT3",'Deep retrofit'!$K$27,IF(F16="Scenario2PBT3",'Deep retrofit'!$L$27,IF(F16="Scenario3PBT3",'Deep retrofit'!$M$27,"")))&amp;IF(F16="Scenario1PBT4",'Deep retrofit'!$N$27,IF(F16="Scenario2PBT4",'Deep retrofit'!$O$27,IF(F16="Scenario3PBT4",'Deep retrofit'!$P$27,"")))&amp;IF(F16="Scenario1PBT5",'Deep retrofit'!$Q$27,IF(F16="Scenario2PBT5",'Deep retrofit'!$R$27,IF(F16="Scenario3PBT5",'Deep retrofit'!$S$27,"")))&amp;IF(F16="Scenario1PBT6",'Deep retrofit'!$T$27,IF(F16="Scenario2PBT6",'Deep retrofit'!$U$27,IF(F16="Scenario3PBT6",'Deep retrofit'!$V$27,"")))&amp;IF(F16="Scenario1PBT7",'Deep retrofit'!$W$27,IF(F16="Scenario2PBT7",'Deep retrofit'!$X$27,IF(F16="Scenario3PBT7",'Deep retrofit'!$Y$27,"")))&amp;IF(F16="Scenario1PBT8",'Deep retrofit'!$Z$27,IF(F16="Scenario2PBT8",'Deep retrofit'!$AA$27,IF(F16="Scenario3PBT8",'Deep retrofit'!$AB$27,"")))&amp;IF(F16="Scenario1PBT9",'Deep retrofit'!$AC$27,IF(F16="Scenario2PBT9",'Deep retrofit'!$AD$27,IF(F16="Scenario3PBT9",'Deep retrofit'!$AE$27,"")))&amp;IF(F16="Scenario1PBT10",'Deep retrofit'!$AF$27,IF(F16="Scenario2PBT10",'Deep retrofit'!$AG$27,IF(F16="Scenario3PBT10",'Deep retrofit'!$AH$27,"")))&amp;IF(F16="Scenario1PBT11",'Deep retrofit'!$AI$27,IF(F16="Scenario2PBT11",'Deep retrofit'!$AJ$27,IF(F16="Scenario3PBT11",'Deep retrofit'!$AK$27,"")))&amp;IF(F16="Scenario1PBT12",'Deep retrofit'!$AL$27,IF(F16="Scenario2PBT12",'Deep retrofit'!$AM$27,IF(F16="Scenario3PBT12",'Deep retrofit'!$AN$27,"")))&amp;IF(F16="Scenario1PBT13",'Deep retrofit'!$AO$27,IF(F16="Scenario2PBT13",'Deep retrofit'!$AP$27,IF(F16="Scenario3PBT13",'Deep retrofit'!$AQ$27,"")))&amp;IF(F16="Scenario1PBT14",'Deep retrofit'!$AR$27,IF(F16="Scenario2PBT14",'Deep retrofit'!$AS$27,IF(F16="Scenario3PBT14",'Deep retrofit'!$AT$27,"")))&amp;IF(F16="Scenario1PBT15",'Deep retrofit'!$AU$27,IF(F16="Scenario2PBT15",'Deep retrofit'!$AV$27,IF(F16="Scenario3PBT15",'Deep retrofit'!$AW$27,"")))</f>
        <v/>
      </c>
      <c r="T16" s="263">
        <f t="shared" si="17"/>
        <v>0</v>
      </c>
      <c r="U16" s="262" t="str">
        <f>IF(F16="Scenario1PBT1",'Deep retrofit'!$E$38,IF(F16="Scenario2PBT1",'Deep retrofit'!$F$38,IF(F16="Scenario3PBT1",'Deep retrofit'!$G$38,"")))&amp;IF(F16="Scenario1PBT2",'Deep retrofit'!$H$38,IF(F16="Scenario2PBT2",'Deep retrofit'!$I$38,IF(F16="Scenario3PBT2",'Deep retrofit'!$J$38,"")))&amp;IF(F16="Scenario1PBT3",'Deep retrofit'!$K$38,IF(F16="Scenario2PBT3",'Deep retrofit'!$L$38,IF(F16="Scenario3PBT3",'Deep retrofit'!$M$38,"")))&amp;IF(F16="Scenario1PBT4",'Deep retrofit'!$N$38,IF(F16="Scenario2PBT4",'Deep retrofit'!$O$38,IF(F16="Scenario3PBT4",'Deep retrofit'!$P$38,"")))&amp;IF(F16="Scenario1PBT5",'Deep retrofit'!$Q$38,IF(F16="Scenario2PBT5",'Deep retrofit'!$R$38,IF(F16="Scenario3PBT5",'Deep retrofit'!$S$38,"")))&amp;IF(F16="Scenario1PBT6",'Deep retrofit'!$T$38,IF(F16="Scenario2PBT6",'Deep retrofit'!$U$38,IF(F16="Scenario3PBT6",'Deep retrofit'!$V$38,"")))&amp;IF(F16="Scenario1PBT7",'Deep retrofit'!$W$38,IF(F16="Scenario2PBT7",'Deep retrofit'!$X$38,IF(F16="Scenario3PBT7",'Deep retrofit'!$Y$38,"")))&amp;IF(F16="Scenario1PBT8",'Deep retrofit'!$Z$38,IF(F16="Scenario2PBT8",'Deep retrofit'!$AA$38,IF(F16="Scenario3PBT8",'Deep retrofit'!$AB$38,"")))&amp;IF(F16="Scenario1PBT9",'Deep retrofit'!$AC$38,IF(F16="Scenario2PBT9",'Deep retrofit'!$AD$38,IF(F16="Scenario3PBT9",'Deep retrofit'!$AE$38,"")))&amp;IF(F16="Scenario1PBT10",'Deep retrofit'!$AF$38,IF(F16="Scenario2PBT10",'Deep retrofit'!$AG$38,IF(F16="Scenario3PBT10",'Deep retrofit'!$AH$38,"")))&amp;IF(F16="Scenario1PBT11",'Deep retrofit'!$AI$38,IF(F16="Scenario2PBT11",'Deep retrofit'!$AJ$38,IF(F16="Scenario3PBT11",'Deep retrofit'!$AK$38,"")))&amp;IF(F16="Scenario1PBT12",'Deep retrofit'!$AL$38,IF(F16="Scenario2PBT12",'Deep retrofit'!$AM$38,IF(F16="Scenario3PBT12",'Deep retrofit'!$AN$38,"")))&amp;IF(F16="Scenario1PBT13",'Deep retrofit'!$AO$38,IF(F16="Scenario2PBT13",'Deep retrofit'!$AP$38,IF(F16="Scenario3PBT13",'Deep retrofit'!$AQ$38,"")))&amp;IF(F16="Scenario1PBT14",'Deep retrofit'!$AR$38,IF(F16="Scenario2PBT14",'Deep retrofit'!$AS$38,IF(F16="Scenario3PBT14",'Deep retrofit'!$AT$38,"")))&amp;IF(F16="Scenario1PBT15",'Deep retrofit'!$AU$38,IF(F16="Scenario2PBT15",'Deep retrofit'!$AV$38,IF(F16="Scenario3PBT15",'Deep retrofit'!$AW$38,"")))</f>
        <v/>
      </c>
      <c r="V16" s="142">
        <f t="shared" si="18"/>
        <v>0</v>
      </c>
      <c r="W16" s="142" t="str">
        <f>IF(F16="Scenario1PBT1",'Deep retrofit'!$E$40,IF(F16="Scenario2PBT1",'Deep retrofit'!$F$40,IF(F16="Scenario3PBT1",'Deep retrofit'!$G$40,"")))&amp;IF(F16="Scenario1PBT2",'Deep retrofit'!$H$40,IF(F16="Scenario2PBT2",'Deep retrofit'!$I$40,IF(F16="Scenario3PBT2",'Deep retrofit'!$J$40,"")))&amp;IF(F16="Scenario1PBT3",'Deep retrofit'!$K$40,IF(F16="Scenario2PBT3",'Deep retrofit'!$L$40,IF(F16="Scenario3PBT3",'Deep retrofit'!$M$40,"")))&amp;IF(F16="Scenario1PBT4",'Deep retrofit'!$N$40,IF(F16="Scenario2PBT4",'Deep retrofit'!$O$40,IF(F16="Scenario3PBT4",'Deep retrofit'!$P$40,"")))&amp;IF(F16="Scenario1PBT5",'Deep retrofit'!$Q$40,IF(F16="Scenario2PBT5",'Deep retrofit'!$R$40,IF(F16="Scenario3PBT5",'Deep retrofit'!$S$40,"")))&amp;IF(F16="Scenario1PBT6",'Deep retrofit'!$T$40,IF(F16="Scenario2PBT6",'Deep retrofit'!$U$40,IF(F16="Scenario3PBT6",'Deep retrofit'!$V$40,"")))&amp;IF(F16="Scenario1PBT7",'Deep retrofit'!$W$40,IF(F16="Scenario2PBT7",'Deep retrofit'!$X$40,IF(F16="Scenario3PBT7",'Deep retrofit'!$Y$40,"")))&amp;IF(F16="Scenario1PBT8",'Deep retrofit'!$Z$40,IF(F16="Scenario2PBT8",'Deep retrofit'!$AA$40,IF(F16="Scenario3PBT8",'Deep retrofit'!$AB$40,"")))&amp;IF(F16="Scenario1PBT9",'Deep retrofit'!$AC$40,IF(F16="Scenario2PBT9",'Deep retrofit'!$AD$40,IF(F16="Scenario3PBT9",'Deep retrofit'!$AE$40,"")))&amp;IF(F16="Scenario1PBT10",'Deep retrofit'!$AF$40,IF(F16="Scenario2PBT10",'Deep retrofit'!$AG$40,IF(F16="Scenario3PBT10",'Deep retrofit'!$AH$40,"")))&amp;IF(F16="Scenario1PBT11",'Deep retrofit'!$AI$40,IF(F16="Scenario2PBT11",'Deep retrofit'!$AJ$40,IF(F16="Scenario3PBT11",'Deep retrofit'!$AK$40,"")))&amp;IF(F16="Scenario1PBT12",'Deep retrofit'!$AL$40,IF(F16="Scenario2PBT12",'Deep retrofit'!$AM$40,IF(F16="Scenario3PBT12",'Deep retrofit'!$AN$40,"")))&amp;IF(F16="Scenario1PBT13",'Deep retrofit'!$AO$40,IF(F16="Scenario2PBT13",'Deep retrofit'!$AP$40,IF(F16="Scenario3PBT13",'Deep retrofit'!$AQ$40,"")))&amp;IF(F16="Scenario1PBT14",'Deep retrofit'!$AR$40,IF(F16="Scenario2PBT14",'Deep retrofit'!$AS$40,IF(F16="Scenario3PBT14",'Deep retrofit'!$AT$40,"")))&amp;IF(F16="Scenario1PBT15",'Deep retrofit'!$AU$40,IF(F16="Scenario2PBT15",'Deep retrofit'!$AV$40,IF(F16="Scenario3PBT15",'Deep retrofit'!$AW$40,"")))</f>
        <v/>
      </c>
      <c r="X16" s="142">
        <f t="shared" si="19"/>
        <v>0</v>
      </c>
      <c r="Y16" s="142" t="str">
        <f>IF(F16="Scenario1PBT1",'Deep retrofit'!$E$42,IF(F16="Scenario2PBT1",'Deep retrofit'!$F$42,IF(F16="Scenario3PBT1",'Deep retrofit'!$G$42,"")))&amp;IF(F16="Scenario1PBT2",'Deep retrofit'!$H$42,IF(F16="Scenario2PBT2",'Deep retrofit'!$I$42,IF(F16="Scenario3PBT2",'Deep retrofit'!$J$42,"")))&amp;IF(F16="Scenario1PBT3",'Deep retrofit'!$K$42,IF(F16="Scenario2PBT3",'Deep retrofit'!$L$42,IF(F16="Scenario3PBT3",'Deep retrofit'!$M$42,"")))&amp;IF(F16="Scenario1PBT4",'Deep retrofit'!$N$42,IF(F16="Scenario2PBT4",'Deep retrofit'!$O$42,IF(F16="Scenario3PBT4",'Deep retrofit'!$P$42,"")))&amp;IF(F16="Scenario1PBT5",'Deep retrofit'!$Q$42,IF(F16="Scenario2PBT5",'Deep retrofit'!$R$42,IF(F16="Scenario3PBT5",'Deep retrofit'!$S$42,"")))&amp;IF(F16="Scenario1PBT6",'Deep retrofit'!$T$42,IF(F16="Scenario2PBT6",'Deep retrofit'!$U$42,IF(F16="Scenario3PBT6",'Deep retrofit'!$V$42,"")))&amp;IF(F16="Scenario1PBT7",'Deep retrofit'!$W$42,IF(F16="Scenario2PBT7",'Deep retrofit'!$X$42,IF(F16="Scenario3PBT7",'Deep retrofit'!$Y$42,"")))&amp;IF(F16="Scenario1PBT8",'Deep retrofit'!$Z$42,IF(F16="Scenario2PBT8",'Deep retrofit'!$AA$42,IF(F16="Scenario3PBT8",'Deep retrofit'!$AB$42,"")))&amp;IF(F16="Scenario1PBT9",'Deep retrofit'!$AC$42,IF(F16="Scenario2PBT9",'Deep retrofit'!$AD$42,IF(F16="Scenario3PBT9",'Deep retrofit'!$AE$42,"")))&amp;IF(F16="Scenario1PBT10",'Deep retrofit'!$AF$42,IF(F16="Scenario2PBT10",'Deep retrofit'!$AG$42,IF(F16="Scenario3PBT10",'Deep retrofit'!$AH$42,"")))&amp;IF(F16="Scenario1PBT11",'Deep retrofit'!$AI$42,IF(F16="Scenario2PBT11",'Deep retrofit'!$AJ$42,IF(F16="Scenario3PBT11",'Deep retrofit'!$AK$42,"")))&amp;IF(F16="Scenario1PBT12",'Deep retrofit'!$AL$42,IF(F16="Scenario2PBT12",'Deep retrofit'!$AM$42,IF(F16="Scenario3PBT12",'Deep retrofit'!$AN$42,"")))&amp;IF(F16="Scenario1PBT13",'Deep retrofit'!$AO$42,IF(F16="Scenario2PBT13",'Deep retrofit'!$AP$42,IF(F16="Scenario3PBT13",'Deep retrofit'!$AQ$42,"")))&amp;IF(F16="Scenario1PBT14",'Deep retrofit'!$AR$42,IF(F16="Scenario2PBT14",'Deep retrofit'!$AS$42,IF(F16="Scenario3PBT14",'Deep retrofit'!$AT$42,"")))&amp;IF(F16="Scenario1PBT15",'Deep retrofit'!$AU$42,IF(F16="Scenario2PBT15",'Deep retrofit'!$AV$42,IF(F16="Scenario3PBT15",'Deep retrofit'!$AW$42,"")))</f>
        <v/>
      </c>
      <c r="Z16" s="142">
        <f t="shared" si="20"/>
        <v>0</v>
      </c>
      <c r="AA16" s="331" t="str">
        <f>IF(F16="Scenario1PBT1",'Deep retrofit'!$E$101,IF(F16="Scenario2PBT1",'Deep retrofit'!$F$101,IF(F16="Scenario3PBT1",'Deep retrofit'!$G$101,"")))&amp;IF(F16="Scenario1PBT2",'Deep retrofit'!$H$101,IF(F16="Scenario2PBT2",'Deep retrofit'!$I$101,IF(F16="Scenario3PBT2",'Deep retrofit'!$J$101,"")))&amp;IF(F16="Scenario1PBT3",'Deep retrofit'!$K$101,IF(F16="Scenario2PBT3",'Deep retrofit'!$L$101,IF(F16="Scenario3PBT3",'Deep retrofit'!$M$101,"")))&amp;IF(F16="Scenario1PBT4",'Deep retrofit'!$N$101,IF(F16="Scenario2PBT4",'Deep retrofit'!$O$101,IF(F16="Scenario3PBT4",'Deep retrofit'!$P$101,"")))&amp;IF(F16="Scenario1PBT5",'Deep retrofit'!$Q$101,IF(F16="Scenario2PBT5",'Deep retrofit'!$R$101,IF(F16="Scenario3PBT5",'Deep retrofit'!$S$101,"")))&amp;IF(F16="Scenario1PBT6",'Deep retrofit'!$T$101,IF(F16="Scenario2PBT6",'Deep retrofit'!$U$101,IF(F16="Scenario3PBT6",'Deep retrofit'!$V$101,"")))&amp;IF(F16="Scenario1PBT7",'Deep retrofit'!$W$101,IF(F16="Scenario2PBT7",'Deep retrofit'!$X$101,IF(F16="Scenario3PBT7",'Deep retrofit'!$Y$101,"")))&amp;IF(F16="Scenario1PBT8",'Deep retrofit'!$Z$101,IF(F16="Scenario2PBT8",'Deep retrofit'!$AA$101,IF(F16="Scenario3PBT8",'Deep retrofit'!$AB$101,"")))&amp;IF(F16="Scenario1PBT9",'Deep retrofit'!$AC$101,IF(F16="Scenario2PBT9",'Deep retrofit'!$AD$101,IF(F16="Scenario3PBT9",'Deep retrofit'!$AE$101,"")))&amp;IF(F16="Scenario1PBT10",'Deep retrofit'!$AF$101,IF(F16="Scenario2PBT10",'Deep retrofit'!$AG$101,IF(F16="Scenario3PBT10",'Deep retrofit'!$AH$101,"")))&amp;IF(F16="Scenario1PBT11",'Deep retrofit'!$AI$101,IF(F16="Scenario2PBT11",'Deep retrofit'!$AJ$101,IF(F16="Scenario3PBT11",'Deep retrofit'!$AK$101,"")))&amp;IF(F16="Scenario1PBT12",'Deep retrofit'!$AL$101,IF(F16="Scenario2PBT12",'Deep retrofit'!$AM$101,IF(F16="Scenario3PBT12",'Deep retrofit'!$AN$101,"")))&amp;IF(F16="Scenario1PBT13",'Deep retrofit'!$AO$101,IF(F16="Scenario2PBT13",'Deep retrofit'!$AP$101,IF(F16="Scenario3PBT13",'Deep retrofit'!$AQ$101,"")))&amp;IF(F16="Scenario1PBT14",'Deep retrofit'!$AR$101,IF(F16="Scenario2PBT14",'Deep retrofit'!$AS$101,IF(F16="Scenario3PBT14",'Deep retrofit'!$AT$101,"")))&amp;IF(F16="Scenario1PBT15",'Deep retrofit'!$AU$101,IF(F16="Scenario2PBT15",'Deep retrofit'!$AV$101,IF(F16="Scenario3PBT15",'Deep retrofit'!$AW$101,"")))</f>
        <v/>
      </c>
      <c r="AB16" s="233">
        <f t="shared" si="21"/>
        <v>0</v>
      </c>
      <c r="AC16" s="264">
        <f>IFERROR('Projection_Base-case'!G16-G16,0)</f>
        <v>0</v>
      </c>
      <c r="AD16" s="142">
        <f t="shared" si="0"/>
        <v>0</v>
      </c>
      <c r="AE16" s="142">
        <f>IFERROR(100*AC16/'Projection_Base-case'!G16,0)</f>
        <v>0</v>
      </c>
      <c r="AF16" s="142">
        <f>IFERROR('Projection_Base-case'!I16-I16,0)</f>
        <v>0</v>
      </c>
      <c r="AG16" s="142">
        <f t="shared" si="1"/>
        <v>0</v>
      </c>
      <c r="AH16" s="142">
        <f>IFERROR(100*AF16/'Projection_Base-case'!I16,0)</f>
        <v>0</v>
      </c>
      <c r="AI16" s="142">
        <f>IFERROR('Projection_Base-case'!K16-K16,0)</f>
        <v>0</v>
      </c>
      <c r="AJ16" s="142">
        <f t="shared" si="2"/>
        <v>0</v>
      </c>
      <c r="AK16" s="142">
        <f>IFERROR(100*AI16/'Projection_Base-case'!K16,0)</f>
        <v>0</v>
      </c>
      <c r="AL16" s="142">
        <f>IFERROR(M16-'Projection_Base-case'!M16,0)</f>
        <v>0</v>
      </c>
      <c r="AM16" s="142">
        <f t="shared" si="3"/>
        <v>0</v>
      </c>
      <c r="AN16" s="143">
        <f>IFERROR(100*AL16/'Projection_Base-case'!M16,0)</f>
        <v>0</v>
      </c>
      <c r="AO16" s="262">
        <f>IFERROR('Projection_Base-case'!O16-O16,0)</f>
        <v>0</v>
      </c>
      <c r="AP16" s="142">
        <f t="shared" si="4"/>
        <v>0</v>
      </c>
      <c r="AQ16" s="142">
        <f>IFERROR(100*AO16/'Projection_Base-case'!O16,0)</f>
        <v>0</v>
      </c>
      <c r="AR16" s="142">
        <f>IFERROR('Projection_Base-case'!Q16-Q16,0)</f>
        <v>0</v>
      </c>
      <c r="AS16" s="142">
        <f t="shared" si="5"/>
        <v>0</v>
      </c>
      <c r="AT16" s="142">
        <f>IFERROR(100*AR16/'Projection_Base-case'!Q16,0)</f>
        <v>0</v>
      </c>
      <c r="AU16" s="142">
        <f>IFERROR('Projection_Base-case'!S16-S16,0)</f>
        <v>0</v>
      </c>
      <c r="AV16" s="142">
        <f t="shared" si="6"/>
        <v>0</v>
      </c>
      <c r="AW16" s="143">
        <f>IFERROR(100*AU16/'Projection_Base-case'!S16,0)</f>
        <v>0</v>
      </c>
      <c r="AX16" s="262">
        <f>IFERROR('Projection_Base-case'!U16-U16,0)</f>
        <v>0</v>
      </c>
      <c r="AY16" s="142">
        <f t="shared" si="7"/>
        <v>0</v>
      </c>
      <c r="AZ16" s="142">
        <f>IFERROR(100*AX16/'Projection_Base-case'!U16,0)</f>
        <v>0</v>
      </c>
      <c r="BA16" s="142">
        <f>IFERROR('Projection_Base-case'!W16-W16,0)</f>
        <v>0</v>
      </c>
      <c r="BB16" s="142">
        <f t="shared" si="8"/>
        <v>0</v>
      </c>
      <c r="BC16" s="142">
        <f>IFERROR(100*BA16/'Projection_Base-case'!W16,0)</f>
        <v>0</v>
      </c>
      <c r="BD16" s="142">
        <f>IFERROR('Projection_Base-case'!Y16-Y16,0)</f>
        <v>0</v>
      </c>
      <c r="BE16" s="142">
        <f t="shared" si="9"/>
        <v>0</v>
      </c>
      <c r="BF16" s="142">
        <f>IFERROR(100*BD16/'Projection_Base-case'!Y16,0)</f>
        <v>0</v>
      </c>
      <c r="BG16" s="531">
        <f t="shared" si="22"/>
        <v>0</v>
      </c>
      <c r="BH16" s="532">
        <f t="shared" si="23"/>
        <v>0</v>
      </c>
    </row>
    <row r="17" spans="1:60" x14ac:dyDescent="0.25">
      <c r="A17" s="261">
        <v>12</v>
      </c>
      <c r="B17" s="142">
        <f>'Projection_Base-case'!B17</f>
        <v>0</v>
      </c>
      <c r="C17" s="142">
        <f>'Projection_Base-case'!C17</f>
        <v>0</v>
      </c>
      <c r="D17" s="142">
        <f>'Projection_Base-case'!D17</f>
        <v>0</v>
      </c>
      <c r="E17" s="149"/>
      <c r="F17" s="258" t="str">
        <f t="shared" si="10"/>
        <v>0</v>
      </c>
      <c r="G17" s="231" t="str">
        <f>IF(F17="Scenario1PBT1",'Deep retrofit'!$E$6,IF(F17="Scenario2PBT1",'Deep retrofit'!$F$6,IF(F17="Scenario3PBT1",'Deep retrofit'!$G$6,"")))&amp;IF(F17="Scenario1PBT2",'Deep retrofit'!$H$6,IF(F17="Scenario2PBT2",'Deep retrofit'!$I$6,IF(F17="Scenario3PBT2",'Deep retrofit'!$J$6,"")))&amp;IF(F17="Scenario1PBT3",'Deep retrofit'!$K$6,IF(F17="Scenario2PBT3",'Deep retrofit'!$L$6,IF(F17="Scenario3PBT3",'Deep retrofit'!$M$6,"")))&amp;IF(F17="Scenario1PBT4",'Deep retrofit'!$N$6,IF(F17="Scenario2PBT4",'Deep retrofit'!$O$6,IF(F17="Scenario3PBT4",'Deep retrofit'!$P$6,"")))&amp;IF(F17="Scenario1PBT5",'Deep retrofit'!$Q$6,IF(F17="Scenario2PBT5",'Deep retrofit'!$R$6,IF(F17="Scenario3PBT5",'Deep retrofit'!$S$6,"")))&amp;IF(F17="Scenario1PBT6",'Deep retrofit'!$T$6,IF(F17="Scenario2PBT6",'Deep retrofit'!$U$6,IF(F17="Scenario3PBT6",'Deep retrofit'!$V$6,"")))&amp;IF(F17="Scenario1PBT7",'Deep retrofit'!$W$6,IF(F17="Scenario2PBT7",'Deep retrofit'!$X$6,IF(F17="Scenario3PBT7",'Deep retrofit'!$Y$6,"")))&amp;IF(F17="Scenario1PBT8",'Deep retrofit'!$Z$6,IF(F17="Scenario2PBT8",'Deep retrofit'!$AA$6,IF(F17="Scenario3PBT8",'Deep retrofit'!$AB$6,"")))&amp;IF(F17="Scenario1PBT9",'Deep retrofit'!$AC$6,IF(F17="Scenario2PBT9",'Deep retrofit'!$AD$6,IF(F17="Scenario3PBT9",'Deep retrofit'!$AE$6,"")))&amp;IF(F17="Scenario1PBT10",'Deep retrofit'!$AF$6,IF(F17="Scenario2PBT10",'Deep retrofit'!$AG$6,IF(F17="Scenario3PBT10",'Deep retrofit'!$AH$6,"")))&amp;IF(F17="Scenario1PBT11",'Deep retrofit'!$AI$6,IF(F17="Scenario2PBT11",'Deep retrofit'!$AJ$6,IF(F17="Scenario3PBT11",'Deep retrofit'!$AK$6,"")))&amp;IF(F17="Scenario1PBT12",'Deep retrofit'!$AL$6,IF(F17="Scenario2PBT12",'Deep retrofit'!$AM$6,IF(F17="Scenario3PBT12",'Deep retrofit'!$AN$6,"")))&amp;IF(F17="Scenario1PBT13",'Deep retrofit'!$AO$6,IF(F17="Scenario2PBT13",'Deep retrofit'!$AP$6,IF(F17="Scenario3PBT13",'Deep retrofit'!$AQ$6,"")))&amp;IF(F17="Scenario1PBT14",'Deep retrofit'!$AR$6,IF(F17="Scenario2PBT14",'Deep retrofit'!$AS$6,IF(F17="Scenario3PBT14",'Deep retrofit'!$AT$6,"")))&amp;IF(F17="Scenario1PBT15",'Deep retrofit'!$AU$6,IF(F17="Scenario2PBT15",'Deep retrofit'!$AV$6,IF(F17="Scenario3PBT15",'Deep retrofit'!$AW$6,"")))</f>
        <v/>
      </c>
      <c r="H17" s="142">
        <f t="shared" si="11"/>
        <v>0</v>
      </c>
      <c r="I17" s="232" t="str">
        <f>IF(F17="Scenario1PBT1",'Deep retrofit'!$E$16,IF(F17="Scenario2PBT1",'Deep retrofit'!$F$16,IF(F17="Scenario3PBT1",'Deep retrofit'!$G$16,"")))&amp;IF(F17="Scenario1PBT2",'Deep retrofit'!$H$16,IF(F17="Scenario2PBT2",'Deep retrofit'!$I$16,IF(F17="Scenario3PBT2",'Deep retrofit'!$J$16,"")))&amp;IF(F17="Scenario1PBT3",'Deep retrofit'!$K$16,IF(F17="Scenario2PBT3",'Deep retrofit'!$L$16,IF(F17="Scenario3PBT3",'Deep retrofit'!$M$16,"")))&amp;IF(F17="Scenario1PBT4",'Deep retrofit'!$N$16,IF(F17="Scenario2PBT4",'Deep retrofit'!$O$16,IF(F17="Scenario3PBT4",'Deep retrofit'!$P$16,"")))&amp;IF(F17="Scenario1PBT5",'Deep retrofit'!$Q$16,IF(F17="Scenario2PBT5",'Deep retrofit'!$R$16,IF(F17="Scenario3PBT5",'Deep retrofit'!$S$16,"")))&amp;IF(F17="Scenario1PBT6",'Deep retrofit'!$T$16,IF(F17="Scenario2PBT6",'Deep retrofit'!$U$16,IF(F17="Scenario3PBT6",'Deep retrofit'!$V$16,"")))&amp;IF(F17="Scenario1PBT7",'Deep retrofit'!$W$16,IF(F17="Scenario2PBT7",'Deep retrofit'!$X$16,IF(F17="Scenario3PBT7",'Deep retrofit'!$Y$16,"")))&amp;IF(F17="Scenario1PBT8",'Deep retrofit'!$Z$16,IF(F17="Scenario2PBT8",'Deep retrofit'!$AA$16,IF(F17="Scenario3PBT8",'Deep retrofit'!$AB$16,"")))&amp;IF(F17="Scenario1PBT9",'Deep retrofit'!$AC$16,IF(F17="Scenario2PBT9",'Deep retrofit'!$AD$16,IF(F17="Scenario3PBT9",'Deep retrofit'!$AE$16,"")))&amp;IF(F17="Scenario1PBT10",'Deep retrofit'!$AF$16,IF(F17="Scenario2PBT10",'Deep retrofit'!$AG$16,IF(F17="Scenario3PBT10",'Deep retrofit'!$AH$16,"")))&amp;IF(F17="Scenario1PBT11",'Deep retrofit'!$AI$16,IF(F17="Scenario2PBT11",'Deep retrofit'!$AJ$16,IF(F17="Scenario3PBT11",'Deep retrofit'!$AK$16,"")))&amp;IF(F17="Scenario1PBT12",'Deep retrofit'!$AL$16,IF(F17="Scenario2PBT12",'Deep retrofit'!$AM$16,IF(F17="Scenario3PBT12",'Deep retrofit'!$AN$16,"")))&amp;IF(F17="Scenario1PBT13",'Deep retrofit'!$AO$16,IF(F17="Scenario2PBT13",'Deep retrofit'!$AP$16,IF(F17="Scenario3PBT13",'Deep retrofit'!$AQ$16,"")))&amp;IF(F17="Scenario1PBT14",'Deep retrofit'!$AR$16,IF(F17="Scenario2PBT14",'Deep retrofit'!$AS$16,IF(F17="Scenario3PBT14",'Deep retrofit'!$AT$16,"")))&amp;IF(F17="Scenario1PBT15",'Deep retrofit'!$AU$16,IF(F17="Scenario2PBT15",'Deep retrofit'!$AV$16,IF(F17="Scenario3PBT15",'Deep retrofit'!$AW$16,"")))</f>
        <v/>
      </c>
      <c r="J17" s="142">
        <f t="shared" si="12"/>
        <v>0</v>
      </c>
      <c r="K17" s="142" t="str">
        <f>IF(F17="Scenario1PBT1",'Deep retrofit'!$E$18,IF(F17="Scenario2PBT1",'Deep retrofit'!$F$18,IF(F17="Scenario3PBT1",'Deep retrofit'!$G$18,"")))&amp;IF(F17="Scenario1PBT2",'Deep retrofit'!$H$18,IF(F17="Scenario2PBT2",'Deep retrofit'!$I$18,IF(F17="Scenario3PBT2",'Deep retrofit'!$J$18,"")))&amp;IF(F17="Scenario1PBT3",'Deep retrofit'!$K$18,IF(F17="Scenario2PBT3",'Deep retrofit'!$L$18,IF(F17="Scenario3PBT3",'Deep retrofit'!$M$18,"")))&amp;IF(F17="Scenario1PBT4",'Deep retrofit'!$N$18,IF(F17="Scenario2PBT4",'Deep retrofit'!$O$18,IF(F17="Scenario3PBT4",'Deep retrofit'!$P$18,"")))&amp;IF(F17="Scenario1PBT5",'Deep retrofit'!$Q$18,IF(F17="Scenario2PBT5",'Deep retrofit'!$R$18,IF(F17="Scenario3PBT5",'Deep retrofit'!$S$18,"")))&amp;IF(F17="Scenario1PBT6",'Deep retrofit'!$T$18,IF(F17="Scenario2PBT6",'Deep retrofit'!$U$18,IF(F17="Scenario3PBT6",'Deep retrofit'!$V$18,"")))&amp;IF(F17="Scenario1PBT7",'Deep retrofit'!$W$18,IF(F17="Scenario2PBT7",'Deep retrofit'!$X$18,IF(F17="Scenario3PBT7",'Deep retrofit'!$Y$18,"")))&amp;IF(F17="Scenario1PBT8",'Deep retrofit'!$Z$18,IF(F17="Scenario2PBT8",'Deep retrofit'!$AA$18,IF(F17="Scenario3PBT8",'Deep retrofit'!$AB$18,"")))&amp;IF(F17="Scenario1PBT9",'Deep retrofit'!$AC$18,IF(F17="Scenario2PBT9",'Deep retrofit'!$AD$18,IF(F17="Scenario3PBT9",'Deep retrofit'!$AE$18,"")))&amp;IF(F17="Scenario1PBT10",'Deep retrofit'!$AF$18,IF(F17="Scenario2PBT10",'Deep retrofit'!$AG$18,IF(F17="Scenario3PBT10",'Deep retrofit'!$AH$18,"")))&amp;IF(F17="Scenario1PBT11",'Deep retrofit'!$AI$18,IF(F17="Scenario2PBT11",'Deep retrofit'!$AJ$18,IF(F17="Scenario3PBT11",'Deep retrofit'!$AK$18,"")))&amp;IF(F17="Scenario1PBT12",'Deep retrofit'!$AL$18,IF(F17="Scenario2PBT12",'Deep retrofit'!$AM$18,IF(F17="Scenario3PBT12",'Deep retrofit'!$AN$18,"")))&amp;IF(F17="Scenario1PBT13",'Deep retrofit'!$AO$18,IF(F17="Scenario2PBT13",'Deep retrofit'!$AP$18,IF(F17="Scenario3PBT13",'Deep retrofit'!$AQ$18,"")))&amp;IF(F17="Scenario1PBT14",'Deep retrofit'!$AR$18,IF(F17="Scenario2PBT14",'Deep retrofit'!$AS$18,IF(F17="Scenario3PBT14",'Deep retrofit'!$AT$18,"")))&amp;IF(F17="Scenario1PBT15",'Deep retrofit'!$AU$18,IF(F17="Scenario2PBT15",'Deep retrofit'!$AV$18,IF(F17="Scenario3PBT15",'Deep retrofit'!$AW$18,"")))</f>
        <v/>
      </c>
      <c r="L17" s="142">
        <f t="shared" si="13"/>
        <v>0</v>
      </c>
      <c r="M17" s="142" t="str">
        <f>IF(F17="Scenario1PBT1",'Deep retrofit'!$E$20,IF(F17="Scenario2PBT1",'Deep retrofit'!$F$20,IF(F17="Scenario3PBT1",'Deep retrofit'!$G$20,"")))&amp;IF(F17="Scenario1PBT2",'Deep retrofit'!$H$20,IF(F17="Scenario2PBT2",'Deep retrofit'!$I$20,IF(F17="Scenario3PBT2",'Deep retrofit'!$J$20,"")))&amp;IF(F17="Scenario1PBT3",'Deep retrofit'!$K$20,IF(F17="Scenario2PBT3",'Deep retrofit'!$L$20,IF(F17="Scenario3PBT3",'Deep retrofit'!$M$20,"")))&amp;IF(F17="Scenario1PBT4",'Deep retrofit'!$N$20,IF(F17="Scenario2PBT4",'Deep retrofit'!$O$20,IF(F17="Scenario3PBT4",'Deep retrofit'!$P$20,"")))&amp;IF(F17="Scenario1PBT5",'Deep retrofit'!$Q$20,IF(F17="Scenario2PBT5",'Deep retrofit'!$R$20,IF(F17="Scenario3PBT5",'Deep retrofit'!$S$20,"")))&amp;IF(F17="Scenario1PBT6",'Deep retrofit'!$T$20,IF(F17="Scenario2PBT6",'Deep retrofit'!$U$20,IF(F17="Scenario3PBT6",'Deep retrofit'!$V$20,"")))&amp;IF(F17="Scenario1PBT7",'Deep retrofit'!$W$20,IF(F17="Scenario2PBT7",'Deep retrofit'!$X$20,IF(F17="Scenario3PBT7",'Deep retrofit'!$Y$20,"")))&amp;IF(F17="Scenario1PBT8",'Deep retrofit'!$Z$20,IF(F17="Scenario2PBT8",'Deep retrofit'!$AA$20,IF(F17="Scenario3PBT8",'Deep retrofit'!$AB$20,"")))&amp;IF(F17="Scenario1PBT9",'Deep retrofit'!$AC$20,IF(F17="Scenario2PBT9",'Deep retrofit'!$AD$20,IF(F17="Scenario3PBT9",'Deep retrofit'!$AE$20,"")))&amp;IF(F17="Scenario1PBT10",'Deep retrofit'!$AF$20,IF(F17="Scenario2PBT10",'Deep retrofit'!$AG$20,IF(F17="Scenario3PBT10",'Deep retrofit'!$AH$20,"")))&amp;IF(F17="Scenario1PBT11",'Deep retrofit'!$AI$20,IF(F17="Scenario2PBT11",'Deep retrofit'!$AJ$20,IF(F17="Scenario3PBT11",'Deep retrofit'!$AK$20,"")))&amp;IF(F17="Scenario1PBT12",'Deep retrofit'!$AL$20,IF(F17="Scenario2PBT12",'Deep retrofit'!$AM$20,IF(F17="Scenario3PBT12",'Deep retrofit'!$AN$20,"")))&amp;IF(F17="Scenario1PBT13",'Deep retrofit'!$AO$20,IF(F17="Scenario2PBT13",'Deep retrofit'!$AP$20,IF(F17="Scenario3PBT13",'Deep retrofit'!$AQ$20,"")))&amp;IF(F17="Scenario1PBT14",'Deep retrofit'!$AR$20,IF(F17="Scenario2PBT14",'Deep retrofit'!$AS$20,IF(F17="Scenario3PBT14",'Deep retrofit'!$AT$20,"")))&amp;IF(F17="Scenario1PBT15",'Deep retrofit'!$AU$20,IF(F17="Scenario2PBT15",'Deep retrofit'!$AV$20,IF(F17="Scenario3PBT15",'Deep retrofit'!$AW$20,"")))</f>
        <v/>
      </c>
      <c r="N17" s="143">
        <f t="shared" si="14"/>
        <v>0</v>
      </c>
      <c r="O17" s="262" t="str">
        <f>IF(F17="Scenario1PBT1",'Deep retrofit'!$E$23,IF(F17="Scenario2PBT1",'Deep retrofit'!$F$23,IF(F17="Scenario3PBT1",'Deep retrofit'!$G$23,"")))&amp;IF(F17="Scenario1PBT2",'Deep retrofit'!$H$23,IF(F17="Scenario2PBT2",'Deep retrofit'!$I$23,IF(F17="Scenario3PBT2",'Deep retrofit'!$J$23,"")))&amp;IF(F17="Scenario1PBT3",'Deep retrofit'!$K$23,IF(F17="Scenario2PBT3",'Deep retrofit'!$L$23,IF(F17="Scenario3PBT3",'Deep retrofit'!$M$23,"")))&amp;IF(F17="Scenario1PBT4",'Deep retrofit'!$N$23,IF(F17="Scenario2PBT4",'Deep retrofit'!$O$23,IF(F17="Scenario3PBT4",'Deep retrofit'!$P$23,"")))&amp;IF(F17="Scenario1PBT5",'Deep retrofit'!$Q$23,IF(F17="Scenario2PBT5",'Deep retrofit'!$R$23,IF(F17="Scenario3PBT5",'Deep retrofit'!$S$23,"")))&amp;IF(F17="Scenario1PBT6",'Deep retrofit'!$T$23,IF(F17="Scenario2PBT6",'Deep retrofit'!$U$23,IF(F17="Scenario3PBT6",'Deep retrofit'!$V$23,"")))&amp;IF(F17="Scenario1PBT7",'Deep retrofit'!$W$23,IF(F17="Scenario2PBT7",'Deep retrofit'!$X$23,IF(F17="Scenario3PBT7",'Deep retrofit'!$Y$23,"")))&amp;IF(F17="Scenario1PBT8",'Deep retrofit'!$Z$23,IF(F17="Scenario2PBT8",'Deep retrofit'!$AA$23,IF(F17="Scenario3PBT8",'Deep retrofit'!$AB$23,"")))&amp;IF(F17="Scenario1PBT9",'Deep retrofit'!$AC$23,IF(F17="Scenario2PBT9",'Deep retrofit'!$AD$23,IF(F17="Scenario3PBT9",'Deep retrofit'!$AE$23,"")))&amp;IF(F17="Scenario1PBT10",'Deep retrofit'!$AF$23,IF(F17="Scenario2PBT10",'Deep retrofit'!$AG$23,IF(F17="Scenario3PBT10",'Deep retrofit'!$AH$23,"")))&amp;IF(F17="Scenario1PBT11",'Deep retrofit'!$AI$23,IF(F17="Scenario2PBT11",'Deep retrofit'!$AJ$23,IF(F17="Scenario3PBT11",'Deep retrofit'!$AK$23,"")))&amp;IF(F17="Scenario1PBT12",'Deep retrofit'!$AL$23,IF(F17="Scenario2PBT12",'Deep retrofit'!$AM$23,IF(F17="Scenario3PBT12",'Deep retrofit'!$AN$23,"")))&amp;IF(F17="Scenario1PBT13",'Deep retrofit'!$AO$23,IF(F17="Scenario2PBT13",'Deep retrofit'!$AP$23,IF(F17="Scenario3PBT13",'Deep retrofit'!$AQ$23,"")))&amp;IF(F17="Scenario1PBT14",'Deep retrofit'!$AR$23,IF(F17="Scenario2PBT14",'Deep retrofit'!$AS$23,IF(F17="Scenario3PBT14",'Deep retrofit'!$AT$23,"")))&amp;IF(F17="Scenario1PBT15",'Deep retrofit'!$AU$23,IF(F17="Scenario2PBT15",'Deep retrofit'!$AV$23,IF(F17="Scenario3PBT15",'Deep retrofit'!$AW$23,"")))</f>
        <v/>
      </c>
      <c r="P17" s="142">
        <f t="shared" si="15"/>
        <v>0</v>
      </c>
      <c r="Q17" s="142" t="str">
        <f>IF(F17="Scenario1PBT1",'Deep retrofit'!$E$25,IF(F17="Scenario2PBT1",'Deep retrofit'!$F$25,IF(F17="Scenario3PBT1",'Deep retrofit'!$G$25,"")))&amp;IF(F17="Scenario1PBT2",'Deep retrofit'!$H$25,IF(F17="Scenario2PBT2",'Deep retrofit'!$I$25,IF(F17="Scenario3PBT2",'Deep retrofit'!$J$25,"")))&amp;IF(F17="Scenario1PBT3",'Deep retrofit'!$K$25,IF(F17="Scenario2PBT3",'Deep retrofit'!$L$25,IF(F17="Scenario3PBT3",'Deep retrofit'!$M$25,"")))&amp;IF(F17="Scenario1PBT4",'Deep retrofit'!$N$25,IF(F17="Scenario2PBT4",'Deep retrofit'!$O$25,IF(F17="Scenario3PBT4",'Deep retrofit'!$P$25,"")))&amp;IF(F17="Scenario1PBT5",'Deep retrofit'!$Q$25,IF(F17="Scenario2PBT5",'Deep retrofit'!$R$25,IF(F17="Scenario3PBT5",'Deep retrofit'!$S$25,"")))&amp;IF(F17="Scenario1PBT6",'Deep retrofit'!$T$25,IF(F17="Scenario2PBT6",'Deep retrofit'!$U$25,IF(F17="Scenario3PBT6",'Deep retrofit'!$V$25,"")))&amp;IF(F17="Scenario1PBT7",'Deep retrofit'!$W$25,IF(F17="Scenario2PBT7",'Deep retrofit'!$X$25,IF(F17="Scenario3PBT7",'Deep retrofit'!$Y$25,"")))&amp;IF(F17="Scenario1PBT8",'Deep retrofit'!$Z$25,IF(F17="Scenario2PBT8",'Deep retrofit'!$AA$25,IF(F17="Scenario3PBT8",'Deep retrofit'!$AB$25,"")))&amp;IF(F17="Scenario1PBT9",'Deep retrofit'!$AC$25,IF(F17="Scenario2PBT9",'Deep retrofit'!$AD$25,IF(F17="Scenario3PBT9",'Deep retrofit'!$AE$25,"")))&amp;IF(F17="Scenario1PBT10",'Deep retrofit'!$AF$25,IF(F17="Scenario2PBT10",'Deep retrofit'!$AG$25,IF(F17="Scenario3PBT10",'Deep retrofit'!$AH$25,"")))&amp;IF(F17="Scenario1PBT11",'Deep retrofit'!$AI$25,IF(F17="Scenario2PBT11",'Deep retrofit'!$AJ$25,IF(F17="Scenario3PBT11",'Deep retrofit'!$AK$25,"")))&amp;IF(F17="Scenario1PBT12",'Deep retrofit'!$AL$25,IF(F17="Scenario2PBT12",'Deep retrofit'!$AM$25,IF(F17="Scenario3PBT12",'Deep retrofit'!$AN$25,"")))&amp;IF(F17="Scenario1PBT13",'Deep retrofit'!$AO$25,IF(F17="Scenario2PBT13",'Deep retrofit'!$AP$25,IF(F17="Scenario3PBT13",'Deep retrofit'!$AQ$25,"")))&amp;IF(F17="Scenario1PBT14",'Deep retrofit'!$AR$25,IF(F17="Scenario2PBT14",'Deep retrofit'!$AS$25,IF(F17="Scenario3PBT14",'Deep retrofit'!$AT$25,"")))&amp;IF(F17="Scenario1PBT15",'Deep retrofit'!$AU$25,IF(F17="Scenario2PBT15",'Deep retrofit'!$AV$25,IF(F17="Scenario3PBT15",'Deep retrofit'!$AW$25,"")))</f>
        <v/>
      </c>
      <c r="R17" s="142">
        <f t="shared" si="16"/>
        <v>0</v>
      </c>
      <c r="S17" s="142" t="str">
        <f>IF(F17="Scenario1PBT1",'Deep retrofit'!$E$27,IF(F17="Scenario2PBT1",'Deep retrofit'!$F$27,IF(F17="Scenario3PBT1",'Deep retrofit'!$G$27,"")))&amp;IF(F17="Scenario1PBT2",'Deep retrofit'!$H$27,IF(F17="Scenario2PBT2",'Deep retrofit'!$I$27,IF(F17="Scenario3PBT2",'Deep retrofit'!$J$27,"")))&amp;IF(F17="Scenario1PBT3",'Deep retrofit'!$K$27,IF(F17="Scenario2PBT3",'Deep retrofit'!$L$27,IF(F17="Scenario3PBT3",'Deep retrofit'!$M$27,"")))&amp;IF(F17="Scenario1PBT4",'Deep retrofit'!$N$27,IF(F17="Scenario2PBT4",'Deep retrofit'!$O$27,IF(F17="Scenario3PBT4",'Deep retrofit'!$P$27,"")))&amp;IF(F17="Scenario1PBT5",'Deep retrofit'!$Q$27,IF(F17="Scenario2PBT5",'Deep retrofit'!$R$27,IF(F17="Scenario3PBT5",'Deep retrofit'!$S$27,"")))&amp;IF(F17="Scenario1PBT6",'Deep retrofit'!$T$27,IF(F17="Scenario2PBT6",'Deep retrofit'!$U$27,IF(F17="Scenario3PBT6",'Deep retrofit'!$V$27,"")))&amp;IF(F17="Scenario1PBT7",'Deep retrofit'!$W$27,IF(F17="Scenario2PBT7",'Deep retrofit'!$X$27,IF(F17="Scenario3PBT7",'Deep retrofit'!$Y$27,"")))&amp;IF(F17="Scenario1PBT8",'Deep retrofit'!$Z$27,IF(F17="Scenario2PBT8",'Deep retrofit'!$AA$27,IF(F17="Scenario3PBT8",'Deep retrofit'!$AB$27,"")))&amp;IF(F17="Scenario1PBT9",'Deep retrofit'!$AC$27,IF(F17="Scenario2PBT9",'Deep retrofit'!$AD$27,IF(F17="Scenario3PBT9",'Deep retrofit'!$AE$27,"")))&amp;IF(F17="Scenario1PBT10",'Deep retrofit'!$AF$27,IF(F17="Scenario2PBT10",'Deep retrofit'!$AG$27,IF(F17="Scenario3PBT10",'Deep retrofit'!$AH$27,"")))&amp;IF(F17="Scenario1PBT11",'Deep retrofit'!$AI$27,IF(F17="Scenario2PBT11",'Deep retrofit'!$AJ$27,IF(F17="Scenario3PBT11",'Deep retrofit'!$AK$27,"")))&amp;IF(F17="Scenario1PBT12",'Deep retrofit'!$AL$27,IF(F17="Scenario2PBT12",'Deep retrofit'!$AM$27,IF(F17="Scenario3PBT12",'Deep retrofit'!$AN$27,"")))&amp;IF(F17="Scenario1PBT13",'Deep retrofit'!$AO$27,IF(F17="Scenario2PBT13",'Deep retrofit'!$AP$27,IF(F17="Scenario3PBT13",'Deep retrofit'!$AQ$27,"")))&amp;IF(F17="Scenario1PBT14",'Deep retrofit'!$AR$27,IF(F17="Scenario2PBT14",'Deep retrofit'!$AS$27,IF(F17="Scenario3PBT14",'Deep retrofit'!$AT$27,"")))&amp;IF(F17="Scenario1PBT15",'Deep retrofit'!$AU$27,IF(F17="Scenario2PBT15",'Deep retrofit'!$AV$27,IF(F17="Scenario3PBT15",'Deep retrofit'!$AW$27,"")))</f>
        <v/>
      </c>
      <c r="T17" s="263">
        <f t="shared" si="17"/>
        <v>0</v>
      </c>
      <c r="U17" s="262" t="str">
        <f>IF(F17="Scenario1PBT1",'Deep retrofit'!$E$38,IF(F17="Scenario2PBT1",'Deep retrofit'!$F$38,IF(F17="Scenario3PBT1",'Deep retrofit'!$G$38,"")))&amp;IF(F17="Scenario1PBT2",'Deep retrofit'!$H$38,IF(F17="Scenario2PBT2",'Deep retrofit'!$I$38,IF(F17="Scenario3PBT2",'Deep retrofit'!$J$38,"")))&amp;IF(F17="Scenario1PBT3",'Deep retrofit'!$K$38,IF(F17="Scenario2PBT3",'Deep retrofit'!$L$38,IF(F17="Scenario3PBT3",'Deep retrofit'!$M$38,"")))&amp;IF(F17="Scenario1PBT4",'Deep retrofit'!$N$38,IF(F17="Scenario2PBT4",'Deep retrofit'!$O$38,IF(F17="Scenario3PBT4",'Deep retrofit'!$P$38,"")))&amp;IF(F17="Scenario1PBT5",'Deep retrofit'!$Q$38,IF(F17="Scenario2PBT5",'Deep retrofit'!$R$38,IF(F17="Scenario3PBT5",'Deep retrofit'!$S$38,"")))&amp;IF(F17="Scenario1PBT6",'Deep retrofit'!$T$38,IF(F17="Scenario2PBT6",'Deep retrofit'!$U$38,IF(F17="Scenario3PBT6",'Deep retrofit'!$V$38,"")))&amp;IF(F17="Scenario1PBT7",'Deep retrofit'!$W$38,IF(F17="Scenario2PBT7",'Deep retrofit'!$X$38,IF(F17="Scenario3PBT7",'Deep retrofit'!$Y$38,"")))&amp;IF(F17="Scenario1PBT8",'Deep retrofit'!$Z$38,IF(F17="Scenario2PBT8",'Deep retrofit'!$AA$38,IF(F17="Scenario3PBT8",'Deep retrofit'!$AB$38,"")))&amp;IF(F17="Scenario1PBT9",'Deep retrofit'!$AC$38,IF(F17="Scenario2PBT9",'Deep retrofit'!$AD$38,IF(F17="Scenario3PBT9",'Deep retrofit'!$AE$38,"")))&amp;IF(F17="Scenario1PBT10",'Deep retrofit'!$AF$38,IF(F17="Scenario2PBT10",'Deep retrofit'!$AG$38,IF(F17="Scenario3PBT10",'Deep retrofit'!$AH$38,"")))&amp;IF(F17="Scenario1PBT11",'Deep retrofit'!$AI$38,IF(F17="Scenario2PBT11",'Deep retrofit'!$AJ$38,IF(F17="Scenario3PBT11",'Deep retrofit'!$AK$38,"")))&amp;IF(F17="Scenario1PBT12",'Deep retrofit'!$AL$38,IF(F17="Scenario2PBT12",'Deep retrofit'!$AM$38,IF(F17="Scenario3PBT12",'Deep retrofit'!$AN$38,"")))&amp;IF(F17="Scenario1PBT13",'Deep retrofit'!$AO$38,IF(F17="Scenario2PBT13",'Deep retrofit'!$AP$38,IF(F17="Scenario3PBT13",'Deep retrofit'!$AQ$38,"")))&amp;IF(F17="Scenario1PBT14",'Deep retrofit'!$AR$38,IF(F17="Scenario2PBT14",'Deep retrofit'!$AS$38,IF(F17="Scenario3PBT14",'Deep retrofit'!$AT$38,"")))&amp;IF(F17="Scenario1PBT15",'Deep retrofit'!$AU$38,IF(F17="Scenario2PBT15",'Deep retrofit'!$AV$38,IF(F17="Scenario3PBT15",'Deep retrofit'!$AW$38,"")))</f>
        <v/>
      </c>
      <c r="V17" s="142">
        <f t="shared" si="18"/>
        <v>0</v>
      </c>
      <c r="W17" s="142" t="str">
        <f>IF(F17="Scenario1PBT1",'Deep retrofit'!$E$40,IF(F17="Scenario2PBT1",'Deep retrofit'!$F$40,IF(F17="Scenario3PBT1",'Deep retrofit'!$G$40,"")))&amp;IF(F17="Scenario1PBT2",'Deep retrofit'!$H$40,IF(F17="Scenario2PBT2",'Deep retrofit'!$I$40,IF(F17="Scenario3PBT2",'Deep retrofit'!$J$40,"")))&amp;IF(F17="Scenario1PBT3",'Deep retrofit'!$K$40,IF(F17="Scenario2PBT3",'Deep retrofit'!$L$40,IF(F17="Scenario3PBT3",'Deep retrofit'!$M$40,"")))&amp;IF(F17="Scenario1PBT4",'Deep retrofit'!$N$40,IF(F17="Scenario2PBT4",'Deep retrofit'!$O$40,IF(F17="Scenario3PBT4",'Deep retrofit'!$P$40,"")))&amp;IF(F17="Scenario1PBT5",'Deep retrofit'!$Q$40,IF(F17="Scenario2PBT5",'Deep retrofit'!$R$40,IF(F17="Scenario3PBT5",'Deep retrofit'!$S$40,"")))&amp;IF(F17="Scenario1PBT6",'Deep retrofit'!$T$40,IF(F17="Scenario2PBT6",'Deep retrofit'!$U$40,IF(F17="Scenario3PBT6",'Deep retrofit'!$V$40,"")))&amp;IF(F17="Scenario1PBT7",'Deep retrofit'!$W$40,IF(F17="Scenario2PBT7",'Deep retrofit'!$X$40,IF(F17="Scenario3PBT7",'Deep retrofit'!$Y$40,"")))&amp;IF(F17="Scenario1PBT8",'Deep retrofit'!$Z$40,IF(F17="Scenario2PBT8",'Deep retrofit'!$AA$40,IF(F17="Scenario3PBT8",'Deep retrofit'!$AB$40,"")))&amp;IF(F17="Scenario1PBT9",'Deep retrofit'!$AC$40,IF(F17="Scenario2PBT9",'Deep retrofit'!$AD$40,IF(F17="Scenario3PBT9",'Deep retrofit'!$AE$40,"")))&amp;IF(F17="Scenario1PBT10",'Deep retrofit'!$AF$40,IF(F17="Scenario2PBT10",'Deep retrofit'!$AG$40,IF(F17="Scenario3PBT10",'Deep retrofit'!$AH$40,"")))&amp;IF(F17="Scenario1PBT11",'Deep retrofit'!$AI$40,IF(F17="Scenario2PBT11",'Deep retrofit'!$AJ$40,IF(F17="Scenario3PBT11",'Deep retrofit'!$AK$40,"")))&amp;IF(F17="Scenario1PBT12",'Deep retrofit'!$AL$40,IF(F17="Scenario2PBT12",'Deep retrofit'!$AM$40,IF(F17="Scenario3PBT12",'Deep retrofit'!$AN$40,"")))&amp;IF(F17="Scenario1PBT13",'Deep retrofit'!$AO$40,IF(F17="Scenario2PBT13",'Deep retrofit'!$AP$40,IF(F17="Scenario3PBT13",'Deep retrofit'!$AQ$40,"")))&amp;IF(F17="Scenario1PBT14",'Deep retrofit'!$AR$40,IF(F17="Scenario2PBT14",'Deep retrofit'!$AS$40,IF(F17="Scenario3PBT14",'Deep retrofit'!$AT$40,"")))&amp;IF(F17="Scenario1PBT15",'Deep retrofit'!$AU$40,IF(F17="Scenario2PBT15",'Deep retrofit'!$AV$40,IF(F17="Scenario3PBT15",'Deep retrofit'!$AW$40,"")))</f>
        <v/>
      </c>
      <c r="X17" s="142">
        <f t="shared" si="19"/>
        <v>0</v>
      </c>
      <c r="Y17" s="142" t="str">
        <f>IF(F17="Scenario1PBT1",'Deep retrofit'!$E$42,IF(F17="Scenario2PBT1",'Deep retrofit'!$F$42,IF(F17="Scenario3PBT1",'Deep retrofit'!$G$42,"")))&amp;IF(F17="Scenario1PBT2",'Deep retrofit'!$H$42,IF(F17="Scenario2PBT2",'Deep retrofit'!$I$42,IF(F17="Scenario3PBT2",'Deep retrofit'!$J$42,"")))&amp;IF(F17="Scenario1PBT3",'Deep retrofit'!$K$42,IF(F17="Scenario2PBT3",'Deep retrofit'!$L$42,IF(F17="Scenario3PBT3",'Deep retrofit'!$M$42,"")))&amp;IF(F17="Scenario1PBT4",'Deep retrofit'!$N$42,IF(F17="Scenario2PBT4",'Deep retrofit'!$O$42,IF(F17="Scenario3PBT4",'Deep retrofit'!$P$42,"")))&amp;IF(F17="Scenario1PBT5",'Deep retrofit'!$Q$42,IF(F17="Scenario2PBT5",'Deep retrofit'!$R$42,IF(F17="Scenario3PBT5",'Deep retrofit'!$S$42,"")))&amp;IF(F17="Scenario1PBT6",'Deep retrofit'!$T$42,IF(F17="Scenario2PBT6",'Deep retrofit'!$U$42,IF(F17="Scenario3PBT6",'Deep retrofit'!$V$42,"")))&amp;IF(F17="Scenario1PBT7",'Deep retrofit'!$W$42,IF(F17="Scenario2PBT7",'Deep retrofit'!$X$42,IF(F17="Scenario3PBT7",'Deep retrofit'!$Y$42,"")))&amp;IF(F17="Scenario1PBT8",'Deep retrofit'!$Z$42,IF(F17="Scenario2PBT8",'Deep retrofit'!$AA$42,IF(F17="Scenario3PBT8",'Deep retrofit'!$AB$42,"")))&amp;IF(F17="Scenario1PBT9",'Deep retrofit'!$AC$42,IF(F17="Scenario2PBT9",'Deep retrofit'!$AD$42,IF(F17="Scenario3PBT9",'Deep retrofit'!$AE$42,"")))&amp;IF(F17="Scenario1PBT10",'Deep retrofit'!$AF$42,IF(F17="Scenario2PBT10",'Deep retrofit'!$AG$42,IF(F17="Scenario3PBT10",'Deep retrofit'!$AH$42,"")))&amp;IF(F17="Scenario1PBT11",'Deep retrofit'!$AI$42,IF(F17="Scenario2PBT11",'Deep retrofit'!$AJ$42,IF(F17="Scenario3PBT11",'Deep retrofit'!$AK$42,"")))&amp;IF(F17="Scenario1PBT12",'Deep retrofit'!$AL$42,IF(F17="Scenario2PBT12",'Deep retrofit'!$AM$42,IF(F17="Scenario3PBT12",'Deep retrofit'!$AN$42,"")))&amp;IF(F17="Scenario1PBT13",'Deep retrofit'!$AO$42,IF(F17="Scenario2PBT13",'Deep retrofit'!$AP$42,IF(F17="Scenario3PBT13",'Deep retrofit'!$AQ$42,"")))&amp;IF(F17="Scenario1PBT14",'Deep retrofit'!$AR$42,IF(F17="Scenario2PBT14",'Deep retrofit'!$AS$42,IF(F17="Scenario3PBT14",'Deep retrofit'!$AT$42,"")))&amp;IF(F17="Scenario1PBT15",'Deep retrofit'!$AU$42,IF(F17="Scenario2PBT15",'Deep retrofit'!$AV$42,IF(F17="Scenario3PBT15",'Deep retrofit'!$AW$42,"")))</f>
        <v/>
      </c>
      <c r="Z17" s="142">
        <f t="shared" si="20"/>
        <v>0</v>
      </c>
      <c r="AA17" s="331" t="str">
        <f>IF(F17="Scenario1PBT1",'Deep retrofit'!$E$101,IF(F17="Scenario2PBT1",'Deep retrofit'!$F$101,IF(F17="Scenario3PBT1",'Deep retrofit'!$G$101,"")))&amp;IF(F17="Scenario1PBT2",'Deep retrofit'!$H$101,IF(F17="Scenario2PBT2",'Deep retrofit'!$I$101,IF(F17="Scenario3PBT2",'Deep retrofit'!$J$101,"")))&amp;IF(F17="Scenario1PBT3",'Deep retrofit'!$K$101,IF(F17="Scenario2PBT3",'Deep retrofit'!$L$101,IF(F17="Scenario3PBT3",'Deep retrofit'!$M$101,"")))&amp;IF(F17="Scenario1PBT4",'Deep retrofit'!$N$101,IF(F17="Scenario2PBT4",'Deep retrofit'!$O$101,IF(F17="Scenario3PBT4",'Deep retrofit'!$P$101,"")))&amp;IF(F17="Scenario1PBT5",'Deep retrofit'!$Q$101,IF(F17="Scenario2PBT5",'Deep retrofit'!$R$101,IF(F17="Scenario3PBT5",'Deep retrofit'!$S$101,"")))&amp;IF(F17="Scenario1PBT6",'Deep retrofit'!$T$101,IF(F17="Scenario2PBT6",'Deep retrofit'!$U$101,IF(F17="Scenario3PBT6",'Deep retrofit'!$V$101,"")))&amp;IF(F17="Scenario1PBT7",'Deep retrofit'!$W$101,IF(F17="Scenario2PBT7",'Deep retrofit'!$X$101,IF(F17="Scenario3PBT7",'Deep retrofit'!$Y$101,"")))&amp;IF(F17="Scenario1PBT8",'Deep retrofit'!$Z$101,IF(F17="Scenario2PBT8",'Deep retrofit'!$AA$101,IF(F17="Scenario3PBT8",'Deep retrofit'!$AB$101,"")))&amp;IF(F17="Scenario1PBT9",'Deep retrofit'!$AC$101,IF(F17="Scenario2PBT9",'Deep retrofit'!$AD$101,IF(F17="Scenario3PBT9",'Deep retrofit'!$AE$101,"")))&amp;IF(F17="Scenario1PBT10",'Deep retrofit'!$AF$101,IF(F17="Scenario2PBT10",'Deep retrofit'!$AG$101,IF(F17="Scenario3PBT10",'Deep retrofit'!$AH$101,"")))&amp;IF(F17="Scenario1PBT11",'Deep retrofit'!$AI$101,IF(F17="Scenario2PBT11",'Deep retrofit'!$AJ$101,IF(F17="Scenario3PBT11",'Deep retrofit'!$AK$101,"")))&amp;IF(F17="Scenario1PBT12",'Deep retrofit'!$AL$101,IF(F17="Scenario2PBT12",'Deep retrofit'!$AM$101,IF(F17="Scenario3PBT12",'Deep retrofit'!$AN$101,"")))&amp;IF(F17="Scenario1PBT13",'Deep retrofit'!$AO$101,IF(F17="Scenario2PBT13",'Deep retrofit'!$AP$101,IF(F17="Scenario3PBT13",'Deep retrofit'!$AQ$101,"")))&amp;IF(F17="Scenario1PBT14",'Deep retrofit'!$AR$101,IF(F17="Scenario2PBT14",'Deep retrofit'!$AS$101,IF(F17="Scenario3PBT14",'Deep retrofit'!$AT$101,"")))&amp;IF(F17="Scenario1PBT15",'Deep retrofit'!$AU$101,IF(F17="Scenario2PBT15",'Deep retrofit'!$AV$101,IF(F17="Scenario3PBT15",'Deep retrofit'!$AW$101,"")))</f>
        <v/>
      </c>
      <c r="AB17" s="233">
        <f t="shared" si="21"/>
        <v>0</v>
      </c>
      <c r="AC17" s="264">
        <f>IFERROR('Projection_Base-case'!G17-G17,0)</f>
        <v>0</v>
      </c>
      <c r="AD17" s="142">
        <f t="shared" si="0"/>
        <v>0</v>
      </c>
      <c r="AE17" s="142">
        <f>IFERROR(100*AC17/'Projection_Base-case'!G17,0)</f>
        <v>0</v>
      </c>
      <c r="AF17" s="142">
        <f>IFERROR('Projection_Base-case'!I17-I17,0)</f>
        <v>0</v>
      </c>
      <c r="AG17" s="142">
        <f t="shared" si="1"/>
        <v>0</v>
      </c>
      <c r="AH17" s="142">
        <f>IFERROR(100*AF17/'Projection_Base-case'!I17,0)</f>
        <v>0</v>
      </c>
      <c r="AI17" s="142">
        <f>IFERROR('Projection_Base-case'!K17-K17,0)</f>
        <v>0</v>
      </c>
      <c r="AJ17" s="142">
        <f t="shared" si="2"/>
        <v>0</v>
      </c>
      <c r="AK17" s="142">
        <f>IFERROR(100*AI17/'Projection_Base-case'!K17,0)</f>
        <v>0</v>
      </c>
      <c r="AL17" s="142">
        <f>IFERROR(M17-'Projection_Base-case'!M17,0)</f>
        <v>0</v>
      </c>
      <c r="AM17" s="142">
        <f t="shared" si="3"/>
        <v>0</v>
      </c>
      <c r="AN17" s="143">
        <f>IFERROR(100*AL17/'Projection_Base-case'!M17,0)</f>
        <v>0</v>
      </c>
      <c r="AO17" s="262">
        <f>IFERROR('Projection_Base-case'!O17-O17,0)</f>
        <v>0</v>
      </c>
      <c r="AP17" s="142">
        <f t="shared" si="4"/>
        <v>0</v>
      </c>
      <c r="AQ17" s="142">
        <f>IFERROR(100*AO17/'Projection_Base-case'!O17,0)</f>
        <v>0</v>
      </c>
      <c r="AR17" s="142">
        <f>IFERROR('Projection_Base-case'!Q17-Q17,0)</f>
        <v>0</v>
      </c>
      <c r="AS17" s="142">
        <f t="shared" si="5"/>
        <v>0</v>
      </c>
      <c r="AT17" s="142">
        <f>IFERROR(100*AR17/'Projection_Base-case'!Q17,0)</f>
        <v>0</v>
      </c>
      <c r="AU17" s="142">
        <f>IFERROR('Projection_Base-case'!S17-S17,0)</f>
        <v>0</v>
      </c>
      <c r="AV17" s="142">
        <f t="shared" si="6"/>
        <v>0</v>
      </c>
      <c r="AW17" s="143">
        <f>IFERROR(100*AU17/'Projection_Base-case'!S17,0)</f>
        <v>0</v>
      </c>
      <c r="AX17" s="262">
        <f>IFERROR('Projection_Base-case'!U17-U17,0)</f>
        <v>0</v>
      </c>
      <c r="AY17" s="142">
        <f t="shared" si="7"/>
        <v>0</v>
      </c>
      <c r="AZ17" s="142">
        <f>IFERROR(100*AX17/'Projection_Base-case'!U17,0)</f>
        <v>0</v>
      </c>
      <c r="BA17" s="142">
        <f>IFERROR('Projection_Base-case'!W17-W17,0)</f>
        <v>0</v>
      </c>
      <c r="BB17" s="142">
        <f t="shared" si="8"/>
        <v>0</v>
      </c>
      <c r="BC17" s="142">
        <f>IFERROR(100*BA17/'Projection_Base-case'!W17,0)</f>
        <v>0</v>
      </c>
      <c r="BD17" s="142">
        <f>IFERROR('Projection_Base-case'!Y17-Y17,0)</f>
        <v>0</v>
      </c>
      <c r="BE17" s="142">
        <f t="shared" si="9"/>
        <v>0</v>
      </c>
      <c r="BF17" s="142">
        <f>IFERROR(100*BD17/'Projection_Base-case'!Y17,0)</f>
        <v>0</v>
      </c>
      <c r="BG17" s="531">
        <f t="shared" si="22"/>
        <v>0</v>
      </c>
      <c r="BH17" s="532">
        <f t="shared" si="23"/>
        <v>0</v>
      </c>
    </row>
    <row r="18" spans="1:60" x14ac:dyDescent="0.25">
      <c r="A18" s="261">
        <v>13</v>
      </c>
      <c r="B18" s="142">
        <f>'Projection_Base-case'!B18</f>
        <v>0</v>
      </c>
      <c r="C18" s="142">
        <f>'Projection_Base-case'!C18</f>
        <v>0</v>
      </c>
      <c r="D18" s="142">
        <f>'Projection_Base-case'!D18</f>
        <v>0</v>
      </c>
      <c r="E18" s="149"/>
      <c r="F18" s="258" t="str">
        <f t="shared" si="10"/>
        <v>0</v>
      </c>
      <c r="G18" s="231" t="str">
        <f>IF(F18="Scenario1PBT1",'Deep retrofit'!$E$6,IF(F18="Scenario2PBT1",'Deep retrofit'!$F$6,IF(F18="Scenario3PBT1",'Deep retrofit'!$G$6,"")))&amp;IF(F18="Scenario1PBT2",'Deep retrofit'!$H$6,IF(F18="Scenario2PBT2",'Deep retrofit'!$I$6,IF(F18="Scenario3PBT2",'Deep retrofit'!$J$6,"")))&amp;IF(F18="Scenario1PBT3",'Deep retrofit'!$K$6,IF(F18="Scenario2PBT3",'Deep retrofit'!$L$6,IF(F18="Scenario3PBT3",'Deep retrofit'!$M$6,"")))&amp;IF(F18="Scenario1PBT4",'Deep retrofit'!$N$6,IF(F18="Scenario2PBT4",'Deep retrofit'!$O$6,IF(F18="Scenario3PBT4",'Deep retrofit'!$P$6,"")))&amp;IF(F18="Scenario1PBT5",'Deep retrofit'!$Q$6,IF(F18="Scenario2PBT5",'Deep retrofit'!$R$6,IF(F18="Scenario3PBT5",'Deep retrofit'!$S$6,"")))&amp;IF(F18="Scenario1PBT6",'Deep retrofit'!$T$6,IF(F18="Scenario2PBT6",'Deep retrofit'!$U$6,IF(F18="Scenario3PBT6",'Deep retrofit'!$V$6,"")))&amp;IF(F18="Scenario1PBT7",'Deep retrofit'!$W$6,IF(F18="Scenario2PBT7",'Deep retrofit'!$X$6,IF(F18="Scenario3PBT7",'Deep retrofit'!$Y$6,"")))&amp;IF(F18="Scenario1PBT8",'Deep retrofit'!$Z$6,IF(F18="Scenario2PBT8",'Deep retrofit'!$AA$6,IF(F18="Scenario3PBT8",'Deep retrofit'!$AB$6,"")))&amp;IF(F18="Scenario1PBT9",'Deep retrofit'!$AC$6,IF(F18="Scenario2PBT9",'Deep retrofit'!$AD$6,IF(F18="Scenario3PBT9",'Deep retrofit'!$AE$6,"")))&amp;IF(F18="Scenario1PBT10",'Deep retrofit'!$AF$6,IF(F18="Scenario2PBT10",'Deep retrofit'!$AG$6,IF(F18="Scenario3PBT10",'Deep retrofit'!$AH$6,"")))&amp;IF(F18="Scenario1PBT11",'Deep retrofit'!$AI$6,IF(F18="Scenario2PBT11",'Deep retrofit'!$AJ$6,IF(F18="Scenario3PBT11",'Deep retrofit'!$AK$6,"")))&amp;IF(F18="Scenario1PBT12",'Deep retrofit'!$AL$6,IF(F18="Scenario2PBT12",'Deep retrofit'!$AM$6,IF(F18="Scenario3PBT12",'Deep retrofit'!$AN$6,"")))&amp;IF(F18="Scenario1PBT13",'Deep retrofit'!$AO$6,IF(F18="Scenario2PBT13",'Deep retrofit'!$AP$6,IF(F18="Scenario3PBT13",'Deep retrofit'!$AQ$6,"")))&amp;IF(F18="Scenario1PBT14",'Deep retrofit'!$AR$6,IF(F18="Scenario2PBT14",'Deep retrofit'!$AS$6,IF(F18="Scenario3PBT14",'Deep retrofit'!$AT$6,"")))&amp;IF(F18="Scenario1PBT15",'Deep retrofit'!$AU$6,IF(F18="Scenario2PBT15",'Deep retrofit'!$AV$6,IF(F18="Scenario3PBT15",'Deep retrofit'!$AW$6,"")))</f>
        <v/>
      </c>
      <c r="H18" s="142">
        <f t="shared" si="11"/>
        <v>0</v>
      </c>
      <c r="I18" s="232" t="str">
        <f>IF(F18="Scenario1PBT1",'Deep retrofit'!$E$16,IF(F18="Scenario2PBT1",'Deep retrofit'!$F$16,IF(F18="Scenario3PBT1",'Deep retrofit'!$G$16,"")))&amp;IF(F18="Scenario1PBT2",'Deep retrofit'!$H$16,IF(F18="Scenario2PBT2",'Deep retrofit'!$I$16,IF(F18="Scenario3PBT2",'Deep retrofit'!$J$16,"")))&amp;IF(F18="Scenario1PBT3",'Deep retrofit'!$K$16,IF(F18="Scenario2PBT3",'Deep retrofit'!$L$16,IF(F18="Scenario3PBT3",'Deep retrofit'!$M$16,"")))&amp;IF(F18="Scenario1PBT4",'Deep retrofit'!$N$16,IF(F18="Scenario2PBT4",'Deep retrofit'!$O$16,IF(F18="Scenario3PBT4",'Deep retrofit'!$P$16,"")))&amp;IF(F18="Scenario1PBT5",'Deep retrofit'!$Q$16,IF(F18="Scenario2PBT5",'Deep retrofit'!$R$16,IF(F18="Scenario3PBT5",'Deep retrofit'!$S$16,"")))&amp;IF(F18="Scenario1PBT6",'Deep retrofit'!$T$16,IF(F18="Scenario2PBT6",'Deep retrofit'!$U$16,IF(F18="Scenario3PBT6",'Deep retrofit'!$V$16,"")))&amp;IF(F18="Scenario1PBT7",'Deep retrofit'!$W$16,IF(F18="Scenario2PBT7",'Deep retrofit'!$X$16,IF(F18="Scenario3PBT7",'Deep retrofit'!$Y$16,"")))&amp;IF(F18="Scenario1PBT8",'Deep retrofit'!$Z$16,IF(F18="Scenario2PBT8",'Deep retrofit'!$AA$16,IF(F18="Scenario3PBT8",'Deep retrofit'!$AB$16,"")))&amp;IF(F18="Scenario1PBT9",'Deep retrofit'!$AC$16,IF(F18="Scenario2PBT9",'Deep retrofit'!$AD$16,IF(F18="Scenario3PBT9",'Deep retrofit'!$AE$16,"")))&amp;IF(F18="Scenario1PBT10",'Deep retrofit'!$AF$16,IF(F18="Scenario2PBT10",'Deep retrofit'!$AG$16,IF(F18="Scenario3PBT10",'Deep retrofit'!$AH$16,"")))&amp;IF(F18="Scenario1PBT11",'Deep retrofit'!$AI$16,IF(F18="Scenario2PBT11",'Deep retrofit'!$AJ$16,IF(F18="Scenario3PBT11",'Deep retrofit'!$AK$16,"")))&amp;IF(F18="Scenario1PBT12",'Deep retrofit'!$AL$16,IF(F18="Scenario2PBT12",'Deep retrofit'!$AM$16,IF(F18="Scenario3PBT12",'Deep retrofit'!$AN$16,"")))&amp;IF(F18="Scenario1PBT13",'Deep retrofit'!$AO$16,IF(F18="Scenario2PBT13",'Deep retrofit'!$AP$16,IF(F18="Scenario3PBT13",'Deep retrofit'!$AQ$16,"")))&amp;IF(F18="Scenario1PBT14",'Deep retrofit'!$AR$16,IF(F18="Scenario2PBT14",'Deep retrofit'!$AS$16,IF(F18="Scenario3PBT14",'Deep retrofit'!$AT$16,"")))&amp;IF(F18="Scenario1PBT15",'Deep retrofit'!$AU$16,IF(F18="Scenario2PBT15",'Deep retrofit'!$AV$16,IF(F18="Scenario3PBT15",'Deep retrofit'!$AW$16,"")))</f>
        <v/>
      </c>
      <c r="J18" s="142">
        <f t="shared" si="12"/>
        <v>0</v>
      </c>
      <c r="K18" s="142" t="str">
        <f>IF(F18="Scenario1PBT1",'Deep retrofit'!$E$18,IF(F18="Scenario2PBT1",'Deep retrofit'!$F$18,IF(F18="Scenario3PBT1",'Deep retrofit'!$G$18,"")))&amp;IF(F18="Scenario1PBT2",'Deep retrofit'!$H$18,IF(F18="Scenario2PBT2",'Deep retrofit'!$I$18,IF(F18="Scenario3PBT2",'Deep retrofit'!$J$18,"")))&amp;IF(F18="Scenario1PBT3",'Deep retrofit'!$K$18,IF(F18="Scenario2PBT3",'Deep retrofit'!$L$18,IF(F18="Scenario3PBT3",'Deep retrofit'!$M$18,"")))&amp;IF(F18="Scenario1PBT4",'Deep retrofit'!$N$18,IF(F18="Scenario2PBT4",'Deep retrofit'!$O$18,IF(F18="Scenario3PBT4",'Deep retrofit'!$P$18,"")))&amp;IF(F18="Scenario1PBT5",'Deep retrofit'!$Q$18,IF(F18="Scenario2PBT5",'Deep retrofit'!$R$18,IF(F18="Scenario3PBT5",'Deep retrofit'!$S$18,"")))&amp;IF(F18="Scenario1PBT6",'Deep retrofit'!$T$18,IF(F18="Scenario2PBT6",'Deep retrofit'!$U$18,IF(F18="Scenario3PBT6",'Deep retrofit'!$V$18,"")))&amp;IF(F18="Scenario1PBT7",'Deep retrofit'!$W$18,IF(F18="Scenario2PBT7",'Deep retrofit'!$X$18,IF(F18="Scenario3PBT7",'Deep retrofit'!$Y$18,"")))&amp;IF(F18="Scenario1PBT8",'Deep retrofit'!$Z$18,IF(F18="Scenario2PBT8",'Deep retrofit'!$AA$18,IF(F18="Scenario3PBT8",'Deep retrofit'!$AB$18,"")))&amp;IF(F18="Scenario1PBT9",'Deep retrofit'!$AC$18,IF(F18="Scenario2PBT9",'Deep retrofit'!$AD$18,IF(F18="Scenario3PBT9",'Deep retrofit'!$AE$18,"")))&amp;IF(F18="Scenario1PBT10",'Deep retrofit'!$AF$18,IF(F18="Scenario2PBT10",'Deep retrofit'!$AG$18,IF(F18="Scenario3PBT10",'Deep retrofit'!$AH$18,"")))&amp;IF(F18="Scenario1PBT11",'Deep retrofit'!$AI$18,IF(F18="Scenario2PBT11",'Deep retrofit'!$AJ$18,IF(F18="Scenario3PBT11",'Deep retrofit'!$AK$18,"")))&amp;IF(F18="Scenario1PBT12",'Deep retrofit'!$AL$18,IF(F18="Scenario2PBT12",'Deep retrofit'!$AM$18,IF(F18="Scenario3PBT12",'Deep retrofit'!$AN$18,"")))&amp;IF(F18="Scenario1PBT13",'Deep retrofit'!$AO$18,IF(F18="Scenario2PBT13",'Deep retrofit'!$AP$18,IF(F18="Scenario3PBT13",'Deep retrofit'!$AQ$18,"")))&amp;IF(F18="Scenario1PBT14",'Deep retrofit'!$AR$18,IF(F18="Scenario2PBT14",'Deep retrofit'!$AS$18,IF(F18="Scenario3PBT14",'Deep retrofit'!$AT$18,"")))&amp;IF(F18="Scenario1PBT15",'Deep retrofit'!$AU$18,IF(F18="Scenario2PBT15",'Deep retrofit'!$AV$18,IF(F18="Scenario3PBT15",'Deep retrofit'!$AW$18,"")))</f>
        <v/>
      </c>
      <c r="L18" s="142">
        <f t="shared" si="13"/>
        <v>0</v>
      </c>
      <c r="M18" s="142" t="str">
        <f>IF(F18="Scenario1PBT1",'Deep retrofit'!$E$20,IF(F18="Scenario2PBT1",'Deep retrofit'!$F$20,IF(F18="Scenario3PBT1",'Deep retrofit'!$G$20,"")))&amp;IF(F18="Scenario1PBT2",'Deep retrofit'!$H$20,IF(F18="Scenario2PBT2",'Deep retrofit'!$I$20,IF(F18="Scenario3PBT2",'Deep retrofit'!$J$20,"")))&amp;IF(F18="Scenario1PBT3",'Deep retrofit'!$K$20,IF(F18="Scenario2PBT3",'Deep retrofit'!$L$20,IF(F18="Scenario3PBT3",'Deep retrofit'!$M$20,"")))&amp;IF(F18="Scenario1PBT4",'Deep retrofit'!$N$20,IF(F18="Scenario2PBT4",'Deep retrofit'!$O$20,IF(F18="Scenario3PBT4",'Deep retrofit'!$P$20,"")))&amp;IF(F18="Scenario1PBT5",'Deep retrofit'!$Q$20,IF(F18="Scenario2PBT5",'Deep retrofit'!$R$20,IF(F18="Scenario3PBT5",'Deep retrofit'!$S$20,"")))&amp;IF(F18="Scenario1PBT6",'Deep retrofit'!$T$20,IF(F18="Scenario2PBT6",'Deep retrofit'!$U$20,IF(F18="Scenario3PBT6",'Deep retrofit'!$V$20,"")))&amp;IF(F18="Scenario1PBT7",'Deep retrofit'!$W$20,IF(F18="Scenario2PBT7",'Deep retrofit'!$X$20,IF(F18="Scenario3PBT7",'Deep retrofit'!$Y$20,"")))&amp;IF(F18="Scenario1PBT8",'Deep retrofit'!$Z$20,IF(F18="Scenario2PBT8",'Deep retrofit'!$AA$20,IF(F18="Scenario3PBT8",'Deep retrofit'!$AB$20,"")))&amp;IF(F18="Scenario1PBT9",'Deep retrofit'!$AC$20,IF(F18="Scenario2PBT9",'Deep retrofit'!$AD$20,IF(F18="Scenario3PBT9",'Deep retrofit'!$AE$20,"")))&amp;IF(F18="Scenario1PBT10",'Deep retrofit'!$AF$20,IF(F18="Scenario2PBT10",'Deep retrofit'!$AG$20,IF(F18="Scenario3PBT10",'Deep retrofit'!$AH$20,"")))&amp;IF(F18="Scenario1PBT11",'Deep retrofit'!$AI$20,IF(F18="Scenario2PBT11",'Deep retrofit'!$AJ$20,IF(F18="Scenario3PBT11",'Deep retrofit'!$AK$20,"")))&amp;IF(F18="Scenario1PBT12",'Deep retrofit'!$AL$20,IF(F18="Scenario2PBT12",'Deep retrofit'!$AM$20,IF(F18="Scenario3PBT12",'Deep retrofit'!$AN$20,"")))&amp;IF(F18="Scenario1PBT13",'Deep retrofit'!$AO$20,IF(F18="Scenario2PBT13",'Deep retrofit'!$AP$20,IF(F18="Scenario3PBT13",'Deep retrofit'!$AQ$20,"")))&amp;IF(F18="Scenario1PBT14",'Deep retrofit'!$AR$20,IF(F18="Scenario2PBT14",'Deep retrofit'!$AS$20,IF(F18="Scenario3PBT14",'Deep retrofit'!$AT$20,"")))&amp;IF(F18="Scenario1PBT15",'Deep retrofit'!$AU$20,IF(F18="Scenario2PBT15",'Deep retrofit'!$AV$20,IF(F18="Scenario3PBT15",'Deep retrofit'!$AW$20,"")))</f>
        <v/>
      </c>
      <c r="N18" s="143">
        <f t="shared" si="14"/>
        <v>0</v>
      </c>
      <c r="O18" s="262" t="str">
        <f>IF(F18="Scenario1PBT1",'Deep retrofit'!$E$23,IF(F18="Scenario2PBT1",'Deep retrofit'!$F$23,IF(F18="Scenario3PBT1",'Deep retrofit'!$G$23,"")))&amp;IF(F18="Scenario1PBT2",'Deep retrofit'!$H$23,IF(F18="Scenario2PBT2",'Deep retrofit'!$I$23,IF(F18="Scenario3PBT2",'Deep retrofit'!$J$23,"")))&amp;IF(F18="Scenario1PBT3",'Deep retrofit'!$K$23,IF(F18="Scenario2PBT3",'Deep retrofit'!$L$23,IF(F18="Scenario3PBT3",'Deep retrofit'!$M$23,"")))&amp;IF(F18="Scenario1PBT4",'Deep retrofit'!$N$23,IF(F18="Scenario2PBT4",'Deep retrofit'!$O$23,IF(F18="Scenario3PBT4",'Deep retrofit'!$P$23,"")))&amp;IF(F18="Scenario1PBT5",'Deep retrofit'!$Q$23,IF(F18="Scenario2PBT5",'Deep retrofit'!$R$23,IF(F18="Scenario3PBT5",'Deep retrofit'!$S$23,"")))&amp;IF(F18="Scenario1PBT6",'Deep retrofit'!$T$23,IF(F18="Scenario2PBT6",'Deep retrofit'!$U$23,IF(F18="Scenario3PBT6",'Deep retrofit'!$V$23,"")))&amp;IF(F18="Scenario1PBT7",'Deep retrofit'!$W$23,IF(F18="Scenario2PBT7",'Deep retrofit'!$X$23,IF(F18="Scenario3PBT7",'Deep retrofit'!$Y$23,"")))&amp;IF(F18="Scenario1PBT8",'Deep retrofit'!$Z$23,IF(F18="Scenario2PBT8",'Deep retrofit'!$AA$23,IF(F18="Scenario3PBT8",'Deep retrofit'!$AB$23,"")))&amp;IF(F18="Scenario1PBT9",'Deep retrofit'!$AC$23,IF(F18="Scenario2PBT9",'Deep retrofit'!$AD$23,IF(F18="Scenario3PBT9",'Deep retrofit'!$AE$23,"")))&amp;IF(F18="Scenario1PBT10",'Deep retrofit'!$AF$23,IF(F18="Scenario2PBT10",'Deep retrofit'!$AG$23,IF(F18="Scenario3PBT10",'Deep retrofit'!$AH$23,"")))&amp;IF(F18="Scenario1PBT11",'Deep retrofit'!$AI$23,IF(F18="Scenario2PBT11",'Deep retrofit'!$AJ$23,IF(F18="Scenario3PBT11",'Deep retrofit'!$AK$23,"")))&amp;IF(F18="Scenario1PBT12",'Deep retrofit'!$AL$23,IF(F18="Scenario2PBT12",'Deep retrofit'!$AM$23,IF(F18="Scenario3PBT12",'Deep retrofit'!$AN$23,"")))&amp;IF(F18="Scenario1PBT13",'Deep retrofit'!$AO$23,IF(F18="Scenario2PBT13",'Deep retrofit'!$AP$23,IF(F18="Scenario3PBT13",'Deep retrofit'!$AQ$23,"")))&amp;IF(F18="Scenario1PBT14",'Deep retrofit'!$AR$23,IF(F18="Scenario2PBT14",'Deep retrofit'!$AS$23,IF(F18="Scenario3PBT14",'Deep retrofit'!$AT$23,"")))&amp;IF(F18="Scenario1PBT15",'Deep retrofit'!$AU$23,IF(F18="Scenario2PBT15",'Deep retrofit'!$AV$23,IF(F18="Scenario3PBT15",'Deep retrofit'!$AW$23,"")))</f>
        <v/>
      </c>
      <c r="P18" s="142">
        <f t="shared" si="15"/>
        <v>0</v>
      </c>
      <c r="Q18" s="142" t="str">
        <f>IF(F18="Scenario1PBT1",'Deep retrofit'!$E$25,IF(F18="Scenario2PBT1",'Deep retrofit'!$F$25,IF(F18="Scenario3PBT1",'Deep retrofit'!$G$25,"")))&amp;IF(F18="Scenario1PBT2",'Deep retrofit'!$H$25,IF(F18="Scenario2PBT2",'Deep retrofit'!$I$25,IF(F18="Scenario3PBT2",'Deep retrofit'!$J$25,"")))&amp;IF(F18="Scenario1PBT3",'Deep retrofit'!$K$25,IF(F18="Scenario2PBT3",'Deep retrofit'!$L$25,IF(F18="Scenario3PBT3",'Deep retrofit'!$M$25,"")))&amp;IF(F18="Scenario1PBT4",'Deep retrofit'!$N$25,IF(F18="Scenario2PBT4",'Deep retrofit'!$O$25,IF(F18="Scenario3PBT4",'Deep retrofit'!$P$25,"")))&amp;IF(F18="Scenario1PBT5",'Deep retrofit'!$Q$25,IF(F18="Scenario2PBT5",'Deep retrofit'!$R$25,IF(F18="Scenario3PBT5",'Deep retrofit'!$S$25,"")))&amp;IF(F18="Scenario1PBT6",'Deep retrofit'!$T$25,IF(F18="Scenario2PBT6",'Deep retrofit'!$U$25,IF(F18="Scenario3PBT6",'Deep retrofit'!$V$25,"")))&amp;IF(F18="Scenario1PBT7",'Deep retrofit'!$W$25,IF(F18="Scenario2PBT7",'Deep retrofit'!$X$25,IF(F18="Scenario3PBT7",'Deep retrofit'!$Y$25,"")))&amp;IF(F18="Scenario1PBT8",'Deep retrofit'!$Z$25,IF(F18="Scenario2PBT8",'Deep retrofit'!$AA$25,IF(F18="Scenario3PBT8",'Deep retrofit'!$AB$25,"")))&amp;IF(F18="Scenario1PBT9",'Deep retrofit'!$AC$25,IF(F18="Scenario2PBT9",'Deep retrofit'!$AD$25,IF(F18="Scenario3PBT9",'Deep retrofit'!$AE$25,"")))&amp;IF(F18="Scenario1PBT10",'Deep retrofit'!$AF$25,IF(F18="Scenario2PBT10",'Deep retrofit'!$AG$25,IF(F18="Scenario3PBT10",'Deep retrofit'!$AH$25,"")))&amp;IF(F18="Scenario1PBT11",'Deep retrofit'!$AI$25,IF(F18="Scenario2PBT11",'Deep retrofit'!$AJ$25,IF(F18="Scenario3PBT11",'Deep retrofit'!$AK$25,"")))&amp;IF(F18="Scenario1PBT12",'Deep retrofit'!$AL$25,IF(F18="Scenario2PBT12",'Deep retrofit'!$AM$25,IF(F18="Scenario3PBT12",'Deep retrofit'!$AN$25,"")))&amp;IF(F18="Scenario1PBT13",'Deep retrofit'!$AO$25,IF(F18="Scenario2PBT13",'Deep retrofit'!$AP$25,IF(F18="Scenario3PBT13",'Deep retrofit'!$AQ$25,"")))&amp;IF(F18="Scenario1PBT14",'Deep retrofit'!$AR$25,IF(F18="Scenario2PBT14",'Deep retrofit'!$AS$25,IF(F18="Scenario3PBT14",'Deep retrofit'!$AT$25,"")))&amp;IF(F18="Scenario1PBT15",'Deep retrofit'!$AU$25,IF(F18="Scenario2PBT15",'Deep retrofit'!$AV$25,IF(F18="Scenario3PBT15",'Deep retrofit'!$AW$25,"")))</f>
        <v/>
      </c>
      <c r="R18" s="142">
        <f t="shared" si="16"/>
        <v>0</v>
      </c>
      <c r="S18" s="142" t="str">
        <f>IF(F18="Scenario1PBT1",'Deep retrofit'!$E$27,IF(F18="Scenario2PBT1",'Deep retrofit'!$F$27,IF(F18="Scenario3PBT1",'Deep retrofit'!$G$27,"")))&amp;IF(F18="Scenario1PBT2",'Deep retrofit'!$H$27,IF(F18="Scenario2PBT2",'Deep retrofit'!$I$27,IF(F18="Scenario3PBT2",'Deep retrofit'!$J$27,"")))&amp;IF(F18="Scenario1PBT3",'Deep retrofit'!$K$27,IF(F18="Scenario2PBT3",'Deep retrofit'!$L$27,IF(F18="Scenario3PBT3",'Deep retrofit'!$M$27,"")))&amp;IF(F18="Scenario1PBT4",'Deep retrofit'!$N$27,IF(F18="Scenario2PBT4",'Deep retrofit'!$O$27,IF(F18="Scenario3PBT4",'Deep retrofit'!$P$27,"")))&amp;IF(F18="Scenario1PBT5",'Deep retrofit'!$Q$27,IF(F18="Scenario2PBT5",'Deep retrofit'!$R$27,IF(F18="Scenario3PBT5",'Deep retrofit'!$S$27,"")))&amp;IF(F18="Scenario1PBT6",'Deep retrofit'!$T$27,IF(F18="Scenario2PBT6",'Deep retrofit'!$U$27,IF(F18="Scenario3PBT6",'Deep retrofit'!$V$27,"")))&amp;IF(F18="Scenario1PBT7",'Deep retrofit'!$W$27,IF(F18="Scenario2PBT7",'Deep retrofit'!$X$27,IF(F18="Scenario3PBT7",'Deep retrofit'!$Y$27,"")))&amp;IF(F18="Scenario1PBT8",'Deep retrofit'!$Z$27,IF(F18="Scenario2PBT8",'Deep retrofit'!$AA$27,IF(F18="Scenario3PBT8",'Deep retrofit'!$AB$27,"")))&amp;IF(F18="Scenario1PBT9",'Deep retrofit'!$AC$27,IF(F18="Scenario2PBT9",'Deep retrofit'!$AD$27,IF(F18="Scenario3PBT9",'Deep retrofit'!$AE$27,"")))&amp;IF(F18="Scenario1PBT10",'Deep retrofit'!$AF$27,IF(F18="Scenario2PBT10",'Deep retrofit'!$AG$27,IF(F18="Scenario3PBT10",'Deep retrofit'!$AH$27,"")))&amp;IF(F18="Scenario1PBT11",'Deep retrofit'!$AI$27,IF(F18="Scenario2PBT11",'Deep retrofit'!$AJ$27,IF(F18="Scenario3PBT11",'Deep retrofit'!$AK$27,"")))&amp;IF(F18="Scenario1PBT12",'Deep retrofit'!$AL$27,IF(F18="Scenario2PBT12",'Deep retrofit'!$AM$27,IF(F18="Scenario3PBT12",'Deep retrofit'!$AN$27,"")))&amp;IF(F18="Scenario1PBT13",'Deep retrofit'!$AO$27,IF(F18="Scenario2PBT13",'Deep retrofit'!$AP$27,IF(F18="Scenario3PBT13",'Deep retrofit'!$AQ$27,"")))&amp;IF(F18="Scenario1PBT14",'Deep retrofit'!$AR$27,IF(F18="Scenario2PBT14",'Deep retrofit'!$AS$27,IF(F18="Scenario3PBT14",'Deep retrofit'!$AT$27,"")))&amp;IF(F18="Scenario1PBT15",'Deep retrofit'!$AU$27,IF(F18="Scenario2PBT15",'Deep retrofit'!$AV$27,IF(F18="Scenario3PBT15",'Deep retrofit'!$AW$27,"")))</f>
        <v/>
      </c>
      <c r="T18" s="263">
        <f t="shared" si="17"/>
        <v>0</v>
      </c>
      <c r="U18" s="262" t="str">
        <f>IF(F18="Scenario1PBT1",'Deep retrofit'!$E$38,IF(F18="Scenario2PBT1",'Deep retrofit'!$F$38,IF(F18="Scenario3PBT1",'Deep retrofit'!$G$38,"")))&amp;IF(F18="Scenario1PBT2",'Deep retrofit'!$H$38,IF(F18="Scenario2PBT2",'Deep retrofit'!$I$38,IF(F18="Scenario3PBT2",'Deep retrofit'!$J$38,"")))&amp;IF(F18="Scenario1PBT3",'Deep retrofit'!$K$38,IF(F18="Scenario2PBT3",'Deep retrofit'!$L$38,IF(F18="Scenario3PBT3",'Deep retrofit'!$M$38,"")))&amp;IF(F18="Scenario1PBT4",'Deep retrofit'!$N$38,IF(F18="Scenario2PBT4",'Deep retrofit'!$O$38,IF(F18="Scenario3PBT4",'Deep retrofit'!$P$38,"")))&amp;IF(F18="Scenario1PBT5",'Deep retrofit'!$Q$38,IF(F18="Scenario2PBT5",'Deep retrofit'!$R$38,IF(F18="Scenario3PBT5",'Deep retrofit'!$S$38,"")))&amp;IF(F18="Scenario1PBT6",'Deep retrofit'!$T$38,IF(F18="Scenario2PBT6",'Deep retrofit'!$U$38,IF(F18="Scenario3PBT6",'Deep retrofit'!$V$38,"")))&amp;IF(F18="Scenario1PBT7",'Deep retrofit'!$W$38,IF(F18="Scenario2PBT7",'Deep retrofit'!$X$38,IF(F18="Scenario3PBT7",'Deep retrofit'!$Y$38,"")))&amp;IF(F18="Scenario1PBT8",'Deep retrofit'!$Z$38,IF(F18="Scenario2PBT8",'Deep retrofit'!$AA$38,IF(F18="Scenario3PBT8",'Deep retrofit'!$AB$38,"")))&amp;IF(F18="Scenario1PBT9",'Deep retrofit'!$AC$38,IF(F18="Scenario2PBT9",'Deep retrofit'!$AD$38,IF(F18="Scenario3PBT9",'Deep retrofit'!$AE$38,"")))&amp;IF(F18="Scenario1PBT10",'Deep retrofit'!$AF$38,IF(F18="Scenario2PBT10",'Deep retrofit'!$AG$38,IF(F18="Scenario3PBT10",'Deep retrofit'!$AH$38,"")))&amp;IF(F18="Scenario1PBT11",'Deep retrofit'!$AI$38,IF(F18="Scenario2PBT11",'Deep retrofit'!$AJ$38,IF(F18="Scenario3PBT11",'Deep retrofit'!$AK$38,"")))&amp;IF(F18="Scenario1PBT12",'Deep retrofit'!$AL$38,IF(F18="Scenario2PBT12",'Deep retrofit'!$AM$38,IF(F18="Scenario3PBT12",'Deep retrofit'!$AN$38,"")))&amp;IF(F18="Scenario1PBT13",'Deep retrofit'!$AO$38,IF(F18="Scenario2PBT13",'Deep retrofit'!$AP$38,IF(F18="Scenario3PBT13",'Deep retrofit'!$AQ$38,"")))&amp;IF(F18="Scenario1PBT14",'Deep retrofit'!$AR$38,IF(F18="Scenario2PBT14",'Deep retrofit'!$AS$38,IF(F18="Scenario3PBT14",'Deep retrofit'!$AT$38,"")))&amp;IF(F18="Scenario1PBT15",'Deep retrofit'!$AU$38,IF(F18="Scenario2PBT15",'Deep retrofit'!$AV$38,IF(F18="Scenario3PBT15",'Deep retrofit'!$AW$38,"")))</f>
        <v/>
      </c>
      <c r="V18" s="142">
        <f t="shared" si="18"/>
        <v>0</v>
      </c>
      <c r="W18" s="142" t="str">
        <f>IF(F18="Scenario1PBT1",'Deep retrofit'!$E$40,IF(F18="Scenario2PBT1",'Deep retrofit'!$F$40,IF(F18="Scenario3PBT1",'Deep retrofit'!$G$40,"")))&amp;IF(F18="Scenario1PBT2",'Deep retrofit'!$H$40,IF(F18="Scenario2PBT2",'Deep retrofit'!$I$40,IF(F18="Scenario3PBT2",'Deep retrofit'!$J$40,"")))&amp;IF(F18="Scenario1PBT3",'Deep retrofit'!$K$40,IF(F18="Scenario2PBT3",'Deep retrofit'!$L$40,IF(F18="Scenario3PBT3",'Deep retrofit'!$M$40,"")))&amp;IF(F18="Scenario1PBT4",'Deep retrofit'!$N$40,IF(F18="Scenario2PBT4",'Deep retrofit'!$O$40,IF(F18="Scenario3PBT4",'Deep retrofit'!$P$40,"")))&amp;IF(F18="Scenario1PBT5",'Deep retrofit'!$Q$40,IF(F18="Scenario2PBT5",'Deep retrofit'!$R$40,IF(F18="Scenario3PBT5",'Deep retrofit'!$S$40,"")))&amp;IF(F18="Scenario1PBT6",'Deep retrofit'!$T$40,IF(F18="Scenario2PBT6",'Deep retrofit'!$U$40,IF(F18="Scenario3PBT6",'Deep retrofit'!$V$40,"")))&amp;IF(F18="Scenario1PBT7",'Deep retrofit'!$W$40,IF(F18="Scenario2PBT7",'Deep retrofit'!$X$40,IF(F18="Scenario3PBT7",'Deep retrofit'!$Y$40,"")))&amp;IF(F18="Scenario1PBT8",'Deep retrofit'!$Z$40,IF(F18="Scenario2PBT8",'Deep retrofit'!$AA$40,IF(F18="Scenario3PBT8",'Deep retrofit'!$AB$40,"")))&amp;IF(F18="Scenario1PBT9",'Deep retrofit'!$AC$40,IF(F18="Scenario2PBT9",'Deep retrofit'!$AD$40,IF(F18="Scenario3PBT9",'Deep retrofit'!$AE$40,"")))&amp;IF(F18="Scenario1PBT10",'Deep retrofit'!$AF$40,IF(F18="Scenario2PBT10",'Deep retrofit'!$AG$40,IF(F18="Scenario3PBT10",'Deep retrofit'!$AH$40,"")))&amp;IF(F18="Scenario1PBT11",'Deep retrofit'!$AI$40,IF(F18="Scenario2PBT11",'Deep retrofit'!$AJ$40,IF(F18="Scenario3PBT11",'Deep retrofit'!$AK$40,"")))&amp;IF(F18="Scenario1PBT12",'Deep retrofit'!$AL$40,IF(F18="Scenario2PBT12",'Deep retrofit'!$AM$40,IF(F18="Scenario3PBT12",'Deep retrofit'!$AN$40,"")))&amp;IF(F18="Scenario1PBT13",'Deep retrofit'!$AO$40,IF(F18="Scenario2PBT13",'Deep retrofit'!$AP$40,IF(F18="Scenario3PBT13",'Deep retrofit'!$AQ$40,"")))&amp;IF(F18="Scenario1PBT14",'Deep retrofit'!$AR$40,IF(F18="Scenario2PBT14",'Deep retrofit'!$AS$40,IF(F18="Scenario3PBT14",'Deep retrofit'!$AT$40,"")))&amp;IF(F18="Scenario1PBT15",'Deep retrofit'!$AU$40,IF(F18="Scenario2PBT15",'Deep retrofit'!$AV$40,IF(F18="Scenario3PBT15",'Deep retrofit'!$AW$40,"")))</f>
        <v/>
      </c>
      <c r="X18" s="142">
        <f t="shared" si="19"/>
        <v>0</v>
      </c>
      <c r="Y18" s="142" t="str">
        <f>IF(F18="Scenario1PBT1",'Deep retrofit'!$E$42,IF(F18="Scenario2PBT1",'Deep retrofit'!$F$42,IF(F18="Scenario3PBT1",'Deep retrofit'!$G$42,"")))&amp;IF(F18="Scenario1PBT2",'Deep retrofit'!$H$42,IF(F18="Scenario2PBT2",'Deep retrofit'!$I$42,IF(F18="Scenario3PBT2",'Deep retrofit'!$J$42,"")))&amp;IF(F18="Scenario1PBT3",'Deep retrofit'!$K$42,IF(F18="Scenario2PBT3",'Deep retrofit'!$L$42,IF(F18="Scenario3PBT3",'Deep retrofit'!$M$42,"")))&amp;IF(F18="Scenario1PBT4",'Deep retrofit'!$N$42,IF(F18="Scenario2PBT4",'Deep retrofit'!$O$42,IF(F18="Scenario3PBT4",'Deep retrofit'!$P$42,"")))&amp;IF(F18="Scenario1PBT5",'Deep retrofit'!$Q$42,IF(F18="Scenario2PBT5",'Deep retrofit'!$R$42,IF(F18="Scenario3PBT5",'Deep retrofit'!$S$42,"")))&amp;IF(F18="Scenario1PBT6",'Deep retrofit'!$T$42,IF(F18="Scenario2PBT6",'Deep retrofit'!$U$42,IF(F18="Scenario3PBT6",'Deep retrofit'!$V$42,"")))&amp;IF(F18="Scenario1PBT7",'Deep retrofit'!$W$42,IF(F18="Scenario2PBT7",'Deep retrofit'!$X$42,IF(F18="Scenario3PBT7",'Deep retrofit'!$Y$42,"")))&amp;IF(F18="Scenario1PBT8",'Deep retrofit'!$Z$42,IF(F18="Scenario2PBT8",'Deep retrofit'!$AA$42,IF(F18="Scenario3PBT8",'Deep retrofit'!$AB$42,"")))&amp;IF(F18="Scenario1PBT9",'Deep retrofit'!$AC$42,IF(F18="Scenario2PBT9",'Deep retrofit'!$AD$42,IF(F18="Scenario3PBT9",'Deep retrofit'!$AE$42,"")))&amp;IF(F18="Scenario1PBT10",'Deep retrofit'!$AF$42,IF(F18="Scenario2PBT10",'Deep retrofit'!$AG$42,IF(F18="Scenario3PBT10",'Deep retrofit'!$AH$42,"")))&amp;IF(F18="Scenario1PBT11",'Deep retrofit'!$AI$42,IF(F18="Scenario2PBT11",'Deep retrofit'!$AJ$42,IF(F18="Scenario3PBT11",'Deep retrofit'!$AK$42,"")))&amp;IF(F18="Scenario1PBT12",'Deep retrofit'!$AL$42,IF(F18="Scenario2PBT12",'Deep retrofit'!$AM$42,IF(F18="Scenario3PBT12",'Deep retrofit'!$AN$42,"")))&amp;IF(F18="Scenario1PBT13",'Deep retrofit'!$AO$42,IF(F18="Scenario2PBT13",'Deep retrofit'!$AP$42,IF(F18="Scenario3PBT13",'Deep retrofit'!$AQ$42,"")))&amp;IF(F18="Scenario1PBT14",'Deep retrofit'!$AR$42,IF(F18="Scenario2PBT14",'Deep retrofit'!$AS$42,IF(F18="Scenario3PBT14",'Deep retrofit'!$AT$42,"")))&amp;IF(F18="Scenario1PBT15",'Deep retrofit'!$AU$42,IF(F18="Scenario2PBT15",'Deep retrofit'!$AV$42,IF(F18="Scenario3PBT15",'Deep retrofit'!$AW$42,"")))</f>
        <v/>
      </c>
      <c r="Z18" s="142">
        <f t="shared" si="20"/>
        <v>0</v>
      </c>
      <c r="AA18" s="331" t="str">
        <f>IF(F18="Scenario1PBT1",'Deep retrofit'!$E$101,IF(F18="Scenario2PBT1",'Deep retrofit'!$F$101,IF(F18="Scenario3PBT1",'Deep retrofit'!$G$101,"")))&amp;IF(F18="Scenario1PBT2",'Deep retrofit'!$H$101,IF(F18="Scenario2PBT2",'Deep retrofit'!$I$101,IF(F18="Scenario3PBT2",'Deep retrofit'!$J$101,"")))&amp;IF(F18="Scenario1PBT3",'Deep retrofit'!$K$101,IF(F18="Scenario2PBT3",'Deep retrofit'!$L$101,IF(F18="Scenario3PBT3",'Deep retrofit'!$M$101,"")))&amp;IF(F18="Scenario1PBT4",'Deep retrofit'!$N$101,IF(F18="Scenario2PBT4",'Deep retrofit'!$O$101,IF(F18="Scenario3PBT4",'Deep retrofit'!$P$101,"")))&amp;IF(F18="Scenario1PBT5",'Deep retrofit'!$Q$101,IF(F18="Scenario2PBT5",'Deep retrofit'!$R$101,IF(F18="Scenario3PBT5",'Deep retrofit'!$S$101,"")))&amp;IF(F18="Scenario1PBT6",'Deep retrofit'!$T$101,IF(F18="Scenario2PBT6",'Deep retrofit'!$U$101,IF(F18="Scenario3PBT6",'Deep retrofit'!$V$101,"")))&amp;IF(F18="Scenario1PBT7",'Deep retrofit'!$W$101,IF(F18="Scenario2PBT7",'Deep retrofit'!$X$101,IF(F18="Scenario3PBT7",'Deep retrofit'!$Y$101,"")))&amp;IF(F18="Scenario1PBT8",'Deep retrofit'!$Z$101,IF(F18="Scenario2PBT8",'Deep retrofit'!$AA$101,IF(F18="Scenario3PBT8",'Deep retrofit'!$AB$101,"")))&amp;IF(F18="Scenario1PBT9",'Deep retrofit'!$AC$101,IF(F18="Scenario2PBT9",'Deep retrofit'!$AD$101,IF(F18="Scenario3PBT9",'Deep retrofit'!$AE$101,"")))&amp;IF(F18="Scenario1PBT10",'Deep retrofit'!$AF$101,IF(F18="Scenario2PBT10",'Deep retrofit'!$AG$101,IF(F18="Scenario3PBT10",'Deep retrofit'!$AH$101,"")))&amp;IF(F18="Scenario1PBT11",'Deep retrofit'!$AI$101,IF(F18="Scenario2PBT11",'Deep retrofit'!$AJ$101,IF(F18="Scenario3PBT11",'Deep retrofit'!$AK$101,"")))&amp;IF(F18="Scenario1PBT12",'Deep retrofit'!$AL$101,IF(F18="Scenario2PBT12",'Deep retrofit'!$AM$101,IF(F18="Scenario3PBT12",'Deep retrofit'!$AN$101,"")))&amp;IF(F18="Scenario1PBT13",'Deep retrofit'!$AO$101,IF(F18="Scenario2PBT13",'Deep retrofit'!$AP$101,IF(F18="Scenario3PBT13",'Deep retrofit'!$AQ$101,"")))&amp;IF(F18="Scenario1PBT14",'Deep retrofit'!$AR$101,IF(F18="Scenario2PBT14",'Deep retrofit'!$AS$101,IF(F18="Scenario3PBT14",'Deep retrofit'!$AT$101,"")))&amp;IF(F18="Scenario1PBT15",'Deep retrofit'!$AU$101,IF(F18="Scenario2PBT15",'Deep retrofit'!$AV$101,IF(F18="Scenario3PBT15",'Deep retrofit'!$AW$101,"")))</f>
        <v/>
      </c>
      <c r="AB18" s="233">
        <f t="shared" si="21"/>
        <v>0</v>
      </c>
      <c r="AC18" s="264">
        <f>IFERROR('Projection_Base-case'!G18-G18,0)</f>
        <v>0</v>
      </c>
      <c r="AD18" s="142">
        <f t="shared" si="0"/>
        <v>0</v>
      </c>
      <c r="AE18" s="142">
        <f>IFERROR(100*AC18/'Projection_Base-case'!G18,0)</f>
        <v>0</v>
      </c>
      <c r="AF18" s="142">
        <f>IFERROR('Projection_Base-case'!I18-I18,0)</f>
        <v>0</v>
      </c>
      <c r="AG18" s="142">
        <f t="shared" si="1"/>
        <v>0</v>
      </c>
      <c r="AH18" s="142">
        <f>IFERROR(100*AF18/'Projection_Base-case'!I18,0)</f>
        <v>0</v>
      </c>
      <c r="AI18" s="142">
        <f>IFERROR('Projection_Base-case'!K18-K18,0)</f>
        <v>0</v>
      </c>
      <c r="AJ18" s="142">
        <f t="shared" si="2"/>
        <v>0</v>
      </c>
      <c r="AK18" s="142">
        <f>IFERROR(100*AI18/'Projection_Base-case'!K18,0)</f>
        <v>0</v>
      </c>
      <c r="AL18" s="142">
        <f>IFERROR(M18-'Projection_Base-case'!M18,0)</f>
        <v>0</v>
      </c>
      <c r="AM18" s="142">
        <f t="shared" si="3"/>
        <v>0</v>
      </c>
      <c r="AN18" s="143">
        <f>IFERROR(100*AL18/'Projection_Base-case'!M18,0)</f>
        <v>0</v>
      </c>
      <c r="AO18" s="262">
        <f>IFERROR('Projection_Base-case'!O18-O18,0)</f>
        <v>0</v>
      </c>
      <c r="AP18" s="142">
        <f t="shared" si="4"/>
        <v>0</v>
      </c>
      <c r="AQ18" s="142">
        <f>IFERROR(100*AO18/'Projection_Base-case'!O18,0)</f>
        <v>0</v>
      </c>
      <c r="AR18" s="142">
        <f>IFERROR('Projection_Base-case'!Q18-Q18,0)</f>
        <v>0</v>
      </c>
      <c r="AS18" s="142">
        <f t="shared" si="5"/>
        <v>0</v>
      </c>
      <c r="AT18" s="142">
        <f>IFERROR(100*AR18/'Projection_Base-case'!Q18,0)</f>
        <v>0</v>
      </c>
      <c r="AU18" s="142">
        <f>IFERROR('Projection_Base-case'!S18-S18,0)</f>
        <v>0</v>
      </c>
      <c r="AV18" s="142">
        <f t="shared" si="6"/>
        <v>0</v>
      </c>
      <c r="AW18" s="143">
        <f>IFERROR(100*AU18/'Projection_Base-case'!S18,0)</f>
        <v>0</v>
      </c>
      <c r="AX18" s="262">
        <f>IFERROR('Projection_Base-case'!U18-U18,0)</f>
        <v>0</v>
      </c>
      <c r="AY18" s="142">
        <f t="shared" si="7"/>
        <v>0</v>
      </c>
      <c r="AZ18" s="142">
        <f>IFERROR(100*AX18/'Projection_Base-case'!U18,0)</f>
        <v>0</v>
      </c>
      <c r="BA18" s="142">
        <f>IFERROR('Projection_Base-case'!W18-W18,0)</f>
        <v>0</v>
      </c>
      <c r="BB18" s="142">
        <f t="shared" si="8"/>
        <v>0</v>
      </c>
      <c r="BC18" s="142">
        <f>IFERROR(100*BA18/'Projection_Base-case'!W18,0)</f>
        <v>0</v>
      </c>
      <c r="BD18" s="142">
        <f>IFERROR('Projection_Base-case'!Y18-Y18,0)</f>
        <v>0</v>
      </c>
      <c r="BE18" s="142">
        <f t="shared" si="9"/>
        <v>0</v>
      </c>
      <c r="BF18" s="142">
        <f>IFERROR(100*BD18/'Projection_Base-case'!Y18,0)</f>
        <v>0</v>
      </c>
      <c r="BG18" s="531">
        <f t="shared" si="22"/>
        <v>0</v>
      </c>
      <c r="BH18" s="532">
        <f t="shared" si="23"/>
        <v>0</v>
      </c>
    </row>
    <row r="19" spans="1:60" x14ac:dyDescent="0.25">
      <c r="A19" s="261">
        <v>14</v>
      </c>
      <c r="B19" s="142">
        <f>'Projection_Base-case'!B19</f>
        <v>0</v>
      </c>
      <c r="C19" s="142">
        <f>'Projection_Base-case'!C19</f>
        <v>0</v>
      </c>
      <c r="D19" s="142">
        <f>'Projection_Base-case'!D19</f>
        <v>0</v>
      </c>
      <c r="E19" s="149"/>
      <c r="F19" s="258" t="str">
        <f t="shared" si="10"/>
        <v>0</v>
      </c>
      <c r="G19" s="231" t="str">
        <f>IF(F19="Scenario1PBT1",'Deep retrofit'!$E$6,IF(F19="Scenario2PBT1",'Deep retrofit'!$F$6,IF(F19="Scenario3PBT1",'Deep retrofit'!$G$6,"")))&amp;IF(F19="Scenario1PBT2",'Deep retrofit'!$H$6,IF(F19="Scenario2PBT2",'Deep retrofit'!$I$6,IF(F19="Scenario3PBT2",'Deep retrofit'!$J$6,"")))&amp;IF(F19="Scenario1PBT3",'Deep retrofit'!$K$6,IF(F19="Scenario2PBT3",'Deep retrofit'!$L$6,IF(F19="Scenario3PBT3",'Deep retrofit'!$M$6,"")))&amp;IF(F19="Scenario1PBT4",'Deep retrofit'!$N$6,IF(F19="Scenario2PBT4",'Deep retrofit'!$O$6,IF(F19="Scenario3PBT4",'Deep retrofit'!$P$6,"")))&amp;IF(F19="Scenario1PBT5",'Deep retrofit'!$Q$6,IF(F19="Scenario2PBT5",'Deep retrofit'!$R$6,IF(F19="Scenario3PBT5",'Deep retrofit'!$S$6,"")))&amp;IF(F19="Scenario1PBT6",'Deep retrofit'!$T$6,IF(F19="Scenario2PBT6",'Deep retrofit'!$U$6,IF(F19="Scenario3PBT6",'Deep retrofit'!$V$6,"")))&amp;IF(F19="Scenario1PBT7",'Deep retrofit'!$W$6,IF(F19="Scenario2PBT7",'Deep retrofit'!$X$6,IF(F19="Scenario3PBT7",'Deep retrofit'!$Y$6,"")))&amp;IF(F19="Scenario1PBT8",'Deep retrofit'!$Z$6,IF(F19="Scenario2PBT8",'Deep retrofit'!$AA$6,IF(F19="Scenario3PBT8",'Deep retrofit'!$AB$6,"")))&amp;IF(F19="Scenario1PBT9",'Deep retrofit'!$AC$6,IF(F19="Scenario2PBT9",'Deep retrofit'!$AD$6,IF(F19="Scenario3PBT9",'Deep retrofit'!$AE$6,"")))&amp;IF(F19="Scenario1PBT10",'Deep retrofit'!$AF$6,IF(F19="Scenario2PBT10",'Deep retrofit'!$AG$6,IF(F19="Scenario3PBT10",'Deep retrofit'!$AH$6,"")))&amp;IF(F19="Scenario1PBT11",'Deep retrofit'!$AI$6,IF(F19="Scenario2PBT11",'Deep retrofit'!$AJ$6,IF(F19="Scenario3PBT11",'Deep retrofit'!$AK$6,"")))&amp;IF(F19="Scenario1PBT12",'Deep retrofit'!$AL$6,IF(F19="Scenario2PBT12",'Deep retrofit'!$AM$6,IF(F19="Scenario3PBT12",'Deep retrofit'!$AN$6,"")))&amp;IF(F19="Scenario1PBT13",'Deep retrofit'!$AO$6,IF(F19="Scenario2PBT13",'Deep retrofit'!$AP$6,IF(F19="Scenario3PBT13",'Deep retrofit'!$AQ$6,"")))&amp;IF(F19="Scenario1PBT14",'Deep retrofit'!$AR$6,IF(F19="Scenario2PBT14",'Deep retrofit'!$AS$6,IF(F19="Scenario3PBT14",'Deep retrofit'!$AT$6,"")))&amp;IF(F19="Scenario1PBT15",'Deep retrofit'!$AU$6,IF(F19="Scenario2PBT15",'Deep retrofit'!$AV$6,IF(F19="Scenario3PBT15",'Deep retrofit'!$AW$6,"")))</f>
        <v/>
      </c>
      <c r="H19" s="142">
        <f t="shared" si="11"/>
        <v>0</v>
      </c>
      <c r="I19" s="232" t="str">
        <f>IF(F19="Scenario1PBT1",'Deep retrofit'!$E$16,IF(F19="Scenario2PBT1",'Deep retrofit'!$F$16,IF(F19="Scenario3PBT1",'Deep retrofit'!$G$16,"")))&amp;IF(F19="Scenario1PBT2",'Deep retrofit'!$H$16,IF(F19="Scenario2PBT2",'Deep retrofit'!$I$16,IF(F19="Scenario3PBT2",'Deep retrofit'!$J$16,"")))&amp;IF(F19="Scenario1PBT3",'Deep retrofit'!$K$16,IF(F19="Scenario2PBT3",'Deep retrofit'!$L$16,IF(F19="Scenario3PBT3",'Deep retrofit'!$M$16,"")))&amp;IF(F19="Scenario1PBT4",'Deep retrofit'!$N$16,IF(F19="Scenario2PBT4",'Deep retrofit'!$O$16,IF(F19="Scenario3PBT4",'Deep retrofit'!$P$16,"")))&amp;IF(F19="Scenario1PBT5",'Deep retrofit'!$Q$16,IF(F19="Scenario2PBT5",'Deep retrofit'!$R$16,IF(F19="Scenario3PBT5",'Deep retrofit'!$S$16,"")))&amp;IF(F19="Scenario1PBT6",'Deep retrofit'!$T$16,IF(F19="Scenario2PBT6",'Deep retrofit'!$U$16,IF(F19="Scenario3PBT6",'Deep retrofit'!$V$16,"")))&amp;IF(F19="Scenario1PBT7",'Deep retrofit'!$W$16,IF(F19="Scenario2PBT7",'Deep retrofit'!$X$16,IF(F19="Scenario3PBT7",'Deep retrofit'!$Y$16,"")))&amp;IF(F19="Scenario1PBT8",'Deep retrofit'!$Z$16,IF(F19="Scenario2PBT8",'Deep retrofit'!$AA$16,IF(F19="Scenario3PBT8",'Deep retrofit'!$AB$16,"")))&amp;IF(F19="Scenario1PBT9",'Deep retrofit'!$AC$16,IF(F19="Scenario2PBT9",'Deep retrofit'!$AD$16,IF(F19="Scenario3PBT9",'Deep retrofit'!$AE$16,"")))&amp;IF(F19="Scenario1PBT10",'Deep retrofit'!$AF$16,IF(F19="Scenario2PBT10",'Deep retrofit'!$AG$16,IF(F19="Scenario3PBT10",'Deep retrofit'!$AH$16,"")))&amp;IF(F19="Scenario1PBT11",'Deep retrofit'!$AI$16,IF(F19="Scenario2PBT11",'Deep retrofit'!$AJ$16,IF(F19="Scenario3PBT11",'Deep retrofit'!$AK$16,"")))&amp;IF(F19="Scenario1PBT12",'Deep retrofit'!$AL$16,IF(F19="Scenario2PBT12",'Deep retrofit'!$AM$16,IF(F19="Scenario3PBT12",'Deep retrofit'!$AN$16,"")))&amp;IF(F19="Scenario1PBT13",'Deep retrofit'!$AO$16,IF(F19="Scenario2PBT13",'Deep retrofit'!$AP$16,IF(F19="Scenario3PBT13",'Deep retrofit'!$AQ$16,"")))&amp;IF(F19="Scenario1PBT14",'Deep retrofit'!$AR$16,IF(F19="Scenario2PBT14",'Deep retrofit'!$AS$16,IF(F19="Scenario3PBT14",'Deep retrofit'!$AT$16,"")))&amp;IF(F19="Scenario1PBT15",'Deep retrofit'!$AU$16,IF(F19="Scenario2PBT15",'Deep retrofit'!$AV$16,IF(F19="Scenario3PBT15",'Deep retrofit'!$AW$16,"")))</f>
        <v/>
      </c>
      <c r="J19" s="142">
        <f t="shared" si="12"/>
        <v>0</v>
      </c>
      <c r="K19" s="142" t="str">
        <f>IF(F19="Scenario1PBT1",'Deep retrofit'!$E$18,IF(F19="Scenario2PBT1",'Deep retrofit'!$F$18,IF(F19="Scenario3PBT1",'Deep retrofit'!$G$18,"")))&amp;IF(F19="Scenario1PBT2",'Deep retrofit'!$H$18,IF(F19="Scenario2PBT2",'Deep retrofit'!$I$18,IF(F19="Scenario3PBT2",'Deep retrofit'!$J$18,"")))&amp;IF(F19="Scenario1PBT3",'Deep retrofit'!$K$18,IF(F19="Scenario2PBT3",'Deep retrofit'!$L$18,IF(F19="Scenario3PBT3",'Deep retrofit'!$M$18,"")))&amp;IF(F19="Scenario1PBT4",'Deep retrofit'!$N$18,IF(F19="Scenario2PBT4",'Deep retrofit'!$O$18,IF(F19="Scenario3PBT4",'Deep retrofit'!$P$18,"")))&amp;IF(F19="Scenario1PBT5",'Deep retrofit'!$Q$18,IF(F19="Scenario2PBT5",'Deep retrofit'!$R$18,IF(F19="Scenario3PBT5",'Deep retrofit'!$S$18,"")))&amp;IF(F19="Scenario1PBT6",'Deep retrofit'!$T$18,IF(F19="Scenario2PBT6",'Deep retrofit'!$U$18,IF(F19="Scenario3PBT6",'Deep retrofit'!$V$18,"")))&amp;IF(F19="Scenario1PBT7",'Deep retrofit'!$W$18,IF(F19="Scenario2PBT7",'Deep retrofit'!$X$18,IF(F19="Scenario3PBT7",'Deep retrofit'!$Y$18,"")))&amp;IF(F19="Scenario1PBT8",'Deep retrofit'!$Z$18,IF(F19="Scenario2PBT8",'Deep retrofit'!$AA$18,IF(F19="Scenario3PBT8",'Deep retrofit'!$AB$18,"")))&amp;IF(F19="Scenario1PBT9",'Deep retrofit'!$AC$18,IF(F19="Scenario2PBT9",'Deep retrofit'!$AD$18,IF(F19="Scenario3PBT9",'Deep retrofit'!$AE$18,"")))&amp;IF(F19="Scenario1PBT10",'Deep retrofit'!$AF$18,IF(F19="Scenario2PBT10",'Deep retrofit'!$AG$18,IF(F19="Scenario3PBT10",'Deep retrofit'!$AH$18,"")))&amp;IF(F19="Scenario1PBT11",'Deep retrofit'!$AI$18,IF(F19="Scenario2PBT11",'Deep retrofit'!$AJ$18,IF(F19="Scenario3PBT11",'Deep retrofit'!$AK$18,"")))&amp;IF(F19="Scenario1PBT12",'Deep retrofit'!$AL$18,IF(F19="Scenario2PBT12",'Deep retrofit'!$AM$18,IF(F19="Scenario3PBT12",'Deep retrofit'!$AN$18,"")))&amp;IF(F19="Scenario1PBT13",'Deep retrofit'!$AO$18,IF(F19="Scenario2PBT13",'Deep retrofit'!$AP$18,IF(F19="Scenario3PBT13",'Deep retrofit'!$AQ$18,"")))&amp;IF(F19="Scenario1PBT14",'Deep retrofit'!$AR$18,IF(F19="Scenario2PBT14",'Deep retrofit'!$AS$18,IF(F19="Scenario3PBT14",'Deep retrofit'!$AT$18,"")))&amp;IF(F19="Scenario1PBT15",'Deep retrofit'!$AU$18,IF(F19="Scenario2PBT15",'Deep retrofit'!$AV$18,IF(F19="Scenario3PBT15",'Deep retrofit'!$AW$18,"")))</f>
        <v/>
      </c>
      <c r="L19" s="142">
        <f t="shared" si="13"/>
        <v>0</v>
      </c>
      <c r="M19" s="142" t="str">
        <f>IF(F19="Scenario1PBT1",'Deep retrofit'!$E$20,IF(F19="Scenario2PBT1",'Deep retrofit'!$F$20,IF(F19="Scenario3PBT1",'Deep retrofit'!$G$20,"")))&amp;IF(F19="Scenario1PBT2",'Deep retrofit'!$H$20,IF(F19="Scenario2PBT2",'Deep retrofit'!$I$20,IF(F19="Scenario3PBT2",'Deep retrofit'!$J$20,"")))&amp;IF(F19="Scenario1PBT3",'Deep retrofit'!$K$20,IF(F19="Scenario2PBT3",'Deep retrofit'!$L$20,IF(F19="Scenario3PBT3",'Deep retrofit'!$M$20,"")))&amp;IF(F19="Scenario1PBT4",'Deep retrofit'!$N$20,IF(F19="Scenario2PBT4",'Deep retrofit'!$O$20,IF(F19="Scenario3PBT4",'Deep retrofit'!$P$20,"")))&amp;IF(F19="Scenario1PBT5",'Deep retrofit'!$Q$20,IF(F19="Scenario2PBT5",'Deep retrofit'!$R$20,IF(F19="Scenario3PBT5",'Deep retrofit'!$S$20,"")))&amp;IF(F19="Scenario1PBT6",'Deep retrofit'!$T$20,IF(F19="Scenario2PBT6",'Deep retrofit'!$U$20,IF(F19="Scenario3PBT6",'Deep retrofit'!$V$20,"")))&amp;IF(F19="Scenario1PBT7",'Deep retrofit'!$W$20,IF(F19="Scenario2PBT7",'Deep retrofit'!$X$20,IF(F19="Scenario3PBT7",'Deep retrofit'!$Y$20,"")))&amp;IF(F19="Scenario1PBT8",'Deep retrofit'!$Z$20,IF(F19="Scenario2PBT8",'Deep retrofit'!$AA$20,IF(F19="Scenario3PBT8",'Deep retrofit'!$AB$20,"")))&amp;IF(F19="Scenario1PBT9",'Deep retrofit'!$AC$20,IF(F19="Scenario2PBT9",'Deep retrofit'!$AD$20,IF(F19="Scenario3PBT9",'Deep retrofit'!$AE$20,"")))&amp;IF(F19="Scenario1PBT10",'Deep retrofit'!$AF$20,IF(F19="Scenario2PBT10",'Deep retrofit'!$AG$20,IF(F19="Scenario3PBT10",'Deep retrofit'!$AH$20,"")))&amp;IF(F19="Scenario1PBT11",'Deep retrofit'!$AI$20,IF(F19="Scenario2PBT11",'Deep retrofit'!$AJ$20,IF(F19="Scenario3PBT11",'Deep retrofit'!$AK$20,"")))&amp;IF(F19="Scenario1PBT12",'Deep retrofit'!$AL$20,IF(F19="Scenario2PBT12",'Deep retrofit'!$AM$20,IF(F19="Scenario3PBT12",'Deep retrofit'!$AN$20,"")))&amp;IF(F19="Scenario1PBT13",'Deep retrofit'!$AO$20,IF(F19="Scenario2PBT13",'Deep retrofit'!$AP$20,IF(F19="Scenario3PBT13",'Deep retrofit'!$AQ$20,"")))&amp;IF(F19="Scenario1PBT14",'Deep retrofit'!$AR$20,IF(F19="Scenario2PBT14",'Deep retrofit'!$AS$20,IF(F19="Scenario3PBT14",'Deep retrofit'!$AT$20,"")))&amp;IF(F19="Scenario1PBT15",'Deep retrofit'!$AU$20,IF(F19="Scenario2PBT15",'Deep retrofit'!$AV$20,IF(F19="Scenario3PBT15",'Deep retrofit'!$AW$20,"")))</f>
        <v/>
      </c>
      <c r="N19" s="143">
        <f t="shared" si="14"/>
        <v>0</v>
      </c>
      <c r="O19" s="262" t="str">
        <f>IF(F19="Scenario1PBT1",'Deep retrofit'!$E$23,IF(F19="Scenario2PBT1",'Deep retrofit'!$F$23,IF(F19="Scenario3PBT1",'Deep retrofit'!$G$23,"")))&amp;IF(F19="Scenario1PBT2",'Deep retrofit'!$H$23,IF(F19="Scenario2PBT2",'Deep retrofit'!$I$23,IF(F19="Scenario3PBT2",'Deep retrofit'!$J$23,"")))&amp;IF(F19="Scenario1PBT3",'Deep retrofit'!$K$23,IF(F19="Scenario2PBT3",'Deep retrofit'!$L$23,IF(F19="Scenario3PBT3",'Deep retrofit'!$M$23,"")))&amp;IF(F19="Scenario1PBT4",'Deep retrofit'!$N$23,IF(F19="Scenario2PBT4",'Deep retrofit'!$O$23,IF(F19="Scenario3PBT4",'Deep retrofit'!$P$23,"")))&amp;IF(F19="Scenario1PBT5",'Deep retrofit'!$Q$23,IF(F19="Scenario2PBT5",'Deep retrofit'!$R$23,IF(F19="Scenario3PBT5",'Deep retrofit'!$S$23,"")))&amp;IF(F19="Scenario1PBT6",'Deep retrofit'!$T$23,IF(F19="Scenario2PBT6",'Deep retrofit'!$U$23,IF(F19="Scenario3PBT6",'Deep retrofit'!$V$23,"")))&amp;IF(F19="Scenario1PBT7",'Deep retrofit'!$W$23,IF(F19="Scenario2PBT7",'Deep retrofit'!$X$23,IF(F19="Scenario3PBT7",'Deep retrofit'!$Y$23,"")))&amp;IF(F19="Scenario1PBT8",'Deep retrofit'!$Z$23,IF(F19="Scenario2PBT8",'Deep retrofit'!$AA$23,IF(F19="Scenario3PBT8",'Deep retrofit'!$AB$23,"")))&amp;IF(F19="Scenario1PBT9",'Deep retrofit'!$AC$23,IF(F19="Scenario2PBT9",'Deep retrofit'!$AD$23,IF(F19="Scenario3PBT9",'Deep retrofit'!$AE$23,"")))&amp;IF(F19="Scenario1PBT10",'Deep retrofit'!$AF$23,IF(F19="Scenario2PBT10",'Deep retrofit'!$AG$23,IF(F19="Scenario3PBT10",'Deep retrofit'!$AH$23,"")))&amp;IF(F19="Scenario1PBT11",'Deep retrofit'!$AI$23,IF(F19="Scenario2PBT11",'Deep retrofit'!$AJ$23,IF(F19="Scenario3PBT11",'Deep retrofit'!$AK$23,"")))&amp;IF(F19="Scenario1PBT12",'Deep retrofit'!$AL$23,IF(F19="Scenario2PBT12",'Deep retrofit'!$AM$23,IF(F19="Scenario3PBT12",'Deep retrofit'!$AN$23,"")))&amp;IF(F19="Scenario1PBT13",'Deep retrofit'!$AO$23,IF(F19="Scenario2PBT13",'Deep retrofit'!$AP$23,IF(F19="Scenario3PBT13",'Deep retrofit'!$AQ$23,"")))&amp;IF(F19="Scenario1PBT14",'Deep retrofit'!$AR$23,IF(F19="Scenario2PBT14",'Deep retrofit'!$AS$23,IF(F19="Scenario3PBT14",'Deep retrofit'!$AT$23,"")))&amp;IF(F19="Scenario1PBT15",'Deep retrofit'!$AU$23,IF(F19="Scenario2PBT15",'Deep retrofit'!$AV$23,IF(F19="Scenario3PBT15",'Deep retrofit'!$AW$23,"")))</f>
        <v/>
      </c>
      <c r="P19" s="142">
        <f t="shared" si="15"/>
        <v>0</v>
      </c>
      <c r="Q19" s="142" t="str">
        <f>IF(F19="Scenario1PBT1",'Deep retrofit'!$E$25,IF(F19="Scenario2PBT1",'Deep retrofit'!$F$25,IF(F19="Scenario3PBT1",'Deep retrofit'!$G$25,"")))&amp;IF(F19="Scenario1PBT2",'Deep retrofit'!$H$25,IF(F19="Scenario2PBT2",'Deep retrofit'!$I$25,IF(F19="Scenario3PBT2",'Deep retrofit'!$J$25,"")))&amp;IF(F19="Scenario1PBT3",'Deep retrofit'!$K$25,IF(F19="Scenario2PBT3",'Deep retrofit'!$L$25,IF(F19="Scenario3PBT3",'Deep retrofit'!$M$25,"")))&amp;IF(F19="Scenario1PBT4",'Deep retrofit'!$N$25,IF(F19="Scenario2PBT4",'Deep retrofit'!$O$25,IF(F19="Scenario3PBT4",'Deep retrofit'!$P$25,"")))&amp;IF(F19="Scenario1PBT5",'Deep retrofit'!$Q$25,IF(F19="Scenario2PBT5",'Deep retrofit'!$R$25,IF(F19="Scenario3PBT5",'Deep retrofit'!$S$25,"")))&amp;IF(F19="Scenario1PBT6",'Deep retrofit'!$T$25,IF(F19="Scenario2PBT6",'Deep retrofit'!$U$25,IF(F19="Scenario3PBT6",'Deep retrofit'!$V$25,"")))&amp;IF(F19="Scenario1PBT7",'Deep retrofit'!$W$25,IF(F19="Scenario2PBT7",'Deep retrofit'!$X$25,IF(F19="Scenario3PBT7",'Deep retrofit'!$Y$25,"")))&amp;IF(F19="Scenario1PBT8",'Deep retrofit'!$Z$25,IF(F19="Scenario2PBT8",'Deep retrofit'!$AA$25,IF(F19="Scenario3PBT8",'Deep retrofit'!$AB$25,"")))&amp;IF(F19="Scenario1PBT9",'Deep retrofit'!$AC$25,IF(F19="Scenario2PBT9",'Deep retrofit'!$AD$25,IF(F19="Scenario3PBT9",'Deep retrofit'!$AE$25,"")))&amp;IF(F19="Scenario1PBT10",'Deep retrofit'!$AF$25,IF(F19="Scenario2PBT10",'Deep retrofit'!$AG$25,IF(F19="Scenario3PBT10",'Deep retrofit'!$AH$25,"")))&amp;IF(F19="Scenario1PBT11",'Deep retrofit'!$AI$25,IF(F19="Scenario2PBT11",'Deep retrofit'!$AJ$25,IF(F19="Scenario3PBT11",'Deep retrofit'!$AK$25,"")))&amp;IF(F19="Scenario1PBT12",'Deep retrofit'!$AL$25,IF(F19="Scenario2PBT12",'Deep retrofit'!$AM$25,IF(F19="Scenario3PBT12",'Deep retrofit'!$AN$25,"")))&amp;IF(F19="Scenario1PBT13",'Deep retrofit'!$AO$25,IF(F19="Scenario2PBT13",'Deep retrofit'!$AP$25,IF(F19="Scenario3PBT13",'Deep retrofit'!$AQ$25,"")))&amp;IF(F19="Scenario1PBT14",'Deep retrofit'!$AR$25,IF(F19="Scenario2PBT14",'Deep retrofit'!$AS$25,IF(F19="Scenario3PBT14",'Deep retrofit'!$AT$25,"")))&amp;IF(F19="Scenario1PBT15",'Deep retrofit'!$AU$25,IF(F19="Scenario2PBT15",'Deep retrofit'!$AV$25,IF(F19="Scenario3PBT15",'Deep retrofit'!$AW$25,"")))</f>
        <v/>
      </c>
      <c r="R19" s="142">
        <f t="shared" si="16"/>
        <v>0</v>
      </c>
      <c r="S19" s="142" t="str">
        <f>IF(F19="Scenario1PBT1",'Deep retrofit'!$E$27,IF(F19="Scenario2PBT1",'Deep retrofit'!$F$27,IF(F19="Scenario3PBT1",'Deep retrofit'!$G$27,"")))&amp;IF(F19="Scenario1PBT2",'Deep retrofit'!$H$27,IF(F19="Scenario2PBT2",'Deep retrofit'!$I$27,IF(F19="Scenario3PBT2",'Deep retrofit'!$J$27,"")))&amp;IF(F19="Scenario1PBT3",'Deep retrofit'!$K$27,IF(F19="Scenario2PBT3",'Deep retrofit'!$L$27,IF(F19="Scenario3PBT3",'Deep retrofit'!$M$27,"")))&amp;IF(F19="Scenario1PBT4",'Deep retrofit'!$N$27,IF(F19="Scenario2PBT4",'Deep retrofit'!$O$27,IF(F19="Scenario3PBT4",'Deep retrofit'!$P$27,"")))&amp;IF(F19="Scenario1PBT5",'Deep retrofit'!$Q$27,IF(F19="Scenario2PBT5",'Deep retrofit'!$R$27,IF(F19="Scenario3PBT5",'Deep retrofit'!$S$27,"")))&amp;IF(F19="Scenario1PBT6",'Deep retrofit'!$T$27,IF(F19="Scenario2PBT6",'Deep retrofit'!$U$27,IF(F19="Scenario3PBT6",'Deep retrofit'!$V$27,"")))&amp;IF(F19="Scenario1PBT7",'Deep retrofit'!$W$27,IF(F19="Scenario2PBT7",'Deep retrofit'!$X$27,IF(F19="Scenario3PBT7",'Deep retrofit'!$Y$27,"")))&amp;IF(F19="Scenario1PBT8",'Deep retrofit'!$Z$27,IF(F19="Scenario2PBT8",'Deep retrofit'!$AA$27,IF(F19="Scenario3PBT8",'Deep retrofit'!$AB$27,"")))&amp;IF(F19="Scenario1PBT9",'Deep retrofit'!$AC$27,IF(F19="Scenario2PBT9",'Deep retrofit'!$AD$27,IF(F19="Scenario3PBT9",'Deep retrofit'!$AE$27,"")))&amp;IF(F19="Scenario1PBT10",'Deep retrofit'!$AF$27,IF(F19="Scenario2PBT10",'Deep retrofit'!$AG$27,IF(F19="Scenario3PBT10",'Deep retrofit'!$AH$27,"")))&amp;IF(F19="Scenario1PBT11",'Deep retrofit'!$AI$27,IF(F19="Scenario2PBT11",'Deep retrofit'!$AJ$27,IF(F19="Scenario3PBT11",'Deep retrofit'!$AK$27,"")))&amp;IF(F19="Scenario1PBT12",'Deep retrofit'!$AL$27,IF(F19="Scenario2PBT12",'Deep retrofit'!$AM$27,IF(F19="Scenario3PBT12",'Deep retrofit'!$AN$27,"")))&amp;IF(F19="Scenario1PBT13",'Deep retrofit'!$AO$27,IF(F19="Scenario2PBT13",'Deep retrofit'!$AP$27,IF(F19="Scenario3PBT13",'Deep retrofit'!$AQ$27,"")))&amp;IF(F19="Scenario1PBT14",'Deep retrofit'!$AR$27,IF(F19="Scenario2PBT14",'Deep retrofit'!$AS$27,IF(F19="Scenario3PBT14",'Deep retrofit'!$AT$27,"")))&amp;IF(F19="Scenario1PBT15",'Deep retrofit'!$AU$27,IF(F19="Scenario2PBT15",'Deep retrofit'!$AV$27,IF(F19="Scenario3PBT15",'Deep retrofit'!$AW$27,"")))</f>
        <v/>
      </c>
      <c r="T19" s="263">
        <f t="shared" si="17"/>
        <v>0</v>
      </c>
      <c r="U19" s="262" t="str">
        <f>IF(F19="Scenario1PBT1",'Deep retrofit'!$E$38,IF(F19="Scenario2PBT1",'Deep retrofit'!$F$38,IF(F19="Scenario3PBT1",'Deep retrofit'!$G$38,"")))&amp;IF(F19="Scenario1PBT2",'Deep retrofit'!$H$38,IF(F19="Scenario2PBT2",'Deep retrofit'!$I$38,IF(F19="Scenario3PBT2",'Deep retrofit'!$J$38,"")))&amp;IF(F19="Scenario1PBT3",'Deep retrofit'!$K$38,IF(F19="Scenario2PBT3",'Deep retrofit'!$L$38,IF(F19="Scenario3PBT3",'Deep retrofit'!$M$38,"")))&amp;IF(F19="Scenario1PBT4",'Deep retrofit'!$N$38,IF(F19="Scenario2PBT4",'Deep retrofit'!$O$38,IF(F19="Scenario3PBT4",'Deep retrofit'!$P$38,"")))&amp;IF(F19="Scenario1PBT5",'Deep retrofit'!$Q$38,IF(F19="Scenario2PBT5",'Deep retrofit'!$R$38,IF(F19="Scenario3PBT5",'Deep retrofit'!$S$38,"")))&amp;IF(F19="Scenario1PBT6",'Deep retrofit'!$T$38,IF(F19="Scenario2PBT6",'Deep retrofit'!$U$38,IF(F19="Scenario3PBT6",'Deep retrofit'!$V$38,"")))&amp;IF(F19="Scenario1PBT7",'Deep retrofit'!$W$38,IF(F19="Scenario2PBT7",'Deep retrofit'!$X$38,IF(F19="Scenario3PBT7",'Deep retrofit'!$Y$38,"")))&amp;IF(F19="Scenario1PBT8",'Deep retrofit'!$Z$38,IF(F19="Scenario2PBT8",'Deep retrofit'!$AA$38,IF(F19="Scenario3PBT8",'Deep retrofit'!$AB$38,"")))&amp;IF(F19="Scenario1PBT9",'Deep retrofit'!$AC$38,IF(F19="Scenario2PBT9",'Deep retrofit'!$AD$38,IF(F19="Scenario3PBT9",'Deep retrofit'!$AE$38,"")))&amp;IF(F19="Scenario1PBT10",'Deep retrofit'!$AF$38,IF(F19="Scenario2PBT10",'Deep retrofit'!$AG$38,IF(F19="Scenario3PBT10",'Deep retrofit'!$AH$38,"")))&amp;IF(F19="Scenario1PBT11",'Deep retrofit'!$AI$38,IF(F19="Scenario2PBT11",'Deep retrofit'!$AJ$38,IF(F19="Scenario3PBT11",'Deep retrofit'!$AK$38,"")))&amp;IF(F19="Scenario1PBT12",'Deep retrofit'!$AL$38,IF(F19="Scenario2PBT12",'Deep retrofit'!$AM$38,IF(F19="Scenario3PBT12",'Deep retrofit'!$AN$38,"")))&amp;IF(F19="Scenario1PBT13",'Deep retrofit'!$AO$38,IF(F19="Scenario2PBT13",'Deep retrofit'!$AP$38,IF(F19="Scenario3PBT13",'Deep retrofit'!$AQ$38,"")))&amp;IF(F19="Scenario1PBT14",'Deep retrofit'!$AR$38,IF(F19="Scenario2PBT14",'Deep retrofit'!$AS$38,IF(F19="Scenario3PBT14",'Deep retrofit'!$AT$38,"")))&amp;IF(F19="Scenario1PBT15",'Deep retrofit'!$AU$38,IF(F19="Scenario2PBT15",'Deep retrofit'!$AV$38,IF(F19="Scenario3PBT15",'Deep retrofit'!$AW$38,"")))</f>
        <v/>
      </c>
      <c r="V19" s="142">
        <f t="shared" si="18"/>
        <v>0</v>
      </c>
      <c r="W19" s="142" t="str">
        <f>IF(F19="Scenario1PBT1",'Deep retrofit'!$E$40,IF(F19="Scenario2PBT1",'Deep retrofit'!$F$40,IF(F19="Scenario3PBT1",'Deep retrofit'!$G$40,"")))&amp;IF(F19="Scenario1PBT2",'Deep retrofit'!$H$40,IF(F19="Scenario2PBT2",'Deep retrofit'!$I$40,IF(F19="Scenario3PBT2",'Deep retrofit'!$J$40,"")))&amp;IF(F19="Scenario1PBT3",'Deep retrofit'!$K$40,IF(F19="Scenario2PBT3",'Deep retrofit'!$L$40,IF(F19="Scenario3PBT3",'Deep retrofit'!$M$40,"")))&amp;IF(F19="Scenario1PBT4",'Deep retrofit'!$N$40,IF(F19="Scenario2PBT4",'Deep retrofit'!$O$40,IF(F19="Scenario3PBT4",'Deep retrofit'!$P$40,"")))&amp;IF(F19="Scenario1PBT5",'Deep retrofit'!$Q$40,IF(F19="Scenario2PBT5",'Deep retrofit'!$R$40,IF(F19="Scenario3PBT5",'Deep retrofit'!$S$40,"")))&amp;IF(F19="Scenario1PBT6",'Deep retrofit'!$T$40,IF(F19="Scenario2PBT6",'Deep retrofit'!$U$40,IF(F19="Scenario3PBT6",'Deep retrofit'!$V$40,"")))&amp;IF(F19="Scenario1PBT7",'Deep retrofit'!$W$40,IF(F19="Scenario2PBT7",'Deep retrofit'!$X$40,IF(F19="Scenario3PBT7",'Deep retrofit'!$Y$40,"")))&amp;IF(F19="Scenario1PBT8",'Deep retrofit'!$Z$40,IF(F19="Scenario2PBT8",'Deep retrofit'!$AA$40,IF(F19="Scenario3PBT8",'Deep retrofit'!$AB$40,"")))&amp;IF(F19="Scenario1PBT9",'Deep retrofit'!$AC$40,IF(F19="Scenario2PBT9",'Deep retrofit'!$AD$40,IF(F19="Scenario3PBT9",'Deep retrofit'!$AE$40,"")))&amp;IF(F19="Scenario1PBT10",'Deep retrofit'!$AF$40,IF(F19="Scenario2PBT10",'Deep retrofit'!$AG$40,IF(F19="Scenario3PBT10",'Deep retrofit'!$AH$40,"")))&amp;IF(F19="Scenario1PBT11",'Deep retrofit'!$AI$40,IF(F19="Scenario2PBT11",'Deep retrofit'!$AJ$40,IF(F19="Scenario3PBT11",'Deep retrofit'!$AK$40,"")))&amp;IF(F19="Scenario1PBT12",'Deep retrofit'!$AL$40,IF(F19="Scenario2PBT12",'Deep retrofit'!$AM$40,IF(F19="Scenario3PBT12",'Deep retrofit'!$AN$40,"")))&amp;IF(F19="Scenario1PBT13",'Deep retrofit'!$AO$40,IF(F19="Scenario2PBT13",'Deep retrofit'!$AP$40,IF(F19="Scenario3PBT13",'Deep retrofit'!$AQ$40,"")))&amp;IF(F19="Scenario1PBT14",'Deep retrofit'!$AR$40,IF(F19="Scenario2PBT14",'Deep retrofit'!$AS$40,IF(F19="Scenario3PBT14",'Deep retrofit'!$AT$40,"")))&amp;IF(F19="Scenario1PBT15",'Deep retrofit'!$AU$40,IF(F19="Scenario2PBT15",'Deep retrofit'!$AV$40,IF(F19="Scenario3PBT15",'Deep retrofit'!$AW$40,"")))</f>
        <v/>
      </c>
      <c r="X19" s="142">
        <f t="shared" si="19"/>
        <v>0</v>
      </c>
      <c r="Y19" s="142" t="str">
        <f>IF(F19="Scenario1PBT1",'Deep retrofit'!$E$42,IF(F19="Scenario2PBT1",'Deep retrofit'!$F$42,IF(F19="Scenario3PBT1",'Deep retrofit'!$G$42,"")))&amp;IF(F19="Scenario1PBT2",'Deep retrofit'!$H$42,IF(F19="Scenario2PBT2",'Deep retrofit'!$I$42,IF(F19="Scenario3PBT2",'Deep retrofit'!$J$42,"")))&amp;IF(F19="Scenario1PBT3",'Deep retrofit'!$K$42,IF(F19="Scenario2PBT3",'Deep retrofit'!$L$42,IF(F19="Scenario3PBT3",'Deep retrofit'!$M$42,"")))&amp;IF(F19="Scenario1PBT4",'Deep retrofit'!$N$42,IF(F19="Scenario2PBT4",'Deep retrofit'!$O$42,IF(F19="Scenario3PBT4",'Deep retrofit'!$P$42,"")))&amp;IF(F19="Scenario1PBT5",'Deep retrofit'!$Q$42,IF(F19="Scenario2PBT5",'Deep retrofit'!$R$42,IF(F19="Scenario3PBT5",'Deep retrofit'!$S$42,"")))&amp;IF(F19="Scenario1PBT6",'Deep retrofit'!$T$42,IF(F19="Scenario2PBT6",'Deep retrofit'!$U$42,IF(F19="Scenario3PBT6",'Deep retrofit'!$V$42,"")))&amp;IF(F19="Scenario1PBT7",'Deep retrofit'!$W$42,IF(F19="Scenario2PBT7",'Deep retrofit'!$X$42,IF(F19="Scenario3PBT7",'Deep retrofit'!$Y$42,"")))&amp;IF(F19="Scenario1PBT8",'Deep retrofit'!$Z$42,IF(F19="Scenario2PBT8",'Deep retrofit'!$AA$42,IF(F19="Scenario3PBT8",'Deep retrofit'!$AB$42,"")))&amp;IF(F19="Scenario1PBT9",'Deep retrofit'!$AC$42,IF(F19="Scenario2PBT9",'Deep retrofit'!$AD$42,IF(F19="Scenario3PBT9",'Deep retrofit'!$AE$42,"")))&amp;IF(F19="Scenario1PBT10",'Deep retrofit'!$AF$42,IF(F19="Scenario2PBT10",'Deep retrofit'!$AG$42,IF(F19="Scenario3PBT10",'Deep retrofit'!$AH$42,"")))&amp;IF(F19="Scenario1PBT11",'Deep retrofit'!$AI$42,IF(F19="Scenario2PBT11",'Deep retrofit'!$AJ$42,IF(F19="Scenario3PBT11",'Deep retrofit'!$AK$42,"")))&amp;IF(F19="Scenario1PBT12",'Deep retrofit'!$AL$42,IF(F19="Scenario2PBT12",'Deep retrofit'!$AM$42,IF(F19="Scenario3PBT12",'Deep retrofit'!$AN$42,"")))&amp;IF(F19="Scenario1PBT13",'Deep retrofit'!$AO$42,IF(F19="Scenario2PBT13",'Deep retrofit'!$AP$42,IF(F19="Scenario3PBT13",'Deep retrofit'!$AQ$42,"")))&amp;IF(F19="Scenario1PBT14",'Deep retrofit'!$AR$42,IF(F19="Scenario2PBT14",'Deep retrofit'!$AS$42,IF(F19="Scenario3PBT14",'Deep retrofit'!$AT$42,"")))&amp;IF(F19="Scenario1PBT15",'Deep retrofit'!$AU$42,IF(F19="Scenario2PBT15",'Deep retrofit'!$AV$42,IF(F19="Scenario3PBT15",'Deep retrofit'!$AW$42,"")))</f>
        <v/>
      </c>
      <c r="Z19" s="142">
        <f t="shared" si="20"/>
        <v>0</v>
      </c>
      <c r="AA19" s="331" t="str">
        <f>IF(F19="Scenario1PBT1",'Deep retrofit'!$E$101,IF(F19="Scenario2PBT1",'Deep retrofit'!$F$101,IF(F19="Scenario3PBT1",'Deep retrofit'!$G$101,"")))&amp;IF(F19="Scenario1PBT2",'Deep retrofit'!$H$101,IF(F19="Scenario2PBT2",'Deep retrofit'!$I$101,IF(F19="Scenario3PBT2",'Deep retrofit'!$J$101,"")))&amp;IF(F19="Scenario1PBT3",'Deep retrofit'!$K$101,IF(F19="Scenario2PBT3",'Deep retrofit'!$L$101,IF(F19="Scenario3PBT3",'Deep retrofit'!$M$101,"")))&amp;IF(F19="Scenario1PBT4",'Deep retrofit'!$N$101,IF(F19="Scenario2PBT4",'Deep retrofit'!$O$101,IF(F19="Scenario3PBT4",'Deep retrofit'!$P$101,"")))&amp;IF(F19="Scenario1PBT5",'Deep retrofit'!$Q$101,IF(F19="Scenario2PBT5",'Deep retrofit'!$R$101,IF(F19="Scenario3PBT5",'Deep retrofit'!$S$101,"")))&amp;IF(F19="Scenario1PBT6",'Deep retrofit'!$T$101,IF(F19="Scenario2PBT6",'Deep retrofit'!$U$101,IF(F19="Scenario3PBT6",'Deep retrofit'!$V$101,"")))&amp;IF(F19="Scenario1PBT7",'Deep retrofit'!$W$101,IF(F19="Scenario2PBT7",'Deep retrofit'!$X$101,IF(F19="Scenario3PBT7",'Deep retrofit'!$Y$101,"")))&amp;IF(F19="Scenario1PBT8",'Deep retrofit'!$Z$101,IF(F19="Scenario2PBT8",'Deep retrofit'!$AA$101,IF(F19="Scenario3PBT8",'Deep retrofit'!$AB$101,"")))&amp;IF(F19="Scenario1PBT9",'Deep retrofit'!$AC$101,IF(F19="Scenario2PBT9",'Deep retrofit'!$AD$101,IF(F19="Scenario3PBT9",'Deep retrofit'!$AE$101,"")))&amp;IF(F19="Scenario1PBT10",'Deep retrofit'!$AF$101,IF(F19="Scenario2PBT10",'Deep retrofit'!$AG$101,IF(F19="Scenario3PBT10",'Deep retrofit'!$AH$101,"")))&amp;IF(F19="Scenario1PBT11",'Deep retrofit'!$AI$101,IF(F19="Scenario2PBT11",'Deep retrofit'!$AJ$101,IF(F19="Scenario3PBT11",'Deep retrofit'!$AK$101,"")))&amp;IF(F19="Scenario1PBT12",'Deep retrofit'!$AL$101,IF(F19="Scenario2PBT12",'Deep retrofit'!$AM$101,IF(F19="Scenario3PBT12",'Deep retrofit'!$AN$101,"")))&amp;IF(F19="Scenario1PBT13",'Deep retrofit'!$AO$101,IF(F19="Scenario2PBT13",'Deep retrofit'!$AP$101,IF(F19="Scenario3PBT13",'Deep retrofit'!$AQ$101,"")))&amp;IF(F19="Scenario1PBT14",'Deep retrofit'!$AR$101,IF(F19="Scenario2PBT14",'Deep retrofit'!$AS$101,IF(F19="Scenario3PBT14",'Deep retrofit'!$AT$101,"")))&amp;IF(F19="Scenario1PBT15",'Deep retrofit'!$AU$101,IF(F19="Scenario2PBT15",'Deep retrofit'!$AV$101,IF(F19="Scenario3PBT15",'Deep retrofit'!$AW$101,"")))</f>
        <v/>
      </c>
      <c r="AB19" s="233">
        <f t="shared" si="21"/>
        <v>0</v>
      </c>
      <c r="AC19" s="264">
        <f>IFERROR('Projection_Base-case'!G19-G19,0)</f>
        <v>0</v>
      </c>
      <c r="AD19" s="142">
        <f t="shared" si="0"/>
        <v>0</v>
      </c>
      <c r="AE19" s="142">
        <f>IFERROR(100*AC19/'Projection_Base-case'!G19,0)</f>
        <v>0</v>
      </c>
      <c r="AF19" s="142">
        <f>IFERROR('Projection_Base-case'!I19-I19,0)</f>
        <v>0</v>
      </c>
      <c r="AG19" s="142">
        <f t="shared" si="1"/>
        <v>0</v>
      </c>
      <c r="AH19" s="142">
        <f>IFERROR(100*AF19/'Projection_Base-case'!I19,0)</f>
        <v>0</v>
      </c>
      <c r="AI19" s="142">
        <f>IFERROR('Projection_Base-case'!K19-K19,0)</f>
        <v>0</v>
      </c>
      <c r="AJ19" s="142">
        <f t="shared" si="2"/>
        <v>0</v>
      </c>
      <c r="AK19" s="142">
        <f>IFERROR(100*AI19/'Projection_Base-case'!K19,0)</f>
        <v>0</v>
      </c>
      <c r="AL19" s="142">
        <f>IFERROR(M19-'Projection_Base-case'!M19,0)</f>
        <v>0</v>
      </c>
      <c r="AM19" s="142">
        <f t="shared" si="3"/>
        <v>0</v>
      </c>
      <c r="AN19" s="143">
        <f>IFERROR(100*AL19/'Projection_Base-case'!M19,0)</f>
        <v>0</v>
      </c>
      <c r="AO19" s="262">
        <f>IFERROR('Projection_Base-case'!O19-O19,0)</f>
        <v>0</v>
      </c>
      <c r="AP19" s="142">
        <f t="shared" si="4"/>
        <v>0</v>
      </c>
      <c r="AQ19" s="142">
        <f>IFERROR(100*AO19/'Projection_Base-case'!O19,0)</f>
        <v>0</v>
      </c>
      <c r="AR19" s="142">
        <f>IFERROR('Projection_Base-case'!Q19-Q19,0)</f>
        <v>0</v>
      </c>
      <c r="AS19" s="142">
        <f t="shared" si="5"/>
        <v>0</v>
      </c>
      <c r="AT19" s="142">
        <f>IFERROR(100*AR19/'Projection_Base-case'!Q19,0)</f>
        <v>0</v>
      </c>
      <c r="AU19" s="142">
        <f>IFERROR('Projection_Base-case'!S19-S19,0)</f>
        <v>0</v>
      </c>
      <c r="AV19" s="142">
        <f t="shared" si="6"/>
        <v>0</v>
      </c>
      <c r="AW19" s="143">
        <f>IFERROR(100*AU19/'Projection_Base-case'!S19,0)</f>
        <v>0</v>
      </c>
      <c r="AX19" s="262">
        <f>IFERROR('Projection_Base-case'!U19-U19,0)</f>
        <v>0</v>
      </c>
      <c r="AY19" s="142">
        <f t="shared" si="7"/>
        <v>0</v>
      </c>
      <c r="AZ19" s="142">
        <f>IFERROR(100*AX19/'Projection_Base-case'!U19,0)</f>
        <v>0</v>
      </c>
      <c r="BA19" s="142">
        <f>IFERROR('Projection_Base-case'!W19-W19,0)</f>
        <v>0</v>
      </c>
      <c r="BB19" s="142">
        <f t="shared" si="8"/>
        <v>0</v>
      </c>
      <c r="BC19" s="142">
        <f>IFERROR(100*BA19/'Projection_Base-case'!W19,0)</f>
        <v>0</v>
      </c>
      <c r="BD19" s="142">
        <f>IFERROR('Projection_Base-case'!Y19-Y19,0)</f>
        <v>0</v>
      </c>
      <c r="BE19" s="142">
        <f t="shared" si="9"/>
        <v>0</v>
      </c>
      <c r="BF19" s="142">
        <f>IFERROR(100*BD19/'Projection_Base-case'!Y19,0)</f>
        <v>0</v>
      </c>
      <c r="BG19" s="531">
        <f t="shared" si="22"/>
        <v>0</v>
      </c>
      <c r="BH19" s="532">
        <f t="shared" si="23"/>
        <v>0</v>
      </c>
    </row>
    <row r="20" spans="1:60" x14ac:dyDescent="0.25">
      <c r="A20" s="261">
        <v>15</v>
      </c>
      <c r="B20" s="142">
        <f>'Projection_Base-case'!B20</f>
        <v>0</v>
      </c>
      <c r="C20" s="142">
        <f>'Projection_Base-case'!C20</f>
        <v>0</v>
      </c>
      <c r="D20" s="142">
        <f>'Projection_Base-case'!D20</f>
        <v>0</v>
      </c>
      <c r="E20" s="149"/>
      <c r="F20" s="258" t="str">
        <f t="shared" si="10"/>
        <v>0</v>
      </c>
      <c r="G20" s="231" t="str">
        <f>IF(F20="Scenario1PBT1",'Deep retrofit'!$E$6,IF(F20="Scenario2PBT1",'Deep retrofit'!$F$6,IF(F20="Scenario3PBT1",'Deep retrofit'!$G$6,"")))&amp;IF(F20="Scenario1PBT2",'Deep retrofit'!$H$6,IF(F20="Scenario2PBT2",'Deep retrofit'!$I$6,IF(F20="Scenario3PBT2",'Deep retrofit'!$J$6,"")))&amp;IF(F20="Scenario1PBT3",'Deep retrofit'!$K$6,IF(F20="Scenario2PBT3",'Deep retrofit'!$L$6,IF(F20="Scenario3PBT3",'Deep retrofit'!$M$6,"")))&amp;IF(F20="Scenario1PBT4",'Deep retrofit'!$N$6,IF(F20="Scenario2PBT4",'Deep retrofit'!$O$6,IF(F20="Scenario3PBT4",'Deep retrofit'!$P$6,"")))&amp;IF(F20="Scenario1PBT5",'Deep retrofit'!$Q$6,IF(F20="Scenario2PBT5",'Deep retrofit'!$R$6,IF(F20="Scenario3PBT5",'Deep retrofit'!$S$6,"")))&amp;IF(F20="Scenario1PBT6",'Deep retrofit'!$T$6,IF(F20="Scenario2PBT6",'Deep retrofit'!$U$6,IF(F20="Scenario3PBT6",'Deep retrofit'!$V$6,"")))&amp;IF(F20="Scenario1PBT7",'Deep retrofit'!$W$6,IF(F20="Scenario2PBT7",'Deep retrofit'!$X$6,IF(F20="Scenario3PBT7",'Deep retrofit'!$Y$6,"")))&amp;IF(F20="Scenario1PBT8",'Deep retrofit'!$Z$6,IF(F20="Scenario2PBT8",'Deep retrofit'!$AA$6,IF(F20="Scenario3PBT8",'Deep retrofit'!$AB$6,"")))&amp;IF(F20="Scenario1PBT9",'Deep retrofit'!$AC$6,IF(F20="Scenario2PBT9",'Deep retrofit'!$AD$6,IF(F20="Scenario3PBT9",'Deep retrofit'!$AE$6,"")))&amp;IF(F20="Scenario1PBT10",'Deep retrofit'!$AF$6,IF(F20="Scenario2PBT10",'Deep retrofit'!$AG$6,IF(F20="Scenario3PBT10",'Deep retrofit'!$AH$6,"")))&amp;IF(F20="Scenario1PBT11",'Deep retrofit'!$AI$6,IF(F20="Scenario2PBT11",'Deep retrofit'!$AJ$6,IF(F20="Scenario3PBT11",'Deep retrofit'!$AK$6,"")))&amp;IF(F20="Scenario1PBT12",'Deep retrofit'!$AL$6,IF(F20="Scenario2PBT12",'Deep retrofit'!$AM$6,IF(F20="Scenario3PBT12",'Deep retrofit'!$AN$6,"")))&amp;IF(F20="Scenario1PBT13",'Deep retrofit'!$AO$6,IF(F20="Scenario2PBT13",'Deep retrofit'!$AP$6,IF(F20="Scenario3PBT13",'Deep retrofit'!$AQ$6,"")))&amp;IF(F20="Scenario1PBT14",'Deep retrofit'!$AR$6,IF(F20="Scenario2PBT14",'Deep retrofit'!$AS$6,IF(F20="Scenario3PBT14",'Deep retrofit'!$AT$6,"")))&amp;IF(F20="Scenario1PBT15",'Deep retrofit'!$AU$6,IF(F20="Scenario2PBT15",'Deep retrofit'!$AV$6,IF(F20="Scenario3PBT15",'Deep retrofit'!$AW$6,"")))</f>
        <v/>
      </c>
      <c r="H20" s="142">
        <f t="shared" si="11"/>
        <v>0</v>
      </c>
      <c r="I20" s="232" t="str">
        <f>IF(F20="Scenario1PBT1",'Deep retrofit'!$E$16,IF(F20="Scenario2PBT1",'Deep retrofit'!$F$16,IF(F20="Scenario3PBT1",'Deep retrofit'!$G$16,"")))&amp;IF(F20="Scenario1PBT2",'Deep retrofit'!$H$16,IF(F20="Scenario2PBT2",'Deep retrofit'!$I$16,IF(F20="Scenario3PBT2",'Deep retrofit'!$J$16,"")))&amp;IF(F20="Scenario1PBT3",'Deep retrofit'!$K$16,IF(F20="Scenario2PBT3",'Deep retrofit'!$L$16,IF(F20="Scenario3PBT3",'Deep retrofit'!$M$16,"")))&amp;IF(F20="Scenario1PBT4",'Deep retrofit'!$N$16,IF(F20="Scenario2PBT4",'Deep retrofit'!$O$16,IF(F20="Scenario3PBT4",'Deep retrofit'!$P$16,"")))&amp;IF(F20="Scenario1PBT5",'Deep retrofit'!$Q$16,IF(F20="Scenario2PBT5",'Deep retrofit'!$R$16,IF(F20="Scenario3PBT5",'Deep retrofit'!$S$16,"")))&amp;IF(F20="Scenario1PBT6",'Deep retrofit'!$T$16,IF(F20="Scenario2PBT6",'Deep retrofit'!$U$16,IF(F20="Scenario3PBT6",'Deep retrofit'!$V$16,"")))&amp;IF(F20="Scenario1PBT7",'Deep retrofit'!$W$16,IF(F20="Scenario2PBT7",'Deep retrofit'!$X$16,IF(F20="Scenario3PBT7",'Deep retrofit'!$Y$16,"")))&amp;IF(F20="Scenario1PBT8",'Deep retrofit'!$Z$16,IF(F20="Scenario2PBT8",'Deep retrofit'!$AA$16,IF(F20="Scenario3PBT8",'Deep retrofit'!$AB$16,"")))&amp;IF(F20="Scenario1PBT9",'Deep retrofit'!$AC$16,IF(F20="Scenario2PBT9",'Deep retrofit'!$AD$16,IF(F20="Scenario3PBT9",'Deep retrofit'!$AE$16,"")))&amp;IF(F20="Scenario1PBT10",'Deep retrofit'!$AF$16,IF(F20="Scenario2PBT10",'Deep retrofit'!$AG$16,IF(F20="Scenario3PBT10",'Deep retrofit'!$AH$16,"")))&amp;IF(F20="Scenario1PBT11",'Deep retrofit'!$AI$16,IF(F20="Scenario2PBT11",'Deep retrofit'!$AJ$16,IF(F20="Scenario3PBT11",'Deep retrofit'!$AK$16,"")))&amp;IF(F20="Scenario1PBT12",'Deep retrofit'!$AL$16,IF(F20="Scenario2PBT12",'Deep retrofit'!$AM$16,IF(F20="Scenario3PBT12",'Deep retrofit'!$AN$16,"")))&amp;IF(F20="Scenario1PBT13",'Deep retrofit'!$AO$16,IF(F20="Scenario2PBT13",'Deep retrofit'!$AP$16,IF(F20="Scenario3PBT13",'Deep retrofit'!$AQ$16,"")))&amp;IF(F20="Scenario1PBT14",'Deep retrofit'!$AR$16,IF(F20="Scenario2PBT14",'Deep retrofit'!$AS$16,IF(F20="Scenario3PBT14",'Deep retrofit'!$AT$16,"")))&amp;IF(F20="Scenario1PBT15",'Deep retrofit'!$AU$16,IF(F20="Scenario2PBT15",'Deep retrofit'!$AV$16,IF(F20="Scenario3PBT15",'Deep retrofit'!$AW$16,"")))</f>
        <v/>
      </c>
      <c r="J20" s="142">
        <f t="shared" si="12"/>
        <v>0</v>
      </c>
      <c r="K20" s="142" t="str">
        <f>IF(F20="Scenario1PBT1",'Deep retrofit'!$E$18,IF(F20="Scenario2PBT1",'Deep retrofit'!$F$18,IF(F20="Scenario3PBT1",'Deep retrofit'!$G$18,"")))&amp;IF(F20="Scenario1PBT2",'Deep retrofit'!$H$18,IF(F20="Scenario2PBT2",'Deep retrofit'!$I$18,IF(F20="Scenario3PBT2",'Deep retrofit'!$J$18,"")))&amp;IF(F20="Scenario1PBT3",'Deep retrofit'!$K$18,IF(F20="Scenario2PBT3",'Deep retrofit'!$L$18,IF(F20="Scenario3PBT3",'Deep retrofit'!$M$18,"")))&amp;IF(F20="Scenario1PBT4",'Deep retrofit'!$N$18,IF(F20="Scenario2PBT4",'Deep retrofit'!$O$18,IF(F20="Scenario3PBT4",'Deep retrofit'!$P$18,"")))&amp;IF(F20="Scenario1PBT5",'Deep retrofit'!$Q$18,IF(F20="Scenario2PBT5",'Deep retrofit'!$R$18,IF(F20="Scenario3PBT5",'Deep retrofit'!$S$18,"")))&amp;IF(F20="Scenario1PBT6",'Deep retrofit'!$T$18,IF(F20="Scenario2PBT6",'Deep retrofit'!$U$18,IF(F20="Scenario3PBT6",'Deep retrofit'!$V$18,"")))&amp;IF(F20="Scenario1PBT7",'Deep retrofit'!$W$18,IF(F20="Scenario2PBT7",'Deep retrofit'!$X$18,IF(F20="Scenario3PBT7",'Deep retrofit'!$Y$18,"")))&amp;IF(F20="Scenario1PBT8",'Deep retrofit'!$Z$18,IF(F20="Scenario2PBT8",'Deep retrofit'!$AA$18,IF(F20="Scenario3PBT8",'Deep retrofit'!$AB$18,"")))&amp;IF(F20="Scenario1PBT9",'Deep retrofit'!$AC$18,IF(F20="Scenario2PBT9",'Deep retrofit'!$AD$18,IF(F20="Scenario3PBT9",'Deep retrofit'!$AE$18,"")))&amp;IF(F20="Scenario1PBT10",'Deep retrofit'!$AF$18,IF(F20="Scenario2PBT10",'Deep retrofit'!$AG$18,IF(F20="Scenario3PBT10",'Deep retrofit'!$AH$18,"")))&amp;IF(F20="Scenario1PBT11",'Deep retrofit'!$AI$18,IF(F20="Scenario2PBT11",'Deep retrofit'!$AJ$18,IF(F20="Scenario3PBT11",'Deep retrofit'!$AK$18,"")))&amp;IF(F20="Scenario1PBT12",'Deep retrofit'!$AL$18,IF(F20="Scenario2PBT12",'Deep retrofit'!$AM$18,IF(F20="Scenario3PBT12",'Deep retrofit'!$AN$18,"")))&amp;IF(F20="Scenario1PBT13",'Deep retrofit'!$AO$18,IF(F20="Scenario2PBT13",'Deep retrofit'!$AP$18,IF(F20="Scenario3PBT13",'Deep retrofit'!$AQ$18,"")))&amp;IF(F20="Scenario1PBT14",'Deep retrofit'!$AR$18,IF(F20="Scenario2PBT14",'Deep retrofit'!$AS$18,IF(F20="Scenario3PBT14",'Deep retrofit'!$AT$18,"")))&amp;IF(F20="Scenario1PBT15",'Deep retrofit'!$AU$18,IF(F20="Scenario2PBT15",'Deep retrofit'!$AV$18,IF(F20="Scenario3PBT15",'Deep retrofit'!$AW$18,"")))</f>
        <v/>
      </c>
      <c r="L20" s="142">
        <f t="shared" si="13"/>
        <v>0</v>
      </c>
      <c r="M20" s="142" t="str">
        <f>IF(F20="Scenario1PBT1",'Deep retrofit'!$E$20,IF(F20="Scenario2PBT1",'Deep retrofit'!$F$20,IF(F20="Scenario3PBT1",'Deep retrofit'!$G$20,"")))&amp;IF(F20="Scenario1PBT2",'Deep retrofit'!$H$20,IF(F20="Scenario2PBT2",'Deep retrofit'!$I$20,IF(F20="Scenario3PBT2",'Deep retrofit'!$J$20,"")))&amp;IF(F20="Scenario1PBT3",'Deep retrofit'!$K$20,IF(F20="Scenario2PBT3",'Deep retrofit'!$L$20,IF(F20="Scenario3PBT3",'Deep retrofit'!$M$20,"")))&amp;IF(F20="Scenario1PBT4",'Deep retrofit'!$N$20,IF(F20="Scenario2PBT4",'Deep retrofit'!$O$20,IF(F20="Scenario3PBT4",'Deep retrofit'!$P$20,"")))&amp;IF(F20="Scenario1PBT5",'Deep retrofit'!$Q$20,IF(F20="Scenario2PBT5",'Deep retrofit'!$R$20,IF(F20="Scenario3PBT5",'Deep retrofit'!$S$20,"")))&amp;IF(F20="Scenario1PBT6",'Deep retrofit'!$T$20,IF(F20="Scenario2PBT6",'Deep retrofit'!$U$20,IF(F20="Scenario3PBT6",'Deep retrofit'!$V$20,"")))&amp;IF(F20="Scenario1PBT7",'Deep retrofit'!$W$20,IF(F20="Scenario2PBT7",'Deep retrofit'!$X$20,IF(F20="Scenario3PBT7",'Deep retrofit'!$Y$20,"")))&amp;IF(F20="Scenario1PBT8",'Deep retrofit'!$Z$20,IF(F20="Scenario2PBT8",'Deep retrofit'!$AA$20,IF(F20="Scenario3PBT8",'Deep retrofit'!$AB$20,"")))&amp;IF(F20="Scenario1PBT9",'Deep retrofit'!$AC$20,IF(F20="Scenario2PBT9",'Deep retrofit'!$AD$20,IF(F20="Scenario3PBT9",'Deep retrofit'!$AE$20,"")))&amp;IF(F20="Scenario1PBT10",'Deep retrofit'!$AF$20,IF(F20="Scenario2PBT10",'Deep retrofit'!$AG$20,IF(F20="Scenario3PBT10",'Deep retrofit'!$AH$20,"")))&amp;IF(F20="Scenario1PBT11",'Deep retrofit'!$AI$20,IF(F20="Scenario2PBT11",'Deep retrofit'!$AJ$20,IF(F20="Scenario3PBT11",'Deep retrofit'!$AK$20,"")))&amp;IF(F20="Scenario1PBT12",'Deep retrofit'!$AL$20,IF(F20="Scenario2PBT12",'Deep retrofit'!$AM$20,IF(F20="Scenario3PBT12",'Deep retrofit'!$AN$20,"")))&amp;IF(F20="Scenario1PBT13",'Deep retrofit'!$AO$20,IF(F20="Scenario2PBT13",'Deep retrofit'!$AP$20,IF(F20="Scenario3PBT13",'Deep retrofit'!$AQ$20,"")))&amp;IF(F20="Scenario1PBT14",'Deep retrofit'!$AR$20,IF(F20="Scenario2PBT14",'Deep retrofit'!$AS$20,IF(F20="Scenario3PBT14",'Deep retrofit'!$AT$20,"")))&amp;IF(F20="Scenario1PBT15",'Deep retrofit'!$AU$20,IF(F20="Scenario2PBT15",'Deep retrofit'!$AV$20,IF(F20="Scenario3PBT15",'Deep retrofit'!$AW$20,"")))</f>
        <v/>
      </c>
      <c r="N20" s="143">
        <f t="shared" si="14"/>
        <v>0</v>
      </c>
      <c r="O20" s="262" t="str">
        <f>IF(F20="Scenario1PBT1",'Deep retrofit'!$E$23,IF(F20="Scenario2PBT1",'Deep retrofit'!$F$23,IF(F20="Scenario3PBT1",'Deep retrofit'!$G$23,"")))&amp;IF(F20="Scenario1PBT2",'Deep retrofit'!$H$23,IF(F20="Scenario2PBT2",'Deep retrofit'!$I$23,IF(F20="Scenario3PBT2",'Deep retrofit'!$J$23,"")))&amp;IF(F20="Scenario1PBT3",'Deep retrofit'!$K$23,IF(F20="Scenario2PBT3",'Deep retrofit'!$L$23,IF(F20="Scenario3PBT3",'Deep retrofit'!$M$23,"")))&amp;IF(F20="Scenario1PBT4",'Deep retrofit'!$N$23,IF(F20="Scenario2PBT4",'Deep retrofit'!$O$23,IF(F20="Scenario3PBT4",'Deep retrofit'!$P$23,"")))&amp;IF(F20="Scenario1PBT5",'Deep retrofit'!$Q$23,IF(F20="Scenario2PBT5",'Deep retrofit'!$R$23,IF(F20="Scenario3PBT5",'Deep retrofit'!$S$23,"")))&amp;IF(F20="Scenario1PBT6",'Deep retrofit'!$T$23,IF(F20="Scenario2PBT6",'Deep retrofit'!$U$23,IF(F20="Scenario3PBT6",'Deep retrofit'!$V$23,"")))&amp;IF(F20="Scenario1PBT7",'Deep retrofit'!$W$23,IF(F20="Scenario2PBT7",'Deep retrofit'!$X$23,IF(F20="Scenario3PBT7",'Deep retrofit'!$Y$23,"")))&amp;IF(F20="Scenario1PBT8",'Deep retrofit'!$Z$23,IF(F20="Scenario2PBT8",'Deep retrofit'!$AA$23,IF(F20="Scenario3PBT8",'Deep retrofit'!$AB$23,"")))&amp;IF(F20="Scenario1PBT9",'Deep retrofit'!$AC$23,IF(F20="Scenario2PBT9",'Deep retrofit'!$AD$23,IF(F20="Scenario3PBT9",'Deep retrofit'!$AE$23,"")))&amp;IF(F20="Scenario1PBT10",'Deep retrofit'!$AF$23,IF(F20="Scenario2PBT10",'Deep retrofit'!$AG$23,IF(F20="Scenario3PBT10",'Deep retrofit'!$AH$23,"")))&amp;IF(F20="Scenario1PBT11",'Deep retrofit'!$AI$23,IF(F20="Scenario2PBT11",'Deep retrofit'!$AJ$23,IF(F20="Scenario3PBT11",'Deep retrofit'!$AK$23,"")))&amp;IF(F20="Scenario1PBT12",'Deep retrofit'!$AL$23,IF(F20="Scenario2PBT12",'Deep retrofit'!$AM$23,IF(F20="Scenario3PBT12",'Deep retrofit'!$AN$23,"")))&amp;IF(F20="Scenario1PBT13",'Deep retrofit'!$AO$23,IF(F20="Scenario2PBT13",'Deep retrofit'!$AP$23,IF(F20="Scenario3PBT13",'Deep retrofit'!$AQ$23,"")))&amp;IF(F20="Scenario1PBT14",'Deep retrofit'!$AR$23,IF(F20="Scenario2PBT14",'Deep retrofit'!$AS$23,IF(F20="Scenario3PBT14",'Deep retrofit'!$AT$23,"")))&amp;IF(F20="Scenario1PBT15",'Deep retrofit'!$AU$23,IF(F20="Scenario2PBT15",'Deep retrofit'!$AV$23,IF(F20="Scenario3PBT15",'Deep retrofit'!$AW$23,"")))</f>
        <v/>
      </c>
      <c r="P20" s="142">
        <f t="shared" si="15"/>
        <v>0</v>
      </c>
      <c r="Q20" s="142" t="str">
        <f>IF(F20="Scenario1PBT1",'Deep retrofit'!$E$25,IF(F20="Scenario2PBT1",'Deep retrofit'!$F$25,IF(F20="Scenario3PBT1",'Deep retrofit'!$G$25,"")))&amp;IF(F20="Scenario1PBT2",'Deep retrofit'!$H$25,IF(F20="Scenario2PBT2",'Deep retrofit'!$I$25,IF(F20="Scenario3PBT2",'Deep retrofit'!$J$25,"")))&amp;IF(F20="Scenario1PBT3",'Deep retrofit'!$K$25,IF(F20="Scenario2PBT3",'Deep retrofit'!$L$25,IF(F20="Scenario3PBT3",'Deep retrofit'!$M$25,"")))&amp;IF(F20="Scenario1PBT4",'Deep retrofit'!$N$25,IF(F20="Scenario2PBT4",'Deep retrofit'!$O$25,IF(F20="Scenario3PBT4",'Deep retrofit'!$P$25,"")))&amp;IF(F20="Scenario1PBT5",'Deep retrofit'!$Q$25,IF(F20="Scenario2PBT5",'Deep retrofit'!$R$25,IF(F20="Scenario3PBT5",'Deep retrofit'!$S$25,"")))&amp;IF(F20="Scenario1PBT6",'Deep retrofit'!$T$25,IF(F20="Scenario2PBT6",'Deep retrofit'!$U$25,IF(F20="Scenario3PBT6",'Deep retrofit'!$V$25,"")))&amp;IF(F20="Scenario1PBT7",'Deep retrofit'!$W$25,IF(F20="Scenario2PBT7",'Deep retrofit'!$X$25,IF(F20="Scenario3PBT7",'Deep retrofit'!$Y$25,"")))&amp;IF(F20="Scenario1PBT8",'Deep retrofit'!$Z$25,IF(F20="Scenario2PBT8",'Deep retrofit'!$AA$25,IF(F20="Scenario3PBT8",'Deep retrofit'!$AB$25,"")))&amp;IF(F20="Scenario1PBT9",'Deep retrofit'!$AC$25,IF(F20="Scenario2PBT9",'Deep retrofit'!$AD$25,IF(F20="Scenario3PBT9",'Deep retrofit'!$AE$25,"")))&amp;IF(F20="Scenario1PBT10",'Deep retrofit'!$AF$25,IF(F20="Scenario2PBT10",'Deep retrofit'!$AG$25,IF(F20="Scenario3PBT10",'Deep retrofit'!$AH$25,"")))&amp;IF(F20="Scenario1PBT11",'Deep retrofit'!$AI$25,IF(F20="Scenario2PBT11",'Deep retrofit'!$AJ$25,IF(F20="Scenario3PBT11",'Deep retrofit'!$AK$25,"")))&amp;IF(F20="Scenario1PBT12",'Deep retrofit'!$AL$25,IF(F20="Scenario2PBT12",'Deep retrofit'!$AM$25,IF(F20="Scenario3PBT12",'Deep retrofit'!$AN$25,"")))&amp;IF(F20="Scenario1PBT13",'Deep retrofit'!$AO$25,IF(F20="Scenario2PBT13",'Deep retrofit'!$AP$25,IF(F20="Scenario3PBT13",'Deep retrofit'!$AQ$25,"")))&amp;IF(F20="Scenario1PBT14",'Deep retrofit'!$AR$25,IF(F20="Scenario2PBT14",'Deep retrofit'!$AS$25,IF(F20="Scenario3PBT14",'Deep retrofit'!$AT$25,"")))&amp;IF(F20="Scenario1PBT15",'Deep retrofit'!$AU$25,IF(F20="Scenario2PBT15",'Deep retrofit'!$AV$25,IF(F20="Scenario3PBT15",'Deep retrofit'!$AW$25,"")))</f>
        <v/>
      </c>
      <c r="R20" s="142">
        <f t="shared" si="16"/>
        <v>0</v>
      </c>
      <c r="S20" s="142" t="str">
        <f>IF(F20="Scenario1PBT1",'Deep retrofit'!$E$27,IF(F20="Scenario2PBT1",'Deep retrofit'!$F$27,IF(F20="Scenario3PBT1",'Deep retrofit'!$G$27,"")))&amp;IF(F20="Scenario1PBT2",'Deep retrofit'!$H$27,IF(F20="Scenario2PBT2",'Deep retrofit'!$I$27,IF(F20="Scenario3PBT2",'Deep retrofit'!$J$27,"")))&amp;IF(F20="Scenario1PBT3",'Deep retrofit'!$K$27,IF(F20="Scenario2PBT3",'Deep retrofit'!$L$27,IF(F20="Scenario3PBT3",'Deep retrofit'!$M$27,"")))&amp;IF(F20="Scenario1PBT4",'Deep retrofit'!$N$27,IF(F20="Scenario2PBT4",'Deep retrofit'!$O$27,IF(F20="Scenario3PBT4",'Deep retrofit'!$P$27,"")))&amp;IF(F20="Scenario1PBT5",'Deep retrofit'!$Q$27,IF(F20="Scenario2PBT5",'Deep retrofit'!$R$27,IF(F20="Scenario3PBT5",'Deep retrofit'!$S$27,"")))&amp;IF(F20="Scenario1PBT6",'Deep retrofit'!$T$27,IF(F20="Scenario2PBT6",'Deep retrofit'!$U$27,IF(F20="Scenario3PBT6",'Deep retrofit'!$V$27,"")))&amp;IF(F20="Scenario1PBT7",'Deep retrofit'!$W$27,IF(F20="Scenario2PBT7",'Deep retrofit'!$X$27,IF(F20="Scenario3PBT7",'Deep retrofit'!$Y$27,"")))&amp;IF(F20="Scenario1PBT8",'Deep retrofit'!$Z$27,IF(F20="Scenario2PBT8",'Deep retrofit'!$AA$27,IF(F20="Scenario3PBT8",'Deep retrofit'!$AB$27,"")))&amp;IF(F20="Scenario1PBT9",'Deep retrofit'!$AC$27,IF(F20="Scenario2PBT9",'Deep retrofit'!$AD$27,IF(F20="Scenario3PBT9",'Deep retrofit'!$AE$27,"")))&amp;IF(F20="Scenario1PBT10",'Deep retrofit'!$AF$27,IF(F20="Scenario2PBT10",'Deep retrofit'!$AG$27,IF(F20="Scenario3PBT10",'Deep retrofit'!$AH$27,"")))&amp;IF(F20="Scenario1PBT11",'Deep retrofit'!$AI$27,IF(F20="Scenario2PBT11",'Deep retrofit'!$AJ$27,IF(F20="Scenario3PBT11",'Deep retrofit'!$AK$27,"")))&amp;IF(F20="Scenario1PBT12",'Deep retrofit'!$AL$27,IF(F20="Scenario2PBT12",'Deep retrofit'!$AM$27,IF(F20="Scenario3PBT12",'Deep retrofit'!$AN$27,"")))&amp;IF(F20="Scenario1PBT13",'Deep retrofit'!$AO$27,IF(F20="Scenario2PBT13",'Deep retrofit'!$AP$27,IF(F20="Scenario3PBT13",'Deep retrofit'!$AQ$27,"")))&amp;IF(F20="Scenario1PBT14",'Deep retrofit'!$AR$27,IF(F20="Scenario2PBT14",'Deep retrofit'!$AS$27,IF(F20="Scenario3PBT14",'Deep retrofit'!$AT$27,"")))&amp;IF(F20="Scenario1PBT15",'Deep retrofit'!$AU$27,IF(F20="Scenario2PBT15",'Deep retrofit'!$AV$27,IF(F20="Scenario3PBT15",'Deep retrofit'!$AW$27,"")))</f>
        <v/>
      </c>
      <c r="T20" s="263">
        <f t="shared" si="17"/>
        <v>0</v>
      </c>
      <c r="U20" s="262" t="str">
        <f>IF(F20="Scenario1PBT1",'Deep retrofit'!$E$38,IF(F20="Scenario2PBT1",'Deep retrofit'!$F$38,IF(F20="Scenario3PBT1",'Deep retrofit'!$G$38,"")))&amp;IF(F20="Scenario1PBT2",'Deep retrofit'!$H$38,IF(F20="Scenario2PBT2",'Deep retrofit'!$I$38,IF(F20="Scenario3PBT2",'Deep retrofit'!$J$38,"")))&amp;IF(F20="Scenario1PBT3",'Deep retrofit'!$K$38,IF(F20="Scenario2PBT3",'Deep retrofit'!$L$38,IF(F20="Scenario3PBT3",'Deep retrofit'!$M$38,"")))&amp;IF(F20="Scenario1PBT4",'Deep retrofit'!$N$38,IF(F20="Scenario2PBT4",'Deep retrofit'!$O$38,IF(F20="Scenario3PBT4",'Deep retrofit'!$P$38,"")))&amp;IF(F20="Scenario1PBT5",'Deep retrofit'!$Q$38,IF(F20="Scenario2PBT5",'Deep retrofit'!$R$38,IF(F20="Scenario3PBT5",'Deep retrofit'!$S$38,"")))&amp;IF(F20="Scenario1PBT6",'Deep retrofit'!$T$38,IF(F20="Scenario2PBT6",'Deep retrofit'!$U$38,IF(F20="Scenario3PBT6",'Deep retrofit'!$V$38,"")))&amp;IF(F20="Scenario1PBT7",'Deep retrofit'!$W$38,IF(F20="Scenario2PBT7",'Deep retrofit'!$X$38,IF(F20="Scenario3PBT7",'Deep retrofit'!$Y$38,"")))&amp;IF(F20="Scenario1PBT8",'Deep retrofit'!$Z$38,IF(F20="Scenario2PBT8",'Deep retrofit'!$AA$38,IF(F20="Scenario3PBT8",'Deep retrofit'!$AB$38,"")))&amp;IF(F20="Scenario1PBT9",'Deep retrofit'!$AC$38,IF(F20="Scenario2PBT9",'Deep retrofit'!$AD$38,IF(F20="Scenario3PBT9",'Deep retrofit'!$AE$38,"")))&amp;IF(F20="Scenario1PBT10",'Deep retrofit'!$AF$38,IF(F20="Scenario2PBT10",'Deep retrofit'!$AG$38,IF(F20="Scenario3PBT10",'Deep retrofit'!$AH$38,"")))&amp;IF(F20="Scenario1PBT11",'Deep retrofit'!$AI$38,IF(F20="Scenario2PBT11",'Deep retrofit'!$AJ$38,IF(F20="Scenario3PBT11",'Deep retrofit'!$AK$38,"")))&amp;IF(F20="Scenario1PBT12",'Deep retrofit'!$AL$38,IF(F20="Scenario2PBT12",'Deep retrofit'!$AM$38,IF(F20="Scenario3PBT12",'Deep retrofit'!$AN$38,"")))&amp;IF(F20="Scenario1PBT13",'Deep retrofit'!$AO$38,IF(F20="Scenario2PBT13",'Deep retrofit'!$AP$38,IF(F20="Scenario3PBT13",'Deep retrofit'!$AQ$38,"")))&amp;IF(F20="Scenario1PBT14",'Deep retrofit'!$AR$38,IF(F20="Scenario2PBT14",'Deep retrofit'!$AS$38,IF(F20="Scenario3PBT14",'Deep retrofit'!$AT$38,"")))&amp;IF(F20="Scenario1PBT15",'Deep retrofit'!$AU$38,IF(F20="Scenario2PBT15",'Deep retrofit'!$AV$38,IF(F20="Scenario3PBT15",'Deep retrofit'!$AW$38,"")))</f>
        <v/>
      </c>
      <c r="V20" s="142">
        <f t="shared" si="18"/>
        <v>0</v>
      </c>
      <c r="W20" s="142" t="str">
        <f>IF(F20="Scenario1PBT1",'Deep retrofit'!$E$40,IF(F20="Scenario2PBT1",'Deep retrofit'!$F$40,IF(F20="Scenario3PBT1",'Deep retrofit'!$G$40,"")))&amp;IF(F20="Scenario1PBT2",'Deep retrofit'!$H$40,IF(F20="Scenario2PBT2",'Deep retrofit'!$I$40,IF(F20="Scenario3PBT2",'Deep retrofit'!$J$40,"")))&amp;IF(F20="Scenario1PBT3",'Deep retrofit'!$K$40,IF(F20="Scenario2PBT3",'Deep retrofit'!$L$40,IF(F20="Scenario3PBT3",'Deep retrofit'!$M$40,"")))&amp;IF(F20="Scenario1PBT4",'Deep retrofit'!$N$40,IF(F20="Scenario2PBT4",'Deep retrofit'!$O$40,IF(F20="Scenario3PBT4",'Deep retrofit'!$P$40,"")))&amp;IF(F20="Scenario1PBT5",'Deep retrofit'!$Q$40,IF(F20="Scenario2PBT5",'Deep retrofit'!$R$40,IF(F20="Scenario3PBT5",'Deep retrofit'!$S$40,"")))&amp;IF(F20="Scenario1PBT6",'Deep retrofit'!$T$40,IF(F20="Scenario2PBT6",'Deep retrofit'!$U$40,IF(F20="Scenario3PBT6",'Deep retrofit'!$V$40,"")))&amp;IF(F20="Scenario1PBT7",'Deep retrofit'!$W$40,IF(F20="Scenario2PBT7",'Deep retrofit'!$X$40,IF(F20="Scenario3PBT7",'Deep retrofit'!$Y$40,"")))&amp;IF(F20="Scenario1PBT8",'Deep retrofit'!$Z$40,IF(F20="Scenario2PBT8",'Deep retrofit'!$AA$40,IF(F20="Scenario3PBT8",'Deep retrofit'!$AB$40,"")))&amp;IF(F20="Scenario1PBT9",'Deep retrofit'!$AC$40,IF(F20="Scenario2PBT9",'Deep retrofit'!$AD$40,IF(F20="Scenario3PBT9",'Deep retrofit'!$AE$40,"")))&amp;IF(F20="Scenario1PBT10",'Deep retrofit'!$AF$40,IF(F20="Scenario2PBT10",'Deep retrofit'!$AG$40,IF(F20="Scenario3PBT10",'Deep retrofit'!$AH$40,"")))&amp;IF(F20="Scenario1PBT11",'Deep retrofit'!$AI$40,IF(F20="Scenario2PBT11",'Deep retrofit'!$AJ$40,IF(F20="Scenario3PBT11",'Deep retrofit'!$AK$40,"")))&amp;IF(F20="Scenario1PBT12",'Deep retrofit'!$AL$40,IF(F20="Scenario2PBT12",'Deep retrofit'!$AM$40,IF(F20="Scenario3PBT12",'Deep retrofit'!$AN$40,"")))&amp;IF(F20="Scenario1PBT13",'Deep retrofit'!$AO$40,IF(F20="Scenario2PBT13",'Deep retrofit'!$AP$40,IF(F20="Scenario3PBT13",'Deep retrofit'!$AQ$40,"")))&amp;IF(F20="Scenario1PBT14",'Deep retrofit'!$AR$40,IF(F20="Scenario2PBT14",'Deep retrofit'!$AS$40,IF(F20="Scenario3PBT14",'Deep retrofit'!$AT$40,"")))&amp;IF(F20="Scenario1PBT15",'Deep retrofit'!$AU$40,IF(F20="Scenario2PBT15",'Deep retrofit'!$AV$40,IF(F20="Scenario3PBT15",'Deep retrofit'!$AW$40,"")))</f>
        <v/>
      </c>
      <c r="X20" s="142">
        <f t="shared" si="19"/>
        <v>0</v>
      </c>
      <c r="Y20" s="142" t="str">
        <f>IF(F20="Scenario1PBT1",'Deep retrofit'!$E$42,IF(F20="Scenario2PBT1",'Deep retrofit'!$F$42,IF(F20="Scenario3PBT1",'Deep retrofit'!$G$42,"")))&amp;IF(F20="Scenario1PBT2",'Deep retrofit'!$H$42,IF(F20="Scenario2PBT2",'Deep retrofit'!$I$42,IF(F20="Scenario3PBT2",'Deep retrofit'!$J$42,"")))&amp;IF(F20="Scenario1PBT3",'Deep retrofit'!$K$42,IF(F20="Scenario2PBT3",'Deep retrofit'!$L$42,IF(F20="Scenario3PBT3",'Deep retrofit'!$M$42,"")))&amp;IF(F20="Scenario1PBT4",'Deep retrofit'!$N$42,IF(F20="Scenario2PBT4",'Deep retrofit'!$O$42,IF(F20="Scenario3PBT4",'Deep retrofit'!$P$42,"")))&amp;IF(F20="Scenario1PBT5",'Deep retrofit'!$Q$42,IF(F20="Scenario2PBT5",'Deep retrofit'!$R$42,IF(F20="Scenario3PBT5",'Deep retrofit'!$S$42,"")))&amp;IF(F20="Scenario1PBT6",'Deep retrofit'!$T$42,IF(F20="Scenario2PBT6",'Deep retrofit'!$U$42,IF(F20="Scenario3PBT6",'Deep retrofit'!$V$42,"")))&amp;IF(F20="Scenario1PBT7",'Deep retrofit'!$W$42,IF(F20="Scenario2PBT7",'Deep retrofit'!$X$42,IF(F20="Scenario3PBT7",'Deep retrofit'!$Y$42,"")))&amp;IF(F20="Scenario1PBT8",'Deep retrofit'!$Z$42,IF(F20="Scenario2PBT8",'Deep retrofit'!$AA$42,IF(F20="Scenario3PBT8",'Deep retrofit'!$AB$42,"")))&amp;IF(F20="Scenario1PBT9",'Deep retrofit'!$AC$42,IF(F20="Scenario2PBT9",'Deep retrofit'!$AD$42,IF(F20="Scenario3PBT9",'Deep retrofit'!$AE$42,"")))&amp;IF(F20="Scenario1PBT10",'Deep retrofit'!$AF$42,IF(F20="Scenario2PBT10",'Deep retrofit'!$AG$42,IF(F20="Scenario3PBT10",'Deep retrofit'!$AH$42,"")))&amp;IF(F20="Scenario1PBT11",'Deep retrofit'!$AI$42,IF(F20="Scenario2PBT11",'Deep retrofit'!$AJ$42,IF(F20="Scenario3PBT11",'Deep retrofit'!$AK$42,"")))&amp;IF(F20="Scenario1PBT12",'Deep retrofit'!$AL$42,IF(F20="Scenario2PBT12",'Deep retrofit'!$AM$42,IF(F20="Scenario3PBT12",'Deep retrofit'!$AN$42,"")))&amp;IF(F20="Scenario1PBT13",'Deep retrofit'!$AO$42,IF(F20="Scenario2PBT13",'Deep retrofit'!$AP$42,IF(F20="Scenario3PBT13",'Deep retrofit'!$AQ$42,"")))&amp;IF(F20="Scenario1PBT14",'Deep retrofit'!$AR$42,IF(F20="Scenario2PBT14",'Deep retrofit'!$AS$42,IF(F20="Scenario3PBT14",'Deep retrofit'!$AT$42,"")))&amp;IF(F20="Scenario1PBT15",'Deep retrofit'!$AU$42,IF(F20="Scenario2PBT15",'Deep retrofit'!$AV$42,IF(F20="Scenario3PBT15",'Deep retrofit'!$AW$42,"")))</f>
        <v/>
      </c>
      <c r="Z20" s="142">
        <f t="shared" si="20"/>
        <v>0</v>
      </c>
      <c r="AA20" s="331" t="str">
        <f>IF(F20="Scenario1PBT1",'Deep retrofit'!$E$101,IF(F20="Scenario2PBT1",'Deep retrofit'!$F$101,IF(F20="Scenario3PBT1",'Deep retrofit'!$G$101,"")))&amp;IF(F20="Scenario1PBT2",'Deep retrofit'!$H$101,IF(F20="Scenario2PBT2",'Deep retrofit'!$I$101,IF(F20="Scenario3PBT2",'Deep retrofit'!$J$101,"")))&amp;IF(F20="Scenario1PBT3",'Deep retrofit'!$K$101,IF(F20="Scenario2PBT3",'Deep retrofit'!$L$101,IF(F20="Scenario3PBT3",'Deep retrofit'!$M$101,"")))&amp;IF(F20="Scenario1PBT4",'Deep retrofit'!$N$101,IF(F20="Scenario2PBT4",'Deep retrofit'!$O$101,IF(F20="Scenario3PBT4",'Deep retrofit'!$P$101,"")))&amp;IF(F20="Scenario1PBT5",'Deep retrofit'!$Q$101,IF(F20="Scenario2PBT5",'Deep retrofit'!$R$101,IF(F20="Scenario3PBT5",'Deep retrofit'!$S$101,"")))&amp;IF(F20="Scenario1PBT6",'Deep retrofit'!$T$101,IF(F20="Scenario2PBT6",'Deep retrofit'!$U$101,IF(F20="Scenario3PBT6",'Deep retrofit'!$V$101,"")))&amp;IF(F20="Scenario1PBT7",'Deep retrofit'!$W$101,IF(F20="Scenario2PBT7",'Deep retrofit'!$X$101,IF(F20="Scenario3PBT7",'Deep retrofit'!$Y$101,"")))&amp;IF(F20="Scenario1PBT8",'Deep retrofit'!$Z$101,IF(F20="Scenario2PBT8",'Deep retrofit'!$AA$101,IF(F20="Scenario3PBT8",'Deep retrofit'!$AB$101,"")))&amp;IF(F20="Scenario1PBT9",'Deep retrofit'!$AC$101,IF(F20="Scenario2PBT9",'Deep retrofit'!$AD$101,IF(F20="Scenario3PBT9",'Deep retrofit'!$AE$101,"")))&amp;IF(F20="Scenario1PBT10",'Deep retrofit'!$AF$101,IF(F20="Scenario2PBT10",'Deep retrofit'!$AG$101,IF(F20="Scenario3PBT10",'Deep retrofit'!$AH$101,"")))&amp;IF(F20="Scenario1PBT11",'Deep retrofit'!$AI$101,IF(F20="Scenario2PBT11",'Deep retrofit'!$AJ$101,IF(F20="Scenario3PBT11",'Deep retrofit'!$AK$101,"")))&amp;IF(F20="Scenario1PBT12",'Deep retrofit'!$AL$101,IF(F20="Scenario2PBT12",'Deep retrofit'!$AM$101,IF(F20="Scenario3PBT12",'Deep retrofit'!$AN$101,"")))&amp;IF(F20="Scenario1PBT13",'Deep retrofit'!$AO$101,IF(F20="Scenario2PBT13",'Deep retrofit'!$AP$101,IF(F20="Scenario3PBT13",'Deep retrofit'!$AQ$101,"")))&amp;IF(F20="Scenario1PBT14",'Deep retrofit'!$AR$101,IF(F20="Scenario2PBT14",'Deep retrofit'!$AS$101,IF(F20="Scenario3PBT14",'Deep retrofit'!$AT$101,"")))&amp;IF(F20="Scenario1PBT15",'Deep retrofit'!$AU$101,IF(F20="Scenario2PBT15",'Deep retrofit'!$AV$101,IF(F20="Scenario3PBT15",'Deep retrofit'!$AW$101,"")))</f>
        <v/>
      </c>
      <c r="AB20" s="233">
        <f t="shared" si="21"/>
        <v>0</v>
      </c>
      <c r="AC20" s="264">
        <f>IFERROR('Projection_Base-case'!G20-G20,0)</f>
        <v>0</v>
      </c>
      <c r="AD20" s="142">
        <f t="shared" si="0"/>
        <v>0</v>
      </c>
      <c r="AE20" s="142">
        <f>IFERROR(100*AC20/'Projection_Base-case'!G20,0)</f>
        <v>0</v>
      </c>
      <c r="AF20" s="142">
        <f>IFERROR('Projection_Base-case'!I20-I20,0)</f>
        <v>0</v>
      </c>
      <c r="AG20" s="142">
        <f t="shared" si="1"/>
        <v>0</v>
      </c>
      <c r="AH20" s="142">
        <f>IFERROR(100*AF20/'Projection_Base-case'!I20,0)</f>
        <v>0</v>
      </c>
      <c r="AI20" s="142">
        <f>IFERROR('Projection_Base-case'!K20-K20,0)</f>
        <v>0</v>
      </c>
      <c r="AJ20" s="142">
        <f t="shared" si="2"/>
        <v>0</v>
      </c>
      <c r="AK20" s="142">
        <f>IFERROR(100*AI20/'Projection_Base-case'!K20,0)</f>
        <v>0</v>
      </c>
      <c r="AL20" s="142">
        <f>IFERROR(M20-'Projection_Base-case'!M20,0)</f>
        <v>0</v>
      </c>
      <c r="AM20" s="142">
        <f t="shared" si="3"/>
        <v>0</v>
      </c>
      <c r="AN20" s="143">
        <f>IFERROR(100*AL20/'Projection_Base-case'!M20,0)</f>
        <v>0</v>
      </c>
      <c r="AO20" s="262">
        <f>IFERROR('Projection_Base-case'!O20-O20,0)</f>
        <v>0</v>
      </c>
      <c r="AP20" s="142">
        <f t="shared" si="4"/>
        <v>0</v>
      </c>
      <c r="AQ20" s="142">
        <f>IFERROR(100*AO20/'Projection_Base-case'!O20,0)</f>
        <v>0</v>
      </c>
      <c r="AR20" s="142">
        <f>IFERROR('Projection_Base-case'!Q20-Q20,0)</f>
        <v>0</v>
      </c>
      <c r="AS20" s="142">
        <f t="shared" si="5"/>
        <v>0</v>
      </c>
      <c r="AT20" s="142">
        <f>IFERROR(100*AR20/'Projection_Base-case'!Q20,0)</f>
        <v>0</v>
      </c>
      <c r="AU20" s="142">
        <f>IFERROR('Projection_Base-case'!S20-S20,0)</f>
        <v>0</v>
      </c>
      <c r="AV20" s="142">
        <f t="shared" si="6"/>
        <v>0</v>
      </c>
      <c r="AW20" s="143">
        <f>IFERROR(100*AU20/'Projection_Base-case'!S20,0)</f>
        <v>0</v>
      </c>
      <c r="AX20" s="262">
        <f>IFERROR('Projection_Base-case'!U20-U20,0)</f>
        <v>0</v>
      </c>
      <c r="AY20" s="142">
        <f t="shared" si="7"/>
        <v>0</v>
      </c>
      <c r="AZ20" s="142">
        <f>IFERROR(100*AX20/'Projection_Base-case'!U20,0)</f>
        <v>0</v>
      </c>
      <c r="BA20" s="142">
        <f>IFERROR('Projection_Base-case'!W20-W20,0)</f>
        <v>0</v>
      </c>
      <c r="BB20" s="142">
        <f t="shared" si="8"/>
        <v>0</v>
      </c>
      <c r="BC20" s="142">
        <f>IFERROR(100*BA20/'Projection_Base-case'!W20,0)</f>
        <v>0</v>
      </c>
      <c r="BD20" s="142">
        <f>IFERROR('Projection_Base-case'!Y20-Y20,0)</f>
        <v>0</v>
      </c>
      <c r="BE20" s="142">
        <f t="shared" si="9"/>
        <v>0</v>
      </c>
      <c r="BF20" s="142">
        <f>IFERROR(100*BD20/'Projection_Base-case'!Y20,0)</f>
        <v>0</v>
      </c>
      <c r="BG20" s="531">
        <f t="shared" si="22"/>
        <v>0</v>
      </c>
      <c r="BH20" s="532">
        <f t="shared" si="23"/>
        <v>0</v>
      </c>
    </row>
    <row r="21" spans="1:60" x14ac:dyDescent="0.25">
      <c r="A21" s="261">
        <v>16</v>
      </c>
      <c r="B21" s="142">
        <f>'Projection_Base-case'!B21</f>
        <v>0</v>
      </c>
      <c r="C21" s="142">
        <f>'Projection_Base-case'!C21</f>
        <v>0</v>
      </c>
      <c r="D21" s="142">
        <f>'Projection_Base-case'!D21</f>
        <v>0</v>
      </c>
      <c r="E21" s="149"/>
      <c r="F21" s="258" t="str">
        <f t="shared" si="10"/>
        <v>0</v>
      </c>
      <c r="G21" s="231" t="str">
        <f>IF(F21="Scenario1PBT1",'Deep retrofit'!$E$6,IF(F21="Scenario2PBT1",'Deep retrofit'!$F$6,IF(F21="Scenario3PBT1",'Deep retrofit'!$G$6,"")))&amp;IF(F21="Scenario1PBT2",'Deep retrofit'!$H$6,IF(F21="Scenario2PBT2",'Deep retrofit'!$I$6,IF(F21="Scenario3PBT2",'Deep retrofit'!$J$6,"")))&amp;IF(F21="Scenario1PBT3",'Deep retrofit'!$K$6,IF(F21="Scenario2PBT3",'Deep retrofit'!$L$6,IF(F21="Scenario3PBT3",'Deep retrofit'!$M$6,"")))&amp;IF(F21="Scenario1PBT4",'Deep retrofit'!$N$6,IF(F21="Scenario2PBT4",'Deep retrofit'!$O$6,IF(F21="Scenario3PBT4",'Deep retrofit'!$P$6,"")))&amp;IF(F21="Scenario1PBT5",'Deep retrofit'!$Q$6,IF(F21="Scenario2PBT5",'Deep retrofit'!$R$6,IF(F21="Scenario3PBT5",'Deep retrofit'!$S$6,"")))&amp;IF(F21="Scenario1PBT6",'Deep retrofit'!$T$6,IF(F21="Scenario2PBT6",'Deep retrofit'!$U$6,IF(F21="Scenario3PBT6",'Deep retrofit'!$V$6,"")))&amp;IF(F21="Scenario1PBT7",'Deep retrofit'!$W$6,IF(F21="Scenario2PBT7",'Deep retrofit'!$X$6,IF(F21="Scenario3PBT7",'Deep retrofit'!$Y$6,"")))&amp;IF(F21="Scenario1PBT8",'Deep retrofit'!$Z$6,IF(F21="Scenario2PBT8",'Deep retrofit'!$AA$6,IF(F21="Scenario3PBT8",'Deep retrofit'!$AB$6,"")))&amp;IF(F21="Scenario1PBT9",'Deep retrofit'!$AC$6,IF(F21="Scenario2PBT9",'Deep retrofit'!$AD$6,IF(F21="Scenario3PBT9",'Deep retrofit'!$AE$6,"")))&amp;IF(F21="Scenario1PBT10",'Deep retrofit'!$AF$6,IF(F21="Scenario2PBT10",'Deep retrofit'!$AG$6,IF(F21="Scenario3PBT10",'Deep retrofit'!$AH$6,"")))&amp;IF(F21="Scenario1PBT11",'Deep retrofit'!$AI$6,IF(F21="Scenario2PBT11",'Deep retrofit'!$AJ$6,IF(F21="Scenario3PBT11",'Deep retrofit'!$AK$6,"")))&amp;IF(F21="Scenario1PBT12",'Deep retrofit'!$AL$6,IF(F21="Scenario2PBT12",'Deep retrofit'!$AM$6,IF(F21="Scenario3PBT12",'Deep retrofit'!$AN$6,"")))&amp;IF(F21="Scenario1PBT13",'Deep retrofit'!$AO$6,IF(F21="Scenario2PBT13",'Deep retrofit'!$AP$6,IF(F21="Scenario3PBT13",'Deep retrofit'!$AQ$6,"")))&amp;IF(F21="Scenario1PBT14",'Deep retrofit'!$AR$6,IF(F21="Scenario2PBT14",'Deep retrofit'!$AS$6,IF(F21="Scenario3PBT14",'Deep retrofit'!$AT$6,"")))&amp;IF(F21="Scenario1PBT15",'Deep retrofit'!$AU$6,IF(F21="Scenario2PBT15",'Deep retrofit'!$AV$6,IF(F21="Scenario3PBT15",'Deep retrofit'!$AW$6,"")))</f>
        <v/>
      </c>
      <c r="H21" s="142">
        <f t="shared" si="11"/>
        <v>0</v>
      </c>
      <c r="I21" s="232" t="str">
        <f>IF(F21="Scenario1PBT1",'Deep retrofit'!$E$16,IF(F21="Scenario2PBT1",'Deep retrofit'!$F$16,IF(F21="Scenario3PBT1",'Deep retrofit'!$G$16,"")))&amp;IF(F21="Scenario1PBT2",'Deep retrofit'!$H$16,IF(F21="Scenario2PBT2",'Deep retrofit'!$I$16,IF(F21="Scenario3PBT2",'Deep retrofit'!$J$16,"")))&amp;IF(F21="Scenario1PBT3",'Deep retrofit'!$K$16,IF(F21="Scenario2PBT3",'Deep retrofit'!$L$16,IF(F21="Scenario3PBT3",'Deep retrofit'!$M$16,"")))&amp;IF(F21="Scenario1PBT4",'Deep retrofit'!$N$16,IF(F21="Scenario2PBT4",'Deep retrofit'!$O$16,IF(F21="Scenario3PBT4",'Deep retrofit'!$P$16,"")))&amp;IF(F21="Scenario1PBT5",'Deep retrofit'!$Q$16,IF(F21="Scenario2PBT5",'Deep retrofit'!$R$16,IF(F21="Scenario3PBT5",'Deep retrofit'!$S$16,"")))&amp;IF(F21="Scenario1PBT6",'Deep retrofit'!$T$16,IF(F21="Scenario2PBT6",'Deep retrofit'!$U$16,IF(F21="Scenario3PBT6",'Deep retrofit'!$V$16,"")))&amp;IF(F21="Scenario1PBT7",'Deep retrofit'!$W$16,IF(F21="Scenario2PBT7",'Deep retrofit'!$X$16,IF(F21="Scenario3PBT7",'Deep retrofit'!$Y$16,"")))&amp;IF(F21="Scenario1PBT8",'Deep retrofit'!$Z$16,IF(F21="Scenario2PBT8",'Deep retrofit'!$AA$16,IF(F21="Scenario3PBT8",'Deep retrofit'!$AB$16,"")))&amp;IF(F21="Scenario1PBT9",'Deep retrofit'!$AC$16,IF(F21="Scenario2PBT9",'Deep retrofit'!$AD$16,IF(F21="Scenario3PBT9",'Deep retrofit'!$AE$16,"")))&amp;IF(F21="Scenario1PBT10",'Deep retrofit'!$AF$16,IF(F21="Scenario2PBT10",'Deep retrofit'!$AG$16,IF(F21="Scenario3PBT10",'Deep retrofit'!$AH$16,"")))&amp;IF(F21="Scenario1PBT11",'Deep retrofit'!$AI$16,IF(F21="Scenario2PBT11",'Deep retrofit'!$AJ$16,IF(F21="Scenario3PBT11",'Deep retrofit'!$AK$16,"")))&amp;IF(F21="Scenario1PBT12",'Deep retrofit'!$AL$16,IF(F21="Scenario2PBT12",'Deep retrofit'!$AM$16,IF(F21="Scenario3PBT12",'Deep retrofit'!$AN$16,"")))&amp;IF(F21="Scenario1PBT13",'Deep retrofit'!$AO$16,IF(F21="Scenario2PBT13",'Deep retrofit'!$AP$16,IF(F21="Scenario3PBT13",'Deep retrofit'!$AQ$16,"")))&amp;IF(F21="Scenario1PBT14",'Deep retrofit'!$AR$16,IF(F21="Scenario2PBT14",'Deep retrofit'!$AS$16,IF(F21="Scenario3PBT14",'Deep retrofit'!$AT$16,"")))&amp;IF(F21="Scenario1PBT15",'Deep retrofit'!$AU$16,IF(F21="Scenario2PBT15",'Deep retrofit'!$AV$16,IF(F21="Scenario3PBT15",'Deep retrofit'!$AW$16,"")))</f>
        <v/>
      </c>
      <c r="J21" s="142">
        <f t="shared" si="12"/>
        <v>0</v>
      </c>
      <c r="K21" s="142" t="str">
        <f>IF(F21="Scenario1PBT1",'Deep retrofit'!$E$18,IF(F21="Scenario2PBT1",'Deep retrofit'!$F$18,IF(F21="Scenario3PBT1",'Deep retrofit'!$G$18,"")))&amp;IF(F21="Scenario1PBT2",'Deep retrofit'!$H$18,IF(F21="Scenario2PBT2",'Deep retrofit'!$I$18,IF(F21="Scenario3PBT2",'Deep retrofit'!$J$18,"")))&amp;IF(F21="Scenario1PBT3",'Deep retrofit'!$K$18,IF(F21="Scenario2PBT3",'Deep retrofit'!$L$18,IF(F21="Scenario3PBT3",'Deep retrofit'!$M$18,"")))&amp;IF(F21="Scenario1PBT4",'Deep retrofit'!$N$18,IF(F21="Scenario2PBT4",'Deep retrofit'!$O$18,IF(F21="Scenario3PBT4",'Deep retrofit'!$P$18,"")))&amp;IF(F21="Scenario1PBT5",'Deep retrofit'!$Q$18,IF(F21="Scenario2PBT5",'Deep retrofit'!$R$18,IF(F21="Scenario3PBT5",'Deep retrofit'!$S$18,"")))&amp;IF(F21="Scenario1PBT6",'Deep retrofit'!$T$18,IF(F21="Scenario2PBT6",'Deep retrofit'!$U$18,IF(F21="Scenario3PBT6",'Deep retrofit'!$V$18,"")))&amp;IF(F21="Scenario1PBT7",'Deep retrofit'!$W$18,IF(F21="Scenario2PBT7",'Deep retrofit'!$X$18,IF(F21="Scenario3PBT7",'Deep retrofit'!$Y$18,"")))&amp;IF(F21="Scenario1PBT8",'Deep retrofit'!$Z$18,IF(F21="Scenario2PBT8",'Deep retrofit'!$AA$18,IF(F21="Scenario3PBT8",'Deep retrofit'!$AB$18,"")))&amp;IF(F21="Scenario1PBT9",'Deep retrofit'!$AC$18,IF(F21="Scenario2PBT9",'Deep retrofit'!$AD$18,IF(F21="Scenario3PBT9",'Deep retrofit'!$AE$18,"")))&amp;IF(F21="Scenario1PBT10",'Deep retrofit'!$AF$18,IF(F21="Scenario2PBT10",'Deep retrofit'!$AG$18,IF(F21="Scenario3PBT10",'Deep retrofit'!$AH$18,"")))&amp;IF(F21="Scenario1PBT11",'Deep retrofit'!$AI$18,IF(F21="Scenario2PBT11",'Deep retrofit'!$AJ$18,IF(F21="Scenario3PBT11",'Deep retrofit'!$AK$18,"")))&amp;IF(F21="Scenario1PBT12",'Deep retrofit'!$AL$18,IF(F21="Scenario2PBT12",'Deep retrofit'!$AM$18,IF(F21="Scenario3PBT12",'Deep retrofit'!$AN$18,"")))&amp;IF(F21="Scenario1PBT13",'Deep retrofit'!$AO$18,IF(F21="Scenario2PBT13",'Deep retrofit'!$AP$18,IF(F21="Scenario3PBT13",'Deep retrofit'!$AQ$18,"")))&amp;IF(F21="Scenario1PBT14",'Deep retrofit'!$AR$18,IF(F21="Scenario2PBT14",'Deep retrofit'!$AS$18,IF(F21="Scenario3PBT14",'Deep retrofit'!$AT$18,"")))&amp;IF(F21="Scenario1PBT15",'Deep retrofit'!$AU$18,IF(F21="Scenario2PBT15",'Deep retrofit'!$AV$18,IF(F21="Scenario3PBT15",'Deep retrofit'!$AW$18,"")))</f>
        <v/>
      </c>
      <c r="L21" s="142">
        <f t="shared" si="13"/>
        <v>0</v>
      </c>
      <c r="M21" s="142" t="str">
        <f>IF(F21="Scenario1PBT1",'Deep retrofit'!$E$20,IF(F21="Scenario2PBT1",'Deep retrofit'!$F$20,IF(F21="Scenario3PBT1",'Deep retrofit'!$G$20,"")))&amp;IF(F21="Scenario1PBT2",'Deep retrofit'!$H$20,IF(F21="Scenario2PBT2",'Deep retrofit'!$I$20,IF(F21="Scenario3PBT2",'Deep retrofit'!$J$20,"")))&amp;IF(F21="Scenario1PBT3",'Deep retrofit'!$K$20,IF(F21="Scenario2PBT3",'Deep retrofit'!$L$20,IF(F21="Scenario3PBT3",'Deep retrofit'!$M$20,"")))&amp;IF(F21="Scenario1PBT4",'Deep retrofit'!$N$20,IF(F21="Scenario2PBT4",'Deep retrofit'!$O$20,IF(F21="Scenario3PBT4",'Deep retrofit'!$P$20,"")))&amp;IF(F21="Scenario1PBT5",'Deep retrofit'!$Q$20,IF(F21="Scenario2PBT5",'Deep retrofit'!$R$20,IF(F21="Scenario3PBT5",'Deep retrofit'!$S$20,"")))&amp;IF(F21="Scenario1PBT6",'Deep retrofit'!$T$20,IF(F21="Scenario2PBT6",'Deep retrofit'!$U$20,IF(F21="Scenario3PBT6",'Deep retrofit'!$V$20,"")))&amp;IF(F21="Scenario1PBT7",'Deep retrofit'!$W$20,IF(F21="Scenario2PBT7",'Deep retrofit'!$X$20,IF(F21="Scenario3PBT7",'Deep retrofit'!$Y$20,"")))&amp;IF(F21="Scenario1PBT8",'Deep retrofit'!$Z$20,IF(F21="Scenario2PBT8",'Deep retrofit'!$AA$20,IF(F21="Scenario3PBT8",'Deep retrofit'!$AB$20,"")))&amp;IF(F21="Scenario1PBT9",'Deep retrofit'!$AC$20,IF(F21="Scenario2PBT9",'Deep retrofit'!$AD$20,IF(F21="Scenario3PBT9",'Deep retrofit'!$AE$20,"")))&amp;IF(F21="Scenario1PBT10",'Deep retrofit'!$AF$20,IF(F21="Scenario2PBT10",'Deep retrofit'!$AG$20,IF(F21="Scenario3PBT10",'Deep retrofit'!$AH$20,"")))&amp;IF(F21="Scenario1PBT11",'Deep retrofit'!$AI$20,IF(F21="Scenario2PBT11",'Deep retrofit'!$AJ$20,IF(F21="Scenario3PBT11",'Deep retrofit'!$AK$20,"")))&amp;IF(F21="Scenario1PBT12",'Deep retrofit'!$AL$20,IF(F21="Scenario2PBT12",'Deep retrofit'!$AM$20,IF(F21="Scenario3PBT12",'Deep retrofit'!$AN$20,"")))&amp;IF(F21="Scenario1PBT13",'Deep retrofit'!$AO$20,IF(F21="Scenario2PBT13",'Deep retrofit'!$AP$20,IF(F21="Scenario3PBT13",'Deep retrofit'!$AQ$20,"")))&amp;IF(F21="Scenario1PBT14",'Deep retrofit'!$AR$20,IF(F21="Scenario2PBT14",'Deep retrofit'!$AS$20,IF(F21="Scenario3PBT14",'Deep retrofit'!$AT$20,"")))&amp;IF(F21="Scenario1PBT15",'Deep retrofit'!$AU$20,IF(F21="Scenario2PBT15",'Deep retrofit'!$AV$20,IF(F21="Scenario3PBT15",'Deep retrofit'!$AW$20,"")))</f>
        <v/>
      </c>
      <c r="N21" s="143">
        <f t="shared" si="14"/>
        <v>0</v>
      </c>
      <c r="O21" s="262" t="str">
        <f>IF(F21="Scenario1PBT1",'Deep retrofit'!$E$23,IF(F21="Scenario2PBT1",'Deep retrofit'!$F$23,IF(F21="Scenario3PBT1",'Deep retrofit'!$G$23,"")))&amp;IF(F21="Scenario1PBT2",'Deep retrofit'!$H$23,IF(F21="Scenario2PBT2",'Deep retrofit'!$I$23,IF(F21="Scenario3PBT2",'Deep retrofit'!$J$23,"")))&amp;IF(F21="Scenario1PBT3",'Deep retrofit'!$K$23,IF(F21="Scenario2PBT3",'Deep retrofit'!$L$23,IF(F21="Scenario3PBT3",'Deep retrofit'!$M$23,"")))&amp;IF(F21="Scenario1PBT4",'Deep retrofit'!$N$23,IF(F21="Scenario2PBT4",'Deep retrofit'!$O$23,IF(F21="Scenario3PBT4",'Deep retrofit'!$P$23,"")))&amp;IF(F21="Scenario1PBT5",'Deep retrofit'!$Q$23,IF(F21="Scenario2PBT5",'Deep retrofit'!$R$23,IF(F21="Scenario3PBT5",'Deep retrofit'!$S$23,"")))&amp;IF(F21="Scenario1PBT6",'Deep retrofit'!$T$23,IF(F21="Scenario2PBT6",'Deep retrofit'!$U$23,IF(F21="Scenario3PBT6",'Deep retrofit'!$V$23,"")))&amp;IF(F21="Scenario1PBT7",'Deep retrofit'!$W$23,IF(F21="Scenario2PBT7",'Deep retrofit'!$X$23,IF(F21="Scenario3PBT7",'Deep retrofit'!$Y$23,"")))&amp;IF(F21="Scenario1PBT8",'Deep retrofit'!$Z$23,IF(F21="Scenario2PBT8",'Deep retrofit'!$AA$23,IF(F21="Scenario3PBT8",'Deep retrofit'!$AB$23,"")))&amp;IF(F21="Scenario1PBT9",'Deep retrofit'!$AC$23,IF(F21="Scenario2PBT9",'Deep retrofit'!$AD$23,IF(F21="Scenario3PBT9",'Deep retrofit'!$AE$23,"")))&amp;IF(F21="Scenario1PBT10",'Deep retrofit'!$AF$23,IF(F21="Scenario2PBT10",'Deep retrofit'!$AG$23,IF(F21="Scenario3PBT10",'Deep retrofit'!$AH$23,"")))&amp;IF(F21="Scenario1PBT11",'Deep retrofit'!$AI$23,IF(F21="Scenario2PBT11",'Deep retrofit'!$AJ$23,IF(F21="Scenario3PBT11",'Deep retrofit'!$AK$23,"")))&amp;IF(F21="Scenario1PBT12",'Deep retrofit'!$AL$23,IF(F21="Scenario2PBT12",'Deep retrofit'!$AM$23,IF(F21="Scenario3PBT12",'Deep retrofit'!$AN$23,"")))&amp;IF(F21="Scenario1PBT13",'Deep retrofit'!$AO$23,IF(F21="Scenario2PBT13",'Deep retrofit'!$AP$23,IF(F21="Scenario3PBT13",'Deep retrofit'!$AQ$23,"")))&amp;IF(F21="Scenario1PBT14",'Deep retrofit'!$AR$23,IF(F21="Scenario2PBT14",'Deep retrofit'!$AS$23,IF(F21="Scenario3PBT14",'Deep retrofit'!$AT$23,"")))&amp;IF(F21="Scenario1PBT15",'Deep retrofit'!$AU$23,IF(F21="Scenario2PBT15",'Deep retrofit'!$AV$23,IF(F21="Scenario3PBT15",'Deep retrofit'!$AW$23,"")))</f>
        <v/>
      </c>
      <c r="P21" s="142">
        <f t="shared" si="15"/>
        <v>0</v>
      </c>
      <c r="Q21" s="142" t="str">
        <f>IF(F21="Scenario1PBT1",'Deep retrofit'!$E$25,IF(F21="Scenario2PBT1",'Deep retrofit'!$F$25,IF(F21="Scenario3PBT1",'Deep retrofit'!$G$25,"")))&amp;IF(F21="Scenario1PBT2",'Deep retrofit'!$H$25,IF(F21="Scenario2PBT2",'Deep retrofit'!$I$25,IF(F21="Scenario3PBT2",'Deep retrofit'!$J$25,"")))&amp;IF(F21="Scenario1PBT3",'Deep retrofit'!$K$25,IF(F21="Scenario2PBT3",'Deep retrofit'!$L$25,IF(F21="Scenario3PBT3",'Deep retrofit'!$M$25,"")))&amp;IF(F21="Scenario1PBT4",'Deep retrofit'!$N$25,IF(F21="Scenario2PBT4",'Deep retrofit'!$O$25,IF(F21="Scenario3PBT4",'Deep retrofit'!$P$25,"")))&amp;IF(F21="Scenario1PBT5",'Deep retrofit'!$Q$25,IF(F21="Scenario2PBT5",'Deep retrofit'!$R$25,IF(F21="Scenario3PBT5",'Deep retrofit'!$S$25,"")))&amp;IF(F21="Scenario1PBT6",'Deep retrofit'!$T$25,IF(F21="Scenario2PBT6",'Deep retrofit'!$U$25,IF(F21="Scenario3PBT6",'Deep retrofit'!$V$25,"")))&amp;IF(F21="Scenario1PBT7",'Deep retrofit'!$W$25,IF(F21="Scenario2PBT7",'Deep retrofit'!$X$25,IF(F21="Scenario3PBT7",'Deep retrofit'!$Y$25,"")))&amp;IF(F21="Scenario1PBT8",'Deep retrofit'!$Z$25,IF(F21="Scenario2PBT8",'Deep retrofit'!$AA$25,IF(F21="Scenario3PBT8",'Deep retrofit'!$AB$25,"")))&amp;IF(F21="Scenario1PBT9",'Deep retrofit'!$AC$25,IF(F21="Scenario2PBT9",'Deep retrofit'!$AD$25,IF(F21="Scenario3PBT9",'Deep retrofit'!$AE$25,"")))&amp;IF(F21="Scenario1PBT10",'Deep retrofit'!$AF$25,IF(F21="Scenario2PBT10",'Deep retrofit'!$AG$25,IF(F21="Scenario3PBT10",'Deep retrofit'!$AH$25,"")))&amp;IF(F21="Scenario1PBT11",'Deep retrofit'!$AI$25,IF(F21="Scenario2PBT11",'Deep retrofit'!$AJ$25,IF(F21="Scenario3PBT11",'Deep retrofit'!$AK$25,"")))&amp;IF(F21="Scenario1PBT12",'Deep retrofit'!$AL$25,IF(F21="Scenario2PBT12",'Deep retrofit'!$AM$25,IF(F21="Scenario3PBT12",'Deep retrofit'!$AN$25,"")))&amp;IF(F21="Scenario1PBT13",'Deep retrofit'!$AO$25,IF(F21="Scenario2PBT13",'Deep retrofit'!$AP$25,IF(F21="Scenario3PBT13",'Deep retrofit'!$AQ$25,"")))&amp;IF(F21="Scenario1PBT14",'Deep retrofit'!$AR$25,IF(F21="Scenario2PBT14",'Deep retrofit'!$AS$25,IF(F21="Scenario3PBT14",'Deep retrofit'!$AT$25,"")))&amp;IF(F21="Scenario1PBT15",'Deep retrofit'!$AU$25,IF(F21="Scenario2PBT15",'Deep retrofit'!$AV$25,IF(F21="Scenario3PBT15",'Deep retrofit'!$AW$25,"")))</f>
        <v/>
      </c>
      <c r="R21" s="142">
        <f t="shared" si="16"/>
        <v>0</v>
      </c>
      <c r="S21" s="142" t="str">
        <f>IF(F21="Scenario1PBT1",'Deep retrofit'!$E$27,IF(F21="Scenario2PBT1",'Deep retrofit'!$F$27,IF(F21="Scenario3PBT1",'Deep retrofit'!$G$27,"")))&amp;IF(F21="Scenario1PBT2",'Deep retrofit'!$H$27,IF(F21="Scenario2PBT2",'Deep retrofit'!$I$27,IF(F21="Scenario3PBT2",'Deep retrofit'!$J$27,"")))&amp;IF(F21="Scenario1PBT3",'Deep retrofit'!$K$27,IF(F21="Scenario2PBT3",'Deep retrofit'!$L$27,IF(F21="Scenario3PBT3",'Deep retrofit'!$M$27,"")))&amp;IF(F21="Scenario1PBT4",'Deep retrofit'!$N$27,IF(F21="Scenario2PBT4",'Deep retrofit'!$O$27,IF(F21="Scenario3PBT4",'Deep retrofit'!$P$27,"")))&amp;IF(F21="Scenario1PBT5",'Deep retrofit'!$Q$27,IF(F21="Scenario2PBT5",'Deep retrofit'!$R$27,IF(F21="Scenario3PBT5",'Deep retrofit'!$S$27,"")))&amp;IF(F21="Scenario1PBT6",'Deep retrofit'!$T$27,IF(F21="Scenario2PBT6",'Deep retrofit'!$U$27,IF(F21="Scenario3PBT6",'Deep retrofit'!$V$27,"")))&amp;IF(F21="Scenario1PBT7",'Deep retrofit'!$W$27,IF(F21="Scenario2PBT7",'Deep retrofit'!$X$27,IF(F21="Scenario3PBT7",'Deep retrofit'!$Y$27,"")))&amp;IF(F21="Scenario1PBT8",'Deep retrofit'!$Z$27,IF(F21="Scenario2PBT8",'Deep retrofit'!$AA$27,IF(F21="Scenario3PBT8",'Deep retrofit'!$AB$27,"")))&amp;IF(F21="Scenario1PBT9",'Deep retrofit'!$AC$27,IF(F21="Scenario2PBT9",'Deep retrofit'!$AD$27,IF(F21="Scenario3PBT9",'Deep retrofit'!$AE$27,"")))&amp;IF(F21="Scenario1PBT10",'Deep retrofit'!$AF$27,IF(F21="Scenario2PBT10",'Deep retrofit'!$AG$27,IF(F21="Scenario3PBT10",'Deep retrofit'!$AH$27,"")))&amp;IF(F21="Scenario1PBT11",'Deep retrofit'!$AI$27,IF(F21="Scenario2PBT11",'Deep retrofit'!$AJ$27,IF(F21="Scenario3PBT11",'Deep retrofit'!$AK$27,"")))&amp;IF(F21="Scenario1PBT12",'Deep retrofit'!$AL$27,IF(F21="Scenario2PBT12",'Deep retrofit'!$AM$27,IF(F21="Scenario3PBT12",'Deep retrofit'!$AN$27,"")))&amp;IF(F21="Scenario1PBT13",'Deep retrofit'!$AO$27,IF(F21="Scenario2PBT13",'Deep retrofit'!$AP$27,IF(F21="Scenario3PBT13",'Deep retrofit'!$AQ$27,"")))&amp;IF(F21="Scenario1PBT14",'Deep retrofit'!$AR$27,IF(F21="Scenario2PBT14",'Deep retrofit'!$AS$27,IF(F21="Scenario3PBT14",'Deep retrofit'!$AT$27,"")))&amp;IF(F21="Scenario1PBT15",'Deep retrofit'!$AU$27,IF(F21="Scenario2PBT15",'Deep retrofit'!$AV$27,IF(F21="Scenario3PBT15",'Deep retrofit'!$AW$27,"")))</f>
        <v/>
      </c>
      <c r="T21" s="263">
        <f t="shared" si="17"/>
        <v>0</v>
      </c>
      <c r="U21" s="262" t="str">
        <f>IF(F21="Scenario1PBT1",'Deep retrofit'!$E$38,IF(F21="Scenario2PBT1",'Deep retrofit'!$F$38,IF(F21="Scenario3PBT1",'Deep retrofit'!$G$38,"")))&amp;IF(F21="Scenario1PBT2",'Deep retrofit'!$H$38,IF(F21="Scenario2PBT2",'Deep retrofit'!$I$38,IF(F21="Scenario3PBT2",'Deep retrofit'!$J$38,"")))&amp;IF(F21="Scenario1PBT3",'Deep retrofit'!$K$38,IF(F21="Scenario2PBT3",'Deep retrofit'!$L$38,IF(F21="Scenario3PBT3",'Deep retrofit'!$M$38,"")))&amp;IF(F21="Scenario1PBT4",'Deep retrofit'!$N$38,IF(F21="Scenario2PBT4",'Deep retrofit'!$O$38,IF(F21="Scenario3PBT4",'Deep retrofit'!$P$38,"")))&amp;IF(F21="Scenario1PBT5",'Deep retrofit'!$Q$38,IF(F21="Scenario2PBT5",'Deep retrofit'!$R$38,IF(F21="Scenario3PBT5",'Deep retrofit'!$S$38,"")))&amp;IF(F21="Scenario1PBT6",'Deep retrofit'!$T$38,IF(F21="Scenario2PBT6",'Deep retrofit'!$U$38,IF(F21="Scenario3PBT6",'Deep retrofit'!$V$38,"")))&amp;IF(F21="Scenario1PBT7",'Deep retrofit'!$W$38,IF(F21="Scenario2PBT7",'Deep retrofit'!$X$38,IF(F21="Scenario3PBT7",'Deep retrofit'!$Y$38,"")))&amp;IF(F21="Scenario1PBT8",'Deep retrofit'!$Z$38,IF(F21="Scenario2PBT8",'Deep retrofit'!$AA$38,IF(F21="Scenario3PBT8",'Deep retrofit'!$AB$38,"")))&amp;IF(F21="Scenario1PBT9",'Deep retrofit'!$AC$38,IF(F21="Scenario2PBT9",'Deep retrofit'!$AD$38,IF(F21="Scenario3PBT9",'Deep retrofit'!$AE$38,"")))&amp;IF(F21="Scenario1PBT10",'Deep retrofit'!$AF$38,IF(F21="Scenario2PBT10",'Deep retrofit'!$AG$38,IF(F21="Scenario3PBT10",'Deep retrofit'!$AH$38,"")))&amp;IF(F21="Scenario1PBT11",'Deep retrofit'!$AI$38,IF(F21="Scenario2PBT11",'Deep retrofit'!$AJ$38,IF(F21="Scenario3PBT11",'Deep retrofit'!$AK$38,"")))&amp;IF(F21="Scenario1PBT12",'Deep retrofit'!$AL$38,IF(F21="Scenario2PBT12",'Deep retrofit'!$AM$38,IF(F21="Scenario3PBT12",'Deep retrofit'!$AN$38,"")))&amp;IF(F21="Scenario1PBT13",'Deep retrofit'!$AO$38,IF(F21="Scenario2PBT13",'Deep retrofit'!$AP$38,IF(F21="Scenario3PBT13",'Deep retrofit'!$AQ$38,"")))&amp;IF(F21="Scenario1PBT14",'Deep retrofit'!$AR$38,IF(F21="Scenario2PBT14",'Deep retrofit'!$AS$38,IF(F21="Scenario3PBT14",'Deep retrofit'!$AT$38,"")))&amp;IF(F21="Scenario1PBT15",'Deep retrofit'!$AU$38,IF(F21="Scenario2PBT15",'Deep retrofit'!$AV$38,IF(F21="Scenario3PBT15",'Deep retrofit'!$AW$38,"")))</f>
        <v/>
      </c>
      <c r="V21" s="142">
        <f t="shared" si="18"/>
        <v>0</v>
      </c>
      <c r="W21" s="142" t="str">
        <f>IF(F21="Scenario1PBT1",'Deep retrofit'!$E$40,IF(F21="Scenario2PBT1",'Deep retrofit'!$F$40,IF(F21="Scenario3PBT1",'Deep retrofit'!$G$40,"")))&amp;IF(F21="Scenario1PBT2",'Deep retrofit'!$H$40,IF(F21="Scenario2PBT2",'Deep retrofit'!$I$40,IF(F21="Scenario3PBT2",'Deep retrofit'!$J$40,"")))&amp;IF(F21="Scenario1PBT3",'Deep retrofit'!$K$40,IF(F21="Scenario2PBT3",'Deep retrofit'!$L$40,IF(F21="Scenario3PBT3",'Deep retrofit'!$M$40,"")))&amp;IF(F21="Scenario1PBT4",'Deep retrofit'!$N$40,IF(F21="Scenario2PBT4",'Deep retrofit'!$O$40,IF(F21="Scenario3PBT4",'Deep retrofit'!$P$40,"")))&amp;IF(F21="Scenario1PBT5",'Deep retrofit'!$Q$40,IF(F21="Scenario2PBT5",'Deep retrofit'!$R$40,IF(F21="Scenario3PBT5",'Deep retrofit'!$S$40,"")))&amp;IF(F21="Scenario1PBT6",'Deep retrofit'!$T$40,IF(F21="Scenario2PBT6",'Deep retrofit'!$U$40,IF(F21="Scenario3PBT6",'Deep retrofit'!$V$40,"")))&amp;IF(F21="Scenario1PBT7",'Deep retrofit'!$W$40,IF(F21="Scenario2PBT7",'Deep retrofit'!$X$40,IF(F21="Scenario3PBT7",'Deep retrofit'!$Y$40,"")))&amp;IF(F21="Scenario1PBT8",'Deep retrofit'!$Z$40,IF(F21="Scenario2PBT8",'Deep retrofit'!$AA$40,IF(F21="Scenario3PBT8",'Deep retrofit'!$AB$40,"")))&amp;IF(F21="Scenario1PBT9",'Deep retrofit'!$AC$40,IF(F21="Scenario2PBT9",'Deep retrofit'!$AD$40,IF(F21="Scenario3PBT9",'Deep retrofit'!$AE$40,"")))&amp;IF(F21="Scenario1PBT10",'Deep retrofit'!$AF$40,IF(F21="Scenario2PBT10",'Deep retrofit'!$AG$40,IF(F21="Scenario3PBT10",'Deep retrofit'!$AH$40,"")))&amp;IF(F21="Scenario1PBT11",'Deep retrofit'!$AI$40,IF(F21="Scenario2PBT11",'Deep retrofit'!$AJ$40,IF(F21="Scenario3PBT11",'Deep retrofit'!$AK$40,"")))&amp;IF(F21="Scenario1PBT12",'Deep retrofit'!$AL$40,IF(F21="Scenario2PBT12",'Deep retrofit'!$AM$40,IF(F21="Scenario3PBT12",'Deep retrofit'!$AN$40,"")))&amp;IF(F21="Scenario1PBT13",'Deep retrofit'!$AO$40,IF(F21="Scenario2PBT13",'Deep retrofit'!$AP$40,IF(F21="Scenario3PBT13",'Deep retrofit'!$AQ$40,"")))&amp;IF(F21="Scenario1PBT14",'Deep retrofit'!$AR$40,IF(F21="Scenario2PBT14",'Deep retrofit'!$AS$40,IF(F21="Scenario3PBT14",'Deep retrofit'!$AT$40,"")))&amp;IF(F21="Scenario1PBT15",'Deep retrofit'!$AU$40,IF(F21="Scenario2PBT15",'Deep retrofit'!$AV$40,IF(F21="Scenario3PBT15",'Deep retrofit'!$AW$40,"")))</f>
        <v/>
      </c>
      <c r="X21" s="142">
        <f t="shared" si="19"/>
        <v>0</v>
      </c>
      <c r="Y21" s="142" t="str">
        <f>IF(F21="Scenario1PBT1",'Deep retrofit'!$E$42,IF(F21="Scenario2PBT1",'Deep retrofit'!$F$42,IF(F21="Scenario3PBT1",'Deep retrofit'!$G$42,"")))&amp;IF(F21="Scenario1PBT2",'Deep retrofit'!$H$42,IF(F21="Scenario2PBT2",'Deep retrofit'!$I$42,IF(F21="Scenario3PBT2",'Deep retrofit'!$J$42,"")))&amp;IF(F21="Scenario1PBT3",'Deep retrofit'!$K$42,IF(F21="Scenario2PBT3",'Deep retrofit'!$L$42,IF(F21="Scenario3PBT3",'Deep retrofit'!$M$42,"")))&amp;IF(F21="Scenario1PBT4",'Deep retrofit'!$N$42,IF(F21="Scenario2PBT4",'Deep retrofit'!$O$42,IF(F21="Scenario3PBT4",'Deep retrofit'!$P$42,"")))&amp;IF(F21="Scenario1PBT5",'Deep retrofit'!$Q$42,IF(F21="Scenario2PBT5",'Deep retrofit'!$R$42,IF(F21="Scenario3PBT5",'Deep retrofit'!$S$42,"")))&amp;IF(F21="Scenario1PBT6",'Deep retrofit'!$T$42,IF(F21="Scenario2PBT6",'Deep retrofit'!$U$42,IF(F21="Scenario3PBT6",'Deep retrofit'!$V$42,"")))&amp;IF(F21="Scenario1PBT7",'Deep retrofit'!$W$42,IF(F21="Scenario2PBT7",'Deep retrofit'!$X$42,IF(F21="Scenario3PBT7",'Deep retrofit'!$Y$42,"")))&amp;IF(F21="Scenario1PBT8",'Deep retrofit'!$Z$42,IF(F21="Scenario2PBT8",'Deep retrofit'!$AA$42,IF(F21="Scenario3PBT8",'Deep retrofit'!$AB$42,"")))&amp;IF(F21="Scenario1PBT9",'Deep retrofit'!$AC$42,IF(F21="Scenario2PBT9",'Deep retrofit'!$AD$42,IF(F21="Scenario3PBT9",'Deep retrofit'!$AE$42,"")))&amp;IF(F21="Scenario1PBT10",'Deep retrofit'!$AF$42,IF(F21="Scenario2PBT10",'Deep retrofit'!$AG$42,IF(F21="Scenario3PBT10",'Deep retrofit'!$AH$42,"")))&amp;IF(F21="Scenario1PBT11",'Deep retrofit'!$AI$42,IF(F21="Scenario2PBT11",'Deep retrofit'!$AJ$42,IF(F21="Scenario3PBT11",'Deep retrofit'!$AK$42,"")))&amp;IF(F21="Scenario1PBT12",'Deep retrofit'!$AL$42,IF(F21="Scenario2PBT12",'Deep retrofit'!$AM$42,IF(F21="Scenario3PBT12",'Deep retrofit'!$AN$42,"")))&amp;IF(F21="Scenario1PBT13",'Deep retrofit'!$AO$42,IF(F21="Scenario2PBT13",'Deep retrofit'!$AP$42,IF(F21="Scenario3PBT13",'Deep retrofit'!$AQ$42,"")))&amp;IF(F21="Scenario1PBT14",'Deep retrofit'!$AR$42,IF(F21="Scenario2PBT14",'Deep retrofit'!$AS$42,IF(F21="Scenario3PBT14",'Deep retrofit'!$AT$42,"")))&amp;IF(F21="Scenario1PBT15",'Deep retrofit'!$AU$42,IF(F21="Scenario2PBT15",'Deep retrofit'!$AV$42,IF(F21="Scenario3PBT15",'Deep retrofit'!$AW$42,"")))</f>
        <v/>
      </c>
      <c r="Z21" s="142">
        <f t="shared" si="20"/>
        <v>0</v>
      </c>
      <c r="AA21" s="331" t="str">
        <f>IF(F21="Scenario1PBT1",'Deep retrofit'!$E$101,IF(F21="Scenario2PBT1",'Deep retrofit'!$F$101,IF(F21="Scenario3PBT1",'Deep retrofit'!$G$101,"")))&amp;IF(F21="Scenario1PBT2",'Deep retrofit'!$H$101,IF(F21="Scenario2PBT2",'Deep retrofit'!$I$101,IF(F21="Scenario3PBT2",'Deep retrofit'!$J$101,"")))&amp;IF(F21="Scenario1PBT3",'Deep retrofit'!$K$101,IF(F21="Scenario2PBT3",'Deep retrofit'!$L$101,IF(F21="Scenario3PBT3",'Deep retrofit'!$M$101,"")))&amp;IF(F21="Scenario1PBT4",'Deep retrofit'!$N$101,IF(F21="Scenario2PBT4",'Deep retrofit'!$O$101,IF(F21="Scenario3PBT4",'Deep retrofit'!$P$101,"")))&amp;IF(F21="Scenario1PBT5",'Deep retrofit'!$Q$101,IF(F21="Scenario2PBT5",'Deep retrofit'!$R$101,IF(F21="Scenario3PBT5",'Deep retrofit'!$S$101,"")))&amp;IF(F21="Scenario1PBT6",'Deep retrofit'!$T$101,IF(F21="Scenario2PBT6",'Deep retrofit'!$U$101,IF(F21="Scenario3PBT6",'Deep retrofit'!$V$101,"")))&amp;IF(F21="Scenario1PBT7",'Deep retrofit'!$W$101,IF(F21="Scenario2PBT7",'Deep retrofit'!$X$101,IF(F21="Scenario3PBT7",'Deep retrofit'!$Y$101,"")))&amp;IF(F21="Scenario1PBT8",'Deep retrofit'!$Z$101,IF(F21="Scenario2PBT8",'Deep retrofit'!$AA$101,IF(F21="Scenario3PBT8",'Deep retrofit'!$AB$101,"")))&amp;IF(F21="Scenario1PBT9",'Deep retrofit'!$AC$101,IF(F21="Scenario2PBT9",'Deep retrofit'!$AD$101,IF(F21="Scenario3PBT9",'Deep retrofit'!$AE$101,"")))&amp;IF(F21="Scenario1PBT10",'Deep retrofit'!$AF$101,IF(F21="Scenario2PBT10",'Deep retrofit'!$AG$101,IF(F21="Scenario3PBT10",'Deep retrofit'!$AH$101,"")))&amp;IF(F21="Scenario1PBT11",'Deep retrofit'!$AI$101,IF(F21="Scenario2PBT11",'Deep retrofit'!$AJ$101,IF(F21="Scenario3PBT11",'Deep retrofit'!$AK$101,"")))&amp;IF(F21="Scenario1PBT12",'Deep retrofit'!$AL$101,IF(F21="Scenario2PBT12",'Deep retrofit'!$AM$101,IF(F21="Scenario3PBT12",'Deep retrofit'!$AN$101,"")))&amp;IF(F21="Scenario1PBT13",'Deep retrofit'!$AO$101,IF(F21="Scenario2PBT13",'Deep retrofit'!$AP$101,IF(F21="Scenario3PBT13",'Deep retrofit'!$AQ$101,"")))&amp;IF(F21="Scenario1PBT14",'Deep retrofit'!$AR$101,IF(F21="Scenario2PBT14",'Deep retrofit'!$AS$101,IF(F21="Scenario3PBT14",'Deep retrofit'!$AT$101,"")))&amp;IF(F21="Scenario1PBT15",'Deep retrofit'!$AU$101,IF(F21="Scenario2PBT15",'Deep retrofit'!$AV$101,IF(F21="Scenario3PBT15",'Deep retrofit'!$AW$101,"")))</f>
        <v/>
      </c>
      <c r="AB21" s="233">
        <f t="shared" si="21"/>
        <v>0</v>
      </c>
      <c r="AC21" s="264">
        <f>IFERROR('Projection_Base-case'!G21-G21,0)</f>
        <v>0</v>
      </c>
      <c r="AD21" s="142">
        <f t="shared" si="0"/>
        <v>0</v>
      </c>
      <c r="AE21" s="142">
        <f>IFERROR(100*AC21/'Projection_Base-case'!G21,0)</f>
        <v>0</v>
      </c>
      <c r="AF21" s="142">
        <f>IFERROR('Projection_Base-case'!I21-I21,0)</f>
        <v>0</v>
      </c>
      <c r="AG21" s="142">
        <f t="shared" si="1"/>
        <v>0</v>
      </c>
      <c r="AH21" s="142">
        <f>IFERROR(100*AF21/'Projection_Base-case'!I21,0)</f>
        <v>0</v>
      </c>
      <c r="AI21" s="142">
        <f>IFERROR('Projection_Base-case'!K21-K21,0)</f>
        <v>0</v>
      </c>
      <c r="AJ21" s="142">
        <f t="shared" si="2"/>
        <v>0</v>
      </c>
      <c r="AK21" s="142">
        <f>IFERROR(100*AI21/'Projection_Base-case'!K21,0)</f>
        <v>0</v>
      </c>
      <c r="AL21" s="142">
        <f>IFERROR(M21-'Projection_Base-case'!M21,0)</f>
        <v>0</v>
      </c>
      <c r="AM21" s="142">
        <f t="shared" si="3"/>
        <v>0</v>
      </c>
      <c r="AN21" s="143">
        <f>IFERROR(100*AL21/'Projection_Base-case'!M21,0)</f>
        <v>0</v>
      </c>
      <c r="AO21" s="262">
        <f>IFERROR('Projection_Base-case'!O21-O21,0)</f>
        <v>0</v>
      </c>
      <c r="AP21" s="142">
        <f t="shared" si="4"/>
        <v>0</v>
      </c>
      <c r="AQ21" s="142">
        <f>IFERROR(100*AO21/'Projection_Base-case'!O21,0)</f>
        <v>0</v>
      </c>
      <c r="AR21" s="142">
        <f>IFERROR('Projection_Base-case'!Q21-Q21,0)</f>
        <v>0</v>
      </c>
      <c r="AS21" s="142">
        <f t="shared" si="5"/>
        <v>0</v>
      </c>
      <c r="AT21" s="142">
        <f>IFERROR(100*AR21/'Projection_Base-case'!Q21,0)</f>
        <v>0</v>
      </c>
      <c r="AU21" s="142">
        <f>IFERROR('Projection_Base-case'!S21-S21,0)</f>
        <v>0</v>
      </c>
      <c r="AV21" s="142">
        <f t="shared" si="6"/>
        <v>0</v>
      </c>
      <c r="AW21" s="143">
        <f>IFERROR(100*AU21/'Projection_Base-case'!S21,0)</f>
        <v>0</v>
      </c>
      <c r="AX21" s="262">
        <f>IFERROR('Projection_Base-case'!U21-U21,0)</f>
        <v>0</v>
      </c>
      <c r="AY21" s="142">
        <f t="shared" si="7"/>
        <v>0</v>
      </c>
      <c r="AZ21" s="142">
        <f>IFERROR(100*AX21/'Projection_Base-case'!U21,0)</f>
        <v>0</v>
      </c>
      <c r="BA21" s="142">
        <f>IFERROR('Projection_Base-case'!W21-W21,0)</f>
        <v>0</v>
      </c>
      <c r="BB21" s="142">
        <f t="shared" si="8"/>
        <v>0</v>
      </c>
      <c r="BC21" s="142">
        <f>IFERROR(100*BA21/'Projection_Base-case'!W21,0)</f>
        <v>0</v>
      </c>
      <c r="BD21" s="142">
        <f>IFERROR('Projection_Base-case'!Y21-Y21,0)</f>
        <v>0</v>
      </c>
      <c r="BE21" s="142">
        <f t="shared" si="9"/>
        <v>0</v>
      </c>
      <c r="BF21" s="142">
        <f>IFERROR(100*BD21/'Projection_Base-case'!Y21,0)</f>
        <v>0</v>
      </c>
      <c r="BG21" s="531">
        <f t="shared" si="22"/>
        <v>0</v>
      </c>
      <c r="BH21" s="532">
        <f t="shared" si="23"/>
        <v>0</v>
      </c>
    </row>
    <row r="22" spans="1:60" x14ac:dyDescent="0.25">
      <c r="A22" s="261">
        <v>17</v>
      </c>
      <c r="B22" s="142">
        <f>'Projection_Base-case'!B22</f>
        <v>0</v>
      </c>
      <c r="C22" s="142">
        <f>'Projection_Base-case'!C22</f>
        <v>0</v>
      </c>
      <c r="D22" s="142">
        <f>'Projection_Base-case'!D22</f>
        <v>0</v>
      </c>
      <c r="E22" s="149"/>
      <c r="F22" s="258" t="str">
        <f t="shared" si="10"/>
        <v>0</v>
      </c>
      <c r="G22" s="231" t="str">
        <f>IF(F22="Scenario1PBT1",'Deep retrofit'!$E$6,IF(F22="Scenario2PBT1",'Deep retrofit'!$F$6,IF(F22="Scenario3PBT1",'Deep retrofit'!$G$6,"")))&amp;IF(F22="Scenario1PBT2",'Deep retrofit'!$H$6,IF(F22="Scenario2PBT2",'Deep retrofit'!$I$6,IF(F22="Scenario3PBT2",'Deep retrofit'!$J$6,"")))&amp;IF(F22="Scenario1PBT3",'Deep retrofit'!$K$6,IF(F22="Scenario2PBT3",'Deep retrofit'!$L$6,IF(F22="Scenario3PBT3",'Deep retrofit'!$M$6,"")))&amp;IF(F22="Scenario1PBT4",'Deep retrofit'!$N$6,IF(F22="Scenario2PBT4",'Deep retrofit'!$O$6,IF(F22="Scenario3PBT4",'Deep retrofit'!$P$6,"")))&amp;IF(F22="Scenario1PBT5",'Deep retrofit'!$Q$6,IF(F22="Scenario2PBT5",'Deep retrofit'!$R$6,IF(F22="Scenario3PBT5",'Deep retrofit'!$S$6,"")))&amp;IF(F22="Scenario1PBT6",'Deep retrofit'!$T$6,IF(F22="Scenario2PBT6",'Deep retrofit'!$U$6,IF(F22="Scenario3PBT6",'Deep retrofit'!$V$6,"")))&amp;IF(F22="Scenario1PBT7",'Deep retrofit'!$W$6,IF(F22="Scenario2PBT7",'Deep retrofit'!$X$6,IF(F22="Scenario3PBT7",'Deep retrofit'!$Y$6,"")))&amp;IF(F22="Scenario1PBT8",'Deep retrofit'!$Z$6,IF(F22="Scenario2PBT8",'Deep retrofit'!$AA$6,IF(F22="Scenario3PBT8",'Deep retrofit'!$AB$6,"")))&amp;IF(F22="Scenario1PBT9",'Deep retrofit'!$AC$6,IF(F22="Scenario2PBT9",'Deep retrofit'!$AD$6,IF(F22="Scenario3PBT9",'Deep retrofit'!$AE$6,"")))&amp;IF(F22="Scenario1PBT10",'Deep retrofit'!$AF$6,IF(F22="Scenario2PBT10",'Deep retrofit'!$AG$6,IF(F22="Scenario3PBT10",'Deep retrofit'!$AH$6,"")))&amp;IF(F22="Scenario1PBT11",'Deep retrofit'!$AI$6,IF(F22="Scenario2PBT11",'Deep retrofit'!$AJ$6,IF(F22="Scenario3PBT11",'Deep retrofit'!$AK$6,"")))&amp;IF(F22="Scenario1PBT12",'Deep retrofit'!$AL$6,IF(F22="Scenario2PBT12",'Deep retrofit'!$AM$6,IF(F22="Scenario3PBT12",'Deep retrofit'!$AN$6,"")))&amp;IF(F22="Scenario1PBT13",'Deep retrofit'!$AO$6,IF(F22="Scenario2PBT13",'Deep retrofit'!$AP$6,IF(F22="Scenario3PBT13",'Deep retrofit'!$AQ$6,"")))&amp;IF(F22="Scenario1PBT14",'Deep retrofit'!$AR$6,IF(F22="Scenario2PBT14",'Deep retrofit'!$AS$6,IF(F22="Scenario3PBT14",'Deep retrofit'!$AT$6,"")))&amp;IF(F22="Scenario1PBT15",'Deep retrofit'!$AU$6,IF(F22="Scenario2PBT15",'Deep retrofit'!$AV$6,IF(F22="Scenario3PBT15",'Deep retrofit'!$AW$6,"")))</f>
        <v/>
      </c>
      <c r="H22" s="142">
        <f t="shared" si="11"/>
        <v>0</v>
      </c>
      <c r="I22" s="232" t="str">
        <f>IF(F22="Scenario1PBT1",'Deep retrofit'!$E$16,IF(F22="Scenario2PBT1",'Deep retrofit'!$F$16,IF(F22="Scenario3PBT1",'Deep retrofit'!$G$16,"")))&amp;IF(F22="Scenario1PBT2",'Deep retrofit'!$H$16,IF(F22="Scenario2PBT2",'Deep retrofit'!$I$16,IF(F22="Scenario3PBT2",'Deep retrofit'!$J$16,"")))&amp;IF(F22="Scenario1PBT3",'Deep retrofit'!$K$16,IF(F22="Scenario2PBT3",'Deep retrofit'!$L$16,IF(F22="Scenario3PBT3",'Deep retrofit'!$M$16,"")))&amp;IF(F22="Scenario1PBT4",'Deep retrofit'!$N$16,IF(F22="Scenario2PBT4",'Deep retrofit'!$O$16,IF(F22="Scenario3PBT4",'Deep retrofit'!$P$16,"")))&amp;IF(F22="Scenario1PBT5",'Deep retrofit'!$Q$16,IF(F22="Scenario2PBT5",'Deep retrofit'!$R$16,IF(F22="Scenario3PBT5",'Deep retrofit'!$S$16,"")))&amp;IF(F22="Scenario1PBT6",'Deep retrofit'!$T$16,IF(F22="Scenario2PBT6",'Deep retrofit'!$U$16,IF(F22="Scenario3PBT6",'Deep retrofit'!$V$16,"")))&amp;IF(F22="Scenario1PBT7",'Deep retrofit'!$W$16,IF(F22="Scenario2PBT7",'Deep retrofit'!$X$16,IF(F22="Scenario3PBT7",'Deep retrofit'!$Y$16,"")))&amp;IF(F22="Scenario1PBT8",'Deep retrofit'!$Z$16,IF(F22="Scenario2PBT8",'Deep retrofit'!$AA$16,IF(F22="Scenario3PBT8",'Deep retrofit'!$AB$16,"")))&amp;IF(F22="Scenario1PBT9",'Deep retrofit'!$AC$16,IF(F22="Scenario2PBT9",'Deep retrofit'!$AD$16,IF(F22="Scenario3PBT9",'Deep retrofit'!$AE$16,"")))&amp;IF(F22="Scenario1PBT10",'Deep retrofit'!$AF$16,IF(F22="Scenario2PBT10",'Deep retrofit'!$AG$16,IF(F22="Scenario3PBT10",'Deep retrofit'!$AH$16,"")))&amp;IF(F22="Scenario1PBT11",'Deep retrofit'!$AI$16,IF(F22="Scenario2PBT11",'Deep retrofit'!$AJ$16,IF(F22="Scenario3PBT11",'Deep retrofit'!$AK$16,"")))&amp;IF(F22="Scenario1PBT12",'Deep retrofit'!$AL$16,IF(F22="Scenario2PBT12",'Deep retrofit'!$AM$16,IF(F22="Scenario3PBT12",'Deep retrofit'!$AN$16,"")))&amp;IF(F22="Scenario1PBT13",'Deep retrofit'!$AO$16,IF(F22="Scenario2PBT13",'Deep retrofit'!$AP$16,IF(F22="Scenario3PBT13",'Deep retrofit'!$AQ$16,"")))&amp;IF(F22="Scenario1PBT14",'Deep retrofit'!$AR$16,IF(F22="Scenario2PBT14",'Deep retrofit'!$AS$16,IF(F22="Scenario3PBT14",'Deep retrofit'!$AT$16,"")))&amp;IF(F22="Scenario1PBT15",'Deep retrofit'!$AU$16,IF(F22="Scenario2PBT15",'Deep retrofit'!$AV$16,IF(F22="Scenario3PBT15",'Deep retrofit'!$AW$16,"")))</f>
        <v/>
      </c>
      <c r="J22" s="142">
        <f t="shared" si="12"/>
        <v>0</v>
      </c>
      <c r="K22" s="142" t="str">
        <f>IF(F22="Scenario1PBT1",'Deep retrofit'!$E$18,IF(F22="Scenario2PBT1",'Deep retrofit'!$F$18,IF(F22="Scenario3PBT1",'Deep retrofit'!$G$18,"")))&amp;IF(F22="Scenario1PBT2",'Deep retrofit'!$H$18,IF(F22="Scenario2PBT2",'Deep retrofit'!$I$18,IF(F22="Scenario3PBT2",'Deep retrofit'!$J$18,"")))&amp;IF(F22="Scenario1PBT3",'Deep retrofit'!$K$18,IF(F22="Scenario2PBT3",'Deep retrofit'!$L$18,IF(F22="Scenario3PBT3",'Deep retrofit'!$M$18,"")))&amp;IF(F22="Scenario1PBT4",'Deep retrofit'!$N$18,IF(F22="Scenario2PBT4",'Deep retrofit'!$O$18,IF(F22="Scenario3PBT4",'Deep retrofit'!$P$18,"")))&amp;IF(F22="Scenario1PBT5",'Deep retrofit'!$Q$18,IF(F22="Scenario2PBT5",'Deep retrofit'!$R$18,IF(F22="Scenario3PBT5",'Deep retrofit'!$S$18,"")))&amp;IF(F22="Scenario1PBT6",'Deep retrofit'!$T$18,IF(F22="Scenario2PBT6",'Deep retrofit'!$U$18,IF(F22="Scenario3PBT6",'Deep retrofit'!$V$18,"")))&amp;IF(F22="Scenario1PBT7",'Deep retrofit'!$W$18,IF(F22="Scenario2PBT7",'Deep retrofit'!$X$18,IF(F22="Scenario3PBT7",'Deep retrofit'!$Y$18,"")))&amp;IF(F22="Scenario1PBT8",'Deep retrofit'!$Z$18,IF(F22="Scenario2PBT8",'Deep retrofit'!$AA$18,IF(F22="Scenario3PBT8",'Deep retrofit'!$AB$18,"")))&amp;IF(F22="Scenario1PBT9",'Deep retrofit'!$AC$18,IF(F22="Scenario2PBT9",'Deep retrofit'!$AD$18,IF(F22="Scenario3PBT9",'Deep retrofit'!$AE$18,"")))&amp;IF(F22="Scenario1PBT10",'Deep retrofit'!$AF$18,IF(F22="Scenario2PBT10",'Deep retrofit'!$AG$18,IF(F22="Scenario3PBT10",'Deep retrofit'!$AH$18,"")))&amp;IF(F22="Scenario1PBT11",'Deep retrofit'!$AI$18,IF(F22="Scenario2PBT11",'Deep retrofit'!$AJ$18,IF(F22="Scenario3PBT11",'Deep retrofit'!$AK$18,"")))&amp;IF(F22="Scenario1PBT12",'Deep retrofit'!$AL$18,IF(F22="Scenario2PBT12",'Deep retrofit'!$AM$18,IF(F22="Scenario3PBT12",'Deep retrofit'!$AN$18,"")))&amp;IF(F22="Scenario1PBT13",'Deep retrofit'!$AO$18,IF(F22="Scenario2PBT13",'Deep retrofit'!$AP$18,IF(F22="Scenario3PBT13",'Deep retrofit'!$AQ$18,"")))&amp;IF(F22="Scenario1PBT14",'Deep retrofit'!$AR$18,IF(F22="Scenario2PBT14",'Deep retrofit'!$AS$18,IF(F22="Scenario3PBT14",'Deep retrofit'!$AT$18,"")))&amp;IF(F22="Scenario1PBT15",'Deep retrofit'!$AU$18,IF(F22="Scenario2PBT15",'Deep retrofit'!$AV$18,IF(F22="Scenario3PBT15",'Deep retrofit'!$AW$18,"")))</f>
        <v/>
      </c>
      <c r="L22" s="142">
        <f t="shared" si="13"/>
        <v>0</v>
      </c>
      <c r="M22" s="142" t="str">
        <f>IF(F22="Scenario1PBT1",'Deep retrofit'!$E$20,IF(F22="Scenario2PBT1",'Deep retrofit'!$F$20,IF(F22="Scenario3PBT1",'Deep retrofit'!$G$20,"")))&amp;IF(F22="Scenario1PBT2",'Deep retrofit'!$H$20,IF(F22="Scenario2PBT2",'Deep retrofit'!$I$20,IF(F22="Scenario3PBT2",'Deep retrofit'!$J$20,"")))&amp;IF(F22="Scenario1PBT3",'Deep retrofit'!$K$20,IF(F22="Scenario2PBT3",'Deep retrofit'!$L$20,IF(F22="Scenario3PBT3",'Deep retrofit'!$M$20,"")))&amp;IF(F22="Scenario1PBT4",'Deep retrofit'!$N$20,IF(F22="Scenario2PBT4",'Deep retrofit'!$O$20,IF(F22="Scenario3PBT4",'Deep retrofit'!$P$20,"")))&amp;IF(F22="Scenario1PBT5",'Deep retrofit'!$Q$20,IF(F22="Scenario2PBT5",'Deep retrofit'!$R$20,IF(F22="Scenario3PBT5",'Deep retrofit'!$S$20,"")))&amp;IF(F22="Scenario1PBT6",'Deep retrofit'!$T$20,IF(F22="Scenario2PBT6",'Deep retrofit'!$U$20,IF(F22="Scenario3PBT6",'Deep retrofit'!$V$20,"")))&amp;IF(F22="Scenario1PBT7",'Deep retrofit'!$W$20,IF(F22="Scenario2PBT7",'Deep retrofit'!$X$20,IF(F22="Scenario3PBT7",'Deep retrofit'!$Y$20,"")))&amp;IF(F22="Scenario1PBT8",'Deep retrofit'!$Z$20,IF(F22="Scenario2PBT8",'Deep retrofit'!$AA$20,IF(F22="Scenario3PBT8",'Deep retrofit'!$AB$20,"")))&amp;IF(F22="Scenario1PBT9",'Deep retrofit'!$AC$20,IF(F22="Scenario2PBT9",'Deep retrofit'!$AD$20,IF(F22="Scenario3PBT9",'Deep retrofit'!$AE$20,"")))&amp;IF(F22="Scenario1PBT10",'Deep retrofit'!$AF$20,IF(F22="Scenario2PBT10",'Deep retrofit'!$AG$20,IF(F22="Scenario3PBT10",'Deep retrofit'!$AH$20,"")))&amp;IF(F22="Scenario1PBT11",'Deep retrofit'!$AI$20,IF(F22="Scenario2PBT11",'Deep retrofit'!$AJ$20,IF(F22="Scenario3PBT11",'Deep retrofit'!$AK$20,"")))&amp;IF(F22="Scenario1PBT12",'Deep retrofit'!$AL$20,IF(F22="Scenario2PBT12",'Deep retrofit'!$AM$20,IF(F22="Scenario3PBT12",'Deep retrofit'!$AN$20,"")))&amp;IF(F22="Scenario1PBT13",'Deep retrofit'!$AO$20,IF(F22="Scenario2PBT13",'Deep retrofit'!$AP$20,IF(F22="Scenario3PBT13",'Deep retrofit'!$AQ$20,"")))&amp;IF(F22="Scenario1PBT14",'Deep retrofit'!$AR$20,IF(F22="Scenario2PBT14",'Deep retrofit'!$AS$20,IF(F22="Scenario3PBT14",'Deep retrofit'!$AT$20,"")))&amp;IF(F22="Scenario1PBT15",'Deep retrofit'!$AU$20,IF(F22="Scenario2PBT15",'Deep retrofit'!$AV$20,IF(F22="Scenario3PBT15",'Deep retrofit'!$AW$20,"")))</f>
        <v/>
      </c>
      <c r="N22" s="143">
        <f t="shared" si="14"/>
        <v>0</v>
      </c>
      <c r="O22" s="262" t="str">
        <f>IF(F22="Scenario1PBT1",'Deep retrofit'!$E$23,IF(F22="Scenario2PBT1",'Deep retrofit'!$F$23,IF(F22="Scenario3PBT1",'Deep retrofit'!$G$23,"")))&amp;IF(F22="Scenario1PBT2",'Deep retrofit'!$H$23,IF(F22="Scenario2PBT2",'Deep retrofit'!$I$23,IF(F22="Scenario3PBT2",'Deep retrofit'!$J$23,"")))&amp;IF(F22="Scenario1PBT3",'Deep retrofit'!$K$23,IF(F22="Scenario2PBT3",'Deep retrofit'!$L$23,IF(F22="Scenario3PBT3",'Deep retrofit'!$M$23,"")))&amp;IF(F22="Scenario1PBT4",'Deep retrofit'!$N$23,IF(F22="Scenario2PBT4",'Deep retrofit'!$O$23,IF(F22="Scenario3PBT4",'Deep retrofit'!$P$23,"")))&amp;IF(F22="Scenario1PBT5",'Deep retrofit'!$Q$23,IF(F22="Scenario2PBT5",'Deep retrofit'!$R$23,IF(F22="Scenario3PBT5",'Deep retrofit'!$S$23,"")))&amp;IF(F22="Scenario1PBT6",'Deep retrofit'!$T$23,IF(F22="Scenario2PBT6",'Deep retrofit'!$U$23,IF(F22="Scenario3PBT6",'Deep retrofit'!$V$23,"")))&amp;IF(F22="Scenario1PBT7",'Deep retrofit'!$W$23,IF(F22="Scenario2PBT7",'Deep retrofit'!$X$23,IF(F22="Scenario3PBT7",'Deep retrofit'!$Y$23,"")))&amp;IF(F22="Scenario1PBT8",'Deep retrofit'!$Z$23,IF(F22="Scenario2PBT8",'Deep retrofit'!$AA$23,IF(F22="Scenario3PBT8",'Deep retrofit'!$AB$23,"")))&amp;IF(F22="Scenario1PBT9",'Deep retrofit'!$AC$23,IF(F22="Scenario2PBT9",'Deep retrofit'!$AD$23,IF(F22="Scenario3PBT9",'Deep retrofit'!$AE$23,"")))&amp;IF(F22="Scenario1PBT10",'Deep retrofit'!$AF$23,IF(F22="Scenario2PBT10",'Deep retrofit'!$AG$23,IF(F22="Scenario3PBT10",'Deep retrofit'!$AH$23,"")))&amp;IF(F22="Scenario1PBT11",'Deep retrofit'!$AI$23,IF(F22="Scenario2PBT11",'Deep retrofit'!$AJ$23,IF(F22="Scenario3PBT11",'Deep retrofit'!$AK$23,"")))&amp;IF(F22="Scenario1PBT12",'Deep retrofit'!$AL$23,IF(F22="Scenario2PBT12",'Deep retrofit'!$AM$23,IF(F22="Scenario3PBT12",'Deep retrofit'!$AN$23,"")))&amp;IF(F22="Scenario1PBT13",'Deep retrofit'!$AO$23,IF(F22="Scenario2PBT13",'Deep retrofit'!$AP$23,IF(F22="Scenario3PBT13",'Deep retrofit'!$AQ$23,"")))&amp;IF(F22="Scenario1PBT14",'Deep retrofit'!$AR$23,IF(F22="Scenario2PBT14",'Deep retrofit'!$AS$23,IF(F22="Scenario3PBT14",'Deep retrofit'!$AT$23,"")))&amp;IF(F22="Scenario1PBT15",'Deep retrofit'!$AU$23,IF(F22="Scenario2PBT15",'Deep retrofit'!$AV$23,IF(F22="Scenario3PBT15",'Deep retrofit'!$AW$23,"")))</f>
        <v/>
      </c>
      <c r="P22" s="142">
        <f t="shared" si="15"/>
        <v>0</v>
      </c>
      <c r="Q22" s="142" t="str">
        <f>IF(F22="Scenario1PBT1",'Deep retrofit'!$E$25,IF(F22="Scenario2PBT1",'Deep retrofit'!$F$25,IF(F22="Scenario3PBT1",'Deep retrofit'!$G$25,"")))&amp;IF(F22="Scenario1PBT2",'Deep retrofit'!$H$25,IF(F22="Scenario2PBT2",'Deep retrofit'!$I$25,IF(F22="Scenario3PBT2",'Deep retrofit'!$J$25,"")))&amp;IF(F22="Scenario1PBT3",'Deep retrofit'!$K$25,IF(F22="Scenario2PBT3",'Deep retrofit'!$L$25,IF(F22="Scenario3PBT3",'Deep retrofit'!$M$25,"")))&amp;IF(F22="Scenario1PBT4",'Deep retrofit'!$N$25,IF(F22="Scenario2PBT4",'Deep retrofit'!$O$25,IF(F22="Scenario3PBT4",'Deep retrofit'!$P$25,"")))&amp;IF(F22="Scenario1PBT5",'Deep retrofit'!$Q$25,IF(F22="Scenario2PBT5",'Deep retrofit'!$R$25,IF(F22="Scenario3PBT5",'Deep retrofit'!$S$25,"")))&amp;IF(F22="Scenario1PBT6",'Deep retrofit'!$T$25,IF(F22="Scenario2PBT6",'Deep retrofit'!$U$25,IF(F22="Scenario3PBT6",'Deep retrofit'!$V$25,"")))&amp;IF(F22="Scenario1PBT7",'Deep retrofit'!$W$25,IF(F22="Scenario2PBT7",'Deep retrofit'!$X$25,IF(F22="Scenario3PBT7",'Deep retrofit'!$Y$25,"")))&amp;IF(F22="Scenario1PBT8",'Deep retrofit'!$Z$25,IF(F22="Scenario2PBT8",'Deep retrofit'!$AA$25,IF(F22="Scenario3PBT8",'Deep retrofit'!$AB$25,"")))&amp;IF(F22="Scenario1PBT9",'Deep retrofit'!$AC$25,IF(F22="Scenario2PBT9",'Deep retrofit'!$AD$25,IF(F22="Scenario3PBT9",'Deep retrofit'!$AE$25,"")))&amp;IF(F22="Scenario1PBT10",'Deep retrofit'!$AF$25,IF(F22="Scenario2PBT10",'Deep retrofit'!$AG$25,IF(F22="Scenario3PBT10",'Deep retrofit'!$AH$25,"")))&amp;IF(F22="Scenario1PBT11",'Deep retrofit'!$AI$25,IF(F22="Scenario2PBT11",'Deep retrofit'!$AJ$25,IF(F22="Scenario3PBT11",'Deep retrofit'!$AK$25,"")))&amp;IF(F22="Scenario1PBT12",'Deep retrofit'!$AL$25,IF(F22="Scenario2PBT12",'Deep retrofit'!$AM$25,IF(F22="Scenario3PBT12",'Deep retrofit'!$AN$25,"")))&amp;IF(F22="Scenario1PBT13",'Deep retrofit'!$AO$25,IF(F22="Scenario2PBT13",'Deep retrofit'!$AP$25,IF(F22="Scenario3PBT13",'Deep retrofit'!$AQ$25,"")))&amp;IF(F22="Scenario1PBT14",'Deep retrofit'!$AR$25,IF(F22="Scenario2PBT14",'Deep retrofit'!$AS$25,IF(F22="Scenario3PBT14",'Deep retrofit'!$AT$25,"")))&amp;IF(F22="Scenario1PBT15",'Deep retrofit'!$AU$25,IF(F22="Scenario2PBT15",'Deep retrofit'!$AV$25,IF(F22="Scenario3PBT15",'Deep retrofit'!$AW$25,"")))</f>
        <v/>
      </c>
      <c r="R22" s="142">
        <f t="shared" si="16"/>
        <v>0</v>
      </c>
      <c r="S22" s="142" t="str">
        <f>IF(F22="Scenario1PBT1",'Deep retrofit'!$E$27,IF(F22="Scenario2PBT1",'Deep retrofit'!$F$27,IF(F22="Scenario3PBT1",'Deep retrofit'!$G$27,"")))&amp;IF(F22="Scenario1PBT2",'Deep retrofit'!$H$27,IF(F22="Scenario2PBT2",'Deep retrofit'!$I$27,IF(F22="Scenario3PBT2",'Deep retrofit'!$J$27,"")))&amp;IF(F22="Scenario1PBT3",'Deep retrofit'!$K$27,IF(F22="Scenario2PBT3",'Deep retrofit'!$L$27,IF(F22="Scenario3PBT3",'Deep retrofit'!$M$27,"")))&amp;IF(F22="Scenario1PBT4",'Deep retrofit'!$N$27,IF(F22="Scenario2PBT4",'Deep retrofit'!$O$27,IF(F22="Scenario3PBT4",'Deep retrofit'!$P$27,"")))&amp;IF(F22="Scenario1PBT5",'Deep retrofit'!$Q$27,IF(F22="Scenario2PBT5",'Deep retrofit'!$R$27,IF(F22="Scenario3PBT5",'Deep retrofit'!$S$27,"")))&amp;IF(F22="Scenario1PBT6",'Deep retrofit'!$T$27,IF(F22="Scenario2PBT6",'Deep retrofit'!$U$27,IF(F22="Scenario3PBT6",'Deep retrofit'!$V$27,"")))&amp;IF(F22="Scenario1PBT7",'Deep retrofit'!$W$27,IF(F22="Scenario2PBT7",'Deep retrofit'!$X$27,IF(F22="Scenario3PBT7",'Deep retrofit'!$Y$27,"")))&amp;IF(F22="Scenario1PBT8",'Deep retrofit'!$Z$27,IF(F22="Scenario2PBT8",'Deep retrofit'!$AA$27,IF(F22="Scenario3PBT8",'Deep retrofit'!$AB$27,"")))&amp;IF(F22="Scenario1PBT9",'Deep retrofit'!$AC$27,IF(F22="Scenario2PBT9",'Deep retrofit'!$AD$27,IF(F22="Scenario3PBT9",'Deep retrofit'!$AE$27,"")))&amp;IF(F22="Scenario1PBT10",'Deep retrofit'!$AF$27,IF(F22="Scenario2PBT10",'Deep retrofit'!$AG$27,IF(F22="Scenario3PBT10",'Deep retrofit'!$AH$27,"")))&amp;IF(F22="Scenario1PBT11",'Deep retrofit'!$AI$27,IF(F22="Scenario2PBT11",'Deep retrofit'!$AJ$27,IF(F22="Scenario3PBT11",'Deep retrofit'!$AK$27,"")))&amp;IF(F22="Scenario1PBT12",'Deep retrofit'!$AL$27,IF(F22="Scenario2PBT12",'Deep retrofit'!$AM$27,IF(F22="Scenario3PBT12",'Deep retrofit'!$AN$27,"")))&amp;IF(F22="Scenario1PBT13",'Deep retrofit'!$AO$27,IF(F22="Scenario2PBT13",'Deep retrofit'!$AP$27,IF(F22="Scenario3PBT13",'Deep retrofit'!$AQ$27,"")))&amp;IF(F22="Scenario1PBT14",'Deep retrofit'!$AR$27,IF(F22="Scenario2PBT14",'Deep retrofit'!$AS$27,IF(F22="Scenario3PBT14",'Deep retrofit'!$AT$27,"")))&amp;IF(F22="Scenario1PBT15",'Deep retrofit'!$AU$27,IF(F22="Scenario2PBT15",'Deep retrofit'!$AV$27,IF(F22="Scenario3PBT15",'Deep retrofit'!$AW$27,"")))</f>
        <v/>
      </c>
      <c r="T22" s="263">
        <f t="shared" si="17"/>
        <v>0</v>
      </c>
      <c r="U22" s="262" t="str">
        <f>IF(F22="Scenario1PBT1",'Deep retrofit'!$E$38,IF(F22="Scenario2PBT1",'Deep retrofit'!$F$38,IF(F22="Scenario3PBT1",'Deep retrofit'!$G$38,"")))&amp;IF(F22="Scenario1PBT2",'Deep retrofit'!$H$38,IF(F22="Scenario2PBT2",'Deep retrofit'!$I$38,IF(F22="Scenario3PBT2",'Deep retrofit'!$J$38,"")))&amp;IF(F22="Scenario1PBT3",'Deep retrofit'!$K$38,IF(F22="Scenario2PBT3",'Deep retrofit'!$L$38,IF(F22="Scenario3PBT3",'Deep retrofit'!$M$38,"")))&amp;IF(F22="Scenario1PBT4",'Deep retrofit'!$N$38,IF(F22="Scenario2PBT4",'Deep retrofit'!$O$38,IF(F22="Scenario3PBT4",'Deep retrofit'!$P$38,"")))&amp;IF(F22="Scenario1PBT5",'Deep retrofit'!$Q$38,IF(F22="Scenario2PBT5",'Deep retrofit'!$R$38,IF(F22="Scenario3PBT5",'Deep retrofit'!$S$38,"")))&amp;IF(F22="Scenario1PBT6",'Deep retrofit'!$T$38,IF(F22="Scenario2PBT6",'Deep retrofit'!$U$38,IF(F22="Scenario3PBT6",'Deep retrofit'!$V$38,"")))&amp;IF(F22="Scenario1PBT7",'Deep retrofit'!$W$38,IF(F22="Scenario2PBT7",'Deep retrofit'!$X$38,IF(F22="Scenario3PBT7",'Deep retrofit'!$Y$38,"")))&amp;IF(F22="Scenario1PBT8",'Deep retrofit'!$Z$38,IF(F22="Scenario2PBT8",'Deep retrofit'!$AA$38,IF(F22="Scenario3PBT8",'Deep retrofit'!$AB$38,"")))&amp;IF(F22="Scenario1PBT9",'Deep retrofit'!$AC$38,IF(F22="Scenario2PBT9",'Deep retrofit'!$AD$38,IF(F22="Scenario3PBT9",'Deep retrofit'!$AE$38,"")))&amp;IF(F22="Scenario1PBT10",'Deep retrofit'!$AF$38,IF(F22="Scenario2PBT10",'Deep retrofit'!$AG$38,IF(F22="Scenario3PBT10",'Deep retrofit'!$AH$38,"")))&amp;IF(F22="Scenario1PBT11",'Deep retrofit'!$AI$38,IF(F22="Scenario2PBT11",'Deep retrofit'!$AJ$38,IF(F22="Scenario3PBT11",'Deep retrofit'!$AK$38,"")))&amp;IF(F22="Scenario1PBT12",'Deep retrofit'!$AL$38,IF(F22="Scenario2PBT12",'Deep retrofit'!$AM$38,IF(F22="Scenario3PBT12",'Deep retrofit'!$AN$38,"")))&amp;IF(F22="Scenario1PBT13",'Deep retrofit'!$AO$38,IF(F22="Scenario2PBT13",'Deep retrofit'!$AP$38,IF(F22="Scenario3PBT13",'Deep retrofit'!$AQ$38,"")))&amp;IF(F22="Scenario1PBT14",'Deep retrofit'!$AR$38,IF(F22="Scenario2PBT14",'Deep retrofit'!$AS$38,IF(F22="Scenario3PBT14",'Deep retrofit'!$AT$38,"")))&amp;IF(F22="Scenario1PBT15",'Deep retrofit'!$AU$38,IF(F22="Scenario2PBT15",'Deep retrofit'!$AV$38,IF(F22="Scenario3PBT15",'Deep retrofit'!$AW$38,"")))</f>
        <v/>
      </c>
      <c r="V22" s="142">
        <f t="shared" si="18"/>
        <v>0</v>
      </c>
      <c r="W22" s="142" t="str">
        <f>IF(F22="Scenario1PBT1",'Deep retrofit'!$E$40,IF(F22="Scenario2PBT1",'Deep retrofit'!$F$40,IF(F22="Scenario3PBT1",'Deep retrofit'!$G$40,"")))&amp;IF(F22="Scenario1PBT2",'Deep retrofit'!$H$40,IF(F22="Scenario2PBT2",'Deep retrofit'!$I$40,IF(F22="Scenario3PBT2",'Deep retrofit'!$J$40,"")))&amp;IF(F22="Scenario1PBT3",'Deep retrofit'!$K$40,IF(F22="Scenario2PBT3",'Deep retrofit'!$L$40,IF(F22="Scenario3PBT3",'Deep retrofit'!$M$40,"")))&amp;IF(F22="Scenario1PBT4",'Deep retrofit'!$N$40,IF(F22="Scenario2PBT4",'Deep retrofit'!$O$40,IF(F22="Scenario3PBT4",'Deep retrofit'!$P$40,"")))&amp;IF(F22="Scenario1PBT5",'Deep retrofit'!$Q$40,IF(F22="Scenario2PBT5",'Deep retrofit'!$R$40,IF(F22="Scenario3PBT5",'Deep retrofit'!$S$40,"")))&amp;IF(F22="Scenario1PBT6",'Deep retrofit'!$T$40,IF(F22="Scenario2PBT6",'Deep retrofit'!$U$40,IF(F22="Scenario3PBT6",'Deep retrofit'!$V$40,"")))&amp;IF(F22="Scenario1PBT7",'Deep retrofit'!$W$40,IF(F22="Scenario2PBT7",'Deep retrofit'!$X$40,IF(F22="Scenario3PBT7",'Deep retrofit'!$Y$40,"")))&amp;IF(F22="Scenario1PBT8",'Deep retrofit'!$Z$40,IF(F22="Scenario2PBT8",'Deep retrofit'!$AA$40,IF(F22="Scenario3PBT8",'Deep retrofit'!$AB$40,"")))&amp;IF(F22="Scenario1PBT9",'Deep retrofit'!$AC$40,IF(F22="Scenario2PBT9",'Deep retrofit'!$AD$40,IF(F22="Scenario3PBT9",'Deep retrofit'!$AE$40,"")))&amp;IF(F22="Scenario1PBT10",'Deep retrofit'!$AF$40,IF(F22="Scenario2PBT10",'Deep retrofit'!$AG$40,IF(F22="Scenario3PBT10",'Deep retrofit'!$AH$40,"")))&amp;IF(F22="Scenario1PBT11",'Deep retrofit'!$AI$40,IF(F22="Scenario2PBT11",'Deep retrofit'!$AJ$40,IF(F22="Scenario3PBT11",'Deep retrofit'!$AK$40,"")))&amp;IF(F22="Scenario1PBT12",'Deep retrofit'!$AL$40,IF(F22="Scenario2PBT12",'Deep retrofit'!$AM$40,IF(F22="Scenario3PBT12",'Deep retrofit'!$AN$40,"")))&amp;IF(F22="Scenario1PBT13",'Deep retrofit'!$AO$40,IF(F22="Scenario2PBT13",'Deep retrofit'!$AP$40,IF(F22="Scenario3PBT13",'Deep retrofit'!$AQ$40,"")))&amp;IF(F22="Scenario1PBT14",'Deep retrofit'!$AR$40,IF(F22="Scenario2PBT14",'Deep retrofit'!$AS$40,IF(F22="Scenario3PBT14",'Deep retrofit'!$AT$40,"")))&amp;IF(F22="Scenario1PBT15",'Deep retrofit'!$AU$40,IF(F22="Scenario2PBT15",'Deep retrofit'!$AV$40,IF(F22="Scenario3PBT15",'Deep retrofit'!$AW$40,"")))</f>
        <v/>
      </c>
      <c r="X22" s="142">
        <f t="shared" si="19"/>
        <v>0</v>
      </c>
      <c r="Y22" s="142" t="str">
        <f>IF(F22="Scenario1PBT1",'Deep retrofit'!$E$42,IF(F22="Scenario2PBT1",'Deep retrofit'!$F$42,IF(F22="Scenario3PBT1",'Deep retrofit'!$G$42,"")))&amp;IF(F22="Scenario1PBT2",'Deep retrofit'!$H$42,IF(F22="Scenario2PBT2",'Deep retrofit'!$I$42,IF(F22="Scenario3PBT2",'Deep retrofit'!$J$42,"")))&amp;IF(F22="Scenario1PBT3",'Deep retrofit'!$K$42,IF(F22="Scenario2PBT3",'Deep retrofit'!$L$42,IF(F22="Scenario3PBT3",'Deep retrofit'!$M$42,"")))&amp;IF(F22="Scenario1PBT4",'Deep retrofit'!$N$42,IF(F22="Scenario2PBT4",'Deep retrofit'!$O$42,IF(F22="Scenario3PBT4",'Deep retrofit'!$P$42,"")))&amp;IF(F22="Scenario1PBT5",'Deep retrofit'!$Q$42,IF(F22="Scenario2PBT5",'Deep retrofit'!$R$42,IF(F22="Scenario3PBT5",'Deep retrofit'!$S$42,"")))&amp;IF(F22="Scenario1PBT6",'Deep retrofit'!$T$42,IF(F22="Scenario2PBT6",'Deep retrofit'!$U$42,IF(F22="Scenario3PBT6",'Deep retrofit'!$V$42,"")))&amp;IF(F22="Scenario1PBT7",'Deep retrofit'!$W$42,IF(F22="Scenario2PBT7",'Deep retrofit'!$X$42,IF(F22="Scenario3PBT7",'Deep retrofit'!$Y$42,"")))&amp;IF(F22="Scenario1PBT8",'Deep retrofit'!$Z$42,IF(F22="Scenario2PBT8",'Deep retrofit'!$AA$42,IF(F22="Scenario3PBT8",'Deep retrofit'!$AB$42,"")))&amp;IF(F22="Scenario1PBT9",'Deep retrofit'!$AC$42,IF(F22="Scenario2PBT9",'Deep retrofit'!$AD$42,IF(F22="Scenario3PBT9",'Deep retrofit'!$AE$42,"")))&amp;IF(F22="Scenario1PBT10",'Deep retrofit'!$AF$42,IF(F22="Scenario2PBT10",'Deep retrofit'!$AG$42,IF(F22="Scenario3PBT10",'Deep retrofit'!$AH$42,"")))&amp;IF(F22="Scenario1PBT11",'Deep retrofit'!$AI$42,IF(F22="Scenario2PBT11",'Deep retrofit'!$AJ$42,IF(F22="Scenario3PBT11",'Deep retrofit'!$AK$42,"")))&amp;IF(F22="Scenario1PBT12",'Deep retrofit'!$AL$42,IF(F22="Scenario2PBT12",'Deep retrofit'!$AM$42,IF(F22="Scenario3PBT12",'Deep retrofit'!$AN$42,"")))&amp;IF(F22="Scenario1PBT13",'Deep retrofit'!$AO$42,IF(F22="Scenario2PBT13",'Deep retrofit'!$AP$42,IF(F22="Scenario3PBT13",'Deep retrofit'!$AQ$42,"")))&amp;IF(F22="Scenario1PBT14",'Deep retrofit'!$AR$42,IF(F22="Scenario2PBT14",'Deep retrofit'!$AS$42,IF(F22="Scenario3PBT14",'Deep retrofit'!$AT$42,"")))&amp;IF(F22="Scenario1PBT15",'Deep retrofit'!$AU$42,IF(F22="Scenario2PBT15",'Deep retrofit'!$AV$42,IF(F22="Scenario3PBT15",'Deep retrofit'!$AW$42,"")))</f>
        <v/>
      </c>
      <c r="Z22" s="142">
        <f t="shared" si="20"/>
        <v>0</v>
      </c>
      <c r="AA22" s="331" t="str">
        <f>IF(F22="Scenario1PBT1",'Deep retrofit'!$E$101,IF(F22="Scenario2PBT1",'Deep retrofit'!$F$101,IF(F22="Scenario3PBT1",'Deep retrofit'!$G$101,"")))&amp;IF(F22="Scenario1PBT2",'Deep retrofit'!$H$101,IF(F22="Scenario2PBT2",'Deep retrofit'!$I$101,IF(F22="Scenario3PBT2",'Deep retrofit'!$J$101,"")))&amp;IF(F22="Scenario1PBT3",'Deep retrofit'!$K$101,IF(F22="Scenario2PBT3",'Deep retrofit'!$L$101,IF(F22="Scenario3PBT3",'Deep retrofit'!$M$101,"")))&amp;IF(F22="Scenario1PBT4",'Deep retrofit'!$N$101,IF(F22="Scenario2PBT4",'Deep retrofit'!$O$101,IF(F22="Scenario3PBT4",'Deep retrofit'!$P$101,"")))&amp;IF(F22="Scenario1PBT5",'Deep retrofit'!$Q$101,IF(F22="Scenario2PBT5",'Deep retrofit'!$R$101,IF(F22="Scenario3PBT5",'Deep retrofit'!$S$101,"")))&amp;IF(F22="Scenario1PBT6",'Deep retrofit'!$T$101,IF(F22="Scenario2PBT6",'Deep retrofit'!$U$101,IF(F22="Scenario3PBT6",'Deep retrofit'!$V$101,"")))&amp;IF(F22="Scenario1PBT7",'Deep retrofit'!$W$101,IF(F22="Scenario2PBT7",'Deep retrofit'!$X$101,IF(F22="Scenario3PBT7",'Deep retrofit'!$Y$101,"")))&amp;IF(F22="Scenario1PBT8",'Deep retrofit'!$Z$101,IF(F22="Scenario2PBT8",'Deep retrofit'!$AA$101,IF(F22="Scenario3PBT8",'Deep retrofit'!$AB$101,"")))&amp;IF(F22="Scenario1PBT9",'Deep retrofit'!$AC$101,IF(F22="Scenario2PBT9",'Deep retrofit'!$AD$101,IF(F22="Scenario3PBT9",'Deep retrofit'!$AE$101,"")))&amp;IF(F22="Scenario1PBT10",'Deep retrofit'!$AF$101,IF(F22="Scenario2PBT10",'Deep retrofit'!$AG$101,IF(F22="Scenario3PBT10",'Deep retrofit'!$AH$101,"")))&amp;IF(F22="Scenario1PBT11",'Deep retrofit'!$AI$101,IF(F22="Scenario2PBT11",'Deep retrofit'!$AJ$101,IF(F22="Scenario3PBT11",'Deep retrofit'!$AK$101,"")))&amp;IF(F22="Scenario1PBT12",'Deep retrofit'!$AL$101,IF(F22="Scenario2PBT12",'Deep retrofit'!$AM$101,IF(F22="Scenario3PBT12",'Deep retrofit'!$AN$101,"")))&amp;IF(F22="Scenario1PBT13",'Deep retrofit'!$AO$101,IF(F22="Scenario2PBT13",'Deep retrofit'!$AP$101,IF(F22="Scenario3PBT13",'Deep retrofit'!$AQ$101,"")))&amp;IF(F22="Scenario1PBT14",'Deep retrofit'!$AR$101,IF(F22="Scenario2PBT14",'Deep retrofit'!$AS$101,IF(F22="Scenario3PBT14",'Deep retrofit'!$AT$101,"")))&amp;IF(F22="Scenario1PBT15",'Deep retrofit'!$AU$101,IF(F22="Scenario2PBT15",'Deep retrofit'!$AV$101,IF(F22="Scenario3PBT15",'Deep retrofit'!$AW$101,"")))</f>
        <v/>
      </c>
      <c r="AB22" s="233">
        <f t="shared" si="21"/>
        <v>0</v>
      </c>
      <c r="AC22" s="264">
        <f>IFERROR('Projection_Base-case'!G22-G22,0)</f>
        <v>0</v>
      </c>
      <c r="AD22" s="142">
        <f t="shared" si="0"/>
        <v>0</v>
      </c>
      <c r="AE22" s="142">
        <f>IFERROR(100*AC22/'Projection_Base-case'!G22,0)</f>
        <v>0</v>
      </c>
      <c r="AF22" s="142">
        <f>IFERROR('Projection_Base-case'!I22-I22,0)</f>
        <v>0</v>
      </c>
      <c r="AG22" s="142">
        <f t="shared" si="1"/>
        <v>0</v>
      </c>
      <c r="AH22" s="142">
        <f>IFERROR(100*AF22/'Projection_Base-case'!I22,0)</f>
        <v>0</v>
      </c>
      <c r="AI22" s="142">
        <f>IFERROR('Projection_Base-case'!K22-K22,0)</f>
        <v>0</v>
      </c>
      <c r="AJ22" s="142">
        <f t="shared" si="2"/>
        <v>0</v>
      </c>
      <c r="AK22" s="142">
        <f>IFERROR(100*AI22/'Projection_Base-case'!K22,0)</f>
        <v>0</v>
      </c>
      <c r="AL22" s="142">
        <f>IFERROR(M22-'Projection_Base-case'!M22,0)</f>
        <v>0</v>
      </c>
      <c r="AM22" s="142">
        <f t="shared" si="3"/>
        <v>0</v>
      </c>
      <c r="AN22" s="143">
        <f>IFERROR(100*AL22/'Projection_Base-case'!M22,0)</f>
        <v>0</v>
      </c>
      <c r="AO22" s="262">
        <f>IFERROR('Projection_Base-case'!O22-O22,0)</f>
        <v>0</v>
      </c>
      <c r="AP22" s="142">
        <f t="shared" si="4"/>
        <v>0</v>
      </c>
      <c r="AQ22" s="142">
        <f>IFERROR(100*AO22/'Projection_Base-case'!O22,0)</f>
        <v>0</v>
      </c>
      <c r="AR22" s="142">
        <f>IFERROR('Projection_Base-case'!Q22-Q22,0)</f>
        <v>0</v>
      </c>
      <c r="AS22" s="142">
        <f t="shared" si="5"/>
        <v>0</v>
      </c>
      <c r="AT22" s="142">
        <f>IFERROR(100*AR22/'Projection_Base-case'!Q22,0)</f>
        <v>0</v>
      </c>
      <c r="AU22" s="142">
        <f>IFERROR('Projection_Base-case'!S22-S22,0)</f>
        <v>0</v>
      </c>
      <c r="AV22" s="142">
        <f t="shared" si="6"/>
        <v>0</v>
      </c>
      <c r="AW22" s="143">
        <f>IFERROR(100*AU22/'Projection_Base-case'!S22,0)</f>
        <v>0</v>
      </c>
      <c r="AX22" s="262">
        <f>IFERROR('Projection_Base-case'!U22-U22,0)</f>
        <v>0</v>
      </c>
      <c r="AY22" s="142">
        <f t="shared" si="7"/>
        <v>0</v>
      </c>
      <c r="AZ22" s="142">
        <f>IFERROR(100*AX22/'Projection_Base-case'!U22,0)</f>
        <v>0</v>
      </c>
      <c r="BA22" s="142">
        <f>IFERROR('Projection_Base-case'!W22-W22,0)</f>
        <v>0</v>
      </c>
      <c r="BB22" s="142">
        <f t="shared" si="8"/>
        <v>0</v>
      </c>
      <c r="BC22" s="142">
        <f>IFERROR(100*BA22/'Projection_Base-case'!W22,0)</f>
        <v>0</v>
      </c>
      <c r="BD22" s="142">
        <f>IFERROR('Projection_Base-case'!Y22-Y22,0)</f>
        <v>0</v>
      </c>
      <c r="BE22" s="142">
        <f t="shared" si="9"/>
        <v>0</v>
      </c>
      <c r="BF22" s="142">
        <f>IFERROR(100*BD22/'Projection_Base-case'!Y22,0)</f>
        <v>0</v>
      </c>
      <c r="BG22" s="531">
        <f t="shared" si="22"/>
        <v>0</v>
      </c>
      <c r="BH22" s="532">
        <f t="shared" si="23"/>
        <v>0</v>
      </c>
    </row>
    <row r="23" spans="1:60" x14ac:dyDescent="0.25">
      <c r="A23" s="261">
        <v>18</v>
      </c>
      <c r="B23" s="142">
        <f>'Projection_Base-case'!B23</f>
        <v>0</v>
      </c>
      <c r="C23" s="142">
        <f>'Projection_Base-case'!C23</f>
        <v>0</v>
      </c>
      <c r="D23" s="142">
        <f>'Projection_Base-case'!D23</f>
        <v>0</v>
      </c>
      <c r="E23" s="149"/>
      <c r="F23" s="258" t="str">
        <f t="shared" si="10"/>
        <v>0</v>
      </c>
      <c r="G23" s="231" t="str">
        <f>IF(F23="Scenario1PBT1",'Deep retrofit'!$E$6,IF(F23="Scenario2PBT1",'Deep retrofit'!$F$6,IF(F23="Scenario3PBT1",'Deep retrofit'!$G$6,"")))&amp;IF(F23="Scenario1PBT2",'Deep retrofit'!$H$6,IF(F23="Scenario2PBT2",'Deep retrofit'!$I$6,IF(F23="Scenario3PBT2",'Deep retrofit'!$J$6,"")))&amp;IF(F23="Scenario1PBT3",'Deep retrofit'!$K$6,IF(F23="Scenario2PBT3",'Deep retrofit'!$L$6,IF(F23="Scenario3PBT3",'Deep retrofit'!$M$6,"")))&amp;IF(F23="Scenario1PBT4",'Deep retrofit'!$N$6,IF(F23="Scenario2PBT4",'Deep retrofit'!$O$6,IF(F23="Scenario3PBT4",'Deep retrofit'!$P$6,"")))&amp;IF(F23="Scenario1PBT5",'Deep retrofit'!$Q$6,IF(F23="Scenario2PBT5",'Deep retrofit'!$R$6,IF(F23="Scenario3PBT5",'Deep retrofit'!$S$6,"")))&amp;IF(F23="Scenario1PBT6",'Deep retrofit'!$T$6,IF(F23="Scenario2PBT6",'Deep retrofit'!$U$6,IF(F23="Scenario3PBT6",'Deep retrofit'!$V$6,"")))&amp;IF(F23="Scenario1PBT7",'Deep retrofit'!$W$6,IF(F23="Scenario2PBT7",'Deep retrofit'!$X$6,IF(F23="Scenario3PBT7",'Deep retrofit'!$Y$6,"")))&amp;IF(F23="Scenario1PBT8",'Deep retrofit'!$Z$6,IF(F23="Scenario2PBT8",'Deep retrofit'!$AA$6,IF(F23="Scenario3PBT8",'Deep retrofit'!$AB$6,"")))&amp;IF(F23="Scenario1PBT9",'Deep retrofit'!$AC$6,IF(F23="Scenario2PBT9",'Deep retrofit'!$AD$6,IF(F23="Scenario3PBT9",'Deep retrofit'!$AE$6,"")))&amp;IF(F23="Scenario1PBT10",'Deep retrofit'!$AF$6,IF(F23="Scenario2PBT10",'Deep retrofit'!$AG$6,IF(F23="Scenario3PBT10",'Deep retrofit'!$AH$6,"")))&amp;IF(F23="Scenario1PBT11",'Deep retrofit'!$AI$6,IF(F23="Scenario2PBT11",'Deep retrofit'!$AJ$6,IF(F23="Scenario3PBT11",'Deep retrofit'!$AK$6,"")))&amp;IF(F23="Scenario1PBT12",'Deep retrofit'!$AL$6,IF(F23="Scenario2PBT12",'Deep retrofit'!$AM$6,IF(F23="Scenario3PBT12",'Deep retrofit'!$AN$6,"")))&amp;IF(F23="Scenario1PBT13",'Deep retrofit'!$AO$6,IF(F23="Scenario2PBT13",'Deep retrofit'!$AP$6,IF(F23="Scenario3PBT13",'Deep retrofit'!$AQ$6,"")))&amp;IF(F23="Scenario1PBT14",'Deep retrofit'!$AR$6,IF(F23="Scenario2PBT14",'Deep retrofit'!$AS$6,IF(F23="Scenario3PBT14",'Deep retrofit'!$AT$6,"")))&amp;IF(F23="Scenario1PBT15",'Deep retrofit'!$AU$6,IF(F23="Scenario2PBT15",'Deep retrofit'!$AV$6,IF(F23="Scenario3PBT15",'Deep retrofit'!$AW$6,"")))</f>
        <v/>
      </c>
      <c r="H23" s="142">
        <f t="shared" si="11"/>
        <v>0</v>
      </c>
      <c r="I23" s="232" t="str">
        <f>IF(F23="Scenario1PBT1",'Deep retrofit'!$E$16,IF(F23="Scenario2PBT1",'Deep retrofit'!$F$16,IF(F23="Scenario3PBT1",'Deep retrofit'!$G$16,"")))&amp;IF(F23="Scenario1PBT2",'Deep retrofit'!$H$16,IF(F23="Scenario2PBT2",'Deep retrofit'!$I$16,IF(F23="Scenario3PBT2",'Deep retrofit'!$J$16,"")))&amp;IF(F23="Scenario1PBT3",'Deep retrofit'!$K$16,IF(F23="Scenario2PBT3",'Deep retrofit'!$L$16,IF(F23="Scenario3PBT3",'Deep retrofit'!$M$16,"")))&amp;IF(F23="Scenario1PBT4",'Deep retrofit'!$N$16,IF(F23="Scenario2PBT4",'Deep retrofit'!$O$16,IF(F23="Scenario3PBT4",'Deep retrofit'!$P$16,"")))&amp;IF(F23="Scenario1PBT5",'Deep retrofit'!$Q$16,IF(F23="Scenario2PBT5",'Deep retrofit'!$R$16,IF(F23="Scenario3PBT5",'Deep retrofit'!$S$16,"")))&amp;IF(F23="Scenario1PBT6",'Deep retrofit'!$T$16,IF(F23="Scenario2PBT6",'Deep retrofit'!$U$16,IF(F23="Scenario3PBT6",'Deep retrofit'!$V$16,"")))&amp;IF(F23="Scenario1PBT7",'Deep retrofit'!$W$16,IF(F23="Scenario2PBT7",'Deep retrofit'!$X$16,IF(F23="Scenario3PBT7",'Deep retrofit'!$Y$16,"")))&amp;IF(F23="Scenario1PBT8",'Deep retrofit'!$Z$16,IF(F23="Scenario2PBT8",'Deep retrofit'!$AA$16,IF(F23="Scenario3PBT8",'Deep retrofit'!$AB$16,"")))&amp;IF(F23="Scenario1PBT9",'Deep retrofit'!$AC$16,IF(F23="Scenario2PBT9",'Deep retrofit'!$AD$16,IF(F23="Scenario3PBT9",'Deep retrofit'!$AE$16,"")))&amp;IF(F23="Scenario1PBT10",'Deep retrofit'!$AF$16,IF(F23="Scenario2PBT10",'Deep retrofit'!$AG$16,IF(F23="Scenario3PBT10",'Deep retrofit'!$AH$16,"")))&amp;IF(F23="Scenario1PBT11",'Deep retrofit'!$AI$16,IF(F23="Scenario2PBT11",'Deep retrofit'!$AJ$16,IF(F23="Scenario3PBT11",'Deep retrofit'!$AK$16,"")))&amp;IF(F23="Scenario1PBT12",'Deep retrofit'!$AL$16,IF(F23="Scenario2PBT12",'Deep retrofit'!$AM$16,IF(F23="Scenario3PBT12",'Deep retrofit'!$AN$16,"")))&amp;IF(F23="Scenario1PBT13",'Deep retrofit'!$AO$16,IF(F23="Scenario2PBT13",'Deep retrofit'!$AP$16,IF(F23="Scenario3PBT13",'Deep retrofit'!$AQ$16,"")))&amp;IF(F23="Scenario1PBT14",'Deep retrofit'!$AR$16,IF(F23="Scenario2PBT14",'Deep retrofit'!$AS$16,IF(F23="Scenario3PBT14",'Deep retrofit'!$AT$16,"")))&amp;IF(F23="Scenario1PBT15",'Deep retrofit'!$AU$16,IF(F23="Scenario2PBT15",'Deep retrofit'!$AV$16,IF(F23="Scenario3PBT15",'Deep retrofit'!$AW$16,"")))</f>
        <v/>
      </c>
      <c r="J23" s="142">
        <f t="shared" si="12"/>
        <v>0</v>
      </c>
      <c r="K23" s="142" t="str">
        <f>IF(F23="Scenario1PBT1",'Deep retrofit'!$E$18,IF(F23="Scenario2PBT1",'Deep retrofit'!$F$18,IF(F23="Scenario3PBT1",'Deep retrofit'!$G$18,"")))&amp;IF(F23="Scenario1PBT2",'Deep retrofit'!$H$18,IF(F23="Scenario2PBT2",'Deep retrofit'!$I$18,IF(F23="Scenario3PBT2",'Deep retrofit'!$J$18,"")))&amp;IF(F23="Scenario1PBT3",'Deep retrofit'!$K$18,IF(F23="Scenario2PBT3",'Deep retrofit'!$L$18,IF(F23="Scenario3PBT3",'Deep retrofit'!$M$18,"")))&amp;IF(F23="Scenario1PBT4",'Deep retrofit'!$N$18,IF(F23="Scenario2PBT4",'Deep retrofit'!$O$18,IF(F23="Scenario3PBT4",'Deep retrofit'!$P$18,"")))&amp;IF(F23="Scenario1PBT5",'Deep retrofit'!$Q$18,IF(F23="Scenario2PBT5",'Deep retrofit'!$R$18,IF(F23="Scenario3PBT5",'Deep retrofit'!$S$18,"")))&amp;IF(F23="Scenario1PBT6",'Deep retrofit'!$T$18,IF(F23="Scenario2PBT6",'Deep retrofit'!$U$18,IF(F23="Scenario3PBT6",'Deep retrofit'!$V$18,"")))&amp;IF(F23="Scenario1PBT7",'Deep retrofit'!$W$18,IF(F23="Scenario2PBT7",'Deep retrofit'!$X$18,IF(F23="Scenario3PBT7",'Deep retrofit'!$Y$18,"")))&amp;IF(F23="Scenario1PBT8",'Deep retrofit'!$Z$18,IF(F23="Scenario2PBT8",'Deep retrofit'!$AA$18,IF(F23="Scenario3PBT8",'Deep retrofit'!$AB$18,"")))&amp;IF(F23="Scenario1PBT9",'Deep retrofit'!$AC$18,IF(F23="Scenario2PBT9",'Deep retrofit'!$AD$18,IF(F23="Scenario3PBT9",'Deep retrofit'!$AE$18,"")))&amp;IF(F23="Scenario1PBT10",'Deep retrofit'!$AF$18,IF(F23="Scenario2PBT10",'Deep retrofit'!$AG$18,IF(F23="Scenario3PBT10",'Deep retrofit'!$AH$18,"")))&amp;IF(F23="Scenario1PBT11",'Deep retrofit'!$AI$18,IF(F23="Scenario2PBT11",'Deep retrofit'!$AJ$18,IF(F23="Scenario3PBT11",'Deep retrofit'!$AK$18,"")))&amp;IF(F23="Scenario1PBT12",'Deep retrofit'!$AL$18,IF(F23="Scenario2PBT12",'Deep retrofit'!$AM$18,IF(F23="Scenario3PBT12",'Deep retrofit'!$AN$18,"")))&amp;IF(F23="Scenario1PBT13",'Deep retrofit'!$AO$18,IF(F23="Scenario2PBT13",'Deep retrofit'!$AP$18,IF(F23="Scenario3PBT13",'Deep retrofit'!$AQ$18,"")))&amp;IF(F23="Scenario1PBT14",'Deep retrofit'!$AR$18,IF(F23="Scenario2PBT14",'Deep retrofit'!$AS$18,IF(F23="Scenario3PBT14",'Deep retrofit'!$AT$18,"")))&amp;IF(F23="Scenario1PBT15",'Deep retrofit'!$AU$18,IF(F23="Scenario2PBT15",'Deep retrofit'!$AV$18,IF(F23="Scenario3PBT15",'Deep retrofit'!$AW$18,"")))</f>
        <v/>
      </c>
      <c r="L23" s="142">
        <f t="shared" si="13"/>
        <v>0</v>
      </c>
      <c r="M23" s="142" t="str">
        <f>IF(F23="Scenario1PBT1",'Deep retrofit'!$E$20,IF(F23="Scenario2PBT1",'Deep retrofit'!$F$20,IF(F23="Scenario3PBT1",'Deep retrofit'!$G$20,"")))&amp;IF(F23="Scenario1PBT2",'Deep retrofit'!$H$20,IF(F23="Scenario2PBT2",'Deep retrofit'!$I$20,IF(F23="Scenario3PBT2",'Deep retrofit'!$J$20,"")))&amp;IF(F23="Scenario1PBT3",'Deep retrofit'!$K$20,IF(F23="Scenario2PBT3",'Deep retrofit'!$L$20,IF(F23="Scenario3PBT3",'Deep retrofit'!$M$20,"")))&amp;IF(F23="Scenario1PBT4",'Deep retrofit'!$N$20,IF(F23="Scenario2PBT4",'Deep retrofit'!$O$20,IF(F23="Scenario3PBT4",'Deep retrofit'!$P$20,"")))&amp;IF(F23="Scenario1PBT5",'Deep retrofit'!$Q$20,IF(F23="Scenario2PBT5",'Deep retrofit'!$R$20,IF(F23="Scenario3PBT5",'Deep retrofit'!$S$20,"")))&amp;IF(F23="Scenario1PBT6",'Deep retrofit'!$T$20,IF(F23="Scenario2PBT6",'Deep retrofit'!$U$20,IF(F23="Scenario3PBT6",'Deep retrofit'!$V$20,"")))&amp;IF(F23="Scenario1PBT7",'Deep retrofit'!$W$20,IF(F23="Scenario2PBT7",'Deep retrofit'!$X$20,IF(F23="Scenario3PBT7",'Deep retrofit'!$Y$20,"")))&amp;IF(F23="Scenario1PBT8",'Deep retrofit'!$Z$20,IF(F23="Scenario2PBT8",'Deep retrofit'!$AA$20,IF(F23="Scenario3PBT8",'Deep retrofit'!$AB$20,"")))&amp;IF(F23="Scenario1PBT9",'Deep retrofit'!$AC$20,IF(F23="Scenario2PBT9",'Deep retrofit'!$AD$20,IF(F23="Scenario3PBT9",'Deep retrofit'!$AE$20,"")))&amp;IF(F23="Scenario1PBT10",'Deep retrofit'!$AF$20,IF(F23="Scenario2PBT10",'Deep retrofit'!$AG$20,IF(F23="Scenario3PBT10",'Deep retrofit'!$AH$20,"")))&amp;IF(F23="Scenario1PBT11",'Deep retrofit'!$AI$20,IF(F23="Scenario2PBT11",'Deep retrofit'!$AJ$20,IF(F23="Scenario3PBT11",'Deep retrofit'!$AK$20,"")))&amp;IF(F23="Scenario1PBT12",'Deep retrofit'!$AL$20,IF(F23="Scenario2PBT12",'Deep retrofit'!$AM$20,IF(F23="Scenario3PBT12",'Deep retrofit'!$AN$20,"")))&amp;IF(F23="Scenario1PBT13",'Deep retrofit'!$AO$20,IF(F23="Scenario2PBT13",'Deep retrofit'!$AP$20,IF(F23="Scenario3PBT13",'Deep retrofit'!$AQ$20,"")))&amp;IF(F23="Scenario1PBT14",'Deep retrofit'!$AR$20,IF(F23="Scenario2PBT14",'Deep retrofit'!$AS$20,IF(F23="Scenario3PBT14",'Deep retrofit'!$AT$20,"")))&amp;IF(F23="Scenario1PBT15",'Deep retrofit'!$AU$20,IF(F23="Scenario2PBT15",'Deep retrofit'!$AV$20,IF(F23="Scenario3PBT15",'Deep retrofit'!$AW$20,"")))</f>
        <v/>
      </c>
      <c r="N23" s="143">
        <f t="shared" si="14"/>
        <v>0</v>
      </c>
      <c r="O23" s="262" t="str">
        <f>IF(F23="Scenario1PBT1",'Deep retrofit'!$E$23,IF(F23="Scenario2PBT1",'Deep retrofit'!$F$23,IF(F23="Scenario3PBT1",'Deep retrofit'!$G$23,"")))&amp;IF(F23="Scenario1PBT2",'Deep retrofit'!$H$23,IF(F23="Scenario2PBT2",'Deep retrofit'!$I$23,IF(F23="Scenario3PBT2",'Deep retrofit'!$J$23,"")))&amp;IF(F23="Scenario1PBT3",'Deep retrofit'!$K$23,IF(F23="Scenario2PBT3",'Deep retrofit'!$L$23,IF(F23="Scenario3PBT3",'Deep retrofit'!$M$23,"")))&amp;IF(F23="Scenario1PBT4",'Deep retrofit'!$N$23,IF(F23="Scenario2PBT4",'Deep retrofit'!$O$23,IF(F23="Scenario3PBT4",'Deep retrofit'!$P$23,"")))&amp;IF(F23="Scenario1PBT5",'Deep retrofit'!$Q$23,IF(F23="Scenario2PBT5",'Deep retrofit'!$R$23,IF(F23="Scenario3PBT5",'Deep retrofit'!$S$23,"")))&amp;IF(F23="Scenario1PBT6",'Deep retrofit'!$T$23,IF(F23="Scenario2PBT6",'Deep retrofit'!$U$23,IF(F23="Scenario3PBT6",'Deep retrofit'!$V$23,"")))&amp;IF(F23="Scenario1PBT7",'Deep retrofit'!$W$23,IF(F23="Scenario2PBT7",'Deep retrofit'!$X$23,IF(F23="Scenario3PBT7",'Deep retrofit'!$Y$23,"")))&amp;IF(F23="Scenario1PBT8",'Deep retrofit'!$Z$23,IF(F23="Scenario2PBT8",'Deep retrofit'!$AA$23,IF(F23="Scenario3PBT8",'Deep retrofit'!$AB$23,"")))&amp;IF(F23="Scenario1PBT9",'Deep retrofit'!$AC$23,IF(F23="Scenario2PBT9",'Deep retrofit'!$AD$23,IF(F23="Scenario3PBT9",'Deep retrofit'!$AE$23,"")))&amp;IF(F23="Scenario1PBT10",'Deep retrofit'!$AF$23,IF(F23="Scenario2PBT10",'Deep retrofit'!$AG$23,IF(F23="Scenario3PBT10",'Deep retrofit'!$AH$23,"")))&amp;IF(F23="Scenario1PBT11",'Deep retrofit'!$AI$23,IF(F23="Scenario2PBT11",'Deep retrofit'!$AJ$23,IF(F23="Scenario3PBT11",'Deep retrofit'!$AK$23,"")))&amp;IF(F23="Scenario1PBT12",'Deep retrofit'!$AL$23,IF(F23="Scenario2PBT12",'Deep retrofit'!$AM$23,IF(F23="Scenario3PBT12",'Deep retrofit'!$AN$23,"")))&amp;IF(F23="Scenario1PBT13",'Deep retrofit'!$AO$23,IF(F23="Scenario2PBT13",'Deep retrofit'!$AP$23,IF(F23="Scenario3PBT13",'Deep retrofit'!$AQ$23,"")))&amp;IF(F23="Scenario1PBT14",'Deep retrofit'!$AR$23,IF(F23="Scenario2PBT14",'Deep retrofit'!$AS$23,IF(F23="Scenario3PBT14",'Deep retrofit'!$AT$23,"")))&amp;IF(F23="Scenario1PBT15",'Deep retrofit'!$AU$23,IF(F23="Scenario2PBT15",'Deep retrofit'!$AV$23,IF(F23="Scenario3PBT15",'Deep retrofit'!$AW$23,"")))</f>
        <v/>
      </c>
      <c r="P23" s="142">
        <f t="shared" si="15"/>
        <v>0</v>
      </c>
      <c r="Q23" s="142" t="str">
        <f>IF(F23="Scenario1PBT1",'Deep retrofit'!$E$25,IF(F23="Scenario2PBT1",'Deep retrofit'!$F$25,IF(F23="Scenario3PBT1",'Deep retrofit'!$G$25,"")))&amp;IF(F23="Scenario1PBT2",'Deep retrofit'!$H$25,IF(F23="Scenario2PBT2",'Deep retrofit'!$I$25,IF(F23="Scenario3PBT2",'Deep retrofit'!$J$25,"")))&amp;IF(F23="Scenario1PBT3",'Deep retrofit'!$K$25,IF(F23="Scenario2PBT3",'Deep retrofit'!$L$25,IF(F23="Scenario3PBT3",'Deep retrofit'!$M$25,"")))&amp;IF(F23="Scenario1PBT4",'Deep retrofit'!$N$25,IF(F23="Scenario2PBT4",'Deep retrofit'!$O$25,IF(F23="Scenario3PBT4",'Deep retrofit'!$P$25,"")))&amp;IF(F23="Scenario1PBT5",'Deep retrofit'!$Q$25,IF(F23="Scenario2PBT5",'Deep retrofit'!$R$25,IF(F23="Scenario3PBT5",'Deep retrofit'!$S$25,"")))&amp;IF(F23="Scenario1PBT6",'Deep retrofit'!$T$25,IF(F23="Scenario2PBT6",'Deep retrofit'!$U$25,IF(F23="Scenario3PBT6",'Deep retrofit'!$V$25,"")))&amp;IF(F23="Scenario1PBT7",'Deep retrofit'!$W$25,IF(F23="Scenario2PBT7",'Deep retrofit'!$X$25,IF(F23="Scenario3PBT7",'Deep retrofit'!$Y$25,"")))&amp;IF(F23="Scenario1PBT8",'Deep retrofit'!$Z$25,IF(F23="Scenario2PBT8",'Deep retrofit'!$AA$25,IF(F23="Scenario3PBT8",'Deep retrofit'!$AB$25,"")))&amp;IF(F23="Scenario1PBT9",'Deep retrofit'!$AC$25,IF(F23="Scenario2PBT9",'Deep retrofit'!$AD$25,IF(F23="Scenario3PBT9",'Deep retrofit'!$AE$25,"")))&amp;IF(F23="Scenario1PBT10",'Deep retrofit'!$AF$25,IF(F23="Scenario2PBT10",'Deep retrofit'!$AG$25,IF(F23="Scenario3PBT10",'Deep retrofit'!$AH$25,"")))&amp;IF(F23="Scenario1PBT11",'Deep retrofit'!$AI$25,IF(F23="Scenario2PBT11",'Deep retrofit'!$AJ$25,IF(F23="Scenario3PBT11",'Deep retrofit'!$AK$25,"")))&amp;IF(F23="Scenario1PBT12",'Deep retrofit'!$AL$25,IF(F23="Scenario2PBT12",'Deep retrofit'!$AM$25,IF(F23="Scenario3PBT12",'Deep retrofit'!$AN$25,"")))&amp;IF(F23="Scenario1PBT13",'Deep retrofit'!$AO$25,IF(F23="Scenario2PBT13",'Deep retrofit'!$AP$25,IF(F23="Scenario3PBT13",'Deep retrofit'!$AQ$25,"")))&amp;IF(F23="Scenario1PBT14",'Deep retrofit'!$AR$25,IF(F23="Scenario2PBT14",'Deep retrofit'!$AS$25,IF(F23="Scenario3PBT14",'Deep retrofit'!$AT$25,"")))&amp;IF(F23="Scenario1PBT15",'Deep retrofit'!$AU$25,IF(F23="Scenario2PBT15",'Deep retrofit'!$AV$25,IF(F23="Scenario3PBT15",'Deep retrofit'!$AW$25,"")))</f>
        <v/>
      </c>
      <c r="R23" s="142">
        <f t="shared" si="16"/>
        <v>0</v>
      </c>
      <c r="S23" s="142" t="str">
        <f>IF(F23="Scenario1PBT1",'Deep retrofit'!$E$27,IF(F23="Scenario2PBT1",'Deep retrofit'!$F$27,IF(F23="Scenario3PBT1",'Deep retrofit'!$G$27,"")))&amp;IF(F23="Scenario1PBT2",'Deep retrofit'!$H$27,IF(F23="Scenario2PBT2",'Deep retrofit'!$I$27,IF(F23="Scenario3PBT2",'Deep retrofit'!$J$27,"")))&amp;IF(F23="Scenario1PBT3",'Deep retrofit'!$K$27,IF(F23="Scenario2PBT3",'Deep retrofit'!$L$27,IF(F23="Scenario3PBT3",'Deep retrofit'!$M$27,"")))&amp;IF(F23="Scenario1PBT4",'Deep retrofit'!$N$27,IF(F23="Scenario2PBT4",'Deep retrofit'!$O$27,IF(F23="Scenario3PBT4",'Deep retrofit'!$P$27,"")))&amp;IF(F23="Scenario1PBT5",'Deep retrofit'!$Q$27,IF(F23="Scenario2PBT5",'Deep retrofit'!$R$27,IF(F23="Scenario3PBT5",'Deep retrofit'!$S$27,"")))&amp;IF(F23="Scenario1PBT6",'Deep retrofit'!$T$27,IF(F23="Scenario2PBT6",'Deep retrofit'!$U$27,IF(F23="Scenario3PBT6",'Deep retrofit'!$V$27,"")))&amp;IF(F23="Scenario1PBT7",'Deep retrofit'!$W$27,IF(F23="Scenario2PBT7",'Deep retrofit'!$X$27,IF(F23="Scenario3PBT7",'Deep retrofit'!$Y$27,"")))&amp;IF(F23="Scenario1PBT8",'Deep retrofit'!$Z$27,IF(F23="Scenario2PBT8",'Deep retrofit'!$AA$27,IF(F23="Scenario3PBT8",'Deep retrofit'!$AB$27,"")))&amp;IF(F23="Scenario1PBT9",'Deep retrofit'!$AC$27,IF(F23="Scenario2PBT9",'Deep retrofit'!$AD$27,IF(F23="Scenario3PBT9",'Deep retrofit'!$AE$27,"")))&amp;IF(F23="Scenario1PBT10",'Deep retrofit'!$AF$27,IF(F23="Scenario2PBT10",'Deep retrofit'!$AG$27,IF(F23="Scenario3PBT10",'Deep retrofit'!$AH$27,"")))&amp;IF(F23="Scenario1PBT11",'Deep retrofit'!$AI$27,IF(F23="Scenario2PBT11",'Deep retrofit'!$AJ$27,IF(F23="Scenario3PBT11",'Deep retrofit'!$AK$27,"")))&amp;IF(F23="Scenario1PBT12",'Deep retrofit'!$AL$27,IF(F23="Scenario2PBT12",'Deep retrofit'!$AM$27,IF(F23="Scenario3PBT12",'Deep retrofit'!$AN$27,"")))&amp;IF(F23="Scenario1PBT13",'Deep retrofit'!$AO$27,IF(F23="Scenario2PBT13",'Deep retrofit'!$AP$27,IF(F23="Scenario3PBT13",'Deep retrofit'!$AQ$27,"")))&amp;IF(F23="Scenario1PBT14",'Deep retrofit'!$AR$27,IF(F23="Scenario2PBT14",'Deep retrofit'!$AS$27,IF(F23="Scenario3PBT14",'Deep retrofit'!$AT$27,"")))&amp;IF(F23="Scenario1PBT15",'Deep retrofit'!$AU$27,IF(F23="Scenario2PBT15",'Deep retrofit'!$AV$27,IF(F23="Scenario3PBT15",'Deep retrofit'!$AW$27,"")))</f>
        <v/>
      </c>
      <c r="T23" s="263">
        <f t="shared" si="17"/>
        <v>0</v>
      </c>
      <c r="U23" s="262" t="str">
        <f>IF(F23="Scenario1PBT1",'Deep retrofit'!$E$38,IF(F23="Scenario2PBT1",'Deep retrofit'!$F$38,IF(F23="Scenario3PBT1",'Deep retrofit'!$G$38,"")))&amp;IF(F23="Scenario1PBT2",'Deep retrofit'!$H$38,IF(F23="Scenario2PBT2",'Deep retrofit'!$I$38,IF(F23="Scenario3PBT2",'Deep retrofit'!$J$38,"")))&amp;IF(F23="Scenario1PBT3",'Deep retrofit'!$K$38,IF(F23="Scenario2PBT3",'Deep retrofit'!$L$38,IF(F23="Scenario3PBT3",'Deep retrofit'!$M$38,"")))&amp;IF(F23="Scenario1PBT4",'Deep retrofit'!$N$38,IF(F23="Scenario2PBT4",'Deep retrofit'!$O$38,IF(F23="Scenario3PBT4",'Deep retrofit'!$P$38,"")))&amp;IF(F23="Scenario1PBT5",'Deep retrofit'!$Q$38,IF(F23="Scenario2PBT5",'Deep retrofit'!$R$38,IF(F23="Scenario3PBT5",'Deep retrofit'!$S$38,"")))&amp;IF(F23="Scenario1PBT6",'Deep retrofit'!$T$38,IF(F23="Scenario2PBT6",'Deep retrofit'!$U$38,IF(F23="Scenario3PBT6",'Deep retrofit'!$V$38,"")))&amp;IF(F23="Scenario1PBT7",'Deep retrofit'!$W$38,IF(F23="Scenario2PBT7",'Deep retrofit'!$X$38,IF(F23="Scenario3PBT7",'Deep retrofit'!$Y$38,"")))&amp;IF(F23="Scenario1PBT8",'Deep retrofit'!$Z$38,IF(F23="Scenario2PBT8",'Deep retrofit'!$AA$38,IF(F23="Scenario3PBT8",'Deep retrofit'!$AB$38,"")))&amp;IF(F23="Scenario1PBT9",'Deep retrofit'!$AC$38,IF(F23="Scenario2PBT9",'Deep retrofit'!$AD$38,IF(F23="Scenario3PBT9",'Deep retrofit'!$AE$38,"")))&amp;IF(F23="Scenario1PBT10",'Deep retrofit'!$AF$38,IF(F23="Scenario2PBT10",'Deep retrofit'!$AG$38,IF(F23="Scenario3PBT10",'Deep retrofit'!$AH$38,"")))&amp;IF(F23="Scenario1PBT11",'Deep retrofit'!$AI$38,IF(F23="Scenario2PBT11",'Deep retrofit'!$AJ$38,IF(F23="Scenario3PBT11",'Deep retrofit'!$AK$38,"")))&amp;IF(F23="Scenario1PBT12",'Deep retrofit'!$AL$38,IF(F23="Scenario2PBT12",'Deep retrofit'!$AM$38,IF(F23="Scenario3PBT12",'Deep retrofit'!$AN$38,"")))&amp;IF(F23="Scenario1PBT13",'Deep retrofit'!$AO$38,IF(F23="Scenario2PBT13",'Deep retrofit'!$AP$38,IF(F23="Scenario3PBT13",'Deep retrofit'!$AQ$38,"")))&amp;IF(F23="Scenario1PBT14",'Deep retrofit'!$AR$38,IF(F23="Scenario2PBT14",'Deep retrofit'!$AS$38,IF(F23="Scenario3PBT14",'Deep retrofit'!$AT$38,"")))&amp;IF(F23="Scenario1PBT15",'Deep retrofit'!$AU$38,IF(F23="Scenario2PBT15",'Deep retrofit'!$AV$38,IF(F23="Scenario3PBT15",'Deep retrofit'!$AW$38,"")))</f>
        <v/>
      </c>
      <c r="V23" s="142">
        <f t="shared" si="18"/>
        <v>0</v>
      </c>
      <c r="W23" s="142" t="str">
        <f>IF(F23="Scenario1PBT1",'Deep retrofit'!$E$40,IF(F23="Scenario2PBT1",'Deep retrofit'!$F$40,IF(F23="Scenario3PBT1",'Deep retrofit'!$G$40,"")))&amp;IF(F23="Scenario1PBT2",'Deep retrofit'!$H$40,IF(F23="Scenario2PBT2",'Deep retrofit'!$I$40,IF(F23="Scenario3PBT2",'Deep retrofit'!$J$40,"")))&amp;IF(F23="Scenario1PBT3",'Deep retrofit'!$K$40,IF(F23="Scenario2PBT3",'Deep retrofit'!$L$40,IF(F23="Scenario3PBT3",'Deep retrofit'!$M$40,"")))&amp;IF(F23="Scenario1PBT4",'Deep retrofit'!$N$40,IF(F23="Scenario2PBT4",'Deep retrofit'!$O$40,IF(F23="Scenario3PBT4",'Deep retrofit'!$P$40,"")))&amp;IF(F23="Scenario1PBT5",'Deep retrofit'!$Q$40,IF(F23="Scenario2PBT5",'Deep retrofit'!$R$40,IF(F23="Scenario3PBT5",'Deep retrofit'!$S$40,"")))&amp;IF(F23="Scenario1PBT6",'Deep retrofit'!$T$40,IF(F23="Scenario2PBT6",'Deep retrofit'!$U$40,IF(F23="Scenario3PBT6",'Deep retrofit'!$V$40,"")))&amp;IF(F23="Scenario1PBT7",'Deep retrofit'!$W$40,IF(F23="Scenario2PBT7",'Deep retrofit'!$X$40,IF(F23="Scenario3PBT7",'Deep retrofit'!$Y$40,"")))&amp;IF(F23="Scenario1PBT8",'Deep retrofit'!$Z$40,IF(F23="Scenario2PBT8",'Deep retrofit'!$AA$40,IF(F23="Scenario3PBT8",'Deep retrofit'!$AB$40,"")))&amp;IF(F23="Scenario1PBT9",'Deep retrofit'!$AC$40,IF(F23="Scenario2PBT9",'Deep retrofit'!$AD$40,IF(F23="Scenario3PBT9",'Deep retrofit'!$AE$40,"")))&amp;IF(F23="Scenario1PBT10",'Deep retrofit'!$AF$40,IF(F23="Scenario2PBT10",'Deep retrofit'!$AG$40,IF(F23="Scenario3PBT10",'Deep retrofit'!$AH$40,"")))&amp;IF(F23="Scenario1PBT11",'Deep retrofit'!$AI$40,IF(F23="Scenario2PBT11",'Deep retrofit'!$AJ$40,IF(F23="Scenario3PBT11",'Deep retrofit'!$AK$40,"")))&amp;IF(F23="Scenario1PBT12",'Deep retrofit'!$AL$40,IF(F23="Scenario2PBT12",'Deep retrofit'!$AM$40,IF(F23="Scenario3PBT12",'Deep retrofit'!$AN$40,"")))&amp;IF(F23="Scenario1PBT13",'Deep retrofit'!$AO$40,IF(F23="Scenario2PBT13",'Deep retrofit'!$AP$40,IF(F23="Scenario3PBT13",'Deep retrofit'!$AQ$40,"")))&amp;IF(F23="Scenario1PBT14",'Deep retrofit'!$AR$40,IF(F23="Scenario2PBT14",'Deep retrofit'!$AS$40,IF(F23="Scenario3PBT14",'Deep retrofit'!$AT$40,"")))&amp;IF(F23="Scenario1PBT15",'Deep retrofit'!$AU$40,IF(F23="Scenario2PBT15",'Deep retrofit'!$AV$40,IF(F23="Scenario3PBT15",'Deep retrofit'!$AW$40,"")))</f>
        <v/>
      </c>
      <c r="X23" s="142">
        <f t="shared" si="19"/>
        <v>0</v>
      </c>
      <c r="Y23" s="142" t="str">
        <f>IF(F23="Scenario1PBT1",'Deep retrofit'!$E$42,IF(F23="Scenario2PBT1",'Deep retrofit'!$F$42,IF(F23="Scenario3PBT1",'Deep retrofit'!$G$42,"")))&amp;IF(F23="Scenario1PBT2",'Deep retrofit'!$H$42,IF(F23="Scenario2PBT2",'Deep retrofit'!$I$42,IF(F23="Scenario3PBT2",'Deep retrofit'!$J$42,"")))&amp;IF(F23="Scenario1PBT3",'Deep retrofit'!$K$42,IF(F23="Scenario2PBT3",'Deep retrofit'!$L$42,IF(F23="Scenario3PBT3",'Deep retrofit'!$M$42,"")))&amp;IF(F23="Scenario1PBT4",'Deep retrofit'!$N$42,IF(F23="Scenario2PBT4",'Deep retrofit'!$O$42,IF(F23="Scenario3PBT4",'Deep retrofit'!$P$42,"")))&amp;IF(F23="Scenario1PBT5",'Deep retrofit'!$Q$42,IF(F23="Scenario2PBT5",'Deep retrofit'!$R$42,IF(F23="Scenario3PBT5",'Deep retrofit'!$S$42,"")))&amp;IF(F23="Scenario1PBT6",'Deep retrofit'!$T$42,IF(F23="Scenario2PBT6",'Deep retrofit'!$U$42,IF(F23="Scenario3PBT6",'Deep retrofit'!$V$42,"")))&amp;IF(F23="Scenario1PBT7",'Deep retrofit'!$W$42,IF(F23="Scenario2PBT7",'Deep retrofit'!$X$42,IF(F23="Scenario3PBT7",'Deep retrofit'!$Y$42,"")))&amp;IF(F23="Scenario1PBT8",'Deep retrofit'!$Z$42,IF(F23="Scenario2PBT8",'Deep retrofit'!$AA$42,IF(F23="Scenario3PBT8",'Deep retrofit'!$AB$42,"")))&amp;IF(F23="Scenario1PBT9",'Deep retrofit'!$AC$42,IF(F23="Scenario2PBT9",'Deep retrofit'!$AD$42,IF(F23="Scenario3PBT9",'Deep retrofit'!$AE$42,"")))&amp;IF(F23="Scenario1PBT10",'Deep retrofit'!$AF$42,IF(F23="Scenario2PBT10",'Deep retrofit'!$AG$42,IF(F23="Scenario3PBT10",'Deep retrofit'!$AH$42,"")))&amp;IF(F23="Scenario1PBT11",'Deep retrofit'!$AI$42,IF(F23="Scenario2PBT11",'Deep retrofit'!$AJ$42,IF(F23="Scenario3PBT11",'Deep retrofit'!$AK$42,"")))&amp;IF(F23="Scenario1PBT12",'Deep retrofit'!$AL$42,IF(F23="Scenario2PBT12",'Deep retrofit'!$AM$42,IF(F23="Scenario3PBT12",'Deep retrofit'!$AN$42,"")))&amp;IF(F23="Scenario1PBT13",'Deep retrofit'!$AO$42,IF(F23="Scenario2PBT13",'Deep retrofit'!$AP$42,IF(F23="Scenario3PBT13",'Deep retrofit'!$AQ$42,"")))&amp;IF(F23="Scenario1PBT14",'Deep retrofit'!$AR$42,IF(F23="Scenario2PBT14",'Deep retrofit'!$AS$42,IF(F23="Scenario3PBT14",'Deep retrofit'!$AT$42,"")))&amp;IF(F23="Scenario1PBT15",'Deep retrofit'!$AU$42,IF(F23="Scenario2PBT15",'Deep retrofit'!$AV$42,IF(F23="Scenario3PBT15",'Deep retrofit'!$AW$42,"")))</f>
        <v/>
      </c>
      <c r="Z23" s="142">
        <f t="shared" si="20"/>
        <v>0</v>
      </c>
      <c r="AA23" s="331" t="str">
        <f>IF(F23="Scenario1PBT1",'Deep retrofit'!$E$101,IF(F23="Scenario2PBT1",'Deep retrofit'!$F$101,IF(F23="Scenario3PBT1",'Deep retrofit'!$G$101,"")))&amp;IF(F23="Scenario1PBT2",'Deep retrofit'!$H$101,IF(F23="Scenario2PBT2",'Deep retrofit'!$I$101,IF(F23="Scenario3PBT2",'Deep retrofit'!$J$101,"")))&amp;IF(F23="Scenario1PBT3",'Deep retrofit'!$K$101,IF(F23="Scenario2PBT3",'Deep retrofit'!$L$101,IF(F23="Scenario3PBT3",'Deep retrofit'!$M$101,"")))&amp;IF(F23="Scenario1PBT4",'Deep retrofit'!$N$101,IF(F23="Scenario2PBT4",'Deep retrofit'!$O$101,IF(F23="Scenario3PBT4",'Deep retrofit'!$P$101,"")))&amp;IF(F23="Scenario1PBT5",'Deep retrofit'!$Q$101,IF(F23="Scenario2PBT5",'Deep retrofit'!$R$101,IF(F23="Scenario3PBT5",'Deep retrofit'!$S$101,"")))&amp;IF(F23="Scenario1PBT6",'Deep retrofit'!$T$101,IF(F23="Scenario2PBT6",'Deep retrofit'!$U$101,IF(F23="Scenario3PBT6",'Deep retrofit'!$V$101,"")))&amp;IF(F23="Scenario1PBT7",'Deep retrofit'!$W$101,IF(F23="Scenario2PBT7",'Deep retrofit'!$X$101,IF(F23="Scenario3PBT7",'Deep retrofit'!$Y$101,"")))&amp;IF(F23="Scenario1PBT8",'Deep retrofit'!$Z$101,IF(F23="Scenario2PBT8",'Deep retrofit'!$AA$101,IF(F23="Scenario3PBT8",'Deep retrofit'!$AB$101,"")))&amp;IF(F23="Scenario1PBT9",'Deep retrofit'!$AC$101,IF(F23="Scenario2PBT9",'Deep retrofit'!$AD$101,IF(F23="Scenario3PBT9",'Deep retrofit'!$AE$101,"")))&amp;IF(F23="Scenario1PBT10",'Deep retrofit'!$AF$101,IF(F23="Scenario2PBT10",'Deep retrofit'!$AG$101,IF(F23="Scenario3PBT10",'Deep retrofit'!$AH$101,"")))&amp;IF(F23="Scenario1PBT11",'Deep retrofit'!$AI$101,IF(F23="Scenario2PBT11",'Deep retrofit'!$AJ$101,IF(F23="Scenario3PBT11",'Deep retrofit'!$AK$101,"")))&amp;IF(F23="Scenario1PBT12",'Deep retrofit'!$AL$101,IF(F23="Scenario2PBT12",'Deep retrofit'!$AM$101,IF(F23="Scenario3PBT12",'Deep retrofit'!$AN$101,"")))&amp;IF(F23="Scenario1PBT13",'Deep retrofit'!$AO$101,IF(F23="Scenario2PBT13",'Deep retrofit'!$AP$101,IF(F23="Scenario3PBT13",'Deep retrofit'!$AQ$101,"")))&amp;IF(F23="Scenario1PBT14",'Deep retrofit'!$AR$101,IF(F23="Scenario2PBT14",'Deep retrofit'!$AS$101,IF(F23="Scenario3PBT14",'Deep retrofit'!$AT$101,"")))&amp;IF(F23="Scenario1PBT15",'Deep retrofit'!$AU$101,IF(F23="Scenario2PBT15",'Deep retrofit'!$AV$101,IF(F23="Scenario3PBT15",'Deep retrofit'!$AW$101,"")))</f>
        <v/>
      </c>
      <c r="AB23" s="233">
        <f t="shared" si="21"/>
        <v>0</v>
      </c>
      <c r="AC23" s="264">
        <f>IFERROR('Projection_Base-case'!G23-G23,0)</f>
        <v>0</v>
      </c>
      <c r="AD23" s="142">
        <f t="shared" si="0"/>
        <v>0</v>
      </c>
      <c r="AE23" s="142">
        <f>IFERROR(100*AC23/'Projection_Base-case'!G23,0)</f>
        <v>0</v>
      </c>
      <c r="AF23" s="142">
        <f>IFERROR('Projection_Base-case'!I23-I23,0)</f>
        <v>0</v>
      </c>
      <c r="AG23" s="142">
        <f t="shared" si="1"/>
        <v>0</v>
      </c>
      <c r="AH23" s="142">
        <f>IFERROR(100*AF23/'Projection_Base-case'!I23,0)</f>
        <v>0</v>
      </c>
      <c r="AI23" s="142">
        <f>IFERROR('Projection_Base-case'!K23-K23,0)</f>
        <v>0</v>
      </c>
      <c r="AJ23" s="142">
        <f t="shared" si="2"/>
        <v>0</v>
      </c>
      <c r="AK23" s="142">
        <f>IFERROR(100*AI23/'Projection_Base-case'!K23,0)</f>
        <v>0</v>
      </c>
      <c r="AL23" s="142">
        <f>IFERROR(M23-'Projection_Base-case'!M23,0)</f>
        <v>0</v>
      </c>
      <c r="AM23" s="142">
        <f t="shared" si="3"/>
        <v>0</v>
      </c>
      <c r="AN23" s="143">
        <f>IFERROR(100*AL23/'Projection_Base-case'!M23,0)</f>
        <v>0</v>
      </c>
      <c r="AO23" s="262">
        <f>IFERROR('Projection_Base-case'!O23-O23,0)</f>
        <v>0</v>
      </c>
      <c r="AP23" s="142">
        <f t="shared" si="4"/>
        <v>0</v>
      </c>
      <c r="AQ23" s="142">
        <f>IFERROR(100*AO23/'Projection_Base-case'!O23,0)</f>
        <v>0</v>
      </c>
      <c r="AR23" s="142">
        <f>IFERROR('Projection_Base-case'!Q23-Q23,0)</f>
        <v>0</v>
      </c>
      <c r="AS23" s="142">
        <f t="shared" si="5"/>
        <v>0</v>
      </c>
      <c r="AT23" s="142">
        <f>IFERROR(100*AR23/'Projection_Base-case'!Q23,0)</f>
        <v>0</v>
      </c>
      <c r="AU23" s="142">
        <f>IFERROR('Projection_Base-case'!S23-S23,0)</f>
        <v>0</v>
      </c>
      <c r="AV23" s="142">
        <f t="shared" si="6"/>
        <v>0</v>
      </c>
      <c r="AW23" s="143">
        <f>IFERROR(100*AU23/'Projection_Base-case'!S23,0)</f>
        <v>0</v>
      </c>
      <c r="AX23" s="262">
        <f>IFERROR('Projection_Base-case'!U23-U23,0)</f>
        <v>0</v>
      </c>
      <c r="AY23" s="142">
        <f t="shared" si="7"/>
        <v>0</v>
      </c>
      <c r="AZ23" s="142">
        <f>IFERROR(100*AX23/'Projection_Base-case'!U23,0)</f>
        <v>0</v>
      </c>
      <c r="BA23" s="142">
        <f>IFERROR('Projection_Base-case'!W23-W23,0)</f>
        <v>0</v>
      </c>
      <c r="BB23" s="142">
        <f t="shared" si="8"/>
        <v>0</v>
      </c>
      <c r="BC23" s="142">
        <f>IFERROR(100*BA23/'Projection_Base-case'!W23,0)</f>
        <v>0</v>
      </c>
      <c r="BD23" s="142">
        <f>IFERROR('Projection_Base-case'!Y23-Y23,0)</f>
        <v>0</v>
      </c>
      <c r="BE23" s="142">
        <f t="shared" si="9"/>
        <v>0</v>
      </c>
      <c r="BF23" s="142">
        <f>IFERROR(100*BD23/'Projection_Base-case'!Y23,0)</f>
        <v>0</v>
      </c>
      <c r="BG23" s="531">
        <f t="shared" si="22"/>
        <v>0</v>
      </c>
      <c r="BH23" s="532">
        <f t="shared" si="23"/>
        <v>0</v>
      </c>
    </row>
    <row r="24" spans="1:60" x14ac:dyDescent="0.25">
      <c r="A24" s="261">
        <v>19</v>
      </c>
      <c r="B24" s="142">
        <f>'Projection_Base-case'!B24</f>
        <v>0</v>
      </c>
      <c r="C24" s="142">
        <f>'Projection_Base-case'!C24</f>
        <v>0</v>
      </c>
      <c r="D24" s="142">
        <f>'Projection_Base-case'!D24</f>
        <v>0</v>
      </c>
      <c r="E24" s="149"/>
      <c r="F24" s="258" t="str">
        <f t="shared" si="10"/>
        <v>0</v>
      </c>
      <c r="G24" s="231" t="str">
        <f>IF(F24="Scenario1PBT1",'Deep retrofit'!$E$6,IF(F24="Scenario2PBT1",'Deep retrofit'!$F$6,IF(F24="Scenario3PBT1",'Deep retrofit'!$G$6,"")))&amp;IF(F24="Scenario1PBT2",'Deep retrofit'!$H$6,IF(F24="Scenario2PBT2",'Deep retrofit'!$I$6,IF(F24="Scenario3PBT2",'Deep retrofit'!$J$6,"")))&amp;IF(F24="Scenario1PBT3",'Deep retrofit'!$K$6,IF(F24="Scenario2PBT3",'Deep retrofit'!$L$6,IF(F24="Scenario3PBT3",'Deep retrofit'!$M$6,"")))&amp;IF(F24="Scenario1PBT4",'Deep retrofit'!$N$6,IF(F24="Scenario2PBT4",'Deep retrofit'!$O$6,IF(F24="Scenario3PBT4",'Deep retrofit'!$P$6,"")))&amp;IF(F24="Scenario1PBT5",'Deep retrofit'!$Q$6,IF(F24="Scenario2PBT5",'Deep retrofit'!$R$6,IF(F24="Scenario3PBT5",'Deep retrofit'!$S$6,"")))&amp;IF(F24="Scenario1PBT6",'Deep retrofit'!$T$6,IF(F24="Scenario2PBT6",'Deep retrofit'!$U$6,IF(F24="Scenario3PBT6",'Deep retrofit'!$V$6,"")))&amp;IF(F24="Scenario1PBT7",'Deep retrofit'!$W$6,IF(F24="Scenario2PBT7",'Deep retrofit'!$X$6,IF(F24="Scenario3PBT7",'Deep retrofit'!$Y$6,"")))&amp;IF(F24="Scenario1PBT8",'Deep retrofit'!$Z$6,IF(F24="Scenario2PBT8",'Deep retrofit'!$AA$6,IF(F24="Scenario3PBT8",'Deep retrofit'!$AB$6,"")))&amp;IF(F24="Scenario1PBT9",'Deep retrofit'!$AC$6,IF(F24="Scenario2PBT9",'Deep retrofit'!$AD$6,IF(F24="Scenario3PBT9",'Deep retrofit'!$AE$6,"")))&amp;IF(F24="Scenario1PBT10",'Deep retrofit'!$AF$6,IF(F24="Scenario2PBT10",'Deep retrofit'!$AG$6,IF(F24="Scenario3PBT10",'Deep retrofit'!$AH$6,"")))&amp;IF(F24="Scenario1PBT11",'Deep retrofit'!$AI$6,IF(F24="Scenario2PBT11",'Deep retrofit'!$AJ$6,IF(F24="Scenario3PBT11",'Deep retrofit'!$AK$6,"")))&amp;IF(F24="Scenario1PBT12",'Deep retrofit'!$AL$6,IF(F24="Scenario2PBT12",'Deep retrofit'!$AM$6,IF(F24="Scenario3PBT12",'Deep retrofit'!$AN$6,"")))&amp;IF(F24="Scenario1PBT13",'Deep retrofit'!$AO$6,IF(F24="Scenario2PBT13",'Deep retrofit'!$AP$6,IF(F24="Scenario3PBT13",'Deep retrofit'!$AQ$6,"")))&amp;IF(F24="Scenario1PBT14",'Deep retrofit'!$AR$6,IF(F24="Scenario2PBT14",'Deep retrofit'!$AS$6,IF(F24="Scenario3PBT14",'Deep retrofit'!$AT$6,"")))&amp;IF(F24="Scenario1PBT15",'Deep retrofit'!$AU$6,IF(F24="Scenario2PBT15",'Deep retrofit'!$AV$6,IF(F24="Scenario3PBT15",'Deep retrofit'!$AW$6,"")))</f>
        <v/>
      </c>
      <c r="H24" s="142">
        <f t="shared" si="11"/>
        <v>0</v>
      </c>
      <c r="I24" s="232" t="str">
        <f>IF(F24="Scenario1PBT1",'Deep retrofit'!$E$16,IF(F24="Scenario2PBT1",'Deep retrofit'!$F$16,IF(F24="Scenario3PBT1",'Deep retrofit'!$G$16,"")))&amp;IF(F24="Scenario1PBT2",'Deep retrofit'!$H$16,IF(F24="Scenario2PBT2",'Deep retrofit'!$I$16,IF(F24="Scenario3PBT2",'Deep retrofit'!$J$16,"")))&amp;IF(F24="Scenario1PBT3",'Deep retrofit'!$K$16,IF(F24="Scenario2PBT3",'Deep retrofit'!$L$16,IF(F24="Scenario3PBT3",'Deep retrofit'!$M$16,"")))&amp;IF(F24="Scenario1PBT4",'Deep retrofit'!$N$16,IF(F24="Scenario2PBT4",'Deep retrofit'!$O$16,IF(F24="Scenario3PBT4",'Deep retrofit'!$P$16,"")))&amp;IF(F24="Scenario1PBT5",'Deep retrofit'!$Q$16,IF(F24="Scenario2PBT5",'Deep retrofit'!$R$16,IF(F24="Scenario3PBT5",'Deep retrofit'!$S$16,"")))&amp;IF(F24="Scenario1PBT6",'Deep retrofit'!$T$16,IF(F24="Scenario2PBT6",'Deep retrofit'!$U$16,IF(F24="Scenario3PBT6",'Deep retrofit'!$V$16,"")))&amp;IF(F24="Scenario1PBT7",'Deep retrofit'!$W$16,IF(F24="Scenario2PBT7",'Deep retrofit'!$X$16,IF(F24="Scenario3PBT7",'Deep retrofit'!$Y$16,"")))&amp;IF(F24="Scenario1PBT8",'Deep retrofit'!$Z$16,IF(F24="Scenario2PBT8",'Deep retrofit'!$AA$16,IF(F24="Scenario3PBT8",'Deep retrofit'!$AB$16,"")))&amp;IF(F24="Scenario1PBT9",'Deep retrofit'!$AC$16,IF(F24="Scenario2PBT9",'Deep retrofit'!$AD$16,IF(F24="Scenario3PBT9",'Deep retrofit'!$AE$16,"")))&amp;IF(F24="Scenario1PBT10",'Deep retrofit'!$AF$16,IF(F24="Scenario2PBT10",'Deep retrofit'!$AG$16,IF(F24="Scenario3PBT10",'Deep retrofit'!$AH$16,"")))&amp;IF(F24="Scenario1PBT11",'Deep retrofit'!$AI$16,IF(F24="Scenario2PBT11",'Deep retrofit'!$AJ$16,IF(F24="Scenario3PBT11",'Deep retrofit'!$AK$16,"")))&amp;IF(F24="Scenario1PBT12",'Deep retrofit'!$AL$16,IF(F24="Scenario2PBT12",'Deep retrofit'!$AM$16,IF(F24="Scenario3PBT12",'Deep retrofit'!$AN$16,"")))&amp;IF(F24="Scenario1PBT13",'Deep retrofit'!$AO$16,IF(F24="Scenario2PBT13",'Deep retrofit'!$AP$16,IF(F24="Scenario3PBT13",'Deep retrofit'!$AQ$16,"")))&amp;IF(F24="Scenario1PBT14",'Deep retrofit'!$AR$16,IF(F24="Scenario2PBT14",'Deep retrofit'!$AS$16,IF(F24="Scenario3PBT14",'Deep retrofit'!$AT$16,"")))&amp;IF(F24="Scenario1PBT15",'Deep retrofit'!$AU$16,IF(F24="Scenario2PBT15",'Deep retrofit'!$AV$16,IF(F24="Scenario3PBT15",'Deep retrofit'!$AW$16,"")))</f>
        <v/>
      </c>
      <c r="J24" s="142">
        <f t="shared" si="12"/>
        <v>0</v>
      </c>
      <c r="K24" s="142" t="str">
        <f>IF(F24="Scenario1PBT1",'Deep retrofit'!$E$18,IF(F24="Scenario2PBT1",'Deep retrofit'!$F$18,IF(F24="Scenario3PBT1",'Deep retrofit'!$G$18,"")))&amp;IF(F24="Scenario1PBT2",'Deep retrofit'!$H$18,IF(F24="Scenario2PBT2",'Deep retrofit'!$I$18,IF(F24="Scenario3PBT2",'Deep retrofit'!$J$18,"")))&amp;IF(F24="Scenario1PBT3",'Deep retrofit'!$K$18,IF(F24="Scenario2PBT3",'Deep retrofit'!$L$18,IF(F24="Scenario3PBT3",'Deep retrofit'!$M$18,"")))&amp;IF(F24="Scenario1PBT4",'Deep retrofit'!$N$18,IF(F24="Scenario2PBT4",'Deep retrofit'!$O$18,IF(F24="Scenario3PBT4",'Deep retrofit'!$P$18,"")))&amp;IF(F24="Scenario1PBT5",'Deep retrofit'!$Q$18,IF(F24="Scenario2PBT5",'Deep retrofit'!$R$18,IF(F24="Scenario3PBT5",'Deep retrofit'!$S$18,"")))&amp;IF(F24="Scenario1PBT6",'Deep retrofit'!$T$18,IF(F24="Scenario2PBT6",'Deep retrofit'!$U$18,IF(F24="Scenario3PBT6",'Deep retrofit'!$V$18,"")))&amp;IF(F24="Scenario1PBT7",'Deep retrofit'!$W$18,IF(F24="Scenario2PBT7",'Deep retrofit'!$X$18,IF(F24="Scenario3PBT7",'Deep retrofit'!$Y$18,"")))&amp;IF(F24="Scenario1PBT8",'Deep retrofit'!$Z$18,IF(F24="Scenario2PBT8",'Deep retrofit'!$AA$18,IF(F24="Scenario3PBT8",'Deep retrofit'!$AB$18,"")))&amp;IF(F24="Scenario1PBT9",'Deep retrofit'!$AC$18,IF(F24="Scenario2PBT9",'Deep retrofit'!$AD$18,IF(F24="Scenario3PBT9",'Deep retrofit'!$AE$18,"")))&amp;IF(F24="Scenario1PBT10",'Deep retrofit'!$AF$18,IF(F24="Scenario2PBT10",'Deep retrofit'!$AG$18,IF(F24="Scenario3PBT10",'Deep retrofit'!$AH$18,"")))&amp;IF(F24="Scenario1PBT11",'Deep retrofit'!$AI$18,IF(F24="Scenario2PBT11",'Deep retrofit'!$AJ$18,IF(F24="Scenario3PBT11",'Deep retrofit'!$AK$18,"")))&amp;IF(F24="Scenario1PBT12",'Deep retrofit'!$AL$18,IF(F24="Scenario2PBT12",'Deep retrofit'!$AM$18,IF(F24="Scenario3PBT12",'Deep retrofit'!$AN$18,"")))&amp;IF(F24="Scenario1PBT13",'Deep retrofit'!$AO$18,IF(F24="Scenario2PBT13",'Deep retrofit'!$AP$18,IF(F24="Scenario3PBT13",'Deep retrofit'!$AQ$18,"")))&amp;IF(F24="Scenario1PBT14",'Deep retrofit'!$AR$18,IF(F24="Scenario2PBT14",'Deep retrofit'!$AS$18,IF(F24="Scenario3PBT14",'Deep retrofit'!$AT$18,"")))&amp;IF(F24="Scenario1PBT15",'Deep retrofit'!$AU$18,IF(F24="Scenario2PBT15",'Deep retrofit'!$AV$18,IF(F24="Scenario3PBT15",'Deep retrofit'!$AW$18,"")))</f>
        <v/>
      </c>
      <c r="L24" s="142">
        <f t="shared" si="13"/>
        <v>0</v>
      </c>
      <c r="M24" s="142" t="str">
        <f>IF(F24="Scenario1PBT1",'Deep retrofit'!$E$20,IF(F24="Scenario2PBT1",'Deep retrofit'!$F$20,IF(F24="Scenario3PBT1",'Deep retrofit'!$G$20,"")))&amp;IF(F24="Scenario1PBT2",'Deep retrofit'!$H$20,IF(F24="Scenario2PBT2",'Deep retrofit'!$I$20,IF(F24="Scenario3PBT2",'Deep retrofit'!$J$20,"")))&amp;IF(F24="Scenario1PBT3",'Deep retrofit'!$K$20,IF(F24="Scenario2PBT3",'Deep retrofit'!$L$20,IF(F24="Scenario3PBT3",'Deep retrofit'!$M$20,"")))&amp;IF(F24="Scenario1PBT4",'Deep retrofit'!$N$20,IF(F24="Scenario2PBT4",'Deep retrofit'!$O$20,IF(F24="Scenario3PBT4",'Deep retrofit'!$P$20,"")))&amp;IF(F24="Scenario1PBT5",'Deep retrofit'!$Q$20,IF(F24="Scenario2PBT5",'Deep retrofit'!$R$20,IF(F24="Scenario3PBT5",'Deep retrofit'!$S$20,"")))&amp;IF(F24="Scenario1PBT6",'Deep retrofit'!$T$20,IF(F24="Scenario2PBT6",'Deep retrofit'!$U$20,IF(F24="Scenario3PBT6",'Deep retrofit'!$V$20,"")))&amp;IF(F24="Scenario1PBT7",'Deep retrofit'!$W$20,IF(F24="Scenario2PBT7",'Deep retrofit'!$X$20,IF(F24="Scenario3PBT7",'Deep retrofit'!$Y$20,"")))&amp;IF(F24="Scenario1PBT8",'Deep retrofit'!$Z$20,IF(F24="Scenario2PBT8",'Deep retrofit'!$AA$20,IF(F24="Scenario3PBT8",'Deep retrofit'!$AB$20,"")))&amp;IF(F24="Scenario1PBT9",'Deep retrofit'!$AC$20,IF(F24="Scenario2PBT9",'Deep retrofit'!$AD$20,IF(F24="Scenario3PBT9",'Deep retrofit'!$AE$20,"")))&amp;IF(F24="Scenario1PBT10",'Deep retrofit'!$AF$20,IF(F24="Scenario2PBT10",'Deep retrofit'!$AG$20,IF(F24="Scenario3PBT10",'Deep retrofit'!$AH$20,"")))&amp;IF(F24="Scenario1PBT11",'Deep retrofit'!$AI$20,IF(F24="Scenario2PBT11",'Deep retrofit'!$AJ$20,IF(F24="Scenario3PBT11",'Deep retrofit'!$AK$20,"")))&amp;IF(F24="Scenario1PBT12",'Deep retrofit'!$AL$20,IF(F24="Scenario2PBT12",'Deep retrofit'!$AM$20,IF(F24="Scenario3PBT12",'Deep retrofit'!$AN$20,"")))&amp;IF(F24="Scenario1PBT13",'Deep retrofit'!$AO$20,IF(F24="Scenario2PBT13",'Deep retrofit'!$AP$20,IF(F24="Scenario3PBT13",'Deep retrofit'!$AQ$20,"")))&amp;IF(F24="Scenario1PBT14",'Deep retrofit'!$AR$20,IF(F24="Scenario2PBT14",'Deep retrofit'!$AS$20,IF(F24="Scenario3PBT14",'Deep retrofit'!$AT$20,"")))&amp;IF(F24="Scenario1PBT15",'Deep retrofit'!$AU$20,IF(F24="Scenario2PBT15",'Deep retrofit'!$AV$20,IF(F24="Scenario3PBT15",'Deep retrofit'!$AW$20,"")))</f>
        <v/>
      </c>
      <c r="N24" s="143">
        <f t="shared" si="14"/>
        <v>0</v>
      </c>
      <c r="O24" s="262" t="str">
        <f>IF(F24="Scenario1PBT1",'Deep retrofit'!$E$23,IF(F24="Scenario2PBT1",'Deep retrofit'!$F$23,IF(F24="Scenario3PBT1",'Deep retrofit'!$G$23,"")))&amp;IF(F24="Scenario1PBT2",'Deep retrofit'!$H$23,IF(F24="Scenario2PBT2",'Deep retrofit'!$I$23,IF(F24="Scenario3PBT2",'Deep retrofit'!$J$23,"")))&amp;IF(F24="Scenario1PBT3",'Deep retrofit'!$K$23,IF(F24="Scenario2PBT3",'Deep retrofit'!$L$23,IF(F24="Scenario3PBT3",'Deep retrofit'!$M$23,"")))&amp;IF(F24="Scenario1PBT4",'Deep retrofit'!$N$23,IF(F24="Scenario2PBT4",'Deep retrofit'!$O$23,IF(F24="Scenario3PBT4",'Deep retrofit'!$P$23,"")))&amp;IF(F24="Scenario1PBT5",'Deep retrofit'!$Q$23,IF(F24="Scenario2PBT5",'Deep retrofit'!$R$23,IF(F24="Scenario3PBT5",'Deep retrofit'!$S$23,"")))&amp;IF(F24="Scenario1PBT6",'Deep retrofit'!$T$23,IF(F24="Scenario2PBT6",'Deep retrofit'!$U$23,IF(F24="Scenario3PBT6",'Deep retrofit'!$V$23,"")))&amp;IF(F24="Scenario1PBT7",'Deep retrofit'!$W$23,IF(F24="Scenario2PBT7",'Deep retrofit'!$X$23,IF(F24="Scenario3PBT7",'Deep retrofit'!$Y$23,"")))&amp;IF(F24="Scenario1PBT8",'Deep retrofit'!$Z$23,IF(F24="Scenario2PBT8",'Deep retrofit'!$AA$23,IF(F24="Scenario3PBT8",'Deep retrofit'!$AB$23,"")))&amp;IF(F24="Scenario1PBT9",'Deep retrofit'!$AC$23,IF(F24="Scenario2PBT9",'Deep retrofit'!$AD$23,IF(F24="Scenario3PBT9",'Deep retrofit'!$AE$23,"")))&amp;IF(F24="Scenario1PBT10",'Deep retrofit'!$AF$23,IF(F24="Scenario2PBT10",'Deep retrofit'!$AG$23,IF(F24="Scenario3PBT10",'Deep retrofit'!$AH$23,"")))&amp;IF(F24="Scenario1PBT11",'Deep retrofit'!$AI$23,IF(F24="Scenario2PBT11",'Deep retrofit'!$AJ$23,IF(F24="Scenario3PBT11",'Deep retrofit'!$AK$23,"")))&amp;IF(F24="Scenario1PBT12",'Deep retrofit'!$AL$23,IF(F24="Scenario2PBT12",'Deep retrofit'!$AM$23,IF(F24="Scenario3PBT12",'Deep retrofit'!$AN$23,"")))&amp;IF(F24="Scenario1PBT13",'Deep retrofit'!$AO$23,IF(F24="Scenario2PBT13",'Deep retrofit'!$AP$23,IF(F24="Scenario3PBT13",'Deep retrofit'!$AQ$23,"")))&amp;IF(F24="Scenario1PBT14",'Deep retrofit'!$AR$23,IF(F24="Scenario2PBT14",'Deep retrofit'!$AS$23,IF(F24="Scenario3PBT14",'Deep retrofit'!$AT$23,"")))&amp;IF(F24="Scenario1PBT15",'Deep retrofit'!$AU$23,IF(F24="Scenario2PBT15",'Deep retrofit'!$AV$23,IF(F24="Scenario3PBT15",'Deep retrofit'!$AW$23,"")))</f>
        <v/>
      </c>
      <c r="P24" s="142">
        <f t="shared" si="15"/>
        <v>0</v>
      </c>
      <c r="Q24" s="142" t="str">
        <f>IF(F24="Scenario1PBT1",'Deep retrofit'!$E$25,IF(F24="Scenario2PBT1",'Deep retrofit'!$F$25,IF(F24="Scenario3PBT1",'Deep retrofit'!$G$25,"")))&amp;IF(F24="Scenario1PBT2",'Deep retrofit'!$H$25,IF(F24="Scenario2PBT2",'Deep retrofit'!$I$25,IF(F24="Scenario3PBT2",'Deep retrofit'!$J$25,"")))&amp;IF(F24="Scenario1PBT3",'Deep retrofit'!$K$25,IF(F24="Scenario2PBT3",'Deep retrofit'!$L$25,IF(F24="Scenario3PBT3",'Deep retrofit'!$M$25,"")))&amp;IF(F24="Scenario1PBT4",'Deep retrofit'!$N$25,IF(F24="Scenario2PBT4",'Deep retrofit'!$O$25,IF(F24="Scenario3PBT4",'Deep retrofit'!$P$25,"")))&amp;IF(F24="Scenario1PBT5",'Deep retrofit'!$Q$25,IF(F24="Scenario2PBT5",'Deep retrofit'!$R$25,IF(F24="Scenario3PBT5",'Deep retrofit'!$S$25,"")))&amp;IF(F24="Scenario1PBT6",'Deep retrofit'!$T$25,IF(F24="Scenario2PBT6",'Deep retrofit'!$U$25,IF(F24="Scenario3PBT6",'Deep retrofit'!$V$25,"")))&amp;IF(F24="Scenario1PBT7",'Deep retrofit'!$W$25,IF(F24="Scenario2PBT7",'Deep retrofit'!$X$25,IF(F24="Scenario3PBT7",'Deep retrofit'!$Y$25,"")))&amp;IF(F24="Scenario1PBT8",'Deep retrofit'!$Z$25,IF(F24="Scenario2PBT8",'Deep retrofit'!$AA$25,IF(F24="Scenario3PBT8",'Deep retrofit'!$AB$25,"")))&amp;IF(F24="Scenario1PBT9",'Deep retrofit'!$AC$25,IF(F24="Scenario2PBT9",'Deep retrofit'!$AD$25,IF(F24="Scenario3PBT9",'Deep retrofit'!$AE$25,"")))&amp;IF(F24="Scenario1PBT10",'Deep retrofit'!$AF$25,IF(F24="Scenario2PBT10",'Deep retrofit'!$AG$25,IF(F24="Scenario3PBT10",'Deep retrofit'!$AH$25,"")))&amp;IF(F24="Scenario1PBT11",'Deep retrofit'!$AI$25,IF(F24="Scenario2PBT11",'Deep retrofit'!$AJ$25,IF(F24="Scenario3PBT11",'Deep retrofit'!$AK$25,"")))&amp;IF(F24="Scenario1PBT12",'Deep retrofit'!$AL$25,IF(F24="Scenario2PBT12",'Deep retrofit'!$AM$25,IF(F24="Scenario3PBT12",'Deep retrofit'!$AN$25,"")))&amp;IF(F24="Scenario1PBT13",'Deep retrofit'!$AO$25,IF(F24="Scenario2PBT13",'Deep retrofit'!$AP$25,IF(F24="Scenario3PBT13",'Deep retrofit'!$AQ$25,"")))&amp;IF(F24="Scenario1PBT14",'Deep retrofit'!$AR$25,IF(F24="Scenario2PBT14",'Deep retrofit'!$AS$25,IF(F24="Scenario3PBT14",'Deep retrofit'!$AT$25,"")))&amp;IF(F24="Scenario1PBT15",'Deep retrofit'!$AU$25,IF(F24="Scenario2PBT15",'Deep retrofit'!$AV$25,IF(F24="Scenario3PBT15",'Deep retrofit'!$AW$25,"")))</f>
        <v/>
      </c>
      <c r="R24" s="142">
        <f t="shared" si="16"/>
        <v>0</v>
      </c>
      <c r="S24" s="142" t="str">
        <f>IF(F24="Scenario1PBT1",'Deep retrofit'!$E$27,IF(F24="Scenario2PBT1",'Deep retrofit'!$F$27,IF(F24="Scenario3PBT1",'Deep retrofit'!$G$27,"")))&amp;IF(F24="Scenario1PBT2",'Deep retrofit'!$H$27,IF(F24="Scenario2PBT2",'Deep retrofit'!$I$27,IF(F24="Scenario3PBT2",'Deep retrofit'!$J$27,"")))&amp;IF(F24="Scenario1PBT3",'Deep retrofit'!$K$27,IF(F24="Scenario2PBT3",'Deep retrofit'!$L$27,IF(F24="Scenario3PBT3",'Deep retrofit'!$M$27,"")))&amp;IF(F24="Scenario1PBT4",'Deep retrofit'!$N$27,IF(F24="Scenario2PBT4",'Deep retrofit'!$O$27,IF(F24="Scenario3PBT4",'Deep retrofit'!$P$27,"")))&amp;IF(F24="Scenario1PBT5",'Deep retrofit'!$Q$27,IF(F24="Scenario2PBT5",'Deep retrofit'!$R$27,IF(F24="Scenario3PBT5",'Deep retrofit'!$S$27,"")))&amp;IF(F24="Scenario1PBT6",'Deep retrofit'!$T$27,IF(F24="Scenario2PBT6",'Deep retrofit'!$U$27,IF(F24="Scenario3PBT6",'Deep retrofit'!$V$27,"")))&amp;IF(F24="Scenario1PBT7",'Deep retrofit'!$W$27,IF(F24="Scenario2PBT7",'Deep retrofit'!$X$27,IF(F24="Scenario3PBT7",'Deep retrofit'!$Y$27,"")))&amp;IF(F24="Scenario1PBT8",'Deep retrofit'!$Z$27,IF(F24="Scenario2PBT8",'Deep retrofit'!$AA$27,IF(F24="Scenario3PBT8",'Deep retrofit'!$AB$27,"")))&amp;IF(F24="Scenario1PBT9",'Deep retrofit'!$AC$27,IF(F24="Scenario2PBT9",'Deep retrofit'!$AD$27,IF(F24="Scenario3PBT9",'Deep retrofit'!$AE$27,"")))&amp;IF(F24="Scenario1PBT10",'Deep retrofit'!$AF$27,IF(F24="Scenario2PBT10",'Deep retrofit'!$AG$27,IF(F24="Scenario3PBT10",'Deep retrofit'!$AH$27,"")))&amp;IF(F24="Scenario1PBT11",'Deep retrofit'!$AI$27,IF(F24="Scenario2PBT11",'Deep retrofit'!$AJ$27,IF(F24="Scenario3PBT11",'Deep retrofit'!$AK$27,"")))&amp;IF(F24="Scenario1PBT12",'Deep retrofit'!$AL$27,IF(F24="Scenario2PBT12",'Deep retrofit'!$AM$27,IF(F24="Scenario3PBT12",'Deep retrofit'!$AN$27,"")))&amp;IF(F24="Scenario1PBT13",'Deep retrofit'!$AO$27,IF(F24="Scenario2PBT13",'Deep retrofit'!$AP$27,IF(F24="Scenario3PBT13",'Deep retrofit'!$AQ$27,"")))&amp;IF(F24="Scenario1PBT14",'Deep retrofit'!$AR$27,IF(F24="Scenario2PBT14",'Deep retrofit'!$AS$27,IF(F24="Scenario3PBT14",'Deep retrofit'!$AT$27,"")))&amp;IF(F24="Scenario1PBT15",'Deep retrofit'!$AU$27,IF(F24="Scenario2PBT15",'Deep retrofit'!$AV$27,IF(F24="Scenario3PBT15",'Deep retrofit'!$AW$27,"")))</f>
        <v/>
      </c>
      <c r="T24" s="263">
        <f t="shared" si="17"/>
        <v>0</v>
      </c>
      <c r="U24" s="262" t="str">
        <f>IF(F24="Scenario1PBT1",'Deep retrofit'!$E$38,IF(F24="Scenario2PBT1",'Deep retrofit'!$F$38,IF(F24="Scenario3PBT1",'Deep retrofit'!$G$38,"")))&amp;IF(F24="Scenario1PBT2",'Deep retrofit'!$H$38,IF(F24="Scenario2PBT2",'Deep retrofit'!$I$38,IF(F24="Scenario3PBT2",'Deep retrofit'!$J$38,"")))&amp;IF(F24="Scenario1PBT3",'Deep retrofit'!$K$38,IF(F24="Scenario2PBT3",'Deep retrofit'!$L$38,IF(F24="Scenario3PBT3",'Deep retrofit'!$M$38,"")))&amp;IF(F24="Scenario1PBT4",'Deep retrofit'!$N$38,IF(F24="Scenario2PBT4",'Deep retrofit'!$O$38,IF(F24="Scenario3PBT4",'Deep retrofit'!$P$38,"")))&amp;IF(F24="Scenario1PBT5",'Deep retrofit'!$Q$38,IF(F24="Scenario2PBT5",'Deep retrofit'!$R$38,IF(F24="Scenario3PBT5",'Deep retrofit'!$S$38,"")))&amp;IF(F24="Scenario1PBT6",'Deep retrofit'!$T$38,IF(F24="Scenario2PBT6",'Deep retrofit'!$U$38,IF(F24="Scenario3PBT6",'Deep retrofit'!$V$38,"")))&amp;IF(F24="Scenario1PBT7",'Deep retrofit'!$W$38,IF(F24="Scenario2PBT7",'Deep retrofit'!$X$38,IF(F24="Scenario3PBT7",'Deep retrofit'!$Y$38,"")))&amp;IF(F24="Scenario1PBT8",'Deep retrofit'!$Z$38,IF(F24="Scenario2PBT8",'Deep retrofit'!$AA$38,IF(F24="Scenario3PBT8",'Deep retrofit'!$AB$38,"")))&amp;IF(F24="Scenario1PBT9",'Deep retrofit'!$AC$38,IF(F24="Scenario2PBT9",'Deep retrofit'!$AD$38,IF(F24="Scenario3PBT9",'Deep retrofit'!$AE$38,"")))&amp;IF(F24="Scenario1PBT10",'Deep retrofit'!$AF$38,IF(F24="Scenario2PBT10",'Deep retrofit'!$AG$38,IF(F24="Scenario3PBT10",'Deep retrofit'!$AH$38,"")))&amp;IF(F24="Scenario1PBT11",'Deep retrofit'!$AI$38,IF(F24="Scenario2PBT11",'Deep retrofit'!$AJ$38,IF(F24="Scenario3PBT11",'Deep retrofit'!$AK$38,"")))&amp;IF(F24="Scenario1PBT12",'Deep retrofit'!$AL$38,IF(F24="Scenario2PBT12",'Deep retrofit'!$AM$38,IF(F24="Scenario3PBT12",'Deep retrofit'!$AN$38,"")))&amp;IF(F24="Scenario1PBT13",'Deep retrofit'!$AO$38,IF(F24="Scenario2PBT13",'Deep retrofit'!$AP$38,IF(F24="Scenario3PBT13",'Deep retrofit'!$AQ$38,"")))&amp;IF(F24="Scenario1PBT14",'Deep retrofit'!$AR$38,IF(F24="Scenario2PBT14",'Deep retrofit'!$AS$38,IF(F24="Scenario3PBT14",'Deep retrofit'!$AT$38,"")))&amp;IF(F24="Scenario1PBT15",'Deep retrofit'!$AU$38,IF(F24="Scenario2PBT15",'Deep retrofit'!$AV$38,IF(F24="Scenario3PBT15",'Deep retrofit'!$AW$38,"")))</f>
        <v/>
      </c>
      <c r="V24" s="142">
        <f t="shared" si="18"/>
        <v>0</v>
      </c>
      <c r="W24" s="142" t="str">
        <f>IF(F24="Scenario1PBT1",'Deep retrofit'!$E$40,IF(F24="Scenario2PBT1",'Deep retrofit'!$F$40,IF(F24="Scenario3PBT1",'Deep retrofit'!$G$40,"")))&amp;IF(F24="Scenario1PBT2",'Deep retrofit'!$H$40,IF(F24="Scenario2PBT2",'Deep retrofit'!$I$40,IF(F24="Scenario3PBT2",'Deep retrofit'!$J$40,"")))&amp;IF(F24="Scenario1PBT3",'Deep retrofit'!$K$40,IF(F24="Scenario2PBT3",'Deep retrofit'!$L$40,IF(F24="Scenario3PBT3",'Deep retrofit'!$M$40,"")))&amp;IF(F24="Scenario1PBT4",'Deep retrofit'!$N$40,IF(F24="Scenario2PBT4",'Deep retrofit'!$O$40,IF(F24="Scenario3PBT4",'Deep retrofit'!$P$40,"")))&amp;IF(F24="Scenario1PBT5",'Deep retrofit'!$Q$40,IF(F24="Scenario2PBT5",'Deep retrofit'!$R$40,IF(F24="Scenario3PBT5",'Deep retrofit'!$S$40,"")))&amp;IF(F24="Scenario1PBT6",'Deep retrofit'!$T$40,IF(F24="Scenario2PBT6",'Deep retrofit'!$U$40,IF(F24="Scenario3PBT6",'Deep retrofit'!$V$40,"")))&amp;IF(F24="Scenario1PBT7",'Deep retrofit'!$W$40,IF(F24="Scenario2PBT7",'Deep retrofit'!$X$40,IF(F24="Scenario3PBT7",'Deep retrofit'!$Y$40,"")))&amp;IF(F24="Scenario1PBT8",'Deep retrofit'!$Z$40,IF(F24="Scenario2PBT8",'Deep retrofit'!$AA$40,IF(F24="Scenario3PBT8",'Deep retrofit'!$AB$40,"")))&amp;IF(F24="Scenario1PBT9",'Deep retrofit'!$AC$40,IF(F24="Scenario2PBT9",'Deep retrofit'!$AD$40,IF(F24="Scenario3PBT9",'Deep retrofit'!$AE$40,"")))&amp;IF(F24="Scenario1PBT10",'Deep retrofit'!$AF$40,IF(F24="Scenario2PBT10",'Deep retrofit'!$AG$40,IF(F24="Scenario3PBT10",'Deep retrofit'!$AH$40,"")))&amp;IF(F24="Scenario1PBT11",'Deep retrofit'!$AI$40,IF(F24="Scenario2PBT11",'Deep retrofit'!$AJ$40,IF(F24="Scenario3PBT11",'Deep retrofit'!$AK$40,"")))&amp;IF(F24="Scenario1PBT12",'Deep retrofit'!$AL$40,IF(F24="Scenario2PBT12",'Deep retrofit'!$AM$40,IF(F24="Scenario3PBT12",'Deep retrofit'!$AN$40,"")))&amp;IF(F24="Scenario1PBT13",'Deep retrofit'!$AO$40,IF(F24="Scenario2PBT13",'Deep retrofit'!$AP$40,IF(F24="Scenario3PBT13",'Deep retrofit'!$AQ$40,"")))&amp;IF(F24="Scenario1PBT14",'Deep retrofit'!$AR$40,IF(F24="Scenario2PBT14",'Deep retrofit'!$AS$40,IF(F24="Scenario3PBT14",'Deep retrofit'!$AT$40,"")))&amp;IF(F24="Scenario1PBT15",'Deep retrofit'!$AU$40,IF(F24="Scenario2PBT15",'Deep retrofit'!$AV$40,IF(F24="Scenario3PBT15",'Deep retrofit'!$AW$40,"")))</f>
        <v/>
      </c>
      <c r="X24" s="142">
        <f t="shared" si="19"/>
        <v>0</v>
      </c>
      <c r="Y24" s="142" t="str">
        <f>IF(F24="Scenario1PBT1",'Deep retrofit'!$E$42,IF(F24="Scenario2PBT1",'Deep retrofit'!$F$42,IF(F24="Scenario3PBT1",'Deep retrofit'!$G$42,"")))&amp;IF(F24="Scenario1PBT2",'Deep retrofit'!$H$42,IF(F24="Scenario2PBT2",'Deep retrofit'!$I$42,IF(F24="Scenario3PBT2",'Deep retrofit'!$J$42,"")))&amp;IF(F24="Scenario1PBT3",'Deep retrofit'!$K$42,IF(F24="Scenario2PBT3",'Deep retrofit'!$L$42,IF(F24="Scenario3PBT3",'Deep retrofit'!$M$42,"")))&amp;IF(F24="Scenario1PBT4",'Deep retrofit'!$N$42,IF(F24="Scenario2PBT4",'Deep retrofit'!$O$42,IF(F24="Scenario3PBT4",'Deep retrofit'!$P$42,"")))&amp;IF(F24="Scenario1PBT5",'Deep retrofit'!$Q$42,IF(F24="Scenario2PBT5",'Deep retrofit'!$R$42,IF(F24="Scenario3PBT5",'Deep retrofit'!$S$42,"")))&amp;IF(F24="Scenario1PBT6",'Deep retrofit'!$T$42,IF(F24="Scenario2PBT6",'Deep retrofit'!$U$42,IF(F24="Scenario3PBT6",'Deep retrofit'!$V$42,"")))&amp;IF(F24="Scenario1PBT7",'Deep retrofit'!$W$42,IF(F24="Scenario2PBT7",'Deep retrofit'!$X$42,IF(F24="Scenario3PBT7",'Deep retrofit'!$Y$42,"")))&amp;IF(F24="Scenario1PBT8",'Deep retrofit'!$Z$42,IF(F24="Scenario2PBT8",'Deep retrofit'!$AA$42,IF(F24="Scenario3PBT8",'Deep retrofit'!$AB$42,"")))&amp;IF(F24="Scenario1PBT9",'Deep retrofit'!$AC$42,IF(F24="Scenario2PBT9",'Deep retrofit'!$AD$42,IF(F24="Scenario3PBT9",'Deep retrofit'!$AE$42,"")))&amp;IF(F24="Scenario1PBT10",'Deep retrofit'!$AF$42,IF(F24="Scenario2PBT10",'Deep retrofit'!$AG$42,IF(F24="Scenario3PBT10",'Deep retrofit'!$AH$42,"")))&amp;IF(F24="Scenario1PBT11",'Deep retrofit'!$AI$42,IF(F24="Scenario2PBT11",'Deep retrofit'!$AJ$42,IF(F24="Scenario3PBT11",'Deep retrofit'!$AK$42,"")))&amp;IF(F24="Scenario1PBT12",'Deep retrofit'!$AL$42,IF(F24="Scenario2PBT12",'Deep retrofit'!$AM$42,IF(F24="Scenario3PBT12",'Deep retrofit'!$AN$42,"")))&amp;IF(F24="Scenario1PBT13",'Deep retrofit'!$AO$42,IF(F24="Scenario2PBT13",'Deep retrofit'!$AP$42,IF(F24="Scenario3PBT13",'Deep retrofit'!$AQ$42,"")))&amp;IF(F24="Scenario1PBT14",'Deep retrofit'!$AR$42,IF(F24="Scenario2PBT14",'Deep retrofit'!$AS$42,IF(F24="Scenario3PBT14",'Deep retrofit'!$AT$42,"")))&amp;IF(F24="Scenario1PBT15",'Deep retrofit'!$AU$42,IF(F24="Scenario2PBT15",'Deep retrofit'!$AV$42,IF(F24="Scenario3PBT15",'Deep retrofit'!$AW$42,"")))</f>
        <v/>
      </c>
      <c r="Z24" s="142">
        <f t="shared" si="20"/>
        <v>0</v>
      </c>
      <c r="AA24" s="331" t="str">
        <f>IF(F24="Scenario1PBT1",'Deep retrofit'!$E$101,IF(F24="Scenario2PBT1",'Deep retrofit'!$F$101,IF(F24="Scenario3PBT1",'Deep retrofit'!$G$101,"")))&amp;IF(F24="Scenario1PBT2",'Deep retrofit'!$H$101,IF(F24="Scenario2PBT2",'Deep retrofit'!$I$101,IF(F24="Scenario3PBT2",'Deep retrofit'!$J$101,"")))&amp;IF(F24="Scenario1PBT3",'Deep retrofit'!$K$101,IF(F24="Scenario2PBT3",'Deep retrofit'!$L$101,IF(F24="Scenario3PBT3",'Deep retrofit'!$M$101,"")))&amp;IF(F24="Scenario1PBT4",'Deep retrofit'!$N$101,IF(F24="Scenario2PBT4",'Deep retrofit'!$O$101,IF(F24="Scenario3PBT4",'Deep retrofit'!$P$101,"")))&amp;IF(F24="Scenario1PBT5",'Deep retrofit'!$Q$101,IF(F24="Scenario2PBT5",'Deep retrofit'!$R$101,IF(F24="Scenario3PBT5",'Deep retrofit'!$S$101,"")))&amp;IF(F24="Scenario1PBT6",'Deep retrofit'!$T$101,IF(F24="Scenario2PBT6",'Deep retrofit'!$U$101,IF(F24="Scenario3PBT6",'Deep retrofit'!$V$101,"")))&amp;IF(F24="Scenario1PBT7",'Deep retrofit'!$W$101,IF(F24="Scenario2PBT7",'Deep retrofit'!$X$101,IF(F24="Scenario3PBT7",'Deep retrofit'!$Y$101,"")))&amp;IF(F24="Scenario1PBT8",'Deep retrofit'!$Z$101,IF(F24="Scenario2PBT8",'Deep retrofit'!$AA$101,IF(F24="Scenario3PBT8",'Deep retrofit'!$AB$101,"")))&amp;IF(F24="Scenario1PBT9",'Deep retrofit'!$AC$101,IF(F24="Scenario2PBT9",'Deep retrofit'!$AD$101,IF(F24="Scenario3PBT9",'Deep retrofit'!$AE$101,"")))&amp;IF(F24="Scenario1PBT10",'Deep retrofit'!$AF$101,IF(F24="Scenario2PBT10",'Deep retrofit'!$AG$101,IF(F24="Scenario3PBT10",'Deep retrofit'!$AH$101,"")))&amp;IF(F24="Scenario1PBT11",'Deep retrofit'!$AI$101,IF(F24="Scenario2PBT11",'Deep retrofit'!$AJ$101,IF(F24="Scenario3PBT11",'Deep retrofit'!$AK$101,"")))&amp;IF(F24="Scenario1PBT12",'Deep retrofit'!$AL$101,IF(F24="Scenario2PBT12",'Deep retrofit'!$AM$101,IF(F24="Scenario3PBT12",'Deep retrofit'!$AN$101,"")))&amp;IF(F24="Scenario1PBT13",'Deep retrofit'!$AO$101,IF(F24="Scenario2PBT13",'Deep retrofit'!$AP$101,IF(F24="Scenario3PBT13",'Deep retrofit'!$AQ$101,"")))&amp;IF(F24="Scenario1PBT14",'Deep retrofit'!$AR$101,IF(F24="Scenario2PBT14",'Deep retrofit'!$AS$101,IF(F24="Scenario3PBT14",'Deep retrofit'!$AT$101,"")))&amp;IF(F24="Scenario1PBT15",'Deep retrofit'!$AU$101,IF(F24="Scenario2PBT15",'Deep retrofit'!$AV$101,IF(F24="Scenario3PBT15",'Deep retrofit'!$AW$101,"")))</f>
        <v/>
      </c>
      <c r="AB24" s="233">
        <f t="shared" si="21"/>
        <v>0</v>
      </c>
      <c r="AC24" s="264">
        <f>IFERROR('Projection_Base-case'!G24-G24,0)</f>
        <v>0</v>
      </c>
      <c r="AD24" s="142">
        <f t="shared" si="0"/>
        <v>0</v>
      </c>
      <c r="AE24" s="142">
        <f>IFERROR(100*AC24/'Projection_Base-case'!G24,0)</f>
        <v>0</v>
      </c>
      <c r="AF24" s="142">
        <f>IFERROR('Projection_Base-case'!I24-I24,0)</f>
        <v>0</v>
      </c>
      <c r="AG24" s="142">
        <f t="shared" si="1"/>
        <v>0</v>
      </c>
      <c r="AH24" s="142">
        <f>IFERROR(100*AF24/'Projection_Base-case'!I24,0)</f>
        <v>0</v>
      </c>
      <c r="AI24" s="142">
        <f>IFERROR('Projection_Base-case'!K24-K24,0)</f>
        <v>0</v>
      </c>
      <c r="AJ24" s="142">
        <f t="shared" si="2"/>
        <v>0</v>
      </c>
      <c r="AK24" s="142">
        <f>IFERROR(100*AI24/'Projection_Base-case'!K24,0)</f>
        <v>0</v>
      </c>
      <c r="AL24" s="142">
        <f>IFERROR(M24-'Projection_Base-case'!M24,0)</f>
        <v>0</v>
      </c>
      <c r="AM24" s="142">
        <f t="shared" si="3"/>
        <v>0</v>
      </c>
      <c r="AN24" s="143">
        <f>IFERROR(100*AL24/'Projection_Base-case'!M24,0)</f>
        <v>0</v>
      </c>
      <c r="AO24" s="262">
        <f>IFERROR('Projection_Base-case'!O24-O24,0)</f>
        <v>0</v>
      </c>
      <c r="AP24" s="142">
        <f t="shared" si="4"/>
        <v>0</v>
      </c>
      <c r="AQ24" s="142">
        <f>IFERROR(100*AO24/'Projection_Base-case'!O24,0)</f>
        <v>0</v>
      </c>
      <c r="AR24" s="142">
        <f>IFERROR('Projection_Base-case'!Q24-Q24,0)</f>
        <v>0</v>
      </c>
      <c r="AS24" s="142">
        <f t="shared" si="5"/>
        <v>0</v>
      </c>
      <c r="AT24" s="142">
        <f>IFERROR(100*AR24/'Projection_Base-case'!Q24,0)</f>
        <v>0</v>
      </c>
      <c r="AU24" s="142">
        <f>IFERROR('Projection_Base-case'!S24-S24,0)</f>
        <v>0</v>
      </c>
      <c r="AV24" s="142">
        <f t="shared" si="6"/>
        <v>0</v>
      </c>
      <c r="AW24" s="143">
        <f>IFERROR(100*AU24/'Projection_Base-case'!S24,0)</f>
        <v>0</v>
      </c>
      <c r="AX24" s="262">
        <f>IFERROR('Projection_Base-case'!U24-U24,0)</f>
        <v>0</v>
      </c>
      <c r="AY24" s="142">
        <f t="shared" si="7"/>
        <v>0</v>
      </c>
      <c r="AZ24" s="142">
        <f>IFERROR(100*AX24/'Projection_Base-case'!U24,0)</f>
        <v>0</v>
      </c>
      <c r="BA24" s="142">
        <f>IFERROR('Projection_Base-case'!W24-W24,0)</f>
        <v>0</v>
      </c>
      <c r="BB24" s="142">
        <f t="shared" si="8"/>
        <v>0</v>
      </c>
      <c r="BC24" s="142">
        <f>IFERROR(100*BA24/'Projection_Base-case'!W24,0)</f>
        <v>0</v>
      </c>
      <c r="BD24" s="142">
        <f>IFERROR('Projection_Base-case'!Y24-Y24,0)</f>
        <v>0</v>
      </c>
      <c r="BE24" s="142">
        <f t="shared" si="9"/>
        <v>0</v>
      </c>
      <c r="BF24" s="142">
        <f>IFERROR(100*BD24/'Projection_Base-case'!Y24,0)</f>
        <v>0</v>
      </c>
      <c r="BG24" s="531">
        <f t="shared" si="22"/>
        <v>0</v>
      </c>
      <c r="BH24" s="532">
        <f t="shared" si="23"/>
        <v>0</v>
      </c>
    </row>
    <row r="25" spans="1:60" x14ac:dyDescent="0.25">
      <c r="A25" s="261">
        <v>20</v>
      </c>
      <c r="B25" s="142">
        <f>'Projection_Base-case'!B25</f>
        <v>0</v>
      </c>
      <c r="C25" s="142">
        <f>'Projection_Base-case'!C25</f>
        <v>0</v>
      </c>
      <c r="D25" s="142">
        <f>'Projection_Base-case'!D25</f>
        <v>0</v>
      </c>
      <c r="E25" s="149"/>
      <c r="F25" s="258" t="str">
        <f t="shared" si="10"/>
        <v>0</v>
      </c>
      <c r="G25" s="231" t="str">
        <f>IF(F25="Scenario1PBT1",'Deep retrofit'!$E$6,IF(F25="Scenario2PBT1",'Deep retrofit'!$F$6,IF(F25="Scenario3PBT1",'Deep retrofit'!$G$6,"")))&amp;IF(F25="Scenario1PBT2",'Deep retrofit'!$H$6,IF(F25="Scenario2PBT2",'Deep retrofit'!$I$6,IF(F25="Scenario3PBT2",'Deep retrofit'!$J$6,"")))&amp;IF(F25="Scenario1PBT3",'Deep retrofit'!$K$6,IF(F25="Scenario2PBT3",'Deep retrofit'!$L$6,IF(F25="Scenario3PBT3",'Deep retrofit'!$M$6,"")))&amp;IF(F25="Scenario1PBT4",'Deep retrofit'!$N$6,IF(F25="Scenario2PBT4",'Deep retrofit'!$O$6,IF(F25="Scenario3PBT4",'Deep retrofit'!$P$6,"")))&amp;IF(F25="Scenario1PBT5",'Deep retrofit'!$Q$6,IF(F25="Scenario2PBT5",'Deep retrofit'!$R$6,IF(F25="Scenario3PBT5",'Deep retrofit'!$S$6,"")))&amp;IF(F25="Scenario1PBT6",'Deep retrofit'!$T$6,IF(F25="Scenario2PBT6",'Deep retrofit'!$U$6,IF(F25="Scenario3PBT6",'Deep retrofit'!$V$6,"")))&amp;IF(F25="Scenario1PBT7",'Deep retrofit'!$W$6,IF(F25="Scenario2PBT7",'Deep retrofit'!$X$6,IF(F25="Scenario3PBT7",'Deep retrofit'!$Y$6,"")))&amp;IF(F25="Scenario1PBT8",'Deep retrofit'!$Z$6,IF(F25="Scenario2PBT8",'Deep retrofit'!$AA$6,IF(F25="Scenario3PBT8",'Deep retrofit'!$AB$6,"")))&amp;IF(F25="Scenario1PBT9",'Deep retrofit'!$AC$6,IF(F25="Scenario2PBT9",'Deep retrofit'!$AD$6,IF(F25="Scenario3PBT9",'Deep retrofit'!$AE$6,"")))&amp;IF(F25="Scenario1PBT10",'Deep retrofit'!$AF$6,IF(F25="Scenario2PBT10",'Deep retrofit'!$AG$6,IF(F25="Scenario3PBT10",'Deep retrofit'!$AH$6,"")))&amp;IF(F25="Scenario1PBT11",'Deep retrofit'!$AI$6,IF(F25="Scenario2PBT11",'Deep retrofit'!$AJ$6,IF(F25="Scenario3PBT11",'Deep retrofit'!$AK$6,"")))&amp;IF(F25="Scenario1PBT12",'Deep retrofit'!$AL$6,IF(F25="Scenario2PBT12",'Deep retrofit'!$AM$6,IF(F25="Scenario3PBT12",'Deep retrofit'!$AN$6,"")))&amp;IF(F25="Scenario1PBT13",'Deep retrofit'!$AO$6,IF(F25="Scenario2PBT13",'Deep retrofit'!$AP$6,IF(F25="Scenario3PBT13",'Deep retrofit'!$AQ$6,"")))&amp;IF(F25="Scenario1PBT14",'Deep retrofit'!$AR$6,IF(F25="Scenario2PBT14",'Deep retrofit'!$AS$6,IF(F25="Scenario3PBT14",'Deep retrofit'!$AT$6,"")))&amp;IF(F25="Scenario1PBT15",'Deep retrofit'!$AU$6,IF(F25="Scenario2PBT15",'Deep retrofit'!$AV$6,IF(F25="Scenario3PBT15",'Deep retrofit'!$AW$6,"")))</f>
        <v/>
      </c>
      <c r="H25" s="142">
        <f t="shared" si="11"/>
        <v>0</v>
      </c>
      <c r="I25" s="232" t="str">
        <f>IF(F25="Scenario1PBT1",'Deep retrofit'!$E$16,IF(F25="Scenario2PBT1",'Deep retrofit'!$F$16,IF(F25="Scenario3PBT1",'Deep retrofit'!$G$16,"")))&amp;IF(F25="Scenario1PBT2",'Deep retrofit'!$H$16,IF(F25="Scenario2PBT2",'Deep retrofit'!$I$16,IF(F25="Scenario3PBT2",'Deep retrofit'!$J$16,"")))&amp;IF(F25="Scenario1PBT3",'Deep retrofit'!$K$16,IF(F25="Scenario2PBT3",'Deep retrofit'!$L$16,IF(F25="Scenario3PBT3",'Deep retrofit'!$M$16,"")))&amp;IF(F25="Scenario1PBT4",'Deep retrofit'!$N$16,IF(F25="Scenario2PBT4",'Deep retrofit'!$O$16,IF(F25="Scenario3PBT4",'Deep retrofit'!$P$16,"")))&amp;IF(F25="Scenario1PBT5",'Deep retrofit'!$Q$16,IF(F25="Scenario2PBT5",'Deep retrofit'!$R$16,IF(F25="Scenario3PBT5",'Deep retrofit'!$S$16,"")))&amp;IF(F25="Scenario1PBT6",'Deep retrofit'!$T$16,IF(F25="Scenario2PBT6",'Deep retrofit'!$U$16,IF(F25="Scenario3PBT6",'Deep retrofit'!$V$16,"")))&amp;IF(F25="Scenario1PBT7",'Deep retrofit'!$W$16,IF(F25="Scenario2PBT7",'Deep retrofit'!$X$16,IF(F25="Scenario3PBT7",'Deep retrofit'!$Y$16,"")))&amp;IF(F25="Scenario1PBT8",'Deep retrofit'!$Z$16,IF(F25="Scenario2PBT8",'Deep retrofit'!$AA$16,IF(F25="Scenario3PBT8",'Deep retrofit'!$AB$16,"")))&amp;IF(F25="Scenario1PBT9",'Deep retrofit'!$AC$16,IF(F25="Scenario2PBT9",'Deep retrofit'!$AD$16,IF(F25="Scenario3PBT9",'Deep retrofit'!$AE$16,"")))&amp;IF(F25="Scenario1PBT10",'Deep retrofit'!$AF$16,IF(F25="Scenario2PBT10",'Deep retrofit'!$AG$16,IF(F25="Scenario3PBT10",'Deep retrofit'!$AH$16,"")))&amp;IF(F25="Scenario1PBT11",'Deep retrofit'!$AI$16,IF(F25="Scenario2PBT11",'Deep retrofit'!$AJ$16,IF(F25="Scenario3PBT11",'Deep retrofit'!$AK$16,"")))&amp;IF(F25="Scenario1PBT12",'Deep retrofit'!$AL$16,IF(F25="Scenario2PBT12",'Deep retrofit'!$AM$16,IF(F25="Scenario3PBT12",'Deep retrofit'!$AN$16,"")))&amp;IF(F25="Scenario1PBT13",'Deep retrofit'!$AO$16,IF(F25="Scenario2PBT13",'Deep retrofit'!$AP$16,IF(F25="Scenario3PBT13",'Deep retrofit'!$AQ$16,"")))&amp;IF(F25="Scenario1PBT14",'Deep retrofit'!$AR$16,IF(F25="Scenario2PBT14",'Deep retrofit'!$AS$16,IF(F25="Scenario3PBT14",'Deep retrofit'!$AT$16,"")))&amp;IF(F25="Scenario1PBT15",'Deep retrofit'!$AU$16,IF(F25="Scenario2PBT15",'Deep retrofit'!$AV$16,IF(F25="Scenario3PBT15",'Deep retrofit'!$AW$16,"")))</f>
        <v/>
      </c>
      <c r="J25" s="142">
        <f t="shared" si="12"/>
        <v>0</v>
      </c>
      <c r="K25" s="142" t="str">
        <f>IF(F25="Scenario1PBT1",'Deep retrofit'!$E$18,IF(F25="Scenario2PBT1",'Deep retrofit'!$F$18,IF(F25="Scenario3PBT1",'Deep retrofit'!$G$18,"")))&amp;IF(F25="Scenario1PBT2",'Deep retrofit'!$H$18,IF(F25="Scenario2PBT2",'Deep retrofit'!$I$18,IF(F25="Scenario3PBT2",'Deep retrofit'!$J$18,"")))&amp;IF(F25="Scenario1PBT3",'Deep retrofit'!$K$18,IF(F25="Scenario2PBT3",'Deep retrofit'!$L$18,IF(F25="Scenario3PBT3",'Deep retrofit'!$M$18,"")))&amp;IF(F25="Scenario1PBT4",'Deep retrofit'!$N$18,IF(F25="Scenario2PBT4",'Deep retrofit'!$O$18,IF(F25="Scenario3PBT4",'Deep retrofit'!$P$18,"")))&amp;IF(F25="Scenario1PBT5",'Deep retrofit'!$Q$18,IF(F25="Scenario2PBT5",'Deep retrofit'!$R$18,IF(F25="Scenario3PBT5",'Deep retrofit'!$S$18,"")))&amp;IF(F25="Scenario1PBT6",'Deep retrofit'!$T$18,IF(F25="Scenario2PBT6",'Deep retrofit'!$U$18,IF(F25="Scenario3PBT6",'Deep retrofit'!$V$18,"")))&amp;IF(F25="Scenario1PBT7",'Deep retrofit'!$W$18,IF(F25="Scenario2PBT7",'Deep retrofit'!$X$18,IF(F25="Scenario3PBT7",'Deep retrofit'!$Y$18,"")))&amp;IF(F25="Scenario1PBT8",'Deep retrofit'!$Z$18,IF(F25="Scenario2PBT8",'Deep retrofit'!$AA$18,IF(F25="Scenario3PBT8",'Deep retrofit'!$AB$18,"")))&amp;IF(F25="Scenario1PBT9",'Deep retrofit'!$AC$18,IF(F25="Scenario2PBT9",'Deep retrofit'!$AD$18,IF(F25="Scenario3PBT9",'Deep retrofit'!$AE$18,"")))&amp;IF(F25="Scenario1PBT10",'Deep retrofit'!$AF$18,IF(F25="Scenario2PBT10",'Deep retrofit'!$AG$18,IF(F25="Scenario3PBT10",'Deep retrofit'!$AH$18,"")))&amp;IF(F25="Scenario1PBT11",'Deep retrofit'!$AI$18,IF(F25="Scenario2PBT11",'Deep retrofit'!$AJ$18,IF(F25="Scenario3PBT11",'Deep retrofit'!$AK$18,"")))&amp;IF(F25="Scenario1PBT12",'Deep retrofit'!$AL$18,IF(F25="Scenario2PBT12",'Deep retrofit'!$AM$18,IF(F25="Scenario3PBT12",'Deep retrofit'!$AN$18,"")))&amp;IF(F25="Scenario1PBT13",'Deep retrofit'!$AO$18,IF(F25="Scenario2PBT13",'Deep retrofit'!$AP$18,IF(F25="Scenario3PBT13",'Deep retrofit'!$AQ$18,"")))&amp;IF(F25="Scenario1PBT14",'Deep retrofit'!$AR$18,IF(F25="Scenario2PBT14",'Deep retrofit'!$AS$18,IF(F25="Scenario3PBT14",'Deep retrofit'!$AT$18,"")))&amp;IF(F25="Scenario1PBT15",'Deep retrofit'!$AU$18,IF(F25="Scenario2PBT15",'Deep retrofit'!$AV$18,IF(F25="Scenario3PBT15",'Deep retrofit'!$AW$18,"")))</f>
        <v/>
      </c>
      <c r="L25" s="142">
        <f t="shared" si="13"/>
        <v>0</v>
      </c>
      <c r="M25" s="142" t="str">
        <f>IF(F25="Scenario1PBT1",'Deep retrofit'!$E$20,IF(F25="Scenario2PBT1",'Deep retrofit'!$F$20,IF(F25="Scenario3PBT1",'Deep retrofit'!$G$20,"")))&amp;IF(F25="Scenario1PBT2",'Deep retrofit'!$H$20,IF(F25="Scenario2PBT2",'Deep retrofit'!$I$20,IF(F25="Scenario3PBT2",'Deep retrofit'!$J$20,"")))&amp;IF(F25="Scenario1PBT3",'Deep retrofit'!$K$20,IF(F25="Scenario2PBT3",'Deep retrofit'!$L$20,IF(F25="Scenario3PBT3",'Deep retrofit'!$M$20,"")))&amp;IF(F25="Scenario1PBT4",'Deep retrofit'!$N$20,IF(F25="Scenario2PBT4",'Deep retrofit'!$O$20,IF(F25="Scenario3PBT4",'Deep retrofit'!$P$20,"")))&amp;IF(F25="Scenario1PBT5",'Deep retrofit'!$Q$20,IF(F25="Scenario2PBT5",'Deep retrofit'!$R$20,IF(F25="Scenario3PBT5",'Deep retrofit'!$S$20,"")))&amp;IF(F25="Scenario1PBT6",'Deep retrofit'!$T$20,IF(F25="Scenario2PBT6",'Deep retrofit'!$U$20,IF(F25="Scenario3PBT6",'Deep retrofit'!$V$20,"")))&amp;IF(F25="Scenario1PBT7",'Deep retrofit'!$W$20,IF(F25="Scenario2PBT7",'Deep retrofit'!$X$20,IF(F25="Scenario3PBT7",'Deep retrofit'!$Y$20,"")))&amp;IF(F25="Scenario1PBT8",'Deep retrofit'!$Z$20,IF(F25="Scenario2PBT8",'Deep retrofit'!$AA$20,IF(F25="Scenario3PBT8",'Deep retrofit'!$AB$20,"")))&amp;IF(F25="Scenario1PBT9",'Deep retrofit'!$AC$20,IF(F25="Scenario2PBT9",'Deep retrofit'!$AD$20,IF(F25="Scenario3PBT9",'Deep retrofit'!$AE$20,"")))&amp;IF(F25="Scenario1PBT10",'Deep retrofit'!$AF$20,IF(F25="Scenario2PBT10",'Deep retrofit'!$AG$20,IF(F25="Scenario3PBT10",'Deep retrofit'!$AH$20,"")))&amp;IF(F25="Scenario1PBT11",'Deep retrofit'!$AI$20,IF(F25="Scenario2PBT11",'Deep retrofit'!$AJ$20,IF(F25="Scenario3PBT11",'Deep retrofit'!$AK$20,"")))&amp;IF(F25="Scenario1PBT12",'Deep retrofit'!$AL$20,IF(F25="Scenario2PBT12",'Deep retrofit'!$AM$20,IF(F25="Scenario3PBT12",'Deep retrofit'!$AN$20,"")))&amp;IF(F25="Scenario1PBT13",'Deep retrofit'!$AO$20,IF(F25="Scenario2PBT13",'Deep retrofit'!$AP$20,IF(F25="Scenario3PBT13",'Deep retrofit'!$AQ$20,"")))&amp;IF(F25="Scenario1PBT14",'Deep retrofit'!$AR$20,IF(F25="Scenario2PBT14",'Deep retrofit'!$AS$20,IF(F25="Scenario3PBT14",'Deep retrofit'!$AT$20,"")))&amp;IF(F25="Scenario1PBT15",'Deep retrofit'!$AU$20,IF(F25="Scenario2PBT15",'Deep retrofit'!$AV$20,IF(F25="Scenario3PBT15",'Deep retrofit'!$AW$20,"")))</f>
        <v/>
      </c>
      <c r="N25" s="143">
        <f t="shared" si="14"/>
        <v>0</v>
      </c>
      <c r="O25" s="262" t="str">
        <f>IF(F25="Scenario1PBT1",'Deep retrofit'!$E$23,IF(F25="Scenario2PBT1",'Deep retrofit'!$F$23,IF(F25="Scenario3PBT1",'Deep retrofit'!$G$23,"")))&amp;IF(F25="Scenario1PBT2",'Deep retrofit'!$H$23,IF(F25="Scenario2PBT2",'Deep retrofit'!$I$23,IF(F25="Scenario3PBT2",'Deep retrofit'!$J$23,"")))&amp;IF(F25="Scenario1PBT3",'Deep retrofit'!$K$23,IF(F25="Scenario2PBT3",'Deep retrofit'!$L$23,IF(F25="Scenario3PBT3",'Deep retrofit'!$M$23,"")))&amp;IF(F25="Scenario1PBT4",'Deep retrofit'!$N$23,IF(F25="Scenario2PBT4",'Deep retrofit'!$O$23,IF(F25="Scenario3PBT4",'Deep retrofit'!$P$23,"")))&amp;IF(F25="Scenario1PBT5",'Deep retrofit'!$Q$23,IF(F25="Scenario2PBT5",'Deep retrofit'!$R$23,IF(F25="Scenario3PBT5",'Deep retrofit'!$S$23,"")))&amp;IF(F25="Scenario1PBT6",'Deep retrofit'!$T$23,IF(F25="Scenario2PBT6",'Deep retrofit'!$U$23,IF(F25="Scenario3PBT6",'Deep retrofit'!$V$23,"")))&amp;IF(F25="Scenario1PBT7",'Deep retrofit'!$W$23,IF(F25="Scenario2PBT7",'Deep retrofit'!$X$23,IF(F25="Scenario3PBT7",'Deep retrofit'!$Y$23,"")))&amp;IF(F25="Scenario1PBT8",'Deep retrofit'!$Z$23,IF(F25="Scenario2PBT8",'Deep retrofit'!$AA$23,IF(F25="Scenario3PBT8",'Deep retrofit'!$AB$23,"")))&amp;IF(F25="Scenario1PBT9",'Deep retrofit'!$AC$23,IF(F25="Scenario2PBT9",'Deep retrofit'!$AD$23,IF(F25="Scenario3PBT9",'Deep retrofit'!$AE$23,"")))&amp;IF(F25="Scenario1PBT10",'Deep retrofit'!$AF$23,IF(F25="Scenario2PBT10",'Deep retrofit'!$AG$23,IF(F25="Scenario3PBT10",'Deep retrofit'!$AH$23,"")))&amp;IF(F25="Scenario1PBT11",'Deep retrofit'!$AI$23,IF(F25="Scenario2PBT11",'Deep retrofit'!$AJ$23,IF(F25="Scenario3PBT11",'Deep retrofit'!$AK$23,"")))&amp;IF(F25="Scenario1PBT12",'Deep retrofit'!$AL$23,IF(F25="Scenario2PBT12",'Deep retrofit'!$AM$23,IF(F25="Scenario3PBT12",'Deep retrofit'!$AN$23,"")))&amp;IF(F25="Scenario1PBT13",'Deep retrofit'!$AO$23,IF(F25="Scenario2PBT13",'Deep retrofit'!$AP$23,IF(F25="Scenario3PBT13",'Deep retrofit'!$AQ$23,"")))&amp;IF(F25="Scenario1PBT14",'Deep retrofit'!$AR$23,IF(F25="Scenario2PBT14",'Deep retrofit'!$AS$23,IF(F25="Scenario3PBT14",'Deep retrofit'!$AT$23,"")))&amp;IF(F25="Scenario1PBT15",'Deep retrofit'!$AU$23,IF(F25="Scenario2PBT15",'Deep retrofit'!$AV$23,IF(F25="Scenario3PBT15",'Deep retrofit'!$AW$23,"")))</f>
        <v/>
      </c>
      <c r="P25" s="142">
        <f t="shared" si="15"/>
        <v>0</v>
      </c>
      <c r="Q25" s="142" t="str">
        <f>IF(F25="Scenario1PBT1",'Deep retrofit'!$E$25,IF(F25="Scenario2PBT1",'Deep retrofit'!$F$25,IF(F25="Scenario3PBT1",'Deep retrofit'!$G$25,"")))&amp;IF(F25="Scenario1PBT2",'Deep retrofit'!$H$25,IF(F25="Scenario2PBT2",'Deep retrofit'!$I$25,IF(F25="Scenario3PBT2",'Deep retrofit'!$J$25,"")))&amp;IF(F25="Scenario1PBT3",'Deep retrofit'!$K$25,IF(F25="Scenario2PBT3",'Deep retrofit'!$L$25,IF(F25="Scenario3PBT3",'Deep retrofit'!$M$25,"")))&amp;IF(F25="Scenario1PBT4",'Deep retrofit'!$N$25,IF(F25="Scenario2PBT4",'Deep retrofit'!$O$25,IF(F25="Scenario3PBT4",'Deep retrofit'!$P$25,"")))&amp;IF(F25="Scenario1PBT5",'Deep retrofit'!$Q$25,IF(F25="Scenario2PBT5",'Deep retrofit'!$R$25,IF(F25="Scenario3PBT5",'Deep retrofit'!$S$25,"")))&amp;IF(F25="Scenario1PBT6",'Deep retrofit'!$T$25,IF(F25="Scenario2PBT6",'Deep retrofit'!$U$25,IF(F25="Scenario3PBT6",'Deep retrofit'!$V$25,"")))&amp;IF(F25="Scenario1PBT7",'Deep retrofit'!$W$25,IF(F25="Scenario2PBT7",'Deep retrofit'!$X$25,IF(F25="Scenario3PBT7",'Deep retrofit'!$Y$25,"")))&amp;IF(F25="Scenario1PBT8",'Deep retrofit'!$Z$25,IF(F25="Scenario2PBT8",'Deep retrofit'!$AA$25,IF(F25="Scenario3PBT8",'Deep retrofit'!$AB$25,"")))&amp;IF(F25="Scenario1PBT9",'Deep retrofit'!$AC$25,IF(F25="Scenario2PBT9",'Deep retrofit'!$AD$25,IF(F25="Scenario3PBT9",'Deep retrofit'!$AE$25,"")))&amp;IF(F25="Scenario1PBT10",'Deep retrofit'!$AF$25,IF(F25="Scenario2PBT10",'Deep retrofit'!$AG$25,IF(F25="Scenario3PBT10",'Deep retrofit'!$AH$25,"")))&amp;IF(F25="Scenario1PBT11",'Deep retrofit'!$AI$25,IF(F25="Scenario2PBT11",'Deep retrofit'!$AJ$25,IF(F25="Scenario3PBT11",'Deep retrofit'!$AK$25,"")))&amp;IF(F25="Scenario1PBT12",'Deep retrofit'!$AL$25,IF(F25="Scenario2PBT12",'Deep retrofit'!$AM$25,IF(F25="Scenario3PBT12",'Deep retrofit'!$AN$25,"")))&amp;IF(F25="Scenario1PBT13",'Deep retrofit'!$AO$25,IF(F25="Scenario2PBT13",'Deep retrofit'!$AP$25,IF(F25="Scenario3PBT13",'Deep retrofit'!$AQ$25,"")))&amp;IF(F25="Scenario1PBT14",'Deep retrofit'!$AR$25,IF(F25="Scenario2PBT14",'Deep retrofit'!$AS$25,IF(F25="Scenario3PBT14",'Deep retrofit'!$AT$25,"")))&amp;IF(F25="Scenario1PBT15",'Deep retrofit'!$AU$25,IF(F25="Scenario2PBT15",'Deep retrofit'!$AV$25,IF(F25="Scenario3PBT15",'Deep retrofit'!$AW$25,"")))</f>
        <v/>
      </c>
      <c r="R25" s="142">
        <f t="shared" si="16"/>
        <v>0</v>
      </c>
      <c r="S25" s="142" t="str">
        <f>IF(F25="Scenario1PBT1",'Deep retrofit'!$E$27,IF(F25="Scenario2PBT1",'Deep retrofit'!$F$27,IF(F25="Scenario3PBT1",'Deep retrofit'!$G$27,"")))&amp;IF(F25="Scenario1PBT2",'Deep retrofit'!$H$27,IF(F25="Scenario2PBT2",'Deep retrofit'!$I$27,IF(F25="Scenario3PBT2",'Deep retrofit'!$J$27,"")))&amp;IF(F25="Scenario1PBT3",'Deep retrofit'!$K$27,IF(F25="Scenario2PBT3",'Deep retrofit'!$L$27,IF(F25="Scenario3PBT3",'Deep retrofit'!$M$27,"")))&amp;IF(F25="Scenario1PBT4",'Deep retrofit'!$N$27,IF(F25="Scenario2PBT4",'Deep retrofit'!$O$27,IF(F25="Scenario3PBT4",'Deep retrofit'!$P$27,"")))&amp;IF(F25="Scenario1PBT5",'Deep retrofit'!$Q$27,IF(F25="Scenario2PBT5",'Deep retrofit'!$R$27,IF(F25="Scenario3PBT5",'Deep retrofit'!$S$27,"")))&amp;IF(F25="Scenario1PBT6",'Deep retrofit'!$T$27,IF(F25="Scenario2PBT6",'Deep retrofit'!$U$27,IF(F25="Scenario3PBT6",'Deep retrofit'!$V$27,"")))&amp;IF(F25="Scenario1PBT7",'Deep retrofit'!$W$27,IF(F25="Scenario2PBT7",'Deep retrofit'!$X$27,IF(F25="Scenario3PBT7",'Deep retrofit'!$Y$27,"")))&amp;IF(F25="Scenario1PBT8",'Deep retrofit'!$Z$27,IF(F25="Scenario2PBT8",'Deep retrofit'!$AA$27,IF(F25="Scenario3PBT8",'Deep retrofit'!$AB$27,"")))&amp;IF(F25="Scenario1PBT9",'Deep retrofit'!$AC$27,IF(F25="Scenario2PBT9",'Deep retrofit'!$AD$27,IF(F25="Scenario3PBT9",'Deep retrofit'!$AE$27,"")))&amp;IF(F25="Scenario1PBT10",'Deep retrofit'!$AF$27,IF(F25="Scenario2PBT10",'Deep retrofit'!$AG$27,IF(F25="Scenario3PBT10",'Deep retrofit'!$AH$27,"")))&amp;IF(F25="Scenario1PBT11",'Deep retrofit'!$AI$27,IF(F25="Scenario2PBT11",'Deep retrofit'!$AJ$27,IF(F25="Scenario3PBT11",'Deep retrofit'!$AK$27,"")))&amp;IF(F25="Scenario1PBT12",'Deep retrofit'!$AL$27,IF(F25="Scenario2PBT12",'Deep retrofit'!$AM$27,IF(F25="Scenario3PBT12",'Deep retrofit'!$AN$27,"")))&amp;IF(F25="Scenario1PBT13",'Deep retrofit'!$AO$27,IF(F25="Scenario2PBT13",'Deep retrofit'!$AP$27,IF(F25="Scenario3PBT13",'Deep retrofit'!$AQ$27,"")))&amp;IF(F25="Scenario1PBT14",'Deep retrofit'!$AR$27,IF(F25="Scenario2PBT14",'Deep retrofit'!$AS$27,IF(F25="Scenario3PBT14",'Deep retrofit'!$AT$27,"")))&amp;IF(F25="Scenario1PBT15",'Deep retrofit'!$AU$27,IF(F25="Scenario2PBT15",'Deep retrofit'!$AV$27,IF(F25="Scenario3PBT15",'Deep retrofit'!$AW$27,"")))</f>
        <v/>
      </c>
      <c r="T25" s="263">
        <f t="shared" si="17"/>
        <v>0</v>
      </c>
      <c r="U25" s="262" t="str">
        <f>IF(F25="Scenario1PBT1",'Deep retrofit'!$E$38,IF(F25="Scenario2PBT1",'Deep retrofit'!$F$38,IF(F25="Scenario3PBT1",'Deep retrofit'!$G$38,"")))&amp;IF(F25="Scenario1PBT2",'Deep retrofit'!$H$38,IF(F25="Scenario2PBT2",'Deep retrofit'!$I$38,IF(F25="Scenario3PBT2",'Deep retrofit'!$J$38,"")))&amp;IF(F25="Scenario1PBT3",'Deep retrofit'!$K$38,IF(F25="Scenario2PBT3",'Deep retrofit'!$L$38,IF(F25="Scenario3PBT3",'Deep retrofit'!$M$38,"")))&amp;IF(F25="Scenario1PBT4",'Deep retrofit'!$N$38,IF(F25="Scenario2PBT4",'Deep retrofit'!$O$38,IF(F25="Scenario3PBT4",'Deep retrofit'!$P$38,"")))&amp;IF(F25="Scenario1PBT5",'Deep retrofit'!$Q$38,IF(F25="Scenario2PBT5",'Deep retrofit'!$R$38,IF(F25="Scenario3PBT5",'Deep retrofit'!$S$38,"")))&amp;IF(F25="Scenario1PBT6",'Deep retrofit'!$T$38,IF(F25="Scenario2PBT6",'Deep retrofit'!$U$38,IF(F25="Scenario3PBT6",'Deep retrofit'!$V$38,"")))&amp;IF(F25="Scenario1PBT7",'Deep retrofit'!$W$38,IF(F25="Scenario2PBT7",'Deep retrofit'!$X$38,IF(F25="Scenario3PBT7",'Deep retrofit'!$Y$38,"")))&amp;IF(F25="Scenario1PBT8",'Deep retrofit'!$Z$38,IF(F25="Scenario2PBT8",'Deep retrofit'!$AA$38,IF(F25="Scenario3PBT8",'Deep retrofit'!$AB$38,"")))&amp;IF(F25="Scenario1PBT9",'Deep retrofit'!$AC$38,IF(F25="Scenario2PBT9",'Deep retrofit'!$AD$38,IF(F25="Scenario3PBT9",'Deep retrofit'!$AE$38,"")))&amp;IF(F25="Scenario1PBT10",'Deep retrofit'!$AF$38,IF(F25="Scenario2PBT10",'Deep retrofit'!$AG$38,IF(F25="Scenario3PBT10",'Deep retrofit'!$AH$38,"")))&amp;IF(F25="Scenario1PBT11",'Deep retrofit'!$AI$38,IF(F25="Scenario2PBT11",'Deep retrofit'!$AJ$38,IF(F25="Scenario3PBT11",'Deep retrofit'!$AK$38,"")))&amp;IF(F25="Scenario1PBT12",'Deep retrofit'!$AL$38,IF(F25="Scenario2PBT12",'Deep retrofit'!$AM$38,IF(F25="Scenario3PBT12",'Deep retrofit'!$AN$38,"")))&amp;IF(F25="Scenario1PBT13",'Deep retrofit'!$AO$38,IF(F25="Scenario2PBT13",'Deep retrofit'!$AP$38,IF(F25="Scenario3PBT13",'Deep retrofit'!$AQ$38,"")))&amp;IF(F25="Scenario1PBT14",'Deep retrofit'!$AR$38,IF(F25="Scenario2PBT14",'Deep retrofit'!$AS$38,IF(F25="Scenario3PBT14",'Deep retrofit'!$AT$38,"")))&amp;IF(F25="Scenario1PBT15",'Deep retrofit'!$AU$38,IF(F25="Scenario2PBT15",'Deep retrofit'!$AV$38,IF(F25="Scenario3PBT15",'Deep retrofit'!$AW$38,"")))</f>
        <v/>
      </c>
      <c r="V25" s="142">
        <f t="shared" si="18"/>
        <v>0</v>
      </c>
      <c r="W25" s="142" t="str">
        <f>IF(F25="Scenario1PBT1",'Deep retrofit'!$E$40,IF(F25="Scenario2PBT1",'Deep retrofit'!$F$40,IF(F25="Scenario3PBT1",'Deep retrofit'!$G$40,"")))&amp;IF(F25="Scenario1PBT2",'Deep retrofit'!$H$40,IF(F25="Scenario2PBT2",'Deep retrofit'!$I$40,IF(F25="Scenario3PBT2",'Deep retrofit'!$J$40,"")))&amp;IF(F25="Scenario1PBT3",'Deep retrofit'!$K$40,IF(F25="Scenario2PBT3",'Deep retrofit'!$L$40,IF(F25="Scenario3PBT3",'Deep retrofit'!$M$40,"")))&amp;IF(F25="Scenario1PBT4",'Deep retrofit'!$N$40,IF(F25="Scenario2PBT4",'Deep retrofit'!$O$40,IF(F25="Scenario3PBT4",'Deep retrofit'!$P$40,"")))&amp;IF(F25="Scenario1PBT5",'Deep retrofit'!$Q$40,IF(F25="Scenario2PBT5",'Deep retrofit'!$R$40,IF(F25="Scenario3PBT5",'Deep retrofit'!$S$40,"")))&amp;IF(F25="Scenario1PBT6",'Deep retrofit'!$T$40,IF(F25="Scenario2PBT6",'Deep retrofit'!$U$40,IF(F25="Scenario3PBT6",'Deep retrofit'!$V$40,"")))&amp;IF(F25="Scenario1PBT7",'Deep retrofit'!$W$40,IF(F25="Scenario2PBT7",'Deep retrofit'!$X$40,IF(F25="Scenario3PBT7",'Deep retrofit'!$Y$40,"")))&amp;IF(F25="Scenario1PBT8",'Deep retrofit'!$Z$40,IF(F25="Scenario2PBT8",'Deep retrofit'!$AA$40,IF(F25="Scenario3PBT8",'Deep retrofit'!$AB$40,"")))&amp;IF(F25="Scenario1PBT9",'Deep retrofit'!$AC$40,IF(F25="Scenario2PBT9",'Deep retrofit'!$AD$40,IF(F25="Scenario3PBT9",'Deep retrofit'!$AE$40,"")))&amp;IF(F25="Scenario1PBT10",'Deep retrofit'!$AF$40,IF(F25="Scenario2PBT10",'Deep retrofit'!$AG$40,IF(F25="Scenario3PBT10",'Deep retrofit'!$AH$40,"")))&amp;IF(F25="Scenario1PBT11",'Deep retrofit'!$AI$40,IF(F25="Scenario2PBT11",'Deep retrofit'!$AJ$40,IF(F25="Scenario3PBT11",'Deep retrofit'!$AK$40,"")))&amp;IF(F25="Scenario1PBT12",'Deep retrofit'!$AL$40,IF(F25="Scenario2PBT12",'Deep retrofit'!$AM$40,IF(F25="Scenario3PBT12",'Deep retrofit'!$AN$40,"")))&amp;IF(F25="Scenario1PBT13",'Deep retrofit'!$AO$40,IF(F25="Scenario2PBT13",'Deep retrofit'!$AP$40,IF(F25="Scenario3PBT13",'Deep retrofit'!$AQ$40,"")))&amp;IF(F25="Scenario1PBT14",'Deep retrofit'!$AR$40,IF(F25="Scenario2PBT14",'Deep retrofit'!$AS$40,IF(F25="Scenario3PBT14",'Deep retrofit'!$AT$40,"")))&amp;IF(F25="Scenario1PBT15",'Deep retrofit'!$AU$40,IF(F25="Scenario2PBT15",'Deep retrofit'!$AV$40,IF(F25="Scenario3PBT15",'Deep retrofit'!$AW$40,"")))</f>
        <v/>
      </c>
      <c r="X25" s="142">
        <f t="shared" si="19"/>
        <v>0</v>
      </c>
      <c r="Y25" s="142" t="str">
        <f>IF(F25="Scenario1PBT1",'Deep retrofit'!$E$42,IF(F25="Scenario2PBT1",'Deep retrofit'!$F$42,IF(F25="Scenario3PBT1",'Deep retrofit'!$G$42,"")))&amp;IF(F25="Scenario1PBT2",'Deep retrofit'!$H$42,IF(F25="Scenario2PBT2",'Deep retrofit'!$I$42,IF(F25="Scenario3PBT2",'Deep retrofit'!$J$42,"")))&amp;IF(F25="Scenario1PBT3",'Deep retrofit'!$K$42,IF(F25="Scenario2PBT3",'Deep retrofit'!$L$42,IF(F25="Scenario3PBT3",'Deep retrofit'!$M$42,"")))&amp;IF(F25="Scenario1PBT4",'Deep retrofit'!$N$42,IF(F25="Scenario2PBT4",'Deep retrofit'!$O$42,IF(F25="Scenario3PBT4",'Deep retrofit'!$P$42,"")))&amp;IF(F25="Scenario1PBT5",'Deep retrofit'!$Q$42,IF(F25="Scenario2PBT5",'Deep retrofit'!$R$42,IF(F25="Scenario3PBT5",'Deep retrofit'!$S$42,"")))&amp;IF(F25="Scenario1PBT6",'Deep retrofit'!$T$42,IF(F25="Scenario2PBT6",'Deep retrofit'!$U$42,IF(F25="Scenario3PBT6",'Deep retrofit'!$V$42,"")))&amp;IF(F25="Scenario1PBT7",'Deep retrofit'!$W$42,IF(F25="Scenario2PBT7",'Deep retrofit'!$X$42,IF(F25="Scenario3PBT7",'Deep retrofit'!$Y$42,"")))&amp;IF(F25="Scenario1PBT8",'Deep retrofit'!$Z$42,IF(F25="Scenario2PBT8",'Deep retrofit'!$AA$42,IF(F25="Scenario3PBT8",'Deep retrofit'!$AB$42,"")))&amp;IF(F25="Scenario1PBT9",'Deep retrofit'!$AC$42,IF(F25="Scenario2PBT9",'Deep retrofit'!$AD$42,IF(F25="Scenario3PBT9",'Deep retrofit'!$AE$42,"")))&amp;IF(F25="Scenario1PBT10",'Deep retrofit'!$AF$42,IF(F25="Scenario2PBT10",'Deep retrofit'!$AG$42,IF(F25="Scenario3PBT10",'Deep retrofit'!$AH$42,"")))&amp;IF(F25="Scenario1PBT11",'Deep retrofit'!$AI$42,IF(F25="Scenario2PBT11",'Deep retrofit'!$AJ$42,IF(F25="Scenario3PBT11",'Deep retrofit'!$AK$42,"")))&amp;IF(F25="Scenario1PBT12",'Deep retrofit'!$AL$42,IF(F25="Scenario2PBT12",'Deep retrofit'!$AM$42,IF(F25="Scenario3PBT12",'Deep retrofit'!$AN$42,"")))&amp;IF(F25="Scenario1PBT13",'Deep retrofit'!$AO$42,IF(F25="Scenario2PBT13",'Deep retrofit'!$AP$42,IF(F25="Scenario3PBT13",'Deep retrofit'!$AQ$42,"")))&amp;IF(F25="Scenario1PBT14",'Deep retrofit'!$AR$42,IF(F25="Scenario2PBT14",'Deep retrofit'!$AS$42,IF(F25="Scenario3PBT14",'Deep retrofit'!$AT$42,"")))&amp;IF(F25="Scenario1PBT15",'Deep retrofit'!$AU$42,IF(F25="Scenario2PBT15",'Deep retrofit'!$AV$42,IF(F25="Scenario3PBT15",'Deep retrofit'!$AW$42,"")))</f>
        <v/>
      </c>
      <c r="Z25" s="142">
        <f t="shared" si="20"/>
        <v>0</v>
      </c>
      <c r="AA25" s="331" t="str">
        <f>IF(F25="Scenario1PBT1",'Deep retrofit'!$E$101,IF(F25="Scenario2PBT1",'Deep retrofit'!$F$101,IF(F25="Scenario3PBT1",'Deep retrofit'!$G$101,"")))&amp;IF(F25="Scenario1PBT2",'Deep retrofit'!$H$101,IF(F25="Scenario2PBT2",'Deep retrofit'!$I$101,IF(F25="Scenario3PBT2",'Deep retrofit'!$J$101,"")))&amp;IF(F25="Scenario1PBT3",'Deep retrofit'!$K$101,IF(F25="Scenario2PBT3",'Deep retrofit'!$L$101,IF(F25="Scenario3PBT3",'Deep retrofit'!$M$101,"")))&amp;IF(F25="Scenario1PBT4",'Deep retrofit'!$N$101,IF(F25="Scenario2PBT4",'Deep retrofit'!$O$101,IF(F25="Scenario3PBT4",'Deep retrofit'!$P$101,"")))&amp;IF(F25="Scenario1PBT5",'Deep retrofit'!$Q$101,IF(F25="Scenario2PBT5",'Deep retrofit'!$R$101,IF(F25="Scenario3PBT5",'Deep retrofit'!$S$101,"")))&amp;IF(F25="Scenario1PBT6",'Deep retrofit'!$T$101,IF(F25="Scenario2PBT6",'Deep retrofit'!$U$101,IF(F25="Scenario3PBT6",'Deep retrofit'!$V$101,"")))&amp;IF(F25="Scenario1PBT7",'Deep retrofit'!$W$101,IF(F25="Scenario2PBT7",'Deep retrofit'!$X$101,IF(F25="Scenario3PBT7",'Deep retrofit'!$Y$101,"")))&amp;IF(F25="Scenario1PBT8",'Deep retrofit'!$Z$101,IF(F25="Scenario2PBT8",'Deep retrofit'!$AA$101,IF(F25="Scenario3PBT8",'Deep retrofit'!$AB$101,"")))&amp;IF(F25="Scenario1PBT9",'Deep retrofit'!$AC$101,IF(F25="Scenario2PBT9",'Deep retrofit'!$AD$101,IF(F25="Scenario3PBT9",'Deep retrofit'!$AE$101,"")))&amp;IF(F25="Scenario1PBT10",'Deep retrofit'!$AF$101,IF(F25="Scenario2PBT10",'Deep retrofit'!$AG$101,IF(F25="Scenario3PBT10",'Deep retrofit'!$AH$101,"")))&amp;IF(F25="Scenario1PBT11",'Deep retrofit'!$AI$101,IF(F25="Scenario2PBT11",'Deep retrofit'!$AJ$101,IF(F25="Scenario3PBT11",'Deep retrofit'!$AK$101,"")))&amp;IF(F25="Scenario1PBT12",'Deep retrofit'!$AL$101,IF(F25="Scenario2PBT12",'Deep retrofit'!$AM$101,IF(F25="Scenario3PBT12",'Deep retrofit'!$AN$101,"")))&amp;IF(F25="Scenario1PBT13",'Deep retrofit'!$AO$101,IF(F25="Scenario2PBT13",'Deep retrofit'!$AP$101,IF(F25="Scenario3PBT13",'Deep retrofit'!$AQ$101,"")))&amp;IF(F25="Scenario1PBT14",'Deep retrofit'!$AR$101,IF(F25="Scenario2PBT14",'Deep retrofit'!$AS$101,IF(F25="Scenario3PBT14",'Deep retrofit'!$AT$101,"")))&amp;IF(F25="Scenario1PBT15",'Deep retrofit'!$AU$101,IF(F25="Scenario2PBT15",'Deep retrofit'!$AV$101,IF(F25="Scenario3PBT15",'Deep retrofit'!$AW$101,"")))</f>
        <v/>
      </c>
      <c r="AB25" s="233">
        <f t="shared" si="21"/>
        <v>0</v>
      </c>
      <c r="AC25" s="264">
        <f>IFERROR('Projection_Base-case'!G25-G25,0)</f>
        <v>0</v>
      </c>
      <c r="AD25" s="142">
        <f t="shared" si="0"/>
        <v>0</v>
      </c>
      <c r="AE25" s="142">
        <f>IFERROR(100*AC25/'Projection_Base-case'!G25,0)</f>
        <v>0</v>
      </c>
      <c r="AF25" s="142">
        <f>IFERROR('Projection_Base-case'!I25-I25,0)</f>
        <v>0</v>
      </c>
      <c r="AG25" s="142">
        <f t="shared" si="1"/>
        <v>0</v>
      </c>
      <c r="AH25" s="142">
        <f>IFERROR(100*AF25/'Projection_Base-case'!I25,0)</f>
        <v>0</v>
      </c>
      <c r="AI25" s="142">
        <f>IFERROR('Projection_Base-case'!K25-K25,0)</f>
        <v>0</v>
      </c>
      <c r="AJ25" s="142">
        <f t="shared" si="2"/>
        <v>0</v>
      </c>
      <c r="AK25" s="142">
        <f>IFERROR(100*AI25/'Projection_Base-case'!K25,0)</f>
        <v>0</v>
      </c>
      <c r="AL25" s="142">
        <f>IFERROR(M25-'Projection_Base-case'!M25,0)</f>
        <v>0</v>
      </c>
      <c r="AM25" s="142">
        <f t="shared" si="3"/>
        <v>0</v>
      </c>
      <c r="AN25" s="143">
        <f>IFERROR(100*AL25/'Projection_Base-case'!M25,0)</f>
        <v>0</v>
      </c>
      <c r="AO25" s="262">
        <f>IFERROR('Projection_Base-case'!O25-O25,0)</f>
        <v>0</v>
      </c>
      <c r="AP25" s="142">
        <f t="shared" si="4"/>
        <v>0</v>
      </c>
      <c r="AQ25" s="142">
        <f>IFERROR(100*AO25/'Projection_Base-case'!O25,0)</f>
        <v>0</v>
      </c>
      <c r="AR25" s="142">
        <f>IFERROR('Projection_Base-case'!Q25-Q25,0)</f>
        <v>0</v>
      </c>
      <c r="AS25" s="142">
        <f t="shared" si="5"/>
        <v>0</v>
      </c>
      <c r="AT25" s="142">
        <f>IFERROR(100*AR25/'Projection_Base-case'!Q25,0)</f>
        <v>0</v>
      </c>
      <c r="AU25" s="142">
        <f>IFERROR('Projection_Base-case'!S25-S25,0)</f>
        <v>0</v>
      </c>
      <c r="AV25" s="142">
        <f t="shared" si="6"/>
        <v>0</v>
      </c>
      <c r="AW25" s="143">
        <f>IFERROR(100*AU25/'Projection_Base-case'!S25,0)</f>
        <v>0</v>
      </c>
      <c r="AX25" s="262">
        <f>IFERROR('Projection_Base-case'!U25-U25,0)</f>
        <v>0</v>
      </c>
      <c r="AY25" s="142">
        <f t="shared" si="7"/>
        <v>0</v>
      </c>
      <c r="AZ25" s="142">
        <f>IFERROR(100*AX25/'Projection_Base-case'!U25,0)</f>
        <v>0</v>
      </c>
      <c r="BA25" s="142">
        <f>IFERROR('Projection_Base-case'!W25-W25,0)</f>
        <v>0</v>
      </c>
      <c r="BB25" s="142">
        <f t="shared" si="8"/>
        <v>0</v>
      </c>
      <c r="BC25" s="142">
        <f>IFERROR(100*BA25/'Projection_Base-case'!W25,0)</f>
        <v>0</v>
      </c>
      <c r="BD25" s="142">
        <f>IFERROR('Projection_Base-case'!Y25-Y25,0)</f>
        <v>0</v>
      </c>
      <c r="BE25" s="142">
        <f t="shared" si="9"/>
        <v>0</v>
      </c>
      <c r="BF25" s="142">
        <f>IFERROR(100*BD25/'Projection_Base-case'!Y25,0)</f>
        <v>0</v>
      </c>
      <c r="BG25" s="531">
        <f t="shared" si="22"/>
        <v>0</v>
      </c>
      <c r="BH25" s="532">
        <f t="shared" si="23"/>
        <v>0</v>
      </c>
    </row>
    <row r="26" spans="1:60" x14ac:dyDescent="0.25">
      <c r="A26" s="261">
        <v>21</v>
      </c>
      <c r="B26" s="142">
        <f>'Projection_Base-case'!B26</f>
        <v>0</v>
      </c>
      <c r="C26" s="142">
        <f>'Projection_Base-case'!C26</f>
        <v>0</v>
      </c>
      <c r="D26" s="142">
        <f>'Projection_Base-case'!D26</f>
        <v>0</v>
      </c>
      <c r="E26" s="149"/>
      <c r="F26" s="258" t="str">
        <f t="shared" si="10"/>
        <v>0</v>
      </c>
      <c r="G26" s="231" t="str">
        <f>IF(F26="Scenario1PBT1",'Deep retrofit'!$E$6,IF(F26="Scenario2PBT1",'Deep retrofit'!$F$6,IF(F26="Scenario3PBT1",'Deep retrofit'!$G$6,"")))&amp;IF(F26="Scenario1PBT2",'Deep retrofit'!$H$6,IF(F26="Scenario2PBT2",'Deep retrofit'!$I$6,IF(F26="Scenario3PBT2",'Deep retrofit'!$J$6,"")))&amp;IF(F26="Scenario1PBT3",'Deep retrofit'!$K$6,IF(F26="Scenario2PBT3",'Deep retrofit'!$L$6,IF(F26="Scenario3PBT3",'Deep retrofit'!$M$6,"")))&amp;IF(F26="Scenario1PBT4",'Deep retrofit'!$N$6,IF(F26="Scenario2PBT4",'Deep retrofit'!$O$6,IF(F26="Scenario3PBT4",'Deep retrofit'!$P$6,"")))&amp;IF(F26="Scenario1PBT5",'Deep retrofit'!$Q$6,IF(F26="Scenario2PBT5",'Deep retrofit'!$R$6,IF(F26="Scenario3PBT5",'Deep retrofit'!$S$6,"")))&amp;IF(F26="Scenario1PBT6",'Deep retrofit'!$T$6,IF(F26="Scenario2PBT6",'Deep retrofit'!$U$6,IF(F26="Scenario3PBT6",'Deep retrofit'!$V$6,"")))&amp;IF(F26="Scenario1PBT7",'Deep retrofit'!$W$6,IF(F26="Scenario2PBT7",'Deep retrofit'!$X$6,IF(F26="Scenario3PBT7",'Deep retrofit'!$Y$6,"")))&amp;IF(F26="Scenario1PBT8",'Deep retrofit'!$Z$6,IF(F26="Scenario2PBT8",'Deep retrofit'!$AA$6,IF(F26="Scenario3PBT8",'Deep retrofit'!$AB$6,"")))&amp;IF(F26="Scenario1PBT9",'Deep retrofit'!$AC$6,IF(F26="Scenario2PBT9",'Deep retrofit'!$AD$6,IF(F26="Scenario3PBT9",'Deep retrofit'!$AE$6,"")))&amp;IF(F26="Scenario1PBT10",'Deep retrofit'!$AF$6,IF(F26="Scenario2PBT10",'Deep retrofit'!$AG$6,IF(F26="Scenario3PBT10",'Deep retrofit'!$AH$6,"")))&amp;IF(F26="Scenario1PBT11",'Deep retrofit'!$AI$6,IF(F26="Scenario2PBT11",'Deep retrofit'!$AJ$6,IF(F26="Scenario3PBT11",'Deep retrofit'!$AK$6,"")))&amp;IF(F26="Scenario1PBT12",'Deep retrofit'!$AL$6,IF(F26="Scenario2PBT12",'Deep retrofit'!$AM$6,IF(F26="Scenario3PBT12",'Deep retrofit'!$AN$6,"")))&amp;IF(F26="Scenario1PBT13",'Deep retrofit'!$AO$6,IF(F26="Scenario2PBT13",'Deep retrofit'!$AP$6,IF(F26="Scenario3PBT13",'Deep retrofit'!$AQ$6,"")))&amp;IF(F26="Scenario1PBT14",'Deep retrofit'!$AR$6,IF(F26="Scenario2PBT14",'Deep retrofit'!$AS$6,IF(F26="Scenario3PBT14",'Deep retrofit'!$AT$6,"")))&amp;IF(F26="Scenario1PBT15",'Deep retrofit'!$AU$6,IF(F26="Scenario2PBT15",'Deep retrofit'!$AV$6,IF(F26="Scenario3PBT15",'Deep retrofit'!$AW$6,"")))</f>
        <v/>
      </c>
      <c r="H26" s="142">
        <f t="shared" si="11"/>
        <v>0</v>
      </c>
      <c r="I26" s="232" t="str">
        <f>IF(F26="Scenario1PBT1",'Deep retrofit'!$E$16,IF(F26="Scenario2PBT1",'Deep retrofit'!$F$16,IF(F26="Scenario3PBT1",'Deep retrofit'!$G$16,"")))&amp;IF(F26="Scenario1PBT2",'Deep retrofit'!$H$16,IF(F26="Scenario2PBT2",'Deep retrofit'!$I$16,IF(F26="Scenario3PBT2",'Deep retrofit'!$J$16,"")))&amp;IF(F26="Scenario1PBT3",'Deep retrofit'!$K$16,IF(F26="Scenario2PBT3",'Deep retrofit'!$L$16,IF(F26="Scenario3PBT3",'Deep retrofit'!$M$16,"")))&amp;IF(F26="Scenario1PBT4",'Deep retrofit'!$N$16,IF(F26="Scenario2PBT4",'Deep retrofit'!$O$16,IF(F26="Scenario3PBT4",'Deep retrofit'!$P$16,"")))&amp;IF(F26="Scenario1PBT5",'Deep retrofit'!$Q$16,IF(F26="Scenario2PBT5",'Deep retrofit'!$R$16,IF(F26="Scenario3PBT5",'Deep retrofit'!$S$16,"")))&amp;IF(F26="Scenario1PBT6",'Deep retrofit'!$T$16,IF(F26="Scenario2PBT6",'Deep retrofit'!$U$16,IF(F26="Scenario3PBT6",'Deep retrofit'!$V$16,"")))&amp;IF(F26="Scenario1PBT7",'Deep retrofit'!$W$16,IF(F26="Scenario2PBT7",'Deep retrofit'!$X$16,IF(F26="Scenario3PBT7",'Deep retrofit'!$Y$16,"")))&amp;IF(F26="Scenario1PBT8",'Deep retrofit'!$Z$16,IF(F26="Scenario2PBT8",'Deep retrofit'!$AA$16,IF(F26="Scenario3PBT8",'Deep retrofit'!$AB$16,"")))&amp;IF(F26="Scenario1PBT9",'Deep retrofit'!$AC$16,IF(F26="Scenario2PBT9",'Deep retrofit'!$AD$16,IF(F26="Scenario3PBT9",'Deep retrofit'!$AE$16,"")))&amp;IF(F26="Scenario1PBT10",'Deep retrofit'!$AF$16,IF(F26="Scenario2PBT10",'Deep retrofit'!$AG$16,IF(F26="Scenario3PBT10",'Deep retrofit'!$AH$16,"")))&amp;IF(F26="Scenario1PBT11",'Deep retrofit'!$AI$16,IF(F26="Scenario2PBT11",'Deep retrofit'!$AJ$16,IF(F26="Scenario3PBT11",'Deep retrofit'!$AK$16,"")))&amp;IF(F26="Scenario1PBT12",'Deep retrofit'!$AL$16,IF(F26="Scenario2PBT12",'Deep retrofit'!$AM$16,IF(F26="Scenario3PBT12",'Deep retrofit'!$AN$16,"")))&amp;IF(F26="Scenario1PBT13",'Deep retrofit'!$AO$16,IF(F26="Scenario2PBT13",'Deep retrofit'!$AP$16,IF(F26="Scenario3PBT13",'Deep retrofit'!$AQ$16,"")))&amp;IF(F26="Scenario1PBT14",'Deep retrofit'!$AR$16,IF(F26="Scenario2PBT14",'Deep retrofit'!$AS$16,IF(F26="Scenario3PBT14",'Deep retrofit'!$AT$16,"")))&amp;IF(F26="Scenario1PBT15",'Deep retrofit'!$AU$16,IF(F26="Scenario2PBT15",'Deep retrofit'!$AV$16,IF(F26="Scenario3PBT15",'Deep retrofit'!$AW$16,"")))</f>
        <v/>
      </c>
      <c r="J26" s="142">
        <f t="shared" si="12"/>
        <v>0</v>
      </c>
      <c r="K26" s="142" t="str">
        <f>IF(F26="Scenario1PBT1",'Deep retrofit'!$E$18,IF(F26="Scenario2PBT1",'Deep retrofit'!$F$18,IF(F26="Scenario3PBT1",'Deep retrofit'!$G$18,"")))&amp;IF(F26="Scenario1PBT2",'Deep retrofit'!$H$18,IF(F26="Scenario2PBT2",'Deep retrofit'!$I$18,IF(F26="Scenario3PBT2",'Deep retrofit'!$J$18,"")))&amp;IF(F26="Scenario1PBT3",'Deep retrofit'!$K$18,IF(F26="Scenario2PBT3",'Deep retrofit'!$L$18,IF(F26="Scenario3PBT3",'Deep retrofit'!$M$18,"")))&amp;IF(F26="Scenario1PBT4",'Deep retrofit'!$N$18,IF(F26="Scenario2PBT4",'Deep retrofit'!$O$18,IF(F26="Scenario3PBT4",'Deep retrofit'!$P$18,"")))&amp;IF(F26="Scenario1PBT5",'Deep retrofit'!$Q$18,IF(F26="Scenario2PBT5",'Deep retrofit'!$R$18,IF(F26="Scenario3PBT5",'Deep retrofit'!$S$18,"")))&amp;IF(F26="Scenario1PBT6",'Deep retrofit'!$T$18,IF(F26="Scenario2PBT6",'Deep retrofit'!$U$18,IF(F26="Scenario3PBT6",'Deep retrofit'!$V$18,"")))&amp;IF(F26="Scenario1PBT7",'Deep retrofit'!$W$18,IF(F26="Scenario2PBT7",'Deep retrofit'!$X$18,IF(F26="Scenario3PBT7",'Deep retrofit'!$Y$18,"")))&amp;IF(F26="Scenario1PBT8",'Deep retrofit'!$Z$18,IF(F26="Scenario2PBT8",'Deep retrofit'!$AA$18,IF(F26="Scenario3PBT8",'Deep retrofit'!$AB$18,"")))&amp;IF(F26="Scenario1PBT9",'Deep retrofit'!$AC$18,IF(F26="Scenario2PBT9",'Deep retrofit'!$AD$18,IF(F26="Scenario3PBT9",'Deep retrofit'!$AE$18,"")))&amp;IF(F26="Scenario1PBT10",'Deep retrofit'!$AF$18,IF(F26="Scenario2PBT10",'Deep retrofit'!$AG$18,IF(F26="Scenario3PBT10",'Deep retrofit'!$AH$18,"")))&amp;IF(F26="Scenario1PBT11",'Deep retrofit'!$AI$18,IF(F26="Scenario2PBT11",'Deep retrofit'!$AJ$18,IF(F26="Scenario3PBT11",'Deep retrofit'!$AK$18,"")))&amp;IF(F26="Scenario1PBT12",'Deep retrofit'!$AL$18,IF(F26="Scenario2PBT12",'Deep retrofit'!$AM$18,IF(F26="Scenario3PBT12",'Deep retrofit'!$AN$18,"")))&amp;IF(F26="Scenario1PBT13",'Deep retrofit'!$AO$18,IF(F26="Scenario2PBT13",'Deep retrofit'!$AP$18,IF(F26="Scenario3PBT13",'Deep retrofit'!$AQ$18,"")))&amp;IF(F26="Scenario1PBT14",'Deep retrofit'!$AR$18,IF(F26="Scenario2PBT14",'Deep retrofit'!$AS$18,IF(F26="Scenario3PBT14",'Deep retrofit'!$AT$18,"")))&amp;IF(F26="Scenario1PBT15",'Deep retrofit'!$AU$18,IF(F26="Scenario2PBT15",'Deep retrofit'!$AV$18,IF(F26="Scenario3PBT15",'Deep retrofit'!$AW$18,"")))</f>
        <v/>
      </c>
      <c r="L26" s="142">
        <f t="shared" si="13"/>
        <v>0</v>
      </c>
      <c r="M26" s="142" t="str">
        <f>IF(F26="Scenario1PBT1",'Deep retrofit'!$E$20,IF(F26="Scenario2PBT1",'Deep retrofit'!$F$20,IF(F26="Scenario3PBT1",'Deep retrofit'!$G$20,"")))&amp;IF(F26="Scenario1PBT2",'Deep retrofit'!$H$20,IF(F26="Scenario2PBT2",'Deep retrofit'!$I$20,IF(F26="Scenario3PBT2",'Deep retrofit'!$J$20,"")))&amp;IF(F26="Scenario1PBT3",'Deep retrofit'!$K$20,IF(F26="Scenario2PBT3",'Deep retrofit'!$L$20,IF(F26="Scenario3PBT3",'Deep retrofit'!$M$20,"")))&amp;IF(F26="Scenario1PBT4",'Deep retrofit'!$N$20,IF(F26="Scenario2PBT4",'Deep retrofit'!$O$20,IF(F26="Scenario3PBT4",'Deep retrofit'!$P$20,"")))&amp;IF(F26="Scenario1PBT5",'Deep retrofit'!$Q$20,IF(F26="Scenario2PBT5",'Deep retrofit'!$R$20,IF(F26="Scenario3PBT5",'Deep retrofit'!$S$20,"")))&amp;IF(F26="Scenario1PBT6",'Deep retrofit'!$T$20,IF(F26="Scenario2PBT6",'Deep retrofit'!$U$20,IF(F26="Scenario3PBT6",'Deep retrofit'!$V$20,"")))&amp;IF(F26="Scenario1PBT7",'Deep retrofit'!$W$20,IF(F26="Scenario2PBT7",'Deep retrofit'!$X$20,IF(F26="Scenario3PBT7",'Deep retrofit'!$Y$20,"")))&amp;IF(F26="Scenario1PBT8",'Deep retrofit'!$Z$20,IF(F26="Scenario2PBT8",'Deep retrofit'!$AA$20,IF(F26="Scenario3PBT8",'Deep retrofit'!$AB$20,"")))&amp;IF(F26="Scenario1PBT9",'Deep retrofit'!$AC$20,IF(F26="Scenario2PBT9",'Deep retrofit'!$AD$20,IF(F26="Scenario3PBT9",'Deep retrofit'!$AE$20,"")))&amp;IF(F26="Scenario1PBT10",'Deep retrofit'!$AF$20,IF(F26="Scenario2PBT10",'Deep retrofit'!$AG$20,IF(F26="Scenario3PBT10",'Deep retrofit'!$AH$20,"")))&amp;IF(F26="Scenario1PBT11",'Deep retrofit'!$AI$20,IF(F26="Scenario2PBT11",'Deep retrofit'!$AJ$20,IF(F26="Scenario3PBT11",'Deep retrofit'!$AK$20,"")))&amp;IF(F26="Scenario1PBT12",'Deep retrofit'!$AL$20,IF(F26="Scenario2PBT12",'Deep retrofit'!$AM$20,IF(F26="Scenario3PBT12",'Deep retrofit'!$AN$20,"")))&amp;IF(F26="Scenario1PBT13",'Deep retrofit'!$AO$20,IF(F26="Scenario2PBT13",'Deep retrofit'!$AP$20,IF(F26="Scenario3PBT13",'Deep retrofit'!$AQ$20,"")))&amp;IF(F26="Scenario1PBT14",'Deep retrofit'!$AR$20,IF(F26="Scenario2PBT14",'Deep retrofit'!$AS$20,IF(F26="Scenario3PBT14",'Deep retrofit'!$AT$20,"")))&amp;IF(F26="Scenario1PBT15",'Deep retrofit'!$AU$20,IF(F26="Scenario2PBT15",'Deep retrofit'!$AV$20,IF(F26="Scenario3PBT15",'Deep retrofit'!$AW$20,"")))</f>
        <v/>
      </c>
      <c r="N26" s="143">
        <f t="shared" si="14"/>
        <v>0</v>
      </c>
      <c r="O26" s="262" t="str">
        <f>IF(F26="Scenario1PBT1",'Deep retrofit'!$E$23,IF(F26="Scenario2PBT1",'Deep retrofit'!$F$23,IF(F26="Scenario3PBT1",'Deep retrofit'!$G$23,"")))&amp;IF(F26="Scenario1PBT2",'Deep retrofit'!$H$23,IF(F26="Scenario2PBT2",'Deep retrofit'!$I$23,IF(F26="Scenario3PBT2",'Deep retrofit'!$J$23,"")))&amp;IF(F26="Scenario1PBT3",'Deep retrofit'!$K$23,IF(F26="Scenario2PBT3",'Deep retrofit'!$L$23,IF(F26="Scenario3PBT3",'Deep retrofit'!$M$23,"")))&amp;IF(F26="Scenario1PBT4",'Deep retrofit'!$N$23,IF(F26="Scenario2PBT4",'Deep retrofit'!$O$23,IF(F26="Scenario3PBT4",'Deep retrofit'!$P$23,"")))&amp;IF(F26="Scenario1PBT5",'Deep retrofit'!$Q$23,IF(F26="Scenario2PBT5",'Deep retrofit'!$R$23,IF(F26="Scenario3PBT5",'Deep retrofit'!$S$23,"")))&amp;IF(F26="Scenario1PBT6",'Deep retrofit'!$T$23,IF(F26="Scenario2PBT6",'Deep retrofit'!$U$23,IF(F26="Scenario3PBT6",'Deep retrofit'!$V$23,"")))&amp;IF(F26="Scenario1PBT7",'Deep retrofit'!$W$23,IF(F26="Scenario2PBT7",'Deep retrofit'!$X$23,IF(F26="Scenario3PBT7",'Deep retrofit'!$Y$23,"")))&amp;IF(F26="Scenario1PBT8",'Deep retrofit'!$Z$23,IF(F26="Scenario2PBT8",'Deep retrofit'!$AA$23,IF(F26="Scenario3PBT8",'Deep retrofit'!$AB$23,"")))&amp;IF(F26="Scenario1PBT9",'Deep retrofit'!$AC$23,IF(F26="Scenario2PBT9",'Deep retrofit'!$AD$23,IF(F26="Scenario3PBT9",'Deep retrofit'!$AE$23,"")))&amp;IF(F26="Scenario1PBT10",'Deep retrofit'!$AF$23,IF(F26="Scenario2PBT10",'Deep retrofit'!$AG$23,IF(F26="Scenario3PBT10",'Deep retrofit'!$AH$23,"")))&amp;IF(F26="Scenario1PBT11",'Deep retrofit'!$AI$23,IF(F26="Scenario2PBT11",'Deep retrofit'!$AJ$23,IF(F26="Scenario3PBT11",'Deep retrofit'!$AK$23,"")))&amp;IF(F26="Scenario1PBT12",'Deep retrofit'!$AL$23,IF(F26="Scenario2PBT12",'Deep retrofit'!$AM$23,IF(F26="Scenario3PBT12",'Deep retrofit'!$AN$23,"")))&amp;IF(F26="Scenario1PBT13",'Deep retrofit'!$AO$23,IF(F26="Scenario2PBT13",'Deep retrofit'!$AP$23,IF(F26="Scenario3PBT13",'Deep retrofit'!$AQ$23,"")))&amp;IF(F26="Scenario1PBT14",'Deep retrofit'!$AR$23,IF(F26="Scenario2PBT14",'Deep retrofit'!$AS$23,IF(F26="Scenario3PBT14",'Deep retrofit'!$AT$23,"")))&amp;IF(F26="Scenario1PBT15",'Deep retrofit'!$AU$23,IF(F26="Scenario2PBT15",'Deep retrofit'!$AV$23,IF(F26="Scenario3PBT15",'Deep retrofit'!$AW$23,"")))</f>
        <v/>
      </c>
      <c r="P26" s="142">
        <f t="shared" si="15"/>
        <v>0</v>
      </c>
      <c r="Q26" s="142" t="str">
        <f>IF(F26="Scenario1PBT1",'Deep retrofit'!$E$25,IF(F26="Scenario2PBT1",'Deep retrofit'!$F$25,IF(F26="Scenario3PBT1",'Deep retrofit'!$G$25,"")))&amp;IF(F26="Scenario1PBT2",'Deep retrofit'!$H$25,IF(F26="Scenario2PBT2",'Deep retrofit'!$I$25,IF(F26="Scenario3PBT2",'Deep retrofit'!$J$25,"")))&amp;IF(F26="Scenario1PBT3",'Deep retrofit'!$K$25,IF(F26="Scenario2PBT3",'Deep retrofit'!$L$25,IF(F26="Scenario3PBT3",'Deep retrofit'!$M$25,"")))&amp;IF(F26="Scenario1PBT4",'Deep retrofit'!$N$25,IF(F26="Scenario2PBT4",'Deep retrofit'!$O$25,IF(F26="Scenario3PBT4",'Deep retrofit'!$P$25,"")))&amp;IF(F26="Scenario1PBT5",'Deep retrofit'!$Q$25,IF(F26="Scenario2PBT5",'Deep retrofit'!$R$25,IF(F26="Scenario3PBT5",'Deep retrofit'!$S$25,"")))&amp;IF(F26="Scenario1PBT6",'Deep retrofit'!$T$25,IF(F26="Scenario2PBT6",'Deep retrofit'!$U$25,IF(F26="Scenario3PBT6",'Deep retrofit'!$V$25,"")))&amp;IF(F26="Scenario1PBT7",'Deep retrofit'!$W$25,IF(F26="Scenario2PBT7",'Deep retrofit'!$X$25,IF(F26="Scenario3PBT7",'Deep retrofit'!$Y$25,"")))&amp;IF(F26="Scenario1PBT8",'Deep retrofit'!$Z$25,IF(F26="Scenario2PBT8",'Deep retrofit'!$AA$25,IF(F26="Scenario3PBT8",'Deep retrofit'!$AB$25,"")))&amp;IF(F26="Scenario1PBT9",'Deep retrofit'!$AC$25,IF(F26="Scenario2PBT9",'Deep retrofit'!$AD$25,IF(F26="Scenario3PBT9",'Deep retrofit'!$AE$25,"")))&amp;IF(F26="Scenario1PBT10",'Deep retrofit'!$AF$25,IF(F26="Scenario2PBT10",'Deep retrofit'!$AG$25,IF(F26="Scenario3PBT10",'Deep retrofit'!$AH$25,"")))&amp;IF(F26="Scenario1PBT11",'Deep retrofit'!$AI$25,IF(F26="Scenario2PBT11",'Deep retrofit'!$AJ$25,IF(F26="Scenario3PBT11",'Deep retrofit'!$AK$25,"")))&amp;IF(F26="Scenario1PBT12",'Deep retrofit'!$AL$25,IF(F26="Scenario2PBT12",'Deep retrofit'!$AM$25,IF(F26="Scenario3PBT12",'Deep retrofit'!$AN$25,"")))&amp;IF(F26="Scenario1PBT13",'Deep retrofit'!$AO$25,IF(F26="Scenario2PBT13",'Deep retrofit'!$AP$25,IF(F26="Scenario3PBT13",'Deep retrofit'!$AQ$25,"")))&amp;IF(F26="Scenario1PBT14",'Deep retrofit'!$AR$25,IF(F26="Scenario2PBT14",'Deep retrofit'!$AS$25,IF(F26="Scenario3PBT14",'Deep retrofit'!$AT$25,"")))&amp;IF(F26="Scenario1PBT15",'Deep retrofit'!$AU$25,IF(F26="Scenario2PBT15",'Deep retrofit'!$AV$25,IF(F26="Scenario3PBT15",'Deep retrofit'!$AW$25,"")))</f>
        <v/>
      </c>
      <c r="R26" s="142">
        <f t="shared" si="16"/>
        <v>0</v>
      </c>
      <c r="S26" s="142" t="str">
        <f>IF(F26="Scenario1PBT1",'Deep retrofit'!$E$27,IF(F26="Scenario2PBT1",'Deep retrofit'!$F$27,IF(F26="Scenario3PBT1",'Deep retrofit'!$G$27,"")))&amp;IF(F26="Scenario1PBT2",'Deep retrofit'!$H$27,IF(F26="Scenario2PBT2",'Deep retrofit'!$I$27,IF(F26="Scenario3PBT2",'Deep retrofit'!$J$27,"")))&amp;IF(F26="Scenario1PBT3",'Deep retrofit'!$K$27,IF(F26="Scenario2PBT3",'Deep retrofit'!$L$27,IF(F26="Scenario3PBT3",'Deep retrofit'!$M$27,"")))&amp;IF(F26="Scenario1PBT4",'Deep retrofit'!$N$27,IF(F26="Scenario2PBT4",'Deep retrofit'!$O$27,IF(F26="Scenario3PBT4",'Deep retrofit'!$P$27,"")))&amp;IF(F26="Scenario1PBT5",'Deep retrofit'!$Q$27,IF(F26="Scenario2PBT5",'Deep retrofit'!$R$27,IF(F26="Scenario3PBT5",'Deep retrofit'!$S$27,"")))&amp;IF(F26="Scenario1PBT6",'Deep retrofit'!$T$27,IF(F26="Scenario2PBT6",'Deep retrofit'!$U$27,IF(F26="Scenario3PBT6",'Deep retrofit'!$V$27,"")))&amp;IF(F26="Scenario1PBT7",'Deep retrofit'!$W$27,IF(F26="Scenario2PBT7",'Deep retrofit'!$X$27,IF(F26="Scenario3PBT7",'Deep retrofit'!$Y$27,"")))&amp;IF(F26="Scenario1PBT8",'Deep retrofit'!$Z$27,IF(F26="Scenario2PBT8",'Deep retrofit'!$AA$27,IF(F26="Scenario3PBT8",'Deep retrofit'!$AB$27,"")))&amp;IF(F26="Scenario1PBT9",'Deep retrofit'!$AC$27,IF(F26="Scenario2PBT9",'Deep retrofit'!$AD$27,IF(F26="Scenario3PBT9",'Deep retrofit'!$AE$27,"")))&amp;IF(F26="Scenario1PBT10",'Deep retrofit'!$AF$27,IF(F26="Scenario2PBT10",'Deep retrofit'!$AG$27,IF(F26="Scenario3PBT10",'Deep retrofit'!$AH$27,"")))&amp;IF(F26="Scenario1PBT11",'Deep retrofit'!$AI$27,IF(F26="Scenario2PBT11",'Deep retrofit'!$AJ$27,IF(F26="Scenario3PBT11",'Deep retrofit'!$AK$27,"")))&amp;IF(F26="Scenario1PBT12",'Deep retrofit'!$AL$27,IF(F26="Scenario2PBT12",'Deep retrofit'!$AM$27,IF(F26="Scenario3PBT12",'Deep retrofit'!$AN$27,"")))&amp;IF(F26="Scenario1PBT13",'Deep retrofit'!$AO$27,IF(F26="Scenario2PBT13",'Deep retrofit'!$AP$27,IF(F26="Scenario3PBT13",'Deep retrofit'!$AQ$27,"")))&amp;IF(F26="Scenario1PBT14",'Deep retrofit'!$AR$27,IF(F26="Scenario2PBT14",'Deep retrofit'!$AS$27,IF(F26="Scenario3PBT14",'Deep retrofit'!$AT$27,"")))&amp;IF(F26="Scenario1PBT15",'Deep retrofit'!$AU$27,IF(F26="Scenario2PBT15",'Deep retrofit'!$AV$27,IF(F26="Scenario3PBT15",'Deep retrofit'!$AW$27,"")))</f>
        <v/>
      </c>
      <c r="T26" s="263">
        <f t="shared" si="17"/>
        <v>0</v>
      </c>
      <c r="U26" s="262" t="str">
        <f>IF(F26="Scenario1PBT1",'Deep retrofit'!$E$38,IF(F26="Scenario2PBT1",'Deep retrofit'!$F$38,IF(F26="Scenario3PBT1",'Deep retrofit'!$G$38,"")))&amp;IF(F26="Scenario1PBT2",'Deep retrofit'!$H$38,IF(F26="Scenario2PBT2",'Deep retrofit'!$I$38,IF(F26="Scenario3PBT2",'Deep retrofit'!$J$38,"")))&amp;IF(F26="Scenario1PBT3",'Deep retrofit'!$K$38,IF(F26="Scenario2PBT3",'Deep retrofit'!$L$38,IF(F26="Scenario3PBT3",'Deep retrofit'!$M$38,"")))&amp;IF(F26="Scenario1PBT4",'Deep retrofit'!$N$38,IF(F26="Scenario2PBT4",'Deep retrofit'!$O$38,IF(F26="Scenario3PBT4",'Deep retrofit'!$P$38,"")))&amp;IF(F26="Scenario1PBT5",'Deep retrofit'!$Q$38,IF(F26="Scenario2PBT5",'Deep retrofit'!$R$38,IF(F26="Scenario3PBT5",'Deep retrofit'!$S$38,"")))&amp;IF(F26="Scenario1PBT6",'Deep retrofit'!$T$38,IF(F26="Scenario2PBT6",'Deep retrofit'!$U$38,IF(F26="Scenario3PBT6",'Deep retrofit'!$V$38,"")))&amp;IF(F26="Scenario1PBT7",'Deep retrofit'!$W$38,IF(F26="Scenario2PBT7",'Deep retrofit'!$X$38,IF(F26="Scenario3PBT7",'Deep retrofit'!$Y$38,"")))&amp;IF(F26="Scenario1PBT8",'Deep retrofit'!$Z$38,IF(F26="Scenario2PBT8",'Deep retrofit'!$AA$38,IF(F26="Scenario3PBT8",'Deep retrofit'!$AB$38,"")))&amp;IF(F26="Scenario1PBT9",'Deep retrofit'!$AC$38,IF(F26="Scenario2PBT9",'Deep retrofit'!$AD$38,IF(F26="Scenario3PBT9",'Deep retrofit'!$AE$38,"")))&amp;IF(F26="Scenario1PBT10",'Deep retrofit'!$AF$38,IF(F26="Scenario2PBT10",'Deep retrofit'!$AG$38,IF(F26="Scenario3PBT10",'Deep retrofit'!$AH$38,"")))&amp;IF(F26="Scenario1PBT11",'Deep retrofit'!$AI$38,IF(F26="Scenario2PBT11",'Deep retrofit'!$AJ$38,IF(F26="Scenario3PBT11",'Deep retrofit'!$AK$38,"")))&amp;IF(F26="Scenario1PBT12",'Deep retrofit'!$AL$38,IF(F26="Scenario2PBT12",'Deep retrofit'!$AM$38,IF(F26="Scenario3PBT12",'Deep retrofit'!$AN$38,"")))&amp;IF(F26="Scenario1PBT13",'Deep retrofit'!$AO$38,IF(F26="Scenario2PBT13",'Deep retrofit'!$AP$38,IF(F26="Scenario3PBT13",'Deep retrofit'!$AQ$38,"")))&amp;IF(F26="Scenario1PBT14",'Deep retrofit'!$AR$38,IF(F26="Scenario2PBT14",'Deep retrofit'!$AS$38,IF(F26="Scenario3PBT14",'Deep retrofit'!$AT$38,"")))&amp;IF(F26="Scenario1PBT15",'Deep retrofit'!$AU$38,IF(F26="Scenario2PBT15",'Deep retrofit'!$AV$38,IF(F26="Scenario3PBT15",'Deep retrofit'!$AW$38,"")))</f>
        <v/>
      </c>
      <c r="V26" s="142">
        <f t="shared" si="18"/>
        <v>0</v>
      </c>
      <c r="W26" s="142" t="str">
        <f>IF(F26="Scenario1PBT1",'Deep retrofit'!$E$40,IF(F26="Scenario2PBT1",'Deep retrofit'!$F$40,IF(F26="Scenario3PBT1",'Deep retrofit'!$G$40,"")))&amp;IF(F26="Scenario1PBT2",'Deep retrofit'!$H$40,IF(F26="Scenario2PBT2",'Deep retrofit'!$I$40,IF(F26="Scenario3PBT2",'Deep retrofit'!$J$40,"")))&amp;IF(F26="Scenario1PBT3",'Deep retrofit'!$K$40,IF(F26="Scenario2PBT3",'Deep retrofit'!$L$40,IF(F26="Scenario3PBT3",'Deep retrofit'!$M$40,"")))&amp;IF(F26="Scenario1PBT4",'Deep retrofit'!$N$40,IF(F26="Scenario2PBT4",'Deep retrofit'!$O$40,IF(F26="Scenario3PBT4",'Deep retrofit'!$P$40,"")))&amp;IF(F26="Scenario1PBT5",'Deep retrofit'!$Q$40,IF(F26="Scenario2PBT5",'Deep retrofit'!$R$40,IF(F26="Scenario3PBT5",'Deep retrofit'!$S$40,"")))&amp;IF(F26="Scenario1PBT6",'Deep retrofit'!$T$40,IF(F26="Scenario2PBT6",'Deep retrofit'!$U$40,IF(F26="Scenario3PBT6",'Deep retrofit'!$V$40,"")))&amp;IF(F26="Scenario1PBT7",'Deep retrofit'!$W$40,IF(F26="Scenario2PBT7",'Deep retrofit'!$X$40,IF(F26="Scenario3PBT7",'Deep retrofit'!$Y$40,"")))&amp;IF(F26="Scenario1PBT8",'Deep retrofit'!$Z$40,IF(F26="Scenario2PBT8",'Deep retrofit'!$AA$40,IF(F26="Scenario3PBT8",'Deep retrofit'!$AB$40,"")))&amp;IF(F26="Scenario1PBT9",'Deep retrofit'!$AC$40,IF(F26="Scenario2PBT9",'Deep retrofit'!$AD$40,IF(F26="Scenario3PBT9",'Deep retrofit'!$AE$40,"")))&amp;IF(F26="Scenario1PBT10",'Deep retrofit'!$AF$40,IF(F26="Scenario2PBT10",'Deep retrofit'!$AG$40,IF(F26="Scenario3PBT10",'Deep retrofit'!$AH$40,"")))&amp;IF(F26="Scenario1PBT11",'Deep retrofit'!$AI$40,IF(F26="Scenario2PBT11",'Deep retrofit'!$AJ$40,IF(F26="Scenario3PBT11",'Deep retrofit'!$AK$40,"")))&amp;IF(F26="Scenario1PBT12",'Deep retrofit'!$AL$40,IF(F26="Scenario2PBT12",'Deep retrofit'!$AM$40,IF(F26="Scenario3PBT12",'Deep retrofit'!$AN$40,"")))&amp;IF(F26="Scenario1PBT13",'Deep retrofit'!$AO$40,IF(F26="Scenario2PBT13",'Deep retrofit'!$AP$40,IF(F26="Scenario3PBT13",'Deep retrofit'!$AQ$40,"")))&amp;IF(F26="Scenario1PBT14",'Deep retrofit'!$AR$40,IF(F26="Scenario2PBT14",'Deep retrofit'!$AS$40,IF(F26="Scenario3PBT14",'Deep retrofit'!$AT$40,"")))&amp;IF(F26="Scenario1PBT15",'Deep retrofit'!$AU$40,IF(F26="Scenario2PBT15",'Deep retrofit'!$AV$40,IF(F26="Scenario3PBT15",'Deep retrofit'!$AW$40,"")))</f>
        <v/>
      </c>
      <c r="X26" s="142">
        <f t="shared" si="19"/>
        <v>0</v>
      </c>
      <c r="Y26" s="142" t="str">
        <f>IF(F26="Scenario1PBT1",'Deep retrofit'!$E$42,IF(F26="Scenario2PBT1",'Deep retrofit'!$F$42,IF(F26="Scenario3PBT1",'Deep retrofit'!$G$42,"")))&amp;IF(F26="Scenario1PBT2",'Deep retrofit'!$H$42,IF(F26="Scenario2PBT2",'Deep retrofit'!$I$42,IF(F26="Scenario3PBT2",'Deep retrofit'!$J$42,"")))&amp;IF(F26="Scenario1PBT3",'Deep retrofit'!$K$42,IF(F26="Scenario2PBT3",'Deep retrofit'!$L$42,IF(F26="Scenario3PBT3",'Deep retrofit'!$M$42,"")))&amp;IF(F26="Scenario1PBT4",'Deep retrofit'!$N$42,IF(F26="Scenario2PBT4",'Deep retrofit'!$O$42,IF(F26="Scenario3PBT4",'Deep retrofit'!$P$42,"")))&amp;IF(F26="Scenario1PBT5",'Deep retrofit'!$Q$42,IF(F26="Scenario2PBT5",'Deep retrofit'!$R$42,IF(F26="Scenario3PBT5",'Deep retrofit'!$S$42,"")))&amp;IF(F26="Scenario1PBT6",'Deep retrofit'!$T$42,IF(F26="Scenario2PBT6",'Deep retrofit'!$U$42,IF(F26="Scenario3PBT6",'Deep retrofit'!$V$42,"")))&amp;IF(F26="Scenario1PBT7",'Deep retrofit'!$W$42,IF(F26="Scenario2PBT7",'Deep retrofit'!$X$42,IF(F26="Scenario3PBT7",'Deep retrofit'!$Y$42,"")))&amp;IF(F26="Scenario1PBT8",'Deep retrofit'!$Z$42,IF(F26="Scenario2PBT8",'Deep retrofit'!$AA$42,IF(F26="Scenario3PBT8",'Deep retrofit'!$AB$42,"")))&amp;IF(F26="Scenario1PBT9",'Deep retrofit'!$AC$42,IF(F26="Scenario2PBT9",'Deep retrofit'!$AD$42,IF(F26="Scenario3PBT9",'Deep retrofit'!$AE$42,"")))&amp;IF(F26="Scenario1PBT10",'Deep retrofit'!$AF$42,IF(F26="Scenario2PBT10",'Deep retrofit'!$AG$42,IF(F26="Scenario3PBT10",'Deep retrofit'!$AH$42,"")))&amp;IF(F26="Scenario1PBT11",'Deep retrofit'!$AI$42,IF(F26="Scenario2PBT11",'Deep retrofit'!$AJ$42,IF(F26="Scenario3PBT11",'Deep retrofit'!$AK$42,"")))&amp;IF(F26="Scenario1PBT12",'Deep retrofit'!$AL$42,IF(F26="Scenario2PBT12",'Deep retrofit'!$AM$42,IF(F26="Scenario3PBT12",'Deep retrofit'!$AN$42,"")))&amp;IF(F26="Scenario1PBT13",'Deep retrofit'!$AO$42,IF(F26="Scenario2PBT13",'Deep retrofit'!$AP$42,IF(F26="Scenario3PBT13",'Deep retrofit'!$AQ$42,"")))&amp;IF(F26="Scenario1PBT14",'Deep retrofit'!$AR$42,IF(F26="Scenario2PBT14",'Deep retrofit'!$AS$42,IF(F26="Scenario3PBT14",'Deep retrofit'!$AT$42,"")))&amp;IF(F26="Scenario1PBT15",'Deep retrofit'!$AU$42,IF(F26="Scenario2PBT15",'Deep retrofit'!$AV$42,IF(F26="Scenario3PBT15",'Deep retrofit'!$AW$42,"")))</f>
        <v/>
      </c>
      <c r="Z26" s="142">
        <f t="shared" si="20"/>
        <v>0</v>
      </c>
      <c r="AA26" s="331" t="str">
        <f>IF(F26="Scenario1PBT1",'Deep retrofit'!$E$101,IF(F26="Scenario2PBT1",'Deep retrofit'!$F$101,IF(F26="Scenario3PBT1",'Deep retrofit'!$G$101,"")))&amp;IF(F26="Scenario1PBT2",'Deep retrofit'!$H$101,IF(F26="Scenario2PBT2",'Deep retrofit'!$I$101,IF(F26="Scenario3PBT2",'Deep retrofit'!$J$101,"")))&amp;IF(F26="Scenario1PBT3",'Deep retrofit'!$K$101,IF(F26="Scenario2PBT3",'Deep retrofit'!$L$101,IF(F26="Scenario3PBT3",'Deep retrofit'!$M$101,"")))&amp;IF(F26="Scenario1PBT4",'Deep retrofit'!$N$101,IF(F26="Scenario2PBT4",'Deep retrofit'!$O$101,IF(F26="Scenario3PBT4",'Deep retrofit'!$P$101,"")))&amp;IF(F26="Scenario1PBT5",'Deep retrofit'!$Q$101,IF(F26="Scenario2PBT5",'Deep retrofit'!$R$101,IF(F26="Scenario3PBT5",'Deep retrofit'!$S$101,"")))&amp;IF(F26="Scenario1PBT6",'Deep retrofit'!$T$101,IF(F26="Scenario2PBT6",'Deep retrofit'!$U$101,IF(F26="Scenario3PBT6",'Deep retrofit'!$V$101,"")))&amp;IF(F26="Scenario1PBT7",'Deep retrofit'!$W$101,IF(F26="Scenario2PBT7",'Deep retrofit'!$X$101,IF(F26="Scenario3PBT7",'Deep retrofit'!$Y$101,"")))&amp;IF(F26="Scenario1PBT8",'Deep retrofit'!$Z$101,IF(F26="Scenario2PBT8",'Deep retrofit'!$AA$101,IF(F26="Scenario3PBT8",'Deep retrofit'!$AB$101,"")))&amp;IF(F26="Scenario1PBT9",'Deep retrofit'!$AC$101,IF(F26="Scenario2PBT9",'Deep retrofit'!$AD$101,IF(F26="Scenario3PBT9",'Deep retrofit'!$AE$101,"")))&amp;IF(F26="Scenario1PBT10",'Deep retrofit'!$AF$101,IF(F26="Scenario2PBT10",'Deep retrofit'!$AG$101,IF(F26="Scenario3PBT10",'Deep retrofit'!$AH$101,"")))&amp;IF(F26="Scenario1PBT11",'Deep retrofit'!$AI$101,IF(F26="Scenario2PBT11",'Deep retrofit'!$AJ$101,IF(F26="Scenario3PBT11",'Deep retrofit'!$AK$101,"")))&amp;IF(F26="Scenario1PBT12",'Deep retrofit'!$AL$101,IF(F26="Scenario2PBT12",'Deep retrofit'!$AM$101,IF(F26="Scenario3PBT12",'Deep retrofit'!$AN$101,"")))&amp;IF(F26="Scenario1PBT13",'Deep retrofit'!$AO$101,IF(F26="Scenario2PBT13",'Deep retrofit'!$AP$101,IF(F26="Scenario3PBT13",'Deep retrofit'!$AQ$101,"")))&amp;IF(F26="Scenario1PBT14",'Deep retrofit'!$AR$101,IF(F26="Scenario2PBT14",'Deep retrofit'!$AS$101,IF(F26="Scenario3PBT14",'Deep retrofit'!$AT$101,"")))&amp;IF(F26="Scenario1PBT15",'Deep retrofit'!$AU$101,IF(F26="Scenario2PBT15",'Deep retrofit'!$AV$101,IF(F26="Scenario3PBT15",'Deep retrofit'!$AW$101,"")))</f>
        <v/>
      </c>
      <c r="AB26" s="233">
        <f t="shared" si="21"/>
        <v>0</v>
      </c>
      <c r="AC26" s="264">
        <f>IFERROR('Projection_Base-case'!G26-G26,0)</f>
        <v>0</v>
      </c>
      <c r="AD26" s="142">
        <f t="shared" si="0"/>
        <v>0</v>
      </c>
      <c r="AE26" s="142">
        <f>IFERROR(100*AC26/'Projection_Base-case'!G26,0)</f>
        <v>0</v>
      </c>
      <c r="AF26" s="142">
        <f>IFERROR('Projection_Base-case'!I26-I26,0)</f>
        <v>0</v>
      </c>
      <c r="AG26" s="142">
        <f t="shared" si="1"/>
        <v>0</v>
      </c>
      <c r="AH26" s="142">
        <f>IFERROR(100*AF26/'Projection_Base-case'!I26,0)</f>
        <v>0</v>
      </c>
      <c r="AI26" s="142">
        <f>IFERROR('Projection_Base-case'!K26-K26,0)</f>
        <v>0</v>
      </c>
      <c r="AJ26" s="142">
        <f t="shared" si="2"/>
        <v>0</v>
      </c>
      <c r="AK26" s="142">
        <f>IFERROR(100*AI26/'Projection_Base-case'!K26,0)</f>
        <v>0</v>
      </c>
      <c r="AL26" s="142">
        <f>IFERROR(M26-'Projection_Base-case'!M26,0)</f>
        <v>0</v>
      </c>
      <c r="AM26" s="142">
        <f t="shared" si="3"/>
        <v>0</v>
      </c>
      <c r="AN26" s="143">
        <f>IFERROR(100*AL26/'Projection_Base-case'!M26,0)</f>
        <v>0</v>
      </c>
      <c r="AO26" s="262">
        <f>IFERROR('Projection_Base-case'!O26-O26,0)</f>
        <v>0</v>
      </c>
      <c r="AP26" s="142">
        <f t="shared" si="4"/>
        <v>0</v>
      </c>
      <c r="AQ26" s="142">
        <f>IFERROR(100*AO26/'Projection_Base-case'!O26,0)</f>
        <v>0</v>
      </c>
      <c r="AR26" s="142">
        <f>IFERROR('Projection_Base-case'!Q26-Q26,0)</f>
        <v>0</v>
      </c>
      <c r="AS26" s="142">
        <f t="shared" si="5"/>
        <v>0</v>
      </c>
      <c r="AT26" s="142">
        <f>IFERROR(100*AR26/'Projection_Base-case'!Q26,0)</f>
        <v>0</v>
      </c>
      <c r="AU26" s="142">
        <f>IFERROR('Projection_Base-case'!S26-S26,0)</f>
        <v>0</v>
      </c>
      <c r="AV26" s="142">
        <f t="shared" si="6"/>
        <v>0</v>
      </c>
      <c r="AW26" s="143">
        <f>IFERROR(100*AU26/'Projection_Base-case'!S26,0)</f>
        <v>0</v>
      </c>
      <c r="AX26" s="262">
        <f>IFERROR('Projection_Base-case'!U26-U26,0)</f>
        <v>0</v>
      </c>
      <c r="AY26" s="142">
        <f t="shared" si="7"/>
        <v>0</v>
      </c>
      <c r="AZ26" s="142">
        <f>IFERROR(100*AX26/'Projection_Base-case'!U26,0)</f>
        <v>0</v>
      </c>
      <c r="BA26" s="142">
        <f>IFERROR('Projection_Base-case'!W26-W26,0)</f>
        <v>0</v>
      </c>
      <c r="BB26" s="142">
        <f t="shared" si="8"/>
        <v>0</v>
      </c>
      <c r="BC26" s="142">
        <f>IFERROR(100*BA26/'Projection_Base-case'!W26,0)</f>
        <v>0</v>
      </c>
      <c r="BD26" s="142">
        <f>IFERROR('Projection_Base-case'!Y26-Y26,0)</f>
        <v>0</v>
      </c>
      <c r="BE26" s="142">
        <f t="shared" si="9"/>
        <v>0</v>
      </c>
      <c r="BF26" s="142">
        <f>IFERROR(100*BD26/'Projection_Base-case'!Y26,0)</f>
        <v>0</v>
      </c>
      <c r="BG26" s="531">
        <f t="shared" si="22"/>
        <v>0</v>
      </c>
      <c r="BH26" s="532">
        <f t="shared" si="23"/>
        <v>0</v>
      </c>
    </row>
    <row r="27" spans="1:60" x14ac:dyDescent="0.25">
      <c r="A27" s="261">
        <v>22</v>
      </c>
      <c r="B27" s="142">
        <f>'Projection_Base-case'!B27</f>
        <v>0</v>
      </c>
      <c r="C27" s="142">
        <f>'Projection_Base-case'!C27</f>
        <v>0</v>
      </c>
      <c r="D27" s="142">
        <f>'Projection_Base-case'!D27</f>
        <v>0</v>
      </c>
      <c r="E27" s="149"/>
      <c r="F27" s="258" t="str">
        <f t="shared" si="10"/>
        <v>0</v>
      </c>
      <c r="G27" s="231" t="str">
        <f>IF(F27="Scenario1PBT1",'Deep retrofit'!$E$6,IF(F27="Scenario2PBT1",'Deep retrofit'!$F$6,IF(F27="Scenario3PBT1",'Deep retrofit'!$G$6,"")))&amp;IF(F27="Scenario1PBT2",'Deep retrofit'!$H$6,IF(F27="Scenario2PBT2",'Deep retrofit'!$I$6,IF(F27="Scenario3PBT2",'Deep retrofit'!$J$6,"")))&amp;IF(F27="Scenario1PBT3",'Deep retrofit'!$K$6,IF(F27="Scenario2PBT3",'Deep retrofit'!$L$6,IF(F27="Scenario3PBT3",'Deep retrofit'!$M$6,"")))&amp;IF(F27="Scenario1PBT4",'Deep retrofit'!$N$6,IF(F27="Scenario2PBT4",'Deep retrofit'!$O$6,IF(F27="Scenario3PBT4",'Deep retrofit'!$P$6,"")))&amp;IF(F27="Scenario1PBT5",'Deep retrofit'!$Q$6,IF(F27="Scenario2PBT5",'Deep retrofit'!$R$6,IF(F27="Scenario3PBT5",'Deep retrofit'!$S$6,"")))&amp;IF(F27="Scenario1PBT6",'Deep retrofit'!$T$6,IF(F27="Scenario2PBT6",'Deep retrofit'!$U$6,IF(F27="Scenario3PBT6",'Deep retrofit'!$V$6,"")))&amp;IF(F27="Scenario1PBT7",'Deep retrofit'!$W$6,IF(F27="Scenario2PBT7",'Deep retrofit'!$X$6,IF(F27="Scenario3PBT7",'Deep retrofit'!$Y$6,"")))&amp;IF(F27="Scenario1PBT8",'Deep retrofit'!$Z$6,IF(F27="Scenario2PBT8",'Deep retrofit'!$AA$6,IF(F27="Scenario3PBT8",'Deep retrofit'!$AB$6,"")))&amp;IF(F27="Scenario1PBT9",'Deep retrofit'!$AC$6,IF(F27="Scenario2PBT9",'Deep retrofit'!$AD$6,IF(F27="Scenario3PBT9",'Deep retrofit'!$AE$6,"")))&amp;IF(F27="Scenario1PBT10",'Deep retrofit'!$AF$6,IF(F27="Scenario2PBT10",'Deep retrofit'!$AG$6,IF(F27="Scenario3PBT10",'Deep retrofit'!$AH$6,"")))&amp;IF(F27="Scenario1PBT11",'Deep retrofit'!$AI$6,IF(F27="Scenario2PBT11",'Deep retrofit'!$AJ$6,IF(F27="Scenario3PBT11",'Deep retrofit'!$AK$6,"")))&amp;IF(F27="Scenario1PBT12",'Deep retrofit'!$AL$6,IF(F27="Scenario2PBT12",'Deep retrofit'!$AM$6,IF(F27="Scenario3PBT12",'Deep retrofit'!$AN$6,"")))&amp;IF(F27="Scenario1PBT13",'Deep retrofit'!$AO$6,IF(F27="Scenario2PBT13",'Deep retrofit'!$AP$6,IF(F27="Scenario3PBT13",'Deep retrofit'!$AQ$6,"")))&amp;IF(F27="Scenario1PBT14",'Deep retrofit'!$AR$6,IF(F27="Scenario2PBT14",'Deep retrofit'!$AS$6,IF(F27="Scenario3PBT14",'Deep retrofit'!$AT$6,"")))&amp;IF(F27="Scenario1PBT15",'Deep retrofit'!$AU$6,IF(F27="Scenario2PBT15",'Deep retrofit'!$AV$6,IF(F27="Scenario3PBT15",'Deep retrofit'!$AW$6,"")))</f>
        <v/>
      </c>
      <c r="H27" s="142">
        <f t="shared" si="11"/>
        <v>0</v>
      </c>
      <c r="I27" s="232" t="str">
        <f>IF(F27="Scenario1PBT1",'Deep retrofit'!$E$16,IF(F27="Scenario2PBT1",'Deep retrofit'!$F$16,IF(F27="Scenario3PBT1",'Deep retrofit'!$G$16,"")))&amp;IF(F27="Scenario1PBT2",'Deep retrofit'!$H$16,IF(F27="Scenario2PBT2",'Deep retrofit'!$I$16,IF(F27="Scenario3PBT2",'Deep retrofit'!$J$16,"")))&amp;IF(F27="Scenario1PBT3",'Deep retrofit'!$K$16,IF(F27="Scenario2PBT3",'Deep retrofit'!$L$16,IF(F27="Scenario3PBT3",'Deep retrofit'!$M$16,"")))&amp;IF(F27="Scenario1PBT4",'Deep retrofit'!$N$16,IF(F27="Scenario2PBT4",'Deep retrofit'!$O$16,IF(F27="Scenario3PBT4",'Deep retrofit'!$P$16,"")))&amp;IF(F27="Scenario1PBT5",'Deep retrofit'!$Q$16,IF(F27="Scenario2PBT5",'Deep retrofit'!$R$16,IF(F27="Scenario3PBT5",'Deep retrofit'!$S$16,"")))&amp;IF(F27="Scenario1PBT6",'Deep retrofit'!$T$16,IF(F27="Scenario2PBT6",'Deep retrofit'!$U$16,IF(F27="Scenario3PBT6",'Deep retrofit'!$V$16,"")))&amp;IF(F27="Scenario1PBT7",'Deep retrofit'!$W$16,IF(F27="Scenario2PBT7",'Deep retrofit'!$X$16,IF(F27="Scenario3PBT7",'Deep retrofit'!$Y$16,"")))&amp;IF(F27="Scenario1PBT8",'Deep retrofit'!$Z$16,IF(F27="Scenario2PBT8",'Deep retrofit'!$AA$16,IF(F27="Scenario3PBT8",'Deep retrofit'!$AB$16,"")))&amp;IF(F27="Scenario1PBT9",'Deep retrofit'!$AC$16,IF(F27="Scenario2PBT9",'Deep retrofit'!$AD$16,IF(F27="Scenario3PBT9",'Deep retrofit'!$AE$16,"")))&amp;IF(F27="Scenario1PBT10",'Deep retrofit'!$AF$16,IF(F27="Scenario2PBT10",'Deep retrofit'!$AG$16,IF(F27="Scenario3PBT10",'Deep retrofit'!$AH$16,"")))&amp;IF(F27="Scenario1PBT11",'Deep retrofit'!$AI$16,IF(F27="Scenario2PBT11",'Deep retrofit'!$AJ$16,IF(F27="Scenario3PBT11",'Deep retrofit'!$AK$16,"")))&amp;IF(F27="Scenario1PBT12",'Deep retrofit'!$AL$16,IF(F27="Scenario2PBT12",'Deep retrofit'!$AM$16,IF(F27="Scenario3PBT12",'Deep retrofit'!$AN$16,"")))&amp;IF(F27="Scenario1PBT13",'Deep retrofit'!$AO$16,IF(F27="Scenario2PBT13",'Deep retrofit'!$AP$16,IF(F27="Scenario3PBT13",'Deep retrofit'!$AQ$16,"")))&amp;IF(F27="Scenario1PBT14",'Deep retrofit'!$AR$16,IF(F27="Scenario2PBT14",'Deep retrofit'!$AS$16,IF(F27="Scenario3PBT14",'Deep retrofit'!$AT$16,"")))&amp;IF(F27="Scenario1PBT15",'Deep retrofit'!$AU$16,IF(F27="Scenario2PBT15",'Deep retrofit'!$AV$16,IF(F27="Scenario3PBT15",'Deep retrofit'!$AW$16,"")))</f>
        <v/>
      </c>
      <c r="J27" s="142">
        <f t="shared" si="12"/>
        <v>0</v>
      </c>
      <c r="K27" s="142" t="str">
        <f>IF(F27="Scenario1PBT1",'Deep retrofit'!$E$18,IF(F27="Scenario2PBT1",'Deep retrofit'!$F$18,IF(F27="Scenario3PBT1",'Deep retrofit'!$G$18,"")))&amp;IF(F27="Scenario1PBT2",'Deep retrofit'!$H$18,IF(F27="Scenario2PBT2",'Deep retrofit'!$I$18,IF(F27="Scenario3PBT2",'Deep retrofit'!$J$18,"")))&amp;IF(F27="Scenario1PBT3",'Deep retrofit'!$K$18,IF(F27="Scenario2PBT3",'Deep retrofit'!$L$18,IF(F27="Scenario3PBT3",'Deep retrofit'!$M$18,"")))&amp;IF(F27="Scenario1PBT4",'Deep retrofit'!$N$18,IF(F27="Scenario2PBT4",'Deep retrofit'!$O$18,IF(F27="Scenario3PBT4",'Deep retrofit'!$P$18,"")))&amp;IF(F27="Scenario1PBT5",'Deep retrofit'!$Q$18,IF(F27="Scenario2PBT5",'Deep retrofit'!$R$18,IF(F27="Scenario3PBT5",'Deep retrofit'!$S$18,"")))&amp;IF(F27="Scenario1PBT6",'Deep retrofit'!$T$18,IF(F27="Scenario2PBT6",'Deep retrofit'!$U$18,IF(F27="Scenario3PBT6",'Deep retrofit'!$V$18,"")))&amp;IF(F27="Scenario1PBT7",'Deep retrofit'!$W$18,IF(F27="Scenario2PBT7",'Deep retrofit'!$X$18,IF(F27="Scenario3PBT7",'Deep retrofit'!$Y$18,"")))&amp;IF(F27="Scenario1PBT8",'Deep retrofit'!$Z$18,IF(F27="Scenario2PBT8",'Deep retrofit'!$AA$18,IF(F27="Scenario3PBT8",'Deep retrofit'!$AB$18,"")))&amp;IF(F27="Scenario1PBT9",'Deep retrofit'!$AC$18,IF(F27="Scenario2PBT9",'Deep retrofit'!$AD$18,IF(F27="Scenario3PBT9",'Deep retrofit'!$AE$18,"")))&amp;IF(F27="Scenario1PBT10",'Deep retrofit'!$AF$18,IF(F27="Scenario2PBT10",'Deep retrofit'!$AG$18,IF(F27="Scenario3PBT10",'Deep retrofit'!$AH$18,"")))&amp;IF(F27="Scenario1PBT11",'Deep retrofit'!$AI$18,IF(F27="Scenario2PBT11",'Deep retrofit'!$AJ$18,IF(F27="Scenario3PBT11",'Deep retrofit'!$AK$18,"")))&amp;IF(F27="Scenario1PBT12",'Deep retrofit'!$AL$18,IF(F27="Scenario2PBT12",'Deep retrofit'!$AM$18,IF(F27="Scenario3PBT12",'Deep retrofit'!$AN$18,"")))&amp;IF(F27="Scenario1PBT13",'Deep retrofit'!$AO$18,IF(F27="Scenario2PBT13",'Deep retrofit'!$AP$18,IF(F27="Scenario3PBT13",'Deep retrofit'!$AQ$18,"")))&amp;IF(F27="Scenario1PBT14",'Deep retrofit'!$AR$18,IF(F27="Scenario2PBT14",'Deep retrofit'!$AS$18,IF(F27="Scenario3PBT14",'Deep retrofit'!$AT$18,"")))&amp;IF(F27="Scenario1PBT15",'Deep retrofit'!$AU$18,IF(F27="Scenario2PBT15",'Deep retrofit'!$AV$18,IF(F27="Scenario3PBT15",'Deep retrofit'!$AW$18,"")))</f>
        <v/>
      </c>
      <c r="L27" s="142">
        <f t="shared" si="13"/>
        <v>0</v>
      </c>
      <c r="M27" s="142" t="str">
        <f>IF(F27="Scenario1PBT1",'Deep retrofit'!$E$20,IF(F27="Scenario2PBT1",'Deep retrofit'!$F$20,IF(F27="Scenario3PBT1",'Deep retrofit'!$G$20,"")))&amp;IF(F27="Scenario1PBT2",'Deep retrofit'!$H$20,IF(F27="Scenario2PBT2",'Deep retrofit'!$I$20,IF(F27="Scenario3PBT2",'Deep retrofit'!$J$20,"")))&amp;IF(F27="Scenario1PBT3",'Deep retrofit'!$K$20,IF(F27="Scenario2PBT3",'Deep retrofit'!$L$20,IF(F27="Scenario3PBT3",'Deep retrofit'!$M$20,"")))&amp;IF(F27="Scenario1PBT4",'Deep retrofit'!$N$20,IF(F27="Scenario2PBT4",'Deep retrofit'!$O$20,IF(F27="Scenario3PBT4",'Deep retrofit'!$P$20,"")))&amp;IF(F27="Scenario1PBT5",'Deep retrofit'!$Q$20,IF(F27="Scenario2PBT5",'Deep retrofit'!$R$20,IF(F27="Scenario3PBT5",'Deep retrofit'!$S$20,"")))&amp;IF(F27="Scenario1PBT6",'Deep retrofit'!$T$20,IF(F27="Scenario2PBT6",'Deep retrofit'!$U$20,IF(F27="Scenario3PBT6",'Deep retrofit'!$V$20,"")))&amp;IF(F27="Scenario1PBT7",'Deep retrofit'!$W$20,IF(F27="Scenario2PBT7",'Deep retrofit'!$X$20,IF(F27="Scenario3PBT7",'Deep retrofit'!$Y$20,"")))&amp;IF(F27="Scenario1PBT8",'Deep retrofit'!$Z$20,IF(F27="Scenario2PBT8",'Deep retrofit'!$AA$20,IF(F27="Scenario3PBT8",'Deep retrofit'!$AB$20,"")))&amp;IF(F27="Scenario1PBT9",'Deep retrofit'!$AC$20,IF(F27="Scenario2PBT9",'Deep retrofit'!$AD$20,IF(F27="Scenario3PBT9",'Deep retrofit'!$AE$20,"")))&amp;IF(F27="Scenario1PBT10",'Deep retrofit'!$AF$20,IF(F27="Scenario2PBT10",'Deep retrofit'!$AG$20,IF(F27="Scenario3PBT10",'Deep retrofit'!$AH$20,"")))&amp;IF(F27="Scenario1PBT11",'Deep retrofit'!$AI$20,IF(F27="Scenario2PBT11",'Deep retrofit'!$AJ$20,IF(F27="Scenario3PBT11",'Deep retrofit'!$AK$20,"")))&amp;IF(F27="Scenario1PBT12",'Deep retrofit'!$AL$20,IF(F27="Scenario2PBT12",'Deep retrofit'!$AM$20,IF(F27="Scenario3PBT12",'Deep retrofit'!$AN$20,"")))&amp;IF(F27="Scenario1PBT13",'Deep retrofit'!$AO$20,IF(F27="Scenario2PBT13",'Deep retrofit'!$AP$20,IF(F27="Scenario3PBT13",'Deep retrofit'!$AQ$20,"")))&amp;IF(F27="Scenario1PBT14",'Deep retrofit'!$AR$20,IF(F27="Scenario2PBT14",'Deep retrofit'!$AS$20,IF(F27="Scenario3PBT14",'Deep retrofit'!$AT$20,"")))&amp;IF(F27="Scenario1PBT15",'Deep retrofit'!$AU$20,IF(F27="Scenario2PBT15",'Deep retrofit'!$AV$20,IF(F27="Scenario3PBT15",'Deep retrofit'!$AW$20,"")))</f>
        <v/>
      </c>
      <c r="N27" s="143">
        <f t="shared" si="14"/>
        <v>0</v>
      </c>
      <c r="O27" s="262" t="str">
        <f>IF(F27="Scenario1PBT1",'Deep retrofit'!$E$23,IF(F27="Scenario2PBT1",'Deep retrofit'!$F$23,IF(F27="Scenario3PBT1",'Deep retrofit'!$G$23,"")))&amp;IF(F27="Scenario1PBT2",'Deep retrofit'!$H$23,IF(F27="Scenario2PBT2",'Deep retrofit'!$I$23,IF(F27="Scenario3PBT2",'Deep retrofit'!$J$23,"")))&amp;IF(F27="Scenario1PBT3",'Deep retrofit'!$K$23,IF(F27="Scenario2PBT3",'Deep retrofit'!$L$23,IF(F27="Scenario3PBT3",'Deep retrofit'!$M$23,"")))&amp;IF(F27="Scenario1PBT4",'Deep retrofit'!$N$23,IF(F27="Scenario2PBT4",'Deep retrofit'!$O$23,IF(F27="Scenario3PBT4",'Deep retrofit'!$P$23,"")))&amp;IF(F27="Scenario1PBT5",'Deep retrofit'!$Q$23,IF(F27="Scenario2PBT5",'Deep retrofit'!$R$23,IF(F27="Scenario3PBT5",'Deep retrofit'!$S$23,"")))&amp;IF(F27="Scenario1PBT6",'Deep retrofit'!$T$23,IF(F27="Scenario2PBT6",'Deep retrofit'!$U$23,IF(F27="Scenario3PBT6",'Deep retrofit'!$V$23,"")))&amp;IF(F27="Scenario1PBT7",'Deep retrofit'!$W$23,IF(F27="Scenario2PBT7",'Deep retrofit'!$X$23,IF(F27="Scenario3PBT7",'Deep retrofit'!$Y$23,"")))&amp;IF(F27="Scenario1PBT8",'Deep retrofit'!$Z$23,IF(F27="Scenario2PBT8",'Deep retrofit'!$AA$23,IF(F27="Scenario3PBT8",'Deep retrofit'!$AB$23,"")))&amp;IF(F27="Scenario1PBT9",'Deep retrofit'!$AC$23,IF(F27="Scenario2PBT9",'Deep retrofit'!$AD$23,IF(F27="Scenario3PBT9",'Deep retrofit'!$AE$23,"")))&amp;IF(F27="Scenario1PBT10",'Deep retrofit'!$AF$23,IF(F27="Scenario2PBT10",'Deep retrofit'!$AG$23,IF(F27="Scenario3PBT10",'Deep retrofit'!$AH$23,"")))&amp;IF(F27="Scenario1PBT11",'Deep retrofit'!$AI$23,IF(F27="Scenario2PBT11",'Deep retrofit'!$AJ$23,IF(F27="Scenario3PBT11",'Deep retrofit'!$AK$23,"")))&amp;IF(F27="Scenario1PBT12",'Deep retrofit'!$AL$23,IF(F27="Scenario2PBT12",'Deep retrofit'!$AM$23,IF(F27="Scenario3PBT12",'Deep retrofit'!$AN$23,"")))&amp;IF(F27="Scenario1PBT13",'Deep retrofit'!$AO$23,IF(F27="Scenario2PBT13",'Deep retrofit'!$AP$23,IF(F27="Scenario3PBT13",'Deep retrofit'!$AQ$23,"")))&amp;IF(F27="Scenario1PBT14",'Deep retrofit'!$AR$23,IF(F27="Scenario2PBT14",'Deep retrofit'!$AS$23,IF(F27="Scenario3PBT14",'Deep retrofit'!$AT$23,"")))&amp;IF(F27="Scenario1PBT15",'Deep retrofit'!$AU$23,IF(F27="Scenario2PBT15",'Deep retrofit'!$AV$23,IF(F27="Scenario3PBT15",'Deep retrofit'!$AW$23,"")))</f>
        <v/>
      </c>
      <c r="P27" s="142">
        <f t="shared" si="15"/>
        <v>0</v>
      </c>
      <c r="Q27" s="142" t="str">
        <f>IF(F27="Scenario1PBT1",'Deep retrofit'!$E$25,IF(F27="Scenario2PBT1",'Deep retrofit'!$F$25,IF(F27="Scenario3PBT1",'Deep retrofit'!$G$25,"")))&amp;IF(F27="Scenario1PBT2",'Deep retrofit'!$H$25,IF(F27="Scenario2PBT2",'Deep retrofit'!$I$25,IF(F27="Scenario3PBT2",'Deep retrofit'!$J$25,"")))&amp;IF(F27="Scenario1PBT3",'Deep retrofit'!$K$25,IF(F27="Scenario2PBT3",'Deep retrofit'!$L$25,IF(F27="Scenario3PBT3",'Deep retrofit'!$M$25,"")))&amp;IF(F27="Scenario1PBT4",'Deep retrofit'!$N$25,IF(F27="Scenario2PBT4",'Deep retrofit'!$O$25,IF(F27="Scenario3PBT4",'Deep retrofit'!$P$25,"")))&amp;IF(F27="Scenario1PBT5",'Deep retrofit'!$Q$25,IF(F27="Scenario2PBT5",'Deep retrofit'!$R$25,IF(F27="Scenario3PBT5",'Deep retrofit'!$S$25,"")))&amp;IF(F27="Scenario1PBT6",'Deep retrofit'!$T$25,IF(F27="Scenario2PBT6",'Deep retrofit'!$U$25,IF(F27="Scenario3PBT6",'Deep retrofit'!$V$25,"")))&amp;IF(F27="Scenario1PBT7",'Deep retrofit'!$W$25,IF(F27="Scenario2PBT7",'Deep retrofit'!$X$25,IF(F27="Scenario3PBT7",'Deep retrofit'!$Y$25,"")))&amp;IF(F27="Scenario1PBT8",'Deep retrofit'!$Z$25,IF(F27="Scenario2PBT8",'Deep retrofit'!$AA$25,IF(F27="Scenario3PBT8",'Deep retrofit'!$AB$25,"")))&amp;IF(F27="Scenario1PBT9",'Deep retrofit'!$AC$25,IF(F27="Scenario2PBT9",'Deep retrofit'!$AD$25,IF(F27="Scenario3PBT9",'Deep retrofit'!$AE$25,"")))&amp;IF(F27="Scenario1PBT10",'Deep retrofit'!$AF$25,IF(F27="Scenario2PBT10",'Deep retrofit'!$AG$25,IF(F27="Scenario3PBT10",'Deep retrofit'!$AH$25,"")))&amp;IF(F27="Scenario1PBT11",'Deep retrofit'!$AI$25,IF(F27="Scenario2PBT11",'Deep retrofit'!$AJ$25,IF(F27="Scenario3PBT11",'Deep retrofit'!$AK$25,"")))&amp;IF(F27="Scenario1PBT12",'Deep retrofit'!$AL$25,IF(F27="Scenario2PBT12",'Deep retrofit'!$AM$25,IF(F27="Scenario3PBT12",'Deep retrofit'!$AN$25,"")))&amp;IF(F27="Scenario1PBT13",'Deep retrofit'!$AO$25,IF(F27="Scenario2PBT13",'Deep retrofit'!$AP$25,IF(F27="Scenario3PBT13",'Deep retrofit'!$AQ$25,"")))&amp;IF(F27="Scenario1PBT14",'Deep retrofit'!$AR$25,IF(F27="Scenario2PBT14",'Deep retrofit'!$AS$25,IF(F27="Scenario3PBT14",'Deep retrofit'!$AT$25,"")))&amp;IF(F27="Scenario1PBT15",'Deep retrofit'!$AU$25,IF(F27="Scenario2PBT15",'Deep retrofit'!$AV$25,IF(F27="Scenario3PBT15",'Deep retrofit'!$AW$25,"")))</f>
        <v/>
      </c>
      <c r="R27" s="142">
        <f t="shared" si="16"/>
        <v>0</v>
      </c>
      <c r="S27" s="142" t="str">
        <f>IF(F27="Scenario1PBT1",'Deep retrofit'!$E$27,IF(F27="Scenario2PBT1",'Deep retrofit'!$F$27,IF(F27="Scenario3PBT1",'Deep retrofit'!$G$27,"")))&amp;IF(F27="Scenario1PBT2",'Deep retrofit'!$H$27,IF(F27="Scenario2PBT2",'Deep retrofit'!$I$27,IF(F27="Scenario3PBT2",'Deep retrofit'!$J$27,"")))&amp;IF(F27="Scenario1PBT3",'Deep retrofit'!$K$27,IF(F27="Scenario2PBT3",'Deep retrofit'!$L$27,IF(F27="Scenario3PBT3",'Deep retrofit'!$M$27,"")))&amp;IF(F27="Scenario1PBT4",'Deep retrofit'!$N$27,IF(F27="Scenario2PBT4",'Deep retrofit'!$O$27,IF(F27="Scenario3PBT4",'Deep retrofit'!$P$27,"")))&amp;IF(F27="Scenario1PBT5",'Deep retrofit'!$Q$27,IF(F27="Scenario2PBT5",'Deep retrofit'!$R$27,IF(F27="Scenario3PBT5",'Deep retrofit'!$S$27,"")))&amp;IF(F27="Scenario1PBT6",'Deep retrofit'!$T$27,IF(F27="Scenario2PBT6",'Deep retrofit'!$U$27,IF(F27="Scenario3PBT6",'Deep retrofit'!$V$27,"")))&amp;IF(F27="Scenario1PBT7",'Deep retrofit'!$W$27,IF(F27="Scenario2PBT7",'Deep retrofit'!$X$27,IF(F27="Scenario3PBT7",'Deep retrofit'!$Y$27,"")))&amp;IF(F27="Scenario1PBT8",'Deep retrofit'!$Z$27,IF(F27="Scenario2PBT8",'Deep retrofit'!$AA$27,IF(F27="Scenario3PBT8",'Deep retrofit'!$AB$27,"")))&amp;IF(F27="Scenario1PBT9",'Deep retrofit'!$AC$27,IF(F27="Scenario2PBT9",'Deep retrofit'!$AD$27,IF(F27="Scenario3PBT9",'Deep retrofit'!$AE$27,"")))&amp;IF(F27="Scenario1PBT10",'Deep retrofit'!$AF$27,IF(F27="Scenario2PBT10",'Deep retrofit'!$AG$27,IF(F27="Scenario3PBT10",'Deep retrofit'!$AH$27,"")))&amp;IF(F27="Scenario1PBT11",'Deep retrofit'!$AI$27,IF(F27="Scenario2PBT11",'Deep retrofit'!$AJ$27,IF(F27="Scenario3PBT11",'Deep retrofit'!$AK$27,"")))&amp;IF(F27="Scenario1PBT12",'Deep retrofit'!$AL$27,IF(F27="Scenario2PBT12",'Deep retrofit'!$AM$27,IF(F27="Scenario3PBT12",'Deep retrofit'!$AN$27,"")))&amp;IF(F27="Scenario1PBT13",'Deep retrofit'!$AO$27,IF(F27="Scenario2PBT13",'Deep retrofit'!$AP$27,IF(F27="Scenario3PBT13",'Deep retrofit'!$AQ$27,"")))&amp;IF(F27="Scenario1PBT14",'Deep retrofit'!$AR$27,IF(F27="Scenario2PBT14",'Deep retrofit'!$AS$27,IF(F27="Scenario3PBT14",'Deep retrofit'!$AT$27,"")))&amp;IF(F27="Scenario1PBT15",'Deep retrofit'!$AU$27,IF(F27="Scenario2PBT15",'Deep retrofit'!$AV$27,IF(F27="Scenario3PBT15",'Deep retrofit'!$AW$27,"")))</f>
        <v/>
      </c>
      <c r="T27" s="263">
        <f t="shared" si="17"/>
        <v>0</v>
      </c>
      <c r="U27" s="262" t="str">
        <f>IF(F27="Scenario1PBT1",'Deep retrofit'!$E$38,IF(F27="Scenario2PBT1",'Deep retrofit'!$F$38,IF(F27="Scenario3PBT1",'Deep retrofit'!$G$38,"")))&amp;IF(F27="Scenario1PBT2",'Deep retrofit'!$H$38,IF(F27="Scenario2PBT2",'Deep retrofit'!$I$38,IF(F27="Scenario3PBT2",'Deep retrofit'!$J$38,"")))&amp;IF(F27="Scenario1PBT3",'Deep retrofit'!$K$38,IF(F27="Scenario2PBT3",'Deep retrofit'!$L$38,IF(F27="Scenario3PBT3",'Deep retrofit'!$M$38,"")))&amp;IF(F27="Scenario1PBT4",'Deep retrofit'!$N$38,IF(F27="Scenario2PBT4",'Deep retrofit'!$O$38,IF(F27="Scenario3PBT4",'Deep retrofit'!$P$38,"")))&amp;IF(F27="Scenario1PBT5",'Deep retrofit'!$Q$38,IF(F27="Scenario2PBT5",'Deep retrofit'!$R$38,IF(F27="Scenario3PBT5",'Deep retrofit'!$S$38,"")))&amp;IF(F27="Scenario1PBT6",'Deep retrofit'!$T$38,IF(F27="Scenario2PBT6",'Deep retrofit'!$U$38,IF(F27="Scenario3PBT6",'Deep retrofit'!$V$38,"")))&amp;IF(F27="Scenario1PBT7",'Deep retrofit'!$W$38,IF(F27="Scenario2PBT7",'Deep retrofit'!$X$38,IF(F27="Scenario3PBT7",'Deep retrofit'!$Y$38,"")))&amp;IF(F27="Scenario1PBT8",'Deep retrofit'!$Z$38,IF(F27="Scenario2PBT8",'Deep retrofit'!$AA$38,IF(F27="Scenario3PBT8",'Deep retrofit'!$AB$38,"")))&amp;IF(F27="Scenario1PBT9",'Deep retrofit'!$AC$38,IF(F27="Scenario2PBT9",'Deep retrofit'!$AD$38,IF(F27="Scenario3PBT9",'Deep retrofit'!$AE$38,"")))&amp;IF(F27="Scenario1PBT10",'Deep retrofit'!$AF$38,IF(F27="Scenario2PBT10",'Deep retrofit'!$AG$38,IF(F27="Scenario3PBT10",'Deep retrofit'!$AH$38,"")))&amp;IF(F27="Scenario1PBT11",'Deep retrofit'!$AI$38,IF(F27="Scenario2PBT11",'Deep retrofit'!$AJ$38,IF(F27="Scenario3PBT11",'Deep retrofit'!$AK$38,"")))&amp;IF(F27="Scenario1PBT12",'Deep retrofit'!$AL$38,IF(F27="Scenario2PBT12",'Deep retrofit'!$AM$38,IF(F27="Scenario3PBT12",'Deep retrofit'!$AN$38,"")))&amp;IF(F27="Scenario1PBT13",'Deep retrofit'!$AO$38,IF(F27="Scenario2PBT13",'Deep retrofit'!$AP$38,IF(F27="Scenario3PBT13",'Deep retrofit'!$AQ$38,"")))&amp;IF(F27="Scenario1PBT14",'Deep retrofit'!$AR$38,IF(F27="Scenario2PBT14",'Deep retrofit'!$AS$38,IF(F27="Scenario3PBT14",'Deep retrofit'!$AT$38,"")))&amp;IF(F27="Scenario1PBT15",'Deep retrofit'!$AU$38,IF(F27="Scenario2PBT15",'Deep retrofit'!$AV$38,IF(F27="Scenario3PBT15",'Deep retrofit'!$AW$38,"")))</f>
        <v/>
      </c>
      <c r="V27" s="142">
        <f t="shared" si="18"/>
        <v>0</v>
      </c>
      <c r="W27" s="142" t="str">
        <f>IF(F27="Scenario1PBT1",'Deep retrofit'!$E$40,IF(F27="Scenario2PBT1",'Deep retrofit'!$F$40,IF(F27="Scenario3PBT1",'Deep retrofit'!$G$40,"")))&amp;IF(F27="Scenario1PBT2",'Deep retrofit'!$H$40,IF(F27="Scenario2PBT2",'Deep retrofit'!$I$40,IF(F27="Scenario3PBT2",'Deep retrofit'!$J$40,"")))&amp;IF(F27="Scenario1PBT3",'Deep retrofit'!$K$40,IF(F27="Scenario2PBT3",'Deep retrofit'!$L$40,IF(F27="Scenario3PBT3",'Deep retrofit'!$M$40,"")))&amp;IF(F27="Scenario1PBT4",'Deep retrofit'!$N$40,IF(F27="Scenario2PBT4",'Deep retrofit'!$O$40,IF(F27="Scenario3PBT4",'Deep retrofit'!$P$40,"")))&amp;IF(F27="Scenario1PBT5",'Deep retrofit'!$Q$40,IF(F27="Scenario2PBT5",'Deep retrofit'!$R$40,IF(F27="Scenario3PBT5",'Deep retrofit'!$S$40,"")))&amp;IF(F27="Scenario1PBT6",'Deep retrofit'!$T$40,IF(F27="Scenario2PBT6",'Deep retrofit'!$U$40,IF(F27="Scenario3PBT6",'Deep retrofit'!$V$40,"")))&amp;IF(F27="Scenario1PBT7",'Deep retrofit'!$W$40,IF(F27="Scenario2PBT7",'Deep retrofit'!$X$40,IF(F27="Scenario3PBT7",'Deep retrofit'!$Y$40,"")))&amp;IF(F27="Scenario1PBT8",'Deep retrofit'!$Z$40,IF(F27="Scenario2PBT8",'Deep retrofit'!$AA$40,IF(F27="Scenario3PBT8",'Deep retrofit'!$AB$40,"")))&amp;IF(F27="Scenario1PBT9",'Deep retrofit'!$AC$40,IF(F27="Scenario2PBT9",'Deep retrofit'!$AD$40,IF(F27="Scenario3PBT9",'Deep retrofit'!$AE$40,"")))&amp;IF(F27="Scenario1PBT10",'Deep retrofit'!$AF$40,IF(F27="Scenario2PBT10",'Deep retrofit'!$AG$40,IF(F27="Scenario3PBT10",'Deep retrofit'!$AH$40,"")))&amp;IF(F27="Scenario1PBT11",'Deep retrofit'!$AI$40,IF(F27="Scenario2PBT11",'Deep retrofit'!$AJ$40,IF(F27="Scenario3PBT11",'Deep retrofit'!$AK$40,"")))&amp;IF(F27="Scenario1PBT12",'Deep retrofit'!$AL$40,IF(F27="Scenario2PBT12",'Deep retrofit'!$AM$40,IF(F27="Scenario3PBT12",'Deep retrofit'!$AN$40,"")))&amp;IF(F27="Scenario1PBT13",'Deep retrofit'!$AO$40,IF(F27="Scenario2PBT13",'Deep retrofit'!$AP$40,IF(F27="Scenario3PBT13",'Deep retrofit'!$AQ$40,"")))&amp;IF(F27="Scenario1PBT14",'Deep retrofit'!$AR$40,IF(F27="Scenario2PBT14",'Deep retrofit'!$AS$40,IF(F27="Scenario3PBT14",'Deep retrofit'!$AT$40,"")))&amp;IF(F27="Scenario1PBT15",'Deep retrofit'!$AU$40,IF(F27="Scenario2PBT15",'Deep retrofit'!$AV$40,IF(F27="Scenario3PBT15",'Deep retrofit'!$AW$40,"")))</f>
        <v/>
      </c>
      <c r="X27" s="142">
        <f t="shared" si="19"/>
        <v>0</v>
      </c>
      <c r="Y27" s="142" t="str">
        <f>IF(F27="Scenario1PBT1",'Deep retrofit'!$E$42,IF(F27="Scenario2PBT1",'Deep retrofit'!$F$42,IF(F27="Scenario3PBT1",'Deep retrofit'!$G$42,"")))&amp;IF(F27="Scenario1PBT2",'Deep retrofit'!$H$42,IF(F27="Scenario2PBT2",'Deep retrofit'!$I$42,IF(F27="Scenario3PBT2",'Deep retrofit'!$J$42,"")))&amp;IF(F27="Scenario1PBT3",'Deep retrofit'!$K$42,IF(F27="Scenario2PBT3",'Deep retrofit'!$L$42,IF(F27="Scenario3PBT3",'Deep retrofit'!$M$42,"")))&amp;IF(F27="Scenario1PBT4",'Deep retrofit'!$N$42,IF(F27="Scenario2PBT4",'Deep retrofit'!$O$42,IF(F27="Scenario3PBT4",'Deep retrofit'!$P$42,"")))&amp;IF(F27="Scenario1PBT5",'Deep retrofit'!$Q$42,IF(F27="Scenario2PBT5",'Deep retrofit'!$R$42,IF(F27="Scenario3PBT5",'Deep retrofit'!$S$42,"")))&amp;IF(F27="Scenario1PBT6",'Deep retrofit'!$T$42,IF(F27="Scenario2PBT6",'Deep retrofit'!$U$42,IF(F27="Scenario3PBT6",'Deep retrofit'!$V$42,"")))&amp;IF(F27="Scenario1PBT7",'Deep retrofit'!$W$42,IF(F27="Scenario2PBT7",'Deep retrofit'!$X$42,IF(F27="Scenario3PBT7",'Deep retrofit'!$Y$42,"")))&amp;IF(F27="Scenario1PBT8",'Deep retrofit'!$Z$42,IF(F27="Scenario2PBT8",'Deep retrofit'!$AA$42,IF(F27="Scenario3PBT8",'Deep retrofit'!$AB$42,"")))&amp;IF(F27="Scenario1PBT9",'Deep retrofit'!$AC$42,IF(F27="Scenario2PBT9",'Deep retrofit'!$AD$42,IF(F27="Scenario3PBT9",'Deep retrofit'!$AE$42,"")))&amp;IF(F27="Scenario1PBT10",'Deep retrofit'!$AF$42,IF(F27="Scenario2PBT10",'Deep retrofit'!$AG$42,IF(F27="Scenario3PBT10",'Deep retrofit'!$AH$42,"")))&amp;IF(F27="Scenario1PBT11",'Deep retrofit'!$AI$42,IF(F27="Scenario2PBT11",'Deep retrofit'!$AJ$42,IF(F27="Scenario3PBT11",'Deep retrofit'!$AK$42,"")))&amp;IF(F27="Scenario1PBT12",'Deep retrofit'!$AL$42,IF(F27="Scenario2PBT12",'Deep retrofit'!$AM$42,IF(F27="Scenario3PBT12",'Deep retrofit'!$AN$42,"")))&amp;IF(F27="Scenario1PBT13",'Deep retrofit'!$AO$42,IF(F27="Scenario2PBT13",'Deep retrofit'!$AP$42,IF(F27="Scenario3PBT13",'Deep retrofit'!$AQ$42,"")))&amp;IF(F27="Scenario1PBT14",'Deep retrofit'!$AR$42,IF(F27="Scenario2PBT14",'Deep retrofit'!$AS$42,IF(F27="Scenario3PBT14",'Deep retrofit'!$AT$42,"")))&amp;IF(F27="Scenario1PBT15",'Deep retrofit'!$AU$42,IF(F27="Scenario2PBT15",'Deep retrofit'!$AV$42,IF(F27="Scenario3PBT15",'Deep retrofit'!$AW$42,"")))</f>
        <v/>
      </c>
      <c r="Z27" s="142">
        <f t="shared" si="20"/>
        <v>0</v>
      </c>
      <c r="AA27" s="331" t="str">
        <f>IF(F27="Scenario1PBT1",'Deep retrofit'!$E$101,IF(F27="Scenario2PBT1",'Deep retrofit'!$F$101,IF(F27="Scenario3PBT1",'Deep retrofit'!$G$101,"")))&amp;IF(F27="Scenario1PBT2",'Deep retrofit'!$H$101,IF(F27="Scenario2PBT2",'Deep retrofit'!$I$101,IF(F27="Scenario3PBT2",'Deep retrofit'!$J$101,"")))&amp;IF(F27="Scenario1PBT3",'Deep retrofit'!$K$101,IF(F27="Scenario2PBT3",'Deep retrofit'!$L$101,IF(F27="Scenario3PBT3",'Deep retrofit'!$M$101,"")))&amp;IF(F27="Scenario1PBT4",'Deep retrofit'!$N$101,IF(F27="Scenario2PBT4",'Deep retrofit'!$O$101,IF(F27="Scenario3PBT4",'Deep retrofit'!$P$101,"")))&amp;IF(F27="Scenario1PBT5",'Deep retrofit'!$Q$101,IF(F27="Scenario2PBT5",'Deep retrofit'!$R$101,IF(F27="Scenario3PBT5",'Deep retrofit'!$S$101,"")))&amp;IF(F27="Scenario1PBT6",'Deep retrofit'!$T$101,IF(F27="Scenario2PBT6",'Deep retrofit'!$U$101,IF(F27="Scenario3PBT6",'Deep retrofit'!$V$101,"")))&amp;IF(F27="Scenario1PBT7",'Deep retrofit'!$W$101,IF(F27="Scenario2PBT7",'Deep retrofit'!$X$101,IF(F27="Scenario3PBT7",'Deep retrofit'!$Y$101,"")))&amp;IF(F27="Scenario1PBT8",'Deep retrofit'!$Z$101,IF(F27="Scenario2PBT8",'Deep retrofit'!$AA$101,IF(F27="Scenario3PBT8",'Deep retrofit'!$AB$101,"")))&amp;IF(F27="Scenario1PBT9",'Deep retrofit'!$AC$101,IF(F27="Scenario2PBT9",'Deep retrofit'!$AD$101,IF(F27="Scenario3PBT9",'Deep retrofit'!$AE$101,"")))&amp;IF(F27="Scenario1PBT10",'Deep retrofit'!$AF$101,IF(F27="Scenario2PBT10",'Deep retrofit'!$AG$101,IF(F27="Scenario3PBT10",'Deep retrofit'!$AH$101,"")))&amp;IF(F27="Scenario1PBT11",'Deep retrofit'!$AI$101,IF(F27="Scenario2PBT11",'Deep retrofit'!$AJ$101,IF(F27="Scenario3PBT11",'Deep retrofit'!$AK$101,"")))&amp;IF(F27="Scenario1PBT12",'Deep retrofit'!$AL$101,IF(F27="Scenario2PBT12",'Deep retrofit'!$AM$101,IF(F27="Scenario3PBT12",'Deep retrofit'!$AN$101,"")))&amp;IF(F27="Scenario1PBT13",'Deep retrofit'!$AO$101,IF(F27="Scenario2PBT13",'Deep retrofit'!$AP$101,IF(F27="Scenario3PBT13",'Deep retrofit'!$AQ$101,"")))&amp;IF(F27="Scenario1PBT14",'Deep retrofit'!$AR$101,IF(F27="Scenario2PBT14",'Deep retrofit'!$AS$101,IF(F27="Scenario3PBT14",'Deep retrofit'!$AT$101,"")))&amp;IF(F27="Scenario1PBT15",'Deep retrofit'!$AU$101,IF(F27="Scenario2PBT15",'Deep retrofit'!$AV$101,IF(F27="Scenario3PBT15",'Deep retrofit'!$AW$101,"")))</f>
        <v/>
      </c>
      <c r="AB27" s="233">
        <f t="shared" si="21"/>
        <v>0</v>
      </c>
      <c r="AC27" s="264">
        <f>IFERROR('Projection_Base-case'!G27-G27,0)</f>
        <v>0</v>
      </c>
      <c r="AD27" s="142">
        <f t="shared" si="0"/>
        <v>0</v>
      </c>
      <c r="AE27" s="142">
        <f>IFERROR(100*AC27/'Projection_Base-case'!G27,0)</f>
        <v>0</v>
      </c>
      <c r="AF27" s="142">
        <f>IFERROR('Projection_Base-case'!I27-I27,0)</f>
        <v>0</v>
      </c>
      <c r="AG27" s="142">
        <f t="shared" si="1"/>
        <v>0</v>
      </c>
      <c r="AH27" s="142">
        <f>IFERROR(100*AF27/'Projection_Base-case'!I27,0)</f>
        <v>0</v>
      </c>
      <c r="AI27" s="142">
        <f>IFERROR('Projection_Base-case'!K27-K27,0)</f>
        <v>0</v>
      </c>
      <c r="AJ27" s="142">
        <f t="shared" si="2"/>
        <v>0</v>
      </c>
      <c r="AK27" s="142">
        <f>IFERROR(100*AI27/'Projection_Base-case'!K27,0)</f>
        <v>0</v>
      </c>
      <c r="AL27" s="142">
        <f>IFERROR(M27-'Projection_Base-case'!M27,0)</f>
        <v>0</v>
      </c>
      <c r="AM27" s="142">
        <f t="shared" si="3"/>
        <v>0</v>
      </c>
      <c r="AN27" s="143">
        <f>IFERROR(100*AL27/'Projection_Base-case'!M27,0)</f>
        <v>0</v>
      </c>
      <c r="AO27" s="262">
        <f>IFERROR('Projection_Base-case'!O27-O27,0)</f>
        <v>0</v>
      </c>
      <c r="AP27" s="142">
        <f t="shared" si="4"/>
        <v>0</v>
      </c>
      <c r="AQ27" s="142">
        <f>IFERROR(100*AO27/'Projection_Base-case'!O27,0)</f>
        <v>0</v>
      </c>
      <c r="AR27" s="142">
        <f>IFERROR('Projection_Base-case'!Q27-Q27,0)</f>
        <v>0</v>
      </c>
      <c r="AS27" s="142">
        <f t="shared" si="5"/>
        <v>0</v>
      </c>
      <c r="AT27" s="142">
        <f>IFERROR(100*AR27/'Projection_Base-case'!Q27,0)</f>
        <v>0</v>
      </c>
      <c r="AU27" s="142">
        <f>IFERROR('Projection_Base-case'!S27-S27,0)</f>
        <v>0</v>
      </c>
      <c r="AV27" s="142">
        <f t="shared" si="6"/>
        <v>0</v>
      </c>
      <c r="AW27" s="143">
        <f>IFERROR(100*AU27/'Projection_Base-case'!S27,0)</f>
        <v>0</v>
      </c>
      <c r="AX27" s="262">
        <f>IFERROR('Projection_Base-case'!U27-U27,0)</f>
        <v>0</v>
      </c>
      <c r="AY27" s="142">
        <f t="shared" si="7"/>
        <v>0</v>
      </c>
      <c r="AZ27" s="142">
        <f>IFERROR(100*AX27/'Projection_Base-case'!U27,0)</f>
        <v>0</v>
      </c>
      <c r="BA27" s="142">
        <f>IFERROR('Projection_Base-case'!W27-W27,0)</f>
        <v>0</v>
      </c>
      <c r="BB27" s="142">
        <f t="shared" si="8"/>
        <v>0</v>
      </c>
      <c r="BC27" s="142">
        <f>IFERROR(100*BA27/'Projection_Base-case'!W27,0)</f>
        <v>0</v>
      </c>
      <c r="BD27" s="142">
        <f>IFERROR('Projection_Base-case'!Y27-Y27,0)</f>
        <v>0</v>
      </c>
      <c r="BE27" s="142">
        <f t="shared" si="9"/>
        <v>0</v>
      </c>
      <c r="BF27" s="142">
        <f>IFERROR(100*BD27/'Projection_Base-case'!Y27,0)</f>
        <v>0</v>
      </c>
      <c r="BG27" s="531">
        <f t="shared" si="22"/>
        <v>0</v>
      </c>
      <c r="BH27" s="532">
        <f t="shared" si="23"/>
        <v>0</v>
      </c>
    </row>
    <row r="28" spans="1:60" x14ac:dyDescent="0.25">
      <c r="A28" s="261">
        <v>23</v>
      </c>
      <c r="B28" s="142">
        <f>'Projection_Base-case'!B28</f>
        <v>0</v>
      </c>
      <c r="C28" s="142">
        <f>'Projection_Base-case'!C28</f>
        <v>0</v>
      </c>
      <c r="D28" s="142">
        <f>'Projection_Base-case'!D28</f>
        <v>0</v>
      </c>
      <c r="E28" s="149"/>
      <c r="F28" s="258" t="str">
        <f t="shared" si="10"/>
        <v>0</v>
      </c>
      <c r="G28" s="231" t="str">
        <f>IF(F28="Scenario1PBT1",'Deep retrofit'!$E$6,IF(F28="Scenario2PBT1",'Deep retrofit'!$F$6,IF(F28="Scenario3PBT1",'Deep retrofit'!$G$6,"")))&amp;IF(F28="Scenario1PBT2",'Deep retrofit'!$H$6,IF(F28="Scenario2PBT2",'Deep retrofit'!$I$6,IF(F28="Scenario3PBT2",'Deep retrofit'!$J$6,"")))&amp;IF(F28="Scenario1PBT3",'Deep retrofit'!$K$6,IF(F28="Scenario2PBT3",'Deep retrofit'!$L$6,IF(F28="Scenario3PBT3",'Deep retrofit'!$M$6,"")))&amp;IF(F28="Scenario1PBT4",'Deep retrofit'!$N$6,IF(F28="Scenario2PBT4",'Deep retrofit'!$O$6,IF(F28="Scenario3PBT4",'Deep retrofit'!$P$6,"")))&amp;IF(F28="Scenario1PBT5",'Deep retrofit'!$Q$6,IF(F28="Scenario2PBT5",'Deep retrofit'!$R$6,IF(F28="Scenario3PBT5",'Deep retrofit'!$S$6,"")))&amp;IF(F28="Scenario1PBT6",'Deep retrofit'!$T$6,IF(F28="Scenario2PBT6",'Deep retrofit'!$U$6,IF(F28="Scenario3PBT6",'Deep retrofit'!$V$6,"")))&amp;IF(F28="Scenario1PBT7",'Deep retrofit'!$W$6,IF(F28="Scenario2PBT7",'Deep retrofit'!$X$6,IF(F28="Scenario3PBT7",'Deep retrofit'!$Y$6,"")))&amp;IF(F28="Scenario1PBT8",'Deep retrofit'!$Z$6,IF(F28="Scenario2PBT8",'Deep retrofit'!$AA$6,IF(F28="Scenario3PBT8",'Deep retrofit'!$AB$6,"")))&amp;IF(F28="Scenario1PBT9",'Deep retrofit'!$AC$6,IF(F28="Scenario2PBT9",'Deep retrofit'!$AD$6,IF(F28="Scenario3PBT9",'Deep retrofit'!$AE$6,"")))&amp;IF(F28="Scenario1PBT10",'Deep retrofit'!$AF$6,IF(F28="Scenario2PBT10",'Deep retrofit'!$AG$6,IF(F28="Scenario3PBT10",'Deep retrofit'!$AH$6,"")))&amp;IF(F28="Scenario1PBT11",'Deep retrofit'!$AI$6,IF(F28="Scenario2PBT11",'Deep retrofit'!$AJ$6,IF(F28="Scenario3PBT11",'Deep retrofit'!$AK$6,"")))&amp;IF(F28="Scenario1PBT12",'Deep retrofit'!$AL$6,IF(F28="Scenario2PBT12",'Deep retrofit'!$AM$6,IF(F28="Scenario3PBT12",'Deep retrofit'!$AN$6,"")))&amp;IF(F28="Scenario1PBT13",'Deep retrofit'!$AO$6,IF(F28="Scenario2PBT13",'Deep retrofit'!$AP$6,IF(F28="Scenario3PBT13",'Deep retrofit'!$AQ$6,"")))&amp;IF(F28="Scenario1PBT14",'Deep retrofit'!$AR$6,IF(F28="Scenario2PBT14",'Deep retrofit'!$AS$6,IF(F28="Scenario3PBT14",'Deep retrofit'!$AT$6,"")))&amp;IF(F28="Scenario1PBT15",'Deep retrofit'!$AU$6,IF(F28="Scenario2PBT15",'Deep retrofit'!$AV$6,IF(F28="Scenario3PBT15",'Deep retrofit'!$AW$6,"")))</f>
        <v/>
      </c>
      <c r="H28" s="142">
        <f t="shared" si="11"/>
        <v>0</v>
      </c>
      <c r="I28" s="232" t="str">
        <f>IF(F28="Scenario1PBT1",'Deep retrofit'!$E$16,IF(F28="Scenario2PBT1",'Deep retrofit'!$F$16,IF(F28="Scenario3PBT1",'Deep retrofit'!$G$16,"")))&amp;IF(F28="Scenario1PBT2",'Deep retrofit'!$H$16,IF(F28="Scenario2PBT2",'Deep retrofit'!$I$16,IF(F28="Scenario3PBT2",'Deep retrofit'!$J$16,"")))&amp;IF(F28="Scenario1PBT3",'Deep retrofit'!$K$16,IF(F28="Scenario2PBT3",'Deep retrofit'!$L$16,IF(F28="Scenario3PBT3",'Deep retrofit'!$M$16,"")))&amp;IF(F28="Scenario1PBT4",'Deep retrofit'!$N$16,IF(F28="Scenario2PBT4",'Deep retrofit'!$O$16,IF(F28="Scenario3PBT4",'Deep retrofit'!$P$16,"")))&amp;IF(F28="Scenario1PBT5",'Deep retrofit'!$Q$16,IF(F28="Scenario2PBT5",'Deep retrofit'!$R$16,IF(F28="Scenario3PBT5",'Deep retrofit'!$S$16,"")))&amp;IF(F28="Scenario1PBT6",'Deep retrofit'!$T$16,IF(F28="Scenario2PBT6",'Deep retrofit'!$U$16,IF(F28="Scenario3PBT6",'Deep retrofit'!$V$16,"")))&amp;IF(F28="Scenario1PBT7",'Deep retrofit'!$W$16,IF(F28="Scenario2PBT7",'Deep retrofit'!$X$16,IF(F28="Scenario3PBT7",'Deep retrofit'!$Y$16,"")))&amp;IF(F28="Scenario1PBT8",'Deep retrofit'!$Z$16,IF(F28="Scenario2PBT8",'Deep retrofit'!$AA$16,IF(F28="Scenario3PBT8",'Deep retrofit'!$AB$16,"")))&amp;IF(F28="Scenario1PBT9",'Deep retrofit'!$AC$16,IF(F28="Scenario2PBT9",'Deep retrofit'!$AD$16,IF(F28="Scenario3PBT9",'Deep retrofit'!$AE$16,"")))&amp;IF(F28="Scenario1PBT10",'Deep retrofit'!$AF$16,IF(F28="Scenario2PBT10",'Deep retrofit'!$AG$16,IF(F28="Scenario3PBT10",'Deep retrofit'!$AH$16,"")))&amp;IF(F28="Scenario1PBT11",'Deep retrofit'!$AI$16,IF(F28="Scenario2PBT11",'Deep retrofit'!$AJ$16,IF(F28="Scenario3PBT11",'Deep retrofit'!$AK$16,"")))&amp;IF(F28="Scenario1PBT12",'Deep retrofit'!$AL$16,IF(F28="Scenario2PBT12",'Deep retrofit'!$AM$16,IF(F28="Scenario3PBT12",'Deep retrofit'!$AN$16,"")))&amp;IF(F28="Scenario1PBT13",'Deep retrofit'!$AO$16,IF(F28="Scenario2PBT13",'Deep retrofit'!$AP$16,IF(F28="Scenario3PBT13",'Deep retrofit'!$AQ$16,"")))&amp;IF(F28="Scenario1PBT14",'Deep retrofit'!$AR$16,IF(F28="Scenario2PBT14",'Deep retrofit'!$AS$16,IF(F28="Scenario3PBT14",'Deep retrofit'!$AT$16,"")))&amp;IF(F28="Scenario1PBT15",'Deep retrofit'!$AU$16,IF(F28="Scenario2PBT15",'Deep retrofit'!$AV$16,IF(F28="Scenario3PBT15",'Deep retrofit'!$AW$16,"")))</f>
        <v/>
      </c>
      <c r="J28" s="142">
        <f t="shared" si="12"/>
        <v>0</v>
      </c>
      <c r="K28" s="142" t="str">
        <f>IF(F28="Scenario1PBT1",'Deep retrofit'!$E$18,IF(F28="Scenario2PBT1",'Deep retrofit'!$F$18,IF(F28="Scenario3PBT1",'Deep retrofit'!$G$18,"")))&amp;IF(F28="Scenario1PBT2",'Deep retrofit'!$H$18,IF(F28="Scenario2PBT2",'Deep retrofit'!$I$18,IF(F28="Scenario3PBT2",'Deep retrofit'!$J$18,"")))&amp;IF(F28="Scenario1PBT3",'Deep retrofit'!$K$18,IF(F28="Scenario2PBT3",'Deep retrofit'!$L$18,IF(F28="Scenario3PBT3",'Deep retrofit'!$M$18,"")))&amp;IF(F28="Scenario1PBT4",'Deep retrofit'!$N$18,IF(F28="Scenario2PBT4",'Deep retrofit'!$O$18,IF(F28="Scenario3PBT4",'Deep retrofit'!$P$18,"")))&amp;IF(F28="Scenario1PBT5",'Deep retrofit'!$Q$18,IF(F28="Scenario2PBT5",'Deep retrofit'!$R$18,IF(F28="Scenario3PBT5",'Deep retrofit'!$S$18,"")))&amp;IF(F28="Scenario1PBT6",'Deep retrofit'!$T$18,IF(F28="Scenario2PBT6",'Deep retrofit'!$U$18,IF(F28="Scenario3PBT6",'Deep retrofit'!$V$18,"")))&amp;IF(F28="Scenario1PBT7",'Deep retrofit'!$W$18,IF(F28="Scenario2PBT7",'Deep retrofit'!$X$18,IF(F28="Scenario3PBT7",'Deep retrofit'!$Y$18,"")))&amp;IF(F28="Scenario1PBT8",'Deep retrofit'!$Z$18,IF(F28="Scenario2PBT8",'Deep retrofit'!$AA$18,IF(F28="Scenario3PBT8",'Deep retrofit'!$AB$18,"")))&amp;IF(F28="Scenario1PBT9",'Deep retrofit'!$AC$18,IF(F28="Scenario2PBT9",'Deep retrofit'!$AD$18,IF(F28="Scenario3PBT9",'Deep retrofit'!$AE$18,"")))&amp;IF(F28="Scenario1PBT10",'Deep retrofit'!$AF$18,IF(F28="Scenario2PBT10",'Deep retrofit'!$AG$18,IF(F28="Scenario3PBT10",'Deep retrofit'!$AH$18,"")))&amp;IF(F28="Scenario1PBT11",'Deep retrofit'!$AI$18,IF(F28="Scenario2PBT11",'Deep retrofit'!$AJ$18,IF(F28="Scenario3PBT11",'Deep retrofit'!$AK$18,"")))&amp;IF(F28="Scenario1PBT12",'Deep retrofit'!$AL$18,IF(F28="Scenario2PBT12",'Deep retrofit'!$AM$18,IF(F28="Scenario3PBT12",'Deep retrofit'!$AN$18,"")))&amp;IF(F28="Scenario1PBT13",'Deep retrofit'!$AO$18,IF(F28="Scenario2PBT13",'Deep retrofit'!$AP$18,IF(F28="Scenario3PBT13",'Deep retrofit'!$AQ$18,"")))&amp;IF(F28="Scenario1PBT14",'Deep retrofit'!$AR$18,IF(F28="Scenario2PBT14",'Deep retrofit'!$AS$18,IF(F28="Scenario3PBT14",'Deep retrofit'!$AT$18,"")))&amp;IF(F28="Scenario1PBT15",'Deep retrofit'!$AU$18,IF(F28="Scenario2PBT15",'Deep retrofit'!$AV$18,IF(F28="Scenario3PBT15",'Deep retrofit'!$AW$18,"")))</f>
        <v/>
      </c>
      <c r="L28" s="142">
        <f t="shared" si="13"/>
        <v>0</v>
      </c>
      <c r="M28" s="142" t="str">
        <f>IF(F28="Scenario1PBT1",'Deep retrofit'!$E$20,IF(F28="Scenario2PBT1",'Deep retrofit'!$F$20,IF(F28="Scenario3PBT1",'Deep retrofit'!$G$20,"")))&amp;IF(F28="Scenario1PBT2",'Deep retrofit'!$H$20,IF(F28="Scenario2PBT2",'Deep retrofit'!$I$20,IF(F28="Scenario3PBT2",'Deep retrofit'!$J$20,"")))&amp;IF(F28="Scenario1PBT3",'Deep retrofit'!$K$20,IF(F28="Scenario2PBT3",'Deep retrofit'!$L$20,IF(F28="Scenario3PBT3",'Deep retrofit'!$M$20,"")))&amp;IF(F28="Scenario1PBT4",'Deep retrofit'!$N$20,IF(F28="Scenario2PBT4",'Deep retrofit'!$O$20,IF(F28="Scenario3PBT4",'Deep retrofit'!$P$20,"")))&amp;IF(F28="Scenario1PBT5",'Deep retrofit'!$Q$20,IF(F28="Scenario2PBT5",'Deep retrofit'!$R$20,IF(F28="Scenario3PBT5",'Deep retrofit'!$S$20,"")))&amp;IF(F28="Scenario1PBT6",'Deep retrofit'!$T$20,IF(F28="Scenario2PBT6",'Deep retrofit'!$U$20,IF(F28="Scenario3PBT6",'Deep retrofit'!$V$20,"")))&amp;IF(F28="Scenario1PBT7",'Deep retrofit'!$W$20,IF(F28="Scenario2PBT7",'Deep retrofit'!$X$20,IF(F28="Scenario3PBT7",'Deep retrofit'!$Y$20,"")))&amp;IF(F28="Scenario1PBT8",'Deep retrofit'!$Z$20,IF(F28="Scenario2PBT8",'Deep retrofit'!$AA$20,IF(F28="Scenario3PBT8",'Deep retrofit'!$AB$20,"")))&amp;IF(F28="Scenario1PBT9",'Deep retrofit'!$AC$20,IF(F28="Scenario2PBT9",'Deep retrofit'!$AD$20,IF(F28="Scenario3PBT9",'Deep retrofit'!$AE$20,"")))&amp;IF(F28="Scenario1PBT10",'Deep retrofit'!$AF$20,IF(F28="Scenario2PBT10",'Deep retrofit'!$AG$20,IF(F28="Scenario3PBT10",'Deep retrofit'!$AH$20,"")))&amp;IF(F28="Scenario1PBT11",'Deep retrofit'!$AI$20,IF(F28="Scenario2PBT11",'Deep retrofit'!$AJ$20,IF(F28="Scenario3PBT11",'Deep retrofit'!$AK$20,"")))&amp;IF(F28="Scenario1PBT12",'Deep retrofit'!$AL$20,IF(F28="Scenario2PBT12",'Deep retrofit'!$AM$20,IF(F28="Scenario3PBT12",'Deep retrofit'!$AN$20,"")))&amp;IF(F28="Scenario1PBT13",'Deep retrofit'!$AO$20,IF(F28="Scenario2PBT13",'Deep retrofit'!$AP$20,IF(F28="Scenario3PBT13",'Deep retrofit'!$AQ$20,"")))&amp;IF(F28="Scenario1PBT14",'Deep retrofit'!$AR$20,IF(F28="Scenario2PBT14",'Deep retrofit'!$AS$20,IF(F28="Scenario3PBT14",'Deep retrofit'!$AT$20,"")))&amp;IF(F28="Scenario1PBT15",'Deep retrofit'!$AU$20,IF(F28="Scenario2PBT15",'Deep retrofit'!$AV$20,IF(F28="Scenario3PBT15",'Deep retrofit'!$AW$20,"")))</f>
        <v/>
      </c>
      <c r="N28" s="143">
        <f t="shared" si="14"/>
        <v>0</v>
      </c>
      <c r="O28" s="262" t="str">
        <f>IF(F28="Scenario1PBT1",'Deep retrofit'!$E$23,IF(F28="Scenario2PBT1",'Deep retrofit'!$F$23,IF(F28="Scenario3PBT1",'Deep retrofit'!$G$23,"")))&amp;IF(F28="Scenario1PBT2",'Deep retrofit'!$H$23,IF(F28="Scenario2PBT2",'Deep retrofit'!$I$23,IF(F28="Scenario3PBT2",'Deep retrofit'!$J$23,"")))&amp;IF(F28="Scenario1PBT3",'Deep retrofit'!$K$23,IF(F28="Scenario2PBT3",'Deep retrofit'!$L$23,IF(F28="Scenario3PBT3",'Deep retrofit'!$M$23,"")))&amp;IF(F28="Scenario1PBT4",'Deep retrofit'!$N$23,IF(F28="Scenario2PBT4",'Deep retrofit'!$O$23,IF(F28="Scenario3PBT4",'Deep retrofit'!$P$23,"")))&amp;IF(F28="Scenario1PBT5",'Deep retrofit'!$Q$23,IF(F28="Scenario2PBT5",'Deep retrofit'!$R$23,IF(F28="Scenario3PBT5",'Deep retrofit'!$S$23,"")))&amp;IF(F28="Scenario1PBT6",'Deep retrofit'!$T$23,IF(F28="Scenario2PBT6",'Deep retrofit'!$U$23,IF(F28="Scenario3PBT6",'Deep retrofit'!$V$23,"")))&amp;IF(F28="Scenario1PBT7",'Deep retrofit'!$W$23,IF(F28="Scenario2PBT7",'Deep retrofit'!$X$23,IF(F28="Scenario3PBT7",'Deep retrofit'!$Y$23,"")))&amp;IF(F28="Scenario1PBT8",'Deep retrofit'!$Z$23,IF(F28="Scenario2PBT8",'Deep retrofit'!$AA$23,IF(F28="Scenario3PBT8",'Deep retrofit'!$AB$23,"")))&amp;IF(F28="Scenario1PBT9",'Deep retrofit'!$AC$23,IF(F28="Scenario2PBT9",'Deep retrofit'!$AD$23,IF(F28="Scenario3PBT9",'Deep retrofit'!$AE$23,"")))&amp;IF(F28="Scenario1PBT10",'Deep retrofit'!$AF$23,IF(F28="Scenario2PBT10",'Deep retrofit'!$AG$23,IF(F28="Scenario3PBT10",'Deep retrofit'!$AH$23,"")))&amp;IF(F28="Scenario1PBT11",'Deep retrofit'!$AI$23,IF(F28="Scenario2PBT11",'Deep retrofit'!$AJ$23,IF(F28="Scenario3PBT11",'Deep retrofit'!$AK$23,"")))&amp;IF(F28="Scenario1PBT12",'Deep retrofit'!$AL$23,IF(F28="Scenario2PBT12",'Deep retrofit'!$AM$23,IF(F28="Scenario3PBT12",'Deep retrofit'!$AN$23,"")))&amp;IF(F28="Scenario1PBT13",'Deep retrofit'!$AO$23,IF(F28="Scenario2PBT13",'Deep retrofit'!$AP$23,IF(F28="Scenario3PBT13",'Deep retrofit'!$AQ$23,"")))&amp;IF(F28="Scenario1PBT14",'Deep retrofit'!$AR$23,IF(F28="Scenario2PBT14",'Deep retrofit'!$AS$23,IF(F28="Scenario3PBT14",'Deep retrofit'!$AT$23,"")))&amp;IF(F28="Scenario1PBT15",'Deep retrofit'!$AU$23,IF(F28="Scenario2PBT15",'Deep retrofit'!$AV$23,IF(F28="Scenario3PBT15",'Deep retrofit'!$AW$23,"")))</f>
        <v/>
      </c>
      <c r="P28" s="142">
        <f t="shared" si="15"/>
        <v>0</v>
      </c>
      <c r="Q28" s="142" t="str">
        <f>IF(F28="Scenario1PBT1",'Deep retrofit'!$E$25,IF(F28="Scenario2PBT1",'Deep retrofit'!$F$25,IF(F28="Scenario3PBT1",'Deep retrofit'!$G$25,"")))&amp;IF(F28="Scenario1PBT2",'Deep retrofit'!$H$25,IF(F28="Scenario2PBT2",'Deep retrofit'!$I$25,IF(F28="Scenario3PBT2",'Deep retrofit'!$J$25,"")))&amp;IF(F28="Scenario1PBT3",'Deep retrofit'!$K$25,IF(F28="Scenario2PBT3",'Deep retrofit'!$L$25,IF(F28="Scenario3PBT3",'Deep retrofit'!$M$25,"")))&amp;IF(F28="Scenario1PBT4",'Deep retrofit'!$N$25,IF(F28="Scenario2PBT4",'Deep retrofit'!$O$25,IF(F28="Scenario3PBT4",'Deep retrofit'!$P$25,"")))&amp;IF(F28="Scenario1PBT5",'Deep retrofit'!$Q$25,IF(F28="Scenario2PBT5",'Deep retrofit'!$R$25,IF(F28="Scenario3PBT5",'Deep retrofit'!$S$25,"")))&amp;IF(F28="Scenario1PBT6",'Deep retrofit'!$T$25,IF(F28="Scenario2PBT6",'Deep retrofit'!$U$25,IF(F28="Scenario3PBT6",'Deep retrofit'!$V$25,"")))&amp;IF(F28="Scenario1PBT7",'Deep retrofit'!$W$25,IF(F28="Scenario2PBT7",'Deep retrofit'!$X$25,IF(F28="Scenario3PBT7",'Deep retrofit'!$Y$25,"")))&amp;IF(F28="Scenario1PBT8",'Deep retrofit'!$Z$25,IF(F28="Scenario2PBT8",'Deep retrofit'!$AA$25,IF(F28="Scenario3PBT8",'Deep retrofit'!$AB$25,"")))&amp;IF(F28="Scenario1PBT9",'Deep retrofit'!$AC$25,IF(F28="Scenario2PBT9",'Deep retrofit'!$AD$25,IF(F28="Scenario3PBT9",'Deep retrofit'!$AE$25,"")))&amp;IF(F28="Scenario1PBT10",'Deep retrofit'!$AF$25,IF(F28="Scenario2PBT10",'Deep retrofit'!$AG$25,IF(F28="Scenario3PBT10",'Deep retrofit'!$AH$25,"")))&amp;IF(F28="Scenario1PBT11",'Deep retrofit'!$AI$25,IF(F28="Scenario2PBT11",'Deep retrofit'!$AJ$25,IF(F28="Scenario3PBT11",'Deep retrofit'!$AK$25,"")))&amp;IF(F28="Scenario1PBT12",'Deep retrofit'!$AL$25,IF(F28="Scenario2PBT12",'Deep retrofit'!$AM$25,IF(F28="Scenario3PBT12",'Deep retrofit'!$AN$25,"")))&amp;IF(F28="Scenario1PBT13",'Deep retrofit'!$AO$25,IF(F28="Scenario2PBT13",'Deep retrofit'!$AP$25,IF(F28="Scenario3PBT13",'Deep retrofit'!$AQ$25,"")))&amp;IF(F28="Scenario1PBT14",'Deep retrofit'!$AR$25,IF(F28="Scenario2PBT14",'Deep retrofit'!$AS$25,IF(F28="Scenario3PBT14",'Deep retrofit'!$AT$25,"")))&amp;IF(F28="Scenario1PBT15",'Deep retrofit'!$AU$25,IF(F28="Scenario2PBT15",'Deep retrofit'!$AV$25,IF(F28="Scenario3PBT15",'Deep retrofit'!$AW$25,"")))</f>
        <v/>
      </c>
      <c r="R28" s="142">
        <f t="shared" si="16"/>
        <v>0</v>
      </c>
      <c r="S28" s="142" t="str">
        <f>IF(F28="Scenario1PBT1",'Deep retrofit'!$E$27,IF(F28="Scenario2PBT1",'Deep retrofit'!$F$27,IF(F28="Scenario3PBT1",'Deep retrofit'!$G$27,"")))&amp;IF(F28="Scenario1PBT2",'Deep retrofit'!$H$27,IF(F28="Scenario2PBT2",'Deep retrofit'!$I$27,IF(F28="Scenario3PBT2",'Deep retrofit'!$J$27,"")))&amp;IF(F28="Scenario1PBT3",'Deep retrofit'!$K$27,IF(F28="Scenario2PBT3",'Deep retrofit'!$L$27,IF(F28="Scenario3PBT3",'Deep retrofit'!$M$27,"")))&amp;IF(F28="Scenario1PBT4",'Deep retrofit'!$N$27,IF(F28="Scenario2PBT4",'Deep retrofit'!$O$27,IF(F28="Scenario3PBT4",'Deep retrofit'!$P$27,"")))&amp;IF(F28="Scenario1PBT5",'Deep retrofit'!$Q$27,IF(F28="Scenario2PBT5",'Deep retrofit'!$R$27,IF(F28="Scenario3PBT5",'Deep retrofit'!$S$27,"")))&amp;IF(F28="Scenario1PBT6",'Deep retrofit'!$T$27,IF(F28="Scenario2PBT6",'Deep retrofit'!$U$27,IF(F28="Scenario3PBT6",'Deep retrofit'!$V$27,"")))&amp;IF(F28="Scenario1PBT7",'Deep retrofit'!$W$27,IF(F28="Scenario2PBT7",'Deep retrofit'!$X$27,IF(F28="Scenario3PBT7",'Deep retrofit'!$Y$27,"")))&amp;IF(F28="Scenario1PBT8",'Deep retrofit'!$Z$27,IF(F28="Scenario2PBT8",'Deep retrofit'!$AA$27,IF(F28="Scenario3PBT8",'Deep retrofit'!$AB$27,"")))&amp;IF(F28="Scenario1PBT9",'Deep retrofit'!$AC$27,IF(F28="Scenario2PBT9",'Deep retrofit'!$AD$27,IF(F28="Scenario3PBT9",'Deep retrofit'!$AE$27,"")))&amp;IF(F28="Scenario1PBT10",'Deep retrofit'!$AF$27,IF(F28="Scenario2PBT10",'Deep retrofit'!$AG$27,IF(F28="Scenario3PBT10",'Deep retrofit'!$AH$27,"")))&amp;IF(F28="Scenario1PBT11",'Deep retrofit'!$AI$27,IF(F28="Scenario2PBT11",'Deep retrofit'!$AJ$27,IF(F28="Scenario3PBT11",'Deep retrofit'!$AK$27,"")))&amp;IF(F28="Scenario1PBT12",'Deep retrofit'!$AL$27,IF(F28="Scenario2PBT12",'Deep retrofit'!$AM$27,IF(F28="Scenario3PBT12",'Deep retrofit'!$AN$27,"")))&amp;IF(F28="Scenario1PBT13",'Deep retrofit'!$AO$27,IF(F28="Scenario2PBT13",'Deep retrofit'!$AP$27,IF(F28="Scenario3PBT13",'Deep retrofit'!$AQ$27,"")))&amp;IF(F28="Scenario1PBT14",'Deep retrofit'!$AR$27,IF(F28="Scenario2PBT14",'Deep retrofit'!$AS$27,IF(F28="Scenario3PBT14",'Deep retrofit'!$AT$27,"")))&amp;IF(F28="Scenario1PBT15",'Deep retrofit'!$AU$27,IF(F28="Scenario2PBT15",'Deep retrofit'!$AV$27,IF(F28="Scenario3PBT15",'Deep retrofit'!$AW$27,"")))</f>
        <v/>
      </c>
      <c r="T28" s="263">
        <f t="shared" si="17"/>
        <v>0</v>
      </c>
      <c r="U28" s="262" t="str">
        <f>IF(F28="Scenario1PBT1",'Deep retrofit'!$E$38,IF(F28="Scenario2PBT1",'Deep retrofit'!$F$38,IF(F28="Scenario3PBT1",'Deep retrofit'!$G$38,"")))&amp;IF(F28="Scenario1PBT2",'Deep retrofit'!$H$38,IF(F28="Scenario2PBT2",'Deep retrofit'!$I$38,IF(F28="Scenario3PBT2",'Deep retrofit'!$J$38,"")))&amp;IF(F28="Scenario1PBT3",'Deep retrofit'!$K$38,IF(F28="Scenario2PBT3",'Deep retrofit'!$L$38,IF(F28="Scenario3PBT3",'Deep retrofit'!$M$38,"")))&amp;IF(F28="Scenario1PBT4",'Deep retrofit'!$N$38,IF(F28="Scenario2PBT4",'Deep retrofit'!$O$38,IF(F28="Scenario3PBT4",'Deep retrofit'!$P$38,"")))&amp;IF(F28="Scenario1PBT5",'Deep retrofit'!$Q$38,IF(F28="Scenario2PBT5",'Deep retrofit'!$R$38,IF(F28="Scenario3PBT5",'Deep retrofit'!$S$38,"")))&amp;IF(F28="Scenario1PBT6",'Deep retrofit'!$T$38,IF(F28="Scenario2PBT6",'Deep retrofit'!$U$38,IF(F28="Scenario3PBT6",'Deep retrofit'!$V$38,"")))&amp;IF(F28="Scenario1PBT7",'Deep retrofit'!$W$38,IF(F28="Scenario2PBT7",'Deep retrofit'!$X$38,IF(F28="Scenario3PBT7",'Deep retrofit'!$Y$38,"")))&amp;IF(F28="Scenario1PBT8",'Deep retrofit'!$Z$38,IF(F28="Scenario2PBT8",'Deep retrofit'!$AA$38,IF(F28="Scenario3PBT8",'Deep retrofit'!$AB$38,"")))&amp;IF(F28="Scenario1PBT9",'Deep retrofit'!$AC$38,IF(F28="Scenario2PBT9",'Deep retrofit'!$AD$38,IF(F28="Scenario3PBT9",'Deep retrofit'!$AE$38,"")))&amp;IF(F28="Scenario1PBT10",'Deep retrofit'!$AF$38,IF(F28="Scenario2PBT10",'Deep retrofit'!$AG$38,IF(F28="Scenario3PBT10",'Deep retrofit'!$AH$38,"")))&amp;IF(F28="Scenario1PBT11",'Deep retrofit'!$AI$38,IF(F28="Scenario2PBT11",'Deep retrofit'!$AJ$38,IF(F28="Scenario3PBT11",'Deep retrofit'!$AK$38,"")))&amp;IF(F28="Scenario1PBT12",'Deep retrofit'!$AL$38,IF(F28="Scenario2PBT12",'Deep retrofit'!$AM$38,IF(F28="Scenario3PBT12",'Deep retrofit'!$AN$38,"")))&amp;IF(F28="Scenario1PBT13",'Deep retrofit'!$AO$38,IF(F28="Scenario2PBT13",'Deep retrofit'!$AP$38,IF(F28="Scenario3PBT13",'Deep retrofit'!$AQ$38,"")))&amp;IF(F28="Scenario1PBT14",'Deep retrofit'!$AR$38,IF(F28="Scenario2PBT14",'Deep retrofit'!$AS$38,IF(F28="Scenario3PBT14",'Deep retrofit'!$AT$38,"")))&amp;IF(F28="Scenario1PBT15",'Deep retrofit'!$AU$38,IF(F28="Scenario2PBT15",'Deep retrofit'!$AV$38,IF(F28="Scenario3PBT15",'Deep retrofit'!$AW$38,"")))</f>
        <v/>
      </c>
      <c r="V28" s="142">
        <f t="shared" si="18"/>
        <v>0</v>
      </c>
      <c r="W28" s="142" t="str">
        <f>IF(F28="Scenario1PBT1",'Deep retrofit'!$E$40,IF(F28="Scenario2PBT1",'Deep retrofit'!$F$40,IF(F28="Scenario3PBT1",'Deep retrofit'!$G$40,"")))&amp;IF(F28="Scenario1PBT2",'Deep retrofit'!$H$40,IF(F28="Scenario2PBT2",'Deep retrofit'!$I$40,IF(F28="Scenario3PBT2",'Deep retrofit'!$J$40,"")))&amp;IF(F28="Scenario1PBT3",'Deep retrofit'!$K$40,IF(F28="Scenario2PBT3",'Deep retrofit'!$L$40,IF(F28="Scenario3PBT3",'Deep retrofit'!$M$40,"")))&amp;IF(F28="Scenario1PBT4",'Deep retrofit'!$N$40,IF(F28="Scenario2PBT4",'Deep retrofit'!$O$40,IF(F28="Scenario3PBT4",'Deep retrofit'!$P$40,"")))&amp;IF(F28="Scenario1PBT5",'Deep retrofit'!$Q$40,IF(F28="Scenario2PBT5",'Deep retrofit'!$R$40,IF(F28="Scenario3PBT5",'Deep retrofit'!$S$40,"")))&amp;IF(F28="Scenario1PBT6",'Deep retrofit'!$T$40,IF(F28="Scenario2PBT6",'Deep retrofit'!$U$40,IF(F28="Scenario3PBT6",'Deep retrofit'!$V$40,"")))&amp;IF(F28="Scenario1PBT7",'Deep retrofit'!$W$40,IF(F28="Scenario2PBT7",'Deep retrofit'!$X$40,IF(F28="Scenario3PBT7",'Deep retrofit'!$Y$40,"")))&amp;IF(F28="Scenario1PBT8",'Deep retrofit'!$Z$40,IF(F28="Scenario2PBT8",'Deep retrofit'!$AA$40,IF(F28="Scenario3PBT8",'Deep retrofit'!$AB$40,"")))&amp;IF(F28="Scenario1PBT9",'Deep retrofit'!$AC$40,IF(F28="Scenario2PBT9",'Deep retrofit'!$AD$40,IF(F28="Scenario3PBT9",'Deep retrofit'!$AE$40,"")))&amp;IF(F28="Scenario1PBT10",'Deep retrofit'!$AF$40,IF(F28="Scenario2PBT10",'Deep retrofit'!$AG$40,IF(F28="Scenario3PBT10",'Deep retrofit'!$AH$40,"")))&amp;IF(F28="Scenario1PBT11",'Deep retrofit'!$AI$40,IF(F28="Scenario2PBT11",'Deep retrofit'!$AJ$40,IF(F28="Scenario3PBT11",'Deep retrofit'!$AK$40,"")))&amp;IF(F28="Scenario1PBT12",'Deep retrofit'!$AL$40,IF(F28="Scenario2PBT12",'Deep retrofit'!$AM$40,IF(F28="Scenario3PBT12",'Deep retrofit'!$AN$40,"")))&amp;IF(F28="Scenario1PBT13",'Deep retrofit'!$AO$40,IF(F28="Scenario2PBT13",'Deep retrofit'!$AP$40,IF(F28="Scenario3PBT13",'Deep retrofit'!$AQ$40,"")))&amp;IF(F28="Scenario1PBT14",'Deep retrofit'!$AR$40,IF(F28="Scenario2PBT14",'Deep retrofit'!$AS$40,IF(F28="Scenario3PBT14",'Deep retrofit'!$AT$40,"")))&amp;IF(F28="Scenario1PBT15",'Deep retrofit'!$AU$40,IF(F28="Scenario2PBT15",'Deep retrofit'!$AV$40,IF(F28="Scenario3PBT15",'Deep retrofit'!$AW$40,"")))</f>
        <v/>
      </c>
      <c r="X28" s="142">
        <f t="shared" si="19"/>
        <v>0</v>
      </c>
      <c r="Y28" s="142" t="str">
        <f>IF(F28="Scenario1PBT1",'Deep retrofit'!$E$42,IF(F28="Scenario2PBT1",'Deep retrofit'!$F$42,IF(F28="Scenario3PBT1",'Deep retrofit'!$G$42,"")))&amp;IF(F28="Scenario1PBT2",'Deep retrofit'!$H$42,IF(F28="Scenario2PBT2",'Deep retrofit'!$I$42,IF(F28="Scenario3PBT2",'Deep retrofit'!$J$42,"")))&amp;IF(F28="Scenario1PBT3",'Deep retrofit'!$K$42,IF(F28="Scenario2PBT3",'Deep retrofit'!$L$42,IF(F28="Scenario3PBT3",'Deep retrofit'!$M$42,"")))&amp;IF(F28="Scenario1PBT4",'Deep retrofit'!$N$42,IF(F28="Scenario2PBT4",'Deep retrofit'!$O$42,IF(F28="Scenario3PBT4",'Deep retrofit'!$P$42,"")))&amp;IF(F28="Scenario1PBT5",'Deep retrofit'!$Q$42,IF(F28="Scenario2PBT5",'Deep retrofit'!$R$42,IF(F28="Scenario3PBT5",'Deep retrofit'!$S$42,"")))&amp;IF(F28="Scenario1PBT6",'Deep retrofit'!$T$42,IF(F28="Scenario2PBT6",'Deep retrofit'!$U$42,IF(F28="Scenario3PBT6",'Deep retrofit'!$V$42,"")))&amp;IF(F28="Scenario1PBT7",'Deep retrofit'!$W$42,IF(F28="Scenario2PBT7",'Deep retrofit'!$X$42,IF(F28="Scenario3PBT7",'Deep retrofit'!$Y$42,"")))&amp;IF(F28="Scenario1PBT8",'Deep retrofit'!$Z$42,IF(F28="Scenario2PBT8",'Deep retrofit'!$AA$42,IF(F28="Scenario3PBT8",'Deep retrofit'!$AB$42,"")))&amp;IF(F28="Scenario1PBT9",'Deep retrofit'!$AC$42,IF(F28="Scenario2PBT9",'Deep retrofit'!$AD$42,IF(F28="Scenario3PBT9",'Deep retrofit'!$AE$42,"")))&amp;IF(F28="Scenario1PBT10",'Deep retrofit'!$AF$42,IF(F28="Scenario2PBT10",'Deep retrofit'!$AG$42,IF(F28="Scenario3PBT10",'Deep retrofit'!$AH$42,"")))&amp;IF(F28="Scenario1PBT11",'Deep retrofit'!$AI$42,IF(F28="Scenario2PBT11",'Deep retrofit'!$AJ$42,IF(F28="Scenario3PBT11",'Deep retrofit'!$AK$42,"")))&amp;IF(F28="Scenario1PBT12",'Deep retrofit'!$AL$42,IF(F28="Scenario2PBT12",'Deep retrofit'!$AM$42,IF(F28="Scenario3PBT12",'Deep retrofit'!$AN$42,"")))&amp;IF(F28="Scenario1PBT13",'Deep retrofit'!$AO$42,IF(F28="Scenario2PBT13",'Deep retrofit'!$AP$42,IF(F28="Scenario3PBT13",'Deep retrofit'!$AQ$42,"")))&amp;IF(F28="Scenario1PBT14",'Deep retrofit'!$AR$42,IF(F28="Scenario2PBT14",'Deep retrofit'!$AS$42,IF(F28="Scenario3PBT14",'Deep retrofit'!$AT$42,"")))&amp;IF(F28="Scenario1PBT15",'Deep retrofit'!$AU$42,IF(F28="Scenario2PBT15",'Deep retrofit'!$AV$42,IF(F28="Scenario3PBT15",'Deep retrofit'!$AW$42,"")))</f>
        <v/>
      </c>
      <c r="Z28" s="142">
        <f t="shared" si="20"/>
        <v>0</v>
      </c>
      <c r="AA28" s="331" t="str">
        <f>IF(F28="Scenario1PBT1",'Deep retrofit'!$E$101,IF(F28="Scenario2PBT1",'Deep retrofit'!$F$101,IF(F28="Scenario3PBT1",'Deep retrofit'!$G$101,"")))&amp;IF(F28="Scenario1PBT2",'Deep retrofit'!$H$101,IF(F28="Scenario2PBT2",'Deep retrofit'!$I$101,IF(F28="Scenario3PBT2",'Deep retrofit'!$J$101,"")))&amp;IF(F28="Scenario1PBT3",'Deep retrofit'!$K$101,IF(F28="Scenario2PBT3",'Deep retrofit'!$L$101,IF(F28="Scenario3PBT3",'Deep retrofit'!$M$101,"")))&amp;IF(F28="Scenario1PBT4",'Deep retrofit'!$N$101,IF(F28="Scenario2PBT4",'Deep retrofit'!$O$101,IF(F28="Scenario3PBT4",'Deep retrofit'!$P$101,"")))&amp;IF(F28="Scenario1PBT5",'Deep retrofit'!$Q$101,IF(F28="Scenario2PBT5",'Deep retrofit'!$R$101,IF(F28="Scenario3PBT5",'Deep retrofit'!$S$101,"")))&amp;IF(F28="Scenario1PBT6",'Deep retrofit'!$T$101,IF(F28="Scenario2PBT6",'Deep retrofit'!$U$101,IF(F28="Scenario3PBT6",'Deep retrofit'!$V$101,"")))&amp;IF(F28="Scenario1PBT7",'Deep retrofit'!$W$101,IF(F28="Scenario2PBT7",'Deep retrofit'!$X$101,IF(F28="Scenario3PBT7",'Deep retrofit'!$Y$101,"")))&amp;IF(F28="Scenario1PBT8",'Deep retrofit'!$Z$101,IF(F28="Scenario2PBT8",'Deep retrofit'!$AA$101,IF(F28="Scenario3PBT8",'Deep retrofit'!$AB$101,"")))&amp;IF(F28="Scenario1PBT9",'Deep retrofit'!$AC$101,IF(F28="Scenario2PBT9",'Deep retrofit'!$AD$101,IF(F28="Scenario3PBT9",'Deep retrofit'!$AE$101,"")))&amp;IF(F28="Scenario1PBT10",'Deep retrofit'!$AF$101,IF(F28="Scenario2PBT10",'Deep retrofit'!$AG$101,IF(F28="Scenario3PBT10",'Deep retrofit'!$AH$101,"")))&amp;IF(F28="Scenario1PBT11",'Deep retrofit'!$AI$101,IF(F28="Scenario2PBT11",'Deep retrofit'!$AJ$101,IF(F28="Scenario3PBT11",'Deep retrofit'!$AK$101,"")))&amp;IF(F28="Scenario1PBT12",'Deep retrofit'!$AL$101,IF(F28="Scenario2PBT12",'Deep retrofit'!$AM$101,IF(F28="Scenario3PBT12",'Deep retrofit'!$AN$101,"")))&amp;IF(F28="Scenario1PBT13",'Deep retrofit'!$AO$101,IF(F28="Scenario2PBT13",'Deep retrofit'!$AP$101,IF(F28="Scenario3PBT13",'Deep retrofit'!$AQ$101,"")))&amp;IF(F28="Scenario1PBT14",'Deep retrofit'!$AR$101,IF(F28="Scenario2PBT14",'Deep retrofit'!$AS$101,IF(F28="Scenario3PBT14",'Deep retrofit'!$AT$101,"")))&amp;IF(F28="Scenario1PBT15",'Deep retrofit'!$AU$101,IF(F28="Scenario2PBT15",'Deep retrofit'!$AV$101,IF(F28="Scenario3PBT15",'Deep retrofit'!$AW$101,"")))</f>
        <v/>
      </c>
      <c r="AB28" s="233">
        <f t="shared" si="21"/>
        <v>0</v>
      </c>
      <c r="AC28" s="264">
        <f>IFERROR('Projection_Base-case'!G28-G28,0)</f>
        <v>0</v>
      </c>
      <c r="AD28" s="142">
        <f t="shared" si="0"/>
        <v>0</v>
      </c>
      <c r="AE28" s="142">
        <f>IFERROR(100*AC28/'Projection_Base-case'!G28,0)</f>
        <v>0</v>
      </c>
      <c r="AF28" s="142">
        <f>IFERROR('Projection_Base-case'!I28-I28,0)</f>
        <v>0</v>
      </c>
      <c r="AG28" s="142">
        <f t="shared" si="1"/>
        <v>0</v>
      </c>
      <c r="AH28" s="142">
        <f>IFERROR(100*AF28/'Projection_Base-case'!I28,0)</f>
        <v>0</v>
      </c>
      <c r="AI28" s="142">
        <f>IFERROR('Projection_Base-case'!K28-K28,0)</f>
        <v>0</v>
      </c>
      <c r="AJ28" s="142">
        <f t="shared" si="2"/>
        <v>0</v>
      </c>
      <c r="AK28" s="142">
        <f>IFERROR(100*AI28/'Projection_Base-case'!K28,0)</f>
        <v>0</v>
      </c>
      <c r="AL28" s="142">
        <f>IFERROR(M28-'Projection_Base-case'!M28,0)</f>
        <v>0</v>
      </c>
      <c r="AM28" s="142">
        <f t="shared" si="3"/>
        <v>0</v>
      </c>
      <c r="AN28" s="143">
        <f>IFERROR(100*AL28/'Projection_Base-case'!M28,0)</f>
        <v>0</v>
      </c>
      <c r="AO28" s="262">
        <f>IFERROR('Projection_Base-case'!O28-O28,0)</f>
        <v>0</v>
      </c>
      <c r="AP28" s="142">
        <f t="shared" si="4"/>
        <v>0</v>
      </c>
      <c r="AQ28" s="142">
        <f>IFERROR(100*AO28/'Projection_Base-case'!O28,0)</f>
        <v>0</v>
      </c>
      <c r="AR28" s="142">
        <f>IFERROR('Projection_Base-case'!Q28-Q28,0)</f>
        <v>0</v>
      </c>
      <c r="AS28" s="142">
        <f t="shared" si="5"/>
        <v>0</v>
      </c>
      <c r="AT28" s="142">
        <f>IFERROR(100*AR28/'Projection_Base-case'!Q28,0)</f>
        <v>0</v>
      </c>
      <c r="AU28" s="142">
        <f>IFERROR('Projection_Base-case'!S28-S28,0)</f>
        <v>0</v>
      </c>
      <c r="AV28" s="142">
        <f t="shared" si="6"/>
        <v>0</v>
      </c>
      <c r="AW28" s="143">
        <f>IFERROR(100*AU28/'Projection_Base-case'!S28,0)</f>
        <v>0</v>
      </c>
      <c r="AX28" s="262">
        <f>IFERROR('Projection_Base-case'!U28-U28,0)</f>
        <v>0</v>
      </c>
      <c r="AY28" s="142">
        <f t="shared" si="7"/>
        <v>0</v>
      </c>
      <c r="AZ28" s="142">
        <f>IFERROR(100*AX28/'Projection_Base-case'!U28,0)</f>
        <v>0</v>
      </c>
      <c r="BA28" s="142">
        <f>IFERROR('Projection_Base-case'!W28-W28,0)</f>
        <v>0</v>
      </c>
      <c r="BB28" s="142">
        <f t="shared" si="8"/>
        <v>0</v>
      </c>
      <c r="BC28" s="142">
        <f>IFERROR(100*BA28/'Projection_Base-case'!W28,0)</f>
        <v>0</v>
      </c>
      <c r="BD28" s="142">
        <f>IFERROR('Projection_Base-case'!Y28-Y28,0)</f>
        <v>0</v>
      </c>
      <c r="BE28" s="142">
        <f t="shared" si="9"/>
        <v>0</v>
      </c>
      <c r="BF28" s="142">
        <f>IFERROR(100*BD28/'Projection_Base-case'!Y28,0)</f>
        <v>0</v>
      </c>
      <c r="BG28" s="531">
        <f t="shared" si="22"/>
        <v>0</v>
      </c>
      <c r="BH28" s="532">
        <f t="shared" si="23"/>
        <v>0</v>
      </c>
    </row>
    <row r="29" spans="1:60" x14ac:dyDescent="0.25">
      <c r="A29" s="261">
        <v>24</v>
      </c>
      <c r="B29" s="142">
        <f>'Projection_Base-case'!B29</f>
        <v>0</v>
      </c>
      <c r="C29" s="142">
        <f>'Projection_Base-case'!C29</f>
        <v>0</v>
      </c>
      <c r="D29" s="142">
        <f>'Projection_Base-case'!D29</f>
        <v>0</v>
      </c>
      <c r="E29" s="149"/>
      <c r="F29" s="258" t="str">
        <f t="shared" si="10"/>
        <v>0</v>
      </c>
      <c r="G29" s="231" t="str">
        <f>IF(F29="Scenario1PBT1",'Deep retrofit'!$E$6,IF(F29="Scenario2PBT1",'Deep retrofit'!$F$6,IF(F29="Scenario3PBT1",'Deep retrofit'!$G$6,"")))&amp;IF(F29="Scenario1PBT2",'Deep retrofit'!$H$6,IF(F29="Scenario2PBT2",'Deep retrofit'!$I$6,IF(F29="Scenario3PBT2",'Deep retrofit'!$J$6,"")))&amp;IF(F29="Scenario1PBT3",'Deep retrofit'!$K$6,IF(F29="Scenario2PBT3",'Deep retrofit'!$L$6,IF(F29="Scenario3PBT3",'Deep retrofit'!$M$6,"")))&amp;IF(F29="Scenario1PBT4",'Deep retrofit'!$N$6,IF(F29="Scenario2PBT4",'Deep retrofit'!$O$6,IF(F29="Scenario3PBT4",'Deep retrofit'!$P$6,"")))&amp;IF(F29="Scenario1PBT5",'Deep retrofit'!$Q$6,IF(F29="Scenario2PBT5",'Deep retrofit'!$R$6,IF(F29="Scenario3PBT5",'Deep retrofit'!$S$6,"")))&amp;IF(F29="Scenario1PBT6",'Deep retrofit'!$T$6,IF(F29="Scenario2PBT6",'Deep retrofit'!$U$6,IF(F29="Scenario3PBT6",'Deep retrofit'!$V$6,"")))&amp;IF(F29="Scenario1PBT7",'Deep retrofit'!$W$6,IF(F29="Scenario2PBT7",'Deep retrofit'!$X$6,IF(F29="Scenario3PBT7",'Deep retrofit'!$Y$6,"")))&amp;IF(F29="Scenario1PBT8",'Deep retrofit'!$Z$6,IF(F29="Scenario2PBT8",'Deep retrofit'!$AA$6,IF(F29="Scenario3PBT8",'Deep retrofit'!$AB$6,"")))&amp;IF(F29="Scenario1PBT9",'Deep retrofit'!$AC$6,IF(F29="Scenario2PBT9",'Deep retrofit'!$AD$6,IF(F29="Scenario3PBT9",'Deep retrofit'!$AE$6,"")))&amp;IF(F29="Scenario1PBT10",'Deep retrofit'!$AF$6,IF(F29="Scenario2PBT10",'Deep retrofit'!$AG$6,IF(F29="Scenario3PBT10",'Deep retrofit'!$AH$6,"")))&amp;IF(F29="Scenario1PBT11",'Deep retrofit'!$AI$6,IF(F29="Scenario2PBT11",'Deep retrofit'!$AJ$6,IF(F29="Scenario3PBT11",'Deep retrofit'!$AK$6,"")))&amp;IF(F29="Scenario1PBT12",'Deep retrofit'!$AL$6,IF(F29="Scenario2PBT12",'Deep retrofit'!$AM$6,IF(F29="Scenario3PBT12",'Deep retrofit'!$AN$6,"")))&amp;IF(F29="Scenario1PBT13",'Deep retrofit'!$AO$6,IF(F29="Scenario2PBT13",'Deep retrofit'!$AP$6,IF(F29="Scenario3PBT13",'Deep retrofit'!$AQ$6,"")))&amp;IF(F29="Scenario1PBT14",'Deep retrofit'!$AR$6,IF(F29="Scenario2PBT14",'Deep retrofit'!$AS$6,IF(F29="Scenario3PBT14",'Deep retrofit'!$AT$6,"")))&amp;IF(F29="Scenario1PBT15",'Deep retrofit'!$AU$6,IF(F29="Scenario2PBT15",'Deep retrofit'!$AV$6,IF(F29="Scenario3PBT15",'Deep retrofit'!$AW$6,"")))</f>
        <v/>
      </c>
      <c r="H29" s="142">
        <f t="shared" si="11"/>
        <v>0</v>
      </c>
      <c r="I29" s="232" t="str">
        <f>IF(F29="Scenario1PBT1",'Deep retrofit'!$E$16,IF(F29="Scenario2PBT1",'Deep retrofit'!$F$16,IF(F29="Scenario3PBT1",'Deep retrofit'!$G$16,"")))&amp;IF(F29="Scenario1PBT2",'Deep retrofit'!$H$16,IF(F29="Scenario2PBT2",'Deep retrofit'!$I$16,IF(F29="Scenario3PBT2",'Deep retrofit'!$J$16,"")))&amp;IF(F29="Scenario1PBT3",'Deep retrofit'!$K$16,IF(F29="Scenario2PBT3",'Deep retrofit'!$L$16,IF(F29="Scenario3PBT3",'Deep retrofit'!$M$16,"")))&amp;IF(F29="Scenario1PBT4",'Deep retrofit'!$N$16,IF(F29="Scenario2PBT4",'Deep retrofit'!$O$16,IF(F29="Scenario3PBT4",'Deep retrofit'!$P$16,"")))&amp;IF(F29="Scenario1PBT5",'Deep retrofit'!$Q$16,IF(F29="Scenario2PBT5",'Deep retrofit'!$R$16,IF(F29="Scenario3PBT5",'Deep retrofit'!$S$16,"")))&amp;IF(F29="Scenario1PBT6",'Deep retrofit'!$T$16,IF(F29="Scenario2PBT6",'Deep retrofit'!$U$16,IF(F29="Scenario3PBT6",'Deep retrofit'!$V$16,"")))&amp;IF(F29="Scenario1PBT7",'Deep retrofit'!$W$16,IF(F29="Scenario2PBT7",'Deep retrofit'!$X$16,IF(F29="Scenario3PBT7",'Deep retrofit'!$Y$16,"")))&amp;IF(F29="Scenario1PBT8",'Deep retrofit'!$Z$16,IF(F29="Scenario2PBT8",'Deep retrofit'!$AA$16,IF(F29="Scenario3PBT8",'Deep retrofit'!$AB$16,"")))&amp;IF(F29="Scenario1PBT9",'Deep retrofit'!$AC$16,IF(F29="Scenario2PBT9",'Deep retrofit'!$AD$16,IF(F29="Scenario3PBT9",'Deep retrofit'!$AE$16,"")))&amp;IF(F29="Scenario1PBT10",'Deep retrofit'!$AF$16,IF(F29="Scenario2PBT10",'Deep retrofit'!$AG$16,IF(F29="Scenario3PBT10",'Deep retrofit'!$AH$16,"")))&amp;IF(F29="Scenario1PBT11",'Deep retrofit'!$AI$16,IF(F29="Scenario2PBT11",'Deep retrofit'!$AJ$16,IF(F29="Scenario3PBT11",'Deep retrofit'!$AK$16,"")))&amp;IF(F29="Scenario1PBT12",'Deep retrofit'!$AL$16,IF(F29="Scenario2PBT12",'Deep retrofit'!$AM$16,IF(F29="Scenario3PBT12",'Deep retrofit'!$AN$16,"")))&amp;IF(F29="Scenario1PBT13",'Deep retrofit'!$AO$16,IF(F29="Scenario2PBT13",'Deep retrofit'!$AP$16,IF(F29="Scenario3PBT13",'Deep retrofit'!$AQ$16,"")))&amp;IF(F29="Scenario1PBT14",'Deep retrofit'!$AR$16,IF(F29="Scenario2PBT14",'Deep retrofit'!$AS$16,IF(F29="Scenario3PBT14",'Deep retrofit'!$AT$16,"")))&amp;IF(F29="Scenario1PBT15",'Deep retrofit'!$AU$16,IF(F29="Scenario2PBT15",'Deep retrofit'!$AV$16,IF(F29="Scenario3PBT15",'Deep retrofit'!$AW$16,"")))</f>
        <v/>
      </c>
      <c r="J29" s="142">
        <f t="shared" si="12"/>
        <v>0</v>
      </c>
      <c r="K29" s="142" t="str">
        <f>IF(F29="Scenario1PBT1",'Deep retrofit'!$E$18,IF(F29="Scenario2PBT1",'Deep retrofit'!$F$18,IF(F29="Scenario3PBT1",'Deep retrofit'!$G$18,"")))&amp;IF(F29="Scenario1PBT2",'Deep retrofit'!$H$18,IF(F29="Scenario2PBT2",'Deep retrofit'!$I$18,IF(F29="Scenario3PBT2",'Deep retrofit'!$J$18,"")))&amp;IF(F29="Scenario1PBT3",'Deep retrofit'!$K$18,IF(F29="Scenario2PBT3",'Deep retrofit'!$L$18,IF(F29="Scenario3PBT3",'Deep retrofit'!$M$18,"")))&amp;IF(F29="Scenario1PBT4",'Deep retrofit'!$N$18,IF(F29="Scenario2PBT4",'Deep retrofit'!$O$18,IF(F29="Scenario3PBT4",'Deep retrofit'!$P$18,"")))&amp;IF(F29="Scenario1PBT5",'Deep retrofit'!$Q$18,IF(F29="Scenario2PBT5",'Deep retrofit'!$R$18,IF(F29="Scenario3PBT5",'Deep retrofit'!$S$18,"")))&amp;IF(F29="Scenario1PBT6",'Deep retrofit'!$T$18,IF(F29="Scenario2PBT6",'Deep retrofit'!$U$18,IF(F29="Scenario3PBT6",'Deep retrofit'!$V$18,"")))&amp;IF(F29="Scenario1PBT7",'Deep retrofit'!$W$18,IF(F29="Scenario2PBT7",'Deep retrofit'!$X$18,IF(F29="Scenario3PBT7",'Deep retrofit'!$Y$18,"")))&amp;IF(F29="Scenario1PBT8",'Deep retrofit'!$Z$18,IF(F29="Scenario2PBT8",'Deep retrofit'!$AA$18,IF(F29="Scenario3PBT8",'Deep retrofit'!$AB$18,"")))&amp;IF(F29="Scenario1PBT9",'Deep retrofit'!$AC$18,IF(F29="Scenario2PBT9",'Deep retrofit'!$AD$18,IF(F29="Scenario3PBT9",'Deep retrofit'!$AE$18,"")))&amp;IF(F29="Scenario1PBT10",'Deep retrofit'!$AF$18,IF(F29="Scenario2PBT10",'Deep retrofit'!$AG$18,IF(F29="Scenario3PBT10",'Deep retrofit'!$AH$18,"")))&amp;IF(F29="Scenario1PBT11",'Deep retrofit'!$AI$18,IF(F29="Scenario2PBT11",'Deep retrofit'!$AJ$18,IF(F29="Scenario3PBT11",'Deep retrofit'!$AK$18,"")))&amp;IF(F29="Scenario1PBT12",'Deep retrofit'!$AL$18,IF(F29="Scenario2PBT12",'Deep retrofit'!$AM$18,IF(F29="Scenario3PBT12",'Deep retrofit'!$AN$18,"")))&amp;IF(F29="Scenario1PBT13",'Deep retrofit'!$AO$18,IF(F29="Scenario2PBT13",'Deep retrofit'!$AP$18,IF(F29="Scenario3PBT13",'Deep retrofit'!$AQ$18,"")))&amp;IF(F29="Scenario1PBT14",'Deep retrofit'!$AR$18,IF(F29="Scenario2PBT14",'Deep retrofit'!$AS$18,IF(F29="Scenario3PBT14",'Deep retrofit'!$AT$18,"")))&amp;IF(F29="Scenario1PBT15",'Deep retrofit'!$AU$18,IF(F29="Scenario2PBT15",'Deep retrofit'!$AV$18,IF(F29="Scenario3PBT15",'Deep retrofit'!$AW$18,"")))</f>
        <v/>
      </c>
      <c r="L29" s="142">
        <f t="shared" si="13"/>
        <v>0</v>
      </c>
      <c r="M29" s="142" t="str">
        <f>IF(F29="Scenario1PBT1",'Deep retrofit'!$E$20,IF(F29="Scenario2PBT1",'Deep retrofit'!$F$20,IF(F29="Scenario3PBT1",'Deep retrofit'!$G$20,"")))&amp;IF(F29="Scenario1PBT2",'Deep retrofit'!$H$20,IF(F29="Scenario2PBT2",'Deep retrofit'!$I$20,IF(F29="Scenario3PBT2",'Deep retrofit'!$J$20,"")))&amp;IF(F29="Scenario1PBT3",'Deep retrofit'!$K$20,IF(F29="Scenario2PBT3",'Deep retrofit'!$L$20,IF(F29="Scenario3PBT3",'Deep retrofit'!$M$20,"")))&amp;IF(F29="Scenario1PBT4",'Deep retrofit'!$N$20,IF(F29="Scenario2PBT4",'Deep retrofit'!$O$20,IF(F29="Scenario3PBT4",'Deep retrofit'!$P$20,"")))&amp;IF(F29="Scenario1PBT5",'Deep retrofit'!$Q$20,IF(F29="Scenario2PBT5",'Deep retrofit'!$R$20,IF(F29="Scenario3PBT5",'Deep retrofit'!$S$20,"")))&amp;IF(F29="Scenario1PBT6",'Deep retrofit'!$T$20,IF(F29="Scenario2PBT6",'Deep retrofit'!$U$20,IF(F29="Scenario3PBT6",'Deep retrofit'!$V$20,"")))&amp;IF(F29="Scenario1PBT7",'Deep retrofit'!$W$20,IF(F29="Scenario2PBT7",'Deep retrofit'!$X$20,IF(F29="Scenario3PBT7",'Deep retrofit'!$Y$20,"")))&amp;IF(F29="Scenario1PBT8",'Deep retrofit'!$Z$20,IF(F29="Scenario2PBT8",'Deep retrofit'!$AA$20,IF(F29="Scenario3PBT8",'Deep retrofit'!$AB$20,"")))&amp;IF(F29="Scenario1PBT9",'Deep retrofit'!$AC$20,IF(F29="Scenario2PBT9",'Deep retrofit'!$AD$20,IF(F29="Scenario3PBT9",'Deep retrofit'!$AE$20,"")))&amp;IF(F29="Scenario1PBT10",'Deep retrofit'!$AF$20,IF(F29="Scenario2PBT10",'Deep retrofit'!$AG$20,IF(F29="Scenario3PBT10",'Deep retrofit'!$AH$20,"")))&amp;IF(F29="Scenario1PBT11",'Deep retrofit'!$AI$20,IF(F29="Scenario2PBT11",'Deep retrofit'!$AJ$20,IF(F29="Scenario3PBT11",'Deep retrofit'!$AK$20,"")))&amp;IF(F29="Scenario1PBT12",'Deep retrofit'!$AL$20,IF(F29="Scenario2PBT12",'Deep retrofit'!$AM$20,IF(F29="Scenario3PBT12",'Deep retrofit'!$AN$20,"")))&amp;IF(F29="Scenario1PBT13",'Deep retrofit'!$AO$20,IF(F29="Scenario2PBT13",'Deep retrofit'!$AP$20,IF(F29="Scenario3PBT13",'Deep retrofit'!$AQ$20,"")))&amp;IF(F29="Scenario1PBT14",'Deep retrofit'!$AR$20,IF(F29="Scenario2PBT14",'Deep retrofit'!$AS$20,IF(F29="Scenario3PBT14",'Deep retrofit'!$AT$20,"")))&amp;IF(F29="Scenario1PBT15",'Deep retrofit'!$AU$20,IF(F29="Scenario2PBT15",'Deep retrofit'!$AV$20,IF(F29="Scenario3PBT15",'Deep retrofit'!$AW$20,"")))</f>
        <v/>
      </c>
      <c r="N29" s="143">
        <f t="shared" si="14"/>
        <v>0</v>
      </c>
      <c r="O29" s="262" t="str">
        <f>IF(F29="Scenario1PBT1",'Deep retrofit'!$E$23,IF(F29="Scenario2PBT1",'Deep retrofit'!$F$23,IF(F29="Scenario3PBT1",'Deep retrofit'!$G$23,"")))&amp;IF(F29="Scenario1PBT2",'Deep retrofit'!$H$23,IF(F29="Scenario2PBT2",'Deep retrofit'!$I$23,IF(F29="Scenario3PBT2",'Deep retrofit'!$J$23,"")))&amp;IF(F29="Scenario1PBT3",'Deep retrofit'!$K$23,IF(F29="Scenario2PBT3",'Deep retrofit'!$L$23,IF(F29="Scenario3PBT3",'Deep retrofit'!$M$23,"")))&amp;IF(F29="Scenario1PBT4",'Deep retrofit'!$N$23,IF(F29="Scenario2PBT4",'Deep retrofit'!$O$23,IF(F29="Scenario3PBT4",'Deep retrofit'!$P$23,"")))&amp;IF(F29="Scenario1PBT5",'Deep retrofit'!$Q$23,IF(F29="Scenario2PBT5",'Deep retrofit'!$R$23,IF(F29="Scenario3PBT5",'Deep retrofit'!$S$23,"")))&amp;IF(F29="Scenario1PBT6",'Deep retrofit'!$T$23,IF(F29="Scenario2PBT6",'Deep retrofit'!$U$23,IF(F29="Scenario3PBT6",'Deep retrofit'!$V$23,"")))&amp;IF(F29="Scenario1PBT7",'Deep retrofit'!$W$23,IF(F29="Scenario2PBT7",'Deep retrofit'!$X$23,IF(F29="Scenario3PBT7",'Deep retrofit'!$Y$23,"")))&amp;IF(F29="Scenario1PBT8",'Deep retrofit'!$Z$23,IF(F29="Scenario2PBT8",'Deep retrofit'!$AA$23,IF(F29="Scenario3PBT8",'Deep retrofit'!$AB$23,"")))&amp;IF(F29="Scenario1PBT9",'Deep retrofit'!$AC$23,IF(F29="Scenario2PBT9",'Deep retrofit'!$AD$23,IF(F29="Scenario3PBT9",'Deep retrofit'!$AE$23,"")))&amp;IF(F29="Scenario1PBT10",'Deep retrofit'!$AF$23,IF(F29="Scenario2PBT10",'Deep retrofit'!$AG$23,IF(F29="Scenario3PBT10",'Deep retrofit'!$AH$23,"")))&amp;IF(F29="Scenario1PBT11",'Deep retrofit'!$AI$23,IF(F29="Scenario2PBT11",'Deep retrofit'!$AJ$23,IF(F29="Scenario3PBT11",'Deep retrofit'!$AK$23,"")))&amp;IF(F29="Scenario1PBT12",'Deep retrofit'!$AL$23,IF(F29="Scenario2PBT12",'Deep retrofit'!$AM$23,IF(F29="Scenario3PBT12",'Deep retrofit'!$AN$23,"")))&amp;IF(F29="Scenario1PBT13",'Deep retrofit'!$AO$23,IF(F29="Scenario2PBT13",'Deep retrofit'!$AP$23,IF(F29="Scenario3PBT13",'Deep retrofit'!$AQ$23,"")))&amp;IF(F29="Scenario1PBT14",'Deep retrofit'!$AR$23,IF(F29="Scenario2PBT14",'Deep retrofit'!$AS$23,IF(F29="Scenario3PBT14",'Deep retrofit'!$AT$23,"")))&amp;IF(F29="Scenario1PBT15",'Deep retrofit'!$AU$23,IF(F29="Scenario2PBT15",'Deep retrofit'!$AV$23,IF(F29="Scenario3PBT15",'Deep retrofit'!$AW$23,"")))</f>
        <v/>
      </c>
      <c r="P29" s="142">
        <f t="shared" si="15"/>
        <v>0</v>
      </c>
      <c r="Q29" s="142" t="str">
        <f>IF(F29="Scenario1PBT1",'Deep retrofit'!$E$25,IF(F29="Scenario2PBT1",'Deep retrofit'!$F$25,IF(F29="Scenario3PBT1",'Deep retrofit'!$G$25,"")))&amp;IF(F29="Scenario1PBT2",'Deep retrofit'!$H$25,IF(F29="Scenario2PBT2",'Deep retrofit'!$I$25,IF(F29="Scenario3PBT2",'Deep retrofit'!$J$25,"")))&amp;IF(F29="Scenario1PBT3",'Deep retrofit'!$K$25,IF(F29="Scenario2PBT3",'Deep retrofit'!$L$25,IF(F29="Scenario3PBT3",'Deep retrofit'!$M$25,"")))&amp;IF(F29="Scenario1PBT4",'Deep retrofit'!$N$25,IF(F29="Scenario2PBT4",'Deep retrofit'!$O$25,IF(F29="Scenario3PBT4",'Deep retrofit'!$P$25,"")))&amp;IF(F29="Scenario1PBT5",'Deep retrofit'!$Q$25,IF(F29="Scenario2PBT5",'Deep retrofit'!$R$25,IF(F29="Scenario3PBT5",'Deep retrofit'!$S$25,"")))&amp;IF(F29="Scenario1PBT6",'Deep retrofit'!$T$25,IF(F29="Scenario2PBT6",'Deep retrofit'!$U$25,IF(F29="Scenario3PBT6",'Deep retrofit'!$V$25,"")))&amp;IF(F29="Scenario1PBT7",'Deep retrofit'!$W$25,IF(F29="Scenario2PBT7",'Deep retrofit'!$X$25,IF(F29="Scenario3PBT7",'Deep retrofit'!$Y$25,"")))&amp;IF(F29="Scenario1PBT8",'Deep retrofit'!$Z$25,IF(F29="Scenario2PBT8",'Deep retrofit'!$AA$25,IF(F29="Scenario3PBT8",'Deep retrofit'!$AB$25,"")))&amp;IF(F29="Scenario1PBT9",'Deep retrofit'!$AC$25,IF(F29="Scenario2PBT9",'Deep retrofit'!$AD$25,IF(F29="Scenario3PBT9",'Deep retrofit'!$AE$25,"")))&amp;IF(F29="Scenario1PBT10",'Deep retrofit'!$AF$25,IF(F29="Scenario2PBT10",'Deep retrofit'!$AG$25,IF(F29="Scenario3PBT10",'Deep retrofit'!$AH$25,"")))&amp;IF(F29="Scenario1PBT11",'Deep retrofit'!$AI$25,IF(F29="Scenario2PBT11",'Deep retrofit'!$AJ$25,IF(F29="Scenario3PBT11",'Deep retrofit'!$AK$25,"")))&amp;IF(F29="Scenario1PBT12",'Deep retrofit'!$AL$25,IF(F29="Scenario2PBT12",'Deep retrofit'!$AM$25,IF(F29="Scenario3PBT12",'Deep retrofit'!$AN$25,"")))&amp;IF(F29="Scenario1PBT13",'Deep retrofit'!$AO$25,IF(F29="Scenario2PBT13",'Deep retrofit'!$AP$25,IF(F29="Scenario3PBT13",'Deep retrofit'!$AQ$25,"")))&amp;IF(F29="Scenario1PBT14",'Deep retrofit'!$AR$25,IF(F29="Scenario2PBT14",'Deep retrofit'!$AS$25,IF(F29="Scenario3PBT14",'Deep retrofit'!$AT$25,"")))&amp;IF(F29="Scenario1PBT15",'Deep retrofit'!$AU$25,IF(F29="Scenario2PBT15",'Deep retrofit'!$AV$25,IF(F29="Scenario3PBT15",'Deep retrofit'!$AW$25,"")))</f>
        <v/>
      </c>
      <c r="R29" s="142">
        <f t="shared" si="16"/>
        <v>0</v>
      </c>
      <c r="S29" s="142" t="str">
        <f>IF(F29="Scenario1PBT1",'Deep retrofit'!$E$27,IF(F29="Scenario2PBT1",'Deep retrofit'!$F$27,IF(F29="Scenario3PBT1",'Deep retrofit'!$G$27,"")))&amp;IF(F29="Scenario1PBT2",'Deep retrofit'!$H$27,IF(F29="Scenario2PBT2",'Deep retrofit'!$I$27,IF(F29="Scenario3PBT2",'Deep retrofit'!$J$27,"")))&amp;IF(F29="Scenario1PBT3",'Deep retrofit'!$K$27,IF(F29="Scenario2PBT3",'Deep retrofit'!$L$27,IF(F29="Scenario3PBT3",'Deep retrofit'!$M$27,"")))&amp;IF(F29="Scenario1PBT4",'Deep retrofit'!$N$27,IF(F29="Scenario2PBT4",'Deep retrofit'!$O$27,IF(F29="Scenario3PBT4",'Deep retrofit'!$P$27,"")))&amp;IF(F29="Scenario1PBT5",'Deep retrofit'!$Q$27,IF(F29="Scenario2PBT5",'Deep retrofit'!$R$27,IF(F29="Scenario3PBT5",'Deep retrofit'!$S$27,"")))&amp;IF(F29="Scenario1PBT6",'Deep retrofit'!$T$27,IF(F29="Scenario2PBT6",'Deep retrofit'!$U$27,IF(F29="Scenario3PBT6",'Deep retrofit'!$V$27,"")))&amp;IF(F29="Scenario1PBT7",'Deep retrofit'!$W$27,IF(F29="Scenario2PBT7",'Deep retrofit'!$X$27,IF(F29="Scenario3PBT7",'Deep retrofit'!$Y$27,"")))&amp;IF(F29="Scenario1PBT8",'Deep retrofit'!$Z$27,IF(F29="Scenario2PBT8",'Deep retrofit'!$AA$27,IF(F29="Scenario3PBT8",'Deep retrofit'!$AB$27,"")))&amp;IF(F29="Scenario1PBT9",'Deep retrofit'!$AC$27,IF(F29="Scenario2PBT9",'Deep retrofit'!$AD$27,IF(F29="Scenario3PBT9",'Deep retrofit'!$AE$27,"")))&amp;IF(F29="Scenario1PBT10",'Deep retrofit'!$AF$27,IF(F29="Scenario2PBT10",'Deep retrofit'!$AG$27,IF(F29="Scenario3PBT10",'Deep retrofit'!$AH$27,"")))&amp;IF(F29="Scenario1PBT11",'Deep retrofit'!$AI$27,IF(F29="Scenario2PBT11",'Deep retrofit'!$AJ$27,IF(F29="Scenario3PBT11",'Deep retrofit'!$AK$27,"")))&amp;IF(F29="Scenario1PBT12",'Deep retrofit'!$AL$27,IF(F29="Scenario2PBT12",'Deep retrofit'!$AM$27,IF(F29="Scenario3PBT12",'Deep retrofit'!$AN$27,"")))&amp;IF(F29="Scenario1PBT13",'Deep retrofit'!$AO$27,IF(F29="Scenario2PBT13",'Deep retrofit'!$AP$27,IF(F29="Scenario3PBT13",'Deep retrofit'!$AQ$27,"")))&amp;IF(F29="Scenario1PBT14",'Deep retrofit'!$AR$27,IF(F29="Scenario2PBT14",'Deep retrofit'!$AS$27,IF(F29="Scenario3PBT14",'Deep retrofit'!$AT$27,"")))&amp;IF(F29="Scenario1PBT15",'Deep retrofit'!$AU$27,IF(F29="Scenario2PBT15",'Deep retrofit'!$AV$27,IF(F29="Scenario3PBT15",'Deep retrofit'!$AW$27,"")))</f>
        <v/>
      </c>
      <c r="T29" s="263">
        <f t="shared" si="17"/>
        <v>0</v>
      </c>
      <c r="U29" s="262" t="str">
        <f>IF(F29="Scenario1PBT1",'Deep retrofit'!$E$38,IF(F29="Scenario2PBT1",'Deep retrofit'!$F$38,IF(F29="Scenario3PBT1",'Deep retrofit'!$G$38,"")))&amp;IF(F29="Scenario1PBT2",'Deep retrofit'!$H$38,IF(F29="Scenario2PBT2",'Deep retrofit'!$I$38,IF(F29="Scenario3PBT2",'Deep retrofit'!$J$38,"")))&amp;IF(F29="Scenario1PBT3",'Deep retrofit'!$K$38,IF(F29="Scenario2PBT3",'Deep retrofit'!$L$38,IF(F29="Scenario3PBT3",'Deep retrofit'!$M$38,"")))&amp;IF(F29="Scenario1PBT4",'Deep retrofit'!$N$38,IF(F29="Scenario2PBT4",'Deep retrofit'!$O$38,IF(F29="Scenario3PBT4",'Deep retrofit'!$P$38,"")))&amp;IF(F29="Scenario1PBT5",'Deep retrofit'!$Q$38,IF(F29="Scenario2PBT5",'Deep retrofit'!$R$38,IF(F29="Scenario3PBT5",'Deep retrofit'!$S$38,"")))&amp;IF(F29="Scenario1PBT6",'Deep retrofit'!$T$38,IF(F29="Scenario2PBT6",'Deep retrofit'!$U$38,IF(F29="Scenario3PBT6",'Deep retrofit'!$V$38,"")))&amp;IF(F29="Scenario1PBT7",'Deep retrofit'!$W$38,IF(F29="Scenario2PBT7",'Deep retrofit'!$X$38,IF(F29="Scenario3PBT7",'Deep retrofit'!$Y$38,"")))&amp;IF(F29="Scenario1PBT8",'Deep retrofit'!$Z$38,IF(F29="Scenario2PBT8",'Deep retrofit'!$AA$38,IF(F29="Scenario3PBT8",'Deep retrofit'!$AB$38,"")))&amp;IF(F29="Scenario1PBT9",'Deep retrofit'!$AC$38,IF(F29="Scenario2PBT9",'Deep retrofit'!$AD$38,IF(F29="Scenario3PBT9",'Deep retrofit'!$AE$38,"")))&amp;IF(F29="Scenario1PBT10",'Deep retrofit'!$AF$38,IF(F29="Scenario2PBT10",'Deep retrofit'!$AG$38,IF(F29="Scenario3PBT10",'Deep retrofit'!$AH$38,"")))&amp;IF(F29="Scenario1PBT11",'Deep retrofit'!$AI$38,IF(F29="Scenario2PBT11",'Deep retrofit'!$AJ$38,IF(F29="Scenario3PBT11",'Deep retrofit'!$AK$38,"")))&amp;IF(F29="Scenario1PBT12",'Deep retrofit'!$AL$38,IF(F29="Scenario2PBT12",'Deep retrofit'!$AM$38,IF(F29="Scenario3PBT12",'Deep retrofit'!$AN$38,"")))&amp;IF(F29="Scenario1PBT13",'Deep retrofit'!$AO$38,IF(F29="Scenario2PBT13",'Deep retrofit'!$AP$38,IF(F29="Scenario3PBT13",'Deep retrofit'!$AQ$38,"")))&amp;IF(F29="Scenario1PBT14",'Deep retrofit'!$AR$38,IF(F29="Scenario2PBT14",'Deep retrofit'!$AS$38,IF(F29="Scenario3PBT14",'Deep retrofit'!$AT$38,"")))&amp;IF(F29="Scenario1PBT15",'Deep retrofit'!$AU$38,IF(F29="Scenario2PBT15",'Deep retrofit'!$AV$38,IF(F29="Scenario3PBT15",'Deep retrofit'!$AW$38,"")))</f>
        <v/>
      </c>
      <c r="V29" s="142">
        <f t="shared" si="18"/>
        <v>0</v>
      </c>
      <c r="W29" s="142" t="str">
        <f>IF(F29="Scenario1PBT1",'Deep retrofit'!$E$40,IF(F29="Scenario2PBT1",'Deep retrofit'!$F$40,IF(F29="Scenario3PBT1",'Deep retrofit'!$G$40,"")))&amp;IF(F29="Scenario1PBT2",'Deep retrofit'!$H$40,IF(F29="Scenario2PBT2",'Deep retrofit'!$I$40,IF(F29="Scenario3PBT2",'Deep retrofit'!$J$40,"")))&amp;IF(F29="Scenario1PBT3",'Deep retrofit'!$K$40,IF(F29="Scenario2PBT3",'Deep retrofit'!$L$40,IF(F29="Scenario3PBT3",'Deep retrofit'!$M$40,"")))&amp;IF(F29="Scenario1PBT4",'Deep retrofit'!$N$40,IF(F29="Scenario2PBT4",'Deep retrofit'!$O$40,IF(F29="Scenario3PBT4",'Deep retrofit'!$P$40,"")))&amp;IF(F29="Scenario1PBT5",'Deep retrofit'!$Q$40,IF(F29="Scenario2PBT5",'Deep retrofit'!$R$40,IF(F29="Scenario3PBT5",'Deep retrofit'!$S$40,"")))&amp;IF(F29="Scenario1PBT6",'Deep retrofit'!$T$40,IF(F29="Scenario2PBT6",'Deep retrofit'!$U$40,IF(F29="Scenario3PBT6",'Deep retrofit'!$V$40,"")))&amp;IF(F29="Scenario1PBT7",'Deep retrofit'!$W$40,IF(F29="Scenario2PBT7",'Deep retrofit'!$X$40,IF(F29="Scenario3PBT7",'Deep retrofit'!$Y$40,"")))&amp;IF(F29="Scenario1PBT8",'Deep retrofit'!$Z$40,IF(F29="Scenario2PBT8",'Deep retrofit'!$AA$40,IF(F29="Scenario3PBT8",'Deep retrofit'!$AB$40,"")))&amp;IF(F29="Scenario1PBT9",'Deep retrofit'!$AC$40,IF(F29="Scenario2PBT9",'Deep retrofit'!$AD$40,IF(F29="Scenario3PBT9",'Deep retrofit'!$AE$40,"")))&amp;IF(F29="Scenario1PBT10",'Deep retrofit'!$AF$40,IF(F29="Scenario2PBT10",'Deep retrofit'!$AG$40,IF(F29="Scenario3PBT10",'Deep retrofit'!$AH$40,"")))&amp;IF(F29="Scenario1PBT11",'Deep retrofit'!$AI$40,IF(F29="Scenario2PBT11",'Deep retrofit'!$AJ$40,IF(F29="Scenario3PBT11",'Deep retrofit'!$AK$40,"")))&amp;IF(F29="Scenario1PBT12",'Deep retrofit'!$AL$40,IF(F29="Scenario2PBT12",'Deep retrofit'!$AM$40,IF(F29="Scenario3PBT12",'Deep retrofit'!$AN$40,"")))&amp;IF(F29="Scenario1PBT13",'Deep retrofit'!$AO$40,IF(F29="Scenario2PBT13",'Deep retrofit'!$AP$40,IF(F29="Scenario3PBT13",'Deep retrofit'!$AQ$40,"")))&amp;IF(F29="Scenario1PBT14",'Deep retrofit'!$AR$40,IF(F29="Scenario2PBT14",'Deep retrofit'!$AS$40,IF(F29="Scenario3PBT14",'Deep retrofit'!$AT$40,"")))&amp;IF(F29="Scenario1PBT15",'Deep retrofit'!$AU$40,IF(F29="Scenario2PBT15",'Deep retrofit'!$AV$40,IF(F29="Scenario3PBT15",'Deep retrofit'!$AW$40,"")))</f>
        <v/>
      </c>
      <c r="X29" s="142">
        <f t="shared" si="19"/>
        <v>0</v>
      </c>
      <c r="Y29" s="142" t="str">
        <f>IF(F29="Scenario1PBT1",'Deep retrofit'!$E$42,IF(F29="Scenario2PBT1",'Deep retrofit'!$F$42,IF(F29="Scenario3PBT1",'Deep retrofit'!$G$42,"")))&amp;IF(F29="Scenario1PBT2",'Deep retrofit'!$H$42,IF(F29="Scenario2PBT2",'Deep retrofit'!$I$42,IF(F29="Scenario3PBT2",'Deep retrofit'!$J$42,"")))&amp;IF(F29="Scenario1PBT3",'Deep retrofit'!$K$42,IF(F29="Scenario2PBT3",'Deep retrofit'!$L$42,IF(F29="Scenario3PBT3",'Deep retrofit'!$M$42,"")))&amp;IF(F29="Scenario1PBT4",'Deep retrofit'!$N$42,IF(F29="Scenario2PBT4",'Deep retrofit'!$O$42,IF(F29="Scenario3PBT4",'Deep retrofit'!$P$42,"")))&amp;IF(F29="Scenario1PBT5",'Deep retrofit'!$Q$42,IF(F29="Scenario2PBT5",'Deep retrofit'!$R$42,IF(F29="Scenario3PBT5",'Deep retrofit'!$S$42,"")))&amp;IF(F29="Scenario1PBT6",'Deep retrofit'!$T$42,IF(F29="Scenario2PBT6",'Deep retrofit'!$U$42,IF(F29="Scenario3PBT6",'Deep retrofit'!$V$42,"")))&amp;IF(F29="Scenario1PBT7",'Deep retrofit'!$W$42,IF(F29="Scenario2PBT7",'Deep retrofit'!$X$42,IF(F29="Scenario3PBT7",'Deep retrofit'!$Y$42,"")))&amp;IF(F29="Scenario1PBT8",'Deep retrofit'!$Z$42,IF(F29="Scenario2PBT8",'Deep retrofit'!$AA$42,IF(F29="Scenario3PBT8",'Deep retrofit'!$AB$42,"")))&amp;IF(F29="Scenario1PBT9",'Deep retrofit'!$AC$42,IF(F29="Scenario2PBT9",'Deep retrofit'!$AD$42,IF(F29="Scenario3PBT9",'Deep retrofit'!$AE$42,"")))&amp;IF(F29="Scenario1PBT10",'Deep retrofit'!$AF$42,IF(F29="Scenario2PBT10",'Deep retrofit'!$AG$42,IF(F29="Scenario3PBT10",'Deep retrofit'!$AH$42,"")))&amp;IF(F29="Scenario1PBT11",'Deep retrofit'!$AI$42,IF(F29="Scenario2PBT11",'Deep retrofit'!$AJ$42,IF(F29="Scenario3PBT11",'Deep retrofit'!$AK$42,"")))&amp;IF(F29="Scenario1PBT12",'Deep retrofit'!$AL$42,IF(F29="Scenario2PBT12",'Deep retrofit'!$AM$42,IF(F29="Scenario3PBT12",'Deep retrofit'!$AN$42,"")))&amp;IF(F29="Scenario1PBT13",'Deep retrofit'!$AO$42,IF(F29="Scenario2PBT13",'Deep retrofit'!$AP$42,IF(F29="Scenario3PBT13",'Deep retrofit'!$AQ$42,"")))&amp;IF(F29="Scenario1PBT14",'Deep retrofit'!$AR$42,IF(F29="Scenario2PBT14",'Deep retrofit'!$AS$42,IF(F29="Scenario3PBT14",'Deep retrofit'!$AT$42,"")))&amp;IF(F29="Scenario1PBT15",'Deep retrofit'!$AU$42,IF(F29="Scenario2PBT15",'Deep retrofit'!$AV$42,IF(F29="Scenario3PBT15",'Deep retrofit'!$AW$42,"")))</f>
        <v/>
      </c>
      <c r="Z29" s="142">
        <f t="shared" si="20"/>
        <v>0</v>
      </c>
      <c r="AA29" s="331" t="str">
        <f>IF(F29="Scenario1PBT1",'Deep retrofit'!$E$101,IF(F29="Scenario2PBT1",'Deep retrofit'!$F$101,IF(F29="Scenario3PBT1",'Deep retrofit'!$G$101,"")))&amp;IF(F29="Scenario1PBT2",'Deep retrofit'!$H$101,IF(F29="Scenario2PBT2",'Deep retrofit'!$I$101,IF(F29="Scenario3PBT2",'Deep retrofit'!$J$101,"")))&amp;IF(F29="Scenario1PBT3",'Deep retrofit'!$K$101,IF(F29="Scenario2PBT3",'Deep retrofit'!$L$101,IF(F29="Scenario3PBT3",'Deep retrofit'!$M$101,"")))&amp;IF(F29="Scenario1PBT4",'Deep retrofit'!$N$101,IF(F29="Scenario2PBT4",'Deep retrofit'!$O$101,IF(F29="Scenario3PBT4",'Deep retrofit'!$P$101,"")))&amp;IF(F29="Scenario1PBT5",'Deep retrofit'!$Q$101,IF(F29="Scenario2PBT5",'Deep retrofit'!$R$101,IF(F29="Scenario3PBT5",'Deep retrofit'!$S$101,"")))&amp;IF(F29="Scenario1PBT6",'Deep retrofit'!$T$101,IF(F29="Scenario2PBT6",'Deep retrofit'!$U$101,IF(F29="Scenario3PBT6",'Deep retrofit'!$V$101,"")))&amp;IF(F29="Scenario1PBT7",'Deep retrofit'!$W$101,IF(F29="Scenario2PBT7",'Deep retrofit'!$X$101,IF(F29="Scenario3PBT7",'Deep retrofit'!$Y$101,"")))&amp;IF(F29="Scenario1PBT8",'Deep retrofit'!$Z$101,IF(F29="Scenario2PBT8",'Deep retrofit'!$AA$101,IF(F29="Scenario3PBT8",'Deep retrofit'!$AB$101,"")))&amp;IF(F29="Scenario1PBT9",'Deep retrofit'!$AC$101,IF(F29="Scenario2PBT9",'Deep retrofit'!$AD$101,IF(F29="Scenario3PBT9",'Deep retrofit'!$AE$101,"")))&amp;IF(F29="Scenario1PBT10",'Deep retrofit'!$AF$101,IF(F29="Scenario2PBT10",'Deep retrofit'!$AG$101,IF(F29="Scenario3PBT10",'Deep retrofit'!$AH$101,"")))&amp;IF(F29="Scenario1PBT11",'Deep retrofit'!$AI$101,IF(F29="Scenario2PBT11",'Deep retrofit'!$AJ$101,IF(F29="Scenario3PBT11",'Deep retrofit'!$AK$101,"")))&amp;IF(F29="Scenario1PBT12",'Deep retrofit'!$AL$101,IF(F29="Scenario2PBT12",'Deep retrofit'!$AM$101,IF(F29="Scenario3PBT12",'Deep retrofit'!$AN$101,"")))&amp;IF(F29="Scenario1PBT13",'Deep retrofit'!$AO$101,IF(F29="Scenario2PBT13",'Deep retrofit'!$AP$101,IF(F29="Scenario3PBT13",'Deep retrofit'!$AQ$101,"")))&amp;IF(F29="Scenario1PBT14",'Deep retrofit'!$AR$101,IF(F29="Scenario2PBT14",'Deep retrofit'!$AS$101,IF(F29="Scenario3PBT14",'Deep retrofit'!$AT$101,"")))&amp;IF(F29="Scenario1PBT15",'Deep retrofit'!$AU$101,IF(F29="Scenario2PBT15",'Deep retrofit'!$AV$101,IF(F29="Scenario3PBT15",'Deep retrofit'!$AW$101,"")))</f>
        <v/>
      </c>
      <c r="AB29" s="233">
        <f t="shared" si="21"/>
        <v>0</v>
      </c>
      <c r="AC29" s="264">
        <f>IFERROR('Projection_Base-case'!G29-G29,0)</f>
        <v>0</v>
      </c>
      <c r="AD29" s="142">
        <f t="shared" si="0"/>
        <v>0</v>
      </c>
      <c r="AE29" s="142">
        <f>IFERROR(100*AC29/'Projection_Base-case'!G29,0)</f>
        <v>0</v>
      </c>
      <c r="AF29" s="142">
        <f>IFERROR('Projection_Base-case'!I29-I29,0)</f>
        <v>0</v>
      </c>
      <c r="AG29" s="142">
        <f t="shared" si="1"/>
        <v>0</v>
      </c>
      <c r="AH29" s="142">
        <f>IFERROR(100*AF29/'Projection_Base-case'!I29,0)</f>
        <v>0</v>
      </c>
      <c r="AI29" s="142">
        <f>IFERROR('Projection_Base-case'!K29-K29,0)</f>
        <v>0</v>
      </c>
      <c r="AJ29" s="142">
        <f t="shared" si="2"/>
        <v>0</v>
      </c>
      <c r="AK29" s="142">
        <f>IFERROR(100*AI29/'Projection_Base-case'!K29,0)</f>
        <v>0</v>
      </c>
      <c r="AL29" s="142">
        <f>IFERROR(M29-'Projection_Base-case'!M29,0)</f>
        <v>0</v>
      </c>
      <c r="AM29" s="142">
        <f t="shared" si="3"/>
        <v>0</v>
      </c>
      <c r="AN29" s="143">
        <f>IFERROR(100*AL29/'Projection_Base-case'!M29,0)</f>
        <v>0</v>
      </c>
      <c r="AO29" s="262">
        <f>IFERROR('Projection_Base-case'!O29-O29,0)</f>
        <v>0</v>
      </c>
      <c r="AP29" s="142">
        <f t="shared" si="4"/>
        <v>0</v>
      </c>
      <c r="AQ29" s="142">
        <f>IFERROR(100*AO29/'Projection_Base-case'!O29,0)</f>
        <v>0</v>
      </c>
      <c r="AR29" s="142">
        <f>IFERROR('Projection_Base-case'!Q29-Q29,0)</f>
        <v>0</v>
      </c>
      <c r="AS29" s="142">
        <f t="shared" si="5"/>
        <v>0</v>
      </c>
      <c r="AT29" s="142">
        <f>IFERROR(100*AR29/'Projection_Base-case'!Q29,0)</f>
        <v>0</v>
      </c>
      <c r="AU29" s="142">
        <f>IFERROR('Projection_Base-case'!S29-S29,0)</f>
        <v>0</v>
      </c>
      <c r="AV29" s="142">
        <f t="shared" si="6"/>
        <v>0</v>
      </c>
      <c r="AW29" s="143">
        <f>IFERROR(100*AU29/'Projection_Base-case'!S29,0)</f>
        <v>0</v>
      </c>
      <c r="AX29" s="262">
        <f>IFERROR('Projection_Base-case'!U29-U29,0)</f>
        <v>0</v>
      </c>
      <c r="AY29" s="142">
        <f t="shared" si="7"/>
        <v>0</v>
      </c>
      <c r="AZ29" s="142">
        <f>IFERROR(100*AX29/'Projection_Base-case'!U29,0)</f>
        <v>0</v>
      </c>
      <c r="BA29" s="142">
        <f>IFERROR('Projection_Base-case'!W29-W29,0)</f>
        <v>0</v>
      </c>
      <c r="BB29" s="142">
        <f t="shared" si="8"/>
        <v>0</v>
      </c>
      <c r="BC29" s="142">
        <f>IFERROR(100*BA29/'Projection_Base-case'!W29,0)</f>
        <v>0</v>
      </c>
      <c r="BD29" s="142">
        <f>IFERROR('Projection_Base-case'!Y29-Y29,0)</f>
        <v>0</v>
      </c>
      <c r="BE29" s="142">
        <f t="shared" si="9"/>
        <v>0</v>
      </c>
      <c r="BF29" s="142">
        <f>IFERROR(100*BD29/'Projection_Base-case'!Y29,0)</f>
        <v>0</v>
      </c>
      <c r="BG29" s="531">
        <f t="shared" si="22"/>
        <v>0</v>
      </c>
      <c r="BH29" s="532">
        <f t="shared" si="23"/>
        <v>0</v>
      </c>
    </row>
    <row r="30" spans="1:60" x14ac:dyDescent="0.25">
      <c r="A30" s="261">
        <v>25</v>
      </c>
      <c r="B30" s="142">
        <f>'Projection_Base-case'!B30</f>
        <v>0</v>
      </c>
      <c r="C30" s="142">
        <f>'Projection_Base-case'!C30</f>
        <v>0</v>
      </c>
      <c r="D30" s="142">
        <f>'Projection_Base-case'!D30</f>
        <v>0</v>
      </c>
      <c r="E30" s="149"/>
      <c r="F30" s="258" t="str">
        <f t="shared" si="10"/>
        <v>0</v>
      </c>
      <c r="G30" s="231" t="str">
        <f>IF(F30="Scenario1PBT1",'Deep retrofit'!$E$6,IF(F30="Scenario2PBT1",'Deep retrofit'!$F$6,IF(F30="Scenario3PBT1",'Deep retrofit'!$G$6,"")))&amp;IF(F30="Scenario1PBT2",'Deep retrofit'!$H$6,IF(F30="Scenario2PBT2",'Deep retrofit'!$I$6,IF(F30="Scenario3PBT2",'Deep retrofit'!$J$6,"")))&amp;IF(F30="Scenario1PBT3",'Deep retrofit'!$K$6,IF(F30="Scenario2PBT3",'Deep retrofit'!$L$6,IF(F30="Scenario3PBT3",'Deep retrofit'!$M$6,"")))&amp;IF(F30="Scenario1PBT4",'Deep retrofit'!$N$6,IF(F30="Scenario2PBT4",'Deep retrofit'!$O$6,IF(F30="Scenario3PBT4",'Deep retrofit'!$P$6,"")))&amp;IF(F30="Scenario1PBT5",'Deep retrofit'!$Q$6,IF(F30="Scenario2PBT5",'Deep retrofit'!$R$6,IF(F30="Scenario3PBT5",'Deep retrofit'!$S$6,"")))&amp;IF(F30="Scenario1PBT6",'Deep retrofit'!$T$6,IF(F30="Scenario2PBT6",'Deep retrofit'!$U$6,IF(F30="Scenario3PBT6",'Deep retrofit'!$V$6,"")))&amp;IF(F30="Scenario1PBT7",'Deep retrofit'!$W$6,IF(F30="Scenario2PBT7",'Deep retrofit'!$X$6,IF(F30="Scenario3PBT7",'Deep retrofit'!$Y$6,"")))&amp;IF(F30="Scenario1PBT8",'Deep retrofit'!$Z$6,IF(F30="Scenario2PBT8",'Deep retrofit'!$AA$6,IF(F30="Scenario3PBT8",'Deep retrofit'!$AB$6,"")))&amp;IF(F30="Scenario1PBT9",'Deep retrofit'!$AC$6,IF(F30="Scenario2PBT9",'Deep retrofit'!$AD$6,IF(F30="Scenario3PBT9",'Deep retrofit'!$AE$6,"")))&amp;IF(F30="Scenario1PBT10",'Deep retrofit'!$AF$6,IF(F30="Scenario2PBT10",'Deep retrofit'!$AG$6,IF(F30="Scenario3PBT10",'Deep retrofit'!$AH$6,"")))&amp;IF(F30="Scenario1PBT11",'Deep retrofit'!$AI$6,IF(F30="Scenario2PBT11",'Deep retrofit'!$AJ$6,IF(F30="Scenario3PBT11",'Deep retrofit'!$AK$6,"")))&amp;IF(F30="Scenario1PBT12",'Deep retrofit'!$AL$6,IF(F30="Scenario2PBT12",'Deep retrofit'!$AM$6,IF(F30="Scenario3PBT12",'Deep retrofit'!$AN$6,"")))&amp;IF(F30="Scenario1PBT13",'Deep retrofit'!$AO$6,IF(F30="Scenario2PBT13",'Deep retrofit'!$AP$6,IF(F30="Scenario3PBT13",'Deep retrofit'!$AQ$6,"")))&amp;IF(F30="Scenario1PBT14",'Deep retrofit'!$AR$6,IF(F30="Scenario2PBT14",'Deep retrofit'!$AS$6,IF(F30="Scenario3PBT14",'Deep retrofit'!$AT$6,"")))&amp;IF(F30="Scenario1PBT15",'Deep retrofit'!$AU$6,IF(F30="Scenario2PBT15",'Deep retrofit'!$AV$6,IF(F30="Scenario3PBT15",'Deep retrofit'!$AW$6,"")))</f>
        <v/>
      </c>
      <c r="H30" s="142">
        <f t="shared" si="11"/>
        <v>0</v>
      </c>
      <c r="I30" s="232" t="str">
        <f>IF(F30="Scenario1PBT1",'Deep retrofit'!$E$16,IF(F30="Scenario2PBT1",'Deep retrofit'!$F$16,IF(F30="Scenario3PBT1",'Deep retrofit'!$G$16,"")))&amp;IF(F30="Scenario1PBT2",'Deep retrofit'!$H$16,IF(F30="Scenario2PBT2",'Deep retrofit'!$I$16,IF(F30="Scenario3PBT2",'Deep retrofit'!$J$16,"")))&amp;IF(F30="Scenario1PBT3",'Deep retrofit'!$K$16,IF(F30="Scenario2PBT3",'Deep retrofit'!$L$16,IF(F30="Scenario3PBT3",'Deep retrofit'!$M$16,"")))&amp;IF(F30="Scenario1PBT4",'Deep retrofit'!$N$16,IF(F30="Scenario2PBT4",'Deep retrofit'!$O$16,IF(F30="Scenario3PBT4",'Deep retrofit'!$P$16,"")))&amp;IF(F30="Scenario1PBT5",'Deep retrofit'!$Q$16,IF(F30="Scenario2PBT5",'Deep retrofit'!$R$16,IF(F30="Scenario3PBT5",'Deep retrofit'!$S$16,"")))&amp;IF(F30="Scenario1PBT6",'Deep retrofit'!$T$16,IF(F30="Scenario2PBT6",'Deep retrofit'!$U$16,IF(F30="Scenario3PBT6",'Deep retrofit'!$V$16,"")))&amp;IF(F30="Scenario1PBT7",'Deep retrofit'!$W$16,IF(F30="Scenario2PBT7",'Deep retrofit'!$X$16,IF(F30="Scenario3PBT7",'Deep retrofit'!$Y$16,"")))&amp;IF(F30="Scenario1PBT8",'Deep retrofit'!$Z$16,IF(F30="Scenario2PBT8",'Deep retrofit'!$AA$16,IF(F30="Scenario3PBT8",'Deep retrofit'!$AB$16,"")))&amp;IF(F30="Scenario1PBT9",'Deep retrofit'!$AC$16,IF(F30="Scenario2PBT9",'Deep retrofit'!$AD$16,IF(F30="Scenario3PBT9",'Deep retrofit'!$AE$16,"")))&amp;IF(F30="Scenario1PBT10",'Deep retrofit'!$AF$16,IF(F30="Scenario2PBT10",'Deep retrofit'!$AG$16,IF(F30="Scenario3PBT10",'Deep retrofit'!$AH$16,"")))&amp;IF(F30="Scenario1PBT11",'Deep retrofit'!$AI$16,IF(F30="Scenario2PBT11",'Deep retrofit'!$AJ$16,IF(F30="Scenario3PBT11",'Deep retrofit'!$AK$16,"")))&amp;IF(F30="Scenario1PBT12",'Deep retrofit'!$AL$16,IF(F30="Scenario2PBT12",'Deep retrofit'!$AM$16,IF(F30="Scenario3PBT12",'Deep retrofit'!$AN$16,"")))&amp;IF(F30="Scenario1PBT13",'Deep retrofit'!$AO$16,IF(F30="Scenario2PBT13",'Deep retrofit'!$AP$16,IF(F30="Scenario3PBT13",'Deep retrofit'!$AQ$16,"")))&amp;IF(F30="Scenario1PBT14",'Deep retrofit'!$AR$16,IF(F30="Scenario2PBT14",'Deep retrofit'!$AS$16,IF(F30="Scenario3PBT14",'Deep retrofit'!$AT$16,"")))&amp;IF(F30="Scenario1PBT15",'Deep retrofit'!$AU$16,IF(F30="Scenario2PBT15",'Deep retrofit'!$AV$16,IF(F30="Scenario3PBT15",'Deep retrofit'!$AW$16,"")))</f>
        <v/>
      </c>
      <c r="J30" s="142">
        <f t="shared" si="12"/>
        <v>0</v>
      </c>
      <c r="K30" s="142" t="str">
        <f>IF(F30="Scenario1PBT1",'Deep retrofit'!$E$18,IF(F30="Scenario2PBT1",'Deep retrofit'!$F$18,IF(F30="Scenario3PBT1",'Deep retrofit'!$G$18,"")))&amp;IF(F30="Scenario1PBT2",'Deep retrofit'!$H$18,IF(F30="Scenario2PBT2",'Deep retrofit'!$I$18,IF(F30="Scenario3PBT2",'Deep retrofit'!$J$18,"")))&amp;IF(F30="Scenario1PBT3",'Deep retrofit'!$K$18,IF(F30="Scenario2PBT3",'Deep retrofit'!$L$18,IF(F30="Scenario3PBT3",'Deep retrofit'!$M$18,"")))&amp;IF(F30="Scenario1PBT4",'Deep retrofit'!$N$18,IF(F30="Scenario2PBT4",'Deep retrofit'!$O$18,IF(F30="Scenario3PBT4",'Deep retrofit'!$P$18,"")))&amp;IF(F30="Scenario1PBT5",'Deep retrofit'!$Q$18,IF(F30="Scenario2PBT5",'Deep retrofit'!$R$18,IF(F30="Scenario3PBT5",'Deep retrofit'!$S$18,"")))&amp;IF(F30="Scenario1PBT6",'Deep retrofit'!$T$18,IF(F30="Scenario2PBT6",'Deep retrofit'!$U$18,IF(F30="Scenario3PBT6",'Deep retrofit'!$V$18,"")))&amp;IF(F30="Scenario1PBT7",'Deep retrofit'!$W$18,IF(F30="Scenario2PBT7",'Deep retrofit'!$X$18,IF(F30="Scenario3PBT7",'Deep retrofit'!$Y$18,"")))&amp;IF(F30="Scenario1PBT8",'Deep retrofit'!$Z$18,IF(F30="Scenario2PBT8",'Deep retrofit'!$AA$18,IF(F30="Scenario3PBT8",'Deep retrofit'!$AB$18,"")))&amp;IF(F30="Scenario1PBT9",'Deep retrofit'!$AC$18,IF(F30="Scenario2PBT9",'Deep retrofit'!$AD$18,IF(F30="Scenario3PBT9",'Deep retrofit'!$AE$18,"")))&amp;IF(F30="Scenario1PBT10",'Deep retrofit'!$AF$18,IF(F30="Scenario2PBT10",'Deep retrofit'!$AG$18,IF(F30="Scenario3PBT10",'Deep retrofit'!$AH$18,"")))&amp;IF(F30="Scenario1PBT11",'Deep retrofit'!$AI$18,IF(F30="Scenario2PBT11",'Deep retrofit'!$AJ$18,IF(F30="Scenario3PBT11",'Deep retrofit'!$AK$18,"")))&amp;IF(F30="Scenario1PBT12",'Deep retrofit'!$AL$18,IF(F30="Scenario2PBT12",'Deep retrofit'!$AM$18,IF(F30="Scenario3PBT12",'Deep retrofit'!$AN$18,"")))&amp;IF(F30="Scenario1PBT13",'Deep retrofit'!$AO$18,IF(F30="Scenario2PBT13",'Deep retrofit'!$AP$18,IF(F30="Scenario3PBT13",'Deep retrofit'!$AQ$18,"")))&amp;IF(F30="Scenario1PBT14",'Deep retrofit'!$AR$18,IF(F30="Scenario2PBT14",'Deep retrofit'!$AS$18,IF(F30="Scenario3PBT14",'Deep retrofit'!$AT$18,"")))&amp;IF(F30="Scenario1PBT15",'Deep retrofit'!$AU$18,IF(F30="Scenario2PBT15",'Deep retrofit'!$AV$18,IF(F30="Scenario3PBT15",'Deep retrofit'!$AW$18,"")))</f>
        <v/>
      </c>
      <c r="L30" s="142">
        <f t="shared" si="13"/>
        <v>0</v>
      </c>
      <c r="M30" s="142" t="str">
        <f>IF(F30="Scenario1PBT1",'Deep retrofit'!$E$20,IF(F30="Scenario2PBT1",'Deep retrofit'!$F$20,IF(F30="Scenario3PBT1",'Deep retrofit'!$G$20,"")))&amp;IF(F30="Scenario1PBT2",'Deep retrofit'!$H$20,IF(F30="Scenario2PBT2",'Deep retrofit'!$I$20,IF(F30="Scenario3PBT2",'Deep retrofit'!$J$20,"")))&amp;IF(F30="Scenario1PBT3",'Deep retrofit'!$K$20,IF(F30="Scenario2PBT3",'Deep retrofit'!$L$20,IF(F30="Scenario3PBT3",'Deep retrofit'!$M$20,"")))&amp;IF(F30="Scenario1PBT4",'Deep retrofit'!$N$20,IF(F30="Scenario2PBT4",'Deep retrofit'!$O$20,IF(F30="Scenario3PBT4",'Deep retrofit'!$P$20,"")))&amp;IF(F30="Scenario1PBT5",'Deep retrofit'!$Q$20,IF(F30="Scenario2PBT5",'Deep retrofit'!$R$20,IF(F30="Scenario3PBT5",'Deep retrofit'!$S$20,"")))&amp;IF(F30="Scenario1PBT6",'Deep retrofit'!$T$20,IF(F30="Scenario2PBT6",'Deep retrofit'!$U$20,IF(F30="Scenario3PBT6",'Deep retrofit'!$V$20,"")))&amp;IF(F30="Scenario1PBT7",'Deep retrofit'!$W$20,IF(F30="Scenario2PBT7",'Deep retrofit'!$X$20,IF(F30="Scenario3PBT7",'Deep retrofit'!$Y$20,"")))&amp;IF(F30="Scenario1PBT8",'Deep retrofit'!$Z$20,IF(F30="Scenario2PBT8",'Deep retrofit'!$AA$20,IF(F30="Scenario3PBT8",'Deep retrofit'!$AB$20,"")))&amp;IF(F30="Scenario1PBT9",'Deep retrofit'!$AC$20,IF(F30="Scenario2PBT9",'Deep retrofit'!$AD$20,IF(F30="Scenario3PBT9",'Deep retrofit'!$AE$20,"")))&amp;IF(F30="Scenario1PBT10",'Deep retrofit'!$AF$20,IF(F30="Scenario2PBT10",'Deep retrofit'!$AG$20,IF(F30="Scenario3PBT10",'Deep retrofit'!$AH$20,"")))&amp;IF(F30="Scenario1PBT11",'Deep retrofit'!$AI$20,IF(F30="Scenario2PBT11",'Deep retrofit'!$AJ$20,IF(F30="Scenario3PBT11",'Deep retrofit'!$AK$20,"")))&amp;IF(F30="Scenario1PBT12",'Deep retrofit'!$AL$20,IF(F30="Scenario2PBT12",'Deep retrofit'!$AM$20,IF(F30="Scenario3PBT12",'Deep retrofit'!$AN$20,"")))&amp;IF(F30="Scenario1PBT13",'Deep retrofit'!$AO$20,IF(F30="Scenario2PBT13",'Deep retrofit'!$AP$20,IF(F30="Scenario3PBT13",'Deep retrofit'!$AQ$20,"")))&amp;IF(F30="Scenario1PBT14",'Deep retrofit'!$AR$20,IF(F30="Scenario2PBT14",'Deep retrofit'!$AS$20,IF(F30="Scenario3PBT14",'Deep retrofit'!$AT$20,"")))&amp;IF(F30="Scenario1PBT15",'Deep retrofit'!$AU$20,IF(F30="Scenario2PBT15",'Deep retrofit'!$AV$20,IF(F30="Scenario3PBT15",'Deep retrofit'!$AW$20,"")))</f>
        <v/>
      </c>
      <c r="N30" s="143">
        <f t="shared" si="14"/>
        <v>0</v>
      </c>
      <c r="O30" s="262" t="str">
        <f>IF(F30="Scenario1PBT1",'Deep retrofit'!$E$23,IF(F30="Scenario2PBT1",'Deep retrofit'!$F$23,IF(F30="Scenario3PBT1",'Deep retrofit'!$G$23,"")))&amp;IF(F30="Scenario1PBT2",'Deep retrofit'!$H$23,IF(F30="Scenario2PBT2",'Deep retrofit'!$I$23,IF(F30="Scenario3PBT2",'Deep retrofit'!$J$23,"")))&amp;IF(F30="Scenario1PBT3",'Deep retrofit'!$K$23,IF(F30="Scenario2PBT3",'Deep retrofit'!$L$23,IF(F30="Scenario3PBT3",'Deep retrofit'!$M$23,"")))&amp;IF(F30="Scenario1PBT4",'Deep retrofit'!$N$23,IF(F30="Scenario2PBT4",'Deep retrofit'!$O$23,IF(F30="Scenario3PBT4",'Deep retrofit'!$P$23,"")))&amp;IF(F30="Scenario1PBT5",'Deep retrofit'!$Q$23,IF(F30="Scenario2PBT5",'Deep retrofit'!$R$23,IF(F30="Scenario3PBT5",'Deep retrofit'!$S$23,"")))&amp;IF(F30="Scenario1PBT6",'Deep retrofit'!$T$23,IF(F30="Scenario2PBT6",'Deep retrofit'!$U$23,IF(F30="Scenario3PBT6",'Deep retrofit'!$V$23,"")))&amp;IF(F30="Scenario1PBT7",'Deep retrofit'!$W$23,IF(F30="Scenario2PBT7",'Deep retrofit'!$X$23,IF(F30="Scenario3PBT7",'Deep retrofit'!$Y$23,"")))&amp;IF(F30="Scenario1PBT8",'Deep retrofit'!$Z$23,IF(F30="Scenario2PBT8",'Deep retrofit'!$AA$23,IF(F30="Scenario3PBT8",'Deep retrofit'!$AB$23,"")))&amp;IF(F30="Scenario1PBT9",'Deep retrofit'!$AC$23,IF(F30="Scenario2PBT9",'Deep retrofit'!$AD$23,IF(F30="Scenario3PBT9",'Deep retrofit'!$AE$23,"")))&amp;IF(F30="Scenario1PBT10",'Deep retrofit'!$AF$23,IF(F30="Scenario2PBT10",'Deep retrofit'!$AG$23,IF(F30="Scenario3PBT10",'Deep retrofit'!$AH$23,"")))&amp;IF(F30="Scenario1PBT11",'Deep retrofit'!$AI$23,IF(F30="Scenario2PBT11",'Deep retrofit'!$AJ$23,IF(F30="Scenario3PBT11",'Deep retrofit'!$AK$23,"")))&amp;IF(F30="Scenario1PBT12",'Deep retrofit'!$AL$23,IF(F30="Scenario2PBT12",'Deep retrofit'!$AM$23,IF(F30="Scenario3PBT12",'Deep retrofit'!$AN$23,"")))&amp;IF(F30="Scenario1PBT13",'Deep retrofit'!$AO$23,IF(F30="Scenario2PBT13",'Deep retrofit'!$AP$23,IF(F30="Scenario3PBT13",'Deep retrofit'!$AQ$23,"")))&amp;IF(F30="Scenario1PBT14",'Deep retrofit'!$AR$23,IF(F30="Scenario2PBT14",'Deep retrofit'!$AS$23,IF(F30="Scenario3PBT14",'Deep retrofit'!$AT$23,"")))&amp;IF(F30="Scenario1PBT15",'Deep retrofit'!$AU$23,IF(F30="Scenario2PBT15",'Deep retrofit'!$AV$23,IF(F30="Scenario3PBT15",'Deep retrofit'!$AW$23,"")))</f>
        <v/>
      </c>
      <c r="P30" s="142">
        <f t="shared" si="15"/>
        <v>0</v>
      </c>
      <c r="Q30" s="142" t="str">
        <f>IF(F30="Scenario1PBT1",'Deep retrofit'!$E$25,IF(F30="Scenario2PBT1",'Deep retrofit'!$F$25,IF(F30="Scenario3PBT1",'Deep retrofit'!$G$25,"")))&amp;IF(F30="Scenario1PBT2",'Deep retrofit'!$H$25,IF(F30="Scenario2PBT2",'Deep retrofit'!$I$25,IF(F30="Scenario3PBT2",'Deep retrofit'!$J$25,"")))&amp;IF(F30="Scenario1PBT3",'Deep retrofit'!$K$25,IF(F30="Scenario2PBT3",'Deep retrofit'!$L$25,IF(F30="Scenario3PBT3",'Deep retrofit'!$M$25,"")))&amp;IF(F30="Scenario1PBT4",'Deep retrofit'!$N$25,IF(F30="Scenario2PBT4",'Deep retrofit'!$O$25,IF(F30="Scenario3PBT4",'Deep retrofit'!$P$25,"")))&amp;IF(F30="Scenario1PBT5",'Deep retrofit'!$Q$25,IF(F30="Scenario2PBT5",'Deep retrofit'!$R$25,IF(F30="Scenario3PBT5",'Deep retrofit'!$S$25,"")))&amp;IF(F30="Scenario1PBT6",'Deep retrofit'!$T$25,IF(F30="Scenario2PBT6",'Deep retrofit'!$U$25,IF(F30="Scenario3PBT6",'Deep retrofit'!$V$25,"")))&amp;IF(F30="Scenario1PBT7",'Deep retrofit'!$W$25,IF(F30="Scenario2PBT7",'Deep retrofit'!$X$25,IF(F30="Scenario3PBT7",'Deep retrofit'!$Y$25,"")))&amp;IF(F30="Scenario1PBT8",'Deep retrofit'!$Z$25,IF(F30="Scenario2PBT8",'Deep retrofit'!$AA$25,IF(F30="Scenario3PBT8",'Deep retrofit'!$AB$25,"")))&amp;IF(F30="Scenario1PBT9",'Deep retrofit'!$AC$25,IF(F30="Scenario2PBT9",'Deep retrofit'!$AD$25,IF(F30="Scenario3PBT9",'Deep retrofit'!$AE$25,"")))&amp;IF(F30="Scenario1PBT10",'Deep retrofit'!$AF$25,IF(F30="Scenario2PBT10",'Deep retrofit'!$AG$25,IF(F30="Scenario3PBT10",'Deep retrofit'!$AH$25,"")))&amp;IF(F30="Scenario1PBT11",'Deep retrofit'!$AI$25,IF(F30="Scenario2PBT11",'Deep retrofit'!$AJ$25,IF(F30="Scenario3PBT11",'Deep retrofit'!$AK$25,"")))&amp;IF(F30="Scenario1PBT12",'Deep retrofit'!$AL$25,IF(F30="Scenario2PBT12",'Deep retrofit'!$AM$25,IF(F30="Scenario3PBT12",'Deep retrofit'!$AN$25,"")))&amp;IF(F30="Scenario1PBT13",'Deep retrofit'!$AO$25,IF(F30="Scenario2PBT13",'Deep retrofit'!$AP$25,IF(F30="Scenario3PBT13",'Deep retrofit'!$AQ$25,"")))&amp;IF(F30="Scenario1PBT14",'Deep retrofit'!$AR$25,IF(F30="Scenario2PBT14",'Deep retrofit'!$AS$25,IF(F30="Scenario3PBT14",'Deep retrofit'!$AT$25,"")))&amp;IF(F30="Scenario1PBT15",'Deep retrofit'!$AU$25,IF(F30="Scenario2PBT15",'Deep retrofit'!$AV$25,IF(F30="Scenario3PBT15",'Deep retrofit'!$AW$25,"")))</f>
        <v/>
      </c>
      <c r="R30" s="142">
        <f t="shared" si="16"/>
        <v>0</v>
      </c>
      <c r="S30" s="142" t="str">
        <f>IF(F30="Scenario1PBT1",'Deep retrofit'!$E$27,IF(F30="Scenario2PBT1",'Deep retrofit'!$F$27,IF(F30="Scenario3PBT1",'Deep retrofit'!$G$27,"")))&amp;IF(F30="Scenario1PBT2",'Deep retrofit'!$H$27,IF(F30="Scenario2PBT2",'Deep retrofit'!$I$27,IF(F30="Scenario3PBT2",'Deep retrofit'!$J$27,"")))&amp;IF(F30="Scenario1PBT3",'Deep retrofit'!$K$27,IF(F30="Scenario2PBT3",'Deep retrofit'!$L$27,IF(F30="Scenario3PBT3",'Deep retrofit'!$M$27,"")))&amp;IF(F30="Scenario1PBT4",'Deep retrofit'!$N$27,IF(F30="Scenario2PBT4",'Deep retrofit'!$O$27,IF(F30="Scenario3PBT4",'Deep retrofit'!$P$27,"")))&amp;IF(F30="Scenario1PBT5",'Deep retrofit'!$Q$27,IF(F30="Scenario2PBT5",'Deep retrofit'!$R$27,IF(F30="Scenario3PBT5",'Deep retrofit'!$S$27,"")))&amp;IF(F30="Scenario1PBT6",'Deep retrofit'!$T$27,IF(F30="Scenario2PBT6",'Deep retrofit'!$U$27,IF(F30="Scenario3PBT6",'Deep retrofit'!$V$27,"")))&amp;IF(F30="Scenario1PBT7",'Deep retrofit'!$W$27,IF(F30="Scenario2PBT7",'Deep retrofit'!$X$27,IF(F30="Scenario3PBT7",'Deep retrofit'!$Y$27,"")))&amp;IF(F30="Scenario1PBT8",'Deep retrofit'!$Z$27,IF(F30="Scenario2PBT8",'Deep retrofit'!$AA$27,IF(F30="Scenario3PBT8",'Deep retrofit'!$AB$27,"")))&amp;IF(F30="Scenario1PBT9",'Deep retrofit'!$AC$27,IF(F30="Scenario2PBT9",'Deep retrofit'!$AD$27,IF(F30="Scenario3PBT9",'Deep retrofit'!$AE$27,"")))&amp;IF(F30="Scenario1PBT10",'Deep retrofit'!$AF$27,IF(F30="Scenario2PBT10",'Deep retrofit'!$AG$27,IF(F30="Scenario3PBT10",'Deep retrofit'!$AH$27,"")))&amp;IF(F30="Scenario1PBT11",'Deep retrofit'!$AI$27,IF(F30="Scenario2PBT11",'Deep retrofit'!$AJ$27,IF(F30="Scenario3PBT11",'Deep retrofit'!$AK$27,"")))&amp;IF(F30="Scenario1PBT12",'Deep retrofit'!$AL$27,IF(F30="Scenario2PBT12",'Deep retrofit'!$AM$27,IF(F30="Scenario3PBT12",'Deep retrofit'!$AN$27,"")))&amp;IF(F30="Scenario1PBT13",'Deep retrofit'!$AO$27,IF(F30="Scenario2PBT13",'Deep retrofit'!$AP$27,IF(F30="Scenario3PBT13",'Deep retrofit'!$AQ$27,"")))&amp;IF(F30="Scenario1PBT14",'Deep retrofit'!$AR$27,IF(F30="Scenario2PBT14",'Deep retrofit'!$AS$27,IF(F30="Scenario3PBT14",'Deep retrofit'!$AT$27,"")))&amp;IF(F30="Scenario1PBT15",'Deep retrofit'!$AU$27,IF(F30="Scenario2PBT15",'Deep retrofit'!$AV$27,IF(F30="Scenario3PBT15",'Deep retrofit'!$AW$27,"")))</f>
        <v/>
      </c>
      <c r="T30" s="263">
        <f t="shared" si="17"/>
        <v>0</v>
      </c>
      <c r="U30" s="262" t="str">
        <f>IF(F30="Scenario1PBT1",'Deep retrofit'!$E$38,IF(F30="Scenario2PBT1",'Deep retrofit'!$F$38,IF(F30="Scenario3PBT1",'Deep retrofit'!$G$38,"")))&amp;IF(F30="Scenario1PBT2",'Deep retrofit'!$H$38,IF(F30="Scenario2PBT2",'Deep retrofit'!$I$38,IF(F30="Scenario3PBT2",'Deep retrofit'!$J$38,"")))&amp;IF(F30="Scenario1PBT3",'Deep retrofit'!$K$38,IF(F30="Scenario2PBT3",'Deep retrofit'!$L$38,IF(F30="Scenario3PBT3",'Deep retrofit'!$M$38,"")))&amp;IF(F30="Scenario1PBT4",'Deep retrofit'!$N$38,IF(F30="Scenario2PBT4",'Deep retrofit'!$O$38,IF(F30="Scenario3PBT4",'Deep retrofit'!$P$38,"")))&amp;IF(F30="Scenario1PBT5",'Deep retrofit'!$Q$38,IF(F30="Scenario2PBT5",'Deep retrofit'!$R$38,IF(F30="Scenario3PBT5",'Deep retrofit'!$S$38,"")))&amp;IF(F30="Scenario1PBT6",'Deep retrofit'!$T$38,IF(F30="Scenario2PBT6",'Deep retrofit'!$U$38,IF(F30="Scenario3PBT6",'Deep retrofit'!$V$38,"")))&amp;IF(F30="Scenario1PBT7",'Deep retrofit'!$W$38,IF(F30="Scenario2PBT7",'Deep retrofit'!$X$38,IF(F30="Scenario3PBT7",'Deep retrofit'!$Y$38,"")))&amp;IF(F30="Scenario1PBT8",'Deep retrofit'!$Z$38,IF(F30="Scenario2PBT8",'Deep retrofit'!$AA$38,IF(F30="Scenario3PBT8",'Deep retrofit'!$AB$38,"")))&amp;IF(F30="Scenario1PBT9",'Deep retrofit'!$AC$38,IF(F30="Scenario2PBT9",'Deep retrofit'!$AD$38,IF(F30="Scenario3PBT9",'Deep retrofit'!$AE$38,"")))&amp;IF(F30="Scenario1PBT10",'Deep retrofit'!$AF$38,IF(F30="Scenario2PBT10",'Deep retrofit'!$AG$38,IF(F30="Scenario3PBT10",'Deep retrofit'!$AH$38,"")))&amp;IF(F30="Scenario1PBT11",'Deep retrofit'!$AI$38,IF(F30="Scenario2PBT11",'Deep retrofit'!$AJ$38,IF(F30="Scenario3PBT11",'Deep retrofit'!$AK$38,"")))&amp;IF(F30="Scenario1PBT12",'Deep retrofit'!$AL$38,IF(F30="Scenario2PBT12",'Deep retrofit'!$AM$38,IF(F30="Scenario3PBT12",'Deep retrofit'!$AN$38,"")))&amp;IF(F30="Scenario1PBT13",'Deep retrofit'!$AO$38,IF(F30="Scenario2PBT13",'Deep retrofit'!$AP$38,IF(F30="Scenario3PBT13",'Deep retrofit'!$AQ$38,"")))&amp;IF(F30="Scenario1PBT14",'Deep retrofit'!$AR$38,IF(F30="Scenario2PBT14",'Deep retrofit'!$AS$38,IF(F30="Scenario3PBT14",'Deep retrofit'!$AT$38,"")))&amp;IF(F30="Scenario1PBT15",'Deep retrofit'!$AU$38,IF(F30="Scenario2PBT15",'Deep retrofit'!$AV$38,IF(F30="Scenario3PBT15",'Deep retrofit'!$AW$38,"")))</f>
        <v/>
      </c>
      <c r="V30" s="142">
        <f t="shared" si="18"/>
        <v>0</v>
      </c>
      <c r="W30" s="142" t="str">
        <f>IF(F30="Scenario1PBT1",'Deep retrofit'!$E$40,IF(F30="Scenario2PBT1",'Deep retrofit'!$F$40,IF(F30="Scenario3PBT1",'Deep retrofit'!$G$40,"")))&amp;IF(F30="Scenario1PBT2",'Deep retrofit'!$H$40,IF(F30="Scenario2PBT2",'Deep retrofit'!$I$40,IF(F30="Scenario3PBT2",'Deep retrofit'!$J$40,"")))&amp;IF(F30="Scenario1PBT3",'Deep retrofit'!$K$40,IF(F30="Scenario2PBT3",'Deep retrofit'!$L$40,IF(F30="Scenario3PBT3",'Deep retrofit'!$M$40,"")))&amp;IF(F30="Scenario1PBT4",'Deep retrofit'!$N$40,IF(F30="Scenario2PBT4",'Deep retrofit'!$O$40,IF(F30="Scenario3PBT4",'Deep retrofit'!$P$40,"")))&amp;IF(F30="Scenario1PBT5",'Deep retrofit'!$Q$40,IF(F30="Scenario2PBT5",'Deep retrofit'!$R$40,IF(F30="Scenario3PBT5",'Deep retrofit'!$S$40,"")))&amp;IF(F30="Scenario1PBT6",'Deep retrofit'!$T$40,IF(F30="Scenario2PBT6",'Deep retrofit'!$U$40,IF(F30="Scenario3PBT6",'Deep retrofit'!$V$40,"")))&amp;IF(F30="Scenario1PBT7",'Deep retrofit'!$W$40,IF(F30="Scenario2PBT7",'Deep retrofit'!$X$40,IF(F30="Scenario3PBT7",'Deep retrofit'!$Y$40,"")))&amp;IF(F30="Scenario1PBT8",'Deep retrofit'!$Z$40,IF(F30="Scenario2PBT8",'Deep retrofit'!$AA$40,IF(F30="Scenario3PBT8",'Deep retrofit'!$AB$40,"")))&amp;IF(F30="Scenario1PBT9",'Deep retrofit'!$AC$40,IF(F30="Scenario2PBT9",'Deep retrofit'!$AD$40,IF(F30="Scenario3PBT9",'Deep retrofit'!$AE$40,"")))&amp;IF(F30="Scenario1PBT10",'Deep retrofit'!$AF$40,IF(F30="Scenario2PBT10",'Deep retrofit'!$AG$40,IF(F30="Scenario3PBT10",'Deep retrofit'!$AH$40,"")))&amp;IF(F30="Scenario1PBT11",'Deep retrofit'!$AI$40,IF(F30="Scenario2PBT11",'Deep retrofit'!$AJ$40,IF(F30="Scenario3PBT11",'Deep retrofit'!$AK$40,"")))&amp;IF(F30="Scenario1PBT12",'Deep retrofit'!$AL$40,IF(F30="Scenario2PBT12",'Deep retrofit'!$AM$40,IF(F30="Scenario3PBT12",'Deep retrofit'!$AN$40,"")))&amp;IF(F30="Scenario1PBT13",'Deep retrofit'!$AO$40,IF(F30="Scenario2PBT13",'Deep retrofit'!$AP$40,IF(F30="Scenario3PBT13",'Deep retrofit'!$AQ$40,"")))&amp;IF(F30="Scenario1PBT14",'Deep retrofit'!$AR$40,IF(F30="Scenario2PBT14",'Deep retrofit'!$AS$40,IF(F30="Scenario3PBT14",'Deep retrofit'!$AT$40,"")))&amp;IF(F30="Scenario1PBT15",'Deep retrofit'!$AU$40,IF(F30="Scenario2PBT15",'Deep retrofit'!$AV$40,IF(F30="Scenario3PBT15",'Deep retrofit'!$AW$40,"")))</f>
        <v/>
      </c>
      <c r="X30" s="142">
        <f t="shared" si="19"/>
        <v>0</v>
      </c>
      <c r="Y30" s="142" t="str">
        <f>IF(F30="Scenario1PBT1",'Deep retrofit'!$E$42,IF(F30="Scenario2PBT1",'Deep retrofit'!$F$42,IF(F30="Scenario3PBT1",'Deep retrofit'!$G$42,"")))&amp;IF(F30="Scenario1PBT2",'Deep retrofit'!$H$42,IF(F30="Scenario2PBT2",'Deep retrofit'!$I$42,IF(F30="Scenario3PBT2",'Deep retrofit'!$J$42,"")))&amp;IF(F30="Scenario1PBT3",'Deep retrofit'!$K$42,IF(F30="Scenario2PBT3",'Deep retrofit'!$L$42,IF(F30="Scenario3PBT3",'Deep retrofit'!$M$42,"")))&amp;IF(F30="Scenario1PBT4",'Deep retrofit'!$N$42,IF(F30="Scenario2PBT4",'Deep retrofit'!$O$42,IF(F30="Scenario3PBT4",'Deep retrofit'!$P$42,"")))&amp;IF(F30="Scenario1PBT5",'Deep retrofit'!$Q$42,IF(F30="Scenario2PBT5",'Deep retrofit'!$R$42,IF(F30="Scenario3PBT5",'Deep retrofit'!$S$42,"")))&amp;IF(F30="Scenario1PBT6",'Deep retrofit'!$T$42,IF(F30="Scenario2PBT6",'Deep retrofit'!$U$42,IF(F30="Scenario3PBT6",'Deep retrofit'!$V$42,"")))&amp;IF(F30="Scenario1PBT7",'Deep retrofit'!$W$42,IF(F30="Scenario2PBT7",'Deep retrofit'!$X$42,IF(F30="Scenario3PBT7",'Deep retrofit'!$Y$42,"")))&amp;IF(F30="Scenario1PBT8",'Deep retrofit'!$Z$42,IF(F30="Scenario2PBT8",'Deep retrofit'!$AA$42,IF(F30="Scenario3PBT8",'Deep retrofit'!$AB$42,"")))&amp;IF(F30="Scenario1PBT9",'Deep retrofit'!$AC$42,IF(F30="Scenario2PBT9",'Deep retrofit'!$AD$42,IF(F30="Scenario3PBT9",'Deep retrofit'!$AE$42,"")))&amp;IF(F30="Scenario1PBT10",'Deep retrofit'!$AF$42,IF(F30="Scenario2PBT10",'Deep retrofit'!$AG$42,IF(F30="Scenario3PBT10",'Deep retrofit'!$AH$42,"")))&amp;IF(F30="Scenario1PBT11",'Deep retrofit'!$AI$42,IF(F30="Scenario2PBT11",'Deep retrofit'!$AJ$42,IF(F30="Scenario3PBT11",'Deep retrofit'!$AK$42,"")))&amp;IF(F30="Scenario1PBT12",'Deep retrofit'!$AL$42,IF(F30="Scenario2PBT12",'Deep retrofit'!$AM$42,IF(F30="Scenario3PBT12",'Deep retrofit'!$AN$42,"")))&amp;IF(F30="Scenario1PBT13",'Deep retrofit'!$AO$42,IF(F30="Scenario2PBT13",'Deep retrofit'!$AP$42,IF(F30="Scenario3PBT13",'Deep retrofit'!$AQ$42,"")))&amp;IF(F30="Scenario1PBT14",'Deep retrofit'!$AR$42,IF(F30="Scenario2PBT14",'Deep retrofit'!$AS$42,IF(F30="Scenario3PBT14",'Deep retrofit'!$AT$42,"")))&amp;IF(F30="Scenario1PBT15",'Deep retrofit'!$AU$42,IF(F30="Scenario2PBT15",'Deep retrofit'!$AV$42,IF(F30="Scenario3PBT15",'Deep retrofit'!$AW$42,"")))</f>
        <v/>
      </c>
      <c r="Z30" s="142">
        <f t="shared" si="20"/>
        <v>0</v>
      </c>
      <c r="AA30" s="331" t="str">
        <f>IF(F30="Scenario1PBT1",'Deep retrofit'!$E$101,IF(F30="Scenario2PBT1",'Deep retrofit'!$F$101,IF(F30="Scenario3PBT1",'Deep retrofit'!$G$101,"")))&amp;IF(F30="Scenario1PBT2",'Deep retrofit'!$H$101,IF(F30="Scenario2PBT2",'Deep retrofit'!$I$101,IF(F30="Scenario3PBT2",'Deep retrofit'!$J$101,"")))&amp;IF(F30="Scenario1PBT3",'Deep retrofit'!$K$101,IF(F30="Scenario2PBT3",'Deep retrofit'!$L$101,IF(F30="Scenario3PBT3",'Deep retrofit'!$M$101,"")))&amp;IF(F30="Scenario1PBT4",'Deep retrofit'!$N$101,IF(F30="Scenario2PBT4",'Deep retrofit'!$O$101,IF(F30="Scenario3PBT4",'Deep retrofit'!$P$101,"")))&amp;IF(F30="Scenario1PBT5",'Deep retrofit'!$Q$101,IF(F30="Scenario2PBT5",'Deep retrofit'!$R$101,IF(F30="Scenario3PBT5",'Deep retrofit'!$S$101,"")))&amp;IF(F30="Scenario1PBT6",'Deep retrofit'!$T$101,IF(F30="Scenario2PBT6",'Deep retrofit'!$U$101,IF(F30="Scenario3PBT6",'Deep retrofit'!$V$101,"")))&amp;IF(F30="Scenario1PBT7",'Deep retrofit'!$W$101,IF(F30="Scenario2PBT7",'Deep retrofit'!$X$101,IF(F30="Scenario3PBT7",'Deep retrofit'!$Y$101,"")))&amp;IF(F30="Scenario1PBT8",'Deep retrofit'!$Z$101,IF(F30="Scenario2PBT8",'Deep retrofit'!$AA$101,IF(F30="Scenario3PBT8",'Deep retrofit'!$AB$101,"")))&amp;IF(F30="Scenario1PBT9",'Deep retrofit'!$AC$101,IF(F30="Scenario2PBT9",'Deep retrofit'!$AD$101,IF(F30="Scenario3PBT9",'Deep retrofit'!$AE$101,"")))&amp;IF(F30="Scenario1PBT10",'Deep retrofit'!$AF$101,IF(F30="Scenario2PBT10",'Deep retrofit'!$AG$101,IF(F30="Scenario3PBT10",'Deep retrofit'!$AH$101,"")))&amp;IF(F30="Scenario1PBT11",'Deep retrofit'!$AI$101,IF(F30="Scenario2PBT11",'Deep retrofit'!$AJ$101,IF(F30="Scenario3PBT11",'Deep retrofit'!$AK$101,"")))&amp;IF(F30="Scenario1PBT12",'Deep retrofit'!$AL$101,IF(F30="Scenario2PBT12",'Deep retrofit'!$AM$101,IF(F30="Scenario3PBT12",'Deep retrofit'!$AN$101,"")))&amp;IF(F30="Scenario1PBT13",'Deep retrofit'!$AO$101,IF(F30="Scenario2PBT13",'Deep retrofit'!$AP$101,IF(F30="Scenario3PBT13",'Deep retrofit'!$AQ$101,"")))&amp;IF(F30="Scenario1PBT14",'Deep retrofit'!$AR$101,IF(F30="Scenario2PBT14",'Deep retrofit'!$AS$101,IF(F30="Scenario3PBT14",'Deep retrofit'!$AT$101,"")))&amp;IF(F30="Scenario1PBT15",'Deep retrofit'!$AU$101,IF(F30="Scenario2PBT15",'Deep retrofit'!$AV$101,IF(F30="Scenario3PBT15",'Deep retrofit'!$AW$101,"")))</f>
        <v/>
      </c>
      <c r="AB30" s="233">
        <f t="shared" si="21"/>
        <v>0</v>
      </c>
      <c r="AC30" s="264">
        <f>IFERROR('Projection_Base-case'!G30-G30,0)</f>
        <v>0</v>
      </c>
      <c r="AD30" s="142">
        <f t="shared" si="0"/>
        <v>0</v>
      </c>
      <c r="AE30" s="142">
        <f>IFERROR(100*AC30/'Projection_Base-case'!G30,0)</f>
        <v>0</v>
      </c>
      <c r="AF30" s="142">
        <f>IFERROR('Projection_Base-case'!I30-I30,0)</f>
        <v>0</v>
      </c>
      <c r="AG30" s="142">
        <f t="shared" si="1"/>
        <v>0</v>
      </c>
      <c r="AH30" s="142">
        <f>IFERROR(100*AF30/'Projection_Base-case'!I30,0)</f>
        <v>0</v>
      </c>
      <c r="AI30" s="142">
        <f>IFERROR('Projection_Base-case'!K30-K30,0)</f>
        <v>0</v>
      </c>
      <c r="AJ30" s="142">
        <f t="shared" si="2"/>
        <v>0</v>
      </c>
      <c r="AK30" s="142">
        <f>IFERROR(100*AI30/'Projection_Base-case'!K30,0)</f>
        <v>0</v>
      </c>
      <c r="AL30" s="142">
        <f>IFERROR(M30-'Projection_Base-case'!M30,0)</f>
        <v>0</v>
      </c>
      <c r="AM30" s="142">
        <f t="shared" si="3"/>
        <v>0</v>
      </c>
      <c r="AN30" s="143">
        <f>IFERROR(100*AL30/'Projection_Base-case'!M30,0)</f>
        <v>0</v>
      </c>
      <c r="AO30" s="262">
        <f>IFERROR('Projection_Base-case'!O30-O30,0)</f>
        <v>0</v>
      </c>
      <c r="AP30" s="142">
        <f t="shared" si="4"/>
        <v>0</v>
      </c>
      <c r="AQ30" s="142">
        <f>IFERROR(100*AO30/'Projection_Base-case'!O30,0)</f>
        <v>0</v>
      </c>
      <c r="AR30" s="142">
        <f>IFERROR('Projection_Base-case'!Q30-Q30,0)</f>
        <v>0</v>
      </c>
      <c r="AS30" s="142">
        <f t="shared" si="5"/>
        <v>0</v>
      </c>
      <c r="AT30" s="142">
        <f>IFERROR(100*AR30/'Projection_Base-case'!Q30,0)</f>
        <v>0</v>
      </c>
      <c r="AU30" s="142">
        <f>IFERROR('Projection_Base-case'!S30-S30,0)</f>
        <v>0</v>
      </c>
      <c r="AV30" s="142">
        <f t="shared" si="6"/>
        <v>0</v>
      </c>
      <c r="AW30" s="143">
        <f>IFERROR(100*AU30/'Projection_Base-case'!S30,0)</f>
        <v>0</v>
      </c>
      <c r="AX30" s="262">
        <f>IFERROR('Projection_Base-case'!U30-U30,0)</f>
        <v>0</v>
      </c>
      <c r="AY30" s="142">
        <f t="shared" si="7"/>
        <v>0</v>
      </c>
      <c r="AZ30" s="142">
        <f>IFERROR(100*AX30/'Projection_Base-case'!U30,0)</f>
        <v>0</v>
      </c>
      <c r="BA30" s="142">
        <f>IFERROR('Projection_Base-case'!W30-W30,0)</f>
        <v>0</v>
      </c>
      <c r="BB30" s="142">
        <f t="shared" si="8"/>
        <v>0</v>
      </c>
      <c r="BC30" s="142">
        <f>IFERROR(100*BA30/'Projection_Base-case'!W30,0)</f>
        <v>0</v>
      </c>
      <c r="BD30" s="142">
        <f>IFERROR('Projection_Base-case'!Y30-Y30,0)</f>
        <v>0</v>
      </c>
      <c r="BE30" s="142">
        <f t="shared" si="9"/>
        <v>0</v>
      </c>
      <c r="BF30" s="142">
        <f>IFERROR(100*BD30/'Projection_Base-case'!Y30,0)</f>
        <v>0</v>
      </c>
      <c r="BG30" s="531">
        <f t="shared" si="22"/>
        <v>0</v>
      </c>
      <c r="BH30" s="532">
        <f t="shared" si="23"/>
        <v>0</v>
      </c>
    </row>
    <row r="31" spans="1:60" x14ac:dyDescent="0.25">
      <c r="A31" s="261">
        <v>26</v>
      </c>
      <c r="B31" s="142">
        <f>'Projection_Base-case'!B31</f>
        <v>0</v>
      </c>
      <c r="C31" s="142">
        <f>'Projection_Base-case'!C31</f>
        <v>0</v>
      </c>
      <c r="D31" s="142">
        <f>'Projection_Base-case'!D31</f>
        <v>0</v>
      </c>
      <c r="E31" s="149"/>
      <c r="F31" s="258" t="str">
        <f t="shared" si="10"/>
        <v>0</v>
      </c>
      <c r="G31" s="231" t="str">
        <f>IF(F31="Scenario1PBT1",'Deep retrofit'!$E$6,IF(F31="Scenario2PBT1",'Deep retrofit'!$F$6,IF(F31="Scenario3PBT1",'Deep retrofit'!$G$6,"")))&amp;IF(F31="Scenario1PBT2",'Deep retrofit'!$H$6,IF(F31="Scenario2PBT2",'Deep retrofit'!$I$6,IF(F31="Scenario3PBT2",'Deep retrofit'!$J$6,"")))&amp;IF(F31="Scenario1PBT3",'Deep retrofit'!$K$6,IF(F31="Scenario2PBT3",'Deep retrofit'!$L$6,IF(F31="Scenario3PBT3",'Deep retrofit'!$M$6,"")))&amp;IF(F31="Scenario1PBT4",'Deep retrofit'!$N$6,IF(F31="Scenario2PBT4",'Deep retrofit'!$O$6,IF(F31="Scenario3PBT4",'Deep retrofit'!$P$6,"")))&amp;IF(F31="Scenario1PBT5",'Deep retrofit'!$Q$6,IF(F31="Scenario2PBT5",'Deep retrofit'!$R$6,IF(F31="Scenario3PBT5",'Deep retrofit'!$S$6,"")))&amp;IF(F31="Scenario1PBT6",'Deep retrofit'!$T$6,IF(F31="Scenario2PBT6",'Deep retrofit'!$U$6,IF(F31="Scenario3PBT6",'Deep retrofit'!$V$6,"")))&amp;IF(F31="Scenario1PBT7",'Deep retrofit'!$W$6,IF(F31="Scenario2PBT7",'Deep retrofit'!$X$6,IF(F31="Scenario3PBT7",'Deep retrofit'!$Y$6,"")))&amp;IF(F31="Scenario1PBT8",'Deep retrofit'!$Z$6,IF(F31="Scenario2PBT8",'Deep retrofit'!$AA$6,IF(F31="Scenario3PBT8",'Deep retrofit'!$AB$6,"")))&amp;IF(F31="Scenario1PBT9",'Deep retrofit'!$AC$6,IF(F31="Scenario2PBT9",'Deep retrofit'!$AD$6,IF(F31="Scenario3PBT9",'Deep retrofit'!$AE$6,"")))&amp;IF(F31="Scenario1PBT10",'Deep retrofit'!$AF$6,IF(F31="Scenario2PBT10",'Deep retrofit'!$AG$6,IF(F31="Scenario3PBT10",'Deep retrofit'!$AH$6,"")))&amp;IF(F31="Scenario1PBT11",'Deep retrofit'!$AI$6,IF(F31="Scenario2PBT11",'Deep retrofit'!$AJ$6,IF(F31="Scenario3PBT11",'Deep retrofit'!$AK$6,"")))&amp;IF(F31="Scenario1PBT12",'Deep retrofit'!$AL$6,IF(F31="Scenario2PBT12",'Deep retrofit'!$AM$6,IF(F31="Scenario3PBT12",'Deep retrofit'!$AN$6,"")))&amp;IF(F31="Scenario1PBT13",'Deep retrofit'!$AO$6,IF(F31="Scenario2PBT13",'Deep retrofit'!$AP$6,IF(F31="Scenario3PBT13",'Deep retrofit'!$AQ$6,"")))&amp;IF(F31="Scenario1PBT14",'Deep retrofit'!$AR$6,IF(F31="Scenario2PBT14",'Deep retrofit'!$AS$6,IF(F31="Scenario3PBT14",'Deep retrofit'!$AT$6,"")))&amp;IF(F31="Scenario1PBT15",'Deep retrofit'!$AU$6,IF(F31="Scenario2PBT15",'Deep retrofit'!$AV$6,IF(F31="Scenario3PBT15",'Deep retrofit'!$AW$6,"")))</f>
        <v/>
      </c>
      <c r="H31" s="142">
        <f t="shared" si="11"/>
        <v>0</v>
      </c>
      <c r="I31" s="232" t="str">
        <f>IF(F31="Scenario1PBT1",'Deep retrofit'!$E$16,IF(F31="Scenario2PBT1",'Deep retrofit'!$F$16,IF(F31="Scenario3PBT1",'Deep retrofit'!$G$16,"")))&amp;IF(F31="Scenario1PBT2",'Deep retrofit'!$H$16,IF(F31="Scenario2PBT2",'Deep retrofit'!$I$16,IF(F31="Scenario3PBT2",'Deep retrofit'!$J$16,"")))&amp;IF(F31="Scenario1PBT3",'Deep retrofit'!$K$16,IF(F31="Scenario2PBT3",'Deep retrofit'!$L$16,IF(F31="Scenario3PBT3",'Deep retrofit'!$M$16,"")))&amp;IF(F31="Scenario1PBT4",'Deep retrofit'!$N$16,IF(F31="Scenario2PBT4",'Deep retrofit'!$O$16,IF(F31="Scenario3PBT4",'Deep retrofit'!$P$16,"")))&amp;IF(F31="Scenario1PBT5",'Deep retrofit'!$Q$16,IF(F31="Scenario2PBT5",'Deep retrofit'!$R$16,IF(F31="Scenario3PBT5",'Deep retrofit'!$S$16,"")))&amp;IF(F31="Scenario1PBT6",'Deep retrofit'!$T$16,IF(F31="Scenario2PBT6",'Deep retrofit'!$U$16,IF(F31="Scenario3PBT6",'Deep retrofit'!$V$16,"")))&amp;IF(F31="Scenario1PBT7",'Deep retrofit'!$W$16,IF(F31="Scenario2PBT7",'Deep retrofit'!$X$16,IF(F31="Scenario3PBT7",'Deep retrofit'!$Y$16,"")))&amp;IF(F31="Scenario1PBT8",'Deep retrofit'!$Z$16,IF(F31="Scenario2PBT8",'Deep retrofit'!$AA$16,IF(F31="Scenario3PBT8",'Deep retrofit'!$AB$16,"")))&amp;IF(F31="Scenario1PBT9",'Deep retrofit'!$AC$16,IF(F31="Scenario2PBT9",'Deep retrofit'!$AD$16,IF(F31="Scenario3PBT9",'Deep retrofit'!$AE$16,"")))&amp;IF(F31="Scenario1PBT10",'Deep retrofit'!$AF$16,IF(F31="Scenario2PBT10",'Deep retrofit'!$AG$16,IF(F31="Scenario3PBT10",'Deep retrofit'!$AH$16,"")))&amp;IF(F31="Scenario1PBT11",'Deep retrofit'!$AI$16,IF(F31="Scenario2PBT11",'Deep retrofit'!$AJ$16,IF(F31="Scenario3PBT11",'Deep retrofit'!$AK$16,"")))&amp;IF(F31="Scenario1PBT12",'Deep retrofit'!$AL$16,IF(F31="Scenario2PBT12",'Deep retrofit'!$AM$16,IF(F31="Scenario3PBT12",'Deep retrofit'!$AN$16,"")))&amp;IF(F31="Scenario1PBT13",'Deep retrofit'!$AO$16,IF(F31="Scenario2PBT13",'Deep retrofit'!$AP$16,IF(F31="Scenario3PBT13",'Deep retrofit'!$AQ$16,"")))&amp;IF(F31="Scenario1PBT14",'Deep retrofit'!$AR$16,IF(F31="Scenario2PBT14",'Deep retrofit'!$AS$16,IF(F31="Scenario3PBT14",'Deep retrofit'!$AT$16,"")))&amp;IF(F31="Scenario1PBT15",'Deep retrofit'!$AU$16,IF(F31="Scenario2PBT15",'Deep retrofit'!$AV$16,IF(F31="Scenario3PBT15",'Deep retrofit'!$AW$16,"")))</f>
        <v/>
      </c>
      <c r="J31" s="142">
        <f t="shared" si="12"/>
        <v>0</v>
      </c>
      <c r="K31" s="142" t="str">
        <f>IF(F31="Scenario1PBT1",'Deep retrofit'!$E$18,IF(F31="Scenario2PBT1",'Deep retrofit'!$F$18,IF(F31="Scenario3PBT1",'Deep retrofit'!$G$18,"")))&amp;IF(F31="Scenario1PBT2",'Deep retrofit'!$H$18,IF(F31="Scenario2PBT2",'Deep retrofit'!$I$18,IF(F31="Scenario3PBT2",'Deep retrofit'!$J$18,"")))&amp;IF(F31="Scenario1PBT3",'Deep retrofit'!$K$18,IF(F31="Scenario2PBT3",'Deep retrofit'!$L$18,IF(F31="Scenario3PBT3",'Deep retrofit'!$M$18,"")))&amp;IF(F31="Scenario1PBT4",'Deep retrofit'!$N$18,IF(F31="Scenario2PBT4",'Deep retrofit'!$O$18,IF(F31="Scenario3PBT4",'Deep retrofit'!$P$18,"")))&amp;IF(F31="Scenario1PBT5",'Deep retrofit'!$Q$18,IF(F31="Scenario2PBT5",'Deep retrofit'!$R$18,IF(F31="Scenario3PBT5",'Deep retrofit'!$S$18,"")))&amp;IF(F31="Scenario1PBT6",'Deep retrofit'!$T$18,IF(F31="Scenario2PBT6",'Deep retrofit'!$U$18,IF(F31="Scenario3PBT6",'Deep retrofit'!$V$18,"")))&amp;IF(F31="Scenario1PBT7",'Deep retrofit'!$W$18,IF(F31="Scenario2PBT7",'Deep retrofit'!$X$18,IF(F31="Scenario3PBT7",'Deep retrofit'!$Y$18,"")))&amp;IF(F31="Scenario1PBT8",'Deep retrofit'!$Z$18,IF(F31="Scenario2PBT8",'Deep retrofit'!$AA$18,IF(F31="Scenario3PBT8",'Deep retrofit'!$AB$18,"")))&amp;IF(F31="Scenario1PBT9",'Deep retrofit'!$AC$18,IF(F31="Scenario2PBT9",'Deep retrofit'!$AD$18,IF(F31="Scenario3PBT9",'Deep retrofit'!$AE$18,"")))&amp;IF(F31="Scenario1PBT10",'Deep retrofit'!$AF$18,IF(F31="Scenario2PBT10",'Deep retrofit'!$AG$18,IF(F31="Scenario3PBT10",'Deep retrofit'!$AH$18,"")))&amp;IF(F31="Scenario1PBT11",'Deep retrofit'!$AI$18,IF(F31="Scenario2PBT11",'Deep retrofit'!$AJ$18,IF(F31="Scenario3PBT11",'Deep retrofit'!$AK$18,"")))&amp;IF(F31="Scenario1PBT12",'Deep retrofit'!$AL$18,IF(F31="Scenario2PBT12",'Deep retrofit'!$AM$18,IF(F31="Scenario3PBT12",'Deep retrofit'!$AN$18,"")))&amp;IF(F31="Scenario1PBT13",'Deep retrofit'!$AO$18,IF(F31="Scenario2PBT13",'Deep retrofit'!$AP$18,IF(F31="Scenario3PBT13",'Deep retrofit'!$AQ$18,"")))&amp;IF(F31="Scenario1PBT14",'Deep retrofit'!$AR$18,IF(F31="Scenario2PBT14",'Deep retrofit'!$AS$18,IF(F31="Scenario3PBT14",'Deep retrofit'!$AT$18,"")))&amp;IF(F31="Scenario1PBT15",'Deep retrofit'!$AU$18,IF(F31="Scenario2PBT15",'Deep retrofit'!$AV$18,IF(F31="Scenario3PBT15",'Deep retrofit'!$AW$18,"")))</f>
        <v/>
      </c>
      <c r="L31" s="142">
        <f t="shared" si="13"/>
        <v>0</v>
      </c>
      <c r="M31" s="142" t="str">
        <f>IF(F31="Scenario1PBT1",'Deep retrofit'!$E$20,IF(F31="Scenario2PBT1",'Deep retrofit'!$F$20,IF(F31="Scenario3PBT1",'Deep retrofit'!$G$20,"")))&amp;IF(F31="Scenario1PBT2",'Deep retrofit'!$H$20,IF(F31="Scenario2PBT2",'Deep retrofit'!$I$20,IF(F31="Scenario3PBT2",'Deep retrofit'!$J$20,"")))&amp;IF(F31="Scenario1PBT3",'Deep retrofit'!$K$20,IF(F31="Scenario2PBT3",'Deep retrofit'!$L$20,IF(F31="Scenario3PBT3",'Deep retrofit'!$M$20,"")))&amp;IF(F31="Scenario1PBT4",'Deep retrofit'!$N$20,IF(F31="Scenario2PBT4",'Deep retrofit'!$O$20,IF(F31="Scenario3PBT4",'Deep retrofit'!$P$20,"")))&amp;IF(F31="Scenario1PBT5",'Deep retrofit'!$Q$20,IF(F31="Scenario2PBT5",'Deep retrofit'!$R$20,IF(F31="Scenario3PBT5",'Deep retrofit'!$S$20,"")))&amp;IF(F31="Scenario1PBT6",'Deep retrofit'!$T$20,IF(F31="Scenario2PBT6",'Deep retrofit'!$U$20,IF(F31="Scenario3PBT6",'Deep retrofit'!$V$20,"")))&amp;IF(F31="Scenario1PBT7",'Deep retrofit'!$W$20,IF(F31="Scenario2PBT7",'Deep retrofit'!$X$20,IF(F31="Scenario3PBT7",'Deep retrofit'!$Y$20,"")))&amp;IF(F31="Scenario1PBT8",'Deep retrofit'!$Z$20,IF(F31="Scenario2PBT8",'Deep retrofit'!$AA$20,IF(F31="Scenario3PBT8",'Deep retrofit'!$AB$20,"")))&amp;IF(F31="Scenario1PBT9",'Deep retrofit'!$AC$20,IF(F31="Scenario2PBT9",'Deep retrofit'!$AD$20,IF(F31="Scenario3PBT9",'Deep retrofit'!$AE$20,"")))&amp;IF(F31="Scenario1PBT10",'Deep retrofit'!$AF$20,IF(F31="Scenario2PBT10",'Deep retrofit'!$AG$20,IF(F31="Scenario3PBT10",'Deep retrofit'!$AH$20,"")))&amp;IF(F31="Scenario1PBT11",'Deep retrofit'!$AI$20,IF(F31="Scenario2PBT11",'Deep retrofit'!$AJ$20,IF(F31="Scenario3PBT11",'Deep retrofit'!$AK$20,"")))&amp;IF(F31="Scenario1PBT12",'Deep retrofit'!$AL$20,IF(F31="Scenario2PBT12",'Deep retrofit'!$AM$20,IF(F31="Scenario3PBT12",'Deep retrofit'!$AN$20,"")))&amp;IF(F31="Scenario1PBT13",'Deep retrofit'!$AO$20,IF(F31="Scenario2PBT13",'Deep retrofit'!$AP$20,IF(F31="Scenario3PBT13",'Deep retrofit'!$AQ$20,"")))&amp;IF(F31="Scenario1PBT14",'Deep retrofit'!$AR$20,IF(F31="Scenario2PBT14",'Deep retrofit'!$AS$20,IF(F31="Scenario3PBT14",'Deep retrofit'!$AT$20,"")))&amp;IF(F31="Scenario1PBT15",'Deep retrofit'!$AU$20,IF(F31="Scenario2PBT15",'Deep retrofit'!$AV$20,IF(F31="Scenario3PBT15",'Deep retrofit'!$AW$20,"")))</f>
        <v/>
      </c>
      <c r="N31" s="143">
        <f t="shared" si="14"/>
        <v>0</v>
      </c>
      <c r="O31" s="262" t="str">
        <f>IF(F31="Scenario1PBT1",'Deep retrofit'!$E$23,IF(F31="Scenario2PBT1",'Deep retrofit'!$F$23,IF(F31="Scenario3PBT1",'Deep retrofit'!$G$23,"")))&amp;IF(F31="Scenario1PBT2",'Deep retrofit'!$H$23,IF(F31="Scenario2PBT2",'Deep retrofit'!$I$23,IF(F31="Scenario3PBT2",'Deep retrofit'!$J$23,"")))&amp;IF(F31="Scenario1PBT3",'Deep retrofit'!$K$23,IF(F31="Scenario2PBT3",'Deep retrofit'!$L$23,IF(F31="Scenario3PBT3",'Deep retrofit'!$M$23,"")))&amp;IF(F31="Scenario1PBT4",'Deep retrofit'!$N$23,IF(F31="Scenario2PBT4",'Deep retrofit'!$O$23,IF(F31="Scenario3PBT4",'Deep retrofit'!$P$23,"")))&amp;IF(F31="Scenario1PBT5",'Deep retrofit'!$Q$23,IF(F31="Scenario2PBT5",'Deep retrofit'!$R$23,IF(F31="Scenario3PBT5",'Deep retrofit'!$S$23,"")))&amp;IF(F31="Scenario1PBT6",'Deep retrofit'!$T$23,IF(F31="Scenario2PBT6",'Deep retrofit'!$U$23,IF(F31="Scenario3PBT6",'Deep retrofit'!$V$23,"")))&amp;IF(F31="Scenario1PBT7",'Deep retrofit'!$W$23,IF(F31="Scenario2PBT7",'Deep retrofit'!$X$23,IF(F31="Scenario3PBT7",'Deep retrofit'!$Y$23,"")))&amp;IF(F31="Scenario1PBT8",'Deep retrofit'!$Z$23,IF(F31="Scenario2PBT8",'Deep retrofit'!$AA$23,IF(F31="Scenario3PBT8",'Deep retrofit'!$AB$23,"")))&amp;IF(F31="Scenario1PBT9",'Deep retrofit'!$AC$23,IF(F31="Scenario2PBT9",'Deep retrofit'!$AD$23,IF(F31="Scenario3PBT9",'Deep retrofit'!$AE$23,"")))&amp;IF(F31="Scenario1PBT10",'Deep retrofit'!$AF$23,IF(F31="Scenario2PBT10",'Deep retrofit'!$AG$23,IF(F31="Scenario3PBT10",'Deep retrofit'!$AH$23,"")))&amp;IF(F31="Scenario1PBT11",'Deep retrofit'!$AI$23,IF(F31="Scenario2PBT11",'Deep retrofit'!$AJ$23,IF(F31="Scenario3PBT11",'Deep retrofit'!$AK$23,"")))&amp;IF(F31="Scenario1PBT12",'Deep retrofit'!$AL$23,IF(F31="Scenario2PBT12",'Deep retrofit'!$AM$23,IF(F31="Scenario3PBT12",'Deep retrofit'!$AN$23,"")))&amp;IF(F31="Scenario1PBT13",'Deep retrofit'!$AO$23,IF(F31="Scenario2PBT13",'Deep retrofit'!$AP$23,IF(F31="Scenario3PBT13",'Deep retrofit'!$AQ$23,"")))&amp;IF(F31="Scenario1PBT14",'Deep retrofit'!$AR$23,IF(F31="Scenario2PBT14",'Deep retrofit'!$AS$23,IF(F31="Scenario3PBT14",'Deep retrofit'!$AT$23,"")))&amp;IF(F31="Scenario1PBT15",'Deep retrofit'!$AU$23,IF(F31="Scenario2PBT15",'Deep retrofit'!$AV$23,IF(F31="Scenario3PBT15",'Deep retrofit'!$AW$23,"")))</f>
        <v/>
      </c>
      <c r="P31" s="142">
        <f t="shared" si="15"/>
        <v>0</v>
      </c>
      <c r="Q31" s="142" t="str">
        <f>IF(F31="Scenario1PBT1",'Deep retrofit'!$E$25,IF(F31="Scenario2PBT1",'Deep retrofit'!$F$25,IF(F31="Scenario3PBT1",'Deep retrofit'!$G$25,"")))&amp;IF(F31="Scenario1PBT2",'Deep retrofit'!$H$25,IF(F31="Scenario2PBT2",'Deep retrofit'!$I$25,IF(F31="Scenario3PBT2",'Deep retrofit'!$J$25,"")))&amp;IF(F31="Scenario1PBT3",'Deep retrofit'!$K$25,IF(F31="Scenario2PBT3",'Deep retrofit'!$L$25,IF(F31="Scenario3PBT3",'Deep retrofit'!$M$25,"")))&amp;IF(F31="Scenario1PBT4",'Deep retrofit'!$N$25,IF(F31="Scenario2PBT4",'Deep retrofit'!$O$25,IF(F31="Scenario3PBT4",'Deep retrofit'!$P$25,"")))&amp;IF(F31="Scenario1PBT5",'Deep retrofit'!$Q$25,IF(F31="Scenario2PBT5",'Deep retrofit'!$R$25,IF(F31="Scenario3PBT5",'Deep retrofit'!$S$25,"")))&amp;IF(F31="Scenario1PBT6",'Deep retrofit'!$T$25,IF(F31="Scenario2PBT6",'Deep retrofit'!$U$25,IF(F31="Scenario3PBT6",'Deep retrofit'!$V$25,"")))&amp;IF(F31="Scenario1PBT7",'Deep retrofit'!$W$25,IF(F31="Scenario2PBT7",'Deep retrofit'!$X$25,IF(F31="Scenario3PBT7",'Deep retrofit'!$Y$25,"")))&amp;IF(F31="Scenario1PBT8",'Deep retrofit'!$Z$25,IF(F31="Scenario2PBT8",'Deep retrofit'!$AA$25,IF(F31="Scenario3PBT8",'Deep retrofit'!$AB$25,"")))&amp;IF(F31="Scenario1PBT9",'Deep retrofit'!$AC$25,IF(F31="Scenario2PBT9",'Deep retrofit'!$AD$25,IF(F31="Scenario3PBT9",'Deep retrofit'!$AE$25,"")))&amp;IF(F31="Scenario1PBT10",'Deep retrofit'!$AF$25,IF(F31="Scenario2PBT10",'Deep retrofit'!$AG$25,IF(F31="Scenario3PBT10",'Deep retrofit'!$AH$25,"")))&amp;IF(F31="Scenario1PBT11",'Deep retrofit'!$AI$25,IF(F31="Scenario2PBT11",'Deep retrofit'!$AJ$25,IF(F31="Scenario3PBT11",'Deep retrofit'!$AK$25,"")))&amp;IF(F31="Scenario1PBT12",'Deep retrofit'!$AL$25,IF(F31="Scenario2PBT12",'Deep retrofit'!$AM$25,IF(F31="Scenario3PBT12",'Deep retrofit'!$AN$25,"")))&amp;IF(F31="Scenario1PBT13",'Deep retrofit'!$AO$25,IF(F31="Scenario2PBT13",'Deep retrofit'!$AP$25,IF(F31="Scenario3PBT13",'Deep retrofit'!$AQ$25,"")))&amp;IF(F31="Scenario1PBT14",'Deep retrofit'!$AR$25,IF(F31="Scenario2PBT14",'Deep retrofit'!$AS$25,IF(F31="Scenario3PBT14",'Deep retrofit'!$AT$25,"")))&amp;IF(F31="Scenario1PBT15",'Deep retrofit'!$AU$25,IF(F31="Scenario2PBT15",'Deep retrofit'!$AV$25,IF(F31="Scenario3PBT15",'Deep retrofit'!$AW$25,"")))</f>
        <v/>
      </c>
      <c r="R31" s="142">
        <f t="shared" si="16"/>
        <v>0</v>
      </c>
      <c r="S31" s="142" t="str">
        <f>IF(F31="Scenario1PBT1",'Deep retrofit'!$E$27,IF(F31="Scenario2PBT1",'Deep retrofit'!$F$27,IF(F31="Scenario3PBT1",'Deep retrofit'!$G$27,"")))&amp;IF(F31="Scenario1PBT2",'Deep retrofit'!$H$27,IF(F31="Scenario2PBT2",'Deep retrofit'!$I$27,IF(F31="Scenario3PBT2",'Deep retrofit'!$J$27,"")))&amp;IF(F31="Scenario1PBT3",'Deep retrofit'!$K$27,IF(F31="Scenario2PBT3",'Deep retrofit'!$L$27,IF(F31="Scenario3PBT3",'Deep retrofit'!$M$27,"")))&amp;IF(F31="Scenario1PBT4",'Deep retrofit'!$N$27,IF(F31="Scenario2PBT4",'Deep retrofit'!$O$27,IF(F31="Scenario3PBT4",'Deep retrofit'!$P$27,"")))&amp;IF(F31="Scenario1PBT5",'Deep retrofit'!$Q$27,IF(F31="Scenario2PBT5",'Deep retrofit'!$R$27,IF(F31="Scenario3PBT5",'Deep retrofit'!$S$27,"")))&amp;IF(F31="Scenario1PBT6",'Deep retrofit'!$T$27,IF(F31="Scenario2PBT6",'Deep retrofit'!$U$27,IF(F31="Scenario3PBT6",'Deep retrofit'!$V$27,"")))&amp;IF(F31="Scenario1PBT7",'Deep retrofit'!$W$27,IF(F31="Scenario2PBT7",'Deep retrofit'!$X$27,IF(F31="Scenario3PBT7",'Deep retrofit'!$Y$27,"")))&amp;IF(F31="Scenario1PBT8",'Deep retrofit'!$Z$27,IF(F31="Scenario2PBT8",'Deep retrofit'!$AA$27,IF(F31="Scenario3PBT8",'Deep retrofit'!$AB$27,"")))&amp;IF(F31="Scenario1PBT9",'Deep retrofit'!$AC$27,IF(F31="Scenario2PBT9",'Deep retrofit'!$AD$27,IF(F31="Scenario3PBT9",'Deep retrofit'!$AE$27,"")))&amp;IF(F31="Scenario1PBT10",'Deep retrofit'!$AF$27,IF(F31="Scenario2PBT10",'Deep retrofit'!$AG$27,IF(F31="Scenario3PBT10",'Deep retrofit'!$AH$27,"")))&amp;IF(F31="Scenario1PBT11",'Deep retrofit'!$AI$27,IF(F31="Scenario2PBT11",'Deep retrofit'!$AJ$27,IF(F31="Scenario3PBT11",'Deep retrofit'!$AK$27,"")))&amp;IF(F31="Scenario1PBT12",'Deep retrofit'!$AL$27,IF(F31="Scenario2PBT12",'Deep retrofit'!$AM$27,IF(F31="Scenario3PBT12",'Deep retrofit'!$AN$27,"")))&amp;IF(F31="Scenario1PBT13",'Deep retrofit'!$AO$27,IF(F31="Scenario2PBT13",'Deep retrofit'!$AP$27,IF(F31="Scenario3PBT13",'Deep retrofit'!$AQ$27,"")))&amp;IF(F31="Scenario1PBT14",'Deep retrofit'!$AR$27,IF(F31="Scenario2PBT14",'Deep retrofit'!$AS$27,IF(F31="Scenario3PBT14",'Deep retrofit'!$AT$27,"")))&amp;IF(F31="Scenario1PBT15",'Deep retrofit'!$AU$27,IF(F31="Scenario2PBT15",'Deep retrofit'!$AV$27,IF(F31="Scenario3PBT15",'Deep retrofit'!$AW$27,"")))</f>
        <v/>
      </c>
      <c r="T31" s="263">
        <f t="shared" si="17"/>
        <v>0</v>
      </c>
      <c r="U31" s="262" t="str">
        <f>IF(F31="Scenario1PBT1",'Deep retrofit'!$E$38,IF(F31="Scenario2PBT1",'Deep retrofit'!$F$38,IF(F31="Scenario3PBT1",'Deep retrofit'!$G$38,"")))&amp;IF(F31="Scenario1PBT2",'Deep retrofit'!$H$38,IF(F31="Scenario2PBT2",'Deep retrofit'!$I$38,IF(F31="Scenario3PBT2",'Deep retrofit'!$J$38,"")))&amp;IF(F31="Scenario1PBT3",'Deep retrofit'!$K$38,IF(F31="Scenario2PBT3",'Deep retrofit'!$L$38,IF(F31="Scenario3PBT3",'Deep retrofit'!$M$38,"")))&amp;IF(F31="Scenario1PBT4",'Deep retrofit'!$N$38,IF(F31="Scenario2PBT4",'Deep retrofit'!$O$38,IF(F31="Scenario3PBT4",'Deep retrofit'!$P$38,"")))&amp;IF(F31="Scenario1PBT5",'Deep retrofit'!$Q$38,IF(F31="Scenario2PBT5",'Deep retrofit'!$R$38,IF(F31="Scenario3PBT5",'Deep retrofit'!$S$38,"")))&amp;IF(F31="Scenario1PBT6",'Deep retrofit'!$T$38,IF(F31="Scenario2PBT6",'Deep retrofit'!$U$38,IF(F31="Scenario3PBT6",'Deep retrofit'!$V$38,"")))&amp;IF(F31="Scenario1PBT7",'Deep retrofit'!$W$38,IF(F31="Scenario2PBT7",'Deep retrofit'!$X$38,IF(F31="Scenario3PBT7",'Deep retrofit'!$Y$38,"")))&amp;IF(F31="Scenario1PBT8",'Deep retrofit'!$Z$38,IF(F31="Scenario2PBT8",'Deep retrofit'!$AA$38,IF(F31="Scenario3PBT8",'Deep retrofit'!$AB$38,"")))&amp;IF(F31="Scenario1PBT9",'Deep retrofit'!$AC$38,IF(F31="Scenario2PBT9",'Deep retrofit'!$AD$38,IF(F31="Scenario3PBT9",'Deep retrofit'!$AE$38,"")))&amp;IF(F31="Scenario1PBT10",'Deep retrofit'!$AF$38,IF(F31="Scenario2PBT10",'Deep retrofit'!$AG$38,IF(F31="Scenario3PBT10",'Deep retrofit'!$AH$38,"")))&amp;IF(F31="Scenario1PBT11",'Deep retrofit'!$AI$38,IF(F31="Scenario2PBT11",'Deep retrofit'!$AJ$38,IF(F31="Scenario3PBT11",'Deep retrofit'!$AK$38,"")))&amp;IF(F31="Scenario1PBT12",'Deep retrofit'!$AL$38,IF(F31="Scenario2PBT12",'Deep retrofit'!$AM$38,IF(F31="Scenario3PBT12",'Deep retrofit'!$AN$38,"")))&amp;IF(F31="Scenario1PBT13",'Deep retrofit'!$AO$38,IF(F31="Scenario2PBT13",'Deep retrofit'!$AP$38,IF(F31="Scenario3PBT13",'Deep retrofit'!$AQ$38,"")))&amp;IF(F31="Scenario1PBT14",'Deep retrofit'!$AR$38,IF(F31="Scenario2PBT14",'Deep retrofit'!$AS$38,IF(F31="Scenario3PBT14",'Deep retrofit'!$AT$38,"")))&amp;IF(F31="Scenario1PBT15",'Deep retrofit'!$AU$38,IF(F31="Scenario2PBT15",'Deep retrofit'!$AV$38,IF(F31="Scenario3PBT15",'Deep retrofit'!$AW$38,"")))</f>
        <v/>
      </c>
      <c r="V31" s="142">
        <f t="shared" si="18"/>
        <v>0</v>
      </c>
      <c r="W31" s="142" t="str">
        <f>IF(F31="Scenario1PBT1",'Deep retrofit'!$E$40,IF(F31="Scenario2PBT1",'Deep retrofit'!$F$40,IF(F31="Scenario3PBT1",'Deep retrofit'!$G$40,"")))&amp;IF(F31="Scenario1PBT2",'Deep retrofit'!$H$40,IF(F31="Scenario2PBT2",'Deep retrofit'!$I$40,IF(F31="Scenario3PBT2",'Deep retrofit'!$J$40,"")))&amp;IF(F31="Scenario1PBT3",'Deep retrofit'!$K$40,IF(F31="Scenario2PBT3",'Deep retrofit'!$L$40,IF(F31="Scenario3PBT3",'Deep retrofit'!$M$40,"")))&amp;IF(F31="Scenario1PBT4",'Deep retrofit'!$N$40,IF(F31="Scenario2PBT4",'Deep retrofit'!$O$40,IF(F31="Scenario3PBT4",'Deep retrofit'!$P$40,"")))&amp;IF(F31="Scenario1PBT5",'Deep retrofit'!$Q$40,IF(F31="Scenario2PBT5",'Deep retrofit'!$R$40,IF(F31="Scenario3PBT5",'Deep retrofit'!$S$40,"")))&amp;IF(F31="Scenario1PBT6",'Deep retrofit'!$T$40,IF(F31="Scenario2PBT6",'Deep retrofit'!$U$40,IF(F31="Scenario3PBT6",'Deep retrofit'!$V$40,"")))&amp;IF(F31="Scenario1PBT7",'Deep retrofit'!$W$40,IF(F31="Scenario2PBT7",'Deep retrofit'!$X$40,IF(F31="Scenario3PBT7",'Deep retrofit'!$Y$40,"")))&amp;IF(F31="Scenario1PBT8",'Deep retrofit'!$Z$40,IF(F31="Scenario2PBT8",'Deep retrofit'!$AA$40,IF(F31="Scenario3PBT8",'Deep retrofit'!$AB$40,"")))&amp;IF(F31="Scenario1PBT9",'Deep retrofit'!$AC$40,IF(F31="Scenario2PBT9",'Deep retrofit'!$AD$40,IF(F31="Scenario3PBT9",'Deep retrofit'!$AE$40,"")))&amp;IF(F31="Scenario1PBT10",'Deep retrofit'!$AF$40,IF(F31="Scenario2PBT10",'Deep retrofit'!$AG$40,IF(F31="Scenario3PBT10",'Deep retrofit'!$AH$40,"")))&amp;IF(F31="Scenario1PBT11",'Deep retrofit'!$AI$40,IF(F31="Scenario2PBT11",'Deep retrofit'!$AJ$40,IF(F31="Scenario3PBT11",'Deep retrofit'!$AK$40,"")))&amp;IF(F31="Scenario1PBT12",'Deep retrofit'!$AL$40,IF(F31="Scenario2PBT12",'Deep retrofit'!$AM$40,IF(F31="Scenario3PBT12",'Deep retrofit'!$AN$40,"")))&amp;IF(F31="Scenario1PBT13",'Deep retrofit'!$AO$40,IF(F31="Scenario2PBT13",'Deep retrofit'!$AP$40,IF(F31="Scenario3PBT13",'Deep retrofit'!$AQ$40,"")))&amp;IF(F31="Scenario1PBT14",'Deep retrofit'!$AR$40,IF(F31="Scenario2PBT14",'Deep retrofit'!$AS$40,IF(F31="Scenario3PBT14",'Deep retrofit'!$AT$40,"")))&amp;IF(F31="Scenario1PBT15",'Deep retrofit'!$AU$40,IF(F31="Scenario2PBT15",'Deep retrofit'!$AV$40,IF(F31="Scenario3PBT15",'Deep retrofit'!$AW$40,"")))</f>
        <v/>
      </c>
      <c r="X31" s="142">
        <f t="shared" si="19"/>
        <v>0</v>
      </c>
      <c r="Y31" s="142" t="str">
        <f>IF(F31="Scenario1PBT1",'Deep retrofit'!$E$42,IF(F31="Scenario2PBT1",'Deep retrofit'!$F$42,IF(F31="Scenario3PBT1",'Deep retrofit'!$G$42,"")))&amp;IF(F31="Scenario1PBT2",'Deep retrofit'!$H$42,IF(F31="Scenario2PBT2",'Deep retrofit'!$I$42,IF(F31="Scenario3PBT2",'Deep retrofit'!$J$42,"")))&amp;IF(F31="Scenario1PBT3",'Deep retrofit'!$K$42,IF(F31="Scenario2PBT3",'Deep retrofit'!$L$42,IF(F31="Scenario3PBT3",'Deep retrofit'!$M$42,"")))&amp;IF(F31="Scenario1PBT4",'Deep retrofit'!$N$42,IF(F31="Scenario2PBT4",'Deep retrofit'!$O$42,IF(F31="Scenario3PBT4",'Deep retrofit'!$P$42,"")))&amp;IF(F31="Scenario1PBT5",'Deep retrofit'!$Q$42,IF(F31="Scenario2PBT5",'Deep retrofit'!$R$42,IF(F31="Scenario3PBT5",'Deep retrofit'!$S$42,"")))&amp;IF(F31="Scenario1PBT6",'Deep retrofit'!$T$42,IF(F31="Scenario2PBT6",'Deep retrofit'!$U$42,IF(F31="Scenario3PBT6",'Deep retrofit'!$V$42,"")))&amp;IF(F31="Scenario1PBT7",'Deep retrofit'!$W$42,IF(F31="Scenario2PBT7",'Deep retrofit'!$X$42,IF(F31="Scenario3PBT7",'Deep retrofit'!$Y$42,"")))&amp;IF(F31="Scenario1PBT8",'Deep retrofit'!$Z$42,IF(F31="Scenario2PBT8",'Deep retrofit'!$AA$42,IF(F31="Scenario3PBT8",'Deep retrofit'!$AB$42,"")))&amp;IF(F31="Scenario1PBT9",'Deep retrofit'!$AC$42,IF(F31="Scenario2PBT9",'Deep retrofit'!$AD$42,IF(F31="Scenario3PBT9",'Deep retrofit'!$AE$42,"")))&amp;IF(F31="Scenario1PBT10",'Deep retrofit'!$AF$42,IF(F31="Scenario2PBT10",'Deep retrofit'!$AG$42,IF(F31="Scenario3PBT10",'Deep retrofit'!$AH$42,"")))&amp;IF(F31="Scenario1PBT11",'Deep retrofit'!$AI$42,IF(F31="Scenario2PBT11",'Deep retrofit'!$AJ$42,IF(F31="Scenario3PBT11",'Deep retrofit'!$AK$42,"")))&amp;IF(F31="Scenario1PBT12",'Deep retrofit'!$AL$42,IF(F31="Scenario2PBT12",'Deep retrofit'!$AM$42,IF(F31="Scenario3PBT12",'Deep retrofit'!$AN$42,"")))&amp;IF(F31="Scenario1PBT13",'Deep retrofit'!$AO$42,IF(F31="Scenario2PBT13",'Deep retrofit'!$AP$42,IF(F31="Scenario3PBT13",'Deep retrofit'!$AQ$42,"")))&amp;IF(F31="Scenario1PBT14",'Deep retrofit'!$AR$42,IF(F31="Scenario2PBT14",'Deep retrofit'!$AS$42,IF(F31="Scenario3PBT14",'Deep retrofit'!$AT$42,"")))&amp;IF(F31="Scenario1PBT15",'Deep retrofit'!$AU$42,IF(F31="Scenario2PBT15",'Deep retrofit'!$AV$42,IF(F31="Scenario3PBT15",'Deep retrofit'!$AW$42,"")))</f>
        <v/>
      </c>
      <c r="Z31" s="142">
        <f t="shared" si="20"/>
        <v>0</v>
      </c>
      <c r="AA31" s="331" t="str">
        <f>IF(F31="Scenario1PBT1",'Deep retrofit'!$E$101,IF(F31="Scenario2PBT1",'Deep retrofit'!$F$101,IF(F31="Scenario3PBT1",'Deep retrofit'!$G$101,"")))&amp;IF(F31="Scenario1PBT2",'Deep retrofit'!$H$101,IF(F31="Scenario2PBT2",'Deep retrofit'!$I$101,IF(F31="Scenario3PBT2",'Deep retrofit'!$J$101,"")))&amp;IF(F31="Scenario1PBT3",'Deep retrofit'!$K$101,IF(F31="Scenario2PBT3",'Deep retrofit'!$L$101,IF(F31="Scenario3PBT3",'Deep retrofit'!$M$101,"")))&amp;IF(F31="Scenario1PBT4",'Deep retrofit'!$N$101,IF(F31="Scenario2PBT4",'Deep retrofit'!$O$101,IF(F31="Scenario3PBT4",'Deep retrofit'!$P$101,"")))&amp;IF(F31="Scenario1PBT5",'Deep retrofit'!$Q$101,IF(F31="Scenario2PBT5",'Deep retrofit'!$R$101,IF(F31="Scenario3PBT5",'Deep retrofit'!$S$101,"")))&amp;IF(F31="Scenario1PBT6",'Deep retrofit'!$T$101,IF(F31="Scenario2PBT6",'Deep retrofit'!$U$101,IF(F31="Scenario3PBT6",'Deep retrofit'!$V$101,"")))&amp;IF(F31="Scenario1PBT7",'Deep retrofit'!$W$101,IF(F31="Scenario2PBT7",'Deep retrofit'!$X$101,IF(F31="Scenario3PBT7",'Deep retrofit'!$Y$101,"")))&amp;IF(F31="Scenario1PBT8",'Deep retrofit'!$Z$101,IF(F31="Scenario2PBT8",'Deep retrofit'!$AA$101,IF(F31="Scenario3PBT8",'Deep retrofit'!$AB$101,"")))&amp;IF(F31="Scenario1PBT9",'Deep retrofit'!$AC$101,IF(F31="Scenario2PBT9",'Deep retrofit'!$AD$101,IF(F31="Scenario3PBT9",'Deep retrofit'!$AE$101,"")))&amp;IF(F31="Scenario1PBT10",'Deep retrofit'!$AF$101,IF(F31="Scenario2PBT10",'Deep retrofit'!$AG$101,IF(F31="Scenario3PBT10",'Deep retrofit'!$AH$101,"")))&amp;IF(F31="Scenario1PBT11",'Deep retrofit'!$AI$101,IF(F31="Scenario2PBT11",'Deep retrofit'!$AJ$101,IF(F31="Scenario3PBT11",'Deep retrofit'!$AK$101,"")))&amp;IF(F31="Scenario1PBT12",'Deep retrofit'!$AL$101,IF(F31="Scenario2PBT12",'Deep retrofit'!$AM$101,IF(F31="Scenario3PBT12",'Deep retrofit'!$AN$101,"")))&amp;IF(F31="Scenario1PBT13",'Deep retrofit'!$AO$101,IF(F31="Scenario2PBT13",'Deep retrofit'!$AP$101,IF(F31="Scenario3PBT13",'Deep retrofit'!$AQ$101,"")))&amp;IF(F31="Scenario1PBT14",'Deep retrofit'!$AR$101,IF(F31="Scenario2PBT14",'Deep retrofit'!$AS$101,IF(F31="Scenario3PBT14",'Deep retrofit'!$AT$101,"")))&amp;IF(F31="Scenario1PBT15",'Deep retrofit'!$AU$101,IF(F31="Scenario2PBT15",'Deep retrofit'!$AV$101,IF(F31="Scenario3PBT15",'Deep retrofit'!$AW$101,"")))</f>
        <v/>
      </c>
      <c r="AB31" s="233">
        <f t="shared" si="21"/>
        <v>0</v>
      </c>
      <c r="AC31" s="264">
        <f>IFERROR('Projection_Base-case'!G31-G31,0)</f>
        <v>0</v>
      </c>
      <c r="AD31" s="142">
        <f t="shared" si="0"/>
        <v>0</v>
      </c>
      <c r="AE31" s="142">
        <f>IFERROR(100*AC31/'Projection_Base-case'!G31,0)</f>
        <v>0</v>
      </c>
      <c r="AF31" s="142">
        <f>IFERROR('Projection_Base-case'!I31-I31,0)</f>
        <v>0</v>
      </c>
      <c r="AG31" s="142">
        <f t="shared" si="1"/>
        <v>0</v>
      </c>
      <c r="AH31" s="142">
        <f>IFERROR(100*AF31/'Projection_Base-case'!I31,0)</f>
        <v>0</v>
      </c>
      <c r="AI31" s="142">
        <f>IFERROR('Projection_Base-case'!K31-K31,0)</f>
        <v>0</v>
      </c>
      <c r="AJ31" s="142">
        <f t="shared" si="2"/>
        <v>0</v>
      </c>
      <c r="AK31" s="142">
        <f>IFERROR(100*AI31/'Projection_Base-case'!K31,0)</f>
        <v>0</v>
      </c>
      <c r="AL31" s="142">
        <f>IFERROR(M31-'Projection_Base-case'!M31,0)</f>
        <v>0</v>
      </c>
      <c r="AM31" s="142">
        <f t="shared" si="3"/>
        <v>0</v>
      </c>
      <c r="AN31" s="143">
        <f>IFERROR(100*AL31/'Projection_Base-case'!M31,0)</f>
        <v>0</v>
      </c>
      <c r="AO31" s="262">
        <f>IFERROR('Projection_Base-case'!O31-O31,0)</f>
        <v>0</v>
      </c>
      <c r="AP31" s="142">
        <f t="shared" si="4"/>
        <v>0</v>
      </c>
      <c r="AQ31" s="142">
        <f>IFERROR(100*AO31/'Projection_Base-case'!O31,0)</f>
        <v>0</v>
      </c>
      <c r="AR31" s="142">
        <f>IFERROR('Projection_Base-case'!Q31-Q31,0)</f>
        <v>0</v>
      </c>
      <c r="AS31" s="142">
        <f t="shared" si="5"/>
        <v>0</v>
      </c>
      <c r="AT31" s="142">
        <f>IFERROR(100*AR31/'Projection_Base-case'!Q31,0)</f>
        <v>0</v>
      </c>
      <c r="AU31" s="142">
        <f>IFERROR('Projection_Base-case'!S31-S31,0)</f>
        <v>0</v>
      </c>
      <c r="AV31" s="142">
        <f t="shared" si="6"/>
        <v>0</v>
      </c>
      <c r="AW31" s="143">
        <f>IFERROR(100*AU31/'Projection_Base-case'!S31,0)</f>
        <v>0</v>
      </c>
      <c r="AX31" s="262">
        <f>IFERROR('Projection_Base-case'!U31-U31,0)</f>
        <v>0</v>
      </c>
      <c r="AY31" s="142">
        <f t="shared" si="7"/>
        <v>0</v>
      </c>
      <c r="AZ31" s="142">
        <f>IFERROR(100*AX31/'Projection_Base-case'!U31,0)</f>
        <v>0</v>
      </c>
      <c r="BA31" s="142">
        <f>IFERROR('Projection_Base-case'!W31-W31,0)</f>
        <v>0</v>
      </c>
      <c r="BB31" s="142">
        <f t="shared" si="8"/>
        <v>0</v>
      </c>
      <c r="BC31" s="142">
        <f>IFERROR(100*BA31/'Projection_Base-case'!W31,0)</f>
        <v>0</v>
      </c>
      <c r="BD31" s="142">
        <f>IFERROR('Projection_Base-case'!Y31-Y31,0)</f>
        <v>0</v>
      </c>
      <c r="BE31" s="142">
        <f t="shared" si="9"/>
        <v>0</v>
      </c>
      <c r="BF31" s="142">
        <f>IFERROR(100*BD31/'Projection_Base-case'!Y31,0)</f>
        <v>0</v>
      </c>
      <c r="BG31" s="531">
        <f t="shared" si="22"/>
        <v>0</v>
      </c>
      <c r="BH31" s="532">
        <f t="shared" si="23"/>
        <v>0</v>
      </c>
    </row>
    <row r="32" spans="1:60" x14ac:dyDescent="0.25">
      <c r="A32" s="261">
        <v>27</v>
      </c>
      <c r="B32" s="142">
        <f>'Projection_Base-case'!B32</f>
        <v>0</v>
      </c>
      <c r="C32" s="142">
        <f>'Projection_Base-case'!C32</f>
        <v>0</v>
      </c>
      <c r="D32" s="142">
        <f>'Projection_Base-case'!D32</f>
        <v>0</v>
      </c>
      <c r="E32" s="149"/>
      <c r="F32" s="258" t="str">
        <f t="shared" si="10"/>
        <v>0</v>
      </c>
      <c r="G32" s="231" t="str">
        <f>IF(F32="Scenario1PBT1",'Deep retrofit'!$E$6,IF(F32="Scenario2PBT1",'Deep retrofit'!$F$6,IF(F32="Scenario3PBT1",'Deep retrofit'!$G$6,"")))&amp;IF(F32="Scenario1PBT2",'Deep retrofit'!$H$6,IF(F32="Scenario2PBT2",'Deep retrofit'!$I$6,IF(F32="Scenario3PBT2",'Deep retrofit'!$J$6,"")))&amp;IF(F32="Scenario1PBT3",'Deep retrofit'!$K$6,IF(F32="Scenario2PBT3",'Deep retrofit'!$L$6,IF(F32="Scenario3PBT3",'Deep retrofit'!$M$6,"")))&amp;IF(F32="Scenario1PBT4",'Deep retrofit'!$N$6,IF(F32="Scenario2PBT4",'Deep retrofit'!$O$6,IF(F32="Scenario3PBT4",'Deep retrofit'!$P$6,"")))&amp;IF(F32="Scenario1PBT5",'Deep retrofit'!$Q$6,IF(F32="Scenario2PBT5",'Deep retrofit'!$R$6,IF(F32="Scenario3PBT5",'Deep retrofit'!$S$6,"")))&amp;IF(F32="Scenario1PBT6",'Deep retrofit'!$T$6,IF(F32="Scenario2PBT6",'Deep retrofit'!$U$6,IF(F32="Scenario3PBT6",'Deep retrofit'!$V$6,"")))&amp;IF(F32="Scenario1PBT7",'Deep retrofit'!$W$6,IF(F32="Scenario2PBT7",'Deep retrofit'!$X$6,IF(F32="Scenario3PBT7",'Deep retrofit'!$Y$6,"")))&amp;IF(F32="Scenario1PBT8",'Deep retrofit'!$Z$6,IF(F32="Scenario2PBT8",'Deep retrofit'!$AA$6,IF(F32="Scenario3PBT8",'Deep retrofit'!$AB$6,"")))&amp;IF(F32="Scenario1PBT9",'Deep retrofit'!$AC$6,IF(F32="Scenario2PBT9",'Deep retrofit'!$AD$6,IF(F32="Scenario3PBT9",'Deep retrofit'!$AE$6,"")))&amp;IF(F32="Scenario1PBT10",'Deep retrofit'!$AF$6,IF(F32="Scenario2PBT10",'Deep retrofit'!$AG$6,IF(F32="Scenario3PBT10",'Deep retrofit'!$AH$6,"")))&amp;IF(F32="Scenario1PBT11",'Deep retrofit'!$AI$6,IF(F32="Scenario2PBT11",'Deep retrofit'!$AJ$6,IF(F32="Scenario3PBT11",'Deep retrofit'!$AK$6,"")))&amp;IF(F32="Scenario1PBT12",'Deep retrofit'!$AL$6,IF(F32="Scenario2PBT12",'Deep retrofit'!$AM$6,IF(F32="Scenario3PBT12",'Deep retrofit'!$AN$6,"")))&amp;IF(F32="Scenario1PBT13",'Deep retrofit'!$AO$6,IF(F32="Scenario2PBT13",'Deep retrofit'!$AP$6,IF(F32="Scenario3PBT13",'Deep retrofit'!$AQ$6,"")))&amp;IF(F32="Scenario1PBT14",'Deep retrofit'!$AR$6,IF(F32="Scenario2PBT14",'Deep retrofit'!$AS$6,IF(F32="Scenario3PBT14",'Deep retrofit'!$AT$6,"")))&amp;IF(F32="Scenario1PBT15",'Deep retrofit'!$AU$6,IF(F32="Scenario2PBT15",'Deep retrofit'!$AV$6,IF(F32="Scenario3PBT15",'Deep retrofit'!$AW$6,"")))</f>
        <v/>
      </c>
      <c r="H32" s="142">
        <f t="shared" si="11"/>
        <v>0</v>
      </c>
      <c r="I32" s="232" t="str">
        <f>IF(F32="Scenario1PBT1",'Deep retrofit'!$E$16,IF(F32="Scenario2PBT1",'Deep retrofit'!$F$16,IF(F32="Scenario3PBT1",'Deep retrofit'!$G$16,"")))&amp;IF(F32="Scenario1PBT2",'Deep retrofit'!$H$16,IF(F32="Scenario2PBT2",'Deep retrofit'!$I$16,IF(F32="Scenario3PBT2",'Deep retrofit'!$J$16,"")))&amp;IF(F32="Scenario1PBT3",'Deep retrofit'!$K$16,IF(F32="Scenario2PBT3",'Deep retrofit'!$L$16,IF(F32="Scenario3PBT3",'Deep retrofit'!$M$16,"")))&amp;IF(F32="Scenario1PBT4",'Deep retrofit'!$N$16,IF(F32="Scenario2PBT4",'Deep retrofit'!$O$16,IF(F32="Scenario3PBT4",'Deep retrofit'!$P$16,"")))&amp;IF(F32="Scenario1PBT5",'Deep retrofit'!$Q$16,IF(F32="Scenario2PBT5",'Deep retrofit'!$R$16,IF(F32="Scenario3PBT5",'Deep retrofit'!$S$16,"")))&amp;IF(F32="Scenario1PBT6",'Deep retrofit'!$T$16,IF(F32="Scenario2PBT6",'Deep retrofit'!$U$16,IF(F32="Scenario3PBT6",'Deep retrofit'!$V$16,"")))&amp;IF(F32="Scenario1PBT7",'Deep retrofit'!$W$16,IF(F32="Scenario2PBT7",'Deep retrofit'!$X$16,IF(F32="Scenario3PBT7",'Deep retrofit'!$Y$16,"")))&amp;IF(F32="Scenario1PBT8",'Deep retrofit'!$Z$16,IF(F32="Scenario2PBT8",'Deep retrofit'!$AA$16,IF(F32="Scenario3PBT8",'Deep retrofit'!$AB$16,"")))&amp;IF(F32="Scenario1PBT9",'Deep retrofit'!$AC$16,IF(F32="Scenario2PBT9",'Deep retrofit'!$AD$16,IF(F32="Scenario3PBT9",'Deep retrofit'!$AE$16,"")))&amp;IF(F32="Scenario1PBT10",'Deep retrofit'!$AF$16,IF(F32="Scenario2PBT10",'Deep retrofit'!$AG$16,IF(F32="Scenario3PBT10",'Deep retrofit'!$AH$16,"")))&amp;IF(F32="Scenario1PBT11",'Deep retrofit'!$AI$16,IF(F32="Scenario2PBT11",'Deep retrofit'!$AJ$16,IF(F32="Scenario3PBT11",'Deep retrofit'!$AK$16,"")))&amp;IF(F32="Scenario1PBT12",'Deep retrofit'!$AL$16,IF(F32="Scenario2PBT12",'Deep retrofit'!$AM$16,IF(F32="Scenario3PBT12",'Deep retrofit'!$AN$16,"")))&amp;IF(F32="Scenario1PBT13",'Deep retrofit'!$AO$16,IF(F32="Scenario2PBT13",'Deep retrofit'!$AP$16,IF(F32="Scenario3PBT13",'Deep retrofit'!$AQ$16,"")))&amp;IF(F32="Scenario1PBT14",'Deep retrofit'!$AR$16,IF(F32="Scenario2PBT14",'Deep retrofit'!$AS$16,IF(F32="Scenario3PBT14",'Deep retrofit'!$AT$16,"")))&amp;IF(F32="Scenario1PBT15",'Deep retrofit'!$AU$16,IF(F32="Scenario2PBT15",'Deep retrofit'!$AV$16,IF(F32="Scenario3PBT15",'Deep retrofit'!$AW$16,"")))</f>
        <v/>
      </c>
      <c r="J32" s="142">
        <f t="shared" si="12"/>
        <v>0</v>
      </c>
      <c r="K32" s="142" t="str">
        <f>IF(F32="Scenario1PBT1",'Deep retrofit'!$E$18,IF(F32="Scenario2PBT1",'Deep retrofit'!$F$18,IF(F32="Scenario3PBT1",'Deep retrofit'!$G$18,"")))&amp;IF(F32="Scenario1PBT2",'Deep retrofit'!$H$18,IF(F32="Scenario2PBT2",'Deep retrofit'!$I$18,IF(F32="Scenario3PBT2",'Deep retrofit'!$J$18,"")))&amp;IF(F32="Scenario1PBT3",'Deep retrofit'!$K$18,IF(F32="Scenario2PBT3",'Deep retrofit'!$L$18,IF(F32="Scenario3PBT3",'Deep retrofit'!$M$18,"")))&amp;IF(F32="Scenario1PBT4",'Deep retrofit'!$N$18,IF(F32="Scenario2PBT4",'Deep retrofit'!$O$18,IF(F32="Scenario3PBT4",'Deep retrofit'!$P$18,"")))&amp;IF(F32="Scenario1PBT5",'Deep retrofit'!$Q$18,IF(F32="Scenario2PBT5",'Deep retrofit'!$R$18,IF(F32="Scenario3PBT5",'Deep retrofit'!$S$18,"")))&amp;IF(F32="Scenario1PBT6",'Deep retrofit'!$T$18,IF(F32="Scenario2PBT6",'Deep retrofit'!$U$18,IF(F32="Scenario3PBT6",'Deep retrofit'!$V$18,"")))&amp;IF(F32="Scenario1PBT7",'Deep retrofit'!$W$18,IF(F32="Scenario2PBT7",'Deep retrofit'!$X$18,IF(F32="Scenario3PBT7",'Deep retrofit'!$Y$18,"")))&amp;IF(F32="Scenario1PBT8",'Deep retrofit'!$Z$18,IF(F32="Scenario2PBT8",'Deep retrofit'!$AA$18,IF(F32="Scenario3PBT8",'Deep retrofit'!$AB$18,"")))&amp;IF(F32="Scenario1PBT9",'Deep retrofit'!$AC$18,IF(F32="Scenario2PBT9",'Deep retrofit'!$AD$18,IF(F32="Scenario3PBT9",'Deep retrofit'!$AE$18,"")))&amp;IF(F32="Scenario1PBT10",'Deep retrofit'!$AF$18,IF(F32="Scenario2PBT10",'Deep retrofit'!$AG$18,IF(F32="Scenario3PBT10",'Deep retrofit'!$AH$18,"")))&amp;IF(F32="Scenario1PBT11",'Deep retrofit'!$AI$18,IF(F32="Scenario2PBT11",'Deep retrofit'!$AJ$18,IF(F32="Scenario3PBT11",'Deep retrofit'!$AK$18,"")))&amp;IF(F32="Scenario1PBT12",'Deep retrofit'!$AL$18,IF(F32="Scenario2PBT12",'Deep retrofit'!$AM$18,IF(F32="Scenario3PBT12",'Deep retrofit'!$AN$18,"")))&amp;IF(F32="Scenario1PBT13",'Deep retrofit'!$AO$18,IF(F32="Scenario2PBT13",'Deep retrofit'!$AP$18,IF(F32="Scenario3PBT13",'Deep retrofit'!$AQ$18,"")))&amp;IF(F32="Scenario1PBT14",'Deep retrofit'!$AR$18,IF(F32="Scenario2PBT14",'Deep retrofit'!$AS$18,IF(F32="Scenario3PBT14",'Deep retrofit'!$AT$18,"")))&amp;IF(F32="Scenario1PBT15",'Deep retrofit'!$AU$18,IF(F32="Scenario2PBT15",'Deep retrofit'!$AV$18,IF(F32="Scenario3PBT15",'Deep retrofit'!$AW$18,"")))</f>
        <v/>
      </c>
      <c r="L32" s="142">
        <f t="shared" si="13"/>
        <v>0</v>
      </c>
      <c r="M32" s="142" t="str">
        <f>IF(F32="Scenario1PBT1",'Deep retrofit'!$E$20,IF(F32="Scenario2PBT1",'Deep retrofit'!$F$20,IF(F32="Scenario3PBT1",'Deep retrofit'!$G$20,"")))&amp;IF(F32="Scenario1PBT2",'Deep retrofit'!$H$20,IF(F32="Scenario2PBT2",'Deep retrofit'!$I$20,IF(F32="Scenario3PBT2",'Deep retrofit'!$J$20,"")))&amp;IF(F32="Scenario1PBT3",'Deep retrofit'!$K$20,IF(F32="Scenario2PBT3",'Deep retrofit'!$L$20,IF(F32="Scenario3PBT3",'Deep retrofit'!$M$20,"")))&amp;IF(F32="Scenario1PBT4",'Deep retrofit'!$N$20,IF(F32="Scenario2PBT4",'Deep retrofit'!$O$20,IF(F32="Scenario3PBT4",'Deep retrofit'!$P$20,"")))&amp;IF(F32="Scenario1PBT5",'Deep retrofit'!$Q$20,IF(F32="Scenario2PBT5",'Deep retrofit'!$R$20,IF(F32="Scenario3PBT5",'Deep retrofit'!$S$20,"")))&amp;IF(F32="Scenario1PBT6",'Deep retrofit'!$T$20,IF(F32="Scenario2PBT6",'Deep retrofit'!$U$20,IF(F32="Scenario3PBT6",'Deep retrofit'!$V$20,"")))&amp;IF(F32="Scenario1PBT7",'Deep retrofit'!$W$20,IF(F32="Scenario2PBT7",'Deep retrofit'!$X$20,IF(F32="Scenario3PBT7",'Deep retrofit'!$Y$20,"")))&amp;IF(F32="Scenario1PBT8",'Deep retrofit'!$Z$20,IF(F32="Scenario2PBT8",'Deep retrofit'!$AA$20,IF(F32="Scenario3PBT8",'Deep retrofit'!$AB$20,"")))&amp;IF(F32="Scenario1PBT9",'Deep retrofit'!$AC$20,IF(F32="Scenario2PBT9",'Deep retrofit'!$AD$20,IF(F32="Scenario3PBT9",'Deep retrofit'!$AE$20,"")))&amp;IF(F32="Scenario1PBT10",'Deep retrofit'!$AF$20,IF(F32="Scenario2PBT10",'Deep retrofit'!$AG$20,IF(F32="Scenario3PBT10",'Deep retrofit'!$AH$20,"")))&amp;IF(F32="Scenario1PBT11",'Deep retrofit'!$AI$20,IF(F32="Scenario2PBT11",'Deep retrofit'!$AJ$20,IF(F32="Scenario3PBT11",'Deep retrofit'!$AK$20,"")))&amp;IF(F32="Scenario1PBT12",'Deep retrofit'!$AL$20,IF(F32="Scenario2PBT12",'Deep retrofit'!$AM$20,IF(F32="Scenario3PBT12",'Deep retrofit'!$AN$20,"")))&amp;IF(F32="Scenario1PBT13",'Deep retrofit'!$AO$20,IF(F32="Scenario2PBT13",'Deep retrofit'!$AP$20,IF(F32="Scenario3PBT13",'Deep retrofit'!$AQ$20,"")))&amp;IF(F32="Scenario1PBT14",'Deep retrofit'!$AR$20,IF(F32="Scenario2PBT14",'Deep retrofit'!$AS$20,IF(F32="Scenario3PBT14",'Deep retrofit'!$AT$20,"")))&amp;IF(F32="Scenario1PBT15",'Deep retrofit'!$AU$20,IF(F32="Scenario2PBT15",'Deep retrofit'!$AV$20,IF(F32="Scenario3PBT15",'Deep retrofit'!$AW$20,"")))</f>
        <v/>
      </c>
      <c r="N32" s="143">
        <f t="shared" si="14"/>
        <v>0</v>
      </c>
      <c r="O32" s="262" t="str">
        <f>IF(F32="Scenario1PBT1",'Deep retrofit'!$E$23,IF(F32="Scenario2PBT1",'Deep retrofit'!$F$23,IF(F32="Scenario3PBT1",'Deep retrofit'!$G$23,"")))&amp;IF(F32="Scenario1PBT2",'Deep retrofit'!$H$23,IF(F32="Scenario2PBT2",'Deep retrofit'!$I$23,IF(F32="Scenario3PBT2",'Deep retrofit'!$J$23,"")))&amp;IF(F32="Scenario1PBT3",'Deep retrofit'!$K$23,IF(F32="Scenario2PBT3",'Deep retrofit'!$L$23,IF(F32="Scenario3PBT3",'Deep retrofit'!$M$23,"")))&amp;IF(F32="Scenario1PBT4",'Deep retrofit'!$N$23,IF(F32="Scenario2PBT4",'Deep retrofit'!$O$23,IF(F32="Scenario3PBT4",'Deep retrofit'!$P$23,"")))&amp;IF(F32="Scenario1PBT5",'Deep retrofit'!$Q$23,IF(F32="Scenario2PBT5",'Deep retrofit'!$R$23,IF(F32="Scenario3PBT5",'Deep retrofit'!$S$23,"")))&amp;IF(F32="Scenario1PBT6",'Deep retrofit'!$T$23,IF(F32="Scenario2PBT6",'Deep retrofit'!$U$23,IF(F32="Scenario3PBT6",'Deep retrofit'!$V$23,"")))&amp;IF(F32="Scenario1PBT7",'Deep retrofit'!$W$23,IF(F32="Scenario2PBT7",'Deep retrofit'!$X$23,IF(F32="Scenario3PBT7",'Deep retrofit'!$Y$23,"")))&amp;IF(F32="Scenario1PBT8",'Deep retrofit'!$Z$23,IF(F32="Scenario2PBT8",'Deep retrofit'!$AA$23,IF(F32="Scenario3PBT8",'Deep retrofit'!$AB$23,"")))&amp;IF(F32="Scenario1PBT9",'Deep retrofit'!$AC$23,IF(F32="Scenario2PBT9",'Deep retrofit'!$AD$23,IF(F32="Scenario3PBT9",'Deep retrofit'!$AE$23,"")))&amp;IF(F32="Scenario1PBT10",'Deep retrofit'!$AF$23,IF(F32="Scenario2PBT10",'Deep retrofit'!$AG$23,IF(F32="Scenario3PBT10",'Deep retrofit'!$AH$23,"")))&amp;IF(F32="Scenario1PBT11",'Deep retrofit'!$AI$23,IF(F32="Scenario2PBT11",'Deep retrofit'!$AJ$23,IF(F32="Scenario3PBT11",'Deep retrofit'!$AK$23,"")))&amp;IF(F32="Scenario1PBT12",'Deep retrofit'!$AL$23,IF(F32="Scenario2PBT12",'Deep retrofit'!$AM$23,IF(F32="Scenario3PBT12",'Deep retrofit'!$AN$23,"")))&amp;IF(F32="Scenario1PBT13",'Deep retrofit'!$AO$23,IF(F32="Scenario2PBT13",'Deep retrofit'!$AP$23,IF(F32="Scenario3PBT13",'Deep retrofit'!$AQ$23,"")))&amp;IF(F32="Scenario1PBT14",'Deep retrofit'!$AR$23,IF(F32="Scenario2PBT14",'Deep retrofit'!$AS$23,IF(F32="Scenario3PBT14",'Deep retrofit'!$AT$23,"")))&amp;IF(F32="Scenario1PBT15",'Deep retrofit'!$AU$23,IF(F32="Scenario2PBT15",'Deep retrofit'!$AV$23,IF(F32="Scenario3PBT15",'Deep retrofit'!$AW$23,"")))</f>
        <v/>
      </c>
      <c r="P32" s="142">
        <f t="shared" si="15"/>
        <v>0</v>
      </c>
      <c r="Q32" s="142" t="str">
        <f>IF(F32="Scenario1PBT1",'Deep retrofit'!$E$25,IF(F32="Scenario2PBT1",'Deep retrofit'!$F$25,IF(F32="Scenario3PBT1",'Deep retrofit'!$G$25,"")))&amp;IF(F32="Scenario1PBT2",'Deep retrofit'!$H$25,IF(F32="Scenario2PBT2",'Deep retrofit'!$I$25,IF(F32="Scenario3PBT2",'Deep retrofit'!$J$25,"")))&amp;IF(F32="Scenario1PBT3",'Deep retrofit'!$K$25,IF(F32="Scenario2PBT3",'Deep retrofit'!$L$25,IF(F32="Scenario3PBT3",'Deep retrofit'!$M$25,"")))&amp;IF(F32="Scenario1PBT4",'Deep retrofit'!$N$25,IF(F32="Scenario2PBT4",'Deep retrofit'!$O$25,IF(F32="Scenario3PBT4",'Deep retrofit'!$P$25,"")))&amp;IF(F32="Scenario1PBT5",'Deep retrofit'!$Q$25,IF(F32="Scenario2PBT5",'Deep retrofit'!$R$25,IF(F32="Scenario3PBT5",'Deep retrofit'!$S$25,"")))&amp;IF(F32="Scenario1PBT6",'Deep retrofit'!$T$25,IF(F32="Scenario2PBT6",'Deep retrofit'!$U$25,IF(F32="Scenario3PBT6",'Deep retrofit'!$V$25,"")))&amp;IF(F32="Scenario1PBT7",'Deep retrofit'!$W$25,IF(F32="Scenario2PBT7",'Deep retrofit'!$X$25,IF(F32="Scenario3PBT7",'Deep retrofit'!$Y$25,"")))&amp;IF(F32="Scenario1PBT8",'Deep retrofit'!$Z$25,IF(F32="Scenario2PBT8",'Deep retrofit'!$AA$25,IF(F32="Scenario3PBT8",'Deep retrofit'!$AB$25,"")))&amp;IF(F32="Scenario1PBT9",'Deep retrofit'!$AC$25,IF(F32="Scenario2PBT9",'Deep retrofit'!$AD$25,IF(F32="Scenario3PBT9",'Deep retrofit'!$AE$25,"")))&amp;IF(F32="Scenario1PBT10",'Deep retrofit'!$AF$25,IF(F32="Scenario2PBT10",'Deep retrofit'!$AG$25,IF(F32="Scenario3PBT10",'Deep retrofit'!$AH$25,"")))&amp;IF(F32="Scenario1PBT11",'Deep retrofit'!$AI$25,IF(F32="Scenario2PBT11",'Deep retrofit'!$AJ$25,IF(F32="Scenario3PBT11",'Deep retrofit'!$AK$25,"")))&amp;IF(F32="Scenario1PBT12",'Deep retrofit'!$AL$25,IF(F32="Scenario2PBT12",'Deep retrofit'!$AM$25,IF(F32="Scenario3PBT12",'Deep retrofit'!$AN$25,"")))&amp;IF(F32="Scenario1PBT13",'Deep retrofit'!$AO$25,IF(F32="Scenario2PBT13",'Deep retrofit'!$AP$25,IF(F32="Scenario3PBT13",'Deep retrofit'!$AQ$25,"")))&amp;IF(F32="Scenario1PBT14",'Deep retrofit'!$AR$25,IF(F32="Scenario2PBT14",'Deep retrofit'!$AS$25,IF(F32="Scenario3PBT14",'Deep retrofit'!$AT$25,"")))&amp;IF(F32="Scenario1PBT15",'Deep retrofit'!$AU$25,IF(F32="Scenario2PBT15",'Deep retrofit'!$AV$25,IF(F32="Scenario3PBT15",'Deep retrofit'!$AW$25,"")))</f>
        <v/>
      </c>
      <c r="R32" s="142">
        <f t="shared" si="16"/>
        <v>0</v>
      </c>
      <c r="S32" s="142" t="str">
        <f>IF(F32="Scenario1PBT1",'Deep retrofit'!$E$27,IF(F32="Scenario2PBT1",'Deep retrofit'!$F$27,IF(F32="Scenario3PBT1",'Deep retrofit'!$G$27,"")))&amp;IF(F32="Scenario1PBT2",'Deep retrofit'!$H$27,IF(F32="Scenario2PBT2",'Deep retrofit'!$I$27,IF(F32="Scenario3PBT2",'Deep retrofit'!$J$27,"")))&amp;IF(F32="Scenario1PBT3",'Deep retrofit'!$K$27,IF(F32="Scenario2PBT3",'Deep retrofit'!$L$27,IF(F32="Scenario3PBT3",'Deep retrofit'!$M$27,"")))&amp;IF(F32="Scenario1PBT4",'Deep retrofit'!$N$27,IF(F32="Scenario2PBT4",'Deep retrofit'!$O$27,IF(F32="Scenario3PBT4",'Deep retrofit'!$P$27,"")))&amp;IF(F32="Scenario1PBT5",'Deep retrofit'!$Q$27,IF(F32="Scenario2PBT5",'Deep retrofit'!$R$27,IF(F32="Scenario3PBT5",'Deep retrofit'!$S$27,"")))&amp;IF(F32="Scenario1PBT6",'Deep retrofit'!$T$27,IF(F32="Scenario2PBT6",'Deep retrofit'!$U$27,IF(F32="Scenario3PBT6",'Deep retrofit'!$V$27,"")))&amp;IF(F32="Scenario1PBT7",'Deep retrofit'!$W$27,IF(F32="Scenario2PBT7",'Deep retrofit'!$X$27,IF(F32="Scenario3PBT7",'Deep retrofit'!$Y$27,"")))&amp;IF(F32="Scenario1PBT8",'Deep retrofit'!$Z$27,IF(F32="Scenario2PBT8",'Deep retrofit'!$AA$27,IF(F32="Scenario3PBT8",'Deep retrofit'!$AB$27,"")))&amp;IF(F32="Scenario1PBT9",'Deep retrofit'!$AC$27,IF(F32="Scenario2PBT9",'Deep retrofit'!$AD$27,IF(F32="Scenario3PBT9",'Deep retrofit'!$AE$27,"")))&amp;IF(F32="Scenario1PBT10",'Deep retrofit'!$AF$27,IF(F32="Scenario2PBT10",'Deep retrofit'!$AG$27,IF(F32="Scenario3PBT10",'Deep retrofit'!$AH$27,"")))&amp;IF(F32="Scenario1PBT11",'Deep retrofit'!$AI$27,IF(F32="Scenario2PBT11",'Deep retrofit'!$AJ$27,IF(F32="Scenario3PBT11",'Deep retrofit'!$AK$27,"")))&amp;IF(F32="Scenario1PBT12",'Deep retrofit'!$AL$27,IF(F32="Scenario2PBT12",'Deep retrofit'!$AM$27,IF(F32="Scenario3PBT12",'Deep retrofit'!$AN$27,"")))&amp;IF(F32="Scenario1PBT13",'Deep retrofit'!$AO$27,IF(F32="Scenario2PBT13",'Deep retrofit'!$AP$27,IF(F32="Scenario3PBT13",'Deep retrofit'!$AQ$27,"")))&amp;IF(F32="Scenario1PBT14",'Deep retrofit'!$AR$27,IF(F32="Scenario2PBT14",'Deep retrofit'!$AS$27,IF(F32="Scenario3PBT14",'Deep retrofit'!$AT$27,"")))&amp;IF(F32="Scenario1PBT15",'Deep retrofit'!$AU$27,IF(F32="Scenario2PBT15",'Deep retrofit'!$AV$27,IF(F32="Scenario3PBT15",'Deep retrofit'!$AW$27,"")))</f>
        <v/>
      </c>
      <c r="T32" s="263">
        <f t="shared" si="17"/>
        <v>0</v>
      </c>
      <c r="U32" s="262" t="str">
        <f>IF(F32="Scenario1PBT1",'Deep retrofit'!$E$38,IF(F32="Scenario2PBT1",'Deep retrofit'!$F$38,IF(F32="Scenario3PBT1",'Deep retrofit'!$G$38,"")))&amp;IF(F32="Scenario1PBT2",'Deep retrofit'!$H$38,IF(F32="Scenario2PBT2",'Deep retrofit'!$I$38,IF(F32="Scenario3PBT2",'Deep retrofit'!$J$38,"")))&amp;IF(F32="Scenario1PBT3",'Deep retrofit'!$K$38,IF(F32="Scenario2PBT3",'Deep retrofit'!$L$38,IF(F32="Scenario3PBT3",'Deep retrofit'!$M$38,"")))&amp;IF(F32="Scenario1PBT4",'Deep retrofit'!$N$38,IF(F32="Scenario2PBT4",'Deep retrofit'!$O$38,IF(F32="Scenario3PBT4",'Deep retrofit'!$P$38,"")))&amp;IF(F32="Scenario1PBT5",'Deep retrofit'!$Q$38,IF(F32="Scenario2PBT5",'Deep retrofit'!$R$38,IF(F32="Scenario3PBT5",'Deep retrofit'!$S$38,"")))&amp;IF(F32="Scenario1PBT6",'Deep retrofit'!$T$38,IF(F32="Scenario2PBT6",'Deep retrofit'!$U$38,IF(F32="Scenario3PBT6",'Deep retrofit'!$V$38,"")))&amp;IF(F32="Scenario1PBT7",'Deep retrofit'!$W$38,IF(F32="Scenario2PBT7",'Deep retrofit'!$X$38,IF(F32="Scenario3PBT7",'Deep retrofit'!$Y$38,"")))&amp;IF(F32="Scenario1PBT8",'Deep retrofit'!$Z$38,IF(F32="Scenario2PBT8",'Deep retrofit'!$AA$38,IF(F32="Scenario3PBT8",'Deep retrofit'!$AB$38,"")))&amp;IF(F32="Scenario1PBT9",'Deep retrofit'!$AC$38,IF(F32="Scenario2PBT9",'Deep retrofit'!$AD$38,IF(F32="Scenario3PBT9",'Deep retrofit'!$AE$38,"")))&amp;IF(F32="Scenario1PBT10",'Deep retrofit'!$AF$38,IF(F32="Scenario2PBT10",'Deep retrofit'!$AG$38,IF(F32="Scenario3PBT10",'Deep retrofit'!$AH$38,"")))&amp;IF(F32="Scenario1PBT11",'Deep retrofit'!$AI$38,IF(F32="Scenario2PBT11",'Deep retrofit'!$AJ$38,IF(F32="Scenario3PBT11",'Deep retrofit'!$AK$38,"")))&amp;IF(F32="Scenario1PBT12",'Deep retrofit'!$AL$38,IF(F32="Scenario2PBT12",'Deep retrofit'!$AM$38,IF(F32="Scenario3PBT12",'Deep retrofit'!$AN$38,"")))&amp;IF(F32="Scenario1PBT13",'Deep retrofit'!$AO$38,IF(F32="Scenario2PBT13",'Deep retrofit'!$AP$38,IF(F32="Scenario3PBT13",'Deep retrofit'!$AQ$38,"")))&amp;IF(F32="Scenario1PBT14",'Deep retrofit'!$AR$38,IF(F32="Scenario2PBT14",'Deep retrofit'!$AS$38,IF(F32="Scenario3PBT14",'Deep retrofit'!$AT$38,"")))&amp;IF(F32="Scenario1PBT15",'Deep retrofit'!$AU$38,IF(F32="Scenario2PBT15",'Deep retrofit'!$AV$38,IF(F32="Scenario3PBT15",'Deep retrofit'!$AW$38,"")))</f>
        <v/>
      </c>
      <c r="V32" s="142">
        <f t="shared" si="18"/>
        <v>0</v>
      </c>
      <c r="W32" s="142" t="str">
        <f>IF(F32="Scenario1PBT1",'Deep retrofit'!$E$40,IF(F32="Scenario2PBT1",'Deep retrofit'!$F$40,IF(F32="Scenario3PBT1",'Deep retrofit'!$G$40,"")))&amp;IF(F32="Scenario1PBT2",'Deep retrofit'!$H$40,IF(F32="Scenario2PBT2",'Deep retrofit'!$I$40,IF(F32="Scenario3PBT2",'Deep retrofit'!$J$40,"")))&amp;IF(F32="Scenario1PBT3",'Deep retrofit'!$K$40,IF(F32="Scenario2PBT3",'Deep retrofit'!$L$40,IF(F32="Scenario3PBT3",'Deep retrofit'!$M$40,"")))&amp;IF(F32="Scenario1PBT4",'Deep retrofit'!$N$40,IF(F32="Scenario2PBT4",'Deep retrofit'!$O$40,IF(F32="Scenario3PBT4",'Deep retrofit'!$P$40,"")))&amp;IF(F32="Scenario1PBT5",'Deep retrofit'!$Q$40,IF(F32="Scenario2PBT5",'Deep retrofit'!$R$40,IF(F32="Scenario3PBT5",'Deep retrofit'!$S$40,"")))&amp;IF(F32="Scenario1PBT6",'Deep retrofit'!$T$40,IF(F32="Scenario2PBT6",'Deep retrofit'!$U$40,IF(F32="Scenario3PBT6",'Deep retrofit'!$V$40,"")))&amp;IF(F32="Scenario1PBT7",'Deep retrofit'!$W$40,IF(F32="Scenario2PBT7",'Deep retrofit'!$X$40,IF(F32="Scenario3PBT7",'Deep retrofit'!$Y$40,"")))&amp;IF(F32="Scenario1PBT8",'Deep retrofit'!$Z$40,IF(F32="Scenario2PBT8",'Deep retrofit'!$AA$40,IF(F32="Scenario3PBT8",'Deep retrofit'!$AB$40,"")))&amp;IF(F32="Scenario1PBT9",'Deep retrofit'!$AC$40,IF(F32="Scenario2PBT9",'Deep retrofit'!$AD$40,IF(F32="Scenario3PBT9",'Deep retrofit'!$AE$40,"")))&amp;IF(F32="Scenario1PBT10",'Deep retrofit'!$AF$40,IF(F32="Scenario2PBT10",'Deep retrofit'!$AG$40,IF(F32="Scenario3PBT10",'Deep retrofit'!$AH$40,"")))&amp;IF(F32="Scenario1PBT11",'Deep retrofit'!$AI$40,IF(F32="Scenario2PBT11",'Deep retrofit'!$AJ$40,IF(F32="Scenario3PBT11",'Deep retrofit'!$AK$40,"")))&amp;IF(F32="Scenario1PBT12",'Deep retrofit'!$AL$40,IF(F32="Scenario2PBT12",'Deep retrofit'!$AM$40,IF(F32="Scenario3PBT12",'Deep retrofit'!$AN$40,"")))&amp;IF(F32="Scenario1PBT13",'Deep retrofit'!$AO$40,IF(F32="Scenario2PBT13",'Deep retrofit'!$AP$40,IF(F32="Scenario3PBT13",'Deep retrofit'!$AQ$40,"")))&amp;IF(F32="Scenario1PBT14",'Deep retrofit'!$AR$40,IF(F32="Scenario2PBT14",'Deep retrofit'!$AS$40,IF(F32="Scenario3PBT14",'Deep retrofit'!$AT$40,"")))&amp;IF(F32="Scenario1PBT15",'Deep retrofit'!$AU$40,IF(F32="Scenario2PBT15",'Deep retrofit'!$AV$40,IF(F32="Scenario3PBT15",'Deep retrofit'!$AW$40,"")))</f>
        <v/>
      </c>
      <c r="X32" s="142">
        <f t="shared" si="19"/>
        <v>0</v>
      </c>
      <c r="Y32" s="142" t="str">
        <f>IF(F32="Scenario1PBT1",'Deep retrofit'!$E$42,IF(F32="Scenario2PBT1",'Deep retrofit'!$F$42,IF(F32="Scenario3PBT1",'Deep retrofit'!$G$42,"")))&amp;IF(F32="Scenario1PBT2",'Deep retrofit'!$H$42,IF(F32="Scenario2PBT2",'Deep retrofit'!$I$42,IF(F32="Scenario3PBT2",'Deep retrofit'!$J$42,"")))&amp;IF(F32="Scenario1PBT3",'Deep retrofit'!$K$42,IF(F32="Scenario2PBT3",'Deep retrofit'!$L$42,IF(F32="Scenario3PBT3",'Deep retrofit'!$M$42,"")))&amp;IF(F32="Scenario1PBT4",'Deep retrofit'!$N$42,IF(F32="Scenario2PBT4",'Deep retrofit'!$O$42,IF(F32="Scenario3PBT4",'Deep retrofit'!$P$42,"")))&amp;IF(F32="Scenario1PBT5",'Deep retrofit'!$Q$42,IF(F32="Scenario2PBT5",'Deep retrofit'!$R$42,IF(F32="Scenario3PBT5",'Deep retrofit'!$S$42,"")))&amp;IF(F32="Scenario1PBT6",'Deep retrofit'!$T$42,IF(F32="Scenario2PBT6",'Deep retrofit'!$U$42,IF(F32="Scenario3PBT6",'Deep retrofit'!$V$42,"")))&amp;IF(F32="Scenario1PBT7",'Deep retrofit'!$W$42,IF(F32="Scenario2PBT7",'Deep retrofit'!$X$42,IF(F32="Scenario3PBT7",'Deep retrofit'!$Y$42,"")))&amp;IF(F32="Scenario1PBT8",'Deep retrofit'!$Z$42,IF(F32="Scenario2PBT8",'Deep retrofit'!$AA$42,IF(F32="Scenario3PBT8",'Deep retrofit'!$AB$42,"")))&amp;IF(F32="Scenario1PBT9",'Deep retrofit'!$AC$42,IF(F32="Scenario2PBT9",'Deep retrofit'!$AD$42,IF(F32="Scenario3PBT9",'Deep retrofit'!$AE$42,"")))&amp;IF(F32="Scenario1PBT10",'Deep retrofit'!$AF$42,IF(F32="Scenario2PBT10",'Deep retrofit'!$AG$42,IF(F32="Scenario3PBT10",'Deep retrofit'!$AH$42,"")))&amp;IF(F32="Scenario1PBT11",'Deep retrofit'!$AI$42,IF(F32="Scenario2PBT11",'Deep retrofit'!$AJ$42,IF(F32="Scenario3PBT11",'Deep retrofit'!$AK$42,"")))&amp;IF(F32="Scenario1PBT12",'Deep retrofit'!$AL$42,IF(F32="Scenario2PBT12",'Deep retrofit'!$AM$42,IF(F32="Scenario3PBT12",'Deep retrofit'!$AN$42,"")))&amp;IF(F32="Scenario1PBT13",'Deep retrofit'!$AO$42,IF(F32="Scenario2PBT13",'Deep retrofit'!$AP$42,IF(F32="Scenario3PBT13",'Deep retrofit'!$AQ$42,"")))&amp;IF(F32="Scenario1PBT14",'Deep retrofit'!$AR$42,IF(F32="Scenario2PBT14",'Deep retrofit'!$AS$42,IF(F32="Scenario3PBT14",'Deep retrofit'!$AT$42,"")))&amp;IF(F32="Scenario1PBT15",'Deep retrofit'!$AU$42,IF(F32="Scenario2PBT15",'Deep retrofit'!$AV$42,IF(F32="Scenario3PBT15",'Deep retrofit'!$AW$42,"")))</f>
        <v/>
      </c>
      <c r="Z32" s="142">
        <f t="shared" si="20"/>
        <v>0</v>
      </c>
      <c r="AA32" s="331" t="str">
        <f>IF(F32="Scenario1PBT1",'Deep retrofit'!$E$101,IF(F32="Scenario2PBT1",'Deep retrofit'!$F$101,IF(F32="Scenario3PBT1",'Deep retrofit'!$G$101,"")))&amp;IF(F32="Scenario1PBT2",'Deep retrofit'!$H$101,IF(F32="Scenario2PBT2",'Deep retrofit'!$I$101,IF(F32="Scenario3PBT2",'Deep retrofit'!$J$101,"")))&amp;IF(F32="Scenario1PBT3",'Deep retrofit'!$K$101,IF(F32="Scenario2PBT3",'Deep retrofit'!$L$101,IF(F32="Scenario3PBT3",'Deep retrofit'!$M$101,"")))&amp;IF(F32="Scenario1PBT4",'Deep retrofit'!$N$101,IF(F32="Scenario2PBT4",'Deep retrofit'!$O$101,IF(F32="Scenario3PBT4",'Deep retrofit'!$P$101,"")))&amp;IF(F32="Scenario1PBT5",'Deep retrofit'!$Q$101,IF(F32="Scenario2PBT5",'Deep retrofit'!$R$101,IF(F32="Scenario3PBT5",'Deep retrofit'!$S$101,"")))&amp;IF(F32="Scenario1PBT6",'Deep retrofit'!$T$101,IF(F32="Scenario2PBT6",'Deep retrofit'!$U$101,IF(F32="Scenario3PBT6",'Deep retrofit'!$V$101,"")))&amp;IF(F32="Scenario1PBT7",'Deep retrofit'!$W$101,IF(F32="Scenario2PBT7",'Deep retrofit'!$X$101,IF(F32="Scenario3PBT7",'Deep retrofit'!$Y$101,"")))&amp;IF(F32="Scenario1PBT8",'Deep retrofit'!$Z$101,IF(F32="Scenario2PBT8",'Deep retrofit'!$AA$101,IF(F32="Scenario3PBT8",'Deep retrofit'!$AB$101,"")))&amp;IF(F32="Scenario1PBT9",'Deep retrofit'!$AC$101,IF(F32="Scenario2PBT9",'Deep retrofit'!$AD$101,IF(F32="Scenario3PBT9",'Deep retrofit'!$AE$101,"")))&amp;IF(F32="Scenario1PBT10",'Deep retrofit'!$AF$101,IF(F32="Scenario2PBT10",'Deep retrofit'!$AG$101,IF(F32="Scenario3PBT10",'Deep retrofit'!$AH$101,"")))&amp;IF(F32="Scenario1PBT11",'Deep retrofit'!$AI$101,IF(F32="Scenario2PBT11",'Deep retrofit'!$AJ$101,IF(F32="Scenario3PBT11",'Deep retrofit'!$AK$101,"")))&amp;IF(F32="Scenario1PBT12",'Deep retrofit'!$AL$101,IF(F32="Scenario2PBT12",'Deep retrofit'!$AM$101,IF(F32="Scenario3PBT12",'Deep retrofit'!$AN$101,"")))&amp;IF(F32="Scenario1PBT13",'Deep retrofit'!$AO$101,IF(F32="Scenario2PBT13",'Deep retrofit'!$AP$101,IF(F32="Scenario3PBT13",'Deep retrofit'!$AQ$101,"")))&amp;IF(F32="Scenario1PBT14",'Deep retrofit'!$AR$101,IF(F32="Scenario2PBT14",'Deep retrofit'!$AS$101,IF(F32="Scenario3PBT14",'Deep retrofit'!$AT$101,"")))&amp;IF(F32="Scenario1PBT15",'Deep retrofit'!$AU$101,IF(F32="Scenario2PBT15",'Deep retrofit'!$AV$101,IF(F32="Scenario3PBT15",'Deep retrofit'!$AW$101,"")))</f>
        <v/>
      </c>
      <c r="AB32" s="233">
        <f t="shared" si="21"/>
        <v>0</v>
      </c>
      <c r="AC32" s="264">
        <f>IFERROR('Projection_Base-case'!G32-G32,0)</f>
        <v>0</v>
      </c>
      <c r="AD32" s="142">
        <f t="shared" si="0"/>
        <v>0</v>
      </c>
      <c r="AE32" s="142">
        <f>IFERROR(100*AC32/'Projection_Base-case'!G32,0)</f>
        <v>0</v>
      </c>
      <c r="AF32" s="142">
        <f>IFERROR('Projection_Base-case'!I32-I32,0)</f>
        <v>0</v>
      </c>
      <c r="AG32" s="142">
        <f t="shared" si="1"/>
        <v>0</v>
      </c>
      <c r="AH32" s="142">
        <f>IFERROR(100*AF32/'Projection_Base-case'!I32,0)</f>
        <v>0</v>
      </c>
      <c r="AI32" s="142">
        <f>IFERROR('Projection_Base-case'!K32-K32,0)</f>
        <v>0</v>
      </c>
      <c r="AJ32" s="142">
        <f t="shared" si="2"/>
        <v>0</v>
      </c>
      <c r="AK32" s="142">
        <f>IFERROR(100*AI32/'Projection_Base-case'!K32,0)</f>
        <v>0</v>
      </c>
      <c r="AL32" s="142">
        <f>IFERROR(M32-'Projection_Base-case'!M32,0)</f>
        <v>0</v>
      </c>
      <c r="AM32" s="142">
        <f t="shared" si="3"/>
        <v>0</v>
      </c>
      <c r="AN32" s="143">
        <f>IFERROR(100*AL32/'Projection_Base-case'!M32,0)</f>
        <v>0</v>
      </c>
      <c r="AO32" s="262">
        <f>IFERROR('Projection_Base-case'!O32-O32,0)</f>
        <v>0</v>
      </c>
      <c r="AP32" s="142">
        <f t="shared" si="4"/>
        <v>0</v>
      </c>
      <c r="AQ32" s="142">
        <f>IFERROR(100*AO32/'Projection_Base-case'!O32,0)</f>
        <v>0</v>
      </c>
      <c r="AR32" s="142">
        <f>IFERROR('Projection_Base-case'!Q32-Q32,0)</f>
        <v>0</v>
      </c>
      <c r="AS32" s="142">
        <f t="shared" si="5"/>
        <v>0</v>
      </c>
      <c r="AT32" s="142">
        <f>IFERROR(100*AR32/'Projection_Base-case'!Q32,0)</f>
        <v>0</v>
      </c>
      <c r="AU32" s="142">
        <f>IFERROR('Projection_Base-case'!S32-S32,0)</f>
        <v>0</v>
      </c>
      <c r="AV32" s="142">
        <f t="shared" si="6"/>
        <v>0</v>
      </c>
      <c r="AW32" s="143">
        <f>IFERROR(100*AU32/'Projection_Base-case'!S32,0)</f>
        <v>0</v>
      </c>
      <c r="AX32" s="262">
        <f>IFERROR('Projection_Base-case'!U32-U32,0)</f>
        <v>0</v>
      </c>
      <c r="AY32" s="142">
        <f t="shared" si="7"/>
        <v>0</v>
      </c>
      <c r="AZ32" s="142">
        <f>IFERROR(100*AX32/'Projection_Base-case'!U32,0)</f>
        <v>0</v>
      </c>
      <c r="BA32" s="142">
        <f>IFERROR('Projection_Base-case'!W32-W32,0)</f>
        <v>0</v>
      </c>
      <c r="BB32" s="142">
        <f t="shared" si="8"/>
        <v>0</v>
      </c>
      <c r="BC32" s="142">
        <f>IFERROR(100*BA32/'Projection_Base-case'!W32,0)</f>
        <v>0</v>
      </c>
      <c r="BD32" s="142">
        <f>IFERROR('Projection_Base-case'!Y32-Y32,0)</f>
        <v>0</v>
      </c>
      <c r="BE32" s="142">
        <f t="shared" si="9"/>
        <v>0</v>
      </c>
      <c r="BF32" s="142">
        <f>IFERROR(100*BD32/'Projection_Base-case'!Y32,0)</f>
        <v>0</v>
      </c>
      <c r="BG32" s="531">
        <f t="shared" si="22"/>
        <v>0</v>
      </c>
      <c r="BH32" s="532">
        <f t="shared" si="23"/>
        <v>0</v>
      </c>
    </row>
    <row r="33" spans="1:60" x14ac:dyDescent="0.25">
      <c r="A33" s="261">
        <v>28</v>
      </c>
      <c r="B33" s="142">
        <f>'Projection_Base-case'!B33</f>
        <v>0</v>
      </c>
      <c r="C33" s="142">
        <f>'Projection_Base-case'!C33</f>
        <v>0</v>
      </c>
      <c r="D33" s="142">
        <f>'Projection_Base-case'!D33</f>
        <v>0</v>
      </c>
      <c r="E33" s="149"/>
      <c r="F33" s="258" t="str">
        <f t="shared" si="10"/>
        <v>0</v>
      </c>
      <c r="G33" s="231" t="str">
        <f>IF(F33="Scenario1PBT1",'Deep retrofit'!$E$6,IF(F33="Scenario2PBT1",'Deep retrofit'!$F$6,IF(F33="Scenario3PBT1",'Deep retrofit'!$G$6,"")))&amp;IF(F33="Scenario1PBT2",'Deep retrofit'!$H$6,IF(F33="Scenario2PBT2",'Deep retrofit'!$I$6,IF(F33="Scenario3PBT2",'Deep retrofit'!$J$6,"")))&amp;IF(F33="Scenario1PBT3",'Deep retrofit'!$K$6,IF(F33="Scenario2PBT3",'Deep retrofit'!$L$6,IF(F33="Scenario3PBT3",'Deep retrofit'!$M$6,"")))&amp;IF(F33="Scenario1PBT4",'Deep retrofit'!$N$6,IF(F33="Scenario2PBT4",'Deep retrofit'!$O$6,IF(F33="Scenario3PBT4",'Deep retrofit'!$P$6,"")))&amp;IF(F33="Scenario1PBT5",'Deep retrofit'!$Q$6,IF(F33="Scenario2PBT5",'Deep retrofit'!$R$6,IF(F33="Scenario3PBT5",'Deep retrofit'!$S$6,"")))&amp;IF(F33="Scenario1PBT6",'Deep retrofit'!$T$6,IF(F33="Scenario2PBT6",'Deep retrofit'!$U$6,IF(F33="Scenario3PBT6",'Deep retrofit'!$V$6,"")))&amp;IF(F33="Scenario1PBT7",'Deep retrofit'!$W$6,IF(F33="Scenario2PBT7",'Deep retrofit'!$X$6,IF(F33="Scenario3PBT7",'Deep retrofit'!$Y$6,"")))&amp;IF(F33="Scenario1PBT8",'Deep retrofit'!$Z$6,IF(F33="Scenario2PBT8",'Deep retrofit'!$AA$6,IF(F33="Scenario3PBT8",'Deep retrofit'!$AB$6,"")))&amp;IF(F33="Scenario1PBT9",'Deep retrofit'!$AC$6,IF(F33="Scenario2PBT9",'Deep retrofit'!$AD$6,IF(F33="Scenario3PBT9",'Deep retrofit'!$AE$6,"")))&amp;IF(F33="Scenario1PBT10",'Deep retrofit'!$AF$6,IF(F33="Scenario2PBT10",'Deep retrofit'!$AG$6,IF(F33="Scenario3PBT10",'Deep retrofit'!$AH$6,"")))&amp;IF(F33="Scenario1PBT11",'Deep retrofit'!$AI$6,IF(F33="Scenario2PBT11",'Deep retrofit'!$AJ$6,IF(F33="Scenario3PBT11",'Deep retrofit'!$AK$6,"")))&amp;IF(F33="Scenario1PBT12",'Deep retrofit'!$AL$6,IF(F33="Scenario2PBT12",'Deep retrofit'!$AM$6,IF(F33="Scenario3PBT12",'Deep retrofit'!$AN$6,"")))&amp;IF(F33="Scenario1PBT13",'Deep retrofit'!$AO$6,IF(F33="Scenario2PBT13",'Deep retrofit'!$AP$6,IF(F33="Scenario3PBT13",'Deep retrofit'!$AQ$6,"")))&amp;IF(F33="Scenario1PBT14",'Deep retrofit'!$AR$6,IF(F33="Scenario2PBT14",'Deep retrofit'!$AS$6,IF(F33="Scenario3PBT14",'Deep retrofit'!$AT$6,"")))&amp;IF(F33="Scenario1PBT15",'Deep retrofit'!$AU$6,IF(F33="Scenario2PBT15",'Deep retrofit'!$AV$6,IF(F33="Scenario3PBT15",'Deep retrofit'!$AW$6,"")))</f>
        <v/>
      </c>
      <c r="H33" s="142">
        <f t="shared" si="11"/>
        <v>0</v>
      </c>
      <c r="I33" s="232" t="str">
        <f>IF(F33="Scenario1PBT1",'Deep retrofit'!$E$16,IF(F33="Scenario2PBT1",'Deep retrofit'!$F$16,IF(F33="Scenario3PBT1",'Deep retrofit'!$G$16,"")))&amp;IF(F33="Scenario1PBT2",'Deep retrofit'!$H$16,IF(F33="Scenario2PBT2",'Deep retrofit'!$I$16,IF(F33="Scenario3PBT2",'Deep retrofit'!$J$16,"")))&amp;IF(F33="Scenario1PBT3",'Deep retrofit'!$K$16,IF(F33="Scenario2PBT3",'Deep retrofit'!$L$16,IF(F33="Scenario3PBT3",'Deep retrofit'!$M$16,"")))&amp;IF(F33="Scenario1PBT4",'Deep retrofit'!$N$16,IF(F33="Scenario2PBT4",'Deep retrofit'!$O$16,IF(F33="Scenario3PBT4",'Deep retrofit'!$P$16,"")))&amp;IF(F33="Scenario1PBT5",'Deep retrofit'!$Q$16,IF(F33="Scenario2PBT5",'Deep retrofit'!$R$16,IF(F33="Scenario3PBT5",'Deep retrofit'!$S$16,"")))&amp;IF(F33="Scenario1PBT6",'Deep retrofit'!$T$16,IF(F33="Scenario2PBT6",'Deep retrofit'!$U$16,IF(F33="Scenario3PBT6",'Deep retrofit'!$V$16,"")))&amp;IF(F33="Scenario1PBT7",'Deep retrofit'!$W$16,IF(F33="Scenario2PBT7",'Deep retrofit'!$X$16,IF(F33="Scenario3PBT7",'Deep retrofit'!$Y$16,"")))&amp;IF(F33="Scenario1PBT8",'Deep retrofit'!$Z$16,IF(F33="Scenario2PBT8",'Deep retrofit'!$AA$16,IF(F33="Scenario3PBT8",'Deep retrofit'!$AB$16,"")))&amp;IF(F33="Scenario1PBT9",'Deep retrofit'!$AC$16,IF(F33="Scenario2PBT9",'Deep retrofit'!$AD$16,IF(F33="Scenario3PBT9",'Deep retrofit'!$AE$16,"")))&amp;IF(F33="Scenario1PBT10",'Deep retrofit'!$AF$16,IF(F33="Scenario2PBT10",'Deep retrofit'!$AG$16,IF(F33="Scenario3PBT10",'Deep retrofit'!$AH$16,"")))&amp;IF(F33="Scenario1PBT11",'Deep retrofit'!$AI$16,IF(F33="Scenario2PBT11",'Deep retrofit'!$AJ$16,IF(F33="Scenario3PBT11",'Deep retrofit'!$AK$16,"")))&amp;IF(F33="Scenario1PBT12",'Deep retrofit'!$AL$16,IF(F33="Scenario2PBT12",'Deep retrofit'!$AM$16,IF(F33="Scenario3PBT12",'Deep retrofit'!$AN$16,"")))&amp;IF(F33="Scenario1PBT13",'Deep retrofit'!$AO$16,IF(F33="Scenario2PBT13",'Deep retrofit'!$AP$16,IF(F33="Scenario3PBT13",'Deep retrofit'!$AQ$16,"")))&amp;IF(F33="Scenario1PBT14",'Deep retrofit'!$AR$16,IF(F33="Scenario2PBT14",'Deep retrofit'!$AS$16,IF(F33="Scenario3PBT14",'Deep retrofit'!$AT$16,"")))&amp;IF(F33="Scenario1PBT15",'Deep retrofit'!$AU$16,IF(F33="Scenario2PBT15",'Deep retrofit'!$AV$16,IF(F33="Scenario3PBT15",'Deep retrofit'!$AW$16,"")))</f>
        <v/>
      </c>
      <c r="J33" s="142">
        <f t="shared" si="12"/>
        <v>0</v>
      </c>
      <c r="K33" s="142" t="str">
        <f>IF(F33="Scenario1PBT1",'Deep retrofit'!$E$18,IF(F33="Scenario2PBT1",'Deep retrofit'!$F$18,IF(F33="Scenario3PBT1",'Deep retrofit'!$G$18,"")))&amp;IF(F33="Scenario1PBT2",'Deep retrofit'!$H$18,IF(F33="Scenario2PBT2",'Deep retrofit'!$I$18,IF(F33="Scenario3PBT2",'Deep retrofit'!$J$18,"")))&amp;IF(F33="Scenario1PBT3",'Deep retrofit'!$K$18,IF(F33="Scenario2PBT3",'Deep retrofit'!$L$18,IF(F33="Scenario3PBT3",'Deep retrofit'!$M$18,"")))&amp;IF(F33="Scenario1PBT4",'Deep retrofit'!$N$18,IF(F33="Scenario2PBT4",'Deep retrofit'!$O$18,IF(F33="Scenario3PBT4",'Deep retrofit'!$P$18,"")))&amp;IF(F33="Scenario1PBT5",'Deep retrofit'!$Q$18,IF(F33="Scenario2PBT5",'Deep retrofit'!$R$18,IF(F33="Scenario3PBT5",'Deep retrofit'!$S$18,"")))&amp;IF(F33="Scenario1PBT6",'Deep retrofit'!$T$18,IF(F33="Scenario2PBT6",'Deep retrofit'!$U$18,IF(F33="Scenario3PBT6",'Deep retrofit'!$V$18,"")))&amp;IF(F33="Scenario1PBT7",'Deep retrofit'!$W$18,IF(F33="Scenario2PBT7",'Deep retrofit'!$X$18,IF(F33="Scenario3PBT7",'Deep retrofit'!$Y$18,"")))&amp;IF(F33="Scenario1PBT8",'Deep retrofit'!$Z$18,IF(F33="Scenario2PBT8",'Deep retrofit'!$AA$18,IF(F33="Scenario3PBT8",'Deep retrofit'!$AB$18,"")))&amp;IF(F33="Scenario1PBT9",'Deep retrofit'!$AC$18,IF(F33="Scenario2PBT9",'Deep retrofit'!$AD$18,IF(F33="Scenario3PBT9",'Deep retrofit'!$AE$18,"")))&amp;IF(F33="Scenario1PBT10",'Deep retrofit'!$AF$18,IF(F33="Scenario2PBT10",'Deep retrofit'!$AG$18,IF(F33="Scenario3PBT10",'Deep retrofit'!$AH$18,"")))&amp;IF(F33="Scenario1PBT11",'Deep retrofit'!$AI$18,IF(F33="Scenario2PBT11",'Deep retrofit'!$AJ$18,IF(F33="Scenario3PBT11",'Deep retrofit'!$AK$18,"")))&amp;IF(F33="Scenario1PBT12",'Deep retrofit'!$AL$18,IF(F33="Scenario2PBT12",'Deep retrofit'!$AM$18,IF(F33="Scenario3PBT12",'Deep retrofit'!$AN$18,"")))&amp;IF(F33="Scenario1PBT13",'Deep retrofit'!$AO$18,IF(F33="Scenario2PBT13",'Deep retrofit'!$AP$18,IF(F33="Scenario3PBT13",'Deep retrofit'!$AQ$18,"")))&amp;IF(F33="Scenario1PBT14",'Deep retrofit'!$AR$18,IF(F33="Scenario2PBT14",'Deep retrofit'!$AS$18,IF(F33="Scenario3PBT14",'Deep retrofit'!$AT$18,"")))&amp;IF(F33="Scenario1PBT15",'Deep retrofit'!$AU$18,IF(F33="Scenario2PBT15",'Deep retrofit'!$AV$18,IF(F33="Scenario3PBT15",'Deep retrofit'!$AW$18,"")))</f>
        <v/>
      </c>
      <c r="L33" s="142">
        <f t="shared" si="13"/>
        <v>0</v>
      </c>
      <c r="M33" s="142" t="str">
        <f>IF(F33="Scenario1PBT1",'Deep retrofit'!$E$20,IF(F33="Scenario2PBT1",'Deep retrofit'!$F$20,IF(F33="Scenario3PBT1",'Deep retrofit'!$G$20,"")))&amp;IF(F33="Scenario1PBT2",'Deep retrofit'!$H$20,IF(F33="Scenario2PBT2",'Deep retrofit'!$I$20,IF(F33="Scenario3PBT2",'Deep retrofit'!$J$20,"")))&amp;IF(F33="Scenario1PBT3",'Deep retrofit'!$K$20,IF(F33="Scenario2PBT3",'Deep retrofit'!$L$20,IF(F33="Scenario3PBT3",'Deep retrofit'!$M$20,"")))&amp;IF(F33="Scenario1PBT4",'Deep retrofit'!$N$20,IF(F33="Scenario2PBT4",'Deep retrofit'!$O$20,IF(F33="Scenario3PBT4",'Deep retrofit'!$P$20,"")))&amp;IF(F33="Scenario1PBT5",'Deep retrofit'!$Q$20,IF(F33="Scenario2PBT5",'Deep retrofit'!$R$20,IF(F33="Scenario3PBT5",'Deep retrofit'!$S$20,"")))&amp;IF(F33="Scenario1PBT6",'Deep retrofit'!$T$20,IF(F33="Scenario2PBT6",'Deep retrofit'!$U$20,IF(F33="Scenario3PBT6",'Deep retrofit'!$V$20,"")))&amp;IF(F33="Scenario1PBT7",'Deep retrofit'!$W$20,IF(F33="Scenario2PBT7",'Deep retrofit'!$X$20,IF(F33="Scenario3PBT7",'Deep retrofit'!$Y$20,"")))&amp;IF(F33="Scenario1PBT8",'Deep retrofit'!$Z$20,IF(F33="Scenario2PBT8",'Deep retrofit'!$AA$20,IF(F33="Scenario3PBT8",'Deep retrofit'!$AB$20,"")))&amp;IF(F33="Scenario1PBT9",'Deep retrofit'!$AC$20,IF(F33="Scenario2PBT9",'Deep retrofit'!$AD$20,IF(F33="Scenario3PBT9",'Deep retrofit'!$AE$20,"")))&amp;IF(F33="Scenario1PBT10",'Deep retrofit'!$AF$20,IF(F33="Scenario2PBT10",'Deep retrofit'!$AG$20,IF(F33="Scenario3PBT10",'Deep retrofit'!$AH$20,"")))&amp;IF(F33="Scenario1PBT11",'Deep retrofit'!$AI$20,IF(F33="Scenario2PBT11",'Deep retrofit'!$AJ$20,IF(F33="Scenario3PBT11",'Deep retrofit'!$AK$20,"")))&amp;IF(F33="Scenario1PBT12",'Deep retrofit'!$AL$20,IF(F33="Scenario2PBT12",'Deep retrofit'!$AM$20,IF(F33="Scenario3PBT12",'Deep retrofit'!$AN$20,"")))&amp;IF(F33="Scenario1PBT13",'Deep retrofit'!$AO$20,IF(F33="Scenario2PBT13",'Deep retrofit'!$AP$20,IF(F33="Scenario3PBT13",'Deep retrofit'!$AQ$20,"")))&amp;IF(F33="Scenario1PBT14",'Deep retrofit'!$AR$20,IF(F33="Scenario2PBT14",'Deep retrofit'!$AS$20,IF(F33="Scenario3PBT14",'Deep retrofit'!$AT$20,"")))&amp;IF(F33="Scenario1PBT15",'Deep retrofit'!$AU$20,IF(F33="Scenario2PBT15",'Deep retrofit'!$AV$20,IF(F33="Scenario3PBT15",'Deep retrofit'!$AW$20,"")))</f>
        <v/>
      </c>
      <c r="N33" s="143">
        <f t="shared" si="14"/>
        <v>0</v>
      </c>
      <c r="O33" s="262" t="str">
        <f>IF(F33="Scenario1PBT1",'Deep retrofit'!$E$23,IF(F33="Scenario2PBT1",'Deep retrofit'!$F$23,IF(F33="Scenario3PBT1",'Deep retrofit'!$G$23,"")))&amp;IF(F33="Scenario1PBT2",'Deep retrofit'!$H$23,IF(F33="Scenario2PBT2",'Deep retrofit'!$I$23,IF(F33="Scenario3PBT2",'Deep retrofit'!$J$23,"")))&amp;IF(F33="Scenario1PBT3",'Deep retrofit'!$K$23,IF(F33="Scenario2PBT3",'Deep retrofit'!$L$23,IF(F33="Scenario3PBT3",'Deep retrofit'!$M$23,"")))&amp;IF(F33="Scenario1PBT4",'Deep retrofit'!$N$23,IF(F33="Scenario2PBT4",'Deep retrofit'!$O$23,IF(F33="Scenario3PBT4",'Deep retrofit'!$P$23,"")))&amp;IF(F33="Scenario1PBT5",'Deep retrofit'!$Q$23,IF(F33="Scenario2PBT5",'Deep retrofit'!$R$23,IF(F33="Scenario3PBT5",'Deep retrofit'!$S$23,"")))&amp;IF(F33="Scenario1PBT6",'Deep retrofit'!$T$23,IF(F33="Scenario2PBT6",'Deep retrofit'!$U$23,IF(F33="Scenario3PBT6",'Deep retrofit'!$V$23,"")))&amp;IF(F33="Scenario1PBT7",'Deep retrofit'!$W$23,IF(F33="Scenario2PBT7",'Deep retrofit'!$X$23,IF(F33="Scenario3PBT7",'Deep retrofit'!$Y$23,"")))&amp;IF(F33="Scenario1PBT8",'Deep retrofit'!$Z$23,IF(F33="Scenario2PBT8",'Deep retrofit'!$AA$23,IF(F33="Scenario3PBT8",'Deep retrofit'!$AB$23,"")))&amp;IF(F33="Scenario1PBT9",'Deep retrofit'!$AC$23,IF(F33="Scenario2PBT9",'Deep retrofit'!$AD$23,IF(F33="Scenario3PBT9",'Deep retrofit'!$AE$23,"")))&amp;IF(F33="Scenario1PBT10",'Deep retrofit'!$AF$23,IF(F33="Scenario2PBT10",'Deep retrofit'!$AG$23,IF(F33="Scenario3PBT10",'Deep retrofit'!$AH$23,"")))&amp;IF(F33="Scenario1PBT11",'Deep retrofit'!$AI$23,IF(F33="Scenario2PBT11",'Deep retrofit'!$AJ$23,IF(F33="Scenario3PBT11",'Deep retrofit'!$AK$23,"")))&amp;IF(F33="Scenario1PBT12",'Deep retrofit'!$AL$23,IF(F33="Scenario2PBT12",'Deep retrofit'!$AM$23,IF(F33="Scenario3PBT12",'Deep retrofit'!$AN$23,"")))&amp;IF(F33="Scenario1PBT13",'Deep retrofit'!$AO$23,IF(F33="Scenario2PBT13",'Deep retrofit'!$AP$23,IF(F33="Scenario3PBT13",'Deep retrofit'!$AQ$23,"")))&amp;IF(F33="Scenario1PBT14",'Deep retrofit'!$AR$23,IF(F33="Scenario2PBT14",'Deep retrofit'!$AS$23,IF(F33="Scenario3PBT14",'Deep retrofit'!$AT$23,"")))&amp;IF(F33="Scenario1PBT15",'Deep retrofit'!$AU$23,IF(F33="Scenario2PBT15",'Deep retrofit'!$AV$23,IF(F33="Scenario3PBT15",'Deep retrofit'!$AW$23,"")))</f>
        <v/>
      </c>
      <c r="P33" s="142">
        <f t="shared" si="15"/>
        <v>0</v>
      </c>
      <c r="Q33" s="142" t="str">
        <f>IF(F33="Scenario1PBT1",'Deep retrofit'!$E$25,IF(F33="Scenario2PBT1",'Deep retrofit'!$F$25,IF(F33="Scenario3PBT1",'Deep retrofit'!$G$25,"")))&amp;IF(F33="Scenario1PBT2",'Deep retrofit'!$H$25,IF(F33="Scenario2PBT2",'Deep retrofit'!$I$25,IF(F33="Scenario3PBT2",'Deep retrofit'!$J$25,"")))&amp;IF(F33="Scenario1PBT3",'Deep retrofit'!$K$25,IF(F33="Scenario2PBT3",'Deep retrofit'!$L$25,IF(F33="Scenario3PBT3",'Deep retrofit'!$M$25,"")))&amp;IF(F33="Scenario1PBT4",'Deep retrofit'!$N$25,IF(F33="Scenario2PBT4",'Deep retrofit'!$O$25,IF(F33="Scenario3PBT4",'Deep retrofit'!$P$25,"")))&amp;IF(F33="Scenario1PBT5",'Deep retrofit'!$Q$25,IF(F33="Scenario2PBT5",'Deep retrofit'!$R$25,IF(F33="Scenario3PBT5",'Deep retrofit'!$S$25,"")))&amp;IF(F33="Scenario1PBT6",'Deep retrofit'!$T$25,IF(F33="Scenario2PBT6",'Deep retrofit'!$U$25,IF(F33="Scenario3PBT6",'Deep retrofit'!$V$25,"")))&amp;IF(F33="Scenario1PBT7",'Deep retrofit'!$W$25,IF(F33="Scenario2PBT7",'Deep retrofit'!$X$25,IF(F33="Scenario3PBT7",'Deep retrofit'!$Y$25,"")))&amp;IF(F33="Scenario1PBT8",'Deep retrofit'!$Z$25,IF(F33="Scenario2PBT8",'Deep retrofit'!$AA$25,IF(F33="Scenario3PBT8",'Deep retrofit'!$AB$25,"")))&amp;IF(F33="Scenario1PBT9",'Deep retrofit'!$AC$25,IF(F33="Scenario2PBT9",'Deep retrofit'!$AD$25,IF(F33="Scenario3PBT9",'Deep retrofit'!$AE$25,"")))&amp;IF(F33="Scenario1PBT10",'Deep retrofit'!$AF$25,IF(F33="Scenario2PBT10",'Deep retrofit'!$AG$25,IF(F33="Scenario3PBT10",'Deep retrofit'!$AH$25,"")))&amp;IF(F33="Scenario1PBT11",'Deep retrofit'!$AI$25,IF(F33="Scenario2PBT11",'Deep retrofit'!$AJ$25,IF(F33="Scenario3PBT11",'Deep retrofit'!$AK$25,"")))&amp;IF(F33="Scenario1PBT12",'Deep retrofit'!$AL$25,IF(F33="Scenario2PBT12",'Deep retrofit'!$AM$25,IF(F33="Scenario3PBT12",'Deep retrofit'!$AN$25,"")))&amp;IF(F33="Scenario1PBT13",'Deep retrofit'!$AO$25,IF(F33="Scenario2PBT13",'Deep retrofit'!$AP$25,IF(F33="Scenario3PBT13",'Deep retrofit'!$AQ$25,"")))&amp;IF(F33="Scenario1PBT14",'Deep retrofit'!$AR$25,IF(F33="Scenario2PBT14",'Deep retrofit'!$AS$25,IF(F33="Scenario3PBT14",'Deep retrofit'!$AT$25,"")))&amp;IF(F33="Scenario1PBT15",'Deep retrofit'!$AU$25,IF(F33="Scenario2PBT15",'Deep retrofit'!$AV$25,IF(F33="Scenario3PBT15",'Deep retrofit'!$AW$25,"")))</f>
        <v/>
      </c>
      <c r="R33" s="142">
        <f t="shared" si="16"/>
        <v>0</v>
      </c>
      <c r="S33" s="142" t="str">
        <f>IF(F33="Scenario1PBT1",'Deep retrofit'!$E$27,IF(F33="Scenario2PBT1",'Deep retrofit'!$F$27,IF(F33="Scenario3PBT1",'Deep retrofit'!$G$27,"")))&amp;IF(F33="Scenario1PBT2",'Deep retrofit'!$H$27,IF(F33="Scenario2PBT2",'Deep retrofit'!$I$27,IF(F33="Scenario3PBT2",'Deep retrofit'!$J$27,"")))&amp;IF(F33="Scenario1PBT3",'Deep retrofit'!$K$27,IF(F33="Scenario2PBT3",'Deep retrofit'!$L$27,IF(F33="Scenario3PBT3",'Deep retrofit'!$M$27,"")))&amp;IF(F33="Scenario1PBT4",'Deep retrofit'!$N$27,IF(F33="Scenario2PBT4",'Deep retrofit'!$O$27,IF(F33="Scenario3PBT4",'Deep retrofit'!$P$27,"")))&amp;IF(F33="Scenario1PBT5",'Deep retrofit'!$Q$27,IF(F33="Scenario2PBT5",'Deep retrofit'!$R$27,IF(F33="Scenario3PBT5",'Deep retrofit'!$S$27,"")))&amp;IF(F33="Scenario1PBT6",'Deep retrofit'!$T$27,IF(F33="Scenario2PBT6",'Deep retrofit'!$U$27,IF(F33="Scenario3PBT6",'Deep retrofit'!$V$27,"")))&amp;IF(F33="Scenario1PBT7",'Deep retrofit'!$W$27,IF(F33="Scenario2PBT7",'Deep retrofit'!$X$27,IF(F33="Scenario3PBT7",'Deep retrofit'!$Y$27,"")))&amp;IF(F33="Scenario1PBT8",'Deep retrofit'!$Z$27,IF(F33="Scenario2PBT8",'Deep retrofit'!$AA$27,IF(F33="Scenario3PBT8",'Deep retrofit'!$AB$27,"")))&amp;IF(F33="Scenario1PBT9",'Deep retrofit'!$AC$27,IF(F33="Scenario2PBT9",'Deep retrofit'!$AD$27,IF(F33="Scenario3PBT9",'Deep retrofit'!$AE$27,"")))&amp;IF(F33="Scenario1PBT10",'Deep retrofit'!$AF$27,IF(F33="Scenario2PBT10",'Deep retrofit'!$AG$27,IF(F33="Scenario3PBT10",'Deep retrofit'!$AH$27,"")))&amp;IF(F33="Scenario1PBT11",'Deep retrofit'!$AI$27,IF(F33="Scenario2PBT11",'Deep retrofit'!$AJ$27,IF(F33="Scenario3PBT11",'Deep retrofit'!$AK$27,"")))&amp;IF(F33="Scenario1PBT12",'Deep retrofit'!$AL$27,IF(F33="Scenario2PBT12",'Deep retrofit'!$AM$27,IF(F33="Scenario3PBT12",'Deep retrofit'!$AN$27,"")))&amp;IF(F33="Scenario1PBT13",'Deep retrofit'!$AO$27,IF(F33="Scenario2PBT13",'Deep retrofit'!$AP$27,IF(F33="Scenario3PBT13",'Deep retrofit'!$AQ$27,"")))&amp;IF(F33="Scenario1PBT14",'Deep retrofit'!$AR$27,IF(F33="Scenario2PBT14",'Deep retrofit'!$AS$27,IF(F33="Scenario3PBT14",'Deep retrofit'!$AT$27,"")))&amp;IF(F33="Scenario1PBT15",'Deep retrofit'!$AU$27,IF(F33="Scenario2PBT15",'Deep retrofit'!$AV$27,IF(F33="Scenario3PBT15",'Deep retrofit'!$AW$27,"")))</f>
        <v/>
      </c>
      <c r="T33" s="263">
        <f t="shared" si="17"/>
        <v>0</v>
      </c>
      <c r="U33" s="262" t="str">
        <f>IF(F33="Scenario1PBT1",'Deep retrofit'!$E$38,IF(F33="Scenario2PBT1",'Deep retrofit'!$F$38,IF(F33="Scenario3PBT1",'Deep retrofit'!$G$38,"")))&amp;IF(F33="Scenario1PBT2",'Deep retrofit'!$H$38,IF(F33="Scenario2PBT2",'Deep retrofit'!$I$38,IF(F33="Scenario3PBT2",'Deep retrofit'!$J$38,"")))&amp;IF(F33="Scenario1PBT3",'Deep retrofit'!$K$38,IF(F33="Scenario2PBT3",'Deep retrofit'!$L$38,IF(F33="Scenario3PBT3",'Deep retrofit'!$M$38,"")))&amp;IF(F33="Scenario1PBT4",'Deep retrofit'!$N$38,IF(F33="Scenario2PBT4",'Deep retrofit'!$O$38,IF(F33="Scenario3PBT4",'Deep retrofit'!$P$38,"")))&amp;IF(F33="Scenario1PBT5",'Deep retrofit'!$Q$38,IF(F33="Scenario2PBT5",'Deep retrofit'!$R$38,IF(F33="Scenario3PBT5",'Deep retrofit'!$S$38,"")))&amp;IF(F33="Scenario1PBT6",'Deep retrofit'!$T$38,IF(F33="Scenario2PBT6",'Deep retrofit'!$U$38,IF(F33="Scenario3PBT6",'Deep retrofit'!$V$38,"")))&amp;IF(F33="Scenario1PBT7",'Deep retrofit'!$W$38,IF(F33="Scenario2PBT7",'Deep retrofit'!$X$38,IF(F33="Scenario3PBT7",'Deep retrofit'!$Y$38,"")))&amp;IF(F33="Scenario1PBT8",'Deep retrofit'!$Z$38,IF(F33="Scenario2PBT8",'Deep retrofit'!$AA$38,IF(F33="Scenario3PBT8",'Deep retrofit'!$AB$38,"")))&amp;IF(F33="Scenario1PBT9",'Deep retrofit'!$AC$38,IF(F33="Scenario2PBT9",'Deep retrofit'!$AD$38,IF(F33="Scenario3PBT9",'Deep retrofit'!$AE$38,"")))&amp;IF(F33="Scenario1PBT10",'Deep retrofit'!$AF$38,IF(F33="Scenario2PBT10",'Deep retrofit'!$AG$38,IF(F33="Scenario3PBT10",'Deep retrofit'!$AH$38,"")))&amp;IF(F33="Scenario1PBT11",'Deep retrofit'!$AI$38,IF(F33="Scenario2PBT11",'Deep retrofit'!$AJ$38,IF(F33="Scenario3PBT11",'Deep retrofit'!$AK$38,"")))&amp;IF(F33="Scenario1PBT12",'Deep retrofit'!$AL$38,IF(F33="Scenario2PBT12",'Deep retrofit'!$AM$38,IF(F33="Scenario3PBT12",'Deep retrofit'!$AN$38,"")))&amp;IF(F33="Scenario1PBT13",'Deep retrofit'!$AO$38,IF(F33="Scenario2PBT13",'Deep retrofit'!$AP$38,IF(F33="Scenario3PBT13",'Deep retrofit'!$AQ$38,"")))&amp;IF(F33="Scenario1PBT14",'Deep retrofit'!$AR$38,IF(F33="Scenario2PBT14",'Deep retrofit'!$AS$38,IF(F33="Scenario3PBT14",'Deep retrofit'!$AT$38,"")))&amp;IF(F33="Scenario1PBT15",'Deep retrofit'!$AU$38,IF(F33="Scenario2PBT15",'Deep retrofit'!$AV$38,IF(F33="Scenario3PBT15",'Deep retrofit'!$AW$38,"")))</f>
        <v/>
      </c>
      <c r="V33" s="142">
        <f t="shared" si="18"/>
        <v>0</v>
      </c>
      <c r="W33" s="142" t="str">
        <f>IF(F33="Scenario1PBT1",'Deep retrofit'!$E$40,IF(F33="Scenario2PBT1",'Deep retrofit'!$F$40,IF(F33="Scenario3PBT1",'Deep retrofit'!$G$40,"")))&amp;IF(F33="Scenario1PBT2",'Deep retrofit'!$H$40,IF(F33="Scenario2PBT2",'Deep retrofit'!$I$40,IF(F33="Scenario3PBT2",'Deep retrofit'!$J$40,"")))&amp;IF(F33="Scenario1PBT3",'Deep retrofit'!$K$40,IF(F33="Scenario2PBT3",'Deep retrofit'!$L$40,IF(F33="Scenario3PBT3",'Deep retrofit'!$M$40,"")))&amp;IF(F33="Scenario1PBT4",'Deep retrofit'!$N$40,IF(F33="Scenario2PBT4",'Deep retrofit'!$O$40,IF(F33="Scenario3PBT4",'Deep retrofit'!$P$40,"")))&amp;IF(F33="Scenario1PBT5",'Deep retrofit'!$Q$40,IF(F33="Scenario2PBT5",'Deep retrofit'!$R$40,IF(F33="Scenario3PBT5",'Deep retrofit'!$S$40,"")))&amp;IF(F33="Scenario1PBT6",'Deep retrofit'!$T$40,IF(F33="Scenario2PBT6",'Deep retrofit'!$U$40,IF(F33="Scenario3PBT6",'Deep retrofit'!$V$40,"")))&amp;IF(F33="Scenario1PBT7",'Deep retrofit'!$W$40,IF(F33="Scenario2PBT7",'Deep retrofit'!$X$40,IF(F33="Scenario3PBT7",'Deep retrofit'!$Y$40,"")))&amp;IF(F33="Scenario1PBT8",'Deep retrofit'!$Z$40,IF(F33="Scenario2PBT8",'Deep retrofit'!$AA$40,IF(F33="Scenario3PBT8",'Deep retrofit'!$AB$40,"")))&amp;IF(F33="Scenario1PBT9",'Deep retrofit'!$AC$40,IF(F33="Scenario2PBT9",'Deep retrofit'!$AD$40,IF(F33="Scenario3PBT9",'Deep retrofit'!$AE$40,"")))&amp;IF(F33="Scenario1PBT10",'Deep retrofit'!$AF$40,IF(F33="Scenario2PBT10",'Deep retrofit'!$AG$40,IF(F33="Scenario3PBT10",'Deep retrofit'!$AH$40,"")))&amp;IF(F33="Scenario1PBT11",'Deep retrofit'!$AI$40,IF(F33="Scenario2PBT11",'Deep retrofit'!$AJ$40,IF(F33="Scenario3PBT11",'Deep retrofit'!$AK$40,"")))&amp;IF(F33="Scenario1PBT12",'Deep retrofit'!$AL$40,IF(F33="Scenario2PBT12",'Deep retrofit'!$AM$40,IF(F33="Scenario3PBT12",'Deep retrofit'!$AN$40,"")))&amp;IF(F33="Scenario1PBT13",'Deep retrofit'!$AO$40,IF(F33="Scenario2PBT13",'Deep retrofit'!$AP$40,IF(F33="Scenario3PBT13",'Deep retrofit'!$AQ$40,"")))&amp;IF(F33="Scenario1PBT14",'Deep retrofit'!$AR$40,IF(F33="Scenario2PBT14",'Deep retrofit'!$AS$40,IF(F33="Scenario3PBT14",'Deep retrofit'!$AT$40,"")))&amp;IF(F33="Scenario1PBT15",'Deep retrofit'!$AU$40,IF(F33="Scenario2PBT15",'Deep retrofit'!$AV$40,IF(F33="Scenario3PBT15",'Deep retrofit'!$AW$40,"")))</f>
        <v/>
      </c>
      <c r="X33" s="142">
        <f t="shared" si="19"/>
        <v>0</v>
      </c>
      <c r="Y33" s="142" t="str">
        <f>IF(F33="Scenario1PBT1",'Deep retrofit'!$E$42,IF(F33="Scenario2PBT1",'Deep retrofit'!$F$42,IF(F33="Scenario3PBT1",'Deep retrofit'!$G$42,"")))&amp;IF(F33="Scenario1PBT2",'Deep retrofit'!$H$42,IF(F33="Scenario2PBT2",'Deep retrofit'!$I$42,IF(F33="Scenario3PBT2",'Deep retrofit'!$J$42,"")))&amp;IF(F33="Scenario1PBT3",'Deep retrofit'!$K$42,IF(F33="Scenario2PBT3",'Deep retrofit'!$L$42,IF(F33="Scenario3PBT3",'Deep retrofit'!$M$42,"")))&amp;IF(F33="Scenario1PBT4",'Deep retrofit'!$N$42,IF(F33="Scenario2PBT4",'Deep retrofit'!$O$42,IF(F33="Scenario3PBT4",'Deep retrofit'!$P$42,"")))&amp;IF(F33="Scenario1PBT5",'Deep retrofit'!$Q$42,IF(F33="Scenario2PBT5",'Deep retrofit'!$R$42,IF(F33="Scenario3PBT5",'Deep retrofit'!$S$42,"")))&amp;IF(F33="Scenario1PBT6",'Deep retrofit'!$T$42,IF(F33="Scenario2PBT6",'Deep retrofit'!$U$42,IF(F33="Scenario3PBT6",'Deep retrofit'!$V$42,"")))&amp;IF(F33="Scenario1PBT7",'Deep retrofit'!$W$42,IF(F33="Scenario2PBT7",'Deep retrofit'!$X$42,IF(F33="Scenario3PBT7",'Deep retrofit'!$Y$42,"")))&amp;IF(F33="Scenario1PBT8",'Deep retrofit'!$Z$42,IF(F33="Scenario2PBT8",'Deep retrofit'!$AA$42,IF(F33="Scenario3PBT8",'Deep retrofit'!$AB$42,"")))&amp;IF(F33="Scenario1PBT9",'Deep retrofit'!$AC$42,IF(F33="Scenario2PBT9",'Deep retrofit'!$AD$42,IF(F33="Scenario3PBT9",'Deep retrofit'!$AE$42,"")))&amp;IF(F33="Scenario1PBT10",'Deep retrofit'!$AF$42,IF(F33="Scenario2PBT10",'Deep retrofit'!$AG$42,IF(F33="Scenario3PBT10",'Deep retrofit'!$AH$42,"")))&amp;IF(F33="Scenario1PBT11",'Deep retrofit'!$AI$42,IF(F33="Scenario2PBT11",'Deep retrofit'!$AJ$42,IF(F33="Scenario3PBT11",'Deep retrofit'!$AK$42,"")))&amp;IF(F33="Scenario1PBT12",'Deep retrofit'!$AL$42,IF(F33="Scenario2PBT12",'Deep retrofit'!$AM$42,IF(F33="Scenario3PBT12",'Deep retrofit'!$AN$42,"")))&amp;IF(F33="Scenario1PBT13",'Deep retrofit'!$AO$42,IF(F33="Scenario2PBT13",'Deep retrofit'!$AP$42,IF(F33="Scenario3PBT13",'Deep retrofit'!$AQ$42,"")))&amp;IF(F33="Scenario1PBT14",'Deep retrofit'!$AR$42,IF(F33="Scenario2PBT14",'Deep retrofit'!$AS$42,IF(F33="Scenario3PBT14",'Deep retrofit'!$AT$42,"")))&amp;IF(F33="Scenario1PBT15",'Deep retrofit'!$AU$42,IF(F33="Scenario2PBT15",'Deep retrofit'!$AV$42,IF(F33="Scenario3PBT15",'Deep retrofit'!$AW$42,"")))</f>
        <v/>
      </c>
      <c r="Z33" s="142">
        <f t="shared" si="20"/>
        <v>0</v>
      </c>
      <c r="AA33" s="331" t="str">
        <f>IF(F33="Scenario1PBT1",'Deep retrofit'!$E$101,IF(F33="Scenario2PBT1",'Deep retrofit'!$F$101,IF(F33="Scenario3PBT1",'Deep retrofit'!$G$101,"")))&amp;IF(F33="Scenario1PBT2",'Deep retrofit'!$H$101,IF(F33="Scenario2PBT2",'Deep retrofit'!$I$101,IF(F33="Scenario3PBT2",'Deep retrofit'!$J$101,"")))&amp;IF(F33="Scenario1PBT3",'Deep retrofit'!$K$101,IF(F33="Scenario2PBT3",'Deep retrofit'!$L$101,IF(F33="Scenario3PBT3",'Deep retrofit'!$M$101,"")))&amp;IF(F33="Scenario1PBT4",'Deep retrofit'!$N$101,IF(F33="Scenario2PBT4",'Deep retrofit'!$O$101,IF(F33="Scenario3PBT4",'Deep retrofit'!$P$101,"")))&amp;IF(F33="Scenario1PBT5",'Deep retrofit'!$Q$101,IF(F33="Scenario2PBT5",'Deep retrofit'!$R$101,IF(F33="Scenario3PBT5",'Deep retrofit'!$S$101,"")))&amp;IF(F33="Scenario1PBT6",'Deep retrofit'!$T$101,IF(F33="Scenario2PBT6",'Deep retrofit'!$U$101,IF(F33="Scenario3PBT6",'Deep retrofit'!$V$101,"")))&amp;IF(F33="Scenario1PBT7",'Deep retrofit'!$W$101,IF(F33="Scenario2PBT7",'Deep retrofit'!$X$101,IF(F33="Scenario3PBT7",'Deep retrofit'!$Y$101,"")))&amp;IF(F33="Scenario1PBT8",'Deep retrofit'!$Z$101,IF(F33="Scenario2PBT8",'Deep retrofit'!$AA$101,IF(F33="Scenario3PBT8",'Deep retrofit'!$AB$101,"")))&amp;IF(F33="Scenario1PBT9",'Deep retrofit'!$AC$101,IF(F33="Scenario2PBT9",'Deep retrofit'!$AD$101,IF(F33="Scenario3PBT9",'Deep retrofit'!$AE$101,"")))&amp;IF(F33="Scenario1PBT10",'Deep retrofit'!$AF$101,IF(F33="Scenario2PBT10",'Deep retrofit'!$AG$101,IF(F33="Scenario3PBT10",'Deep retrofit'!$AH$101,"")))&amp;IF(F33="Scenario1PBT11",'Deep retrofit'!$AI$101,IF(F33="Scenario2PBT11",'Deep retrofit'!$AJ$101,IF(F33="Scenario3PBT11",'Deep retrofit'!$AK$101,"")))&amp;IF(F33="Scenario1PBT12",'Deep retrofit'!$AL$101,IF(F33="Scenario2PBT12",'Deep retrofit'!$AM$101,IF(F33="Scenario3PBT12",'Deep retrofit'!$AN$101,"")))&amp;IF(F33="Scenario1PBT13",'Deep retrofit'!$AO$101,IF(F33="Scenario2PBT13",'Deep retrofit'!$AP$101,IF(F33="Scenario3PBT13",'Deep retrofit'!$AQ$101,"")))&amp;IF(F33="Scenario1PBT14",'Deep retrofit'!$AR$101,IF(F33="Scenario2PBT14",'Deep retrofit'!$AS$101,IF(F33="Scenario3PBT14",'Deep retrofit'!$AT$101,"")))&amp;IF(F33="Scenario1PBT15",'Deep retrofit'!$AU$101,IF(F33="Scenario2PBT15",'Deep retrofit'!$AV$101,IF(F33="Scenario3PBT15",'Deep retrofit'!$AW$101,"")))</f>
        <v/>
      </c>
      <c r="AB33" s="233">
        <f t="shared" si="21"/>
        <v>0</v>
      </c>
      <c r="AC33" s="264">
        <f>IFERROR('Projection_Base-case'!G33-G33,0)</f>
        <v>0</v>
      </c>
      <c r="AD33" s="142">
        <f t="shared" si="0"/>
        <v>0</v>
      </c>
      <c r="AE33" s="142">
        <f>IFERROR(100*AC33/'Projection_Base-case'!G33,0)</f>
        <v>0</v>
      </c>
      <c r="AF33" s="142">
        <f>IFERROR('Projection_Base-case'!I33-I33,0)</f>
        <v>0</v>
      </c>
      <c r="AG33" s="142">
        <f t="shared" si="1"/>
        <v>0</v>
      </c>
      <c r="AH33" s="142">
        <f>IFERROR(100*AF33/'Projection_Base-case'!I33,0)</f>
        <v>0</v>
      </c>
      <c r="AI33" s="142">
        <f>IFERROR('Projection_Base-case'!K33-K33,0)</f>
        <v>0</v>
      </c>
      <c r="AJ33" s="142">
        <f t="shared" si="2"/>
        <v>0</v>
      </c>
      <c r="AK33" s="142">
        <f>IFERROR(100*AI33/'Projection_Base-case'!K33,0)</f>
        <v>0</v>
      </c>
      <c r="AL33" s="142">
        <f>IFERROR(M33-'Projection_Base-case'!M33,0)</f>
        <v>0</v>
      </c>
      <c r="AM33" s="142">
        <f t="shared" si="3"/>
        <v>0</v>
      </c>
      <c r="AN33" s="143">
        <f>IFERROR(100*AL33/'Projection_Base-case'!M33,0)</f>
        <v>0</v>
      </c>
      <c r="AO33" s="262">
        <f>IFERROR('Projection_Base-case'!O33-O33,0)</f>
        <v>0</v>
      </c>
      <c r="AP33" s="142">
        <f t="shared" si="4"/>
        <v>0</v>
      </c>
      <c r="AQ33" s="142">
        <f>IFERROR(100*AO33/'Projection_Base-case'!O33,0)</f>
        <v>0</v>
      </c>
      <c r="AR33" s="142">
        <f>IFERROR('Projection_Base-case'!Q33-Q33,0)</f>
        <v>0</v>
      </c>
      <c r="AS33" s="142">
        <f t="shared" si="5"/>
        <v>0</v>
      </c>
      <c r="AT33" s="142">
        <f>IFERROR(100*AR33/'Projection_Base-case'!Q33,0)</f>
        <v>0</v>
      </c>
      <c r="AU33" s="142">
        <f>IFERROR('Projection_Base-case'!S33-S33,0)</f>
        <v>0</v>
      </c>
      <c r="AV33" s="142">
        <f t="shared" si="6"/>
        <v>0</v>
      </c>
      <c r="AW33" s="143">
        <f>IFERROR(100*AU33/'Projection_Base-case'!S33,0)</f>
        <v>0</v>
      </c>
      <c r="AX33" s="262">
        <f>IFERROR('Projection_Base-case'!U33-U33,0)</f>
        <v>0</v>
      </c>
      <c r="AY33" s="142">
        <f t="shared" si="7"/>
        <v>0</v>
      </c>
      <c r="AZ33" s="142">
        <f>IFERROR(100*AX33/'Projection_Base-case'!U33,0)</f>
        <v>0</v>
      </c>
      <c r="BA33" s="142">
        <f>IFERROR('Projection_Base-case'!W33-W33,0)</f>
        <v>0</v>
      </c>
      <c r="BB33" s="142">
        <f t="shared" si="8"/>
        <v>0</v>
      </c>
      <c r="BC33" s="142">
        <f>IFERROR(100*BA33/'Projection_Base-case'!W33,0)</f>
        <v>0</v>
      </c>
      <c r="BD33" s="142">
        <f>IFERROR('Projection_Base-case'!Y33-Y33,0)</f>
        <v>0</v>
      </c>
      <c r="BE33" s="142">
        <f t="shared" si="9"/>
        <v>0</v>
      </c>
      <c r="BF33" s="142">
        <f>IFERROR(100*BD33/'Projection_Base-case'!Y33,0)</f>
        <v>0</v>
      </c>
      <c r="BG33" s="531">
        <f t="shared" si="22"/>
        <v>0</v>
      </c>
      <c r="BH33" s="532">
        <f t="shared" si="23"/>
        <v>0</v>
      </c>
    </row>
    <row r="34" spans="1:60" x14ac:dyDescent="0.25">
      <c r="A34" s="261">
        <v>29</v>
      </c>
      <c r="B34" s="142">
        <f>'Projection_Base-case'!B34</f>
        <v>0</v>
      </c>
      <c r="C34" s="142">
        <f>'Projection_Base-case'!C34</f>
        <v>0</v>
      </c>
      <c r="D34" s="142">
        <f>'Projection_Base-case'!D34</f>
        <v>0</v>
      </c>
      <c r="E34" s="149"/>
      <c r="F34" s="258" t="str">
        <f t="shared" si="10"/>
        <v>0</v>
      </c>
      <c r="G34" s="231" t="str">
        <f>IF(F34="Scenario1PBT1",'Deep retrofit'!$E$6,IF(F34="Scenario2PBT1",'Deep retrofit'!$F$6,IF(F34="Scenario3PBT1",'Deep retrofit'!$G$6,"")))&amp;IF(F34="Scenario1PBT2",'Deep retrofit'!$H$6,IF(F34="Scenario2PBT2",'Deep retrofit'!$I$6,IF(F34="Scenario3PBT2",'Deep retrofit'!$J$6,"")))&amp;IF(F34="Scenario1PBT3",'Deep retrofit'!$K$6,IF(F34="Scenario2PBT3",'Deep retrofit'!$L$6,IF(F34="Scenario3PBT3",'Deep retrofit'!$M$6,"")))&amp;IF(F34="Scenario1PBT4",'Deep retrofit'!$N$6,IF(F34="Scenario2PBT4",'Deep retrofit'!$O$6,IF(F34="Scenario3PBT4",'Deep retrofit'!$P$6,"")))&amp;IF(F34="Scenario1PBT5",'Deep retrofit'!$Q$6,IF(F34="Scenario2PBT5",'Deep retrofit'!$R$6,IF(F34="Scenario3PBT5",'Deep retrofit'!$S$6,"")))&amp;IF(F34="Scenario1PBT6",'Deep retrofit'!$T$6,IF(F34="Scenario2PBT6",'Deep retrofit'!$U$6,IF(F34="Scenario3PBT6",'Deep retrofit'!$V$6,"")))&amp;IF(F34="Scenario1PBT7",'Deep retrofit'!$W$6,IF(F34="Scenario2PBT7",'Deep retrofit'!$X$6,IF(F34="Scenario3PBT7",'Deep retrofit'!$Y$6,"")))&amp;IF(F34="Scenario1PBT8",'Deep retrofit'!$Z$6,IF(F34="Scenario2PBT8",'Deep retrofit'!$AA$6,IF(F34="Scenario3PBT8",'Deep retrofit'!$AB$6,"")))&amp;IF(F34="Scenario1PBT9",'Deep retrofit'!$AC$6,IF(F34="Scenario2PBT9",'Deep retrofit'!$AD$6,IF(F34="Scenario3PBT9",'Deep retrofit'!$AE$6,"")))&amp;IF(F34="Scenario1PBT10",'Deep retrofit'!$AF$6,IF(F34="Scenario2PBT10",'Deep retrofit'!$AG$6,IF(F34="Scenario3PBT10",'Deep retrofit'!$AH$6,"")))&amp;IF(F34="Scenario1PBT11",'Deep retrofit'!$AI$6,IF(F34="Scenario2PBT11",'Deep retrofit'!$AJ$6,IF(F34="Scenario3PBT11",'Deep retrofit'!$AK$6,"")))&amp;IF(F34="Scenario1PBT12",'Deep retrofit'!$AL$6,IF(F34="Scenario2PBT12",'Deep retrofit'!$AM$6,IF(F34="Scenario3PBT12",'Deep retrofit'!$AN$6,"")))&amp;IF(F34="Scenario1PBT13",'Deep retrofit'!$AO$6,IF(F34="Scenario2PBT13",'Deep retrofit'!$AP$6,IF(F34="Scenario3PBT13",'Deep retrofit'!$AQ$6,"")))&amp;IF(F34="Scenario1PBT14",'Deep retrofit'!$AR$6,IF(F34="Scenario2PBT14",'Deep retrofit'!$AS$6,IF(F34="Scenario3PBT14",'Deep retrofit'!$AT$6,"")))&amp;IF(F34="Scenario1PBT15",'Deep retrofit'!$AU$6,IF(F34="Scenario2PBT15",'Deep retrofit'!$AV$6,IF(F34="Scenario3PBT15",'Deep retrofit'!$AW$6,"")))</f>
        <v/>
      </c>
      <c r="H34" s="142">
        <f t="shared" si="11"/>
        <v>0</v>
      </c>
      <c r="I34" s="232" t="str">
        <f>IF(F34="Scenario1PBT1",'Deep retrofit'!$E$16,IF(F34="Scenario2PBT1",'Deep retrofit'!$F$16,IF(F34="Scenario3PBT1",'Deep retrofit'!$G$16,"")))&amp;IF(F34="Scenario1PBT2",'Deep retrofit'!$H$16,IF(F34="Scenario2PBT2",'Deep retrofit'!$I$16,IF(F34="Scenario3PBT2",'Deep retrofit'!$J$16,"")))&amp;IF(F34="Scenario1PBT3",'Deep retrofit'!$K$16,IF(F34="Scenario2PBT3",'Deep retrofit'!$L$16,IF(F34="Scenario3PBT3",'Deep retrofit'!$M$16,"")))&amp;IF(F34="Scenario1PBT4",'Deep retrofit'!$N$16,IF(F34="Scenario2PBT4",'Deep retrofit'!$O$16,IF(F34="Scenario3PBT4",'Deep retrofit'!$P$16,"")))&amp;IF(F34="Scenario1PBT5",'Deep retrofit'!$Q$16,IF(F34="Scenario2PBT5",'Deep retrofit'!$R$16,IF(F34="Scenario3PBT5",'Deep retrofit'!$S$16,"")))&amp;IF(F34="Scenario1PBT6",'Deep retrofit'!$T$16,IF(F34="Scenario2PBT6",'Deep retrofit'!$U$16,IF(F34="Scenario3PBT6",'Deep retrofit'!$V$16,"")))&amp;IF(F34="Scenario1PBT7",'Deep retrofit'!$W$16,IF(F34="Scenario2PBT7",'Deep retrofit'!$X$16,IF(F34="Scenario3PBT7",'Deep retrofit'!$Y$16,"")))&amp;IF(F34="Scenario1PBT8",'Deep retrofit'!$Z$16,IF(F34="Scenario2PBT8",'Deep retrofit'!$AA$16,IF(F34="Scenario3PBT8",'Deep retrofit'!$AB$16,"")))&amp;IF(F34="Scenario1PBT9",'Deep retrofit'!$AC$16,IF(F34="Scenario2PBT9",'Deep retrofit'!$AD$16,IF(F34="Scenario3PBT9",'Deep retrofit'!$AE$16,"")))&amp;IF(F34="Scenario1PBT10",'Deep retrofit'!$AF$16,IF(F34="Scenario2PBT10",'Deep retrofit'!$AG$16,IF(F34="Scenario3PBT10",'Deep retrofit'!$AH$16,"")))&amp;IF(F34="Scenario1PBT11",'Deep retrofit'!$AI$16,IF(F34="Scenario2PBT11",'Deep retrofit'!$AJ$16,IF(F34="Scenario3PBT11",'Deep retrofit'!$AK$16,"")))&amp;IF(F34="Scenario1PBT12",'Deep retrofit'!$AL$16,IF(F34="Scenario2PBT12",'Deep retrofit'!$AM$16,IF(F34="Scenario3PBT12",'Deep retrofit'!$AN$16,"")))&amp;IF(F34="Scenario1PBT13",'Deep retrofit'!$AO$16,IF(F34="Scenario2PBT13",'Deep retrofit'!$AP$16,IF(F34="Scenario3PBT13",'Deep retrofit'!$AQ$16,"")))&amp;IF(F34="Scenario1PBT14",'Deep retrofit'!$AR$16,IF(F34="Scenario2PBT14",'Deep retrofit'!$AS$16,IF(F34="Scenario3PBT14",'Deep retrofit'!$AT$16,"")))&amp;IF(F34="Scenario1PBT15",'Deep retrofit'!$AU$16,IF(F34="Scenario2PBT15",'Deep retrofit'!$AV$16,IF(F34="Scenario3PBT15",'Deep retrofit'!$AW$16,"")))</f>
        <v/>
      </c>
      <c r="J34" s="142">
        <f t="shared" si="12"/>
        <v>0</v>
      </c>
      <c r="K34" s="142" t="str">
        <f>IF(F34="Scenario1PBT1",'Deep retrofit'!$E$18,IF(F34="Scenario2PBT1",'Deep retrofit'!$F$18,IF(F34="Scenario3PBT1",'Deep retrofit'!$G$18,"")))&amp;IF(F34="Scenario1PBT2",'Deep retrofit'!$H$18,IF(F34="Scenario2PBT2",'Deep retrofit'!$I$18,IF(F34="Scenario3PBT2",'Deep retrofit'!$J$18,"")))&amp;IF(F34="Scenario1PBT3",'Deep retrofit'!$K$18,IF(F34="Scenario2PBT3",'Deep retrofit'!$L$18,IF(F34="Scenario3PBT3",'Deep retrofit'!$M$18,"")))&amp;IF(F34="Scenario1PBT4",'Deep retrofit'!$N$18,IF(F34="Scenario2PBT4",'Deep retrofit'!$O$18,IF(F34="Scenario3PBT4",'Deep retrofit'!$P$18,"")))&amp;IF(F34="Scenario1PBT5",'Deep retrofit'!$Q$18,IF(F34="Scenario2PBT5",'Deep retrofit'!$R$18,IF(F34="Scenario3PBT5",'Deep retrofit'!$S$18,"")))&amp;IF(F34="Scenario1PBT6",'Deep retrofit'!$T$18,IF(F34="Scenario2PBT6",'Deep retrofit'!$U$18,IF(F34="Scenario3PBT6",'Deep retrofit'!$V$18,"")))&amp;IF(F34="Scenario1PBT7",'Deep retrofit'!$W$18,IF(F34="Scenario2PBT7",'Deep retrofit'!$X$18,IF(F34="Scenario3PBT7",'Deep retrofit'!$Y$18,"")))&amp;IF(F34="Scenario1PBT8",'Deep retrofit'!$Z$18,IF(F34="Scenario2PBT8",'Deep retrofit'!$AA$18,IF(F34="Scenario3PBT8",'Deep retrofit'!$AB$18,"")))&amp;IF(F34="Scenario1PBT9",'Deep retrofit'!$AC$18,IF(F34="Scenario2PBT9",'Deep retrofit'!$AD$18,IF(F34="Scenario3PBT9",'Deep retrofit'!$AE$18,"")))&amp;IF(F34="Scenario1PBT10",'Deep retrofit'!$AF$18,IF(F34="Scenario2PBT10",'Deep retrofit'!$AG$18,IF(F34="Scenario3PBT10",'Deep retrofit'!$AH$18,"")))&amp;IF(F34="Scenario1PBT11",'Deep retrofit'!$AI$18,IF(F34="Scenario2PBT11",'Deep retrofit'!$AJ$18,IF(F34="Scenario3PBT11",'Deep retrofit'!$AK$18,"")))&amp;IF(F34="Scenario1PBT12",'Deep retrofit'!$AL$18,IF(F34="Scenario2PBT12",'Deep retrofit'!$AM$18,IF(F34="Scenario3PBT12",'Deep retrofit'!$AN$18,"")))&amp;IF(F34="Scenario1PBT13",'Deep retrofit'!$AO$18,IF(F34="Scenario2PBT13",'Deep retrofit'!$AP$18,IF(F34="Scenario3PBT13",'Deep retrofit'!$AQ$18,"")))&amp;IF(F34="Scenario1PBT14",'Deep retrofit'!$AR$18,IF(F34="Scenario2PBT14",'Deep retrofit'!$AS$18,IF(F34="Scenario3PBT14",'Deep retrofit'!$AT$18,"")))&amp;IF(F34="Scenario1PBT15",'Deep retrofit'!$AU$18,IF(F34="Scenario2PBT15",'Deep retrofit'!$AV$18,IF(F34="Scenario3PBT15",'Deep retrofit'!$AW$18,"")))</f>
        <v/>
      </c>
      <c r="L34" s="142">
        <f t="shared" si="13"/>
        <v>0</v>
      </c>
      <c r="M34" s="142" t="str">
        <f>IF(F34="Scenario1PBT1",'Deep retrofit'!$E$20,IF(F34="Scenario2PBT1",'Deep retrofit'!$F$20,IF(F34="Scenario3PBT1",'Deep retrofit'!$G$20,"")))&amp;IF(F34="Scenario1PBT2",'Deep retrofit'!$H$20,IF(F34="Scenario2PBT2",'Deep retrofit'!$I$20,IF(F34="Scenario3PBT2",'Deep retrofit'!$J$20,"")))&amp;IF(F34="Scenario1PBT3",'Deep retrofit'!$K$20,IF(F34="Scenario2PBT3",'Deep retrofit'!$L$20,IF(F34="Scenario3PBT3",'Deep retrofit'!$M$20,"")))&amp;IF(F34="Scenario1PBT4",'Deep retrofit'!$N$20,IF(F34="Scenario2PBT4",'Deep retrofit'!$O$20,IF(F34="Scenario3PBT4",'Deep retrofit'!$P$20,"")))&amp;IF(F34="Scenario1PBT5",'Deep retrofit'!$Q$20,IF(F34="Scenario2PBT5",'Deep retrofit'!$R$20,IF(F34="Scenario3PBT5",'Deep retrofit'!$S$20,"")))&amp;IF(F34="Scenario1PBT6",'Deep retrofit'!$T$20,IF(F34="Scenario2PBT6",'Deep retrofit'!$U$20,IF(F34="Scenario3PBT6",'Deep retrofit'!$V$20,"")))&amp;IF(F34="Scenario1PBT7",'Deep retrofit'!$W$20,IF(F34="Scenario2PBT7",'Deep retrofit'!$X$20,IF(F34="Scenario3PBT7",'Deep retrofit'!$Y$20,"")))&amp;IF(F34="Scenario1PBT8",'Deep retrofit'!$Z$20,IF(F34="Scenario2PBT8",'Deep retrofit'!$AA$20,IF(F34="Scenario3PBT8",'Deep retrofit'!$AB$20,"")))&amp;IF(F34="Scenario1PBT9",'Deep retrofit'!$AC$20,IF(F34="Scenario2PBT9",'Deep retrofit'!$AD$20,IF(F34="Scenario3PBT9",'Deep retrofit'!$AE$20,"")))&amp;IF(F34="Scenario1PBT10",'Deep retrofit'!$AF$20,IF(F34="Scenario2PBT10",'Deep retrofit'!$AG$20,IF(F34="Scenario3PBT10",'Deep retrofit'!$AH$20,"")))&amp;IF(F34="Scenario1PBT11",'Deep retrofit'!$AI$20,IF(F34="Scenario2PBT11",'Deep retrofit'!$AJ$20,IF(F34="Scenario3PBT11",'Deep retrofit'!$AK$20,"")))&amp;IF(F34="Scenario1PBT12",'Deep retrofit'!$AL$20,IF(F34="Scenario2PBT12",'Deep retrofit'!$AM$20,IF(F34="Scenario3PBT12",'Deep retrofit'!$AN$20,"")))&amp;IF(F34="Scenario1PBT13",'Deep retrofit'!$AO$20,IF(F34="Scenario2PBT13",'Deep retrofit'!$AP$20,IF(F34="Scenario3PBT13",'Deep retrofit'!$AQ$20,"")))&amp;IF(F34="Scenario1PBT14",'Deep retrofit'!$AR$20,IF(F34="Scenario2PBT14",'Deep retrofit'!$AS$20,IF(F34="Scenario3PBT14",'Deep retrofit'!$AT$20,"")))&amp;IF(F34="Scenario1PBT15",'Deep retrofit'!$AU$20,IF(F34="Scenario2PBT15",'Deep retrofit'!$AV$20,IF(F34="Scenario3PBT15",'Deep retrofit'!$AW$20,"")))</f>
        <v/>
      </c>
      <c r="N34" s="143">
        <f t="shared" si="14"/>
        <v>0</v>
      </c>
      <c r="O34" s="262" t="str">
        <f>IF(F34="Scenario1PBT1",'Deep retrofit'!$E$23,IF(F34="Scenario2PBT1",'Deep retrofit'!$F$23,IF(F34="Scenario3PBT1",'Deep retrofit'!$G$23,"")))&amp;IF(F34="Scenario1PBT2",'Deep retrofit'!$H$23,IF(F34="Scenario2PBT2",'Deep retrofit'!$I$23,IF(F34="Scenario3PBT2",'Deep retrofit'!$J$23,"")))&amp;IF(F34="Scenario1PBT3",'Deep retrofit'!$K$23,IF(F34="Scenario2PBT3",'Deep retrofit'!$L$23,IF(F34="Scenario3PBT3",'Deep retrofit'!$M$23,"")))&amp;IF(F34="Scenario1PBT4",'Deep retrofit'!$N$23,IF(F34="Scenario2PBT4",'Deep retrofit'!$O$23,IF(F34="Scenario3PBT4",'Deep retrofit'!$P$23,"")))&amp;IF(F34="Scenario1PBT5",'Deep retrofit'!$Q$23,IF(F34="Scenario2PBT5",'Deep retrofit'!$R$23,IF(F34="Scenario3PBT5",'Deep retrofit'!$S$23,"")))&amp;IF(F34="Scenario1PBT6",'Deep retrofit'!$T$23,IF(F34="Scenario2PBT6",'Deep retrofit'!$U$23,IF(F34="Scenario3PBT6",'Deep retrofit'!$V$23,"")))&amp;IF(F34="Scenario1PBT7",'Deep retrofit'!$W$23,IF(F34="Scenario2PBT7",'Deep retrofit'!$X$23,IF(F34="Scenario3PBT7",'Deep retrofit'!$Y$23,"")))&amp;IF(F34="Scenario1PBT8",'Deep retrofit'!$Z$23,IF(F34="Scenario2PBT8",'Deep retrofit'!$AA$23,IF(F34="Scenario3PBT8",'Deep retrofit'!$AB$23,"")))&amp;IF(F34="Scenario1PBT9",'Deep retrofit'!$AC$23,IF(F34="Scenario2PBT9",'Deep retrofit'!$AD$23,IF(F34="Scenario3PBT9",'Deep retrofit'!$AE$23,"")))&amp;IF(F34="Scenario1PBT10",'Deep retrofit'!$AF$23,IF(F34="Scenario2PBT10",'Deep retrofit'!$AG$23,IF(F34="Scenario3PBT10",'Deep retrofit'!$AH$23,"")))&amp;IF(F34="Scenario1PBT11",'Deep retrofit'!$AI$23,IF(F34="Scenario2PBT11",'Deep retrofit'!$AJ$23,IF(F34="Scenario3PBT11",'Deep retrofit'!$AK$23,"")))&amp;IF(F34="Scenario1PBT12",'Deep retrofit'!$AL$23,IF(F34="Scenario2PBT12",'Deep retrofit'!$AM$23,IF(F34="Scenario3PBT12",'Deep retrofit'!$AN$23,"")))&amp;IF(F34="Scenario1PBT13",'Deep retrofit'!$AO$23,IF(F34="Scenario2PBT13",'Deep retrofit'!$AP$23,IF(F34="Scenario3PBT13",'Deep retrofit'!$AQ$23,"")))&amp;IF(F34="Scenario1PBT14",'Deep retrofit'!$AR$23,IF(F34="Scenario2PBT14",'Deep retrofit'!$AS$23,IF(F34="Scenario3PBT14",'Deep retrofit'!$AT$23,"")))&amp;IF(F34="Scenario1PBT15",'Deep retrofit'!$AU$23,IF(F34="Scenario2PBT15",'Deep retrofit'!$AV$23,IF(F34="Scenario3PBT15",'Deep retrofit'!$AW$23,"")))</f>
        <v/>
      </c>
      <c r="P34" s="142">
        <f t="shared" si="15"/>
        <v>0</v>
      </c>
      <c r="Q34" s="142" t="str">
        <f>IF(F34="Scenario1PBT1",'Deep retrofit'!$E$25,IF(F34="Scenario2PBT1",'Deep retrofit'!$F$25,IF(F34="Scenario3PBT1",'Deep retrofit'!$G$25,"")))&amp;IF(F34="Scenario1PBT2",'Deep retrofit'!$H$25,IF(F34="Scenario2PBT2",'Deep retrofit'!$I$25,IF(F34="Scenario3PBT2",'Deep retrofit'!$J$25,"")))&amp;IF(F34="Scenario1PBT3",'Deep retrofit'!$K$25,IF(F34="Scenario2PBT3",'Deep retrofit'!$L$25,IF(F34="Scenario3PBT3",'Deep retrofit'!$M$25,"")))&amp;IF(F34="Scenario1PBT4",'Deep retrofit'!$N$25,IF(F34="Scenario2PBT4",'Deep retrofit'!$O$25,IF(F34="Scenario3PBT4",'Deep retrofit'!$P$25,"")))&amp;IF(F34="Scenario1PBT5",'Deep retrofit'!$Q$25,IF(F34="Scenario2PBT5",'Deep retrofit'!$R$25,IF(F34="Scenario3PBT5",'Deep retrofit'!$S$25,"")))&amp;IF(F34="Scenario1PBT6",'Deep retrofit'!$T$25,IF(F34="Scenario2PBT6",'Deep retrofit'!$U$25,IF(F34="Scenario3PBT6",'Deep retrofit'!$V$25,"")))&amp;IF(F34="Scenario1PBT7",'Deep retrofit'!$W$25,IF(F34="Scenario2PBT7",'Deep retrofit'!$X$25,IF(F34="Scenario3PBT7",'Deep retrofit'!$Y$25,"")))&amp;IF(F34="Scenario1PBT8",'Deep retrofit'!$Z$25,IF(F34="Scenario2PBT8",'Deep retrofit'!$AA$25,IF(F34="Scenario3PBT8",'Deep retrofit'!$AB$25,"")))&amp;IF(F34="Scenario1PBT9",'Deep retrofit'!$AC$25,IF(F34="Scenario2PBT9",'Deep retrofit'!$AD$25,IF(F34="Scenario3PBT9",'Deep retrofit'!$AE$25,"")))&amp;IF(F34="Scenario1PBT10",'Deep retrofit'!$AF$25,IF(F34="Scenario2PBT10",'Deep retrofit'!$AG$25,IF(F34="Scenario3PBT10",'Deep retrofit'!$AH$25,"")))&amp;IF(F34="Scenario1PBT11",'Deep retrofit'!$AI$25,IF(F34="Scenario2PBT11",'Deep retrofit'!$AJ$25,IF(F34="Scenario3PBT11",'Deep retrofit'!$AK$25,"")))&amp;IF(F34="Scenario1PBT12",'Deep retrofit'!$AL$25,IF(F34="Scenario2PBT12",'Deep retrofit'!$AM$25,IF(F34="Scenario3PBT12",'Deep retrofit'!$AN$25,"")))&amp;IF(F34="Scenario1PBT13",'Deep retrofit'!$AO$25,IF(F34="Scenario2PBT13",'Deep retrofit'!$AP$25,IF(F34="Scenario3PBT13",'Deep retrofit'!$AQ$25,"")))&amp;IF(F34="Scenario1PBT14",'Deep retrofit'!$AR$25,IF(F34="Scenario2PBT14",'Deep retrofit'!$AS$25,IF(F34="Scenario3PBT14",'Deep retrofit'!$AT$25,"")))&amp;IF(F34="Scenario1PBT15",'Deep retrofit'!$AU$25,IF(F34="Scenario2PBT15",'Deep retrofit'!$AV$25,IF(F34="Scenario3PBT15",'Deep retrofit'!$AW$25,"")))</f>
        <v/>
      </c>
      <c r="R34" s="142">
        <f t="shared" si="16"/>
        <v>0</v>
      </c>
      <c r="S34" s="142" t="str">
        <f>IF(F34="Scenario1PBT1",'Deep retrofit'!$E$27,IF(F34="Scenario2PBT1",'Deep retrofit'!$F$27,IF(F34="Scenario3PBT1",'Deep retrofit'!$G$27,"")))&amp;IF(F34="Scenario1PBT2",'Deep retrofit'!$H$27,IF(F34="Scenario2PBT2",'Deep retrofit'!$I$27,IF(F34="Scenario3PBT2",'Deep retrofit'!$J$27,"")))&amp;IF(F34="Scenario1PBT3",'Deep retrofit'!$K$27,IF(F34="Scenario2PBT3",'Deep retrofit'!$L$27,IF(F34="Scenario3PBT3",'Deep retrofit'!$M$27,"")))&amp;IF(F34="Scenario1PBT4",'Deep retrofit'!$N$27,IF(F34="Scenario2PBT4",'Deep retrofit'!$O$27,IF(F34="Scenario3PBT4",'Deep retrofit'!$P$27,"")))&amp;IF(F34="Scenario1PBT5",'Deep retrofit'!$Q$27,IF(F34="Scenario2PBT5",'Deep retrofit'!$R$27,IF(F34="Scenario3PBT5",'Deep retrofit'!$S$27,"")))&amp;IF(F34="Scenario1PBT6",'Deep retrofit'!$T$27,IF(F34="Scenario2PBT6",'Deep retrofit'!$U$27,IF(F34="Scenario3PBT6",'Deep retrofit'!$V$27,"")))&amp;IF(F34="Scenario1PBT7",'Deep retrofit'!$W$27,IF(F34="Scenario2PBT7",'Deep retrofit'!$X$27,IF(F34="Scenario3PBT7",'Deep retrofit'!$Y$27,"")))&amp;IF(F34="Scenario1PBT8",'Deep retrofit'!$Z$27,IF(F34="Scenario2PBT8",'Deep retrofit'!$AA$27,IF(F34="Scenario3PBT8",'Deep retrofit'!$AB$27,"")))&amp;IF(F34="Scenario1PBT9",'Deep retrofit'!$AC$27,IF(F34="Scenario2PBT9",'Deep retrofit'!$AD$27,IF(F34="Scenario3PBT9",'Deep retrofit'!$AE$27,"")))&amp;IF(F34="Scenario1PBT10",'Deep retrofit'!$AF$27,IF(F34="Scenario2PBT10",'Deep retrofit'!$AG$27,IF(F34="Scenario3PBT10",'Deep retrofit'!$AH$27,"")))&amp;IF(F34="Scenario1PBT11",'Deep retrofit'!$AI$27,IF(F34="Scenario2PBT11",'Deep retrofit'!$AJ$27,IF(F34="Scenario3PBT11",'Deep retrofit'!$AK$27,"")))&amp;IF(F34="Scenario1PBT12",'Deep retrofit'!$AL$27,IF(F34="Scenario2PBT12",'Deep retrofit'!$AM$27,IF(F34="Scenario3PBT12",'Deep retrofit'!$AN$27,"")))&amp;IF(F34="Scenario1PBT13",'Deep retrofit'!$AO$27,IF(F34="Scenario2PBT13",'Deep retrofit'!$AP$27,IF(F34="Scenario3PBT13",'Deep retrofit'!$AQ$27,"")))&amp;IF(F34="Scenario1PBT14",'Deep retrofit'!$AR$27,IF(F34="Scenario2PBT14",'Deep retrofit'!$AS$27,IF(F34="Scenario3PBT14",'Deep retrofit'!$AT$27,"")))&amp;IF(F34="Scenario1PBT15",'Deep retrofit'!$AU$27,IF(F34="Scenario2PBT15",'Deep retrofit'!$AV$27,IF(F34="Scenario3PBT15",'Deep retrofit'!$AW$27,"")))</f>
        <v/>
      </c>
      <c r="T34" s="263">
        <f t="shared" si="17"/>
        <v>0</v>
      </c>
      <c r="U34" s="262" t="str">
        <f>IF(F34="Scenario1PBT1",'Deep retrofit'!$E$38,IF(F34="Scenario2PBT1",'Deep retrofit'!$F$38,IF(F34="Scenario3PBT1",'Deep retrofit'!$G$38,"")))&amp;IF(F34="Scenario1PBT2",'Deep retrofit'!$H$38,IF(F34="Scenario2PBT2",'Deep retrofit'!$I$38,IF(F34="Scenario3PBT2",'Deep retrofit'!$J$38,"")))&amp;IF(F34="Scenario1PBT3",'Deep retrofit'!$K$38,IF(F34="Scenario2PBT3",'Deep retrofit'!$L$38,IF(F34="Scenario3PBT3",'Deep retrofit'!$M$38,"")))&amp;IF(F34="Scenario1PBT4",'Deep retrofit'!$N$38,IF(F34="Scenario2PBT4",'Deep retrofit'!$O$38,IF(F34="Scenario3PBT4",'Deep retrofit'!$P$38,"")))&amp;IF(F34="Scenario1PBT5",'Deep retrofit'!$Q$38,IF(F34="Scenario2PBT5",'Deep retrofit'!$R$38,IF(F34="Scenario3PBT5",'Deep retrofit'!$S$38,"")))&amp;IF(F34="Scenario1PBT6",'Deep retrofit'!$T$38,IF(F34="Scenario2PBT6",'Deep retrofit'!$U$38,IF(F34="Scenario3PBT6",'Deep retrofit'!$V$38,"")))&amp;IF(F34="Scenario1PBT7",'Deep retrofit'!$W$38,IF(F34="Scenario2PBT7",'Deep retrofit'!$X$38,IF(F34="Scenario3PBT7",'Deep retrofit'!$Y$38,"")))&amp;IF(F34="Scenario1PBT8",'Deep retrofit'!$Z$38,IF(F34="Scenario2PBT8",'Deep retrofit'!$AA$38,IF(F34="Scenario3PBT8",'Deep retrofit'!$AB$38,"")))&amp;IF(F34="Scenario1PBT9",'Deep retrofit'!$AC$38,IF(F34="Scenario2PBT9",'Deep retrofit'!$AD$38,IF(F34="Scenario3PBT9",'Deep retrofit'!$AE$38,"")))&amp;IF(F34="Scenario1PBT10",'Deep retrofit'!$AF$38,IF(F34="Scenario2PBT10",'Deep retrofit'!$AG$38,IF(F34="Scenario3PBT10",'Deep retrofit'!$AH$38,"")))&amp;IF(F34="Scenario1PBT11",'Deep retrofit'!$AI$38,IF(F34="Scenario2PBT11",'Deep retrofit'!$AJ$38,IF(F34="Scenario3PBT11",'Deep retrofit'!$AK$38,"")))&amp;IF(F34="Scenario1PBT12",'Deep retrofit'!$AL$38,IF(F34="Scenario2PBT12",'Deep retrofit'!$AM$38,IF(F34="Scenario3PBT12",'Deep retrofit'!$AN$38,"")))&amp;IF(F34="Scenario1PBT13",'Deep retrofit'!$AO$38,IF(F34="Scenario2PBT13",'Deep retrofit'!$AP$38,IF(F34="Scenario3PBT13",'Deep retrofit'!$AQ$38,"")))&amp;IF(F34="Scenario1PBT14",'Deep retrofit'!$AR$38,IF(F34="Scenario2PBT14",'Deep retrofit'!$AS$38,IF(F34="Scenario3PBT14",'Deep retrofit'!$AT$38,"")))&amp;IF(F34="Scenario1PBT15",'Deep retrofit'!$AU$38,IF(F34="Scenario2PBT15",'Deep retrofit'!$AV$38,IF(F34="Scenario3PBT15",'Deep retrofit'!$AW$38,"")))</f>
        <v/>
      </c>
      <c r="V34" s="142">
        <f t="shared" si="18"/>
        <v>0</v>
      </c>
      <c r="W34" s="142" t="str">
        <f>IF(F34="Scenario1PBT1",'Deep retrofit'!$E$40,IF(F34="Scenario2PBT1",'Deep retrofit'!$F$40,IF(F34="Scenario3PBT1",'Deep retrofit'!$G$40,"")))&amp;IF(F34="Scenario1PBT2",'Deep retrofit'!$H$40,IF(F34="Scenario2PBT2",'Deep retrofit'!$I$40,IF(F34="Scenario3PBT2",'Deep retrofit'!$J$40,"")))&amp;IF(F34="Scenario1PBT3",'Deep retrofit'!$K$40,IF(F34="Scenario2PBT3",'Deep retrofit'!$L$40,IF(F34="Scenario3PBT3",'Deep retrofit'!$M$40,"")))&amp;IF(F34="Scenario1PBT4",'Deep retrofit'!$N$40,IF(F34="Scenario2PBT4",'Deep retrofit'!$O$40,IF(F34="Scenario3PBT4",'Deep retrofit'!$P$40,"")))&amp;IF(F34="Scenario1PBT5",'Deep retrofit'!$Q$40,IF(F34="Scenario2PBT5",'Deep retrofit'!$R$40,IF(F34="Scenario3PBT5",'Deep retrofit'!$S$40,"")))&amp;IF(F34="Scenario1PBT6",'Deep retrofit'!$T$40,IF(F34="Scenario2PBT6",'Deep retrofit'!$U$40,IF(F34="Scenario3PBT6",'Deep retrofit'!$V$40,"")))&amp;IF(F34="Scenario1PBT7",'Deep retrofit'!$W$40,IF(F34="Scenario2PBT7",'Deep retrofit'!$X$40,IF(F34="Scenario3PBT7",'Deep retrofit'!$Y$40,"")))&amp;IF(F34="Scenario1PBT8",'Deep retrofit'!$Z$40,IF(F34="Scenario2PBT8",'Deep retrofit'!$AA$40,IF(F34="Scenario3PBT8",'Deep retrofit'!$AB$40,"")))&amp;IF(F34="Scenario1PBT9",'Deep retrofit'!$AC$40,IF(F34="Scenario2PBT9",'Deep retrofit'!$AD$40,IF(F34="Scenario3PBT9",'Deep retrofit'!$AE$40,"")))&amp;IF(F34="Scenario1PBT10",'Deep retrofit'!$AF$40,IF(F34="Scenario2PBT10",'Deep retrofit'!$AG$40,IF(F34="Scenario3PBT10",'Deep retrofit'!$AH$40,"")))&amp;IF(F34="Scenario1PBT11",'Deep retrofit'!$AI$40,IF(F34="Scenario2PBT11",'Deep retrofit'!$AJ$40,IF(F34="Scenario3PBT11",'Deep retrofit'!$AK$40,"")))&amp;IF(F34="Scenario1PBT12",'Deep retrofit'!$AL$40,IF(F34="Scenario2PBT12",'Deep retrofit'!$AM$40,IF(F34="Scenario3PBT12",'Deep retrofit'!$AN$40,"")))&amp;IF(F34="Scenario1PBT13",'Deep retrofit'!$AO$40,IF(F34="Scenario2PBT13",'Deep retrofit'!$AP$40,IF(F34="Scenario3PBT13",'Deep retrofit'!$AQ$40,"")))&amp;IF(F34="Scenario1PBT14",'Deep retrofit'!$AR$40,IF(F34="Scenario2PBT14",'Deep retrofit'!$AS$40,IF(F34="Scenario3PBT14",'Deep retrofit'!$AT$40,"")))&amp;IF(F34="Scenario1PBT15",'Deep retrofit'!$AU$40,IF(F34="Scenario2PBT15",'Deep retrofit'!$AV$40,IF(F34="Scenario3PBT15",'Deep retrofit'!$AW$40,"")))</f>
        <v/>
      </c>
      <c r="X34" s="142">
        <f t="shared" si="19"/>
        <v>0</v>
      </c>
      <c r="Y34" s="142" t="str">
        <f>IF(F34="Scenario1PBT1",'Deep retrofit'!$E$42,IF(F34="Scenario2PBT1",'Deep retrofit'!$F$42,IF(F34="Scenario3PBT1",'Deep retrofit'!$G$42,"")))&amp;IF(F34="Scenario1PBT2",'Deep retrofit'!$H$42,IF(F34="Scenario2PBT2",'Deep retrofit'!$I$42,IF(F34="Scenario3PBT2",'Deep retrofit'!$J$42,"")))&amp;IF(F34="Scenario1PBT3",'Deep retrofit'!$K$42,IF(F34="Scenario2PBT3",'Deep retrofit'!$L$42,IF(F34="Scenario3PBT3",'Deep retrofit'!$M$42,"")))&amp;IF(F34="Scenario1PBT4",'Deep retrofit'!$N$42,IF(F34="Scenario2PBT4",'Deep retrofit'!$O$42,IF(F34="Scenario3PBT4",'Deep retrofit'!$P$42,"")))&amp;IF(F34="Scenario1PBT5",'Deep retrofit'!$Q$42,IF(F34="Scenario2PBT5",'Deep retrofit'!$R$42,IF(F34="Scenario3PBT5",'Deep retrofit'!$S$42,"")))&amp;IF(F34="Scenario1PBT6",'Deep retrofit'!$T$42,IF(F34="Scenario2PBT6",'Deep retrofit'!$U$42,IF(F34="Scenario3PBT6",'Deep retrofit'!$V$42,"")))&amp;IF(F34="Scenario1PBT7",'Deep retrofit'!$W$42,IF(F34="Scenario2PBT7",'Deep retrofit'!$X$42,IF(F34="Scenario3PBT7",'Deep retrofit'!$Y$42,"")))&amp;IF(F34="Scenario1PBT8",'Deep retrofit'!$Z$42,IF(F34="Scenario2PBT8",'Deep retrofit'!$AA$42,IF(F34="Scenario3PBT8",'Deep retrofit'!$AB$42,"")))&amp;IF(F34="Scenario1PBT9",'Deep retrofit'!$AC$42,IF(F34="Scenario2PBT9",'Deep retrofit'!$AD$42,IF(F34="Scenario3PBT9",'Deep retrofit'!$AE$42,"")))&amp;IF(F34="Scenario1PBT10",'Deep retrofit'!$AF$42,IF(F34="Scenario2PBT10",'Deep retrofit'!$AG$42,IF(F34="Scenario3PBT10",'Deep retrofit'!$AH$42,"")))&amp;IF(F34="Scenario1PBT11",'Deep retrofit'!$AI$42,IF(F34="Scenario2PBT11",'Deep retrofit'!$AJ$42,IF(F34="Scenario3PBT11",'Deep retrofit'!$AK$42,"")))&amp;IF(F34="Scenario1PBT12",'Deep retrofit'!$AL$42,IF(F34="Scenario2PBT12",'Deep retrofit'!$AM$42,IF(F34="Scenario3PBT12",'Deep retrofit'!$AN$42,"")))&amp;IF(F34="Scenario1PBT13",'Deep retrofit'!$AO$42,IF(F34="Scenario2PBT13",'Deep retrofit'!$AP$42,IF(F34="Scenario3PBT13",'Deep retrofit'!$AQ$42,"")))&amp;IF(F34="Scenario1PBT14",'Deep retrofit'!$AR$42,IF(F34="Scenario2PBT14",'Deep retrofit'!$AS$42,IF(F34="Scenario3PBT14",'Deep retrofit'!$AT$42,"")))&amp;IF(F34="Scenario1PBT15",'Deep retrofit'!$AU$42,IF(F34="Scenario2PBT15",'Deep retrofit'!$AV$42,IF(F34="Scenario3PBT15",'Deep retrofit'!$AW$42,"")))</f>
        <v/>
      </c>
      <c r="Z34" s="142">
        <f t="shared" si="20"/>
        <v>0</v>
      </c>
      <c r="AA34" s="331" t="str">
        <f>IF(F34="Scenario1PBT1",'Deep retrofit'!$E$101,IF(F34="Scenario2PBT1",'Deep retrofit'!$F$101,IF(F34="Scenario3PBT1",'Deep retrofit'!$G$101,"")))&amp;IF(F34="Scenario1PBT2",'Deep retrofit'!$H$101,IF(F34="Scenario2PBT2",'Deep retrofit'!$I$101,IF(F34="Scenario3PBT2",'Deep retrofit'!$J$101,"")))&amp;IF(F34="Scenario1PBT3",'Deep retrofit'!$K$101,IF(F34="Scenario2PBT3",'Deep retrofit'!$L$101,IF(F34="Scenario3PBT3",'Deep retrofit'!$M$101,"")))&amp;IF(F34="Scenario1PBT4",'Deep retrofit'!$N$101,IF(F34="Scenario2PBT4",'Deep retrofit'!$O$101,IF(F34="Scenario3PBT4",'Deep retrofit'!$P$101,"")))&amp;IF(F34="Scenario1PBT5",'Deep retrofit'!$Q$101,IF(F34="Scenario2PBT5",'Deep retrofit'!$R$101,IF(F34="Scenario3PBT5",'Deep retrofit'!$S$101,"")))&amp;IF(F34="Scenario1PBT6",'Deep retrofit'!$T$101,IF(F34="Scenario2PBT6",'Deep retrofit'!$U$101,IF(F34="Scenario3PBT6",'Deep retrofit'!$V$101,"")))&amp;IF(F34="Scenario1PBT7",'Deep retrofit'!$W$101,IF(F34="Scenario2PBT7",'Deep retrofit'!$X$101,IF(F34="Scenario3PBT7",'Deep retrofit'!$Y$101,"")))&amp;IF(F34="Scenario1PBT8",'Deep retrofit'!$Z$101,IF(F34="Scenario2PBT8",'Deep retrofit'!$AA$101,IF(F34="Scenario3PBT8",'Deep retrofit'!$AB$101,"")))&amp;IF(F34="Scenario1PBT9",'Deep retrofit'!$AC$101,IF(F34="Scenario2PBT9",'Deep retrofit'!$AD$101,IF(F34="Scenario3PBT9",'Deep retrofit'!$AE$101,"")))&amp;IF(F34="Scenario1PBT10",'Deep retrofit'!$AF$101,IF(F34="Scenario2PBT10",'Deep retrofit'!$AG$101,IF(F34="Scenario3PBT10",'Deep retrofit'!$AH$101,"")))&amp;IF(F34="Scenario1PBT11",'Deep retrofit'!$AI$101,IF(F34="Scenario2PBT11",'Deep retrofit'!$AJ$101,IF(F34="Scenario3PBT11",'Deep retrofit'!$AK$101,"")))&amp;IF(F34="Scenario1PBT12",'Deep retrofit'!$AL$101,IF(F34="Scenario2PBT12",'Deep retrofit'!$AM$101,IF(F34="Scenario3PBT12",'Deep retrofit'!$AN$101,"")))&amp;IF(F34="Scenario1PBT13",'Deep retrofit'!$AO$101,IF(F34="Scenario2PBT13",'Deep retrofit'!$AP$101,IF(F34="Scenario3PBT13",'Deep retrofit'!$AQ$101,"")))&amp;IF(F34="Scenario1PBT14",'Deep retrofit'!$AR$101,IF(F34="Scenario2PBT14",'Deep retrofit'!$AS$101,IF(F34="Scenario3PBT14",'Deep retrofit'!$AT$101,"")))&amp;IF(F34="Scenario1PBT15",'Deep retrofit'!$AU$101,IF(F34="Scenario2PBT15",'Deep retrofit'!$AV$101,IF(F34="Scenario3PBT15",'Deep retrofit'!$AW$101,"")))</f>
        <v/>
      </c>
      <c r="AB34" s="233">
        <f t="shared" si="21"/>
        <v>0</v>
      </c>
      <c r="AC34" s="264">
        <f>IFERROR('Projection_Base-case'!G34-G34,0)</f>
        <v>0</v>
      </c>
      <c r="AD34" s="142">
        <f t="shared" si="0"/>
        <v>0</v>
      </c>
      <c r="AE34" s="142">
        <f>IFERROR(100*AC34/'Projection_Base-case'!G34,0)</f>
        <v>0</v>
      </c>
      <c r="AF34" s="142">
        <f>IFERROR('Projection_Base-case'!I34-I34,0)</f>
        <v>0</v>
      </c>
      <c r="AG34" s="142">
        <f t="shared" si="1"/>
        <v>0</v>
      </c>
      <c r="AH34" s="142">
        <f>IFERROR(100*AF34/'Projection_Base-case'!I34,0)</f>
        <v>0</v>
      </c>
      <c r="AI34" s="142">
        <f>IFERROR('Projection_Base-case'!K34-K34,0)</f>
        <v>0</v>
      </c>
      <c r="AJ34" s="142">
        <f t="shared" si="2"/>
        <v>0</v>
      </c>
      <c r="AK34" s="142">
        <f>IFERROR(100*AI34/'Projection_Base-case'!K34,0)</f>
        <v>0</v>
      </c>
      <c r="AL34" s="142">
        <f>IFERROR(M34-'Projection_Base-case'!M34,0)</f>
        <v>0</v>
      </c>
      <c r="AM34" s="142">
        <f t="shared" si="3"/>
        <v>0</v>
      </c>
      <c r="AN34" s="143">
        <f>IFERROR(100*AL34/'Projection_Base-case'!M34,0)</f>
        <v>0</v>
      </c>
      <c r="AO34" s="262">
        <f>IFERROR('Projection_Base-case'!O34-O34,0)</f>
        <v>0</v>
      </c>
      <c r="AP34" s="142">
        <f t="shared" si="4"/>
        <v>0</v>
      </c>
      <c r="AQ34" s="142">
        <f>IFERROR(100*AO34/'Projection_Base-case'!O34,0)</f>
        <v>0</v>
      </c>
      <c r="AR34" s="142">
        <f>IFERROR('Projection_Base-case'!Q34-Q34,0)</f>
        <v>0</v>
      </c>
      <c r="AS34" s="142">
        <f t="shared" si="5"/>
        <v>0</v>
      </c>
      <c r="AT34" s="142">
        <f>IFERROR(100*AR34/'Projection_Base-case'!Q34,0)</f>
        <v>0</v>
      </c>
      <c r="AU34" s="142">
        <f>IFERROR('Projection_Base-case'!S34-S34,0)</f>
        <v>0</v>
      </c>
      <c r="AV34" s="142">
        <f t="shared" si="6"/>
        <v>0</v>
      </c>
      <c r="AW34" s="143">
        <f>IFERROR(100*AU34/'Projection_Base-case'!S34,0)</f>
        <v>0</v>
      </c>
      <c r="AX34" s="262">
        <f>IFERROR('Projection_Base-case'!U34-U34,0)</f>
        <v>0</v>
      </c>
      <c r="AY34" s="142">
        <f t="shared" si="7"/>
        <v>0</v>
      </c>
      <c r="AZ34" s="142">
        <f>IFERROR(100*AX34/'Projection_Base-case'!U34,0)</f>
        <v>0</v>
      </c>
      <c r="BA34" s="142">
        <f>IFERROR('Projection_Base-case'!W34-W34,0)</f>
        <v>0</v>
      </c>
      <c r="BB34" s="142">
        <f t="shared" si="8"/>
        <v>0</v>
      </c>
      <c r="BC34" s="142">
        <f>IFERROR(100*BA34/'Projection_Base-case'!W34,0)</f>
        <v>0</v>
      </c>
      <c r="BD34" s="142">
        <f>IFERROR('Projection_Base-case'!Y34-Y34,0)</f>
        <v>0</v>
      </c>
      <c r="BE34" s="142">
        <f t="shared" si="9"/>
        <v>0</v>
      </c>
      <c r="BF34" s="142">
        <f>IFERROR(100*BD34/'Projection_Base-case'!Y34,0)</f>
        <v>0</v>
      </c>
      <c r="BG34" s="531">
        <f t="shared" si="22"/>
        <v>0</v>
      </c>
      <c r="BH34" s="532">
        <f t="shared" si="23"/>
        <v>0</v>
      </c>
    </row>
    <row r="35" spans="1:60" x14ac:dyDescent="0.25">
      <c r="A35" s="261">
        <v>30</v>
      </c>
      <c r="B35" s="142">
        <f>'Projection_Base-case'!B35</f>
        <v>0</v>
      </c>
      <c r="C35" s="142">
        <f>'Projection_Base-case'!C35</f>
        <v>0</v>
      </c>
      <c r="D35" s="142">
        <f>'Projection_Base-case'!D35</f>
        <v>0</v>
      </c>
      <c r="E35" s="149"/>
      <c r="F35" s="258" t="str">
        <f t="shared" si="10"/>
        <v>0</v>
      </c>
      <c r="G35" s="231" t="str">
        <f>IF(F35="Scenario1PBT1",'Deep retrofit'!$E$6,IF(F35="Scenario2PBT1",'Deep retrofit'!$F$6,IF(F35="Scenario3PBT1",'Deep retrofit'!$G$6,"")))&amp;IF(F35="Scenario1PBT2",'Deep retrofit'!$H$6,IF(F35="Scenario2PBT2",'Deep retrofit'!$I$6,IF(F35="Scenario3PBT2",'Deep retrofit'!$J$6,"")))&amp;IF(F35="Scenario1PBT3",'Deep retrofit'!$K$6,IF(F35="Scenario2PBT3",'Deep retrofit'!$L$6,IF(F35="Scenario3PBT3",'Deep retrofit'!$M$6,"")))&amp;IF(F35="Scenario1PBT4",'Deep retrofit'!$N$6,IF(F35="Scenario2PBT4",'Deep retrofit'!$O$6,IF(F35="Scenario3PBT4",'Deep retrofit'!$P$6,"")))&amp;IF(F35="Scenario1PBT5",'Deep retrofit'!$Q$6,IF(F35="Scenario2PBT5",'Deep retrofit'!$R$6,IF(F35="Scenario3PBT5",'Deep retrofit'!$S$6,"")))&amp;IF(F35="Scenario1PBT6",'Deep retrofit'!$T$6,IF(F35="Scenario2PBT6",'Deep retrofit'!$U$6,IF(F35="Scenario3PBT6",'Deep retrofit'!$V$6,"")))&amp;IF(F35="Scenario1PBT7",'Deep retrofit'!$W$6,IF(F35="Scenario2PBT7",'Deep retrofit'!$X$6,IF(F35="Scenario3PBT7",'Deep retrofit'!$Y$6,"")))&amp;IF(F35="Scenario1PBT8",'Deep retrofit'!$Z$6,IF(F35="Scenario2PBT8",'Deep retrofit'!$AA$6,IF(F35="Scenario3PBT8",'Deep retrofit'!$AB$6,"")))&amp;IF(F35="Scenario1PBT9",'Deep retrofit'!$AC$6,IF(F35="Scenario2PBT9",'Deep retrofit'!$AD$6,IF(F35="Scenario3PBT9",'Deep retrofit'!$AE$6,"")))&amp;IF(F35="Scenario1PBT10",'Deep retrofit'!$AF$6,IF(F35="Scenario2PBT10",'Deep retrofit'!$AG$6,IF(F35="Scenario3PBT10",'Deep retrofit'!$AH$6,"")))&amp;IF(F35="Scenario1PBT11",'Deep retrofit'!$AI$6,IF(F35="Scenario2PBT11",'Deep retrofit'!$AJ$6,IF(F35="Scenario3PBT11",'Deep retrofit'!$AK$6,"")))&amp;IF(F35="Scenario1PBT12",'Deep retrofit'!$AL$6,IF(F35="Scenario2PBT12",'Deep retrofit'!$AM$6,IF(F35="Scenario3PBT12",'Deep retrofit'!$AN$6,"")))&amp;IF(F35="Scenario1PBT13",'Deep retrofit'!$AO$6,IF(F35="Scenario2PBT13",'Deep retrofit'!$AP$6,IF(F35="Scenario3PBT13",'Deep retrofit'!$AQ$6,"")))&amp;IF(F35="Scenario1PBT14",'Deep retrofit'!$AR$6,IF(F35="Scenario2PBT14",'Deep retrofit'!$AS$6,IF(F35="Scenario3PBT14",'Deep retrofit'!$AT$6,"")))&amp;IF(F35="Scenario1PBT15",'Deep retrofit'!$AU$6,IF(F35="Scenario2PBT15",'Deep retrofit'!$AV$6,IF(F35="Scenario3PBT15",'Deep retrofit'!$AW$6,"")))</f>
        <v/>
      </c>
      <c r="H35" s="142">
        <f t="shared" si="11"/>
        <v>0</v>
      </c>
      <c r="I35" s="232" t="str">
        <f>IF(F35="Scenario1PBT1",'Deep retrofit'!$E$16,IF(F35="Scenario2PBT1",'Deep retrofit'!$F$16,IF(F35="Scenario3PBT1",'Deep retrofit'!$G$16,"")))&amp;IF(F35="Scenario1PBT2",'Deep retrofit'!$H$16,IF(F35="Scenario2PBT2",'Deep retrofit'!$I$16,IF(F35="Scenario3PBT2",'Deep retrofit'!$J$16,"")))&amp;IF(F35="Scenario1PBT3",'Deep retrofit'!$K$16,IF(F35="Scenario2PBT3",'Deep retrofit'!$L$16,IF(F35="Scenario3PBT3",'Deep retrofit'!$M$16,"")))&amp;IF(F35="Scenario1PBT4",'Deep retrofit'!$N$16,IF(F35="Scenario2PBT4",'Deep retrofit'!$O$16,IF(F35="Scenario3PBT4",'Deep retrofit'!$P$16,"")))&amp;IF(F35="Scenario1PBT5",'Deep retrofit'!$Q$16,IF(F35="Scenario2PBT5",'Deep retrofit'!$R$16,IF(F35="Scenario3PBT5",'Deep retrofit'!$S$16,"")))&amp;IF(F35="Scenario1PBT6",'Deep retrofit'!$T$16,IF(F35="Scenario2PBT6",'Deep retrofit'!$U$16,IF(F35="Scenario3PBT6",'Deep retrofit'!$V$16,"")))&amp;IF(F35="Scenario1PBT7",'Deep retrofit'!$W$16,IF(F35="Scenario2PBT7",'Deep retrofit'!$X$16,IF(F35="Scenario3PBT7",'Deep retrofit'!$Y$16,"")))&amp;IF(F35="Scenario1PBT8",'Deep retrofit'!$Z$16,IF(F35="Scenario2PBT8",'Deep retrofit'!$AA$16,IF(F35="Scenario3PBT8",'Deep retrofit'!$AB$16,"")))&amp;IF(F35="Scenario1PBT9",'Deep retrofit'!$AC$16,IF(F35="Scenario2PBT9",'Deep retrofit'!$AD$16,IF(F35="Scenario3PBT9",'Deep retrofit'!$AE$16,"")))&amp;IF(F35="Scenario1PBT10",'Deep retrofit'!$AF$16,IF(F35="Scenario2PBT10",'Deep retrofit'!$AG$16,IF(F35="Scenario3PBT10",'Deep retrofit'!$AH$16,"")))&amp;IF(F35="Scenario1PBT11",'Deep retrofit'!$AI$16,IF(F35="Scenario2PBT11",'Deep retrofit'!$AJ$16,IF(F35="Scenario3PBT11",'Deep retrofit'!$AK$16,"")))&amp;IF(F35="Scenario1PBT12",'Deep retrofit'!$AL$16,IF(F35="Scenario2PBT12",'Deep retrofit'!$AM$16,IF(F35="Scenario3PBT12",'Deep retrofit'!$AN$16,"")))&amp;IF(F35="Scenario1PBT13",'Deep retrofit'!$AO$16,IF(F35="Scenario2PBT13",'Deep retrofit'!$AP$16,IF(F35="Scenario3PBT13",'Deep retrofit'!$AQ$16,"")))&amp;IF(F35="Scenario1PBT14",'Deep retrofit'!$AR$16,IF(F35="Scenario2PBT14",'Deep retrofit'!$AS$16,IF(F35="Scenario3PBT14",'Deep retrofit'!$AT$16,"")))&amp;IF(F35="Scenario1PBT15",'Deep retrofit'!$AU$16,IF(F35="Scenario2PBT15",'Deep retrofit'!$AV$16,IF(F35="Scenario3PBT15",'Deep retrofit'!$AW$16,"")))</f>
        <v/>
      </c>
      <c r="J35" s="142">
        <f t="shared" si="12"/>
        <v>0</v>
      </c>
      <c r="K35" s="142" t="str">
        <f>IF(F35="Scenario1PBT1",'Deep retrofit'!$E$18,IF(F35="Scenario2PBT1",'Deep retrofit'!$F$18,IF(F35="Scenario3PBT1",'Deep retrofit'!$G$18,"")))&amp;IF(F35="Scenario1PBT2",'Deep retrofit'!$H$18,IF(F35="Scenario2PBT2",'Deep retrofit'!$I$18,IF(F35="Scenario3PBT2",'Deep retrofit'!$J$18,"")))&amp;IF(F35="Scenario1PBT3",'Deep retrofit'!$K$18,IF(F35="Scenario2PBT3",'Deep retrofit'!$L$18,IF(F35="Scenario3PBT3",'Deep retrofit'!$M$18,"")))&amp;IF(F35="Scenario1PBT4",'Deep retrofit'!$N$18,IF(F35="Scenario2PBT4",'Deep retrofit'!$O$18,IF(F35="Scenario3PBT4",'Deep retrofit'!$P$18,"")))&amp;IF(F35="Scenario1PBT5",'Deep retrofit'!$Q$18,IF(F35="Scenario2PBT5",'Deep retrofit'!$R$18,IF(F35="Scenario3PBT5",'Deep retrofit'!$S$18,"")))&amp;IF(F35="Scenario1PBT6",'Deep retrofit'!$T$18,IF(F35="Scenario2PBT6",'Deep retrofit'!$U$18,IF(F35="Scenario3PBT6",'Deep retrofit'!$V$18,"")))&amp;IF(F35="Scenario1PBT7",'Deep retrofit'!$W$18,IF(F35="Scenario2PBT7",'Deep retrofit'!$X$18,IF(F35="Scenario3PBT7",'Deep retrofit'!$Y$18,"")))&amp;IF(F35="Scenario1PBT8",'Deep retrofit'!$Z$18,IF(F35="Scenario2PBT8",'Deep retrofit'!$AA$18,IF(F35="Scenario3PBT8",'Deep retrofit'!$AB$18,"")))&amp;IF(F35="Scenario1PBT9",'Deep retrofit'!$AC$18,IF(F35="Scenario2PBT9",'Deep retrofit'!$AD$18,IF(F35="Scenario3PBT9",'Deep retrofit'!$AE$18,"")))&amp;IF(F35="Scenario1PBT10",'Deep retrofit'!$AF$18,IF(F35="Scenario2PBT10",'Deep retrofit'!$AG$18,IF(F35="Scenario3PBT10",'Deep retrofit'!$AH$18,"")))&amp;IF(F35="Scenario1PBT11",'Deep retrofit'!$AI$18,IF(F35="Scenario2PBT11",'Deep retrofit'!$AJ$18,IF(F35="Scenario3PBT11",'Deep retrofit'!$AK$18,"")))&amp;IF(F35="Scenario1PBT12",'Deep retrofit'!$AL$18,IF(F35="Scenario2PBT12",'Deep retrofit'!$AM$18,IF(F35="Scenario3PBT12",'Deep retrofit'!$AN$18,"")))&amp;IF(F35="Scenario1PBT13",'Deep retrofit'!$AO$18,IF(F35="Scenario2PBT13",'Deep retrofit'!$AP$18,IF(F35="Scenario3PBT13",'Deep retrofit'!$AQ$18,"")))&amp;IF(F35="Scenario1PBT14",'Deep retrofit'!$AR$18,IF(F35="Scenario2PBT14",'Deep retrofit'!$AS$18,IF(F35="Scenario3PBT14",'Deep retrofit'!$AT$18,"")))&amp;IF(F35="Scenario1PBT15",'Deep retrofit'!$AU$18,IF(F35="Scenario2PBT15",'Deep retrofit'!$AV$18,IF(F35="Scenario3PBT15",'Deep retrofit'!$AW$18,"")))</f>
        <v/>
      </c>
      <c r="L35" s="142">
        <f t="shared" si="13"/>
        <v>0</v>
      </c>
      <c r="M35" s="142" t="str">
        <f>IF(F35="Scenario1PBT1",'Deep retrofit'!$E$20,IF(F35="Scenario2PBT1",'Deep retrofit'!$F$20,IF(F35="Scenario3PBT1",'Deep retrofit'!$G$20,"")))&amp;IF(F35="Scenario1PBT2",'Deep retrofit'!$H$20,IF(F35="Scenario2PBT2",'Deep retrofit'!$I$20,IF(F35="Scenario3PBT2",'Deep retrofit'!$J$20,"")))&amp;IF(F35="Scenario1PBT3",'Deep retrofit'!$K$20,IF(F35="Scenario2PBT3",'Deep retrofit'!$L$20,IF(F35="Scenario3PBT3",'Deep retrofit'!$M$20,"")))&amp;IF(F35="Scenario1PBT4",'Deep retrofit'!$N$20,IF(F35="Scenario2PBT4",'Deep retrofit'!$O$20,IF(F35="Scenario3PBT4",'Deep retrofit'!$P$20,"")))&amp;IF(F35="Scenario1PBT5",'Deep retrofit'!$Q$20,IF(F35="Scenario2PBT5",'Deep retrofit'!$R$20,IF(F35="Scenario3PBT5",'Deep retrofit'!$S$20,"")))&amp;IF(F35="Scenario1PBT6",'Deep retrofit'!$T$20,IF(F35="Scenario2PBT6",'Deep retrofit'!$U$20,IF(F35="Scenario3PBT6",'Deep retrofit'!$V$20,"")))&amp;IF(F35="Scenario1PBT7",'Deep retrofit'!$W$20,IF(F35="Scenario2PBT7",'Deep retrofit'!$X$20,IF(F35="Scenario3PBT7",'Deep retrofit'!$Y$20,"")))&amp;IF(F35="Scenario1PBT8",'Deep retrofit'!$Z$20,IF(F35="Scenario2PBT8",'Deep retrofit'!$AA$20,IF(F35="Scenario3PBT8",'Deep retrofit'!$AB$20,"")))&amp;IF(F35="Scenario1PBT9",'Deep retrofit'!$AC$20,IF(F35="Scenario2PBT9",'Deep retrofit'!$AD$20,IF(F35="Scenario3PBT9",'Deep retrofit'!$AE$20,"")))&amp;IF(F35="Scenario1PBT10",'Deep retrofit'!$AF$20,IF(F35="Scenario2PBT10",'Deep retrofit'!$AG$20,IF(F35="Scenario3PBT10",'Deep retrofit'!$AH$20,"")))&amp;IF(F35="Scenario1PBT11",'Deep retrofit'!$AI$20,IF(F35="Scenario2PBT11",'Deep retrofit'!$AJ$20,IF(F35="Scenario3PBT11",'Deep retrofit'!$AK$20,"")))&amp;IF(F35="Scenario1PBT12",'Deep retrofit'!$AL$20,IF(F35="Scenario2PBT12",'Deep retrofit'!$AM$20,IF(F35="Scenario3PBT12",'Deep retrofit'!$AN$20,"")))&amp;IF(F35="Scenario1PBT13",'Deep retrofit'!$AO$20,IF(F35="Scenario2PBT13",'Deep retrofit'!$AP$20,IF(F35="Scenario3PBT13",'Deep retrofit'!$AQ$20,"")))&amp;IF(F35="Scenario1PBT14",'Deep retrofit'!$AR$20,IF(F35="Scenario2PBT14",'Deep retrofit'!$AS$20,IF(F35="Scenario3PBT14",'Deep retrofit'!$AT$20,"")))&amp;IF(F35="Scenario1PBT15",'Deep retrofit'!$AU$20,IF(F35="Scenario2PBT15",'Deep retrofit'!$AV$20,IF(F35="Scenario3PBT15",'Deep retrofit'!$AW$20,"")))</f>
        <v/>
      </c>
      <c r="N35" s="143">
        <f t="shared" si="14"/>
        <v>0</v>
      </c>
      <c r="O35" s="262" t="str">
        <f>IF(F35="Scenario1PBT1",'Deep retrofit'!$E$23,IF(F35="Scenario2PBT1",'Deep retrofit'!$F$23,IF(F35="Scenario3PBT1",'Deep retrofit'!$G$23,"")))&amp;IF(F35="Scenario1PBT2",'Deep retrofit'!$H$23,IF(F35="Scenario2PBT2",'Deep retrofit'!$I$23,IF(F35="Scenario3PBT2",'Deep retrofit'!$J$23,"")))&amp;IF(F35="Scenario1PBT3",'Deep retrofit'!$K$23,IF(F35="Scenario2PBT3",'Deep retrofit'!$L$23,IF(F35="Scenario3PBT3",'Deep retrofit'!$M$23,"")))&amp;IF(F35="Scenario1PBT4",'Deep retrofit'!$N$23,IF(F35="Scenario2PBT4",'Deep retrofit'!$O$23,IF(F35="Scenario3PBT4",'Deep retrofit'!$P$23,"")))&amp;IF(F35="Scenario1PBT5",'Deep retrofit'!$Q$23,IF(F35="Scenario2PBT5",'Deep retrofit'!$R$23,IF(F35="Scenario3PBT5",'Deep retrofit'!$S$23,"")))&amp;IF(F35="Scenario1PBT6",'Deep retrofit'!$T$23,IF(F35="Scenario2PBT6",'Deep retrofit'!$U$23,IF(F35="Scenario3PBT6",'Deep retrofit'!$V$23,"")))&amp;IF(F35="Scenario1PBT7",'Deep retrofit'!$W$23,IF(F35="Scenario2PBT7",'Deep retrofit'!$X$23,IF(F35="Scenario3PBT7",'Deep retrofit'!$Y$23,"")))&amp;IF(F35="Scenario1PBT8",'Deep retrofit'!$Z$23,IF(F35="Scenario2PBT8",'Deep retrofit'!$AA$23,IF(F35="Scenario3PBT8",'Deep retrofit'!$AB$23,"")))&amp;IF(F35="Scenario1PBT9",'Deep retrofit'!$AC$23,IF(F35="Scenario2PBT9",'Deep retrofit'!$AD$23,IF(F35="Scenario3PBT9",'Deep retrofit'!$AE$23,"")))&amp;IF(F35="Scenario1PBT10",'Deep retrofit'!$AF$23,IF(F35="Scenario2PBT10",'Deep retrofit'!$AG$23,IF(F35="Scenario3PBT10",'Deep retrofit'!$AH$23,"")))&amp;IF(F35="Scenario1PBT11",'Deep retrofit'!$AI$23,IF(F35="Scenario2PBT11",'Deep retrofit'!$AJ$23,IF(F35="Scenario3PBT11",'Deep retrofit'!$AK$23,"")))&amp;IF(F35="Scenario1PBT12",'Deep retrofit'!$AL$23,IF(F35="Scenario2PBT12",'Deep retrofit'!$AM$23,IF(F35="Scenario3PBT12",'Deep retrofit'!$AN$23,"")))&amp;IF(F35="Scenario1PBT13",'Deep retrofit'!$AO$23,IF(F35="Scenario2PBT13",'Deep retrofit'!$AP$23,IF(F35="Scenario3PBT13",'Deep retrofit'!$AQ$23,"")))&amp;IF(F35="Scenario1PBT14",'Deep retrofit'!$AR$23,IF(F35="Scenario2PBT14",'Deep retrofit'!$AS$23,IF(F35="Scenario3PBT14",'Deep retrofit'!$AT$23,"")))&amp;IF(F35="Scenario1PBT15",'Deep retrofit'!$AU$23,IF(F35="Scenario2PBT15",'Deep retrofit'!$AV$23,IF(F35="Scenario3PBT15",'Deep retrofit'!$AW$23,"")))</f>
        <v/>
      </c>
      <c r="P35" s="142">
        <f t="shared" si="15"/>
        <v>0</v>
      </c>
      <c r="Q35" s="142" t="str">
        <f>IF(F35="Scenario1PBT1",'Deep retrofit'!$E$25,IF(F35="Scenario2PBT1",'Deep retrofit'!$F$25,IF(F35="Scenario3PBT1",'Deep retrofit'!$G$25,"")))&amp;IF(F35="Scenario1PBT2",'Deep retrofit'!$H$25,IF(F35="Scenario2PBT2",'Deep retrofit'!$I$25,IF(F35="Scenario3PBT2",'Deep retrofit'!$J$25,"")))&amp;IF(F35="Scenario1PBT3",'Deep retrofit'!$K$25,IF(F35="Scenario2PBT3",'Deep retrofit'!$L$25,IF(F35="Scenario3PBT3",'Deep retrofit'!$M$25,"")))&amp;IF(F35="Scenario1PBT4",'Deep retrofit'!$N$25,IF(F35="Scenario2PBT4",'Deep retrofit'!$O$25,IF(F35="Scenario3PBT4",'Deep retrofit'!$P$25,"")))&amp;IF(F35="Scenario1PBT5",'Deep retrofit'!$Q$25,IF(F35="Scenario2PBT5",'Deep retrofit'!$R$25,IF(F35="Scenario3PBT5",'Deep retrofit'!$S$25,"")))&amp;IF(F35="Scenario1PBT6",'Deep retrofit'!$T$25,IF(F35="Scenario2PBT6",'Deep retrofit'!$U$25,IF(F35="Scenario3PBT6",'Deep retrofit'!$V$25,"")))&amp;IF(F35="Scenario1PBT7",'Deep retrofit'!$W$25,IF(F35="Scenario2PBT7",'Deep retrofit'!$X$25,IF(F35="Scenario3PBT7",'Deep retrofit'!$Y$25,"")))&amp;IF(F35="Scenario1PBT8",'Deep retrofit'!$Z$25,IF(F35="Scenario2PBT8",'Deep retrofit'!$AA$25,IF(F35="Scenario3PBT8",'Deep retrofit'!$AB$25,"")))&amp;IF(F35="Scenario1PBT9",'Deep retrofit'!$AC$25,IF(F35="Scenario2PBT9",'Deep retrofit'!$AD$25,IF(F35="Scenario3PBT9",'Deep retrofit'!$AE$25,"")))&amp;IF(F35="Scenario1PBT10",'Deep retrofit'!$AF$25,IF(F35="Scenario2PBT10",'Deep retrofit'!$AG$25,IF(F35="Scenario3PBT10",'Deep retrofit'!$AH$25,"")))&amp;IF(F35="Scenario1PBT11",'Deep retrofit'!$AI$25,IF(F35="Scenario2PBT11",'Deep retrofit'!$AJ$25,IF(F35="Scenario3PBT11",'Deep retrofit'!$AK$25,"")))&amp;IF(F35="Scenario1PBT12",'Deep retrofit'!$AL$25,IF(F35="Scenario2PBT12",'Deep retrofit'!$AM$25,IF(F35="Scenario3PBT12",'Deep retrofit'!$AN$25,"")))&amp;IF(F35="Scenario1PBT13",'Deep retrofit'!$AO$25,IF(F35="Scenario2PBT13",'Deep retrofit'!$AP$25,IF(F35="Scenario3PBT13",'Deep retrofit'!$AQ$25,"")))&amp;IF(F35="Scenario1PBT14",'Deep retrofit'!$AR$25,IF(F35="Scenario2PBT14",'Deep retrofit'!$AS$25,IF(F35="Scenario3PBT14",'Deep retrofit'!$AT$25,"")))&amp;IF(F35="Scenario1PBT15",'Deep retrofit'!$AU$25,IF(F35="Scenario2PBT15",'Deep retrofit'!$AV$25,IF(F35="Scenario3PBT15",'Deep retrofit'!$AW$25,"")))</f>
        <v/>
      </c>
      <c r="R35" s="142">
        <f t="shared" si="16"/>
        <v>0</v>
      </c>
      <c r="S35" s="142" t="str">
        <f>IF(F35="Scenario1PBT1",'Deep retrofit'!$E$27,IF(F35="Scenario2PBT1",'Deep retrofit'!$F$27,IF(F35="Scenario3PBT1",'Deep retrofit'!$G$27,"")))&amp;IF(F35="Scenario1PBT2",'Deep retrofit'!$H$27,IF(F35="Scenario2PBT2",'Deep retrofit'!$I$27,IF(F35="Scenario3PBT2",'Deep retrofit'!$J$27,"")))&amp;IF(F35="Scenario1PBT3",'Deep retrofit'!$K$27,IF(F35="Scenario2PBT3",'Deep retrofit'!$L$27,IF(F35="Scenario3PBT3",'Deep retrofit'!$M$27,"")))&amp;IF(F35="Scenario1PBT4",'Deep retrofit'!$N$27,IF(F35="Scenario2PBT4",'Deep retrofit'!$O$27,IF(F35="Scenario3PBT4",'Deep retrofit'!$P$27,"")))&amp;IF(F35="Scenario1PBT5",'Deep retrofit'!$Q$27,IF(F35="Scenario2PBT5",'Deep retrofit'!$R$27,IF(F35="Scenario3PBT5",'Deep retrofit'!$S$27,"")))&amp;IF(F35="Scenario1PBT6",'Deep retrofit'!$T$27,IF(F35="Scenario2PBT6",'Deep retrofit'!$U$27,IF(F35="Scenario3PBT6",'Deep retrofit'!$V$27,"")))&amp;IF(F35="Scenario1PBT7",'Deep retrofit'!$W$27,IF(F35="Scenario2PBT7",'Deep retrofit'!$X$27,IF(F35="Scenario3PBT7",'Deep retrofit'!$Y$27,"")))&amp;IF(F35="Scenario1PBT8",'Deep retrofit'!$Z$27,IF(F35="Scenario2PBT8",'Deep retrofit'!$AA$27,IF(F35="Scenario3PBT8",'Deep retrofit'!$AB$27,"")))&amp;IF(F35="Scenario1PBT9",'Deep retrofit'!$AC$27,IF(F35="Scenario2PBT9",'Deep retrofit'!$AD$27,IF(F35="Scenario3PBT9",'Deep retrofit'!$AE$27,"")))&amp;IF(F35="Scenario1PBT10",'Deep retrofit'!$AF$27,IF(F35="Scenario2PBT10",'Deep retrofit'!$AG$27,IF(F35="Scenario3PBT10",'Deep retrofit'!$AH$27,"")))&amp;IF(F35="Scenario1PBT11",'Deep retrofit'!$AI$27,IF(F35="Scenario2PBT11",'Deep retrofit'!$AJ$27,IF(F35="Scenario3PBT11",'Deep retrofit'!$AK$27,"")))&amp;IF(F35="Scenario1PBT12",'Deep retrofit'!$AL$27,IF(F35="Scenario2PBT12",'Deep retrofit'!$AM$27,IF(F35="Scenario3PBT12",'Deep retrofit'!$AN$27,"")))&amp;IF(F35="Scenario1PBT13",'Deep retrofit'!$AO$27,IF(F35="Scenario2PBT13",'Deep retrofit'!$AP$27,IF(F35="Scenario3PBT13",'Deep retrofit'!$AQ$27,"")))&amp;IF(F35="Scenario1PBT14",'Deep retrofit'!$AR$27,IF(F35="Scenario2PBT14",'Deep retrofit'!$AS$27,IF(F35="Scenario3PBT14",'Deep retrofit'!$AT$27,"")))&amp;IF(F35="Scenario1PBT15",'Deep retrofit'!$AU$27,IF(F35="Scenario2PBT15",'Deep retrofit'!$AV$27,IF(F35="Scenario3PBT15",'Deep retrofit'!$AW$27,"")))</f>
        <v/>
      </c>
      <c r="T35" s="263">
        <f t="shared" si="17"/>
        <v>0</v>
      </c>
      <c r="U35" s="262" t="str">
        <f>IF(F35="Scenario1PBT1",'Deep retrofit'!$E$38,IF(F35="Scenario2PBT1",'Deep retrofit'!$F$38,IF(F35="Scenario3PBT1",'Deep retrofit'!$G$38,"")))&amp;IF(F35="Scenario1PBT2",'Deep retrofit'!$H$38,IF(F35="Scenario2PBT2",'Deep retrofit'!$I$38,IF(F35="Scenario3PBT2",'Deep retrofit'!$J$38,"")))&amp;IF(F35="Scenario1PBT3",'Deep retrofit'!$K$38,IF(F35="Scenario2PBT3",'Deep retrofit'!$L$38,IF(F35="Scenario3PBT3",'Deep retrofit'!$M$38,"")))&amp;IF(F35="Scenario1PBT4",'Deep retrofit'!$N$38,IF(F35="Scenario2PBT4",'Deep retrofit'!$O$38,IF(F35="Scenario3PBT4",'Deep retrofit'!$P$38,"")))&amp;IF(F35="Scenario1PBT5",'Deep retrofit'!$Q$38,IF(F35="Scenario2PBT5",'Deep retrofit'!$R$38,IF(F35="Scenario3PBT5",'Deep retrofit'!$S$38,"")))&amp;IF(F35="Scenario1PBT6",'Deep retrofit'!$T$38,IF(F35="Scenario2PBT6",'Deep retrofit'!$U$38,IF(F35="Scenario3PBT6",'Deep retrofit'!$V$38,"")))&amp;IF(F35="Scenario1PBT7",'Deep retrofit'!$W$38,IF(F35="Scenario2PBT7",'Deep retrofit'!$X$38,IF(F35="Scenario3PBT7",'Deep retrofit'!$Y$38,"")))&amp;IF(F35="Scenario1PBT8",'Deep retrofit'!$Z$38,IF(F35="Scenario2PBT8",'Deep retrofit'!$AA$38,IF(F35="Scenario3PBT8",'Deep retrofit'!$AB$38,"")))&amp;IF(F35="Scenario1PBT9",'Deep retrofit'!$AC$38,IF(F35="Scenario2PBT9",'Deep retrofit'!$AD$38,IF(F35="Scenario3PBT9",'Deep retrofit'!$AE$38,"")))&amp;IF(F35="Scenario1PBT10",'Deep retrofit'!$AF$38,IF(F35="Scenario2PBT10",'Deep retrofit'!$AG$38,IF(F35="Scenario3PBT10",'Deep retrofit'!$AH$38,"")))&amp;IF(F35="Scenario1PBT11",'Deep retrofit'!$AI$38,IF(F35="Scenario2PBT11",'Deep retrofit'!$AJ$38,IF(F35="Scenario3PBT11",'Deep retrofit'!$AK$38,"")))&amp;IF(F35="Scenario1PBT12",'Deep retrofit'!$AL$38,IF(F35="Scenario2PBT12",'Deep retrofit'!$AM$38,IF(F35="Scenario3PBT12",'Deep retrofit'!$AN$38,"")))&amp;IF(F35="Scenario1PBT13",'Deep retrofit'!$AO$38,IF(F35="Scenario2PBT13",'Deep retrofit'!$AP$38,IF(F35="Scenario3PBT13",'Deep retrofit'!$AQ$38,"")))&amp;IF(F35="Scenario1PBT14",'Deep retrofit'!$AR$38,IF(F35="Scenario2PBT14",'Deep retrofit'!$AS$38,IF(F35="Scenario3PBT14",'Deep retrofit'!$AT$38,"")))&amp;IF(F35="Scenario1PBT15",'Deep retrofit'!$AU$38,IF(F35="Scenario2PBT15",'Deep retrofit'!$AV$38,IF(F35="Scenario3PBT15",'Deep retrofit'!$AW$38,"")))</f>
        <v/>
      </c>
      <c r="V35" s="142">
        <f t="shared" si="18"/>
        <v>0</v>
      </c>
      <c r="W35" s="142" t="str">
        <f>IF(F35="Scenario1PBT1",'Deep retrofit'!$E$40,IF(F35="Scenario2PBT1",'Deep retrofit'!$F$40,IF(F35="Scenario3PBT1",'Deep retrofit'!$G$40,"")))&amp;IF(F35="Scenario1PBT2",'Deep retrofit'!$H$40,IF(F35="Scenario2PBT2",'Deep retrofit'!$I$40,IF(F35="Scenario3PBT2",'Deep retrofit'!$J$40,"")))&amp;IF(F35="Scenario1PBT3",'Deep retrofit'!$K$40,IF(F35="Scenario2PBT3",'Deep retrofit'!$L$40,IF(F35="Scenario3PBT3",'Deep retrofit'!$M$40,"")))&amp;IF(F35="Scenario1PBT4",'Deep retrofit'!$N$40,IF(F35="Scenario2PBT4",'Deep retrofit'!$O$40,IF(F35="Scenario3PBT4",'Deep retrofit'!$P$40,"")))&amp;IF(F35="Scenario1PBT5",'Deep retrofit'!$Q$40,IF(F35="Scenario2PBT5",'Deep retrofit'!$R$40,IF(F35="Scenario3PBT5",'Deep retrofit'!$S$40,"")))&amp;IF(F35="Scenario1PBT6",'Deep retrofit'!$T$40,IF(F35="Scenario2PBT6",'Deep retrofit'!$U$40,IF(F35="Scenario3PBT6",'Deep retrofit'!$V$40,"")))&amp;IF(F35="Scenario1PBT7",'Deep retrofit'!$W$40,IF(F35="Scenario2PBT7",'Deep retrofit'!$X$40,IF(F35="Scenario3PBT7",'Deep retrofit'!$Y$40,"")))&amp;IF(F35="Scenario1PBT8",'Deep retrofit'!$Z$40,IF(F35="Scenario2PBT8",'Deep retrofit'!$AA$40,IF(F35="Scenario3PBT8",'Deep retrofit'!$AB$40,"")))&amp;IF(F35="Scenario1PBT9",'Deep retrofit'!$AC$40,IF(F35="Scenario2PBT9",'Deep retrofit'!$AD$40,IF(F35="Scenario3PBT9",'Deep retrofit'!$AE$40,"")))&amp;IF(F35="Scenario1PBT10",'Deep retrofit'!$AF$40,IF(F35="Scenario2PBT10",'Deep retrofit'!$AG$40,IF(F35="Scenario3PBT10",'Deep retrofit'!$AH$40,"")))&amp;IF(F35="Scenario1PBT11",'Deep retrofit'!$AI$40,IF(F35="Scenario2PBT11",'Deep retrofit'!$AJ$40,IF(F35="Scenario3PBT11",'Deep retrofit'!$AK$40,"")))&amp;IF(F35="Scenario1PBT12",'Deep retrofit'!$AL$40,IF(F35="Scenario2PBT12",'Deep retrofit'!$AM$40,IF(F35="Scenario3PBT12",'Deep retrofit'!$AN$40,"")))&amp;IF(F35="Scenario1PBT13",'Deep retrofit'!$AO$40,IF(F35="Scenario2PBT13",'Deep retrofit'!$AP$40,IF(F35="Scenario3PBT13",'Deep retrofit'!$AQ$40,"")))&amp;IF(F35="Scenario1PBT14",'Deep retrofit'!$AR$40,IF(F35="Scenario2PBT14",'Deep retrofit'!$AS$40,IF(F35="Scenario3PBT14",'Deep retrofit'!$AT$40,"")))&amp;IF(F35="Scenario1PBT15",'Deep retrofit'!$AU$40,IF(F35="Scenario2PBT15",'Deep retrofit'!$AV$40,IF(F35="Scenario3PBT15",'Deep retrofit'!$AW$40,"")))</f>
        <v/>
      </c>
      <c r="X35" s="142">
        <f t="shared" si="19"/>
        <v>0</v>
      </c>
      <c r="Y35" s="142" t="str">
        <f>IF(F35="Scenario1PBT1",'Deep retrofit'!$E$42,IF(F35="Scenario2PBT1",'Deep retrofit'!$F$42,IF(F35="Scenario3PBT1",'Deep retrofit'!$G$42,"")))&amp;IF(F35="Scenario1PBT2",'Deep retrofit'!$H$42,IF(F35="Scenario2PBT2",'Deep retrofit'!$I$42,IF(F35="Scenario3PBT2",'Deep retrofit'!$J$42,"")))&amp;IF(F35="Scenario1PBT3",'Deep retrofit'!$K$42,IF(F35="Scenario2PBT3",'Deep retrofit'!$L$42,IF(F35="Scenario3PBT3",'Deep retrofit'!$M$42,"")))&amp;IF(F35="Scenario1PBT4",'Deep retrofit'!$N$42,IF(F35="Scenario2PBT4",'Deep retrofit'!$O$42,IF(F35="Scenario3PBT4",'Deep retrofit'!$P$42,"")))&amp;IF(F35="Scenario1PBT5",'Deep retrofit'!$Q$42,IF(F35="Scenario2PBT5",'Deep retrofit'!$R$42,IF(F35="Scenario3PBT5",'Deep retrofit'!$S$42,"")))&amp;IF(F35="Scenario1PBT6",'Deep retrofit'!$T$42,IF(F35="Scenario2PBT6",'Deep retrofit'!$U$42,IF(F35="Scenario3PBT6",'Deep retrofit'!$V$42,"")))&amp;IF(F35="Scenario1PBT7",'Deep retrofit'!$W$42,IF(F35="Scenario2PBT7",'Deep retrofit'!$X$42,IF(F35="Scenario3PBT7",'Deep retrofit'!$Y$42,"")))&amp;IF(F35="Scenario1PBT8",'Deep retrofit'!$Z$42,IF(F35="Scenario2PBT8",'Deep retrofit'!$AA$42,IF(F35="Scenario3PBT8",'Deep retrofit'!$AB$42,"")))&amp;IF(F35="Scenario1PBT9",'Deep retrofit'!$AC$42,IF(F35="Scenario2PBT9",'Deep retrofit'!$AD$42,IF(F35="Scenario3PBT9",'Deep retrofit'!$AE$42,"")))&amp;IF(F35="Scenario1PBT10",'Deep retrofit'!$AF$42,IF(F35="Scenario2PBT10",'Deep retrofit'!$AG$42,IF(F35="Scenario3PBT10",'Deep retrofit'!$AH$42,"")))&amp;IF(F35="Scenario1PBT11",'Deep retrofit'!$AI$42,IF(F35="Scenario2PBT11",'Deep retrofit'!$AJ$42,IF(F35="Scenario3PBT11",'Deep retrofit'!$AK$42,"")))&amp;IF(F35="Scenario1PBT12",'Deep retrofit'!$AL$42,IF(F35="Scenario2PBT12",'Deep retrofit'!$AM$42,IF(F35="Scenario3PBT12",'Deep retrofit'!$AN$42,"")))&amp;IF(F35="Scenario1PBT13",'Deep retrofit'!$AO$42,IF(F35="Scenario2PBT13",'Deep retrofit'!$AP$42,IF(F35="Scenario3PBT13",'Deep retrofit'!$AQ$42,"")))&amp;IF(F35="Scenario1PBT14",'Deep retrofit'!$AR$42,IF(F35="Scenario2PBT14",'Deep retrofit'!$AS$42,IF(F35="Scenario3PBT14",'Deep retrofit'!$AT$42,"")))&amp;IF(F35="Scenario1PBT15",'Deep retrofit'!$AU$42,IF(F35="Scenario2PBT15",'Deep retrofit'!$AV$42,IF(F35="Scenario3PBT15",'Deep retrofit'!$AW$42,"")))</f>
        <v/>
      </c>
      <c r="Z35" s="142">
        <f t="shared" si="20"/>
        <v>0</v>
      </c>
      <c r="AA35" s="331" t="str">
        <f>IF(F35="Scenario1PBT1",'Deep retrofit'!$E$101,IF(F35="Scenario2PBT1",'Deep retrofit'!$F$101,IF(F35="Scenario3PBT1",'Deep retrofit'!$G$101,"")))&amp;IF(F35="Scenario1PBT2",'Deep retrofit'!$H$101,IF(F35="Scenario2PBT2",'Deep retrofit'!$I$101,IF(F35="Scenario3PBT2",'Deep retrofit'!$J$101,"")))&amp;IF(F35="Scenario1PBT3",'Deep retrofit'!$K$101,IF(F35="Scenario2PBT3",'Deep retrofit'!$L$101,IF(F35="Scenario3PBT3",'Deep retrofit'!$M$101,"")))&amp;IF(F35="Scenario1PBT4",'Deep retrofit'!$N$101,IF(F35="Scenario2PBT4",'Deep retrofit'!$O$101,IF(F35="Scenario3PBT4",'Deep retrofit'!$P$101,"")))&amp;IF(F35="Scenario1PBT5",'Deep retrofit'!$Q$101,IF(F35="Scenario2PBT5",'Deep retrofit'!$R$101,IF(F35="Scenario3PBT5",'Deep retrofit'!$S$101,"")))&amp;IF(F35="Scenario1PBT6",'Deep retrofit'!$T$101,IF(F35="Scenario2PBT6",'Deep retrofit'!$U$101,IF(F35="Scenario3PBT6",'Deep retrofit'!$V$101,"")))&amp;IF(F35="Scenario1PBT7",'Deep retrofit'!$W$101,IF(F35="Scenario2PBT7",'Deep retrofit'!$X$101,IF(F35="Scenario3PBT7",'Deep retrofit'!$Y$101,"")))&amp;IF(F35="Scenario1PBT8",'Deep retrofit'!$Z$101,IF(F35="Scenario2PBT8",'Deep retrofit'!$AA$101,IF(F35="Scenario3PBT8",'Deep retrofit'!$AB$101,"")))&amp;IF(F35="Scenario1PBT9",'Deep retrofit'!$AC$101,IF(F35="Scenario2PBT9",'Deep retrofit'!$AD$101,IF(F35="Scenario3PBT9",'Deep retrofit'!$AE$101,"")))&amp;IF(F35="Scenario1PBT10",'Deep retrofit'!$AF$101,IF(F35="Scenario2PBT10",'Deep retrofit'!$AG$101,IF(F35="Scenario3PBT10",'Deep retrofit'!$AH$101,"")))&amp;IF(F35="Scenario1PBT11",'Deep retrofit'!$AI$101,IF(F35="Scenario2PBT11",'Deep retrofit'!$AJ$101,IF(F35="Scenario3PBT11",'Deep retrofit'!$AK$101,"")))&amp;IF(F35="Scenario1PBT12",'Deep retrofit'!$AL$101,IF(F35="Scenario2PBT12",'Deep retrofit'!$AM$101,IF(F35="Scenario3PBT12",'Deep retrofit'!$AN$101,"")))&amp;IF(F35="Scenario1PBT13",'Deep retrofit'!$AO$101,IF(F35="Scenario2PBT13",'Deep retrofit'!$AP$101,IF(F35="Scenario3PBT13",'Deep retrofit'!$AQ$101,"")))&amp;IF(F35="Scenario1PBT14",'Deep retrofit'!$AR$101,IF(F35="Scenario2PBT14",'Deep retrofit'!$AS$101,IF(F35="Scenario3PBT14",'Deep retrofit'!$AT$101,"")))&amp;IF(F35="Scenario1PBT15",'Deep retrofit'!$AU$101,IF(F35="Scenario2PBT15",'Deep retrofit'!$AV$101,IF(F35="Scenario3PBT15",'Deep retrofit'!$AW$101,"")))</f>
        <v/>
      </c>
      <c r="AB35" s="233">
        <f t="shared" si="21"/>
        <v>0</v>
      </c>
      <c r="AC35" s="264">
        <f>IFERROR('Projection_Base-case'!G35-G35,0)</f>
        <v>0</v>
      </c>
      <c r="AD35" s="142">
        <f t="shared" si="0"/>
        <v>0</v>
      </c>
      <c r="AE35" s="142">
        <f>IFERROR(100*AC35/'Projection_Base-case'!G35,0)</f>
        <v>0</v>
      </c>
      <c r="AF35" s="142">
        <f>IFERROR('Projection_Base-case'!I35-I35,0)</f>
        <v>0</v>
      </c>
      <c r="AG35" s="142">
        <f t="shared" si="1"/>
        <v>0</v>
      </c>
      <c r="AH35" s="142">
        <f>IFERROR(100*AF35/'Projection_Base-case'!I35,0)</f>
        <v>0</v>
      </c>
      <c r="AI35" s="142">
        <f>IFERROR('Projection_Base-case'!K35-K35,0)</f>
        <v>0</v>
      </c>
      <c r="AJ35" s="142">
        <f t="shared" si="2"/>
        <v>0</v>
      </c>
      <c r="AK35" s="142">
        <f>IFERROR(100*AI35/'Projection_Base-case'!K35,0)</f>
        <v>0</v>
      </c>
      <c r="AL35" s="142">
        <f>IFERROR(M35-'Projection_Base-case'!M35,0)</f>
        <v>0</v>
      </c>
      <c r="AM35" s="142">
        <f t="shared" si="3"/>
        <v>0</v>
      </c>
      <c r="AN35" s="143">
        <f>IFERROR(100*AL35/'Projection_Base-case'!M35,0)</f>
        <v>0</v>
      </c>
      <c r="AO35" s="262">
        <f>IFERROR('Projection_Base-case'!O35-O35,0)</f>
        <v>0</v>
      </c>
      <c r="AP35" s="142">
        <f t="shared" si="4"/>
        <v>0</v>
      </c>
      <c r="AQ35" s="142">
        <f>IFERROR(100*AO35/'Projection_Base-case'!O35,0)</f>
        <v>0</v>
      </c>
      <c r="AR35" s="142">
        <f>IFERROR('Projection_Base-case'!Q35-Q35,0)</f>
        <v>0</v>
      </c>
      <c r="AS35" s="142">
        <f t="shared" si="5"/>
        <v>0</v>
      </c>
      <c r="AT35" s="142">
        <f>IFERROR(100*AR35/'Projection_Base-case'!Q35,0)</f>
        <v>0</v>
      </c>
      <c r="AU35" s="142">
        <f>IFERROR('Projection_Base-case'!S35-S35,0)</f>
        <v>0</v>
      </c>
      <c r="AV35" s="142">
        <f t="shared" si="6"/>
        <v>0</v>
      </c>
      <c r="AW35" s="143">
        <f>IFERROR(100*AU35/'Projection_Base-case'!S35,0)</f>
        <v>0</v>
      </c>
      <c r="AX35" s="262">
        <f>IFERROR('Projection_Base-case'!U35-U35,0)</f>
        <v>0</v>
      </c>
      <c r="AY35" s="142">
        <f t="shared" si="7"/>
        <v>0</v>
      </c>
      <c r="AZ35" s="142">
        <f>IFERROR(100*AX35/'Projection_Base-case'!U35,0)</f>
        <v>0</v>
      </c>
      <c r="BA35" s="142">
        <f>IFERROR('Projection_Base-case'!W35-W35,0)</f>
        <v>0</v>
      </c>
      <c r="BB35" s="142">
        <f t="shared" si="8"/>
        <v>0</v>
      </c>
      <c r="BC35" s="142">
        <f>IFERROR(100*BA35/'Projection_Base-case'!W35,0)</f>
        <v>0</v>
      </c>
      <c r="BD35" s="142">
        <f>IFERROR('Projection_Base-case'!Y35-Y35,0)</f>
        <v>0</v>
      </c>
      <c r="BE35" s="142">
        <f t="shared" si="9"/>
        <v>0</v>
      </c>
      <c r="BF35" s="142">
        <f>IFERROR(100*BD35/'Projection_Base-case'!Y35,0)</f>
        <v>0</v>
      </c>
      <c r="BG35" s="531">
        <f t="shared" si="22"/>
        <v>0</v>
      </c>
      <c r="BH35" s="532">
        <f t="shared" si="23"/>
        <v>0</v>
      </c>
    </row>
    <row r="36" spans="1:60" x14ac:dyDescent="0.25">
      <c r="A36" s="261">
        <v>31</v>
      </c>
      <c r="B36" s="142">
        <f>'Projection_Base-case'!B36</f>
        <v>0</v>
      </c>
      <c r="C36" s="142">
        <f>'Projection_Base-case'!C36</f>
        <v>0</v>
      </c>
      <c r="D36" s="142">
        <f>'Projection_Base-case'!D36</f>
        <v>0</v>
      </c>
      <c r="E36" s="149"/>
      <c r="F36" s="258" t="str">
        <f t="shared" si="10"/>
        <v>0</v>
      </c>
      <c r="G36" s="231" t="str">
        <f>IF(F36="Scenario1PBT1",'Deep retrofit'!$E$6,IF(F36="Scenario2PBT1",'Deep retrofit'!$F$6,IF(F36="Scenario3PBT1",'Deep retrofit'!$G$6,"")))&amp;IF(F36="Scenario1PBT2",'Deep retrofit'!$H$6,IF(F36="Scenario2PBT2",'Deep retrofit'!$I$6,IF(F36="Scenario3PBT2",'Deep retrofit'!$J$6,"")))&amp;IF(F36="Scenario1PBT3",'Deep retrofit'!$K$6,IF(F36="Scenario2PBT3",'Deep retrofit'!$L$6,IF(F36="Scenario3PBT3",'Deep retrofit'!$M$6,"")))&amp;IF(F36="Scenario1PBT4",'Deep retrofit'!$N$6,IF(F36="Scenario2PBT4",'Deep retrofit'!$O$6,IF(F36="Scenario3PBT4",'Deep retrofit'!$P$6,"")))&amp;IF(F36="Scenario1PBT5",'Deep retrofit'!$Q$6,IF(F36="Scenario2PBT5",'Deep retrofit'!$R$6,IF(F36="Scenario3PBT5",'Deep retrofit'!$S$6,"")))&amp;IF(F36="Scenario1PBT6",'Deep retrofit'!$T$6,IF(F36="Scenario2PBT6",'Deep retrofit'!$U$6,IF(F36="Scenario3PBT6",'Deep retrofit'!$V$6,"")))&amp;IF(F36="Scenario1PBT7",'Deep retrofit'!$W$6,IF(F36="Scenario2PBT7",'Deep retrofit'!$X$6,IF(F36="Scenario3PBT7",'Deep retrofit'!$Y$6,"")))&amp;IF(F36="Scenario1PBT8",'Deep retrofit'!$Z$6,IF(F36="Scenario2PBT8",'Deep retrofit'!$AA$6,IF(F36="Scenario3PBT8",'Deep retrofit'!$AB$6,"")))&amp;IF(F36="Scenario1PBT9",'Deep retrofit'!$AC$6,IF(F36="Scenario2PBT9",'Deep retrofit'!$AD$6,IF(F36="Scenario3PBT9",'Deep retrofit'!$AE$6,"")))&amp;IF(F36="Scenario1PBT10",'Deep retrofit'!$AF$6,IF(F36="Scenario2PBT10",'Deep retrofit'!$AG$6,IF(F36="Scenario3PBT10",'Deep retrofit'!$AH$6,"")))&amp;IF(F36="Scenario1PBT11",'Deep retrofit'!$AI$6,IF(F36="Scenario2PBT11",'Deep retrofit'!$AJ$6,IF(F36="Scenario3PBT11",'Deep retrofit'!$AK$6,"")))&amp;IF(F36="Scenario1PBT12",'Deep retrofit'!$AL$6,IF(F36="Scenario2PBT12",'Deep retrofit'!$AM$6,IF(F36="Scenario3PBT12",'Deep retrofit'!$AN$6,"")))&amp;IF(F36="Scenario1PBT13",'Deep retrofit'!$AO$6,IF(F36="Scenario2PBT13",'Deep retrofit'!$AP$6,IF(F36="Scenario3PBT13",'Deep retrofit'!$AQ$6,"")))&amp;IF(F36="Scenario1PBT14",'Deep retrofit'!$AR$6,IF(F36="Scenario2PBT14",'Deep retrofit'!$AS$6,IF(F36="Scenario3PBT14",'Deep retrofit'!$AT$6,"")))&amp;IF(F36="Scenario1PBT15",'Deep retrofit'!$AU$6,IF(F36="Scenario2PBT15",'Deep retrofit'!$AV$6,IF(F36="Scenario3PBT15",'Deep retrofit'!$AW$6,"")))</f>
        <v/>
      </c>
      <c r="H36" s="142">
        <f t="shared" si="11"/>
        <v>0</v>
      </c>
      <c r="I36" s="232" t="str">
        <f>IF(F36="Scenario1PBT1",'Deep retrofit'!$E$16,IF(F36="Scenario2PBT1",'Deep retrofit'!$F$16,IF(F36="Scenario3PBT1",'Deep retrofit'!$G$16,"")))&amp;IF(F36="Scenario1PBT2",'Deep retrofit'!$H$16,IF(F36="Scenario2PBT2",'Deep retrofit'!$I$16,IF(F36="Scenario3PBT2",'Deep retrofit'!$J$16,"")))&amp;IF(F36="Scenario1PBT3",'Deep retrofit'!$K$16,IF(F36="Scenario2PBT3",'Deep retrofit'!$L$16,IF(F36="Scenario3PBT3",'Deep retrofit'!$M$16,"")))&amp;IF(F36="Scenario1PBT4",'Deep retrofit'!$N$16,IF(F36="Scenario2PBT4",'Deep retrofit'!$O$16,IF(F36="Scenario3PBT4",'Deep retrofit'!$P$16,"")))&amp;IF(F36="Scenario1PBT5",'Deep retrofit'!$Q$16,IF(F36="Scenario2PBT5",'Deep retrofit'!$R$16,IF(F36="Scenario3PBT5",'Deep retrofit'!$S$16,"")))&amp;IF(F36="Scenario1PBT6",'Deep retrofit'!$T$16,IF(F36="Scenario2PBT6",'Deep retrofit'!$U$16,IF(F36="Scenario3PBT6",'Deep retrofit'!$V$16,"")))&amp;IF(F36="Scenario1PBT7",'Deep retrofit'!$W$16,IF(F36="Scenario2PBT7",'Deep retrofit'!$X$16,IF(F36="Scenario3PBT7",'Deep retrofit'!$Y$16,"")))&amp;IF(F36="Scenario1PBT8",'Deep retrofit'!$Z$16,IF(F36="Scenario2PBT8",'Deep retrofit'!$AA$16,IF(F36="Scenario3PBT8",'Deep retrofit'!$AB$16,"")))&amp;IF(F36="Scenario1PBT9",'Deep retrofit'!$AC$16,IF(F36="Scenario2PBT9",'Deep retrofit'!$AD$16,IF(F36="Scenario3PBT9",'Deep retrofit'!$AE$16,"")))&amp;IF(F36="Scenario1PBT10",'Deep retrofit'!$AF$16,IF(F36="Scenario2PBT10",'Deep retrofit'!$AG$16,IF(F36="Scenario3PBT10",'Deep retrofit'!$AH$16,"")))&amp;IF(F36="Scenario1PBT11",'Deep retrofit'!$AI$16,IF(F36="Scenario2PBT11",'Deep retrofit'!$AJ$16,IF(F36="Scenario3PBT11",'Deep retrofit'!$AK$16,"")))&amp;IF(F36="Scenario1PBT12",'Deep retrofit'!$AL$16,IF(F36="Scenario2PBT12",'Deep retrofit'!$AM$16,IF(F36="Scenario3PBT12",'Deep retrofit'!$AN$16,"")))&amp;IF(F36="Scenario1PBT13",'Deep retrofit'!$AO$16,IF(F36="Scenario2PBT13",'Deep retrofit'!$AP$16,IF(F36="Scenario3PBT13",'Deep retrofit'!$AQ$16,"")))&amp;IF(F36="Scenario1PBT14",'Deep retrofit'!$AR$16,IF(F36="Scenario2PBT14",'Deep retrofit'!$AS$16,IF(F36="Scenario3PBT14",'Deep retrofit'!$AT$16,"")))&amp;IF(F36="Scenario1PBT15",'Deep retrofit'!$AU$16,IF(F36="Scenario2PBT15",'Deep retrofit'!$AV$16,IF(F36="Scenario3PBT15",'Deep retrofit'!$AW$16,"")))</f>
        <v/>
      </c>
      <c r="J36" s="142">
        <f t="shared" si="12"/>
        <v>0</v>
      </c>
      <c r="K36" s="142" t="str">
        <f>IF(F36="Scenario1PBT1",'Deep retrofit'!$E$18,IF(F36="Scenario2PBT1",'Deep retrofit'!$F$18,IF(F36="Scenario3PBT1",'Deep retrofit'!$G$18,"")))&amp;IF(F36="Scenario1PBT2",'Deep retrofit'!$H$18,IF(F36="Scenario2PBT2",'Deep retrofit'!$I$18,IF(F36="Scenario3PBT2",'Deep retrofit'!$J$18,"")))&amp;IF(F36="Scenario1PBT3",'Deep retrofit'!$K$18,IF(F36="Scenario2PBT3",'Deep retrofit'!$L$18,IF(F36="Scenario3PBT3",'Deep retrofit'!$M$18,"")))&amp;IF(F36="Scenario1PBT4",'Deep retrofit'!$N$18,IF(F36="Scenario2PBT4",'Deep retrofit'!$O$18,IF(F36="Scenario3PBT4",'Deep retrofit'!$P$18,"")))&amp;IF(F36="Scenario1PBT5",'Deep retrofit'!$Q$18,IF(F36="Scenario2PBT5",'Deep retrofit'!$R$18,IF(F36="Scenario3PBT5",'Deep retrofit'!$S$18,"")))&amp;IF(F36="Scenario1PBT6",'Deep retrofit'!$T$18,IF(F36="Scenario2PBT6",'Deep retrofit'!$U$18,IF(F36="Scenario3PBT6",'Deep retrofit'!$V$18,"")))&amp;IF(F36="Scenario1PBT7",'Deep retrofit'!$W$18,IF(F36="Scenario2PBT7",'Deep retrofit'!$X$18,IF(F36="Scenario3PBT7",'Deep retrofit'!$Y$18,"")))&amp;IF(F36="Scenario1PBT8",'Deep retrofit'!$Z$18,IF(F36="Scenario2PBT8",'Deep retrofit'!$AA$18,IF(F36="Scenario3PBT8",'Deep retrofit'!$AB$18,"")))&amp;IF(F36="Scenario1PBT9",'Deep retrofit'!$AC$18,IF(F36="Scenario2PBT9",'Deep retrofit'!$AD$18,IF(F36="Scenario3PBT9",'Deep retrofit'!$AE$18,"")))&amp;IF(F36="Scenario1PBT10",'Deep retrofit'!$AF$18,IF(F36="Scenario2PBT10",'Deep retrofit'!$AG$18,IF(F36="Scenario3PBT10",'Deep retrofit'!$AH$18,"")))&amp;IF(F36="Scenario1PBT11",'Deep retrofit'!$AI$18,IF(F36="Scenario2PBT11",'Deep retrofit'!$AJ$18,IF(F36="Scenario3PBT11",'Deep retrofit'!$AK$18,"")))&amp;IF(F36="Scenario1PBT12",'Deep retrofit'!$AL$18,IF(F36="Scenario2PBT12",'Deep retrofit'!$AM$18,IF(F36="Scenario3PBT12",'Deep retrofit'!$AN$18,"")))&amp;IF(F36="Scenario1PBT13",'Deep retrofit'!$AO$18,IF(F36="Scenario2PBT13",'Deep retrofit'!$AP$18,IF(F36="Scenario3PBT13",'Deep retrofit'!$AQ$18,"")))&amp;IF(F36="Scenario1PBT14",'Deep retrofit'!$AR$18,IF(F36="Scenario2PBT14",'Deep retrofit'!$AS$18,IF(F36="Scenario3PBT14",'Deep retrofit'!$AT$18,"")))&amp;IF(F36="Scenario1PBT15",'Deep retrofit'!$AU$18,IF(F36="Scenario2PBT15",'Deep retrofit'!$AV$18,IF(F36="Scenario3PBT15",'Deep retrofit'!$AW$18,"")))</f>
        <v/>
      </c>
      <c r="L36" s="142">
        <f t="shared" si="13"/>
        <v>0</v>
      </c>
      <c r="M36" s="142" t="str">
        <f>IF(F36="Scenario1PBT1",'Deep retrofit'!$E$20,IF(F36="Scenario2PBT1",'Deep retrofit'!$F$20,IF(F36="Scenario3PBT1",'Deep retrofit'!$G$20,"")))&amp;IF(F36="Scenario1PBT2",'Deep retrofit'!$H$20,IF(F36="Scenario2PBT2",'Deep retrofit'!$I$20,IF(F36="Scenario3PBT2",'Deep retrofit'!$J$20,"")))&amp;IF(F36="Scenario1PBT3",'Deep retrofit'!$K$20,IF(F36="Scenario2PBT3",'Deep retrofit'!$L$20,IF(F36="Scenario3PBT3",'Deep retrofit'!$M$20,"")))&amp;IF(F36="Scenario1PBT4",'Deep retrofit'!$N$20,IF(F36="Scenario2PBT4",'Deep retrofit'!$O$20,IF(F36="Scenario3PBT4",'Deep retrofit'!$P$20,"")))&amp;IF(F36="Scenario1PBT5",'Deep retrofit'!$Q$20,IF(F36="Scenario2PBT5",'Deep retrofit'!$R$20,IF(F36="Scenario3PBT5",'Deep retrofit'!$S$20,"")))&amp;IF(F36="Scenario1PBT6",'Deep retrofit'!$T$20,IF(F36="Scenario2PBT6",'Deep retrofit'!$U$20,IF(F36="Scenario3PBT6",'Deep retrofit'!$V$20,"")))&amp;IF(F36="Scenario1PBT7",'Deep retrofit'!$W$20,IF(F36="Scenario2PBT7",'Deep retrofit'!$X$20,IF(F36="Scenario3PBT7",'Deep retrofit'!$Y$20,"")))&amp;IF(F36="Scenario1PBT8",'Deep retrofit'!$Z$20,IF(F36="Scenario2PBT8",'Deep retrofit'!$AA$20,IF(F36="Scenario3PBT8",'Deep retrofit'!$AB$20,"")))&amp;IF(F36="Scenario1PBT9",'Deep retrofit'!$AC$20,IF(F36="Scenario2PBT9",'Deep retrofit'!$AD$20,IF(F36="Scenario3PBT9",'Deep retrofit'!$AE$20,"")))&amp;IF(F36="Scenario1PBT10",'Deep retrofit'!$AF$20,IF(F36="Scenario2PBT10",'Deep retrofit'!$AG$20,IF(F36="Scenario3PBT10",'Deep retrofit'!$AH$20,"")))&amp;IF(F36="Scenario1PBT11",'Deep retrofit'!$AI$20,IF(F36="Scenario2PBT11",'Deep retrofit'!$AJ$20,IF(F36="Scenario3PBT11",'Deep retrofit'!$AK$20,"")))&amp;IF(F36="Scenario1PBT12",'Deep retrofit'!$AL$20,IF(F36="Scenario2PBT12",'Deep retrofit'!$AM$20,IF(F36="Scenario3PBT12",'Deep retrofit'!$AN$20,"")))&amp;IF(F36="Scenario1PBT13",'Deep retrofit'!$AO$20,IF(F36="Scenario2PBT13",'Deep retrofit'!$AP$20,IF(F36="Scenario3PBT13",'Deep retrofit'!$AQ$20,"")))&amp;IF(F36="Scenario1PBT14",'Deep retrofit'!$AR$20,IF(F36="Scenario2PBT14",'Deep retrofit'!$AS$20,IF(F36="Scenario3PBT14",'Deep retrofit'!$AT$20,"")))&amp;IF(F36="Scenario1PBT15",'Deep retrofit'!$AU$20,IF(F36="Scenario2PBT15",'Deep retrofit'!$AV$20,IF(F36="Scenario3PBT15",'Deep retrofit'!$AW$20,"")))</f>
        <v/>
      </c>
      <c r="N36" s="143">
        <f t="shared" si="14"/>
        <v>0</v>
      </c>
      <c r="O36" s="262" t="str">
        <f>IF(F36="Scenario1PBT1",'Deep retrofit'!$E$23,IF(F36="Scenario2PBT1",'Deep retrofit'!$F$23,IF(F36="Scenario3PBT1",'Deep retrofit'!$G$23,"")))&amp;IF(F36="Scenario1PBT2",'Deep retrofit'!$H$23,IF(F36="Scenario2PBT2",'Deep retrofit'!$I$23,IF(F36="Scenario3PBT2",'Deep retrofit'!$J$23,"")))&amp;IF(F36="Scenario1PBT3",'Deep retrofit'!$K$23,IF(F36="Scenario2PBT3",'Deep retrofit'!$L$23,IF(F36="Scenario3PBT3",'Deep retrofit'!$M$23,"")))&amp;IF(F36="Scenario1PBT4",'Deep retrofit'!$N$23,IF(F36="Scenario2PBT4",'Deep retrofit'!$O$23,IF(F36="Scenario3PBT4",'Deep retrofit'!$P$23,"")))&amp;IF(F36="Scenario1PBT5",'Deep retrofit'!$Q$23,IF(F36="Scenario2PBT5",'Deep retrofit'!$R$23,IF(F36="Scenario3PBT5",'Deep retrofit'!$S$23,"")))&amp;IF(F36="Scenario1PBT6",'Deep retrofit'!$T$23,IF(F36="Scenario2PBT6",'Deep retrofit'!$U$23,IF(F36="Scenario3PBT6",'Deep retrofit'!$V$23,"")))&amp;IF(F36="Scenario1PBT7",'Deep retrofit'!$W$23,IF(F36="Scenario2PBT7",'Deep retrofit'!$X$23,IF(F36="Scenario3PBT7",'Deep retrofit'!$Y$23,"")))&amp;IF(F36="Scenario1PBT8",'Deep retrofit'!$Z$23,IF(F36="Scenario2PBT8",'Deep retrofit'!$AA$23,IF(F36="Scenario3PBT8",'Deep retrofit'!$AB$23,"")))&amp;IF(F36="Scenario1PBT9",'Deep retrofit'!$AC$23,IF(F36="Scenario2PBT9",'Deep retrofit'!$AD$23,IF(F36="Scenario3PBT9",'Deep retrofit'!$AE$23,"")))&amp;IF(F36="Scenario1PBT10",'Deep retrofit'!$AF$23,IF(F36="Scenario2PBT10",'Deep retrofit'!$AG$23,IF(F36="Scenario3PBT10",'Deep retrofit'!$AH$23,"")))&amp;IF(F36="Scenario1PBT11",'Deep retrofit'!$AI$23,IF(F36="Scenario2PBT11",'Deep retrofit'!$AJ$23,IF(F36="Scenario3PBT11",'Deep retrofit'!$AK$23,"")))&amp;IF(F36="Scenario1PBT12",'Deep retrofit'!$AL$23,IF(F36="Scenario2PBT12",'Deep retrofit'!$AM$23,IF(F36="Scenario3PBT12",'Deep retrofit'!$AN$23,"")))&amp;IF(F36="Scenario1PBT13",'Deep retrofit'!$AO$23,IF(F36="Scenario2PBT13",'Deep retrofit'!$AP$23,IF(F36="Scenario3PBT13",'Deep retrofit'!$AQ$23,"")))&amp;IF(F36="Scenario1PBT14",'Deep retrofit'!$AR$23,IF(F36="Scenario2PBT14",'Deep retrofit'!$AS$23,IF(F36="Scenario3PBT14",'Deep retrofit'!$AT$23,"")))&amp;IF(F36="Scenario1PBT15",'Deep retrofit'!$AU$23,IF(F36="Scenario2PBT15",'Deep retrofit'!$AV$23,IF(F36="Scenario3PBT15",'Deep retrofit'!$AW$23,"")))</f>
        <v/>
      </c>
      <c r="P36" s="142">
        <f t="shared" si="15"/>
        <v>0</v>
      </c>
      <c r="Q36" s="142" t="str">
        <f>IF(F36="Scenario1PBT1",'Deep retrofit'!$E$25,IF(F36="Scenario2PBT1",'Deep retrofit'!$F$25,IF(F36="Scenario3PBT1",'Deep retrofit'!$G$25,"")))&amp;IF(F36="Scenario1PBT2",'Deep retrofit'!$H$25,IF(F36="Scenario2PBT2",'Deep retrofit'!$I$25,IF(F36="Scenario3PBT2",'Deep retrofit'!$J$25,"")))&amp;IF(F36="Scenario1PBT3",'Deep retrofit'!$K$25,IF(F36="Scenario2PBT3",'Deep retrofit'!$L$25,IF(F36="Scenario3PBT3",'Deep retrofit'!$M$25,"")))&amp;IF(F36="Scenario1PBT4",'Deep retrofit'!$N$25,IF(F36="Scenario2PBT4",'Deep retrofit'!$O$25,IF(F36="Scenario3PBT4",'Deep retrofit'!$P$25,"")))&amp;IF(F36="Scenario1PBT5",'Deep retrofit'!$Q$25,IF(F36="Scenario2PBT5",'Deep retrofit'!$R$25,IF(F36="Scenario3PBT5",'Deep retrofit'!$S$25,"")))&amp;IF(F36="Scenario1PBT6",'Deep retrofit'!$T$25,IF(F36="Scenario2PBT6",'Deep retrofit'!$U$25,IF(F36="Scenario3PBT6",'Deep retrofit'!$V$25,"")))&amp;IF(F36="Scenario1PBT7",'Deep retrofit'!$W$25,IF(F36="Scenario2PBT7",'Deep retrofit'!$X$25,IF(F36="Scenario3PBT7",'Deep retrofit'!$Y$25,"")))&amp;IF(F36="Scenario1PBT8",'Deep retrofit'!$Z$25,IF(F36="Scenario2PBT8",'Deep retrofit'!$AA$25,IF(F36="Scenario3PBT8",'Deep retrofit'!$AB$25,"")))&amp;IF(F36="Scenario1PBT9",'Deep retrofit'!$AC$25,IF(F36="Scenario2PBT9",'Deep retrofit'!$AD$25,IF(F36="Scenario3PBT9",'Deep retrofit'!$AE$25,"")))&amp;IF(F36="Scenario1PBT10",'Deep retrofit'!$AF$25,IF(F36="Scenario2PBT10",'Deep retrofit'!$AG$25,IF(F36="Scenario3PBT10",'Deep retrofit'!$AH$25,"")))&amp;IF(F36="Scenario1PBT11",'Deep retrofit'!$AI$25,IF(F36="Scenario2PBT11",'Deep retrofit'!$AJ$25,IF(F36="Scenario3PBT11",'Deep retrofit'!$AK$25,"")))&amp;IF(F36="Scenario1PBT12",'Deep retrofit'!$AL$25,IF(F36="Scenario2PBT12",'Deep retrofit'!$AM$25,IF(F36="Scenario3PBT12",'Deep retrofit'!$AN$25,"")))&amp;IF(F36="Scenario1PBT13",'Deep retrofit'!$AO$25,IF(F36="Scenario2PBT13",'Deep retrofit'!$AP$25,IF(F36="Scenario3PBT13",'Deep retrofit'!$AQ$25,"")))&amp;IF(F36="Scenario1PBT14",'Deep retrofit'!$AR$25,IF(F36="Scenario2PBT14",'Deep retrofit'!$AS$25,IF(F36="Scenario3PBT14",'Deep retrofit'!$AT$25,"")))&amp;IF(F36="Scenario1PBT15",'Deep retrofit'!$AU$25,IF(F36="Scenario2PBT15",'Deep retrofit'!$AV$25,IF(F36="Scenario3PBT15",'Deep retrofit'!$AW$25,"")))</f>
        <v/>
      </c>
      <c r="R36" s="142">
        <f t="shared" si="16"/>
        <v>0</v>
      </c>
      <c r="S36" s="142" t="str">
        <f>IF(F36="Scenario1PBT1",'Deep retrofit'!$E$27,IF(F36="Scenario2PBT1",'Deep retrofit'!$F$27,IF(F36="Scenario3PBT1",'Deep retrofit'!$G$27,"")))&amp;IF(F36="Scenario1PBT2",'Deep retrofit'!$H$27,IF(F36="Scenario2PBT2",'Deep retrofit'!$I$27,IF(F36="Scenario3PBT2",'Deep retrofit'!$J$27,"")))&amp;IF(F36="Scenario1PBT3",'Deep retrofit'!$K$27,IF(F36="Scenario2PBT3",'Deep retrofit'!$L$27,IF(F36="Scenario3PBT3",'Deep retrofit'!$M$27,"")))&amp;IF(F36="Scenario1PBT4",'Deep retrofit'!$N$27,IF(F36="Scenario2PBT4",'Deep retrofit'!$O$27,IF(F36="Scenario3PBT4",'Deep retrofit'!$P$27,"")))&amp;IF(F36="Scenario1PBT5",'Deep retrofit'!$Q$27,IF(F36="Scenario2PBT5",'Deep retrofit'!$R$27,IF(F36="Scenario3PBT5",'Deep retrofit'!$S$27,"")))&amp;IF(F36="Scenario1PBT6",'Deep retrofit'!$T$27,IF(F36="Scenario2PBT6",'Deep retrofit'!$U$27,IF(F36="Scenario3PBT6",'Deep retrofit'!$V$27,"")))&amp;IF(F36="Scenario1PBT7",'Deep retrofit'!$W$27,IF(F36="Scenario2PBT7",'Deep retrofit'!$X$27,IF(F36="Scenario3PBT7",'Deep retrofit'!$Y$27,"")))&amp;IF(F36="Scenario1PBT8",'Deep retrofit'!$Z$27,IF(F36="Scenario2PBT8",'Deep retrofit'!$AA$27,IF(F36="Scenario3PBT8",'Deep retrofit'!$AB$27,"")))&amp;IF(F36="Scenario1PBT9",'Deep retrofit'!$AC$27,IF(F36="Scenario2PBT9",'Deep retrofit'!$AD$27,IF(F36="Scenario3PBT9",'Deep retrofit'!$AE$27,"")))&amp;IF(F36="Scenario1PBT10",'Deep retrofit'!$AF$27,IF(F36="Scenario2PBT10",'Deep retrofit'!$AG$27,IF(F36="Scenario3PBT10",'Deep retrofit'!$AH$27,"")))&amp;IF(F36="Scenario1PBT11",'Deep retrofit'!$AI$27,IF(F36="Scenario2PBT11",'Deep retrofit'!$AJ$27,IF(F36="Scenario3PBT11",'Deep retrofit'!$AK$27,"")))&amp;IF(F36="Scenario1PBT12",'Deep retrofit'!$AL$27,IF(F36="Scenario2PBT12",'Deep retrofit'!$AM$27,IF(F36="Scenario3PBT12",'Deep retrofit'!$AN$27,"")))&amp;IF(F36="Scenario1PBT13",'Deep retrofit'!$AO$27,IF(F36="Scenario2PBT13",'Deep retrofit'!$AP$27,IF(F36="Scenario3PBT13",'Deep retrofit'!$AQ$27,"")))&amp;IF(F36="Scenario1PBT14",'Deep retrofit'!$AR$27,IF(F36="Scenario2PBT14",'Deep retrofit'!$AS$27,IF(F36="Scenario3PBT14",'Deep retrofit'!$AT$27,"")))&amp;IF(F36="Scenario1PBT15",'Deep retrofit'!$AU$27,IF(F36="Scenario2PBT15",'Deep retrofit'!$AV$27,IF(F36="Scenario3PBT15",'Deep retrofit'!$AW$27,"")))</f>
        <v/>
      </c>
      <c r="T36" s="263">
        <f t="shared" si="17"/>
        <v>0</v>
      </c>
      <c r="U36" s="262" t="str">
        <f>IF(F36="Scenario1PBT1",'Deep retrofit'!$E$38,IF(F36="Scenario2PBT1",'Deep retrofit'!$F$38,IF(F36="Scenario3PBT1",'Deep retrofit'!$G$38,"")))&amp;IF(F36="Scenario1PBT2",'Deep retrofit'!$H$38,IF(F36="Scenario2PBT2",'Deep retrofit'!$I$38,IF(F36="Scenario3PBT2",'Deep retrofit'!$J$38,"")))&amp;IF(F36="Scenario1PBT3",'Deep retrofit'!$K$38,IF(F36="Scenario2PBT3",'Deep retrofit'!$L$38,IF(F36="Scenario3PBT3",'Deep retrofit'!$M$38,"")))&amp;IF(F36="Scenario1PBT4",'Deep retrofit'!$N$38,IF(F36="Scenario2PBT4",'Deep retrofit'!$O$38,IF(F36="Scenario3PBT4",'Deep retrofit'!$P$38,"")))&amp;IF(F36="Scenario1PBT5",'Deep retrofit'!$Q$38,IF(F36="Scenario2PBT5",'Deep retrofit'!$R$38,IF(F36="Scenario3PBT5",'Deep retrofit'!$S$38,"")))&amp;IF(F36="Scenario1PBT6",'Deep retrofit'!$T$38,IF(F36="Scenario2PBT6",'Deep retrofit'!$U$38,IF(F36="Scenario3PBT6",'Deep retrofit'!$V$38,"")))&amp;IF(F36="Scenario1PBT7",'Deep retrofit'!$W$38,IF(F36="Scenario2PBT7",'Deep retrofit'!$X$38,IF(F36="Scenario3PBT7",'Deep retrofit'!$Y$38,"")))&amp;IF(F36="Scenario1PBT8",'Deep retrofit'!$Z$38,IF(F36="Scenario2PBT8",'Deep retrofit'!$AA$38,IF(F36="Scenario3PBT8",'Deep retrofit'!$AB$38,"")))&amp;IF(F36="Scenario1PBT9",'Deep retrofit'!$AC$38,IF(F36="Scenario2PBT9",'Deep retrofit'!$AD$38,IF(F36="Scenario3PBT9",'Deep retrofit'!$AE$38,"")))&amp;IF(F36="Scenario1PBT10",'Deep retrofit'!$AF$38,IF(F36="Scenario2PBT10",'Deep retrofit'!$AG$38,IF(F36="Scenario3PBT10",'Deep retrofit'!$AH$38,"")))&amp;IF(F36="Scenario1PBT11",'Deep retrofit'!$AI$38,IF(F36="Scenario2PBT11",'Deep retrofit'!$AJ$38,IF(F36="Scenario3PBT11",'Deep retrofit'!$AK$38,"")))&amp;IF(F36="Scenario1PBT12",'Deep retrofit'!$AL$38,IF(F36="Scenario2PBT12",'Deep retrofit'!$AM$38,IF(F36="Scenario3PBT12",'Deep retrofit'!$AN$38,"")))&amp;IF(F36="Scenario1PBT13",'Deep retrofit'!$AO$38,IF(F36="Scenario2PBT13",'Deep retrofit'!$AP$38,IF(F36="Scenario3PBT13",'Deep retrofit'!$AQ$38,"")))&amp;IF(F36="Scenario1PBT14",'Deep retrofit'!$AR$38,IF(F36="Scenario2PBT14",'Deep retrofit'!$AS$38,IF(F36="Scenario3PBT14",'Deep retrofit'!$AT$38,"")))&amp;IF(F36="Scenario1PBT15",'Deep retrofit'!$AU$38,IF(F36="Scenario2PBT15",'Deep retrofit'!$AV$38,IF(F36="Scenario3PBT15",'Deep retrofit'!$AW$38,"")))</f>
        <v/>
      </c>
      <c r="V36" s="142">
        <f t="shared" si="18"/>
        <v>0</v>
      </c>
      <c r="W36" s="142" t="str">
        <f>IF(F36="Scenario1PBT1",'Deep retrofit'!$E$40,IF(F36="Scenario2PBT1",'Deep retrofit'!$F$40,IF(F36="Scenario3PBT1",'Deep retrofit'!$G$40,"")))&amp;IF(F36="Scenario1PBT2",'Deep retrofit'!$H$40,IF(F36="Scenario2PBT2",'Deep retrofit'!$I$40,IF(F36="Scenario3PBT2",'Deep retrofit'!$J$40,"")))&amp;IF(F36="Scenario1PBT3",'Deep retrofit'!$K$40,IF(F36="Scenario2PBT3",'Deep retrofit'!$L$40,IF(F36="Scenario3PBT3",'Deep retrofit'!$M$40,"")))&amp;IF(F36="Scenario1PBT4",'Deep retrofit'!$N$40,IF(F36="Scenario2PBT4",'Deep retrofit'!$O$40,IF(F36="Scenario3PBT4",'Deep retrofit'!$P$40,"")))&amp;IF(F36="Scenario1PBT5",'Deep retrofit'!$Q$40,IF(F36="Scenario2PBT5",'Deep retrofit'!$R$40,IF(F36="Scenario3PBT5",'Deep retrofit'!$S$40,"")))&amp;IF(F36="Scenario1PBT6",'Deep retrofit'!$T$40,IF(F36="Scenario2PBT6",'Deep retrofit'!$U$40,IF(F36="Scenario3PBT6",'Deep retrofit'!$V$40,"")))&amp;IF(F36="Scenario1PBT7",'Deep retrofit'!$W$40,IF(F36="Scenario2PBT7",'Deep retrofit'!$X$40,IF(F36="Scenario3PBT7",'Deep retrofit'!$Y$40,"")))&amp;IF(F36="Scenario1PBT8",'Deep retrofit'!$Z$40,IF(F36="Scenario2PBT8",'Deep retrofit'!$AA$40,IF(F36="Scenario3PBT8",'Deep retrofit'!$AB$40,"")))&amp;IF(F36="Scenario1PBT9",'Deep retrofit'!$AC$40,IF(F36="Scenario2PBT9",'Deep retrofit'!$AD$40,IF(F36="Scenario3PBT9",'Deep retrofit'!$AE$40,"")))&amp;IF(F36="Scenario1PBT10",'Deep retrofit'!$AF$40,IF(F36="Scenario2PBT10",'Deep retrofit'!$AG$40,IF(F36="Scenario3PBT10",'Deep retrofit'!$AH$40,"")))&amp;IF(F36="Scenario1PBT11",'Deep retrofit'!$AI$40,IF(F36="Scenario2PBT11",'Deep retrofit'!$AJ$40,IF(F36="Scenario3PBT11",'Deep retrofit'!$AK$40,"")))&amp;IF(F36="Scenario1PBT12",'Deep retrofit'!$AL$40,IF(F36="Scenario2PBT12",'Deep retrofit'!$AM$40,IF(F36="Scenario3PBT12",'Deep retrofit'!$AN$40,"")))&amp;IF(F36="Scenario1PBT13",'Deep retrofit'!$AO$40,IF(F36="Scenario2PBT13",'Deep retrofit'!$AP$40,IF(F36="Scenario3PBT13",'Deep retrofit'!$AQ$40,"")))&amp;IF(F36="Scenario1PBT14",'Deep retrofit'!$AR$40,IF(F36="Scenario2PBT14",'Deep retrofit'!$AS$40,IF(F36="Scenario3PBT14",'Deep retrofit'!$AT$40,"")))&amp;IF(F36="Scenario1PBT15",'Deep retrofit'!$AU$40,IF(F36="Scenario2PBT15",'Deep retrofit'!$AV$40,IF(F36="Scenario3PBT15",'Deep retrofit'!$AW$40,"")))</f>
        <v/>
      </c>
      <c r="X36" s="142">
        <f t="shared" si="19"/>
        <v>0</v>
      </c>
      <c r="Y36" s="142" t="str">
        <f>IF(F36="Scenario1PBT1",'Deep retrofit'!$E$42,IF(F36="Scenario2PBT1",'Deep retrofit'!$F$42,IF(F36="Scenario3PBT1",'Deep retrofit'!$G$42,"")))&amp;IF(F36="Scenario1PBT2",'Deep retrofit'!$H$42,IF(F36="Scenario2PBT2",'Deep retrofit'!$I$42,IF(F36="Scenario3PBT2",'Deep retrofit'!$J$42,"")))&amp;IF(F36="Scenario1PBT3",'Deep retrofit'!$K$42,IF(F36="Scenario2PBT3",'Deep retrofit'!$L$42,IF(F36="Scenario3PBT3",'Deep retrofit'!$M$42,"")))&amp;IF(F36="Scenario1PBT4",'Deep retrofit'!$N$42,IF(F36="Scenario2PBT4",'Deep retrofit'!$O$42,IF(F36="Scenario3PBT4",'Deep retrofit'!$P$42,"")))&amp;IF(F36="Scenario1PBT5",'Deep retrofit'!$Q$42,IF(F36="Scenario2PBT5",'Deep retrofit'!$R$42,IF(F36="Scenario3PBT5",'Deep retrofit'!$S$42,"")))&amp;IF(F36="Scenario1PBT6",'Deep retrofit'!$T$42,IF(F36="Scenario2PBT6",'Deep retrofit'!$U$42,IF(F36="Scenario3PBT6",'Deep retrofit'!$V$42,"")))&amp;IF(F36="Scenario1PBT7",'Deep retrofit'!$W$42,IF(F36="Scenario2PBT7",'Deep retrofit'!$X$42,IF(F36="Scenario3PBT7",'Deep retrofit'!$Y$42,"")))&amp;IF(F36="Scenario1PBT8",'Deep retrofit'!$Z$42,IF(F36="Scenario2PBT8",'Deep retrofit'!$AA$42,IF(F36="Scenario3PBT8",'Deep retrofit'!$AB$42,"")))&amp;IF(F36="Scenario1PBT9",'Deep retrofit'!$AC$42,IF(F36="Scenario2PBT9",'Deep retrofit'!$AD$42,IF(F36="Scenario3PBT9",'Deep retrofit'!$AE$42,"")))&amp;IF(F36="Scenario1PBT10",'Deep retrofit'!$AF$42,IF(F36="Scenario2PBT10",'Deep retrofit'!$AG$42,IF(F36="Scenario3PBT10",'Deep retrofit'!$AH$42,"")))&amp;IF(F36="Scenario1PBT11",'Deep retrofit'!$AI$42,IF(F36="Scenario2PBT11",'Deep retrofit'!$AJ$42,IF(F36="Scenario3PBT11",'Deep retrofit'!$AK$42,"")))&amp;IF(F36="Scenario1PBT12",'Deep retrofit'!$AL$42,IF(F36="Scenario2PBT12",'Deep retrofit'!$AM$42,IF(F36="Scenario3PBT12",'Deep retrofit'!$AN$42,"")))&amp;IF(F36="Scenario1PBT13",'Deep retrofit'!$AO$42,IF(F36="Scenario2PBT13",'Deep retrofit'!$AP$42,IF(F36="Scenario3PBT13",'Deep retrofit'!$AQ$42,"")))&amp;IF(F36="Scenario1PBT14",'Deep retrofit'!$AR$42,IF(F36="Scenario2PBT14",'Deep retrofit'!$AS$42,IF(F36="Scenario3PBT14",'Deep retrofit'!$AT$42,"")))&amp;IF(F36="Scenario1PBT15",'Deep retrofit'!$AU$42,IF(F36="Scenario2PBT15",'Deep retrofit'!$AV$42,IF(F36="Scenario3PBT15",'Deep retrofit'!$AW$42,"")))</f>
        <v/>
      </c>
      <c r="Z36" s="142">
        <f t="shared" si="20"/>
        <v>0</v>
      </c>
      <c r="AA36" s="331" t="str">
        <f>IF(F36="Scenario1PBT1",'Deep retrofit'!$E$101,IF(F36="Scenario2PBT1",'Deep retrofit'!$F$101,IF(F36="Scenario3PBT1",'Deep retrofit'!$G$101,"")))&amp;IF(F36="Scenario1PBT2",'Deep retrofit'!$H$101,IF(F36="Scenario2PBT2",'Deep retrofit'!$I$101,IF(F36="Scenario3PBT2",'Deep retrofit'!$J$101,"")))&amp;IF(F36="Scenario1PBT3",'Deep retrofit'!$K$101,IF(F36="Scenario2PBT3",'Deep retrofit'!$L$101,IF(F36="Scenario3PBT3",'Deep retrofit'!$M$101,"")))&amp;IF(F36="Scenario1PBT4",'Deep retrofit'!$N$101,IF(F36="Scenario2PBT4",'Deep retrofit'!$O$101,IF(F36="Scenario3PBT4",'Deep retrofit'!$P$101,"")))&amp;IF(F36="Scenario1PBT5",'Deep retrofit'!$Q$101,IF(F36="Scenario2PBT5",'Deep retrofit'!$R$101,IF(F36="Scenario3PBT5",'Deep retrofit'!$S$101,"")))&amp;IF(F36="Scenario1PBT6",'Deep retrofit'!$T$101,IF(F36="Scenario2PBT6",'Deep retrofit'!$U$101,IF(F36="Scenario3PBT6",'Deep retrofit'!$V$101,"")))&amp;IF(F36="Scenario1PBT7",'Deep retrofit'!$W$101,IF(F36="Scenario2PBT7",'Deep retrofit'!$X$101,IF(F36="Scenario3PBT7",'Deep retrofit'!$Y$101,"")))&amp;IF(F36="Scenario1PBT8",'Deep retrofit'!$Z$101,IF(F36="Scenario2PBT8",'Deep retrofit'!$AA$101,IF(F36="Scenario3PBT8",'Deep retrofit'!$AB$101,"")))&amp;IF(F36="Scenario1PBT9",'Deep retrofit'!$AC$101,IF(F36="Scenario2PBT9",'Deep retrofit'!$AD$101,IF(F36="Scenario3PBT9",'Deep retrofit'!$AE$101,"")))&amp;IF(F36="Scenario1PBT10",'Deep retrofit'!$AF$101,IF(F36="Scenario2PBT10",'Deep retrofit'!$AG$101,IF(F36="Scenario3PBT10",'Deep retrofit'!$AH$101,"")))&amp;IF(F36="Scenario1PBT11",'Deep retrofit'!$AI$101,IF(F36="Scenario2PBT11",'Deep retrofit'!$AJ$101,IF(F36="Scenario3PBT11",'Deep retrofit'!$AK$101,"")))&amp;IF(F36="Scenario1PBT12",'Deep retrofit'!$AL$101,IF(F36="Scenario2PBT12",'Deep retrofit'!$AM$101,IF(F36="Scenario3PBT12",'Deep retrofit'!$AN$101,"")))&amp;IF(F36="Scenario1PBT13",'Deep retrofit'!$AO$101,IF(F36="Scenario2PBT13",'Deep retrofit'!$AP$101,IF(F36="Scenario3PBT13",'Deep retrofit'!$AQ$101,"")))&amp;IF(F36="Scenario1PBT14",'Deep retrofit'!$AR$101,IF(F36="Scenario2PBT14",'Deep retrofit'!$AS$101,IF(F36="Scenario3PBT14",'Deep retrofit'!$AT$101,"")))&amp;IF(F36="Scenario1PBT15",'Deep retrofit'!$AU$101,IF(F36="Scenario2PBT15",'Deep retrofit'!$AV$101,IF(F36="Scenario3PBT15",'Deep retrofit'!$AW$101,"")))</f>
        <v/>
      </c>
      <c r="AB36" s="233">
        <f t="shared" si="21"/>
        <v>0</v>
      </c>
      <c r="AC36" s="264">
        <f>IFERROR('Projection_Base-case'!G36-G36,0)</f>
        <v>0</v>
      </c>
      <c r="AD36" s="142">
        <f t="shared" si="0"/>
        <v>0</v>
      </c>
      <c r="AE36" s="142">
        <f>IFERROR(100*AC36/'Projection_Base-case'!G36,0)</f>
        <v>0</v>
      </c>
      <c r="AF36" s="142">
        <f>IFERROR('Projection_Base-case'!I36-I36,0)</f>
        <v>0</v>
      </c>
      <c r="AG36" s="142">
        <f t="shared" si="1"/>
        <v>0</v>
      </c>
      <c r="AH36" s="142">
        <f>IFERROR(100*AF36/'Projection_Base-case'!I36,0)</f>
        <v>0</v>
      </c>
      <c r="AI36" s="142">
        <f>IFERROR('Projection_Base-case'!K36-K36,0)</f>
        <v>0</v>
      </c>
      <c r="AJ36" s="142">
        <f t="shared" si="2"/>
        <v>0</v>
      </c>
      <c r="AK36" s="142">
        <f>IFERROR(100*AI36/'Projection_Base-case'!K36,0)</f>
        <v>0</v>
      </c>
      <c r="AL36" s="142">
        <f>IFERROR(M36-'Projection_Base-case'!M36,0)</f>
        <v>0</v>
      </c>
      <c r="AM36" s="142">
        <f t="shared" si="3"/>
        <v>0</v>
      </c>
      <c r="AN36" s="143">
        <f>IFERROR(100*AL36/'Projection_Base-case'!M36,0)</f>
        <v>0</v>
      </c>
      <c r="AO36" s="262">
        <f>IFERROR('Projection_Base-case'!O36-O36,0)</f>
        <v>0</v>
      </c>
      <c r="AP36" s="142">
        <f t="shared" si="4"/>
        <v>0</v>
      </c>
      <c r="AQ36" s="142">
        <f>IFERROR(100*AO36/'Projection_Base-case'!O36,0)</f>
        <v>0</v>
      </c>
      <c r="AR36" s="142">
        <f>IFERROR('Projection_Base-case'!Q36-Q36,0)</f>
        <v>0</v>
      </c>
      <c r="AS36" s="142">
        <f t="shared" si="5"/>
        <v>0</v>
      </c>
      <c r="AT36" s="142">
        <f>IFERROR(100*AR36/'Projection_Base-case'!Q36,0)</f>
        <v>0</v>
      </c>
      <c r="AU36" s="142">
        <f>IFERROR('Projection_Base-case'!S36-S36,0)</f>
        <v>0</v>
      </c>
      <c r="AV36" s="142">
        <f t="shared" si="6"/>
        <v>0</v>
      </c>
      <c r="AW36" s="143">
        <f>IFERROR(100*AU36/'Projection_Base-case'!S36,0)</f>
        <v>0</v>
      </c>
      <c r="AX36" s="262">
        <f>IFERROR('Projection_Base-case'!U36-U36,0)</f>
        <v>0</v>
      </c>
      <c r="AY36" s="142">
        <f t="shared" si="7"/>
        <v>0</v>
      </c>
      <c r="AZ36" s="142">
        <f>IFERROR(100*AX36/'Projection_Base-case'!U36,0)</f>
        <v>0</v>
      </c>
      <c r="BA36" s="142">
        <f>IFERROR('Projection_Base-case'!W36-W36,0)</f>
        <v>0</v>
      </c>
      <c r="BB36" s="142">
        <f t="shared" si="8"/>
        <v>0</v>
      </c>
      <c r="BC36" s="142">
        <f>IFERROR(100*BA36/'Projection_Base-case'!W36,0)</f>
        <v>0</v>
      </c>
      <c r="BD36" s="142">
        <f>IFERROR('Projection_Base-case'!Y36-Y36,0)</f>
        <v>0</v>
      </c>
      <c r="BE36" s="142">
        <f t="shared" si="9"/>
        <v>0</v>
      </c>
      <c r="BF36" s="142">
        <f>IFERROR(100*BD36/'Projection_Base-case'!Y36,0)</f>
        <v>0</v>
      </c>
      <c r="BG36" s="531">
        <f t="shared" si="22"/>
        <v>0</v>
      </c>
      <c r="BH36" s="532">
        <f t="shared" si="23"/>
        <v>0</v>
      </c>
    </row>
    <row r="37" spans="1:60" x14ac:dyDescent="0.25">
      <c r="A37" s="261">
        <v>32</v>
      </c>
      <c r="B37" s="142">
        <f>'Projection_Base-case'!B37</f>
        <v>0</v>
      </c>
      <c r="C37" s="142">
        <f>'Projection_Base-case'!C37</f>
        <v>0</v>
      </c>
      <c r="D37" s="142">
        <f>'Projection_Base-case'!D37</f>
        <v>0</v>
      </c>
      <c r="E37" s="149"/>
      <c r="F37" s="258" t="str">
        <f t="shared" si="10"/>
        <v>0</v>
      </c>
      <c r="G37" s="231" t="str">
        <f>IF(F37="Scenario1PBT1",'Deep retrofit'!$E$6,IF(F37="Scenario2PBT1",'Deep retrofit'!$F$6,IF(F37="Scenario3PBT1",'Deep retrofit'!$G$6,"")))&amp;IF(F37="Scenario1PBT2",'Deep retrofit'!$H$6,IF(F37="Scenario2PBT2",'Deep retrofit'!$I$6,IF(F37="Scenario3PBT2",'Deep retrofit'!$J$6,"")))&amp;IF(F37="Scenario1PBT3",'Deep retrofit'!$K$6,IF(F37="Scenario2PBT3",'Deep retrofit'!$L$6,IF(F37="Scenario3PBT3",'Deep retrofit'!$M$6,"")))&amp;IF(F37="Scenario1PBT4",'Deep retrofit'!$N$6,IF(F37="Scenario2PBT4",'Deep retrofit'!$O$6,IF(F37="Scenario3PBT4",'Deep retrofit'!$P$6,"")))&amp;IF(F37="Scenario1PBT5",'Deep retrofit'!$Q$6,IF(F37="Scenario2PBT5",'Deep retrofit'!$R$6,IF(F37="Scenario3PBT5",'Deep retrofit'!$S$6,"")))&amp;IF(F37="Scenario1PBT6",'Deep retrofit'!$T$6,IF(F37="Scenario2PBT6",'Deep retrofit'!$U$6,IF(F37="Scenario3PBT6",'Deep retrofit'!$V$6,"")))&amp;IF(F37="Scenario1PBT7",'Deep retrofit'!$W$6,IF(F37="Scenario2PBT7",'Deep retrofit'!$X$6,IF(F37="Scenario3PBT7",'Deep retrofit'!$Y$6,"")))&amp;IF(F37="Scenario1PBT8",'Deep retrofit'!$Z$6,IF(F37="Scenario2PBT8",'Deep retrofit'!$AA$6,IF(F37="Scenario3PBT8",'Deep retrofit'!$AB$6,"")))&amp;IF(F37="Scenario1PBT9",'Deep retrofit'!$AC$6,IF(F37="Scenario2PBT9",'Deep retrofit'!$AD$6,IF(F37="Scenario3PBT9",'Deep retrofit'!$AE$6,"")))&amp;IF(F37="Scenario1PBT10",'Deep retrofit'!$AF$6,IF(F37="Scenario2PBT10",'Deep retrofit'!$AG$6,IF(F37="Scenario3PBT10",'Deep retrofit'!$AH$6,"")))&amp;IF(F37="Scenario1PBT11",'Deep retrofit'!$AI$6,IF(F37="Scenario2PBT11",'Deep retrofit'!$AJ$6,IF(F37="Scenario3PBT11",'Deep retrofit'!$AK$6,"")))&amp;IF(F37="Scenario1PBT12",'Deep retrofit'!$AL$6,IF(F37="Scenario2PBT12",'Deep retrofit'!$AM$6,IF(F37="Scenario3PBT12",'Deep retrofit'!$AN$6,"")))&amp;IF(F37="Scenario1PBT13",'Deep retrofit'!$AO$6,IF(F37="Scenario2PBT13",'Deep retrofit'!$AP$6,IF(F37="Scenario3PBT13",'Deep retrofit'!$AQ$6,"")))&amp;IF(F37="Scenario1PBT14",'Deep retrofit'!$AR$6,IF(F37="Scenario2PBT14",'Deep retrofit'!$AS$6,IF(F37="Scenario3PBT14",'Deep retrofit'!$AT$6,"")))&amp;IF(F37="Scenario1PBT15",'Deep retrofit'!$AU$6,IF(F37="Scenario2PBT15",'Deep retrofit'!$AV$6,IF(F37="Scenario3PBT15",'Deep retrofit'!$AW$6,"")))</f>
        <v/>
      </c>
      <c r="H37" s="142">
        <f t="shared" si="11"/>
        <v>0</v>
      </c>
      <c r="I37" s="232" t="str">
        <f>IF(F37="Scenario1PBT1",'Deep retrofit'!$E$16,IF(F37="Scenario2PBT1",'Deep retrofit'!$F$16,IF(F37="Scenario3PBT1",'Deep retrofit'!$G$16,"")))&amp;IF(F37="Scenario1PBT2",'Deep retrofit'!$H$16,IF(F37="Scenario2PBT2",'Deep retrofit'!$I$16,IF(F37="Scenario3PBT2",'Deep retrofit'!$J$16,"")))&amp;IF(F37="Scenario1PBT3",'Deep retrofit'!$K$16,IF(F37="Scenario2PBT3",'Deep retrofit'!$L$16,IF(F37="Scenario3PBT3",'Deep retrofit'!$M$16,"")))&amp;IF(F37="Scenario1PBT4",'Deep retrofit'!$N$16,IF(F37="Scenario2PBT4",'Deep retrofit'!$O$16,IF(F37="Scenario3PBT4",'Deep retrofit'!$P$16,"")))&amp;IF(F37="Scenario1PBT5",'Deep retrofit'!$Q$16,IF(F37="Scenario2PBT5",'Deep retrofit'!$R$16,IF(F37="Scenario3PBT5",'Deep retrofit'!$S$16,"")))&amp;IF(F37="Scenario1PBT6",'Deep retrofit'!$T$16,IF(F37="Scenario2PBT6",'Deep retrofit'!$U$16,IF(F37="Scenario3PBT6",'Deep retrofit'!$V$16,"")))&amp;IF(F37="Scenario1PBT7",'Deep retrofit'!$W$16,IF(F37="Scenario2PBT7",'Deep retrofit'!$X$16,IF(F37="Scenario3PBT7",'Deep retrofit'!$Y$16,"")))&amp;IF(F37="Scenario1PBT8",'Deep retrofit'!$Z$16,IF(F37="Scenario2PBT8",'Deep retrofit'!$AA$16,IF(F37="Scenario3PBT8",'Deep retrofit'!$AB$16,"")))&amp;IF(F37="Scenario1PBT9",'Deep retrofit'!$AC$16,IF(F37="Scenario2PBT9",'Deep retrofit'!$AD$16,IF(F37="Scenario3PBT9",'Deep retrofit'!$AE$16,"")))&amp;IF(F37="Scenario1PBT10",'Deep retrofit'!$AF$16,IF(F37="Scenario2PBT10",'Deep retrofit'!$AG$16,IF(F37="Scenario3PBT10",'Deep retrofit'!$AH$16,"")))&amp;IF(F37="Scenario1PBT11",'Deep retrofit'!$AI$16,IF(F37="Scenario2PBT11",'Deep retrofit'!$AJ$16,IF(F37="Scenario3PBT11",'Deep retrofit'!$AK$16,"")))&amp;IF(F37="Scenario1PBT12",'Deep retrofit'!$AL$16,IF(F37="Scenario2PBT12",'Deep retrofit'!$AM$16,IF(F37="Scenario3PBT12",'Deep retrofit'!$AN$16,"")))&amp;IF(F37="Scenario1PBT13",'Deep retrofit'!$AO$16,IF(F37="Scenario2PBT13",'Deep retrofit'!$AP$16,IF(F37="Scenario3PBT13",'Deep retrofit'!$AQ$16,"")))&amp;IF(F37="Scenario1PBT14",'Deep retrofit'!$AR$16,IF(F37="Scenario2PBT14",'Deep retrofit'!$AS$16,IF(F37="Scenario3PBT14",'Deep retrofit'!$AT$16,"")))&amp;IF(F37="Scenario1PBT15",'Deep retrofit'!$AU$16,IF(F37="Scenario2PBT15",'Deep retrofit'!$AV$16,IF(F37="Scenario3PBT15",'Deep retrofit'!$AW$16,"")))</f>
        <v/>
      </c>
      <c r="J37" s="142">
        <f t="shared" si="12"/>
        <v>0</v>
      </c>
      <c r="K37" s="142" t="str">
        <f>IF(F37="Scenario1PBT1",'Deep retrofit'!$E$18,IF(F37="Scenario2PBT1",'Deep retrofit'!$F$18,IF(F37="Scenario3PBT1",'Deep retrofit'!$G$18,"")))&amp;IF(F37="Scenario1PBT2",'Deep retrofit'!$H$18,IF(F37="Scenario2PBT2",'Deep retrofit'!$I$18,IF(F37="Scenario3PBT2",'Deep retrofit'!$J$18,"")))&amp;IF(F37="Scenario1PBT3",'Deep retrofit'!$K$18,IF(F37="Scenario2PBT3",'Deep retrofit'!$L$18,IF(F37="Scenario3PBT3",'Deep retrofit'!$M$18,"")))&amp;IF(F37="Scenario1PBT4",'Deep retrofit'!$N$18,IF(F37="Scenario2PBT4",'Deep retrofit'!$O$18,IF(F37="Scenario3PBT4",'Deep retrofit'!$P$18,"")))&amp;IF(F37="Scenario1PBT5",'Deep retrofit'!$Q$18,IF(F37="Scenario2PBT5",'Deep retrofit'!$R$18,IF(F37="Scenario3PBT5",'Deep retrofit'!$S$18,"")))&amp;IF(F37="Scenario1PBT6",'Deep retrofit'!$T$18,IF(F37="Scenario2PBT6",'Deep retrofit'!$U$18,IF(F37="Scenario3PBT6",'Deep retrofit'!$V$18,"")))&amp;IF(F37="Scenario1PBT7",'Deep retrofit'!$W$18,IF(F37="Scenario2PBT7",'Deep retrofit'!$X$18,IF(F37="Scenario3PBT7",'Deep retrofit'!$Y$18,"")))&amp;IF(F37="Scenario1PBT8",'Deep retrofit'!$Z$18,IF(F37="Scenario2PBT8",'Deep retrofit'!$AA$18,IF(F37="Scenario3PBT8",'Deep retrofit'!$AB$18,"")))&amp;IF(F37="Scenario1PBT9",'Deep retrofit'!$AC$18,IF(F37="Scenario2PBT9",'Deep retrofit'!$AD$18,IF(F37="Scenario3PBT9",'Deep retrofit'!$AE$18,"")))&amp;IF(F37="Scenario1PBT10",'Deep retrofit'!$AF$18,IF(F37="Scenario2PBT10",'Deep retrofit'!$AG$18,IF(F37="Scenario3PBT10",'Deep retrofit'!$AH$18,"")))&amp;IF(F37="Scenario1PBT11",'Deep retrofit'!$AI$18,IF(F37="Scenario2PBT11",'Deep retrofit'!$AJ$18,IF(F37="Scenario3PBT11",'Deep retrofit'!$AK$18,"")))&amp;IF(F37="Scenario1PBT12",'Deep retrofit'!$AL$18,IF(F37="Scenario2PBT12",'Deep retrofit'!$AM$18,IF(F37="Scenario3PBT12",'Deep retrofit'!$AN$18,"")))&amp;IF(F37="Scenario1PBT13",'Deep retrofit'!$AO$18,IF(F37="Scenario2PBT13",'Deep retrofit'!$AP$18,IF(F37="Scenario3PBT13",'Deep retrofit'!$AQ$18,"")))&amp;IF(F37="Scenario1PBT14",'Deep retrofit'!$AR$18,IF(F37="Scenario2PBT14",'Deep retrofit'!$AS$18,IF(F37="Scenario3PBT14",'Deep retrofit'!$AT$18,"")))&amp;IF(F37="Scenario1PBT15",'Deep retrofit'!$AU$18,IF(F37="Scenario2PBT15",'Deep retrofit'!$AV$18,IF(F37="Scenario3PBT15",'Deep retrofit'!$AW$18,"")))</f>
        <v/>
      </c>
      <c r="L37" s="142">
        <f t="shared" si="13"/>
        <v>0</v>
      </c>
      <c r="M37" s="142" t="str">
        <f>IF(F37="Scenario1PBT1",'Deep retrofit'!$E$20,IF(F37="Scenario2PBT1",'Deep retrofit'!$F$20,IF(F37="Scenario3PBT1",'Deep retrofit'!$G$20,"")))&amp;IF(F37="Scenario1PBT2",'Deep retrofit'!$H$20,IF(F37="Scenario2PBT2",'Deep retrofit'!$I$20,IF(F37="Scenario3PBT2",'Deep retrofit'!$J$20,"")))&amp;IF(F37="Scenario1PBT3",'Deep retrofit'!$K$20,IF(F37="Scenario2PBT3",'Deep retrofit'!$L$20,IF(F37="Scenario3PBT3",'Deep retrofit'!$M$20,"")))&amp;IF(F37="Scenario1PBT4",'Deep retrofit'!$N$20,IF(F37="Scenario2PBT4",'Deep retrofit'!$O$20,IF(F37="Scenario3PBT4",'Deep retrofit'!$P$20,"")))&amp;IF(F37="Scenario1PBT5",'Deep retrofit'!$Q$20,IF(F37="Scenario2PBT5",'Deep retrofit'!$R$20,IF(F37="Scenario3PBT5",'Deep retrofit'!$S$20,"")))&amp;IF(F37="Scenario1PBT6",'Deep retrofit'!$T$20,IF(F37="Scenario2PBT6",'Deep retrofit'!$U$20,IF(F37="Scenario3PBT6",'Deep retrofit'!$V$20,"")))&amp;IF(F37="Scenario1PBT7",'Deep retrofit'!$W$20,IF(F37="Scenario2PBT7",'Deep retrofit'!$X$20,IF(F37="Scenario3PBT7",'Deep retrofit'!$Y$20,"")))&amp;IF(F37="Scenario1PBT8",'Deep retrofit'!$Z$20,IF(F37="Scenario2PBT8",'Deep retrofit'!$AA$20,IF(F37="Scenario3PBT8",'Deep retrofit'!$AB$20,"")))&amp;IF(F37="Scenario1PBT9",'Deep retrofit'!$AC$20,IF(F37="Scenario2PBT9",'Deep retrofit'!$AD$20,IF(F37="Scenario3PBT9",'Deep retrofit'!$AE$20,"")))&amp;IF(F37="Scenario1PBT10",'Deep retrofit'!$AF$20,IF(F37="Scenario2PBT10",'Deep retrofit'!$AG$20,IF(F37="Scenario3PBT10",'Deep retrofit'!$AH$20,"")))&amp;IF(F37="Scenario1PBT11",'Deep retrofit'!$AI$20,IF(F37="Scenario2PBT11",'Deep retrofit'!$AJ$20,IF(F37="Scenario3PBT11",'Deep retrofit'!$AK$20,"")))&amp;IF(F37="Scenario1PBT12",'Deep retrofit'!$AL$20,IF(F37="Scenario2PBT12",'Deep retrofit'!$AM$20,IF(F37="Scenario3PBT12",'Deep retrofit'!$AN$20,"")))&amp;IF(F37="Scenario1PBT13",'Deep retrofit'!$AO$20,IF(F37="Scenario2PBT13",'Deep retrofit'!$AP$20,IF(F37="Scenario3PBT13",'Deep retrofit'!$AQ$20,"")))&amp;IF(F37="Scenario1PBT14",'Deep retrofit'!$AR$20,IF(F37="Scenario2PBT14",'Deep retrofit'!$AS$20,IF(F37="Scenario3PBT14",'Deep retrofit'!$AT$20,"")))&amp;IF(F37="Scenario1PBT15",'Deep retrofit'!$AU$20,IF(F37="Scenario2PBT15",'Deep retrofit'!$AV$20,IF(F37="Scenario3PBT15",'Deep retrofit'!$AW$20,"")))</f>
        <v/>
      </c>
      <c r="N37" s="143">
        <f t="shared" si="14"/>
        <v>0</v>
      </c>
      <c r="O37" s="262" t="str">
        <f>IF(F37="Scenario1PBT1",'Deep retrofit'!$E$23,IF(F37="Scenario2PBT1",'Deep retrofit'!$F$23,IF(F37="Scenario3PBT1",'Deep retrofit'!$G$23,"")))&amp;IF(F37="Scenario1PBT2",'Deep retrofit'!$H$23,IF(F37="Scenario2PBT2",'Deep retrofit'!$I$23,IF(F37="Scenario3PBT2",'Deep retrofit'!$J$23,"")))&amp;IF(F37="Scenario1PBT3",'Deep retrofit'!$K$23,IF(F37="Scenario2PBT3",'Deep retrofit'!$L$23,IF(F37="Scenario3PBT3",'Deep retrofit'!$M$23,"")))&amp;IF(F37="Scenario1PBT4",'Deep retrofit'!$N$23,IF(F37="Scenario2PBT4",'Deep retrofit'!$O$23,IF(F37="Scenario3PBT4",'Deep retrofit'!$P$23,"")))&amp;IF(F37="Scenario1PBT5",'Deep retrofit'!$Q$23,IF(F37="Scenario2PBT5",'Deep retrofit'!$R$23,IF(F37="Scenario3PBT5",'Deep retrofit'!$S$23,"")))&amp;IF(F37="Scenario1PBT6",'Deep retrofit'!$T$23,IF(F37="Scenario2PBT6",'Deep retrofit'!$U$23,IF(F37="Scenario3PBT6",'Deep retrofit'!$V$23,"")))&amp;IF(F37="Scenario1PBT7",'Deep retrofit'!$W$23,IF(F37="Scenario2PBT7",'Deep retrofit'!$X$23,IF(F37="Scenario3PBT7",'Deep retrofit'!$Y$23,"")))&amp;IF(F37="Scenario1PBT8",'Deep retrofit'!$Z$23,IF(F37="Scenario2PBT8",'Deep retrofit'!$AA$23,IF(F37="Scenario3PBT8",'Deep retrofit'!$AB$23,"")))&amp;IF(F37="Scenario1PBT9",'Deep retrofit'!$AC$23,IF(F37="Scenario2PBT9",'Deep retrofit'!$AD$23,IF(F37="Scenario3PBT9",'Deep retrofit'!$AE$23,"")))&amp;IF(F37="Scenario1PBT10",'Deep retrofit'!$AF$23,IF(F37="Scenario2PBT10",'Deep retrofit'!$AG$23,IF(F37="Scenario3PBT10",'Deep retrofit'!$AH$23,"")))&amp;IF(F37="Scenario1PBT11",'Deep retrofit'!$AI$23,IF(F37="Scenario2PBT11",'Deep retrofit'!$AJ$23,IF(F37="Scenario3PBT11",'Deep retrofit'!$AK$23,"")))&amp;IF(F37="Scenario1PBT12",'Deep retrofit'!$AL$23,IF(F37="Scenario2PBT12",'Deep retrofit'!$AM$23,IF(F37="Scenario3PBT12",'Deep retrofit'!$AN$23,"")))&amp;IF(F37="Scenario1PBT13",'Deep retrofit'!$AO$23,IF(F37="Scenario2PBT13",'Deep retrofit'!$AP$23,IF(F37="Scenario3PBT13",'Deep retrofit'!$AQ$23,"")))&amp;IF(F37="Scenario1PBT14",'Deep retrofit'!$AR$23,IF(F37="Scenario2PBT14",'Deep retrofit'!$AS$23,IF(F37="Scenario3PBT14",'Deep retrofit'!$AT$23,"")))&amp;IF(F37="Scenario1PBT15",'Deep retrofit'!$AU$23,IF(F37="Scenario2PBT15",'Deep retrofit'!$AV$23,IF(F37="Scenario3PBT15",'Deep retrofit'!$AW$23,"")))</f>
        <v/>
      </c>
      <c r="P37" s="142">
        <f t="shared" si="15"/>
        <v>0</v>
      </c>
      <c r="Q37" s="142" t="str">
        <f>IF(F37="Scenario1PBT1",'Deep retrofit'!$E$25,IF(F37="Scenario2PBT1",'Deep retrofit'!$F$25,IF(F37="Scenario3PBT1",'Deep retrofit'!$G$25,"")))&amp;IF(F37="Scenario1PBT2",'Deep retrofit'!$H$25,IF(F37="Scenario2PBT2",'Deep retrofit'!$I$25,IF(F37="Scenario3PBT2",'Deep retrofit'!$J$25,"")))&amp;IF(F37="Scenario1PBT3",'Deep retrofit'!$K$25,IF(F37="Scenario2PBT3",'Deep retrofit'!$L$25,IF(F37="Scenario3PBT3",'Deep retrofit'!$M$25,"")))&amp;IF(F37="Scenario1PBT4",'Deep retrofit'!$N$25,IF(F37="Scenario2PBT4",'Deep retrofit'!$O$25,IF(F37="Scenario3PBT4",'Deep retrofit'!$P$25,"")))&amp;IF(F37="Scenario1PBT5",'Deep retrofit'!$Q$25,IF(F37="Scenario2PBT5",'Deep retrofit'!$R$25,IF(F37="Scenario3PBT5",'Deep retrofit'!$S$25,"")))&amp;IF(F37="Scenario1PBT6",'Deep retrofit'!$T$25,IF(F37="Scenario2PBT6",'Deep retrofit'!$U$25,IF(F37="Scenario3PBT6",'Deep retrofit'!$V$25,"")))&amp;IF(F37="Scenario1PBT7",'Deep retrofit'!$W$25,IF(F37="Scenario2PBT7",'Deep retrofit'!$X$25,IF(F37="Scenario3PBT7",'Deep retrofit'!$Y$25,"")))&amp;IF(F37="Scenario1PBT8",'Deep retrofit'!$Z$25,IF(F37="Scenario2PBT8",'Deep retrofit'!$AA$25,IF(F37="Scenario3PBT8",'Deep retrofit'!$AB$25,"")))&amp;IF(F37="Scenario1PBT9",'Deep retrofit'!$AC$25,IF(F37="Scenario2PBT9",'Deep retrofit'!$AD$25,IF(F37="Scenario3PBT9",'Deep retrofit'!$AE$25,"")))&amp;IF(F37="Scenario1PBT10",'Deep retrofit'!$AF$25,IF(F37="Scenario2PBT10",'Deep retrofit'!$AG$25,IF(F37="Scenario3PBT10",'Deep retrofit'!$AH$25,"")))&amp;IF(F37="Scenario1PBT11",'Deep retrofit'!$AI$25,IF(F37="Scenario2PBT11",'Deep retrofit'!$AJ$25,IF(F37="Scenario3PBT11",'Deep retrofit'!$AK$25,"")))&amp;IF(F37="Scenario1PBT12",'Deep retrofit'!$AL$25,IF(F37="Scenario2PBT12",'Deep retrofit'!$AM$25,IF(F37="Scenario3PBT12",'Deep retrofit'!$AN$25,"")))&amp;IF(F37="Scenario1PBT13",'Deep retrofit'!$AO$25,IF(F37="Scenario2PBT13",'Deep retrofit'!$AP$25,IF(F37="Scenario3PBT13",'Deep retrofit'!$AQ$25,"")))&amp;IF(F37="Scenario1PBT14",'Deep retrofit'!$AR$25,IF(F37="Scenario2PBT14",'Deep retrofit'!$AS$25,IF(F37="Scenario3PBT14",'Deep retrofit'!$AT$25,"")))&amp;IF(F37="Scenario1PBT15",'Deep retrofit'!$AU$25,IF(F37="Scenario2PBT15",'Deep retrofit'!$AV$25,IF(F37="Scenario3PBT15",'Deep retrofit'!$AW$25,"")))</f>
        <v/>
      </c>
      <c r="R37" s="142">
        <f t="shared" si="16"/>
        <v>0</v>
      </c>
      <c r="S37" s="142" t="str">
        <f>IF(F37="Scenario1PBT1",'Deep retrofit'!$E$27,IF(F37="Scenario2PBT1",'Deep retrofit'!$F$27,IF(F37="Scenario3PBT1",'Deep retrofit'!$G$27,"")))&amp;IF(F37="Scenario1PBT2",'Deep retrofit'!$H$27,IF(F37="Scenario2PBT2",'Deep retrofit'!$I$27,IF(F37="Scenario3PBT2",'Deep retrofit'!$J$27,"")))&amp;IF(F37="Scenario1PBT3",'Deep retrofit'!$K$27,IF(F37="Scenario2PBT3",'Deep retrofit'!$L$27,IF(F37="Scenario3PBT3",'Deep retrofit'!$M$27,"")))&amp;IF(F37="Scenario1PBT4",'Deep retrofit'!$N$27,IF(F37="Scenario2PBT4",'Deep retrofit'!$O$27,IF(F37="Scenario3PBT4",'Deep retrofit'!$P$27,"")))&amp;IF(F37="Scenario1PBT5",'Deep retrofit'!$Q$27,IF(F37="Scenario2PBT5",'Deep retrofit'!$R$27,IF(F37="Scenario3PBT5",'Deep retrofit'!$S$27,"")))&amp;IF(F37="Scenario1PBT6",'Deep retrofit'!$T$27,IF(F37="Scenario2PBT6",'Deep retrofit'!$U$27,IF(F37="Scenario3PBT6",'Deep retrofit'!$V$27,"")))&amp;IF(F37="Scenario1PBT7",'Deep retrofit'!$W$27,IF(F37="Scenario2PBT7",'Deep retrofit'!$X$27,IF(F37="Scenario3PBT7",'Deep retrofit'!$Y$27,"")))&amp;IF(F37="Scenario1PBT8",'Deep retrofit'!$Z$27,IF(F37="Scenario2PBT8",'Deep retrofit'!$AA$27,IF(F37="Scenario3PBT8",'Deep retrofit'!$AB$27,"")))&amp;IF(F37="Scenario1PBT9",'Deep retrofit'!$AC$27,IF(F37="Scenario2PBT9",'Deep retrofit'!$AD$27,IF(F37="Scenario3PBT9",'Deep retrofit'!$AE$27,"")))&amp;IF(F37="Scenario1PBT10",'Deep retrofit'!$AF$27,IF(F37="Scenario2PBT10",'Deep retrofit'!$AG$27,IF(F37="Scenario3PBT10",'Deep retrofit'!$AH$27,"")))&amp;IF(F37="Scenario1PBT11",'Deep retrofit'!$AI$27,IF(F37="Scenario2PBT11",'Deep retrofit'!$AJ$27,IF(F37="Scenario3PBT11",'Deep retrofit'!$AK$27,"")))&amp;IF(F37="Scenario1PBT12",'Deep retrofit'!$AL$27,IF(F37="Scenario2PBT12",'Deep retrofit'!$AM$27,IF(F37="Scenario3PBT12",'Deep retrofit'!$AN$27,"")))&amp;IF(F37="Scenario1PBT13",'Deep retrofit'!$AO$27,IF(F37="Scenario2PBT13",'Deep retrofit'!$AP$27,IF(F37="Scenario3PBT13",'Deep retrofit'!$AQ$27,"")))&amp;IF(F37="Scenario1PBT14",'Deep retrofit'!$AR$27,IF(F37="Scenario2PBT14",'Deep retrofit'!$AS$27,IF(F37="Scenario3PBT14",'Deep retrofit'!$AT$27,"")))&amp;IF(F37="Scenario1PBT15",'Deep retrofit'!$AU$27,IF(F37="Scenario2PBT15",'Deep retrofit'!$AV$27,IF(F37="Scenario3PBT15",'Deep retrofit'!$AW$27,"")))</f>
        <v/>
      </c>
      <c r="T37" s="263">
        <f t="shared" si="17"/>
        <v>0</v>
      </c>
      <c r="U37" s="262" t="str">
        <f>IF(F37="Scenario1PBT1",'Deep retrofit'!$E$38,IF(F37="Scenario2PBT1",'Deep retrofit'!$F$38,IF(F37="Scenario3PBT1",'Deep retrofit'!$G$38,"")))&amp;IF(F37="Scenario1PBT2",'Deep retrofit'!$H$38,IF(F37="Scenario2PBT2",'Deep retrofit'!$I$38,IF(F37="Scenario3PBT2",'Deep retrofit'!$J$38,"")))&amp;IF(F37="Scenario1PBT3",'Deep retrofit'!$K$38,IF(F37="Scenario2PBT3",'Deep retrofit'!$L$38,IF(F37="Scenario3PBT3",'Deep retrofit'!$M$38,"")))&amp;IF(F37="Scenario1PBT4",'Deep retrofit'!$N$38,IF(F37="Scenario2PBT4",'Deep retrofit'!$O$38,IF(F37="Scenario3PBT4",'Deep retrofit'!$P$38,"")))&amp;IF(F37="Scenario1PBT5",'Deep retrofit'!$Q$38,IF(F37="Scenario2PBT5",'Deep retrofit'!$R$38,IF(F37="Scenario3PBT5",'Deep retrofit'!$S$38,"")))&amp;IF(F37="Scenario1PBT6",'Deep retrofit'!$T$38,IF(F37="Scenario2PBT6",'Deep retrofit'!$U$38,IF(F37="Scenario3PBT6",'Deep retrofit'!$V$38,"")))&amp;IF(F37="Scenario1PBT7",'Deep retrofit'!$W$38,IF(F37="Scenario2PBT7",'Deep retrofit'!$X$38,IF(F37="Scenario3PBT7",'Deep retrofit'!$Y$38,"")))&amp;IF(F37="Scenario1PBT8",'Deep retrofit'!$Z$38,IF(F37="Scenario2PBT8",'Deep retrofit'!$AA$38,IF(F37="Scenario3PBT8",'Deep retrofit'!$AB$38,"")))&amp;IF(F37="Scenario1PBT9",'Deep retrofit'!$AC$38,IF(F37="Scenario2PBT9",'Deep retrofit'!$AD$38,IF(F37="Scenario3PBT9",'Deep retrofit'!$AE$38,"")))&amp;IF(F37="Scenario1PBT10",'Deep retrofit'!$AF$38,IF(F37="Scenario2PBT10",'Deep retrofit'!$AG$38,IF(F37="Scenario3PBT10",'Deep retrofit'!$AH$38,"")))&amp;IF(F37="Scenario1PBT11",'Deep retrofit'!$AI$38,IF(F37="Scenario2PBT11",'Deep retrofit'!$AJ$38,IF(F37="Scenario3PBT11",'Deep retrofit'!$AK$38,"")))&amp;IF(F37="Scenario1PBT12",'Deep retrofit'!$AL$38,IF(F37="Scenario2PBT12",'Deep retrofit'!$AM$38,IF(F37="Scenario3PBT12",'Deep retrofit'!$AN$38,"")))&amp;IF(F37="Scenario1PBT13",'Deep retrofit'!$AO$38,IF(F37="Scenario2PBT13",'Deep retrofit'!$AP$38,IF(F37="Scenario3PBT13",'Deep retrofit'!$AQ$38,"")))&amp;IF(F37="Scenario1PBT14",'Deep retrofit'!$AR$38,IF(F37="Scenario2PBT14",'Deep retrofit'!$AS$38,IF(F37="Scenario3PBT14",'Deep retrofit'!$AT$38,"")))&amp;IF(F37="Scenario1PBT15",'Deep retrofit'!$AU$38,IF(F37="Scenario2PBT15",'Deep retrofit'!$AV$38,IF(F37="Scenario3PBT15",'Deep retrofit'!$AW$38,"")))</f>
        <v/>
      </c>
      <c r="V37" s="142">
        <f t="shared" si="18"/>
        <v>0</v>
      </c>
      <c r="W37" s="142" t="str">
        <f>IF(F37="Scenario1PBT1",'Deep retrofit'!$E$40,IF(F37="Scenario2PBT1",'Deep retrofit'!$F$40,IF(F37="Scenario3PBT1",'Deep retrofit'!$G$40,"")))&amp;IF(F37="Scenario1PBT2",'Deep retrofit'!$H$40,IF(F37="Scenario2PBT2",'Deep retrofit'!$I$40,IF(F37="Scenario3PBT2",'Deep retrofit'!$J$40,"")))&amp;IF(F37="Scenario1PBT3",'Deep retrofit'!$K$40,IF(F37="Scenario2PBT3",'Deep retrofit'!$L$40,IF(F37="Scenario3PBT3",'Deep retrofit'!$M$40,"")))&amp;IF(F37="Scenario1PBT4",'Deep retrofit'!$N$40,IF(F37="Scenario2PBT4",'Deep retrofit'!$O$40,IF(F37="Scenario3PBT4",'Deep retrofit'!$P$40,"")))&amp;IF(F37="Scenario1PBT5",'Deep retrofit'!$Q$40,IF(F37="Scenario2PBT5",'Deep retrofit'!$R$40,IF(F37="Scenario3PBT5",'Deep retrofit'!$S$40,"")))&amp;IF(F37="Scenario1PBT6",'Deep retrofit'!$T$40,IF(F37="Scenario2PBT6",'Deep retrofit'!$U$40,IF(F37="Scenario3PBT6",'Deep retrofit'!$V$40,"")))&amp;IF(F37="Scenario1PBT7",'Deep retrofit'!$W$40,IF(F37="Scenario2PBT7",'Deep retrofit'!$X$40,IF(F37="Scenario3PBT7",'Deep retrofit'!$Y$40,"")))&amp;IF(F37="Scenario1PBT8",'Deep retrofit'!$Z$40,IF(F37="Scenario2PBT8",'Deep retrofit'!$AA$40,IF(F37="Scenario3PBT8",'Deep retrofit'!$AB$40,"")))&amp;IF(F37="Scenario1PBT9",'Deep retrofit'!$AC$40,IF(F37="Scenario2PBT9",'Deep retrofit'!$AD$40,IF(F37="Scenario3PBT9",'Deep retrofit'!$AE$40,"")))&amp;IF(F37="Scenario1PBT10",'Deep retrofit'!$AF$40,IF(F37="Scenario2PBT10",'Deep retrofit'!$AG$40,IF(F37="Scenario3PBT10",'Deep retrofit'!$AH$40,"")))&amp;IF(F37="Scenario1PBT11",'Deep retrofit'!$AI$40,IF(F37="Scenario2PBT11",'Deep retrofit'!$AJ$40,IF(F37="Scenario3PBT11",'Deep retrofit'!$AK$40,"")))&amp;IF(F37="Scenario1PBT12",'Deep retrofit'!$AL$40,IF(F37="Scenario2PBT12",'Deep retrofit'!$AM$40,IF(F37="Scenario3PBT12",'Deep retrofit'!$AN$40,"")))&amp;IF(F37="Scenario1PBT13",'Deep retrofit'!$AO$40,IF(F37="Scenario2PBT13",'Deep retrofit'!$AP$40,IF(F37="Scenario3PBT13",'Deep retrofit'!$AQ$40,"")))&amp;IF(F37="Scenario1PBT14",'Deep retrofit'!$AR$40,IF(F37="Scenario2PBT14",'Deep retrofit'!$AS$40,IF(F37="Scenario3PBT14",'Deep retrofit'!$AT$40,"")))&amp;IF(F37="Scenario1PBT15",'Deep retrofit'!$AU$40,IF(F37="Scenario2PBT15",'Deep retrofit'!$AV$40,IF(F37="Scenario3PBT15",'Deep retrofit'!$AW$40,"")))</f>
        <v/>
      </c>
      <c r="X37" s="142">
        <f t="shared" si="19"/>
        <v>0</v>
      </c>
      <c r="Y37" s="142" t="str">
        <f>IF(F37="Scenario1PBT1",'Deep retrofit'!$E$42,IF(F37="Scenario2PBT1",'Deep retrofit'!$F$42,IF(F37="Scenario3PBT1",'Deep retrofit'!$G$42,"")))&amp;IF(F37="Scenario1PBT2",'Deep retrofit'!$H$42,IF(F37="Scenario2PBT2",'Deep retrofit'!$I$42,IF(F37="Scenario3PBT2",'Deep retrofit'!$J$42,"")))&amp;IF(F37="Scenario1PBT3",'Deep retrofit'!$K$42,IF(F37="Scenario2PBT3",'Deep retrofit'!$L$42,IF(F37="Scenario3PBT3",'Deep retrofit'!$M$42,"")))&amp;IF(F37="Scenario1PBT4",'Deep retrofit'!$N$42,IF(F37="Scenario2PBT4",'Deep retrofit'!$O$42,IF(F37="Scenario3PBT4",'Deep retrofit'!$P$42,"")))&amp;IF(F37="Scenario1PBT5",'Deep retrofit'!$Q$42,IF(F37="Scenario2PBT5",'Deep retrofit'!$R$42,IF(F37="Scenario3PBT5",'Deep retrofit'!$S$42,"")))&amp;IF(F37="Scenario1PBT6",'Deep retrofit'!$T$42,IF(F37="Scenario2PBT6",'Deep retrofit'!$U$42,IF(F37="Scenario3PBT6",'Deep retrofit'!$V$42,"")))&amp;IF(F37="Scenario1PBT7",'Deep retrofit'!$W$42,IF(F37="Scenario2PBT7",'Deep retrofit'!$X$42,IF(F37="Scenario3PBT7",'Deep retrofit'!$Y$42,"")))&amp;IF(F37="Scenario1PBT8",'Deep retrofit'!$Z$42,IF(F37="Scenario2PBT8",'Deep retrofit'!$AA$42,IF(F37="Scenario3PBT8",'Deep retrofit'!$AB$42,"")))&amp;IF(F37="Scenario1PBT9",'Deep retrofit'!$AC$42,IF(F37="Scenario2PBT9",'Deep retrofit'!$AD$42,IF(F37="Scenario3PBT9",'Deep retrofit'!$AE$42,"")))&amp;IF(F37="Scenario1PBT10",'Deep retrofit'!$AF$42,IF(F37="Scenario2PBT10",'Deep retrofit'!$AG$42,IF(F37="Scenario3PBT10",'Deep retrofit'!$AH$42,"")))&amp;IF(F37="Scenario1PBT11",'Deep retrofit'!$AI$42,IF(F37="Scenario2PBT11",'Deep retrofit'!$AJ$42,IF(F37="Scenario3PBT11",'Deep retrofit'!$AK$42,"")))&amp;IF(F37="Scenario1PBT12",'Deep retrofit'!$AL$42,IF(F37="Scenario2PBT12",'Deep retrofit'!$AM$42,IF(F37="Scenario3PBT12",'Deep retrofit'!$AN$42,"")))&amp;IF(F37="Scenario1PBT13",'Deep retrofit'!$AO$42,IF(F37="Scenario2PBT13",'Deep retrofit'!$AP$42,IF(F37="Scenario3PBT13",'Deep retrofit'!$AQ$42,"")))&amp;IF(F37="Scenario1PBT14",'Deep retrofit'!$AR$42,IF(F37="Scenario2PBT14",'Deep retrofit'!$AS$42,IF(F37="Scenario3PBT14",'Deep retrofit'!$AT$42,"")))&amp;IF(F37="Scenario1PBT15",'Deep retrofit'!$AU$42,IF(F37="Scenario2PBT15",'Deep retrofit'!$AV$42,IF(F37="Scenario3PBT15",'Deep retrofit'!$AW$42,"")))</f>
        <v/>
      </c>
      <c r="Z37" s="142">
        <f t="shared" si="20"/>
        <v>0</v>
      </c>
      <c r="AA37" s="331" t="str">
        <f>IF(F37="Scenario1PBT1",'Deep retrofit'!$E$101,IF(F37="Scenario2PBT1",'Deep retrofit'!$F$101,IF(F37="Scenario3PBT1",'Deep retrofit'!$G$101,"")))&amp;IF(F37="Scenario1PBT2",'Deep retrofit'!$H$101,IF(F37="Scenario2PBT2",'Deep retrofit'!$I$101,IF(F37="Scenario3PBT2",'Deep retrofit'!$J$101,"")))&amp;IF(F37="Scenario1PBT3",'Deep retrofit'!$K$101,IF(F37="Scenario2PBT3",'Deep retrofit'!$L$101,IF(F37="Scenario3PBT3",'Deep retrofit'!$M$101,"")))&amp;IF(F37="Scenario1PBT4",'Deep retrofit'!$N$101,IF(F37="Scenario2PBT4",'Deep retrofit'!$O$101,IF(F37="Scenario3PBT4",'Deep retrofit'!$P$101,"")))&amp;IF(F37="Scenario1PBT5",'Deep retrofit'!$Q$101,IF(F37="Scenario2PBT5",'Deep retrofit'!$R$101,IF(F37="Scenario3PBT5",'Deep retrofit'!$S$101,"")))&amp;IF(F37="Scenario1PBT6",'Deep retrofit'!$T$101,IF(F37="Scenario2PBT6",'Deep retrofit'!$U$101,IF(F37="Scenario3PBT6",'Deep retrofit'!$V$101,"")))&amp;IF(F37="Scenario1PBT7",'Deep retrofit'!$W$101,IF(F37="Scenario2PBT7",'Deep retrofit'!$X$101,IF(F37="Scenario3PBT7",'Deep retrofit'!$Y$101,"")))&amp;IF(F37="Scenario1PBT8",'Deep retrofit'!$Z$101,IF(F37="Scenario2PBT8",'Deep retrofit'!$AA$101,IF(F37="Scenario3PBT8",'Deep retrofit'!$AB$101,"")))&amp;IF(F37="Scenario1PBT9",'Deep retrofit'!$AC$101,IF(F37="Scenario2PBT9",'Deep retrofit'!$AD$101,IF(F37="Scenario3PBT9",'Deep retrofit'!$AE$101,"")))&amp;IF(F37="Scenario1PBT10",'Deep retrofit'!$AF$101,IF(F37="Scenario2PBT10",'Deep retrofit'!$AG$101,IF(F37="Scenario3PBT10",'Deep retrofit'!$AH$101,"")))&amp;IF(F37="Scenario1PBT11",'Deep retrofit'!$AI$101,IF(F37="Scenario2PBT11",'Deep retrofit'!$AJ$101,IF(F37="Scenario3PBT11",'Deep retrofit'!$AK$101,"")))&amp;IF(F37="Scenario1PBT12",'Deep retrofit'!$AL$101,IF(F37="Scenario2PBT12",'Deep retrofit'!$AM$101,IF(F37="Scenario3PBT12",'Deep retrofit'!$AN$101,"")))&amp;IF(F37="Scenario1PBT13",'Deep retrofit'!$AO$101,IF(F37="Scenario2PBT13",'Deep retrofit'!$AP$101,IF(F37="Scenario3PBT13",'Deep retrofit'!$AQ$101,"")))&amp;IF(F37="Scenario1PBT14",'Deep retrofit'!$AR$101,IF(F37="Scenario2PBT14",'Deep retrofit'!$AS$101,IF(F37="Scenario3PBT14",'Deep retrofit'!$AT$101,"")))&amp;IF(F37="Scenario1PBT15",'Deep retrofit'!$AU$101,IF(F37="Scenario2PBT15",'Deep retrofit'!$AV$101,IF(F37="Scenario3PBT15",'Deep retrofit'!$AW$101,"")))</f>
        <v/>
      </c>
      <c r="AB37" s="233">
        <f t="shared" si="21"/>
        <v>0</v>
      </c>
      <c r="AC37" s="264">
        <f>IFERROR('Projection_Base-case'!G37-G37,0)</f>
        <v>0</v>
      </c>
      <c r="AD37" s="142">
        <f t="shared" si="0"/>
        <v>0</v>
      </c>
      <c r="AE37" s="142">
        <f>IFERROR(100*AC37/'Projection_Base-case'!G37,0)</f>
        <v>0</v>
      </c>
      <c r="AF37" s="142">
        <f>IFERROR('Projection_Base-case'!I37-I37,0)</f>
        <v>0</v>
      </c>
      <c r="AG37" s="142">
        <f t="shared" si="1"/>
        <v>0</v>
      </c>
      <c r="AH37" s="142">
        <f>IFERROR(100*AF37/'Projection_Base-case'!I37,0)</f>
        <v>0</v>
      </c>
      <c r="AI37" s="142">
        <f>IFERROR('Projection_Base-case'!K37-K37,0)</f>
        <v>0</v>
      </c>
      <c r="AJ37" s="142">
        <f t="shared" si="2"/>
        <v>0</v>
      </c>
      <c r="AK37" s="142">
        <f>IFERROR(100*AI37/'Projection_Base-case'!K37,0)</f>
        <v>0</v>
      </c>
      <c r="AL37" s="142">
        <f>IFERROR(M37-'Projection_Base-case'!M37,0)</f>
        <v>0</v>
      </c>
      <c r="AM37" s="142">
        <f t="shared" si="3"/>
        <v>0</v>
      </c>
      <c r="AN37" s="143">
        <f>IFERROR(100*AL37/'Projection_Base-case'!M37,0)</f>
        <v>0</v>
      </c>
      <c r="AO37" s="262">
        <f>IFERROR('Projection_Base-case'!O37-O37,0)</f>
        <v>0</v>
      </c>
      <c r="AP37" s="142">
        <f t="shared" si="4"/>
        <v>0</v>
      </c>
      <c r="AQ37" s="142">
        <f>IFERROR(100*AO37/'Projection_Base-case'!O37,0)</f>
        <v>0</v>
      </c>
      <c r="AR37" s="142">
        <f>IFERROR('Projection_Base-case'!Q37-Q37,0)</f>
        <v>0</v>
      </c>
      <c r="AS37" s="142">
        <f t="shared" si="5"/>
        <v>0</v>
      </c>
      <c r="AT37" s="142">
        <f>IFERROR(100*AR37/'Projection_Base-case'!Q37,0)</f>
        <v>0</v>
      </c>
      <c r="AU37" s="142">
        <f>IFERROR('Projection_Base-case'!S37-S37,0)</f>
        <v>0</v>
      </c>
      <c r="AV37" s="142">
        <f t="shared" si="6"/>
        <v>0</v>
      </c>
      <c r="AW37" s="143">
        <f>IFERROR(100*AU37/'Projection_Base-case'!S37,0)</f>
        <v>0</v>
      </c>
      <c r="AX37" s="262">
        <f>IFERROR('Projection_Base-case'!U37-U37,0)</f>
        <v>0</v>
      </c>
      <c r="AY37" s="142">
        <f t="shared" si="7"/>
        <v>0</v>
      </c>
      <c r="AZ37" s="142">
        <f>IFERROR(100*AX37/'Projection_Base-case'!U37,0)</f>
        <v>0</v>
      </c>
      <c r="BA37" s="142">
        <f>IFERROR('Projection_Base-case'!W37-W37,0)</f>
        <v>0</v>
      </c>
      <c r="BB37" s="142">
        <f t="shared" si="8"/>
        <v>0</v>
      </c>
      <c r="BC37" s="142">
        <f>IFERROR(100*BA37/'Projection_Base-case'!W37,0)</f>
        <v>0</v>
      </c>
      <c r="BD37" s="142">
        <f>IFERROR('Projection_Base-case'!Y37-Y37,0)</f>
        <v>0</v>
      </c>
      <c r="BE37" s="142">
        <f t="shared" si="9"/>
        <v>0</v>
      </c>
      <c r="BF37" s="142">
        <f>IFERROR(100*BD37/'Projection_Base-case'!Y37,0)</f>
        <v>0</v>
      </c>
      <c r="BG37" s="531">
        <f t="shared" si="22"/>
        <v>0</v>
      </c>
      <c r="BH37" s="532">
        <f t="shared" si="23"/>
        <v>0</v>
      </c>
    </row>
    <row r="38" spans="1:60" x14ac:dyDescent="0.25">
      <c r="A38" s="261">
        <v>33</v>
      </c>
      <c r="B38" s="142">
        <f>'Projection_Base-case'!B38</f>
        <v>0</v>
      </c>
      <c r="C38" s="142">
        <f>'Projection_Base-case'!C38</f>
        <v>0</v>
      </c>
      <c r="D38" s="142">
        <f>'Projection_Base-case'!D38</f>
        <v>0</v>
      </c>
      <c r="E38" s="149"/>
      <c r="F38" s="258" t="str">
        <f t="shared" si="10"/>
        <v>0</v>
      </c>
      <c r="G38" s="231" t="str">
        <f>IF(F38="Scenario1PBT1",'Deep retrofit'!$E$6,IF(F38="Scenario2PBT1",'Deep retrofit'!$F$6,IF(F38="Scenario3PBT1",'Deep retrofit'!$G$6,"")))&amp;IF(F38="Scenario1PBT2",'Deep retrofit'!$H$6,IF(F38="Scenario2PBT2",'Deep retrofit'!$I$6,IF(F38="Scenario3PBT2",'Deep retrofit'!$J$6,"")))&amp;IF(F38="Scenario1PBT3",'Deep retrofit'!$K$6,IF(F38="Scenario2PBT3",'Deep retrofit'!$L$6,IF(F38="Scenario3PBT3",'Deep retrofit'!$M$6,"")))&amp;IF(F38="Scenario1PBT4",'Deep retrofit'!$N$6,IF(F38="Scenario2PBT4",'Deep retrofit'!$O$6,IF(F38="Scenario3PBT4",'Deep retrofit'!$P$6,"")))&amp;IF(F38="Scenario1PBT5",'Deep retrofit'!$Q$6,IF(F38="Scenario2PBT5",'Deep retrofit'!$R$6,IF(F38="Scenario3PBT5",'Deep retrofit'!$S$6,"")))&amp;IF(F38="Scenario1PBT6",'Deep retrofit'!$T$6,IF(F38="Scenario2PBT6",'Deep retrofit'!$U$6,IF(F38="Scenario3PBT6",'Deep retrofit'!$V$6,"")))&amp;IF(F38="Scenario1PBT7",'Deep retrofit'!$W$6,IF(F38="Scenario2PBT7",'Deep retrofit'!$X$6,IF(F38="Scenario3PBT7",'Deep retrofit'!$Y$6,"")))&amp;IF(F38="Scenario1PBT8",'Deep retrofit'!$Z$6,IF(F38="Scenario2PBT8",'Deep retrofit'!$AA$6,IF(F38="Scenario3PBT8",'Deep retrofit'!$AB$6,"")))&amp;IF(F38="Scenario1PBT9",'Deep retrofit'!$AC$6,IF(F38="Scenario2PBT9",'Deep retrofit'!$AD$6,IF(F38="Scenario3PBT9",'Deep retrofit'!$AE$6,"")))&amp;IF(F38="Scenario1PBT10",'Deep retrofit'!$AF$6,IF(F38="Scenario2PBT10",'Deep retrofit'!$AG$6,IF(F38="Scenario3PBT10",'Deep retrofit'!$AH$6,"")))&amp;IF(F38="Scenario1PBT11",'Deep retrofit'!$AI$6,IF(F38="Scenario2PBT11",'Deep retrofit'!$AJ$6,IF(F38="Scenario3PBT11",'Deep retrofit'!$AK$6,"")))&amp;IF(F38="Scenario1PBT12",'Deep retrofit'!$AL$6,IF(F38="Scenario2PBT12",'Deep retrofit'!$AM$6,IF(F38="Scenario3PBT12",'Deep retrofit'!$AN$6,"")))&amp;IF(F38="Scenario1PBT13",'Deep retrofit'!$AO$6,IF(F38="Scenario2PBT13",'Deep retrofit'!$AP$6,IF(F38="Scenario3PBT13",'Deep retrofit'!$AQ$6,"")))&amp;IF(F38="Scenario1PBT14",'Deep retrofit'!$AR$6,IF(F38="Scenario2PBT14",'Deep retrofit'!$AS$6,IF(F38="Scenario3PBT14",'Deep retrofit'!$AT$6,"")))&amp;IF(F38="Scenario1PBT15",'Deep retrofit'!$AU$6,IF(F38="Scenario2PBT15",'Deep retrofit'!$AV$6,IF(F38="Scenario3PBT15",'Deep retrofit'!$AW$6,"")))</f>
        <v/>
      </c>
      <c r="H38" s="142">
        <f t="shared" si="11"/>
        <v>0</v>
      </c>
      <c r="I38" s="232" t="str">
        <f>IF(F38="Scenario1PBT1",'Deep retrofit'!$E$16,IF(F38="Scenario2PBT1",'Deep retrofit'!$F$16,IF(F38="Scenario3PBT1",'Deep retrofit'!$G$16,"")))&amp;IF(F38="Scenario1PBT2",'Deep retrofit'!$H$16,IF(F38="Scenario2PBT2",'Deep retrofit'!$I$16,IF(F38="Scenario3PBT2",'Deep retrofit'!$J$16,"")))&amp;IF(F38="Scenario1PBT3",'Deep retrofit'!$K$16,IF(F38="Scenario2PBT3",'Deep retrofit'!$L$16,IF(F38="Scenario3PBT3",'Deep retrofit'!$M$16,"")))&amp;IF(F38="Scenario1PBT4",'Deep retrofit'!$N$16,IF(F38="Scenario2PBT4",'Deep retrofit'!$O$16,IF(F38="Scenario3PBT4",'Deep retrofit'!$P$16,"")))&amp;IF(F38="Scenario1PBT5",'Deep retrofit'!$Q$16,IF(F38="Scenario2PBT5",'Deep retrofit'!$R$16,IF(F38="Scenario3PBT5",'Deep retrofit'!$S$16,"")))&amp;IF(F38="Scenario1PBT6",'Deep retrofit'!$T$16,IF(F38="Scenario2PBT6",'Deep retrofit'!$U$16,IF(F38="Scenario3PBT6",'Deep retrofit'!$V$16,"")))&amp;IF(F38="Scenario1PBT7",'Deep retrofit'!$W$16,IF(F38="Scenario2PBT7",'Deep retrofit'!$X$16,IF(F38="Scenario3PBT7",'Deep retrofit'!$Y$16,"")))&amp;IF(F38="Scenario1PBT8",'Deep retrofit'!$Z$16,IF(F38="Scenario2PBT8",'Deep retrofit'!$AA$16,IF(F38="Scenario3PBT8",'Deep retrofit'!$AB$16,"")))&amp;IF(F38="Scenario1PBT9",'Deep retrofit'!$AC$16,IF(F38="Scenario2PBT9",'Deep retrofit'!$AD$16,IF(F38="Scenario3PBT9",'Deep retrofit'!$AE$16,"")))&amp;IF(F38="Scenario1PBT10",'Deep retrofit'!$AF$16,IF(F38="Scenario2PBT10",'Deep retrofit'!$AG$16,IF(F38="Scenario3PBT10",'Deep retrofit'!$AH$16,"")))&amp;IF(F38="Scenario1PBT11",'Deep retrofit'!$AI$16,IF(F38="Scenario2PBT11",'Deep retrofit'!$AJ$16,IF(F38="Scenario3PBT11",'Deep retrofit'!$AK$16,"")))&amp;IF(F38="Scenario1PBT12",'Deep retrofit'!$AL$16,IF(F38="Scenario2PBT12",'Deep retrofit'!$AM$16,IF(F38="Scenario3PBT12",'Deep retrofit'!$AN$16,"")))&amp;IF(F38="Scenario1PBT13",'Deep retrofit'!$AO$16,IF(F38="Scenario2PBT13",'Deep retrofit'!$AP$16,IF(F38="Scenario3PBT13",'Deep retrofit'!$AQ$16,"")))&amp;IF(F38="Scenario1PBT14",'Deep retrofit'!$AR$16,IF(F38="Scenario2PBT14",'Deep retrofit'!$AS$16,IF(F38="Scenario3PBT14",'Deep retrofit'!$AT$16,"")))&amp;IF(F38="Scenario1PBT15",'Deep retrofit'!$AU$16,IF(F38="Scenario2PBT15",'Deep retrofit'!$AV$16,IF(F38="Scenario3PBT15",'Deep retrofit'!$AW$16,"")))</f>
        <v/>
      </c>
      <c r="J38" s="142">
        <f t="shared" si="12"/>
        <v>0</v>
      </c>
      <c r="K38" s="142" t="str">
        <f>IF(F38="Scenario1PBT1",'Deep retrofit'!$E$18,IF(F38="Scenario2PBT1",'Deep retrofit'!$F$18,IF(F38="Scenario3PBT1",'Deep retrofit'!$G$18,"")))&amp;IF(F38="Scenario1PBT2",'Deep retrofit'!$H$18,IF(F38="Scenario2PBT2",'Deep retrofit'!$I$18,IF(F38="Scenario3PBT2",'Deep retrofit'!$J$18,"")))&amp;IF(F38="Scenario1PBT3",'Deep retrofit'!$K$18,IF(F38="Scenario2PBT3",'Deep retrofit'!$L$18,IF(F38="Scenario3PBT3",'Deep retrofit'!$M$18,"")))&amp;IF(F38="Scenario1PBT4",'Deep retrofit'!$N$18,IF(F38="Scenario2PBT4",'Deep retrofit'!$O$18,IF(F38="Scenario3PBT4",'Deep retrofit'!$P$18,"")))&amp;IF(F38="Scenario1PBT5",'Deep retrofit'!$Q$18,IF(F38="Scenario2PBT5",'Deep retrofit'!$R$18,IF(F38="Scenario3PBT5",'Deep retrofit'!$S$18,"")))&amp;IF(F38="Scenario1PBT6",'Deep retrofit'!$T$18,IF(F38="Scenario2PBT6",'Deep retrofit'!$U$18,IF(F38="Scenario3PBT6",'Deep retrofit'!$V$18,"")))&amp;IF(F38="Scenario1PBT7",'Deep retrofit'!$W$18,IF(F38="Scenario2PBT7",'Deep retrofit'!$X$18,IF(F38="Scenario3PBT7",'Deep retrofit'!$Y$18,"")))&amp;IF(F38="Scenario1PBT8",'Deep retrofit'!$Z$18,IF(F38="Scenario2PBT8",'Deep retrofit'!$AA$18,IF(F38="Scenario3PBT8",'Deep retrofit'!$AB$18,"")))&amp;IF(F38="Scenario1PBT9",'Deep retrofit'!$AC$18,IF(F38="Scenario2PBT9",'Deep retrofit'!$AD$18,IF(F38="Scenario3PBT9",'Deep retrofit'!$AE$18,"")))&amp;IF(F38="Scenario1PBT10",'Deep retrofit'!$AF$18,IF(F38="Scenario2PBT10",'Deep retrofit'!$AG$18,IF(F38="Scenario3PBT10",'Deep retrofit'!$AH$18,"")))&amp;IF(F38="Scenario1PBT11",'Deep retrofit'!$AI$18,IF(F38="Scenario2PBT11",'Deep retrofit'!$AJ$18,IF(F38="Scenario3PBT11",'Deep retrofit'!$AK$18,"")))&amp;IF(F38="Scenario1PBT12",'Deep retrofit'!$AL$18,IF(F38="Scenario2PBT12",'Deep retrofit'!$AM$18,IF(F38="Scenario3PBT12",'Deep retrofit'!$AN$18,"")))&amp;IF(F38="Scenario1PBT13",'Deep retrofit'!$AO$18,IF(F38="Scenario2PBT13",'Deep retrofit'!$AP$18,IF(F38="Scenario3PBT13",'Deep retrofit'!$AQ$18,"")))&amp;IF(F38="Scenario1PBT14",'Deep retrofit'!$AR$18,IF(F38="Scenario2PBT14",'Deep retrofit'!$AS$18,IF(F38="Scenario3PBT14",'Deep retrofit'!$AT$18,"")))&amp;IF(F38="Scenario1PBT15",'Deep retrofit'!$AU$18,IF(F38="Scenario2PBT15",'Deep retrofit'!$AV$18,IF(F38="Scenario3PBT15",'Deep retrofit'!$AW$18,"")))</f>
        <v/>
      </c>
      <c r="L38" s="142">
        <f t="shared" si="13"/>
        <v>0</v>
      </c>
      <c r="M38" s="142" t="str">
        <f>IF(F38="Scenario1PBT1",'Deep retrofit'!$E$20,IF(F38="Scenario2PBT1",'Deep retrofit'!$F$20,IF(F38="Scenario3PBT1",'Deep retrofit'!$G$20,"")))&amp;IF(F38="Scenario1PBT2",'Deep retrofit'!$H$20,IF(F38="Scenario2PBT2",'Deep retrofit'!$I$20,IF(F38="Scenario3PBT2",'Deep retrofit'!$J$20,"")))&amp;IF(F38="Scenario1PBT3",'Deep retrofit'!$K$20,IF(F38="Scenario2PBT3",'Deep retrofit'!$L$20,IF(F38="Scenario3PBT3",'Deep retrofit'!$M$20,"")))&amp;IF(F38="Scenario1PBT4",'Deep retrofit'!$N$20,IF(F38="Scenario2PBT4",'Deep retrofit'!$O$20,IF(F38="Scenario3PBT4",'Deep retrofit'!$P$20,"")))&amp;IF(F38="Scenario1PBT5",'Deep retrofit'!$Q$20,IF(F38="Scenario2PBT5",'Deep retrofit'!$R$20,IF(F38="Scenario3PBT5",'Deep retrofit'!$S$20,"")))&amp;IF(F38="Scenario1PBT6",'Deep retrofit'!$T$20,IF(F38="Scenario2PBT6",'Deep retrofit'!$U$20,IF(F38="Scenario3PBT6",'Deep retrofit'!$V$20,"")))&amp;IF(F38="Scenario1PBT7",'Deep retrofit'!$W$20,IF(F38="Scenario2PBT7",'Deep retrofit'!$X$20,IF(F38="Scenario3PBT7",'Deep retrofit'!$Y$20,"")))&amp;IF(F38="Scenario1PBT8",'Deep retrofit'!$Z$20,IF(F38="Scenario2PBT8",'Deep retrofit'!$AA$20,IF(F38="Scenario3PBT8",'Deep retrofit'!$AB$20,"")))&amp;IF(F38="Scenario1PBT9",'Deep retrofit'!$AC$20,IF(F38="Scenario2PBT9",'Deep retrofit'!$AD$20,IF(F38="Scenario3PBT9",'Deep retrofit'!$AE$20,"")))&amp;IF(F38="Scenario1PBT10",'Deep retrofit'!$AF$20,IF(F38="Scenario2PBT10",'Deep retrofit'!$AG$20,IF(F38="Scenario3PBT10",'Deep retrofit'!$AH$20,"")))&amp;IF(F38="Scenario1PBT11",'Deep retrofit'!$AI$20,IF(F38="Scenario2PBT11",'Deep retrofit'!$AJ$20,IF(F38="Scenario3PBT11",'Deep retrofit'!$AK$20,"")))&amp;IF(F38="Scenario1PBT12",'Deep retrofit'!$AL$20,IF(F38="Scenario2PBT12",'Deep retrofit'!$AM$20,IF(F38="Scenario3PBT12",'Deep retrofit'!$AN$20,"")))&amp;IF(F38="Scenario1PBT13",'Deep retrofit'!$AO$20,IF(F38="Scenario2PBT13",'Deep retrofit'!$AP$20,IF(F38="Scenario3PBT13",'Deep retrofit'!$AQ$20,"")))&amp;IF(F38="Scenario1PBT14",'Deep retrofit'!$AR$20,IF(F38="Scenario2PBT14",'Deep retrofit'!$AS$20,IF(F38="Scenario3PBT14",'Deep retrofit'!$AT$20,"")))&amp;IF(F38="Scenario1PBT15",'Deep retrofit'!$AU$20,IF(F38="Scenario2PBT15",'Deep retrofit'!$AV$20,IF(F38="Scenario3PBT15",'Deep retrofit'!$AW$20,"")))</f>
        <v/>
      </c>
      <c r="N38" s="143">
        <f t="shared" si="14"/>
        <v>0</v>
      </c>
      <c r="O38" s="262" t="str">
        <f>IF(F38="Scenario1PBT1",'Deep retrofit'!$E$23,IF(F38="Scenario2PBT1",'Deep retrofit'!$F$23,IF(F38="Scenario3PBT1",'Deep retrofit'!$G$23,"")))&amp;IF(F38="Scenario1PBT2",'Deep retrofit'!$H$23,IF(F38="Scenario2PBT2",'Deep retrofit'!$I$23,IF(F38="Scenario3PBT2",'Deep retrofit'!$J$23,"")))&amp;IF(F38="Scenario1PBT3",'Deep retrofit'!$K$23,IF(F38="Scenario2PBT3",'Deep retrofit'!$L$23,IF(F38="Scenario3PBT3",'Deep retrofit'!$M$23,"")))&amp;IF(F38="Scenario1PBT4",'Deep retrofit'!$N$23,IF(F38="Scenario2PBT4",'Deep retrofit'!$O$23,IF(F38="Scenario3PBT4",'Deep retrofit'!$P$23,"")))&amp;IF(F38="Scenario1PBT5",'Deep retrofit'!$Q$23,IF(F38="Scenario2PBT5",'Deep retrofit'!$R$23,IF(F38="Scenario3PBT5",'Deep retrofit'!$S$23,"")))&amp;IF(F38="Scenario1PBT6",'Deep retrofit'!$T$23,IF(F38="Scenario2PBT6",'Deep retrofit'!$U$23,IF(F38="Scenario3PBT6",'Deep retrofit'!$V$23,"")))&amp;IF(F38="Scenario1PBT7",'Deep retrofit'!$W$23,IF(F38="Scenario2PBT7",'Deep retrofit'!$X$23,IF(F38="Scenario3PBT7",'Deep retrofit'!$Y$23,"")))&amp;IF(F38="Scenario1PBT8",'Deep retrofit'!$Z$23,IF(F38="Scenario2PBT8",'Deep retrofit'!$AA$23,IF(F38="Scenario3PBT8",'Deep retrofit'!$AB$23,"")))&amp;IF(F38="Scenario1PBT9",'Deep retrofit'!$AC$23,IF(F38="Scenario2PBT9",'Deep retrofit'!$AD$23,IF(F38="Scenario3PBT9",'Deep retrofit'!$AE$23,"")))&amp;IF(F38="Scenario1PBT10",'Deep retrofit'!$AF$23,IF(F38="Scenario2PBT10",'Deep retrofit'!$AG$23,IF(F38="Scenario3PBT10",'Deep retrofit'!$AH$23,"")))&amp;IF(F38="Scenario1PBT11",'Deep retrofit'!$AI$23,IF(F38="Scenario2PBT11",'Deep retrofit'!$AJ$23,IF(F38="Scenario3PBT11",'Deep retrofit'!$AK$23,"")))&amp;IF(F38="Scenario1PBT12",'Deep retrofit'!$AL$23,IF(F38="Scenario2PBT12",'Deep retrofit'!$AM$23,IF(F38="Scenario3PBT12",'Deep retrofit'!$AN$23,"")))&amp;IF(F38="Scenario1PBT13",'Deep retrofit'!$AO$23,IF(F38="Scenario2PBT13",'Deep retrofit'!$AP$23,IF(F38="Scenario3PBT13",'Deep retrofit'!$AQ$23,"")))&amp;IF(F38="Scenario1PBT14",'Deep retrofit'!$AR$23,IF(F38="Scenario2PBT14",'Deep retrofit'!$AS$23,IF(F38="Scenario3PBT14",'Deep retrofit'!$AT$23,"")))&amp;IF(F38="Scenario1PBT15",'Deep retrofit'!$AU$23,IF(F38="Scenario2PBT15",'Deep retrofit'!$AV$23,IF(F38="Scenario3PBT15",'Deep retrofit'!$AW$23,"")))</f>
        <v/>
      </c>
      <c r="P38" s="142">
        <f t="shared" si="15"/>
        <v>0</v>
      </c>
      <c r="Q38" s="142" t="str">
        <f>IF(F38="Scenario1PBT1",'Deep retrofit'!$E$25,IF(F38="Scenario2PBT1",'Deep retrofit'!$F$25,IF(F38="Scenario3PBT1",'Deep retrofit'!$G$25,"")))&amp;IF(F38="Scenario1PBT2",'Deep retrofit'!$H$25,IF(F38="Scenario2PBT2",'Deep retrofit'!$I$25,IF(F38="Scenario3PBT2",'Deep retrofit'!$J$25,"")))&amp;IF(F38="Scenario1PBT3",'Deep retrofit'!$K$25,IF(F38="Scenario2PBT3",'Deep retrofit'!$L$25,IF(F38="Scenario3PBT3",'Deep retrofit'!$M$25,"")))&amp;IF(F38="Scenario1PBT4",'Deep retrofit'!$N$25,IF(F38="Scenario2PBT4",'Deep retrofit'!$O$25,IF(F38="Scenario3PBT4",'Deep retrofit'!$P$25,"")))&amp;IF(F38="Scenario1PBT5",'Deep retrofit'!$Q$25,IF(F38="Scenario2PBT5",'Deep retrofit'!$R$25,IF(F38="Scenario3PBT5",'Deep retrofit'!$S$25,"")))&amp;IF(F38="Scenario1PBT6",'Deep retrofit'!$T$25,IF(F38="Scenario2PBT6",'Deep retrofit'!$U$25,IF(F38="Scenario3PBT6",'Deep retrofit'!$V$25,"")))&amp;IF(F38="Scenario1PBT7",'Deep retrofit'!$W$25,IF(F38="Scenario2PBT7",'Deep retrofit'!$X$25,IF(F38="Scenario3PBT7",'Deep retrofit'!$Y$25,"")))&amp;IF(F38="Scenario1PBT8",'Deep retrofit'!$Z$25,IF(F38="Scenario2PBT8",'Deep retrofit'!$AA$25,IF(F38="Scenario3PBT8",'Deep retrofit'!$AB$25,"")))&amp;IF(F38="Scenario1PBT9",'Deep retrofit'!$AC$25,IF(F38="Scenario2PBT9",'Deep retrofit'!$AD$25,IF(F38="Scenario3PBT9",'Deep retrofit'!$AE$25,"")))&amp;IF(F38="Scenario1PBT10",'Deep retrofit'!$AF$25,IF(F38="Scenario2PBT10",'Deep retrofit'!$AG$25,IF(F38="Scenario3PBT10",'Deep retrofit'!$AH$25,"")))&amp;IF(F38="Scenario1PBT11",'Deep retrofit'!$AI$25,IF(F38="Scenario2PBT11",'Deep retrofit'!$AJ$25,IF(F38="Scenario3PBT11",'Deep retrofit'!$AK$25,"")))&amp;IF(F38="Scenario1PBT12",'Deep retrofit'!$AL$25,IF(F38="Scenario2PBT12",'Deep retrofit'!$AM$25,IF(F38="Scenario3PBT12",'Deep retrofit'!$AN$25,"")))&amp;IF(F38="Scenario1PBT13",'Deep retrofit'!$AO$25,IF(F38="Scenario2PBT13",'Deep retrofit'!$AP$25,IF(F38="Scenario3PBT13",'Deep retrofit'!$AQ$25,"")))&amp;IF(F38="Scenario1PBT14",'Deep retrofit'!$AR$25,IF(F38="Scenario2PBT14",'Deep retrofit'!$AS$25,IF(F38="Scenario3PBT14",'Deep retrofit'!$AT$25,"")))&amp;IF(F38="Scenario1PBT15",'Deep retrofit'!$AU$25,IF(F38="Scenario2PBT15",'Deep retrofit'!$AV$25,IF(F38="Scenario3PBT15",'Deep retrofit'!$AW$25,"")))</f>
        <v/>
      </c>
      <c r="R38" s="142">
        <f t="shared" si="16"/>
        <v>0</v>
      </c>
      <c r="S38" s="142" t="str">
        <f>IF(F38="Scenario1PBT1",'Deep retrofit'!$E$27,IF(F38="Scenario2PBT1",'Deep retrofit'!$F$27,IF(F38="Scenario3PBT1",'Deep retrofit'!$G$27,"")))&amp;IF(F38="Scenario1PBT2",'Deep retrofit'!$H$27,IF(F38="Scenario2PBT2",'Deep retrofit'!$I$27,IF(F38="Scenario3PBT2",'Deep retrofit'!$J$27,"")))&amp;IF(F38="Scenario1PBT3",'Deep retrofit'!$K$27,IF(F38="Scenario2PBT3",'Deep retrofit'!$L$27,IF(F38="Scenario3PBT3",'Deep retrofit'!$M$27,"")))&amp;IF(F38="Scenario1PBT4",'Deep retrofit'!$N$27,IF(F38="Scenario2PBT4",'Deep retrofit'!$O$27,IF(F38="Scenario3PBT4",'Deep retrofit'!$P$27,"")))&amp;IF(F38="Scenario1PBT5",'Deep retrofit'!$Q$27,IF(F38="Scenario2PBT5",'Deep retrofit'!$R$27,IF(F38="Scenario3PBT5",'Deep retrofit'!$S$27,"")))&amp;IF(F38="Scenario1PBT6",'Deep retrofit'!$T$27,IF(F38="Scenario2PBT6",'Deep retrofit'!$U$27,IF(F38="Scenario3PBT6",'Deep retrofit'!$V$27,"")))&amp;IF(F38="Scenario1PBT7",'Deep retrofit'!$W$27,IF(F38="Scenario2PBT7",'Deep retrofit'!$X$27,IF(F38="Scenario3PBT7",'Deep retrofit'!$Y$27,"")))&amp;IF(F38="Scenario1PBT8",'Deep retrofit'!$Z$27,IF(F38="Scenario2PBT8",'Deep retrofit'!$AA$27,IF(F38="Scenario3PBT8",'Deep retrofit'!$AB$27,"")))&amp;IF(F38="Scenario1PBT9",'Deep retrofit'!$AC$27,IF(F38="Scenario2PBT9",'Deep retrofit'!$AD$27,IF(F38="Scenario3PBT9",'Deep retrofit'!$AE$27,"")))&amp;IF(F38="Scenario1PBT10",'Deep retrofit'!$AF$27,IF(F38="Scenario2PBT10",'Deep retrofit'!$AG$27,IF(F38="Scenario3PBT10",'Deep retrofit'!$AH$27,"")))&amp;IF(F38="Scenario1PBT11",'Deep retrofit'!$AI$27,IF(F38="Scenario2PBT11",'Deep retrofit'!$AJ$27,IF(F38="Scenario3PBT11",'Deep retrofit'!$AK$27,"")))&amp;IF(F38="Scenario1PBT12",'Deep retrofit'!$AL$27,IF(F38="Scenario2PBT12",'Deep retrofit'!$AM$27,IF(F38="Scenario3PBT12",'Deep retrofit'!$AN$27,"")))&amp;IF(F38="Scenario1PBT13",'Deep retrofit'!$AO$27,IF(F38="Scenario2PBT13",'Deep retrofit'!$AP$27,IF(F38="Scenario3PBT13",'Deep retrofit'!$AQ$27,"")))&amp;IF(F38="Scenario1PBT14",'Deep retrofit'!$AR$27,IF(F38="Scenario2PBT14",'Deep retrofit'!$AS$27,IF(F38="Scenario3PBT14",'Deep retrofit'!$AT$27,"")))&amp;IF(F38="Scenario1PBT15",'Deep retrofit'!$AU$27,IF(F38="Scenario2PBT15",'Deep retrofit'!$AV$27,IF(F38="Scenario3PBT15",'Deep retrofit'!$AW$27,"")))</f>
        <v/>
      </c>
      <c r="T38" s="263">
        <f t="shared" si="17"/>
        <v>0</v>
      </c>
      <c r="U38" s="262" t="str">
        <f>IF(F38="Scenario1PBT1",'Deep retrofit'!$E$38,IF(F38="Scenario2PBT1",'Deep retrofit'!$F$38,IF(F38="Scenario3PBT1",'Deep retrofit'!$G$38,"")))&amp;IF(F38="Scenario1PBT2",'Deep retrofit'!$H$38,IF(F38="Scenario2PBT2",'Deep retrofit'!$I$38,IF(F38="Scenario3PBT2",'Deep retrofit'!$J$38,"")))&amp;IF(F38="Scenario1PBT3",'Deep retrofit'!$K$38,IF(F38="Scenario2PBT3",'Deep retrofit'!$L$38,IF(F38="Scenario3PBT3",'Deep retrofit'!$M$38,"")))&amp;IF(F38="Scenario1PBT4",'Deep retrofit'!$N$38,IF(F38="Scenario2PBT4",'Deep retrofit'!$O$38,IF(F38="Scenario3PBT4",'Deep retrofit'!$P$38,"")))&amp;IF(F38="Scenario1PBT5",'Deep retrofit'!$Q$38,IF(F38="Scenario2PBT5",'Deep retrofit'!$R$38,IF(F38="Scenario3PBT5",'Deep retrofit'!$S$38,"")))&amp;IF(F38="Scenario1PBT6",'Deep retrofit'!$T$38,IF(F38="Scenario2PBT6",'Deep retrofit'!$U$38,IF(F38="Scenario3PBT6",'Deep retrofit'!$V$38,"")))&amp;IF(F38="Scenario1PBT7",'Deep retrofit'!$W$38,IF(F38="Scenario2PBT7",'Deep retrofit'!$X$38,IF(F38="Scenario3PBT7",'Deep retrofit'!$Y$38,"")))&amp;IF(F38="Scenario1PBT8",'Deep retrofit'!$Z$38,IF(F38="Scenario2PBT8",'Deep retrofit'!$AA$38,IF(F38="Scenario3PBT8",'Deep retrofit'!$AB$38,"")))&amp;IF(F38="Scenario1PBT9",'Deep retrofit'!$AC$38,IF(F38="Scenario2PBT9",'Deep retrofit'!$AD$38,IF(F38="Scenario3PBT9",'Deep retrofit'!$AE$38,"")))&amp;IF(F38="Scenario1PBT10",'Deep retrofit'!$AF$38,IF(F38="Scenario2PBT10",'Deep retrofit'!$AG$38,IF(F38="Scenario3PBT10",'Deep retrofit'!$AH$38,"")))&amp;IF(F38="Scenario1PBT11",'Deep retrofit'!$AI$38,IF(F38="Scenario2PBT11",'Deep retrofit'!$AJ$38,IF(F38="Scenario3PBT11",'Deep retrofit'!$AK$38,"")))&amp;IF(F38="Scenario1PBT12",'Deep retrofit'!$AL$38,IF(F38="Scenario2PBT12",'Deep retrofit'!$AM$38,IF(F38="Scenario3PBT12",'Deep retrofit'!$AN$38,"")))&amp;IF(F38="Scenario1PBT13",'Deep retrofit'!$AO$38,IF(F38="Scenario2PBT13",'Deep retrofit'!$AP$38,IF(F38="Scenario3PBT13",'Deep retrofit'!$AQ$38,"")))&amp;IF(F38="Scenario1PBT14",'Deep retrofit'!$AR$38,IF(F38="Scenario2PBT14",'Deep retrofit'!$AS$38,IF(F38="Scenario3PBT14",'Deep retrofit'!$AT$38,"")))&amp;IF(F38="Scenario1PBT15",'Deep retrofit'!$AU$38,IF(F38="Scenario2PBT15",'Deep retrofit'!$AV$38,IF(F38="Scenario3PBT15",'Deep retrofit'!$AW$38,"")))</f>
        <v/>
      </c>
      <c r="V38" s="142">
        <f t="shared" si="18"/>
        <v>0</v>
      </c>
      <c r="W38" s="142" t="str">
        <f>IF(F38="Scenario1PBT1",'Deep retrofit'!$E$40,IF(F38="Scenario2PBT1",'Deep retrofit'!$F$40,IF(F38="Scenario3PBT1",'Deep retrofit'!$G$40,"")))&amp;IF(F38="Scenario1PBT2",'Deep retrofit'!$H$40,IF(F38="Scenario2PBT2",'Deep retrofit'!$I$40,IF(F38="Scenario3PBT2",'Deep retrofit'!$J$40,"")))&amp;IF(F38="Scenario1PBT3",'Deep retrofit'!$K$40,IF(F38="Scenario2PBT3",'Deep retrofit'!$L$40,IF(F38="Scenario3PBT3",'Deep retrofit'!$M$40,"")))&amp;IF(F38="Scenario1PBT4",'Deep retrofit'!$N$40,IF(F38="Scenario2PBT4",'Deep retrofit'!$O$40,IF(F38="Scenario3PBT4",'Deep retrofit'!$P$40,"")))&amp;IF(F38="Scenario1PBT5",'Deep retrofit'!$Q$40,IF(F38="Scenario2PBT5",'Deep retrofit'!$R$40,IF(F38="Scenario3PBT5",'Deep retrofit'!$S$40,"")))&amp;IF(F38="Scenario1PBT6",'Deep retrofit'!$T$40,IF(F38="Scenario2PBT6",'Deep retrofit'!$U$40,IF(F38="Scenario3PBT6",'Deep retrofit'!$V$40,"")))&amp;IF(F38="Scenario1PBT7",'Deep retrofit'!$W$40,IF(F38="Scenario2PBT7",'Deep retrofit'!$X$40,IF(F38="Scenario3PBT7",'Deep retrofit'!$Y$40,"")))&amp;IF(F38="Scenario1PBT8",'Deep retrofit'!$Z$40,IF(F38="Scenario2PBT8",'Deep retrofit'!$AA$40,IF(F38="Scenario3PBT8",'Deep retrofit'!$AB$40,"")))&amp;IF(F38="Scenario1PBT9",'Deep retrofit'!$AC$40,IF(F38="Scenario2PBT9",'Deep retrofit'!$AD$40,IF(F38="Scenario3PBT9",'Deep retrofit'!$AE$40,"")))&amp;IF(F38="Scenario1PBT10",'Deep retrofit'!$AF$40,IF(F38="Scenario2PBT10",'Deep retrofit'!$AG$40,IF(F38="Scenario3PBT10",'Deep retrofit'!$AH$40,"")))&amp;IF(F38="Scenario1PBT11",'Deep retrofit'!$AI$40,IF(F38="Scenario2PBT11",'Deep retrofit'!$AJ$40,IF(F38="Scenario3PBT11",'Deep retrofit'!$AK$40,"")))&amp;IF(F38="Scenario1PBT12",'Deep retrofit'!$AL$40,IF(F38="Scenario2PBT12",'Deep retrofit'!$AM$40,IF(F38="Scenario3PBT12",'Deep retrofit'!$AN$40,"")))&amp;IF(F38="Scenario1PBT13",'Deep retrofit'!$AO$40,IF(F38="Scenario2PBT13",'Deep retrofit'!$AP$40,IF(F38="Scenario3PBT13",'Deep retrofit'!$AQ$40,"")))&amp;IF(F38="Scenario1PBT14",'Deep retrofit'!$AR$40,IF(F38="Scenario2PBT14",'Deep retrofit'!$AS$40,IF(F38="Scenario3PBT14",'Deep retrofit'!$AT$40,"")))&amp;IF(F38="Scenario1PBT15",'Deep retrofit'!$AU$40,IF(F38="Scenario2PBT15",'Deep retrofit'!$AV$40,IF(F38="Scenario3PBT15",'Deep retrofit'!$AW$40,"")))</f>
        <v/>
      </c>
      <c r="X38" s="142">
        <f t="shared" si="19"/>
        <v>0</v>
      </c>
      <c r="Y38" s="142" t="str">
        <f>IF(F38="Scenario1PBT1",'Deep retrofit'!$E$42,IF(F38="Scenario2PBT1",'Deep retrofit'!$F$42,IF(F38="Scenario3PBT1",'Deep retrofit'!$G$42,"")))&amp;IF(F38="Scenario1PBT2",'Deep retrofit'!$H$42,IF(F38="Scenario2PBT2",'Deep retrofit'!$I$42,IF(F38="Scenario3PBT2",'Deep retrofit'!$J$42,"")))&amp;IF(F38="Scenario1PBT3",'Deep retrofit'!$K$42,IF(F38="Scenario2PBT3",'Deep retrofit'!$L$42,IF(F38="Scenario3PBT3",'Deep retrofit'!$M$42,"")))&amp;IF(F38="Scenario1PBT4",'Deep retrofit'!$N$42,IF(F38="Scenario2PBT4",'Deep retrofit'!$O$42,IF(F38="Scenario3PBT4",'Deep retrofit'!$P$42,"")))&amp;IF(F38="Scenario1PBT5",'Deep retrofit'!$Q$42,IF(F38="Scenario2PBT5",'Deep retrofit'!$R$42,IF(F38="Scenario3PBT5",'Deep retrofit'!$S$42,"")))&amp;IF(F38="Scenario1PBT6",'Deep retrofit'!$T$42,IF(F38="Scenario2PBT6",'Deep retrofit'!$U$42,IF(F38="Scenario3PBT6",'Deep retrofit'!$V$42,"")))&amp;IF(F38="Scenario1PBT7",'Deep retrofit'!$W$42,IF(F38="Scenario2PBT7",'Deep retrofit'!$X$42,IF(F38="Scenario3PBT7",'Deep retrofit'!$Y$42,"")))&amp;IF(F38="Scenario1PBT8",'Deep retrofit'!$Z$42,IF(F38="Scenario2PBT8",'Deep retrofit'!$AA$42,IF(F38="Scenario3PBT8",'Deep retrofit'!$AB$42,"")))&amp;IF(F38="Scenario1PBT9",'Deep retrofit'!$AC$42,IF(F38="Scenario2PBT9",'Deep retrofit'!$AD$42,IF(F38="Scenario3PBT9",'Deep retrofit'!$AE$42,"")))&amp;IF(F38="Scenario1PBT10",'Deep retrofit'!$AF$42,IF(F38="Scenario2PBT10",'Deep retrofit'!$AG$42,IF(F38="Scenario3PBT10",'Deep retrofit'!$AH$42,"")))&amp;IF(F38="Scenario1PBT11",'Deep retrofit'!$AI$42,IF(F38="Scenario2PBT11",'Deep retrofit'!$AJ$42,IF(F38="Scenario3PBT11",'Deep retrofit'!$AK$42,"")))&amp;IF(F38="Scenario1PBT12",'Deep retrofit'!$AL$42,IF(F38="Scenario2PBT12",'Deep retrofit'!$AM$42,IF(F38="Scenario3PBT12",'Deep retrofit'!$AN$42,"")))&amp;IF(F38="Scenario1PBT13",'Deep retrofit'!$AO$42,IF(F38="Scenario2PBT13",'Deep retrofit'!$AP$42,IF(F38="Scenario3PBT13",'Deep retrofit'!$AQ$42,"")))&amp;IF(F38="Scenario1PBT14",'Deep retrofit'!$AR$42,IF(F38="Scenario2PBT14",'Deep retrofit'!$AS$42,IF(F38="Scenario3PBT14",'Deep retrofit'!$AT$42,"")))&amp;IF(F38="Scenario1PBT15",'Deep retrofit'!$AU$42,IF(F38="Scenario2PBT15",'Deep retrofit'!$AV$42,IF(F38="Scenario3PBT15",'Deep retrofit'!$AW$42,"")))</f>
        <v/>
      </c>
      <c r="Z38" s="142">
        <f t="shared" si="20"/>
        <v>0</v>
      </c>
      <c r="AA38" s="331" t="str">
        <f>IF(F38="Scenario1PBT1",'Deep retrofit'!$E$101,IF(F38="Scenario2PBT1",'Deep retrofit'!$F$101,IF(F38="Scenario3PBT1",'Deep retrofit'!$G$101,"")))&amp;IF(F38="Scenario1PBT2",'Deep retrofit'!$H$101,IF(F38="Scenario2PBT2",'Deep retrofit'!$I$101,IF(F38="Scenario3PBT2",'Deep retrofit'!$J$101,"")))&amp;IF(F38="Scenario1PBT3",'Deep retrofit'!$K$101,IF(F38="Scenario2PBT3",'Deep retrofit'!$L$101,IF(F38="Scenario3PBT3",'Deep retrofit'!$M$101,"")))&amp;IF(F38="Scenario1PBT4",'Deep retrofit'!$N$101,IF(F38="Scenario2PBT4",'Deep retrofit'!$O$101,IF(F38="Scenario3PBT4",'Deep retrofit'!$P$101,"")))&amp;IF(F38="Scenario1PBT5",'Deep retrofit'!$Q$101,IF(F38="Scenario2PBT5",'Deep retrofit'!$R$101,IF(F38="Scenario3PBT5",'Deep retrofit'!$S$101,"")))&amp;IF(F38="Scenario1PBT6",'Deep retrofit'!$T$101,IF(F38="Scenario2PBT6",'Deep retrofit'!$U$101,IF(F38="Scenario3PBT6",'Deep retrofit'!$V$101,"")))&amp;IF(F38="Scenario1PBT7",'Deep retrofit'!$W$101,IF(F38="Scenario2PBT7",'Deep retrofit'!$X$101,IF(F38="Scenario3PBT7",'Deep retrofit'!$Y$101,"")))&amp;IF(F38="Scenario1PBT8",'Deep retrofit'!$Z$101,IF(F38="Scenario2PBT8",'Deep retrofit'!$AA$101,IF(F38="Scenario3PBT8",'Deep retrofit'!$AB$101,"")))&amp;IF(F38="Scenario1PBT9",'Deep retrofit'!$AC$101,IF(F38="Scenario2PBT9",'Deep retrofit'!$AD$101,IF(F38="Scenario3PBT9",'Deep retrofit'!$AE$101,"")))&amp;IF(F38="Scenario1PBT10",'Deep retrofit'!$AF$101,IF(F38="Scenario2PBT10",'Deep retrofit'!$AG$101,IF(F38="Scenario3PBT10",'Deep retrofit'!$AH$101,"")))&amp;IF(F38="Scenario1PBT11",'Deep retrofit'!$AI$101,IF(F38="Scenario2PBT11",'Deep retrofit'!$AJ$101,IF(F38="Scenario3PBT11",'Deep retrofit'!$AK$101,"")))&amp;IF(F38="Scenario1PBT12",'Deep retrofit'!$AL$101,IF(F38="Scenario2PBT12",'Deep retrofit'!$AM$101,IF(F38="Scenario3PBT12",'Deep retrofit'!$AN$101,"")))&amp;IF(F38="Scenario1PBT13",'Deep retrofit'!$AO$101,IF(F38="Scenario2PBT13",'Deep retrofit'!$AP$101,IF(F38="Scenario3PBT13",'Deep retrofit'!$AQ$101,"")))&amp;IF(F38="Scenario1PBT14",'Deep retrofit'!$AR$101,IF(F38="Scenario2PBT14",'Deep retrofit'!$AS$101,IF(F38="Scenario3PBT14",'Deep retrofit'!$AT$101,"")))&amp;IF(F38="Scenario1PBT15",'Deep retrofit'!$AU$101,IF(F38="Scenario2PBT15",'Deep retrofit'!$AV$101,IF(F38="Scenario3PBT15",'Deep retrofit'!$AW$101,"")))</f>
        <v/>
      </c>
      <c r="AB38" s="233">
        <f t="shared" si="21"/>
        <v>0</v>
      </c>
      <c r="AC38" s="264">
        <f>IFERROR('Projection_Base-case'!G38-G38,0)</f>
        <v>0</v>
      </c>
      <c r="AD38" s="142">
        <f t="shared" ref="AD38:AD69" si="24">AC38*C38</f>
        <v>0</v>
      </c>
      <c r="AE38" s="142">
        <f>IFERROR(100*AC38/'Projection_Base-case'!G38,0)</f>
        <v>0</v>
      </c>
      <c r="AF38" s="142">
        <f>IFERROR('Projection_Base-case'!I38-I38,0)</f>
        <v>0</v>
      </c>
      <c r="AG38" s="142">
        <f t="shared" ref="AG38:AG69" si="25">AF38*C38</f>
        <v>0</v>
      </c>
      <c r="AH38" s="142">
        <f>IFERROR(100*AF38/'Projection_Base-case'!I38,0)</f>
        <v>0</v>
      </c>
      <c r="AI38" s="142">
        <f>IFERROR('Projection_Base-case'!K38-K38,0)</f>
        <v>0</v>
      </c>
      <c r="AJ38" s="142">
        <f t="shared" ref="AJ38:AJ69" si="26">AI38*C38</f>
        <v>0</v>
      </c>
      <c r="AK38" s="142">
        <f>IFERROR(100*AI38/'Projection_Base-case'!K38,0)</f>
        <v>0</v>
      </c>
      <c r="AL38" s="142">
        <f>IFERROR(M38-'Projection_Base-case'!M38,0)</f>
        <v>0</v>
      </c>
      <c r="AM38" s="142">
        <f t="shared" ref="AM38:AM69" si="27">AL38*C38</f>
        <v>0</v>
      </c>
      <c r="AN38" s="143">
        <f>IFERROR(100*AL38/'Projection_Base-case'!M38,0)</f>
        <v>0</v>
      </c>
      <c r="AO38" s="262">
        <f>IFERROR('Projection_Base-case'!O38-O38,0)</f>
        <v>0</v>
      </c>
      <c r="AP38" s="142">
        <f t="shared" ref="AP38:AP69" si="28">AO38*C38</f>
        <v>0</v>
      </c>
      <c r="AQ38" s="142">
        <f>IFERROR(100*AO38/'Projection_Base-case'!O38,0)</f>
        <v>0</v>
      </c>
      <c r="AR38" s="142">
        <f>IFERROR('Projection_Base-case'!Q38-Q38,0)</f>
        <v>0</v>
      </c>
      <c r="AS38" s="142">
        <f t="shared" ref="AS38:AS69" si="29">AR38*C38</f>
        <v>0</v>
      </c>
      <c r="AT38" s="142">
        <f>IFERROR(100*AR38/'Projection_Base-case'!Q38,0)</f>
        <v>0</v>
      </c>
      <c r="AU38" s="142">
        <f>IFERROR('Projection_Base-case'!S38-S38,0)</f>
        <v>0</v>
      </c>
      <c r="AV38" s="142">
        <f t="shared" ref="AV38:AV69" si="30">AU38*C38</f>
        <v>0</v>
      </c>
      <c r="AW38" s="143">
        <f>IFERROR(100*AU38/'Projection_Base-case'!S38,0)</f>
        <v>0</v>
      </c>
      <c r="AX38" s="262">
        <f>IFERROR('Projection_Base-case'!U38-U38,0)</f>
        <v>0</v>
      </c>
      <c r="AY38" s="142">
        <f t="shared" ref="AY38:AY69" si="31">AX38*C38</f>
        <v>0</v>
      </c>
      <c r="AZ38" s="142">
        <f>IFERROR(100*AX38/'Projection_Base-case'!U38,0)</f>
        <v>0</v>
      </c>
      <c r="BA38" s="142">
        <f>IFERROR('Projection_Base-case'!W38-W38,0)</f>
        <v>0</v>
      </c>
      <c r="BB38" s="142">
        <f t="shared" ref="BB38:BB69" si="32">BA38*C38</f>
        <v>0</v>
      </c>
      <c r="BC38" s="142">
        <f>IFERROR(100*BA38/'Projection_Base-case'!W38,0)</f>
        <v>0</v>
      </c>
      <c r="BD38" s="142">
        <f>IFERROR('Projection_Base-case'!Y38-Y38,0)</f>
        <v>0</v>
      </c>
      <c r="BE38" s="142">
        <f t="shared" ref="BE38:BE69" si="33">BD38*C38</f>
        <v>0</v>
      </c>
      <c r="BF38" s="142">
        <f>IFERROR(100*BD38/'Projection_Base-case'!Y38,0)</f>
        <v>0</v>
      </c>
      <c r="BG38" s="531">
        <f t="shared" si="22"/>
        <v>0</v>
      </c>
      <c r="BH38" s="532">
        <f t="shared" si="23"/>
        <v>0</v>
      </c>
    </row>
    <row r="39" spans="1:60" x14ac:dyDescent="0.25">
      <c r="A39" s="261">
        <v>34</v>
      </c>
      <c r="B39" s="142">
        <f>'Projection_Base-case'!B39</f>
        <v>0</v>
      </c>
      <c r="C39" s="142">
        <f>'Projection_Base-case'!C39</f>
        <v>0</v>
      </c>
      <c r="D39" s="142">
        <f>'Projection_Base-case'!D39</f>
        <v>0</v>
      </c>
      <c r="E39" s="149"/>
      <c r="F39" s="258" t="str">
        <f t="shared" si="10"/>
        <v>0</v>
      </c>
      <c r="G39" s="231" t="str">
        <f>IF(F39="Scenario1PBT1",'Deep retrofit'!$E$6,IF(F39="Scenario2PBT1",'Deep retrofit'!$F$6,IF(F39="Scenario3PBT1",'Deep retrofit'!$G$6,"")))&amp;IF(F39="Scenario1PBT2",'Deep retrofit'!$H$6,IF(F39="Scenario2PBT2",'Deep retrofit'!$I$6,IF(F39="Scenario3PBT2",'Deep retrofit'!$J$6,"")))&amp;IF(F39="Scenario1PBT3",'Deep retrofit'!$K$6,IF(F39="Scenario2PBT3",'Deep retrofit'!$L$6,IF(F39="Scenario3PBT3",'Deep retrofit'!$M$6,"")))&amp;IF(F39="Scenario1PBT4",'Deep retrofit'!$N$6,IF(F39="Scenario2PBT4",'Deep retrofit'!$O$6,IF(F39="Scenario3PBT4",'Deep retrofit'!$P$6,"")))&amp;IF(F39="Scenario1PBT5",'Deep retrofit'!$Q$6,IF(F39="Scenario2PBT5",'Deep retrofit'!$R$6,IF(F39="Scenario3PBT5",'Deep retrofit'!$S$6,"")))&amp;IF(F39="Scenario1PBT6",'Deep retrofit'!$T$6,IF(F39="Scenario2PBT6",'Deep retrofit'!$U$6,IF(F39="Scenario3PBT6",'Deep retrofit'!$V$6,"")))&amp;IF(F39="Scenario1PBT7",'Deep retrofit'!$W$6,IF(F39="Scenario2PBT7",'Deep retrofit'!$X$6,IF(F39="Scenario3PBT7",'Deep retrofit'!$Y$6,"")))&amp;IF(F39="Scenario1PBT8",'Deep retrofit'!$Z$6,IF(F39="Scenario2PBT8",'Deep retrofit'!$AA$6,IF(F39="Scenario3PBT8",'Deep retrofit'!$AB$6,"")))&amp;IF(F39="Scenario1PBT9",'Deep retrofit'!$AC$6,IF(F39="Scenario2PBT9",'Deep retrofit'!$AD$6,IF(F39="Scenario3PBT9",'Deep retrofit'!$AE$6,"")))&amp;IF(F39="Scenario1PBT10",'Deep retrofit'!$AF$6,IF(F39="Scenario2PBT10",'Deep retrofit'!$AG$6,IF(F39="Scenario3PBT10",'Deep retrofit'!$AH$6,"")))&amp;IF(F39="Scenario1PBT11",'Deep retrofit'!$AI$6,IF(F39="Scenario2PBT11",'Deep retrofit'!$AJ$6,IF(F39="Scenario3PBT11",'Deep retrofit'!$AK$6,"")))&amp;IF(F39="Scenario1PBT12",'Deep retrofit'!$AL$6,IF(F39="Scenario2PBT12",'Deep retrofit'!$AM$6,IF(F39="Scenario3PBT12",'Deep retrofit'!$AN$6,"")))&amp;IF(F39="Scenario1PBT13",'Deep retrofit'!$AO$6,IF(F39="Scenario2PBT13",'Deep retrofit'!$AP$6,IF(F39="Scenario3PBT13",'Deep retrofit'!$AQ$6,"")))&amp;IF(F39="Scenario1PBT14",'Deep retrofit'!$AR$6,IF(F39="Scenario2PBT14",'Deep retrofit'!$AS$6,IF(F39="Scenario3PBT14",'Deep retrofit'!$AT$6,"")))&amp;IF(F39="Scenario1PBT15",'Deep retrofit'!$AU$6,IF(F39="Scenario2PBT15",'Deep retrofit'!$AV$6,IF(F39="Scenario3PBT15",'Deep retrofit'!$AW$6,"")))</f>
        <v/>
      </c>
      <c r="H39" s="142">
        <f t="shared" si="11"/>
        <v>0</v>
      </c>
      <c r="I39" s="232" t="str">
        <f>IF(F39="Scenario1PBT1",'Deep retrofit'!$E$16,IF(F39="Scenario2PBT1",'Deep retrofit'!$F$16,IF(F39="Scenario3PBT1",'Deep retrofit'!$G$16,"")))&amp;IF(F39="Scenario1PBT2",'Deep retrofit'!$H$16,IF(F39="Scenario2PBT2",'Deep retrofit'!$I$16,IF(F39="Scenario3PBT2",'Deep retrofit'!$J$16,"")))&amp;IF(F39="Scenario1PBT3",'Deep retrofit'!$K$16,IF(F39="Scenario2PBT3",'Deep retrofit'!$L$16,IF(F39="Scenario3PBT3",'Deep retrofit'!$M$16,"")))&amp;IF(F39="Scenario1PBT4",'Deep retrofit'!$N$16,IF(F39="Scenario2PBT4",'Deep retrofit'!$O$16,IF(F39="Scenario3PBT4",'Deep retrofit'!$P$16,"")))&amp;IF(F39="Scenario1PBT5",'Deep retrofit'!$Q$16,IF(F39="Scenario2PBT5",'Deep retrofit'!$R$16,IF(F39="Scenario3PBT5",'Deep retrofit'!$S$16,"")))&amp;IF(F39="Scenario1PBT6",'Deep retrofit'!$T$16,IF(F39="Scenario2PBT6",'Deep retrofit'!$U$16,IF(F39="Scenario3PBT6",'Deep retrofit'!$V$16,"")))&amp;IF(F39="Scenario1PBT7",'Deep retrofit'!$W$16,IF(F39="Scenario2PBT7",'Deep retrofit'!$X$16,IF(F39="Scenario3PBT7",'Deep retrofit'!$Y$16,"")))&amp;IF(F39="Scenario1PBT8",'Deep retrofit'!$Z$16,IF(F39="Scenario2PBT8",'Deep retrofit'!$AA$16,IF(F39="Scenario3PBT8",'Deep retrofit'!$AB$16,"")))&amp;IF(F39="Scenario1PBT9",'Deep retrofit'!$AC$16,IF(F39="Scenario2PBT9",'Deep retrofit'!$AD$16,IF(F39="Scenario3PBT9",'Deep retrofit'!$AE$16,"")))&amp;IF(F39="Scenario1PBT10",'Deep retrofit'!$AF$16,IF(F39="Scenario2PBT10",'Deep retrofit'!$AG$16,IF(F39="Scenario3PBT10",'Deep retrofit'!$AH$16,"")))&amp;IF(F39="Scenario1PBT11",'Deep retrofit'!$AI$16,IF(F39="Scenario2PBT11",'Deep retrofit'!$AJ$16,IF(F39="Scenario3PBT11",'Deep retrofit'!$AK$16,"")))&amp;IF(F39="Scenario1PBT12",'Deep retrofit'!$AL$16,IF(F39="Scenario2PBT12",'Deep retrofit'!$AM$16,IF(F39="Scenario3PBT12",'Deep retrofit'!$AN$16,"")))&amp;IF(F39="Scenario1PBT13",'Deep retrofit'!$AO$16,IF(F39="Scenario2PBT13",'Deep retrofit'!$AP$16,IF(F39="Scenario3PBT13",'Deep retrofit'!$AQ$16,"")))&amp;IF(F39="Scenario1PBT14",'Deep retrofit'!$AR$16,IF(F39="Scenario2PBT14",'Deep retrofit'!$AS$16,IF(F39="Scenario3PBT14",'Deep retrofit'!$AT$16,"")))&amp;IF(F39="Scenario1PBT15",'Deep retrofit'!$AU$16,IF(F39="Scenario2PBT15",'Deep retrofit'!$AV$16,IF(F39="Scenario3PBT15",'Deep retrofit'!$AW$16,"")))</f>
        <v/>
      </c>
      <c r="J39" s="142">
        <f t="shared" si="12"/>
        <v>0</v>
      </c>
      <c r="K39" s="142" t="str">
        <f>IF(F39="Scenario1PBT1",'Deep retrofit'!$E$18,IF(F39="Scenario2PBT1",'Deep retrofit'!$F$18,IF(F39="Scenario3PBT1",'Deep retrofit'!$G$18,"")))&amp;IF(F39="Scenario1PBT2",'Deep retrofit'!$H$18,IF(F39="Scenario2PBT2",'Deep retrofit'!$I$18,IF(F39="Scenario3PBT2",'Deep retrofit'!$J$18,"")))&amp;IF(F39="Scenario1PBT3",'Deep retrofit'!$K$18,IF(F39="Scenario2PBT3",'Deep retrofit'!$L$18,IF(F39="Scenario3PBT3",'Deep retrofit'!$M$18,"")))&amp;IF(F39="Scenario1PBT4",'Deep retrofit'!$N$18,IF(F39="Scenario2PBT4",'Deep retrofit'!$O$18,IF(F39="Scenario3PBT4",'Deep retrofit'!$P$18,"")))&amp;IF(F39="Scenario1PBT5",'Deep retrofit'!$Q$18,IF(F39="Scenario2PBT5",'Deep retrofit'!$R$18,IF(F39="Scenario3PBT5",'Deep retrofit'!$S$18,"")))&amp;IF(F39="Scenario1PBT6",'Deep retrofit'!$T$18,IF(F39="Scenario2PBT6",'Deep retrofit'!$U$18,IF(F39="Scenario3PBT6",'Deep retrofit'!$V$18,"")))&amp;IF(F39="Scenario1PBT7",'Deep retrofit'!$W$18,IF(F39="Scenario2PBT7",'Deep retrofit'!$X$18,IF(F39="Scenario3PBT7",'Deep retrofit'!$Y$18,"")))&amp;IF(F39="Scenario1PBT8",'Deep retrofit'!$Z$18,IF(F39="Scenario2PBT8",'Deep retrofit'!$AA$18,IF(F39="Scenario3PBT8",'Deep retrofit'!$AB$18,"")))&amp;IF(F39="Scenario1PBT9",'Deep retrofit'!$AC$18,IF(F39="Scenario2PBT9",'Deep retrofit'!$AD$18,IF(F39="Scenario3PBT9",'Deep retrofit'!$AE$18,"")))&amp;IF(F39="Scenario1PBT10",'Deep retrofit'!$AF$18,IF(F39="Scenario2PBT10",'Deep retrofit'!$AG$18,IF(F39="Scenario3PBT10",'Deep retrofit'!$AH$18,"")))&amp;IF(F39="Scenario1PBT11",'Deep retrofit'!$AI$18,IF(F39="Scenario2PBT11",'Deep retrofit'!$AJ$18,IF(F39="Scenario3PBT11",'Deep retrofit'!$AK$18,"")))&amp;IF(F39="Scenario1PBT12",'Deep retrofit'!$AL$18,IF(F39="Scenario2PBT12",'Deep retrofit'!$AM$18,IF(F39="Scenario3PBT12",'Deep retrofit'!$AN$18,"")))&amp;IF(F39="Scenario1PBT13",'Deep retrofit'!$AO$18,IF(F39="Scenario2PBT13",'Deep retrofit'!$AP$18,IF(F39="Scenario3PBT13",'Deep retrofit'!$AQ$18,"")))&amp;IF(F39="Scenario1PBT14",'Deep retrofit'!$AR$18,IF(F39="Scenario2PBT14",'Deep retrofit'!$AS$18,IF(F39="Scenario3PBT14",'Deep retrofit'!$AT$18,"")))&amp;IF(F39="Scenario1PBT15",'Deep retrofit'!$AU$18,IF(F39="Scenario2PBT15",'Deep retrofit'!$AV$18,IF(F39="Scenario3PBT15",'Deep retrofit'!$AW$18,"")))</f>
        <v/>
      </c>
      <c r="L39" s="142">
        <f t="shared" si="13"/>
        <v>0</v>
      </c>
      <c r="M39" s="142" t="str">
        <f>IF(F39="Scenario1PBT1",'Deep retrofit'!$E$20,IF(F39="Scenario2PBT1",'Deep retrofit'!$F$20,IF(F39="Scenario3PBT1",'Deep retrofit'!$G$20,"")))&amp;IF(F39="Scenario1PBT2",'Deep retrofit'!$H$20,IF(F39="Scenario2PBT2",'Deep retrofit'!$I$20,IF(F39="Scenario3PBT2",'Deep retrofit'!$J$20,"")))&amp;IF(F39="Scenario1PBT3",'Deep retrofit'!$K$20,IF(F39="Scenario2PBT3",'Deep retrofit'!$L$20,IF(F39="Scenario3PBT3",'Deep retrofit'!$M$20,"")))&amp;IF(F39="Scenario1PBT4",'Deep retrofit'!$N$20,IF(F39="Scenario2PBT4",'Deep retrofit'!$O$20,IF(F39="Scenario3PBT4",'Deep retrofit'!$P$20,"")))&amp;IF(F39="Scenario1PBT5",'Deep retrofit'!$Q$20,IF(F39="Scenario2PBT5",'Deep retrofit'!$R$20,IF(F39="Scenario3PBT5",'Deep retrofit'!$S$20,"")))&amp;IF(F39="Scenario1PBT6",'Deep retrofit'!$T$20,IF(F39="Scenario2PBT6",'Deep retrofit'!$U$20,IF(F39="Scenario3PBT6",'Deep retrofit'!$V$20,"")))&amp;IF(F39="Scenario1PBT7",'Deep retrofit'!$W$20,IF(F39="Scenario2PBT7",'Deep retrofit'!$X$20,IF(F39="Scenario3PBT7",'Deep retrofit'!$Y$20,"")))&amp;IF(F39="Scenario1PBT8",'Deep retrofit'!$Z$20,IF(F39="Scenario2PBT8",'Deep retrofit'!$AA$20,IF(F39="Scenario3PBT8",'Deep retrofit'!$AB$20,"")))&amp;IF(F39="Scenario1PBT9",'Deep retrofit'!$AC$20,IF(F39="Scenario2PBT9",'Deep retrofit'!$AD$20,IF(F39="Scenario3PBT9",'Deep retrofit'!$AE$20,"")))&amp;IF(F39="Scenario1PBT10",'Deep retrofit'!$AF$20,IF(F39="Scenario2PBT10",'Deep retrofit'!$AG$20,IF(F39="Scenario3PBT10",'Deep retrofit'!$AH$20,"")))&amp;IF(F39="Scenario1PBT11",'Deep retrofit'!$AI$20,IF(F39="Scenario2PBT11",'Deep retrofit'!$AJ$20,IF(F39="Scenario3PBT11",'Deep retrofit'!$AK$20,"")))&amp;IF(F39="Scenario1PBT12",'Deep retrofit'!$AL$20,IF(F39="Scenario2PBT12",'Deep retrofit'!$AM$20,IF(F39="Scenario3PBT12",'Deep retrofit'!$AN$20,"")))&amp;IF(F39="Scenario1PBT13",'Deep retrofit'!$AO$20,IF(F39="Scenario2PBT13",'Deep retrofit'!$AP$20,IF(F39="Scenario3PBT13",'Deep retrofit'!$AQ$20,"")))&amp;IF(F39="Scenario1PBT14",'Deep retrofit'!$AR$20,IF(F39="Scenario2PBT14",'Deep retrofit'!$AS$20,IF(F39="Scenario3PBT14",'Deep retrofit'!$AT$20,"")))&amp;IF(F39="Scenario1PBT15",'Deep retrofit'!$AU$20,IF(F39="Scenario2PBT15",'Deep retrofit'!$AV$20,IF(F39="Scenario3PBT15",'Deep retrofit'!$AW$20,"")))</f>
        <v/>
      </c>
      <c r="N39" s="143">
        <f t="shared" si="14"/>
        <v>0</v>
      </c>
      <c r="O39" s="262" t="str">
        <f>IF(F39="Scenario1PBT1",'Deep retrofit'!$E$23,IF(F39="Scenario2PBT1",'Deep retrofit'!$F$23,IF(F39="Scenario3PBT1",'Deep retrofit'!$G$23,"")))&amp;IF(F39="Scenario1PBT2",'Deep retrofit'!$H$23,IF(F39="Scenario2PBT2",'Deep retrofit'!$I$23,IF(F39="Scenario3PBT2",'Deep retrofit'!$J$23,"")))&amp;IF(F39="Scenario1PBT3",'Deep retrofit'!$K$23,IF(F39="Scenario2PBT3",'Deep retrofit'!$L$23,IF(F39="Scenario3PBT3",'Deep retrofit'!$M$23,"")))&amp;IF(F39="Scenario1PBT4",'Deep retrofit'!$N$23,IF(F39="Scenario2PBT4",'Deep retrofit'!$O$23,IF(F39="Scenario3PBT4",'Deep retrofit'!$P$23,"")))&amp;IF(F39="Scenario1PBT5",'Deep retrofit'!$Q$23,IF(F39="Scenario2PBT5",'Deep retrofit'!$R$23,IF(F39="Scenario3PBT5",'Deep retrofit'!$S$23,"")))&amp;IF(F39="Scenario1PBT6",'Deep retrofit'!$T$23,IF(F39="Scenario2PBT6",'Deep retrofit'!$U$23,IF(F39="Scenario3PBT6",'Deep retrofit'!$V$23,"")))&amp;IF(F39="Scenario1PBT7",'Deep retrofit'!$W$23,IF(F39="Scenario2PBT7",'Deep retrofit'!$X$23,IF(F39="Scenario3PBT7",'Deep retrofit'!$Y$23,"")))&amp;IF(F39="Scenario1PBT8",'Deep retrofit'!$Z$23,IF(F39="Scenario2PBT8",'Deep retrofit'!$AA$23,IF(F39="Scenario3PBT8",'Deep retrofit'!$AB$23,"")))&amp;IF(F39="Scenario1PBT9",'Deep retrofit'!$AC$23,IF(F39="Scenario2PBT9",'Deep retrofit'!$AD$23,IF(F39="Scenario3PBT9",'Deep retrofit'!$AE$23,"")))&amp;IF(F39="Scenario1PBT10",'Deep retrofit'!$AF$23,IF(F39="Scenario2PBT10",'Deep retrofit'!$AG$23,IF(F39="Scenario3PBT10",'Deep retrofit'!$AH$23,"")))&amp;IF(F39="Scenario1PBT11",'Deep retrofit'!$AI$23,IF(F39="Scenario2PBT11",'Deep retrofit'!$AJ$23,IF(F39="Scenario3PBT11",'Deep retrofit'!$AK$23,"")))&amp;IF(F39="Scenario1PBT12",'Deep retrofit'!$AL$23,IF(F39="Scenario2PBT12",'Deep retrofit'!$AM$23,IF(F39="Scenario3PBT12",'Deep retrofit'!$AN$23,"")))&amp;IF(F39="Scenario1PBT13",'Deep retrofit'!$AO$23,IF(F39="Scenario2PBT13",'Deep retrofit'!$AP$23,IF(F39="Scenario3PBT13",'Deep retrofit'!$AQ$23,"")))&amp;IF(F39="Scenario1PBT14",'Deep retrofit'!$AR$23,IF(F39="Scenario2PBT14",'Deep retrofit'!$AS$23,IF(F39="Scenario3PBT14",'Deep retrofit'!$AT$23,"")))&amp;IF(F39="Scenario1PBT15",'Deep retrofit'!$AU$23,IF(F39="Scenario2PBT15",'Deep retrofit'!$AV$23,IF(F39="Scenario3PBT15",'Deep retrofit'!$AW$23,"")))</f>
        <v/>
      </c>
      <c r="P39" s="142">
        <f t="shared" si="15"/>
        <v>0</v>
      </c>
      <c r="Q39" s="142" t="str">
        <f>IF(F39="Scenario1PBT1",'Deep retrofit'!$E$25,IF(F39="Scenario2PBT1",'Deep retrofit'!$F$25,IF(F39="Scenario3PBT1",'Deep retrofit'!$G$25,"")))&amp;IF(F39="Scenario1PBT2",'Deep retrofit'!$H$25,IF(F39="Scenario2PBT2",'Deep retrofit'!$I$25,IF(F39="Scenario3PBT2",'Deep retrofit'!$J$25,"")))&amp;IF(F39="Scenario1PBT3",'Deep retrofit'!$K$25,IF(F39="Scenario2PBT3",'Deep retrofit'!$L$25,IF(F39="Scenario3PBT3",'Deep retrofit'!$M$25,"")))&amp;IF(F39="Scenario1PBT4",'Deep retrofit'!$N$25,IF(F39="Scenario2PBT4",'Deep retrofit'!$O$25,IF(F39="Scenario3PBT4",'Deep retrofit'!$P$25,"")))&amp;IF(F39="Scenario1PBT5",'Deep retrofit'!$Q$25,IF(F39="Scenario2PBT5",'Deep retrofit'!$R$25,IF(F39="Scenario3PBT5",'Deep retrofit'!$S$25,"")))&amp;IF(F39="Scenario1PBT6",'Deep retrofit'!$T$25,IF(F39="Scenario2PBT6",'Deep retrofit'!$U$25,IF(F39="Scenario3PBT6",'Deep retrofit'!$V$25,"")))&amp;IF(F39="Scenario1PBT7",'Deep retrofit'!$W$25,IF(F39="Scenario2PBT7",'Deep retrofit'!$X$25,IF(F39="Scenario3PBT7",'Deep retrofit'!$Y$25,"")))&amp;IF(F39="Scenario1PBT8",'Deep retrofit'!$Z$25,IF(F39="Scenario2PBT8",'Deep retrofit'!$AA$25,IF(F39="Scenario3PBT8",'Deep retrofit'!$AB$25,"")))&amp;IF(F39="Scenario1PBT9",'Deep retrofit'!$AC$25,IF(F39="Scenario2PBT9",'Deep retrofit'!$AD$25,IF(F39="Scenario3PBT9",'Deep retrofit'!$AE$25,"")))&amp;IF(F39="Scenario1PBT10",'Deep retrofit'!$AF$25,IF(F39="Scenario2PBT10",'Deep retrofit'!$AG$25,IF(F39="Scenario3PBT10",'Deep retrofit'!$AH$25,"")))&amp;IF(F39="Scenario1PBT11",'Deep retrofit'!$AI$25,IF(F39="Scenario2PBT11",'Deep retrofit'!$AJ$25,IF(F39="Scenario3PBT11",'Deep retrofit'!$AK$25,"")))&amp;IF(F39="Scenario1PBT12",'Deep retrofit'!$AL$25,IF(F39="Scenario2PBT12",'Deep retrofit'!$AM$25,IF(F39="Scenario3PBT12",'Deep retrofit'!$AN$25,"")))&amp;IF(F39="Scenario1PBT13",'Deep retrofit'!$AO$25,IF(F39="Scenario2PBT13",'Deep retrofit'!$AP$25,IF(F39="Scenario3PBT13",'Deep retrofit'!$AQ$25,"")))&amp;IF(F39="Scenario1PBT14",'Deep retrofit'!$AR$25,IF(F39="Scenario2PBT14",'Deep retrofit'!$AS$25,IF(F39="Scenario3PBT14",'Deep retrofit'!$AT$25,"")))&amp;IF(F39="Scenario1PBT15",'Deep retrofit'!$AU$25,IF(F39="Scenario2PBT15",'Deep retrofit'!$AV$25,IF(F39="Scenario3PBT15",'Deep retrofit'!$AW$25,"")))</f>
        <v/>
      </c>
      <c r="R39" s="142">
        <f t="shared" si="16"/>
        <v>0</v>
      </c>
      <c r="S39" s="142" t="str">
        <f>IF(F39="Scenario1PBT1",'Deep retrofit'!$E$27,IF(F39="Scenario2PBT1",'Deep retrofit'!$F$27,IF(F39="Scenario3PBT1",'Deep retrofit'!$G$27,"")))&amp;IF(F39="Scenario1PBT2",'Deep retrofit'!$H$27,IF(F39="Scenario2PBT2",'Deep retrofit'!$I$27,IF(F39="Scenario3PBT2",'Deep retrofit'!$J$27,"")))&amp;IF(F39="Scenario1PBT3",'Deep retrofit'!$K$27,IF(F39="Scenario2PBT3",'Deep retrofit'!$L$27,IF(F39="Scenario3PBT3",'Deep retrofit'!$M$27,"")))&amp;IF(F39="Scenario1PBT4",'Deep retrofit'!$N$27,IF(F39="Scenario2PBT4",'Deep retrofit'!$O$27,IF(F39="Scenario3PBT4",'Deep retrofit'!$P$27,"")))&amp;IF(F39="Scenario1PBT5",'Deep retrofit'!$Q$27,IF(F39="Scenario2PBT5",'Deep retrofit'!$R$27,IF(F39="Scenario3PBT5",'Deep retrofit'!$S$27,"")))&amp;IF(F39="Scenario1PBT6",'Deep retrofit'!$T$27,IF(F39="Scenario2PBT6",'Deep retrofit'!$U$27,IF(F39="Scenario3PBT6",'Deep retrofit'!$V$27,"")))&amp;IF(F39="Scenario1PBT7",'Deep retrofit'!$W$27,IF(F39="Scenario2PBT7",'Deep retrofit'!$X$27,IF(F39="Scenario3PBT7",'Deep retrofit'!$Y$27,"")))&amp;IF(F39="Scenario1PBT8",'Deep retrofit'!$Z$27,IF(F39="Scenario2PBT8",'Deep retrofit'!$AA$27,IF(F39="Scenario3PBT8",'Deep retrofit'!$AB$27,"")))&amp;IF(F39="Scenario1PBT9",'Deep retrofit'!$AC$27,IF(F39="Scenario2PBT9",'Deep retrofit'!$AD$27,IF(F39="Scenario3PBT9",'Deep retrofit'!$AE$27,"")))&amp;IF(F39="Scenario1PBT10",'Deep retrofit'!$AF$27,IF(F39="Scenario2PBT10",'Deep retrofit'!$AG$27,IF(F39="Scenario3PBT10",'Deep retrofit'!$AH$27,"")))&amp;IF(F39="Scenario1PBT11",'Deep retrofit'!$AI$27,IF(F39="Scenario2PBT11",'Deep retrofit'!$AJ$27,IF(F39="Scenario3PBT11",'Deep retrofit'!$AK$27,"")))&amp;IF(F39="Scenario1PBT12",'Deep retrofit'!$AL$27,IF(F39="Scenario2PBT12",'Deep retrofit'!$AM$27,IF(F39="Scenario3PBT12",'Deep retrofit'!$AN$27,"")))&amp;IF(F39="Scenario1PBT13",'Deep retrofit'!$AO$27,IF(F39="Scenario2PBT13",'Deep retrofit'!$AP$27,IF(F39="Scenario3PBT13",'Deep retrofit'!$AQ$27,"")))&amp;IF(F39="Scenario1PBT14",'Deep retrofit'!$AR$27,IF(F39="Scenario2PBT14",'Deep retrofit'!$AS$27,IF(F39="Scenario3PBT14",'Deep retrofit'!$AT$27,"")))&amp;IF(F39="Scenario1PBT15",'Deep retrofit'!$AU$27,IF(F39="Scenario2PBT15",'Deep retrofit'!$AV$27,IF(F39="Scenario3PBT15",'Deep retrofit'!$AW$27,"")))</f>
        <v/>
      </c>
      <c r="T39" s="263">
        <f t="shared" si="17"/>
        <v>0</v>
      </c>
      <c r="U39" s="262" t="str">
        <f>IF(F39="Scenario1PBT1",'Deep retrofit'!$E$38,IF(F39="Scenario2PBT1",'Deep retrofit'!$F$38,IF(F39="Scenario3PBT1",'Deep retrofit'!$G$38,"")))&amp;IF(F39="Scenario1PBT2",'Deep retrofit'!$H$38,IF(F39="Scenario2PBT2",'Deep retrofit'!$I$38,IF(F39="Scenario3PBT2",'Deep retrofit'!$J$38,"")))&amp;IF(F39="Scenario1PBT3",'Deep retrofit'!$K$38,IF(F39="Scenario2PBT3",'Deep retrofit'!$L$38,IF(F39="Scenario3PBT3",'Deep retrofit'!$M$38,"")))&amp;IF(F39="Scenario1PBT4",'Deep retrofit'!$N$38,IF(F39="Scenario2PBT4",'Deep retrofit'!$O$38,IF(F39="Scenario3PBT4",'Deep retrofit'!$P$38,"")))&amp;IF(F39="Scenario1PBT5",'Deep retrofit'!$Q$38,IF(F39="Scenario2PBT5",'Deep retrofit'!$R$38,IF(F39="Scenario3PBT5",'Deep retrofit'!$S$38,"")))&amp;IF(F39="Scenario1PBT6",'Deep retrofit'!$T$38,IF(F39="Scenario2PBT6",'Deep retrofit'!$U$38,IF(F39="Scenario3PBT6",'Deep retrofit'!$V$38,"")))&amp;IF(F39="Scenario1PBT7",'Deep retrofit'!$W$38,IF(F39="Scenario2PBT7",'Deep retrofit'!$X$38,IF(F39="Scenario3PBT7",'Deep retrofit'!$Y$38,"")))&amp;IF(F39="Scenario1PBT8",'Deep retrofit'!$Z$38,IF(F39="Scenario2PBT8",'Deep retrofit'!$AA$38,IF(F39="Scenario3PBT8",'Deep retrofit'!$AB$38,"")))&amp;IF(F39="Scenario1PBT9",'Deep retrofit'!$AC$38,IF(F39="Scenario2PBT9",'Deep retrofit'!$AD$38,IF(F39="Scenario3PBT9",'Deep retrofit'!$AE$38,"")))&amp;IF(F39="Scenario1PBT10",'Deep retrofit'!$AF$38,IF(F39="Scenario2PBT10",'Deep retrofit'!$AG$38,IF(F39="Scenario3PBT10",'Deep retrofit'!$AH$38,"")))&amp;IF(F39="Scenario1PBT11",'Deep retrofit'!$AI$38,IF(F39="Scenario2PBT11",'Deep retrofit'!$AJ$38,IF(F39="Scenario3PBT11",'Deep retrofit'!$AK$38,"")))&amp;IF(F39="Scenario1PBT12",'Deep retrofit'!$AL$38,IF(F39="Scenario2PBT12",'Deep retrofit'!$AM$38,IF(F39="Scenario3PBT12",'Deep retrofit'!$AN$38,"")))&amp;IF(F39="Scenario1PBT13",'Deep retrofit'!$AO$38,IF(F39="Scenario2PBT13",'Deep retrofit'!$AP$38,IF(F39="Scenario3PBT13",'Deep retrofit'!$AQ$38,"")))&amp;IF(F39="Scenario1PBT14",'Deep retrofit'!$AR$38,IF(F39="Scenario2PBT14",'Deep retrofit'!$AS$38,IF(F39="Scenario3PBT14",'Deep retrofit'!$AT$38,"")))&amp;IF(F39="Scenario1PBT15",'Deep retrofit'!$AU$38,IF(F39="Scenario2PBT15",'Deep retrofit'!$AV$38,IF(F39="Scenario3PBT15",'Deep retrofit'!$AW$38,"")))</f>
        <v/>
      </c>
      <c r="V39" s="142">
        <f t="shared" si="18"/>
        <v>0</v>
      </c>
      <c r="W39" s="142" t="str">
        <f>IF(F39="Scenario1PBT1",'Deep retrofit'!$E$40,IF(F39="Scenario2PBT1",'Deep retrofit'!$F$40,IF(F39="Scenario3PBT1",'Deep retrofit'!$G$40,"")))&amp;IF(F39="Scenario1PBT2",'Deep retrofit'!$H$40,IF(F39="Scenario2PBT2",'Deep retrofit'!$I$40,IF(F39="Scenario3PBT2",'Deep retrofit'!$J$40,"")))&amp;IF(F39="Scenario1PBT3",'Deep retrofit'!$K$40,IF(F39="Scenario2PBT3",'Deep retrofit'!$L$40,IF(F39="Scenario3PBT3",'Deep retrofit'!$M$40,"")))&amp;IF(F39="Scenario1PBT4",'Deep retrofit'!$N$40,IF(F39="Scenario2PBT4",'Deep retrofit'!$O$40,IF(F39="Scenario3PBT4",'Deep retrofit'!$P$40,"")))&amp;IF(F39="Scenario1PBT5",'Deep retrofit'!$Q$40,IF(F39="Scenario2PBT5",'Deep retrofit'!$R$40,IF(F39="Scenario3PBT5",'Deep retrofit'!$S$40,"")))&amp;IF(F39="Scenario1PBT6",'Deep retrofit'!$T$40,IF(F39="Scenario2PBT6",'Deep retrofit'!$U$40,IF(F39="Scenario3PBT6",'Deep retrofit'!$V$40,"")))&amp;IF(F39="Scenario1PBT7",'Deep retrofit'!$W$40,IF(F39="Scenario2PBT7",'Deep retrofit'!$X$40,IF(F39="Scenario3PBT7",'Deep retrofit'!$Y$40,"")))&amp;IF(F39="Scenario1PBT8",'Deep retrofit'!$Z$40,IF(F39="Scenario2PBT8",'Deep retrofit'!$AA$40,IF(F39="Scenario3PBT8",'Deep retrofit'!$AB$40,"")))&amp;IF(F39="Scenario1PBT9",'Deep retrofit'!$AC$40,IF(F39="Scenario2PBT9",'Deep retrofit'!$AD$40,IF(F39="Scenario3PBT9",'Deep retrofit'!$AE$40,"")))&amp;IF(F39="Scenario1PBT10",'Deep retrofit'!$AF$40,IF(F39="Scenario2PBT10",'Deep retrofit'!$AG$40,IF(F39="Scenario3PBT10",'Deep retrofit'!$AH$40,"")))&amp;IF(F39="Scenario1PBT11",'Deep retrofit'!$AI$40,IF(F39="Scenario2PBT11",'Deep retrofit'!$AJ$40,IF(F39="Scenario3PBT11",'Deep retrofit'!$AK$40,"")))&amp;IF(F39="Scenario1PBT12",'Deep retrofit'!$AL$40,IF(F39="Scenario2PBT12",'Deep retrofit'!$AM$40,IF(F39="Scenario3PBT12",'Deep retrofit'!$AN$40,"")))&amp;IF(F39="Scenario1PBT13",'Deep retrofit'!$AO$40,IF(F39="Scenario2PBT13",'Deep retrofit'!$AP$40,IF(F39="Scenario3PBT13",'Deep retrofit'!$AQ$40,"")))&amp;IF(F39="Scenario1PBT14",'Deep retrofit'!$AR$40,IF(F39="Scenario2PBT14",'Deep retrofit'!$AS$40,IF(F39="Scenario3PBT14",'Deep retrofit'!$AT$40,"")))&amp;IF(F39="Scenario1PBT15",'Deep retrofit'!$AU$40,IF(F39="Scenario2PBT15",'Deep retrofit'!$AV$40,IF(F39="Scenario3PBT15",'Deep retrofit'!$AW$40,"")))</f>
        <v/>
      </c>
      <c r="X39" s="142">
        <f t="shared" si="19"/>
        <v>0</v>
      </c>
      <c r="Y39" s="142" t="str">
        <f>IF(F39="Scenario1PBT1",'Deep retrofit'!$E$42,IF(F39="Scenario2PBT1",'Deep retrofit'!$F$42,IF(F39="Scenario3PBT1",'Deep retrofit'!$G$42,"")))&amp;IF(F39="Scenario1PBT2",'Deep retrofit'!$H$42,IF(F39="Scenario2PBT2",'Deep retrofit'!$I$42,IF(F39="Scenario3PBT2",'Deep retrofit'!$J$42,"")))&amp;IF(F39="Scenario1PBT3",'Deep retrofit'!$K$42,IF(F39="Scenario2PBT3",'Deep retrofit'!$L$42,IF(F39="Scenario3PBT3",'Deep retrofit'!$M$42,"")))&amp;IF(F39="Scenario1PBT4",'Deep retrofit'!$N$42,IF(F39="Scenario2PBT4",'Deep retrofit'!$O$42,IF(F39="Scenario3PBT4",'Deep retrofit'!$P$42,"")))&amp;IF(F39="Scenario1PBT5",'Deep retrofit'!$Q$42,IF(F39="Scenario2PBT5",'Deep retrofit'!$R$42,IF(F39="Scenario3PBT5",'Deep retrofit'!$S$42,"")))&amp;IF(F39="Scenario1PBT6",'Deep retrofit'!$T$42,IF(F39="Scenario2PBT6",'Deep retrofit'!$U$42,IF(F39="Scenario3PBT6",'Deep retrofit'!$V$42,"")))&amp;IF(F39="Scenario1PBT7",'Deep retrofit'!$W$42,IF(F39="Scenario2PBT7",'Deep retrofit'!$X$42,IF(F39="Scenario3PBT7",'Deep retrofit'!$Y$42,"")))&amp;IF(F39="Scenario1PBT8",'Deep retrofit'!$Z$42,IF(F39="Scenario2PBT8",'Deep retrofit'!$AA$42,IF(F39="Scenario3PBT8",'Deep retrofit'!$AB$42,"")))&amp;IF(F39="Scenario1PBT9",'Deep retrofit'!$AC$42,IF(F39="Scenario2PBT9",'Deep retrofit'!$AD$42,IF(F39="Scenario3PBT9",'Deep retrofit'!$AE$42,"")))&amp;IF(F39="Scenario1PBT10",'Deep retrofit'!$AF$42,IF(F39="Scenario2PBT10",'Deep retrofit'!$AG$42,IF(F39="Scenario3PBT10",'Deep retrofit'!$AH$42,"")))&amp;IF(F39="Scenario1PBT11",'Deep retrofit'!$AI$42,IF(F39="Scenario2PBT11",'Deep retrofit'!$AJ$42,IF(F39="Scenario3PBT11",'Deep retrofit'!$AK$42,"")))&amp;IF(F39="Scenario1PBT12",'Deep retrofit'!$AL$42,IF(F39="Scenario2PBT12",'Deep retrofit'!$AM$42,IF(F39="Scenario3PBT12",'Deep retrofit'!$AN$42,"")))&amp;IF(F39="Scenario1PBT13",'Deep retrofit'!$AO$42,IF(F39="Scenario2PBT13",'Deep retrofit'!$AP$42,IF(F39="Scenario3PBT13",'Deep retrofit'!$AQ$42,"")))&amp;IF(F39="Scenario1PBT14",'Deep retrofit'!$AR$42,IF(F39="Scenario2PBT14",'Deep retrofit'!$AS$42,IF(F39="Scenario3PBT14",'Deep retrofit'!$AT$42,"")))&amp;IF(F39="Scenario1PBT15",'Deep retrofit'!$AU$42,IF(F39="Scenario2PBT15",'Deep retrofit'!$AV$42,IF(F39="Scenario3PBT15",'Deep retrofit'!$AW$42,"")))</f>
        <v/>
      </c>
      <c r="Z39" s="142">
        <f t="shared" si="20"/>
        <v>0</v>
      </c>
      <c r="AA39" s="331" t="str">
        <f>IF(F39="Scenario1PBT1",'Deep retrofit'!$E$101,IF(F39="Scenario2PBT1",'Deep retrofit'!$F$101,IF(F39="Scenario3PBT1",'Deep retrofit'!$G$101,"")))&amp;IF(F39="Scenario1PBT2",'Deep retrofit'!$H$101,IF(F39="Scenario2PBT2",'Deep retrofit'!$I$101,IF(F39="Scenario3PBT2",'Deep retrofit'!$J$101,"")))&amp;IF(F39="Scenario1PBT3",'Deep retrofit'!$K$101,IF(F39="Scenario2PBT3",'Deep retrofit'!$L$101,IF(F39="Scenario3PBT3",'Deep retrofit'!$M$101,"")))&amp;IF(F39="Scenario1PBT4",'Deep retrofit'!$N$101,IF(F39="Scenario2PBT4",'Deep retrofit'!$O$101,IF(F39="Scenario3PBT4",'Deep retrofit'!$P$101,"")))&amp;IF(F39="Scenario1PBT5",'Deep retrofit'!$Q$101,IF(F39="Scenario2PBT5",'Deep retrofit'!$R$101,IF(F39="Scenario3PBT5",'Deep retrofit'!$S$101,"")))&amp;IF(F39="Scenario1PBT6",'Deep retrofit'!$T$101,IF(F39="Scenario2PBT6",'Deep retrofit'!$U$101,IF(F39="Scenario3PBT6",'Deep retrofit'!$V$101,"")))&amp;IF(F39="Scenario1PBT7",'Deep retrofit'!$W$101,IF(F39="Scenario2PBT7",'Deep retrofit'!$X$101,IF(F39="Scenario3PBT7",'Deep retrofit'!$Y$101,"")))&amp;IF(F39="Scenario1PBT8",'Deep retrofit'!$Z$101,IF(F39="Scenario2PBT8",'Deep retrofit'!$AA$101,IF(F39="Scenario3PBT8",'Deep retrofit'!$AB$101,"")))&amp;IF(F39="Scenario1PBT9",'Deep retrofit'!$AC$101,IF(F39="Scenario2PBT9",'Deep retrofit'!$AD$101,IF(F39="Scenario3PBT9",'Deep retrofit'!$AE$101,"")))&amp;IF(F39="Scenario1PBT10",'Deep retrofit'!$AF$101,IF(F39="Scenario2PBT10",'Deep retrofit'!$AG$101,IF(F39="Scenario3PBT10",'Deep retrofit'!$AH$101,"")))&amp;IF(F39="Scenario1PBT11",'Deep retrofit'!$AI$101,IF(F39="Scenario2PBT11",'Deep retrofit'!$AJ$101,IF(F39="Scenario3PBT11",'Deep retrofit'!$AK$101,"")))&amp;IF(F39="Scenario1PBT12",'Deep retrofit'!$AL$101,IF(F39="Scenario2PBT12",'Deep retrofit'!$AM$101,IF(F39="Scenario3PBT12",'Deep retrofit'!$AN$101,"")))&amp;IF(F39="Scenario1PBT13",'Deep retrofit'!$AO$101,IF(F39="Scenario2PBT13",'Deep retrofit'!$AP$101,IF(F39="Scenario3PBT13",'Deep retrofit'!$AQ$101,"")))&amp;IF(F39="Scenario1PBT14",'Deep retrofit'!$AR$101,IF(F39="Scenario2PBT14",'Deep retrofit'!$AS$101,IF(F39="Scenario3PBT14",'Deep retrofit'!$AT$101,"")))&amp;IF(F39="Scenario1PBT15",'Deep retrofit'!$AU$101,IF(F39="Scenario2PBT15",'Deep retrofit'!$AV$101,IF(F39="Scenario3PBT15",'Deep retrofit'!$AW$101,"")))</f>
        <v/>
      </c>
      <c r="AB39" s="233">
        <f t="shared" si="21"/>
        <v>0</v>
      </c>
      <c r="AC39" s="264">
        <f>IFERROR('Projection_Base-case'!G39-G39,0)</f>
        <v>0</v>
      </c>
      <c r="AD39" s="142">
        <f t="shared" si="24"/>
        <v>0</v>
      </c>
      <c r="AE39" s="142">
        <f>IFERROR(100*AC39/'Projection_Base-case'!G39,0)</f>
        <v>0</v>
      </c>
      <c r="AF39" s="142">
        <f>IFERROR('Projection_Base-case'!I39-I39,0)</f>
        <v>0</v>
      </c>
      <c r="AG39" s="142">
        <f t="shared" si="25"/>
        <v>0</v>
      </c>
      <c r="AH39" s="142">
        <f>IFERROR(100*AF39/'Projection_Base-case'!I39,0)</f>
        <v>0</v>
      </c>
      <c r="AI39" s="142">
        <f>IFERROR('Projection_Base-case'!K39-K39,0)</f>
        <v>0</v>
      </c>
      <c r="AJ39" s="142">
        <f t="shared" si="26"/>
        <v>0</v>
      </c>
      <c r="AK39" s="142">
        <f>IFERROR(100*AI39/'Projection_Base-case'!K39,0)</f>
        <v>0</v>
      </c>
      <c r="AL39" s="142">
        <f>IFERROR(M39-'Projection_Base-case'!M39,0)</f>
        <v>0</v>
      </c>
      <c r="AM39" s="142">
        <f t="shared" si="27"/>
        <v>0</v>
      </c>
      <c r="AN39" s="143">
        <f>IFERROR(100*AL39/'Projection_Base-case'!M39,0)</f>
        <v>0</v>
      </c>
      <c r="AO39" s="262">
        <f>IFERROR('Projection_Base-case'!O39-O39,0)</f>
        <v>0</v>
      </c>
      <c r="AP39" s="142">
        <f t="shared" si="28"/>
        <v>0</v>
      </c>
      <c r="AQ39" s="142">
        <f>IFERROR(100*AO39/'Projection_Base-case'!O39,0)</f>
        <v>0</v>
      </c>
      <c r="AR39" s="142">
        <f>IFERROR('Projection_Base-case'!Q39-Q39,0)</f>
        <v>0</v>
      </c>
      <c r="AS39" s="142">
        <f t="shared" si="29"/>
        <v>0</v>
      </c>
      <c r="AT39" s="142">
        <f>IFERROR(100*AR39/'Projection_Base-case'!Q39,0)</f>
        <v>0</v>
      </c>
      <c r="AU39" s="142">
        <f>IFERROR('Projection_Base-case'!S39-S39,0)</f>
        <v>0</v>
      </c>
      <c r="AV39" s="142">
        <f t="shared" si="30"/>
        <v>0</v>
      </c>
      <c r="AW39" s="143">
        <f>IFERROR(100*AU39/'Projection_Base-case'!S39,0)</f>
        <v>0</v>
      </c>
      <c r="AX39" s="262">
        <f>IFERROR('Projection_Base-case'!U39-U39,0)</f>
        <v>0</v>
      </c>
      <c r="AY39" s="142">
        <f t="shared" si="31"/>
        <v>0</v>
      </c>
      <c r="AZ39" s="142">
        <f>IFERROR(100*AX39/'Projection_Base-case'!U39,0)</f>
        <v>0</v>
      </c>
      <c r="BA39" s="142">
        <f>IFERROR('Projection_Base-case'!W39-W39,0)</f>
        <v>0</v>
      </c>
      <c r="BB39" s="142">
        <f t="shared" si="32"/>
        <v>0</v>
      </c>
      <c r="BC39" s="142">
        <f>IFERROR(100*BA39/'Projection_Base-case'!W39,0)</f>
        <v>0</v>
      </c>
      <c r="BD39" s="142">
        <f>IFERROR('Projection_Base-case'!Y39-Y39,0)</f>
        <v>0</v>
      </c>
      <c r="BE39" s="142">
        <f t="shared" si="33"/>
        <v>0</v>
      </c>
      <c r="BF39" s="142">
        <f>IFERROR(100*BD39/'Projection_Base-case'!Y39,0)</f>
        <v>0</v>
      </c>
      <c r="BG39" s="531">
        <f t="shared" si="22"/>
        <v>0</v>
      </c>
      <c r="BH39" s="532">
        <f t="shared" si="23"/>
        <v>0</v>
      </c>
    </row>
    <row r="40" spans="1:60" x14ac:dyDescent="0.25">
      <c r="A40" s="261">
        <v>35</v>
      </c>
      <c r="B40" s="142">
        <f>'Projection_Base-case'!B40</f>
        <v>0</v>
      </c>
      <c r="C40" s="142">
        <f>'Projection_Base-case'!C40</f>
        <v>0</v>
      </c>
      <c r="D40" s="142">
        <f>'Projection_Base-case'!D40</f>
        <v>0</v>
      </c>
      <c r="E40" s="149"/>
      <c r="F40" s="258" t="str">
        <f t="shared" si="10"/>
        <v>0</v>
      </c>
      <c r="G40" s="231" t="str">
        <f>IF(F40="Scenario1PBT1",'Deep retrofit'!$E$6,IF(F40="Scenario2PBT1",'Deep retrofit'!$F$6,IF(F40="Scenario3PBT1",'Deep retrofit'!$G$6,"")))&amp;IF(F40="Scenario1PBT2",'Deep retrofit'!$H$6,IF(F40="Scenario2PBT2",'Deep retrofit'!$I$6,IF(F40="Scenario3PBT2",'Deep retrofit'!$J$6,"")))&amp;IF(F40="Scenario1PBT3",'Deep retrofit'!$K$6,IF(F40="Scenario2PBT3",'Deep retrofit'!$L$6,IF(F40="Scenario3PBT3",'Deep retrofit'!$M$6,"")))&amp;IF(F40="Scenario1PBT4",'Deep retrofit'!$N$6,IF(F40="Scenario2PBT4",'Deep retrofit'!$O$6,IF(F40="Scenario3PBT4",'Deep retrofit'!$P$6,"")))&amp;IF(F40="Scenario1PBT5",'Deep retrofit'!$Q$6,IF(F40="Scenario2PBT5",'Deep retrofit'!$R$6,IF(F40="Scenario3PBT5",'Deep retrofit'!$S$6,"")))&amp;IF(F40="Scenario1PBT6",'Deep retrofit'!$T$6,IF(F40="Scenario2PBT6",'Deep retrofit'!$U$6,IF(F40="Scenario3PBT6",'Deep retrofit'!$V$6,"")))&amp;IF(F40="Scenario1PBT7",'Deep retrofit'!$W$6,IF(F40="Scenario2PBT7",'Deep retrofit'!$X$6,IF(F40="Scenario3PBT7",'Deep retrofit'!$Y$6,"")))&amp;IF(F40="Scenario1PBT8",'Deep retrofit'!$Z$6,IF(F40="Scenario2PBT8",'Deep retrofit'!$AA$6,IF(F40="Scenario3PBT8",'Deep retrofit'!$AB$6,"")))&amp;IF(F40="Scenario1PBT9",'Deep retrofit'!$AC$6,IF(F40="Scenario2PBT9",'Deep retrofit'!$AD$6,IF(F40="Scenario3PBT9",'Deep retrofit'!$AE$6,"")))&amp;IF(F40="Scenario1PBT10",'Deep retrofit'!$AF$6,IF(F40="Scenario2PBT10",'Deep retrofit'!$AG$6,IF(F40="Scenario3PBT10",'Deep retrofit'!$AH$6,"")))&amp;IF(F40="Scenario1PBT11",'Deep retrofit'!$AI$6,IF(F40="Scenario2PBT11",'Deep retrofit'!$AJ$6,IF(F40="Scenario3PBT11",'Deep retrofit'!$AK$6,"")))&amp;IF(F40="Scenario1PBT12",'Deep retrofit'!$AL$6,IF(F40="Scenario2PBT12",'Deep retrofit'!$AM$6,IF(F40="Scenario3PBT12",'Deep retrofit'!$AN$6,"")))&amp;IF(F40="Scenario1PBT13",'Deep retrofit'!$AO$6,IF(F40="Scenario2PBT13",'Deep retrofit'!$AP$6,IF(F40="Scenario3PBT13",'Deep retrofit'!$AQ$6,"")))&amp;IF(F40="Scenario1PBT14",'Deep retrofit'!$AR$6,IF(F40="Scenario2PBT14",'Deep retrofit'!$AS$6,IF(F40="Scenario3PBT14",'Deep retrofit'!$AT$6,"")))&amp;IF(F40="Scenario1PBT15",'Deep retrofit'!$AU$6,IF(F40="Scenario2PBT15",'Deep retrofit'!$AV$6,IF(F40="Scenario3PBT15",'Deep retrofit'!$AW$6,"")))</f>
        <v/>
      </c>
      <c r="H40" s="142">
        <f t="shared" si="11"/>
        <v>0</v>
      </c>
      <c r="I40" s="232" t="str">
        <f>IF(F40="Scenario1PBT1",'Deep retrofit'!$E$16,IF(F40="Scenario2PBT1",'Deep retrofit'!$F$16,IF(F40="Scenario3PBT1",'Deep retrofit'!$G$16,"")))&amp;IF(F40="Scenario1PBT2",'Deep retrofit'!$H$16,IF(F40="Scenario2PBT2",'Deep retrofit'!$I$16,IF(F40="Scenario3PBT2",'Deep retrofit'!$J$16,"")))&amp;IF(F40="Scenario1PBT3",'Deep retrofit'!$K$16,IF(F40="Scenario2PBT3",'Deep retrofit'!$L$16,IF(F40="Scenario3PBT3",'Deep retrofit'!$M$16,"")))&amp;IF(F40="Scenario1PBT4",'Deep retrofit'!$N$16,IF(F40="Scenario2PBT4",'Deep retrofit'!$O$16,IF(F40="Scenario3PBT4",'Deep retrofit'!$P$16,"")))&amp;IF(F40="Scenario1PBT5",'Deep retrofit'!$Q$16,IF(F40="Scenario2PBT5",'Deep retrofit'!$R$16,IF(F40="Scenario3PBT5",'Deep retrofit'!$S$16,"")))&amp;IF(F40="Scenario1PBT6",'Deep retrofit'!$T$16,IF(F40="Scenario2PBT6",'Deep retrofit'!$U$16,IF(F40="Scenario3PBT6",'Deep retrofit'!$V$16,"")))&amp;IF(F40="Scenario1PBT7",'Deep retrofit'!$W$16,IF(F40="Scenario2PBT7",'Deep retrofit'!$X$16,IF(F40="Scenario3PBT7",'Deep retrofit'!$Y$16,"")))&amp;IF(F40="Scenario1PBT8",'Deep retrofit'!$Z$16,IF(F40="Scenario2PBT8",'Deep retrofit'!$AA$16,IF(F40="Scenario3PBT8",'Deep retrofit'!$AB$16,"")))&amp;IF(F40="Scenario1PBT9",'Deep retrofit'!$AC$16,IF(F40="Scenario2PBT9",'Deep retrofit'!$AD$16,IF(F40="Scenario3PBT9",'Deep retrofit'!$AE$16,"")))&amp;IF(F40="Scenario1PBT10",'Deep retrofit'!$AF$16,IF(F40="Scenario2PBT10",'Deep retrofit'!$AG$16,IF(F40="Scenario3PBT10",'Deep retrofit'!$AH$16,"")))&amp;IF(F40="Scenario1PBT11",'Deep retrofit'!$AI$16,IF(F40="Scenario2PBT11",'Deep retrofit'!$AJ$16,IF(F40="Scenario3PBT11",'Deep retrofit'!$AK$16,"")))&amp;IF(F40="Scenario1PBT12",'Deep retrofit'!$AL$16,IF(F40="Scenario2PBT12",'Deep retrofit'!$AM$16,IF(F40="Scenario3PBT12",'Deep retrofit'!$AN$16,"")))&amp;IF(F40="Scenario1PBT13",'Deep retrofit'!$AO$16,IF(F40="Scenario2PBT13",'Deep retrofit'!$AP$16,IF(F40="Scenario3PBT13",'Deep retrofit'!$AQ$16,"")))&amp;IF(F40="Scenario1PBT14",'Deep retrofit'!$AR$16,IF(F40="Scenario2PBT14",'Deep retrofit'!$AS$16,IF(F40="Scenario3PBT14",'Deep retrofit'!$AT$16,"")))&amp;IF(F40="Scenario1PBT15",'Deep retrofit'!$AU$16,IF(F40="Scenario2PBT15",'Deep retrofit'!$AV$16,IF(F40="Scenario3PBT15",'Deep retrofit'!$AW$16,"")))</f>
        <v/>
      </c>
      <c r="J40" s="142">
        <f t="shared" si="12"/>
        <v>0</v>
      </c>
      <c r="K40" s="142" t="str">
        <f>IF(F40="Scenario1PBT1",'Deep retrofit'!$E$18,IF(F40="Scenario2PBT1",'Deep retrofit'!$F$18,IF(F40="Scenario3PBT1",'Deep retrofit'!$G$18,"")))&amp;IF(F40="Scenario1PBT2",'Deep retrofit'!$H$18,IF(F40="Scenario2PBT2",'Deep retrofit'!$I$18,IF(F40="Scenario3PBT2",'Deep retrofit'!$J$18,"")))&amp;IF(F40="Scenario1PBT3",'Deep retrofit'!$K$18,IF(F40="Scenario2PBT3",'Deep retrofit'!$L$18,IF(F40="Scenario3PBT3",'Deep retrofit'!$M$18,"")))&amp;IF(F40="Scenario1PBT4",'Deep retrofit'!$N$18,IF(F40="Scenario2PBT4",'Deep retrofit'!$O$18,IF(F40="Scenario3PBT4",'Deep retrofit'!$P$18,"")))&amp;IF(F40="Scenario1PBT5",'Deep retrofit'!$Q$18,IF(F40="Scenario2PBT5",'Deep retrofit'!$R$18,IF(F40="Scenario3PBT5",'Deep retrofit'!$S$18,"")))&amp;IF(F40="Scenario1PBT6",'Deep retrofit'!$T$18,IF(F40="Scenario2PBT6",'Deep retrofit'!$U$18,IF(F40="Scenario3PBT6",'Deep retrofit'!$V$18,"")))&amp;IF(F40="Scenario1PBT7",'Deep retrofit'!$W$18,IF(F40="Scenario2PBT7",'Deep retrofit'!$X$18,IF(F40="Scenario3PBT7",'Deep retrofit'!$Y$18,"")))&amp;IF(F40="Scenario1PBT8",'Deep retrofit'!$Z$18,IF(F40="Scenario2PBT8",'Deep retrofit'!$AA$18,IF(F40="Scenario3PBT8",'Deep retrofit'!$AB$18,"")))&amp;IF(F40="Scenario1PBT9",'Deep retrofit'!$AC$18,IF(F40="Scenario2PBT9",'Deep retrofit'!$AD$18,IF(F40="Scenario3PBT9",'Deep retrofit'!$AE$18,"")))&amp;IF(F40="Scenario1PBT10",'Deep retrofit'!$AF$18,IF(F40="Scenario2PBT10",'Deep retrofit'!$AG$18,IF(F40="Scenario3PBT10",'Deep retrofit'!$AH$18,"")))&amp;IF(F40="Scenario1PBT11",'Deep retrofit'!$AI$18,IF(F40="Scenario2PBT11",'Deep retrofit'!$AJ$18,IF(F40="Scenario3PBT11",'Deep retrofit'!$AK$18,"")))&amp;IF(F40="Scenario1PBT12",'Deep retrofit'!$AL$18,IF(F40="Scenario2PBT12",'Deep retrofit'!$AM$18,IF(F40="Scenario3PBT12",'Deep retrofit'!$AN$18,"")))&amp;IF(F40="Scenario1PBT13",'Deep retrofit'!$AO$18,IF(F40="Scenario2PBT13",'Deep retrofit'!$AP$18,IF(F40="Scenario3PBT13",'Deep retrofit'!$AQ$18,"")))&amp;IF(F40="Scenario1PBT14",'Deep retrofit'!$AR$18,IF(F40="Scenario2PBT14",'Deep retrofit'!$AS$18,IF(F40="Scenario3PBT14",'Deep retrofit'!$AT$18,"")))&amp;IF(F40="Scenario1PBT15",'Deep retrofit'!$AU$18,IF(F40="Scenario2PBT15",'Deep retrofit'!$AV$18,IF(F40="Scenario3PBT15",'Deep retrofit'!$AW$18,"")))</f>
        <v/>
      </c>
      <c r="L40" s="142">
        <f t="shared" si="13"/>
        <v>0</v>
      </c>
      <c r="M40" s="142" t="str">
        <f>IF(F40="Scenario1PBT1",'Deep retrofit'!$E$20,IF(F40="Scenario2PBT1",'Deep retrofit'!$F$20,IF(F40="Scenario3PBT1",'Deep retrofit'!$G$20,"")))&amp;IF(F40="Scenario1PBT2",'Deep retrofit'!$H$20,IF(F40="Scenario2PBT2",'Deep retrofit'!$I$20,IF(F40="Scenario3PBT2",'Deep retrofit'!$J$20,"")))&amp;IF(F40="Scenario1PBT3",'Deep retrofit'!$K$20,IF(F40="Scenario2PBT3",'Deep retrofit'!$L$20,IF(F40="Scenario3PBT3",'Deep retrofit'!$M$20,"")))&amp;IF(F40="Scenario1PBT4",'Deep retrofit'!$N$20,IF(F40="Scenario2PBT4",'Deep retrofit'!$O$20,IF(F40="Scenario3PBT4",'Deep retrofit'!$P$20,"")))&amp;IF(F40="Scenario1PBT5",'Deep retrofit'!$Q$20,IF(F40="Scenario2PBT5",'Deep retrofit'!$R$20,IF(F40="Scenario3PBT5",'Deep retrofit'!$S$20,"")))&amp;IF(F40="Scenario1PBT6",'Deep retrofit'!$T$20,IF(F40="Scenario2PBT6",'Deep retrofit'!$U$20,IF(F40="Scenario3PBT6",'Deep retrofit'!$V$20,"")))&amp;IF(F40="Scenario1PBT7",'Deep retrofit'!$W$20,IF(F40="Scenario2PBT7",'Deep retrofit'!$X$20,IF(F40="Scenario3PBT7",'Deep retrofit'!$Y$20,"")))&amp;IF(F40="Scenario1PBT8",'Deep retrofit'!$Z$20,IF(F40="Scenario2PBT8",'Deep retrofit'!$AA$20,IF(F40="Scenario3PBT8",'Deep retrofit'!$AB$20,"")))&amp;IF(F40="Scenario1PBT9",'Deep retrofit'!$AC$20,IF(F40="Scenario2PBT9",'Deep retrofit'!$AD$20,IF(F40="Scenario3PBT9",'Deep retrofit'!$AE$20,"")))&amp;IF(F40="Scenario1PBT10",'Deep retrofit'!$AF$20,IF(F40="Scenario2PBT10",'Deep retrofit'!$AG$20,IF(F40="Scenario3PBT10",'Deep retrofit'!$AH$20,"")))&amp;IF(F40="Scenario1PBT11",'Deep retrofit'!$AI$20,IF(F40="Scenario2PBT11",'Deep retrofit'!$AJ$20,IF(F40="Scenario3PBT11",'Deep retrofit'!$AK$20,"")))&amp;IF(F40="Scenario1PBT12",'Deep retrofit'!$AL$20,IF(F40="Scenario2PBT12",'Deep retrofit'!$AM$20,IF(F40="Scenario3PBT12",'Deep retrofit'!$AN$20,"")))&amp;IF(F40="Scenario1PBT13",'Deep retrofit'!$AO$20,IF(F40="Scenario2PBT13",'Deep retrofit'!$AP$20,IF(F40="Scenario3PBT13",'Deep retrofit'!$AQ$20,"")))&amp;IF(F40="Scenario1PBT14",'Deep retrofit'!$AR$20,IF(F40="Scenario2PBT14",'Deep retrofit'!$AS$20,IF(F40="Scenario3PBT14",'Deep retrofit'!$AT$20,"")))&amp;IF(F40="Scenario1PBT15",'Deep retrofit'!$AU$20,IF(F40="Scenario2PBT15",'Deep retrofit'!$AV$20,IF(F40="Scenario3PBT15",'Deep retrofit'!$AW$20,"")))</f>
        <v/>
      </c>
      <c r="N40" s="143">
        <f t="shared" si="14"/>
        <v>0</v>
      </c>
      <c r="O40" s="262" t="str">
        <f>IF(F40="Scenario1PBT1",'Deep retrofit'!$E$23,IF(F40="Scenario2PBT1",'Deep retrofit'!$F$23,IF(F40="Scenario3PBT1",'Deep retrofit'!$G$23,"")))&amp;IF(F40="Scenario1PBT2",'Deep retrofit'!$H$23,IF(F40="Scenario2PBT2",'Deep retrofit'!$I$23,IF(F40="Scenario3PBT2",'Deep retrofit'!$J$23,"")))&amp;IF(F40="Scenario1PBT3",'Deep retrofit'!$K$23,IF(F40="Scenario2PBT3",'Deep retrofit'!$L$23,IF(F40="Scenario3PBT3",'Deep retrofit'!$M$23,"")))&amp;IF(F40="Scenario1PBT4",'Deep retrofit'!$N$23,IF(F40="Scenario2PBT4",'Deep retrofit'!$O$23,IF(F40="Scenario3PBT4",'Deep retrofit'!$P$23,"")))&amp;IF(F40="Scenario1PBT5",'Deep retrofit'!$Q$23,IF(F40="Scenario2PBT5",'Deep retrofit'!$R$23,IF(F40="Scenario3PBT5",'Deep retrofit'!$S$23,"")))&amp;IF(F40="Scenario1PBT6",'Deep retrofit'!$T$23,IF(F40="Scenario2PBT6",'Deep retrofit'!$U$23,IF(F40="Scenario3PBT6",'Deep retrofit'!$V$23,"")))&amp;IF(F40="Scenario1PBT7",'Deep retrofit'!$W$23,IF(F40="Scenario2PBT7",'Deep retrofit'!$X$23,IF(F40="Scenario3PBT7",'Deep retrofit'!$Y$23,"")))&amp;IF(F40="Scenario1PBT8",'Deep retrofit'!$Z$23,IF(F40="Scenario2PBT8",'Deep retrofit'!$AA$23,IF(F40="Scenario3PBT8",'Deep retrofit'!$AB$23,"")))&amp;IF(F40="Scenario1PBT9",'Deep retrofit'!$AC$23,IF(F40="Scenario2PBT9",'Deep retrofit'!$AD$23,IF(F40="Scenario3PBT9",'Deep retrofit'!$AE$23,"")))&amp;IF(F40="Scenario1PBT10",'Deep retrofit'!$AF$23,IF(F40="Scenario2PBT10",'Deep retrofit'!$AG$23,IF(F40="Scenario3PBT10",'Deep retrofit'!$AH$23,"")))&amp;IF(F40="Scenario1PBT11",'Deep retrofit'!$AI$23,IF(F40="Scenario2PBT11",'Deep retrofit'!$AJ$23,IF(F40="Scenario3PBT11",'Deep retrofit'!$AK$23,"")))&amp;IF(F40="Scenario1PBT12",'Deep retrofit'!$AL$23,IF(F40="Scenario2PBT12",'Deep retrofit'!$AM$23,IF(F40="Scenario3PBT12",'Deep retrofit'!$AN$23,"")))&amp;IF(F40="Scenario1PBT13",'Deep retrofit'!$AO$23,IF(F40="Scenario2PBT13",'Deep retrofit'!$AP$23,IF(F40="Scenario3PBT13",'Deep retrofit'!$AQ$23,"")))&amp;IF(F40="Scenario1PBT14",'Deep retrofit'!$AR$23,IF(F40="Scenario2PBT14",'Deep retrofit'!$AS$23,IF(F40="Scenario3PBT14",'Deep retrofit'!$AT$23,"")))&amp;IF(F40="Scenario1PBT15",'Deep retrofit'!$AU$23,IF(F40="Scenario2PBT15",'Deep retrofit'!$AV$23,IF(F40="Scenario3PBT15",'Deep retrofit'!$AW$23,"")))</f>
        <v/>
      </c>
      <c r="P40" s="142">
        <f t="shared" si="15"/>
        <v>0</v>
      </c>
      <c r="Q40" s="142" t="str">
        <f>IF(F40="Scenario1PBT1",'Deep retrofit'!$E$25,IF(F40="Scenario2PBT1",'Deep retrofit'!$F$25,IF(F40="Scenario3PBT1",'Deep retrofit'!$G$25,"")))&amp;IF(F40="Scenario1PBT2",'Deep retrofit'!$H$25,IF(F40="Scenario2PBT2",'Deep retrofit'!$I$25,IF(F40="Scenario3PBT2",'Deep retrofit'!$J$25,"")))&amp;IF(F40="Scenario1PBT3",'Deep retrofit'!$K$25,IF(F40="Scenario2PBT3",'Deep retrofit'!$L$25,IF(F40="Scenario3PBT3",'Deep retrofit'!$M$25,"")))&amp;IF(F40="Scenario1PBT4",'Deep retrofit'!$N$25,IF(F40="Scenario2PBT4",'Deep retrofit'!$O$25,IF(F40="Scenario3PBT4",'Deep retrofit'!$P$25,"")))&amp;IF(F40="Scenario1PBT5",'Deep retrofit'!$Q$25,IF(F40="Scenario2PBT5",'Deep retrofit'!$R$25,IF(F40="Scenario3PBT5",'Deep retrofit'!$S$25,"")))&amp;IF(F40="Scenario1PBT6",'Deep retrofit'!$T$25,IF(F40="Scenario2PBT6",'Deep retrofit'!$U$25,IF(F40="Scenario3PBT6",'Deep retrofit'!$V$25,"")))&amp;IF(F40="Scenario1PBT7",'Deep retrofit'!$W$25,IF(F40="Scenario2PBT7",'Deep retrofit'!$X$25,IF(F40="Scenario3PBT7",'Deep retrofit'!$Y$25,"")))&amp;IF(F40="Scenario1PBT8",'Deep retrofit'!$Z$25,IF(F40="Scenario2PBT8",'Deep retrofit'!$AA$25,IF(F40="Scenario3PBT8",'Deep retrofit'!$AB$25,"")))&amp;IF(F40="Scenario1PBT9",'Deep retrofit'!$AC$25,IF(F40="Scenario2PBT9",'Deep retrofit'!$AD$25,IF(F40="Scenario3PBT9",'Deep retrofit'!$AE$25,"")))&amp;IF(F40="Scenario1PBT10",'Deep retrofit'!$AF$25,IF(F40="Scenario2PBT10",'Deep retrofit'!$AG$25,IF(F40="Scenario3PBT10",'Deep retrofit'!$AH$25,"")))&amp;IF(F40="Scenario1PBT11",'Deep retrofit'!$AI$25,IF(F40="Scenario2PBT11",'Deep retrofit'!$AJ$25,IF(F40="Scenario3PBT11",'Deep retrofit'!$AK$25,"")))&amp;IF(F40="Scenario1PBT12",'Deep retrofit'!$AL$25,IF(F40="Scenario2PBT12",'Deep retrofit'!$AM$25,IF(F40="Scenario3PBT12",'Deep retrofit'!$AN$25,"")))&amp;IF(F40="Scenario1PBT13",'Deep retrofit'!$AO$25,IF(F40="Scenario2PBT13",'Deep retrofit'!$AP$25,IF(F40="Scenario3PBT13",'Deep retrofit'!$AQ$25,"")))&amp;IF(F40="Scenario1PBT14",'Deep retrofit'!$AR$25,IF(F40="Scenario2PBT14",'Deep retrofit'!$AS$25,IF(F40="Scenario3PBT14",'Deep retrofit'!$AT$25,"")))&amp;IF(F40="Scenario1PBT15",'Deep retrofit'!$AU$25,IF(F40="Scenario2PBT15",'Deep retrofit'!$AV$25,IF(F40="Scenario3PBT15",'Deep retrofit'!$AW$25,"")))</f>
        <v/>
      </c>
      <c r="R40" s="142">
        <f t="shared" si="16"/>
        <v>0</v>
      </c>
      <c r="S40" s="142" t="str">
        <f>IF(F40="Scenario1PBT1",'Deep retrofit'!$E$27,IF(F40="Scenario2PBT1",'Deep retrofit'!$F$27,IF(F40="Scenario3PBT1",'Deep retrofit'!$G$27,"")))&amp;IF(F40="Scenario1PBT2",'Deep retrofit'!$H$27,IF(F40="Scenario2PBT2",'Deep retrofit'!$I$27,IF(F40="Scenario3PBT2",'Deep retrofit'!$J$27,"")))&amp;IF(F40="Scenario1PBT3",'Deep retrofit'!$K$27,IF(F40="Scenario2PBT3",'Deep retrofit'!$L$27,IF(F40="Scenario3PBT3",'Deep retrofit'!$M$27,"")))&amp;IF(F40="Scenario1PBT4",'Deep retrofit'!$N$27,IF(F40="Scenario2PBT4",'Deep retrofit'!$O$27,IF(F40="Scenario3PBT4",'Deep retrofit'!$P$27,"")))&amp;IF(F40="Scenario1PBT5",'Deep retrofit'!$Q$27,IF(F40="Scenario2PBT5",'Deep retrofit'!$R$27,IF(F40="Scenario3PBT5",'Deep retrofit'!$S$27,"")))&amp;IF(F40="Scenario1PBT6",'Deep retrofit'!$T$27,IF(F40="Scenario2PBT6",'Deep retrofit'!$U$27,IF(F40="Scenario3PBT6",'Deep retrofit'!$V$27,"")))&amp;IF(F40="Scenario1PBT7",'Deep retrofit'!$W$27,IF(F40="Scenario2PBT7",'Deep retrofit'!$X$27,IF(F40="Scenario3PBT7",'Deep retrofit'!$Y$27,"")))&amp;IF(F40="Scenario1PBT8",'Deep retrofit'!$Z$27,IF(F40="Scenario2PBT8",'Deep retrofit'!$AA$27,IF(F40="Scenario3PBT8",'Deep retrofit'!$AB$27,"")))&amp;IF(F40="Scenario1PBT9",'Deep retrofit'!$AC$27,IF(F40="Scenario2PBT9",'Deep retrofit'!$AD$27,IF(F40="Scenario3PBT9",'Deep retrofit'!$AE$27,"")))&amp;IF(F40="Scenario1PBT10",'Deep retrofit'!$AF$27,IF(F40="Scenario2PBT10",'Deep retrofit'!$AG$27,IF(F40="Scenario3PBT10",'Deep retrofit'!$AH$27,"")))&amp;IF(F40="Scenario1PBT11",'Deep retrofit'!$AI$27,IF(F40="Scenario2PBT11",'Deep retrofit'!$AJ$27,IF(F40="Scenario3PBT11",'Deep retrofit'!$AK$27,"")))&amp;IF(F40="Scenario1PBT12",'Deep retrofit'!$AL$27,IF(F40="Scenario2PBT12",'Deep retrofit'!$AM$27,IF(F40="Scenario3PBT12",'Deep retrofit'!$AN$27,"")))&amp;IF(F40="Scenario1PBT13",'Deep retrofit'!$AO$27,IF(F40="Scenario2PBT13",'Deep retrofit'!$AP$27,IF(F40="Scenario3PBT13",'Deep retrofit'!$AQ$27,"")))&amp;IF(F40="Scenario1PBT14",'Deep retrofit'!$AR$27,IF(F40="Scenario2PBT14",'Deep retrofit'!$AS$27,IF(F40="Scenario3PBT14",'Deep retrofit'!$AT$27,"")))&amp;IF(F40="Scenario1PBT15",'Deep retrofit'!$AU$27,IF(F40="Scenario2PBT15",'Deep retrofit'!$AV$27,IF(F40="Scenario3PBT15",'Deep retrofit'!$AW$27,"")))</f>
        <v/>
      </c>
      <c r="T40" s="263">
        <f t="shared" si="17"/>
        <v>0</v>
      </c>
      <c r="U40" s="262" t="str">
        <f>IF(F40="Scenario1PBT1",'Deep retrofit'!$E$38,IF(F40="Scenario2PBT1",'Deep retrofit'!$F$38,IF(F40="Scenario3PBT1",'Deep retrofit'!$G$38,"")))&amp;IF(F40="Scenario1PBT2",'Deep retrofit'!$H$38,IF(F40="Scenario2PBT2",'Deep retrofit'!$I$38,IF(F40="Scenario3PBT2",'Deep retrofit'!$J$38,"")))&amp;IF(F40="Scenario1PBT3",'Deep retrofit'!$K$38,IF(F40="Scenario2PBT3",'Deep retrofit'!$L$38,IF(F40="Scenario3PBT3",'Deep retrofit'!$M$38,"")))&amp;IF(F40="Scenario1PBT4",'Deep retrofit'!$N$38,IF(F40="Scenario2PBT4",'Deep retrofit'!$O$38,IF(F40="Scenario3PBT4",'Deep retrofit'!$P$38,"")))&amp;IF(F40="Scenario1PBT5",'Deep retrofit'!$Q$38,IF(F40="Scenario2PBT5",'Deep retrofit'!$R$38,IF(F40="Scenario3PBT5",'Deep retrofit'!$S$38,"")))&amp;IF(F40="Scenario1PBT6",'Deep retrofit'!$T$38,IF(F40="Scenario2PBT6",'Deep retrofit'!$U$38,IF(F40="Scenario3PBT6",'Deep retrofit'!$V$38,"")))&amp;IF(F40="Scenario1PBT7",'Deep retrofit'!$W$38,IF(F40="Scenario2PBT7",'Deep retrofit'!$X$38,IF(F40="Scenario3PBT7",'Deep retrofit'!$Y$38,"")))&amp;IF(F40="Scenario1PBT8",'Deep retrofit'!$Z$38,IF(F40="Scenario2PBT8",'Deep retrofit'!$AA$38,IF(F40="Scenario3PBT8",'Deep retrofit'!$AB$38,"")))&amp;IF(F40="Scenario1PBT9",'Deep retrofit'!$AC$38,IF(F40="Scenario2PBT9",'Deep retrofit'!$AD$38,IF(F40="Scenario3PBT9",'Deep retrofit'!$AE$38,"")))&amp;IF(F40="Scenario1PBT10",'Deep retrofit'!$AF$38,IF(F40="Scenario2PBT10",'Deep retrofit'!$AG$38,IF(F40="Scenario3PBT10",'Deep retrofit'!$AH$38,"")))&amp;IF(F40="Scenario1PBT11",'Deep retrofit'!$AI$38,IF(F40="Scenario2PBT11",'Deep retrofit'!$AJ$38,IF(F40="Scenario3PBT11",'Deep retrofit'!$AK$38,"")))&amp;IF(F40="Scenario1PBT12",'Deep retrofit'!$AL$38,IF(F40="Scenario2PBT12",'Deep retrofit'!$AM$38,IF(F40="Scenario3PBT12",'Deep retrofit'!$AN$38,"")))&amp;IF(F40="Scenario1PBT13",'Deep retrofit'!$AO$38,IF(F40="Scenario2PBT13",'Deep retrofit'!$AP$38,IF(F40="Scenario3PBT13",'Deep retrofit'!$AQ$38,"")))&amp;IF(F40="Scenario1PBT14",'Deep retrofit'!$AR$38,IF(F40="Scenario2PBT14",'Deep retrofit'!$AS$38,IF(F40="Scenario3PBT14",'Deep retrofit'!$AT$38,"")))&amp;IF(F40="Scenario1PBT15",'Deep retrofit'!$AU$38,IF(F40="Scenario2PBT15",'Deep retrofit'!$AV$38,IF(F40="Scenario3PBT15",'Deep retrofit'!$AW$38,"")))</f>
        <v/>
      </c>
      <c r="V40" s="142">
        <f t="shared" si="18"/>
        <v>0</v>
      </c>
      <c r="W40" s="142" t="str">
        <f>IF(F40="Scenario1PBT1",'Deep retrofit'!$E$40,IF(F40="Scenario2PBT1",'Deep retrofit'!$F$40,IF(F40="Scenario3PBT1",'Deep retrofit'!$G$40,"")))&amp;IF(F40="Scenario1PBT2",'Deep retrofit'!$H$40,IF(F40="Scenario2PBT2",'Deep retrofit'!$I$40,IF(F40="Scenario3PBT2",'Deep retrofit'!$J$40,"")))&amp;IF(F40="Scenario1PBT3",'Deep retrofit'!$K$40,IF(F40="Scenario2PBT3",'Deep retrofit'!$L$40,IF(F40="Scenario3PBT3",'Deep retrofit'!$M$40,"")))&amp;IF(F40="Scenario1PBT4",'Deep retrofit'!$N$40,IF(F40="Scenario2PBT4",'Deep retrofit'!$O$40,IF(F40="Scenario3PBT4",'Deep retrofit'!$P$40,"")))&amp;IF(F40="Scenario1PBT5",'Deep retrofit'!$Q$40,IF(F40="Scenario2PBT5",'Deep retrofit'!$R$40,IF(F40="Scenario3PBT5",'Deep retrofit'!$S$40,"")))&amp;IF(F40="Scenario1PBT6",'Deep retrofit'!$T$40,IF(F40="Scenario2PBT6",'Deep retrofit'!$U$40,IF(F40="Scenario3PBT6",'Deep retrofit'!$V$40,"")))&amp;IF(F40="Scenario1PBT7",'Deep retrofit'!$W$40,IF(F40="Scenario2PBT7",'Deep retrofit'!$X$40,IF(F40="Scenario3PBT7",'Deep retrofit'!$Y$40,"")))&amp;IF(F40="Scenario1PBT8",'Deep retrofit'!$Z$40,IF(F40="Scenario2PBT8",'Deep retrofit'!$AA$40,IF(F40="Scenario3PBT8",'Deep retrofit'!$AB$40,"")))&amp;IF(F40="Scenario1PBT9",'Deep retrofit'!$AC$40,IF(F40="Scenario2PBT9",'Deep retrofit'!$AD$40,IF(F40="Scenario3PBT9",'Deep retrofit'!$AE$40,"")))&amp;IF(F40="Scenario1PBT10",'Deep retrofit'!$AF$40,IF(F40="Scenario2PBT10",'Deep retrofit'!$AG$40,IF(F40="Scenario3PBT10",'Deep retrofit'!$AH$40,"")))&amp;IF(F40="Scenario1PBT11",'Deep retrofit'!$AI$40,IF(F40="Scenario2PBT11",'Deep retrofit'!$AJ$40,IF(F40="Scenario3PBT11",'Deep retrofit'!$AK$40,"")))&amp;IF(F40="Scenario1PBT12",'Deep retrofit'!$AL$40,IF(F40="Scenario2PBT12",'Deep retrofit'!$AM$40,IF(F40="Scenario3PBT12",'Deep retrofit'!$AN$40,"")))&amp;IF(F40="Scenario1PBT13",'Deep retrofit'!$AO$40,IF(F40="Scenario2PBT13",'Deep retrofit'!$AP$40,IF(F40="Scenario3PBT13",'Deep retrofit'!$AQ$40,"")))&amp;IF(F40="Scenario1PBT14",'Deep retrofit'!$AR$40,IF(F40="Scenario2PBT14",'Deep retrofit'!$AS$40,IF(F40="Scenario3PBT14",'Deep retrofit'!$AT$40,"")))&amp;IF(F40="Scenario1PBT15",'Deep retrofit'!$AU$40,IF(F40="Scenario2PBT15",'Deep retrofit'!$AV$40,IF(F40="Scenario3PBT15",'Deep retrofit'!$AW$40,"")))</f>
        <v/>
      </c>
      <c r="X40" s="142">
        <f t="shared" si="19"/>
        <v>0</v>
      </c>
      <c r="Y40" s="142" t="str">
        <f>IF(F40="Scenario1PBT1",'Deep retrofit'!$E$42,IF(F40="Scenario2PBT1",'Deep retrofit'!$F$42,IF(F40="Scenario3PBT1",'Deep retrofit'!$G$42,"")))&amp;IF(F40="Scenario1PBT2",'Deep retrofit'!$H$42,IF(F40="Scenario2PBT2",'Deep retrofit'!$I$42,IF(F40="Scenario3PBT2",'Deep retrofit'!$J$42,"")))&amp;IF(F40="Scenario1PBT3",'Deep retrofit'!$K$42,IF(F40="Scenario2PBT3",'Deep retrofit'!$L$42,IF(F40="Scenario3PBT3",'Deep retrofit'!$M$42,"")))&amp;IF(F40="Scenario1PBT4",'Deep retrofit'!$N$42,IF(F40="Scenario2PBT4",'Deep retrofit'!$O$42,IF(F40="Scenario3PBT4",'Deep retrofit'!$P$42,"")))&amp;IF(F40="Scenario1PBT5",'Deep retrofit'!$Q$42,IF(F40="Scenario2PBT5",'Deep retrofit'!$R$42,IF(F40="Scenario3PBT5",'Deep retrofit'!$S$42,"")))&amp;IF(F40="Scenario1PBT6",'Deep retrofit'!$T$42,IF(F40="Scenario2PBT6",'Deep retrofit'!$U$42,IF(F40="Scenario3PBT6",'Deep retrofit'!$V$42,"")))&amp;IF(F40="Scenario1PBT7",'Deep retrofit'!$W$42,IF(F40="Scenario2PBT7",'Deep retrofit'!$X$42,IF(F40="Scenario3PBT7",'Deep retrofit'!$Y$42,"")))&amp;IF(F40="Scenario1PBT8",'Deep retrofit'!$Z$42,IF(F40="Scenario2PBT8",'Deep retrofit'!$AA$42,IF(F40="Scenario3PBT8",'Deep retrofit'!$AB$42,"")))&amp;IF(F40="Scenario1PBT9",'Deep retrofit'!$AC$42,IF(F40="Scenario2PBT9",'Deep retrofit'!$AD$42,IF(F40="Scenario3PBT9",'Deep retrofit'!$AE$42,"")))&amp;IF(F40="Scenario1PBT10",'Deep retrofit'!$AF$42,IF(F40="Scenario2PBT10",'Deep retrofit'!$AG$42,IF(F40="Scenario3PBT10",'Deep retrofit'!$AH$42,"")))&amp;IF(F40="Scenario1PBT11",'Deep retrofit'!$AI$42,IF(F40="Scenario2PBT11",'Deep retrofit'!$AJ$42,IF(F40="Scenario3PBT11",'Deep retrofit'!$AK$42,"")))&amp;IF(F40="Scenario1PBT12",'Deep retrofit'!$AL$42,IF(F40="Scenario2PBT12",'Deep retrofit'!$AM$42,IF(F40="Scenario3PBT12",'Deep retrofit'!$AN$42,"")))&amp;IF(F40="Scenario1PBT13",'Deep retrofit'!$AO$42,IF(F40="Scenario2PBT13",'Deep retrofit'!$AP$42,IF(F40="Scenario3PBT13",'Deep retrofit'!$AQ$42,"")))&amp;IF(F40="Scenario1PBT14",'Deep retrofit'!$AR$42,IF(F40="Scenario2PBT14",'Deep retrofit'!$AS$42,IF(F40="Scenario3PBT14",'Deep retrofit'!$AT$42,"")))&amp;IF(F40="Scenario1PBT15",'Deep retrofit'!$AU$42,IF(F40="Scenario2PBT15",'Deep retrofit'!$AV$42,IF(F40="Scenario3PBT15",'Deep retrofit'!$AW$42,"")))</f>
        <v/>
      </c>
      <c r="Z40" s="142">
        <f t="shared" si="20"/>
        <v>0</v>
      </c>
      <c r="AA40" s="331" t="str">
        <f>IF(F40="Scenario1PBT1",'Deep retrofit'!$E$101,IF(F40="Scenario2PBT1",'Deep retrofit'!$F$101,IF(F40="Scenario3PBT1",'Deep retrofit'!$G$101,"")))&amp;IF(F40="Scenario1PBT2",'Deep retrofit'!$H$101,IF(F40="Scenario2PBT2",'Deep retrofit'!$I$101,IF(F40="Scenario3PBT2",'Deep retrofit'!$J$101,"")))&amp;IF(F40="Scenario1PBT3",'Deep retrofit'!$K$101,IF(F40="Scenario2PBT3",'Deep retrofit'!$L$101,IF(F40="Scenario3PBT3",'Deep retrofit'!$M$101,"")))&amp;IF(F40="Scenario1PBT4",'Deep retrofit'!$N$101,IF(F40="Scenario2PBT4",'Deep retrofit'!$O$101,IF(F40="Scenario3PBT4",'Deep retrofit'!$P$101,"")))&amp;IF(F40="Scenario1PBT5",'Deep retrofit'!$Q$101,IF(F40="Scenario2PBT5",'Deep retrofit'!$R$101,IF(F40="Scenario3PBT5",'Deep retrofit'!$S$101,"")))&amp;IF(F40="Scenario1PBT6",'Deep retrofit'!$T$101,IF(F40="Scenario2PBT6",'Deep retrofit'!$U$101,IF(F40="Scenario3PBT6",'Deep retrofit'!$V$101,"")))&amp;IF(F40="Scenario1PBT7",'Deep retrofit'!$W$101,IF(F40="Scenario2PBT7",'Deep retrofit'!$X$101,IF(F40="Scenario3PBT7",'Deep retrofit'!$Y$101,"")))&amp;IF(F40="Scenario1PBT8",'Deep retrofit'!$Z$101,IF(F40="Scenario2PBT8",'Deep retrofit'!$AA$101,IF(F40="Scenario3PBT8",'Deep retrofit'!$AB$101,"")))&amp;IF(F40="Scenario1PBT9",'Deep retrofit'!$AC$101,IF(F40="Scenario2PBT9",'Deep retrofit'!$AD$101,IF(F40="Scenario3PBT9",'Deep retrofit'!$AE$101,"")))&amp;IF(F40="Scenario1PBT10",'Deep retrofit'!$AF$101,IF(F40="Scenario2PBT10",'Deep retrofit'!$AG$101,IF(F40="Scenario3PBT10",'Deep retrofit'!$AH$101,"")))&amp;IF(F40="Scenario1PBT11",'Deep retrofit'!$AI$101,IF(F40="Scenario2PBT11",'Deep retrofit'!$AJ$101,IF(F40="Scenario3PBT11",'Deep retrofit'!$AK$101,"")))&amp;IF(F40="Scenario1PBT12",'Deep retrofit'!$AL$101,IF(F40="Scenario2PBT12",'Deep retrofit'!$AM$101,IF(F40="Scenario3PBT12",'Deep retrofit'!$AN$101,"")))&amp;IF(F40="Scenario1PBT13",'Deep retrofit'!$AO$101,IF(F40="Scenario2PBT13",'Deep retrofit'!$AP$101,IF(F40="Scenario3PBT13",'Deep retrofit'!$AQ$101,"")))&amp;IF(F40="Scenario1PBT14",'Deep retrofit'!$AR$101,IF(F40="Scenario2PBT14",'Deep retrofit'!$AS$101,IF(F40="Scenario3PBT14",'Deep retrofit'!$AT$101,"")))&amp;IF(F40="Scenario1PBT15",'Deep retrofit'!$AU$101,IF(F40="Scenario2PBT15",'Deep retrofit'!$AV$101,IF(F40="Scenario3PBT15",'Deep retrofit'!$AW$101,"")))</f>
        <v/>
      </c>
      <c r="AB40" s="233">
        <f t="shared" si="21"/>
        <v>0</v>
      </c>
      <c r="AC40" s="264">
        <f>IFERROR('Projection_Base-case'!G40-G40,0)</f>
        <v>0</v>
      </c>
      <c r="AD40" s="142">
        <f t="shared" si="24"/>
        <v>0</v>
      </c>
      <c r="AE40" s="142">
        <f>IFERROR(100*AC40/'Projection_Base-case'!G40,0)</f>
        <v>0</v>
      </c>
      <c r="AF40" s="142">
        <f>IFERROR('Projection_Base-case'!I40-I40,0)</f>
        <v>0</v>
      </c>
      <c r="AG40" s="142">
        <f t="shared" si="25"/>
        <v>0</v>
      </c>
      <c r="AH40" s="142">
        <f>IFERROR(100*AF40/'Projection_Base-case'!I40,0)</f>
        <v>0</v>
      </c>
      <c r="AI40" s="142">
        <f>IFERROR('Projection_Base-case'!K40-K40,0)</f>
        <v>0</v>
      </c>
      <c r="AJ40" s="142">
        <f t="shared" si="26"/>
        <v>0</v>
      </c>
      <c r="AK40" s="142">
        <f>IFERROR(100*AI40/'Projection_Base-case'!K40,0)</f>
        <v>0</v>
      </c>
      <c r="AL40" s="142">
        <f>IFERROR(M40-'Projection_Base-case'!M40,0)</f>
        <v>0</v>
      </c>
      <c r="AM40" s="142">
        <f t="shared" si="27"/>
        <v>0</v>
      </c>
      <c r="AN40" s="143">
        <f>IFERROR(100*AL40/'Projection_Base-case'!M40,0)</f>
        <v>0</v>
      </c>
      <c r="AO40" s="262">
        <f>IFERROR('Projection_Base-case'!O40-O40,0)</f>
        <v>0</v>
      </c>
      <c r="AP40" s="142">
        <f t="shared" si="28"/>
        <v>0</v>
      </c>
      <c r="AQ40" s="142">
        <f>IFERROR(100*AO40/'Projection_Base-case'!O40,0)</f>
        <v>0</v>
      </c>
      <c r="AR40" s="142">
        <f>IFERROR('Projection_Base-case'!Q40-Q40,0)</f>
        <v>0</v>
      </c>
      <c r="AS40" s="142">
        <f t="shared" si="29"/>
        <v>0</v>
      </c>
      <c r="AT40" s="142">
        <f>IFERROR(100*AR40/'Projection_Base-case'!Q40,0)</f>
        <v>0</v>
      </c>
      <c r="AU40" s="142">
        <f>IFERROR('Projection_Base-case'!S40-S40,0)</f>
        <v>0</v>
      </c>
      <c r="AV40" s="142">
        <f t="shared" si="30"/>
        <v>0</v>
      </c>
      <c r="AW40" s="143">
        <f>IFERROR(100*AU40/'Projection_Base-case'!S40,0)</f>
        <v>0</v>
      </c>
      <c r="AX40" s="262">
        <f>IFERROR('Projection_Base-case'!U40-U40,0)</f>
        <v>0</v>
      </c>
      <c r="AY40" s="142">
        <f t="shared" si="31"/>
        <v>0</v>
      </c>
      <c r="AZ40" s="142">
        <f>IFERROR(100*AX40/'Projection_Base-case'!U40,0)</f>
        <v>0</v>
      </c>
      <c r="BA40" s="142">
        <f>IFERROR('Projection_Base-case'!W40-W40,0)</f>
        <v>0</v>
      </c>
      <c r="BB40" s="142">
        <f t="shared" si="32"/>
        <v>0</v>
      </c>
      <c r="BC40" s="142">
        <f>IFERROR(100*BA40/'Projection_Base-case'!W40,0)</f>
        <v>0</v>
      </c>
      <c r="BD40" s="142">
        <f>IFERROR('Projection_Base-case'!Y40-Y40,0)</f>
        <v>0</v>
      </c>
      <c r="BE40" s="142">
        <f t="shared" si="33"/>
        <v>0</v>
      </c>
      <c r="BF40" s="142">
        <f>IFERROR(100*BD40/'Projection_Base-case'!Y40,0)</f>
        <v>0</v>
      </c>
      <c r="BG40" s="531">
        <f t="shared" si="22"/>
        <v>0</v>
      </c>
      <c r="BH40" s="532">
        <f t="shared" si="23"/>
        <v>0</v>
      </c>
    </row>
    <row r="41" spans="1:60" x14ac:dyDescent="0.25">
      <c r="A41" s="261">
        <v>36</v>
      </c>
      <c r="B41" s="142">
        <f>'Projection_Base-case'!B41</f>
        <v>0</v>
      </c>
      <c r="C41" s="142">
        <f>'Projection_Base-case'!C41</f>
        <v>0</v>
      </c>
      <c r="D41" s="142">
        <f>'Projection_Base-case'!D41</f>
        <v>0</v>
      </c>
      <c r="E41" s="149"/>
      <c r="F41" s="258" t="str">
        <f t="shared" si="10"/>
        <v>0</v>
      </c>
      <c r="G41" s="231" t="str">
        <f>IF(F41="Scenario1PBT1",'Deep retrofit'!$E$6,IF(F41="Scenario2PBT1",'Deep retrofit'!$F$6,IF(F41="Scenario3PBT1",'Deep retrofit'!$G$6,"")))&amp;IF(F41="Scenario1PBT2",'Deep retrofit'!$H$6,IF(F41="Scenario2PBT2",'Deep retrofit'!$I$6,IF(F41="Scenario3PBT2",'Deep retrofit'!$J$6,"")))&amp;IF(F41="Scenario1PBT3",'Deep retrofit'!$K$6,IF(F41="Scenario2PBT3",'Deep retrofit'!$L$6,IF(F41="Scenario3PBT3",'Deep retrofit'!$M$6,"")))&amp;IF(F41="Scenario1PBT4",'Deep retrofit'!$N$6,IF(F41="Scenario2PBT4",'Deep retrofit'!$O$6,IF(F41="Scenario3PBT4",'Deep retrofit'!$P$6,"")))&amp;IF(F41="Scenario1PBT5",'Deep retrofit'!$Q$6,IF(F41="Scenario2PBT5",'Deep retrofit'!$R$6,IF(F41="Scenario3PBT5",'Deep retrofit'!$S$6,"")))&amp;IF(F41="Scenario1PBT6",'Deep retrofit'!$T$6,IF(F41="Scenario2PBT6",'Deep retrofit'!$U$6,IF(F41="Scenario3PBT6",'Deep retrofit'!$V$6,"")))&amp;IF(F41="Scenario1PBT7",'Deep retrofit'!$W$6,IF(F41="Scenario2PBT7",'Deep retrofit'!$X$6,IF(F41="Scenario3PBT7",'Deep retrofit'!$Y$6,"")))&amp;IF(F41="Scenario1PBT8",'Deep retrofit'!$Z$6,IF(F41="Scenario2PBT8",'Deep retrofit'!$AA$6,IF(F41="Scenario3PBT8",'Deep retrofit'!$AB$6,"")))&amp;IF(F41="Scenario1PBT9",'Deep retrofit'!$AC$6,IF(F41="Scenario2PBT9",'Deep retrofit'!$AD$6,IF(F41="Scenario3PBT9",'Deep retrofit'!$AE$6,"")))&amp;IF(F41="Scenario1PBT10",'Deep retrofit'!$AF$6,IF(F41="Scenario2PBT10",'Deep retrofit'!$AG$6,IF(F41="Scenario3PBT10",'Deep retrofit'!$AH$6,"")))&amp;IF(F41="Scenario1PBT11",'Deep retrofit'!$AI$6,IF(F41="Scenario2PBT11",'Deep retrofit'!$AJ$6,IF(F41="Scenario3PBT11",'Deep retrofit'!$AK$6,"")))&amp;IF(F41="Scenario1PBT12",'Deep retrofit'!$AL$6,IF(F41="Scenario2PBT12",'Deep retrofit'!$AM$6,IF(F41="Scenario3PBT12",'Deep retrofit'!$AN$6,"")))&amp;IF(F41="Scenario1PBT13",'Deep retrofit'!$AO$6,IF(F41="Scenario2PBT13",'Deep retrofit'!$AP$6,IF(F41="Scenario3PBT13",'Deep retrofit'!$AQ$6,"")))&amp;IF(F41="Scenario1PBT14",'Deep retrofit'!$AR$6,IF(F41="Scenario2PBT14",'Deep retrofit'!$AS$6,IF(F41="Scenario3PBT14",'Deep retrofit'!$AT$6,"")))&amp;IF(F41="Scenario1PBT15",'Deep retrofit'!$AU$6,IF(F41="Scenario2PBT15",'Deep retrofit'!$AV$6,IF(F41="Scenario3PBT15",'Deep retrofit'!$AW$6,"")))</f>
        <v/>
      </c>
      <c r="H41" s="142">
        <f t="shared" si="11"/>
        <v>0</v>
      </c>
      <c r="I41" s="232" t="str">
        <f>IF(F41="Scenario1PBT1",'Deep retrofit'!$E$16,IF(F41="Scenario2PBT1",'Deep retrofit'!$F$16,IF(F41="Scenario3PBT1",'Deep retrofit'!$G$16,"")))&amp;IF(F41="Scenario1PBT2",'Deep retrofit'!$H$16,IF(F41="Scenario2PBT2",'Deep retrofit'!$I$16,IF(F41="Scenario3PBT2",'Deep retrofit'!$J$16,"")))&amp;IF(F41="Scenario1PBT3",'Deep retrofit'!$K$16,IF(F41="Scenario2PBT3",'Deep retrofit'!$L$16,IF(F41="Scenario3PBT3",'Deep retrofit'!$M$16,"")))&amp;IF(F41="Scenario1PBT4",'Deep retrofit'!$N$16,IF(F41="Scenario2PBT4",'Deep retrofit'!$O$16,IF(F41="Scenario3PBT4",'Deep retrofit'!$P$16,"")))&amp;IF(F41="Scenario1PBT5",'Deep retrofit'!$Q$16,IF(F41="Scenario2PBT5",'Deep retrofit'!$R$16,IF(F41="Scenario3PBT5",'Deep retrofit'!$S$16,"")))&amp;IF(F41="Scenario1PBT6",'Deep retrofit'!$T$16,IF(F41="Scenario2PBT6",'Deep retrofit'!$U$16,IF(F41="Scenario3PBT6",'Deep retrofit'!$V$16,"")))&amp;IF(F41="Scenario1PBT7",'Deep retrofit'!$W$16,IF(F41="Scenario2PBT7",'Deep retrofit'!$X$16,IF(F41="Scenario3PBT7",'Deep retrofit'!$Y$16,"")))&amp;IF(F41="Scenario1PBT8",'Deep retrofit'!$Z$16,IF(F41="Scenario2PBT8",'Deep retrofit'!$AA$16,IF(F41="Scenario3PBT8",'Deep retrofit'!$AB$16,"")))&amp;IF(F41="Scenario1PBT9",'Deep retrofit'!$AC$16,IF(F41="Scenario2PBT9",'Deep retrofit'!$AD$16,IF(F41="Scenario3PBT9",'Deep retrofit'!$AE$16,"")))&amp;IF(F41="Scenario1PBT10",'Deep retrofit'!$AF$16,IF(F41="Scenario2PBT10",'Deep retrofit'!$AG$16,IF(F41="Scenario3PBT10",'Deep retrofit'!$AH$16,"")))&amp;IF(F41="Scenario1PBT11",'Deep retrofit'!$AI$16,IF(F41="Scenario2PBT11",'Deep retrofit'!$AJ$16,IF(F41="Scenario3PBT11",'Deep retrofit'!$AK$16,"")))&amp;IF(F41="Scenario1PBT12",'Deep retrofit'!$AL$16,IF(F41="Scenario2PBT12",'Deep retrofit'!$AM$16,IF(F41="Scenario3PBT12",'Deep retrofit'!$AN$16,"")))&amp;IF(F41="Scenario1PBT13",'Deep retrofit'!$AO$16,IF(F41="Scenario2PBT13",'Deep retrofit'!$AP$16,IF(F41="Scenario3PBT13",'Deep retrofit'!$AQ$16,"")))&amp;IF(F41="Scenario1PBT14",'Deep retrofit'!$AR$16,IF(F41="Scenario2PBT14",'Deep retrofit'!$AS$16,IF(F41="Scenario3PBT14",'Deep retrofit'!$AT$16,"")))&amp;IF(F41="Scenario1PBT15",'Deep retrofit'!$AU$16,IF(F41="Scenario2PBT15",'Deep retrofit'!$AV$16,IF(F41="Scenario3PBT15",'Deep retrofit'!$AW$16,"")))</f>
        <v/>
      </c>
      <c r="J41" s="142">
        <f t="shared" si="12"/>
        <v>0</v>
      </c>
      <c r="K41" s="142" t="str">
        <f>IF(F41="Scenario1PBT1",'Deep retrofit'!$E$18,IF(F41="Scenario2PBT1",'Deep retrofit'!$F$18,IF(F41="Scenario3PBT1",'Deep retrofit'!$G$18,"")))&amp;IF(F41="Scenario1PBT2",'Deep retrofit'!$H$18,IF(F41="Scenario2PBT2",'Deep retrofit'!$I$18,IF(F41="Scenario3PBT2",'Deep retrofit'!$J$18,"")))&amp;IF(F41="Scenario1PBT3",'Deep retrofit'!$K$18,IF(F41="Scenario2PBT3",'Deep retrofit'!$L$18,IF(F41="Scenario3PBT3",'Deep retrofit'!$M$18,"")))&amp;IF(F41="Scenario1PBT4",'Deep retrofit'!$N$18,IF(F41="Scenario2PBT4",'Deep retrofit'!$O$18,IF(F41="Scenario3PBT4",'Deep retrofit'!$P$18,"")))&amp;IF(F41="Scenario1PBT5",'Deep retrofit'!$Q$18,IF(F41="Scenario2PBT5",'Deep retrofit'!$R$18,IF(F41="Scenario3PBT5",'Deep retrofit'!$S$18,"")))&amp;IF(F41="Scenario1PBT6",'Deep retrofit'!$T$18,IF(F41="Scenario2PBT6",'Deep retrofit'!$U$18,IF(F41="Scenario3PBT6",'Deep retrofit'!$V$18,"")))&amp;IF(F41="Scenario1PBT7",'Deep retrofit'!$W$18,IF(F41="Scenario2PBT7",'Deep retrofit'!$X$18,IF(F41="Scenario3PBT7",'Deep retrofit'!$Y$18,"")))&amp;IF(F41="Scenario1PBT8",'Deep retrofit'!$Z$18,IF(F41="Scenario2PBT8",'Deep retrofit'!$AA$18,IF(F41="Scenario3PBT8",'Deep retrofit'!$AB$18,"")))&amp;IF(F41="Scenario1PBT9",'Deep retrofit'!$AC$18,IF(F41="Scenario2PBT9",'Deep retrofit'!$AD$18,IF(F41="Scenario3PBT9",'Deep retrofit'!$AE$18,"")))&amp;IF(F41="Scenario1PBT10",'Deep retrofit'!$AF$18,IF(F41="Scenario2PBT10",'Deep retrofit'!$AG$18,IF(F41="Scenario3PBT10",'Deep retrofit'!$AH$18,"")))&amp;IF(F41="Scenario1PBT11",'Deep retrofit'!$AI$18,IF(F41="Scenario2PBT11",'Deep retrofit'!$AJ$18,IF(F41="Scenario3PBT11",'Deep retrofit'!$AK$18,"")))&amp;IF(F41="Scenario1PBT12",'Deep retrofit'!$AL$18,IF(F41="Scenario2PBT12",'Deep retrofit'!$AM$18,IF(F41="Scenario3PBT12",'Deep retrofit'!$AN$18,"")))&amp;IF(F41="Scenario1PBT13",'Deep retrofit'!$AO$18,IF(F41="Scenario2PBT13",'Deep retrofit'!$AP$18,IF(F41="Scenario3PBT13",'Deep retrofit'!$AQ$18,"")))&amp;IF(F41="Scenario1PBT14",'Deep retrofit'!$AR$18,IF(F41="Scenario2PBT14",'Deep retrofit'!$AS$18,IF(F41="Scenario3PBT14",'Deep retrofit'!$AT$18,"")))&amp;IF(F41="Scenario1PBT15",'Deep retrofit'!$AU$18,IF(F41="Scenario2PBT15",'Deep retrofit'!$AV$18,IF(F41="Scenario3PBT15",'Deep retrofit'!$AW$18,"")))</f>
        <v/>
      </c>
      <c r="L41" s="142">
        <f t="shared" si="13"/>
        <v>0</v>
      </c>
      <c r="M41" s="142" t="str">
        <f>IF(F41="Scenario1PBT1",'Deep retrofit'!$E$20,IF(F41="Scenario2PBT1",'Deep retrofit'!$F$20,IF(F41="Scenario3PBT1",'Deep retrofit'!$G$20,"")))&amp;IF(F41="Scenario1PBT2",'Deep retrofit'!$H$20,IF(F41="Scenario2PBT2",'Deep retrofit'!$I$20,IF(F41="Scenario3PBT2",'Deep retrofit'!$J$20,"")))&amp;IF(F41="Scenario1PBT3",'Deep retrofit'!$K$20,IF(F41="Scenario2PBT3",'Deep retrofit'!$L$20,IF(F41="Scenario3PBT3",'Deep retrofit'!$M$20,"")))&amp;IF(F41="Scenario1PBT4",'Deep retrofit'!$N$20,IF(F41="Scenario2PBT4",'Deep retrofit'!$O$20,IF(F41="Scenario3PBT4",'Deep retrofit'!$P$20,"")))&amp;IF(F41="Scenario1PBT5",'Deep retrofit'!$Q$20,IF(F41="Scenario2PBT5",'Deep retrofit'!$R$20,IF(F41="Scenario3PBT5",'Deep retrofit'!$S$20,"")))&amp;IF(F41="Scenario1PBT6",'Deep retrofit'!$T$20,IF(F41="Scenario2PBT6",'Deep retrofit'!$U$20,IF(F41="Scenario3PBT6",'Deep retrofit'!$V$20,"")))&amp;IF(F41="Scenario1PBT7",'Deep retrofit'!$W$20,IF(F41="Scenario2PBT7",'Deep retrofit'!$X$20,IF(F41="Scenario3PBT7",'Deep retrofit'!$Y$20,"")))&amp;IF(F41="Scenario1PBT8",'Deep retrofit'!$Z$20,IF(F41="Scenario2PBT8",'Deep retrofit'!$AA$20,IF(F41="Scenario3PBT8",'Deep retrofit'!$AB$20,"")))&amp;IF(F41="Scenario1PBT9",'Deep retrofit'!$AC$20,IF(F41="Scenario2PBT9",'Deep retrofit'!$AD$20,IF(F41="Scenario3PBT9",'Deep retrofit'!$AE$20,"")))&amp;IF(F41="Scenario1PBT10",'Deep retrofit'!$AF$20,IF(F41="Scenario2PBT10",'Deep retrofit'!$AG$20,IF(F41="Scenario3PBT10",'Deep retrofit'!$AH$20,"")))&amp;IF(F41="Scenario1PBT11",'Deep retrofit'!$AI$20,IF(F41="Scenario2PBT11",'Deep retrofit'!$AJ$20,IF(F41="Scenario3PBT11",'Deep retrofit'!$AK$20,"")))&amp;IF(F41="Scenario1PBT12",'Deep retrofit'!$AL$20,IF(F41="Scenario2PBT12",'Deep retrofit'!$AM$20,IF(F41="Scenario3PBT12",'Deep retrofit'!$AN$20,"")))&amp;IF(F41="Scenario1PBT13",'Deep retrofit'!$AO$20,IF(F41="Scenario2PBT13",'Deep retrofit'!$AP$20,IF(F41="Scenario3PBT13",'Deep retrofit'!$AQ$20,"")))&amp;IF(F41="Scenario1PBT14",'Deep retrofit'!$AR$20,IF(F41="Scenario2PBT14",'Deep retrofit'!$AS$20,IF(F41="Scenario3PBT14",'Deep retrofit'!$AT$20,"")))&amp;IF(F41="Scenario1PBT15",'Deep retrofit'!$AU$20,IF(F41="Scenario2PBT15",'Deep retrofit'!$AV$20,IF(F41="Scenario3PBT15",'Deep retrofit'!$AW$20,"")))</f>
        <v/>
      </c>
      <c r="N41" s="143">
        <f t="shared" si="14"/>
        <v>0</v>
      </c>
      <c r="O41" s="262" t="str">
        <f>IF(F41="Scenario1PBT1",'Deep retrofit'!$E$23,IF(F41="Scenario2PBT1",'Deep retrofit'!$F$23,IF(F41="Scenario3PBT1",'Deep retrofit'!$G$23,"")))&amp;IF(F41="Scenario1PBT2",'Deep retrofit'!$H$23,IF(F41="Scenario2PBT2",'Deep retrofit'!$I$23,IF(F41="Scenario3PBT2",'Deep retrofit'!$J$23,"")))&amp;IF(F41="Scenario1PBT3",'Deep retrofit'!$K$23,IF(F41="Scenario2PBT3",'Deep retrofit'!$L$23,IF(F41="Scenario3PBT3",'Deep retrofit'!$M$23,"")))&amp;IF(F41="Scenario1PBT4",'Deep retrofit'!$N$23,IF(F41="Scenario2PBT4",'Deep retrofit'!$O$23,IF(F41="Scenario3PBT4",'Deep retrofit'!$P$23,"")))&amp;IF(F41="Scenario1PBT5",'Deep retrofit'!$Q$23,IF(F41="Scenario2PBT5",'Deep retrofit'!$R$23,IF(F41="Scenario3PBT5",'Deep retrofit'!$S$23,"")))&amp;IF(F41="Scenario1PBT6",'Deep retrofit'!$T$23,IF(F41="Scenario2PBT6",'Deep retrofit'!$U$23,IF(F41="Scenario3PBT6",'Deep retrofit'!$V$23,"")))&amp;IF(F41="Scenario1PBT7",'Deep retrofit'!$W$23,IF(F41="Scenario2PBT7",'Deep retrofit'!$X$23,IF(F41="Scenario3PBT7",'Deep retrofit'!$Y$23,"")))&amp;IF(F41="Scenario1PBT8",'Deep retrofit'!$Z$23,IF(F41="Scenario2PBT8",'Deep retrofit'!$AA$23,IF(F41="Scenario3PBT8",'Deep retrofit'!$AB$23,"")))&amp;IF(F41="Scenario1PBT9",'Deep retrofit'!$AC$23,IF(F41="Scenario2PBT9",'Deep retrofit'!$AD$23,IF(F41="Scenario3PBT9",'Deep retrofit'!$AE$23,"")))&amp;IF(F41="Scenario1PBT10",'Deep retrofit'!$AF$23,IF(F41="Scenario2PBT10",'Deep retrofit'!$AG$23,IF(F41="Scenario3PBT10",'Deep retrofit'!$AH$23,"")))&amp;IF(F41="Scenario1PBT11",'Deep retrofit'!$AI$23,IF(F41="Scenario2PBT11",'Deep retrofit'!$AJ$23,IF(F41="Scenario3PBT11",'Deep retrofit'!$AK$23,"")))&amp;IF(F41="Scenario1PBT12",'Deep retrofit'!$AL$23,IF(F41="Scenario2PBT12",'Deep retrofit'!$AM$23,IF(F41="Scenario3PBT12",'Deep retrofit'!$AN$23,"")))&amp;IF(F41="Scenario1PBT13",'Deep retrofit'!$AO$23,IF(F41="Scenario2PBT13",'Deep retrofit'!$AP$23,IF(F41="Scenario3PBT13",'Deep retrofit'!$AQ$23,"")))&amp;IF(F41="Scenario1PBT14",'Deep retrofit'!$AR$23,IF(F41="Scenario2PBT14",'Deep retrofit'!$AS$23,IF(F41="Scenario3PBT14",'Deep retrofit'!$AT$23,"")))&amp;IF(F41="Scenario1PBT15",'Deep retrofit'!$AU$23,IF(F41="Scenario2PBT15",'Deep retrofit'!$AV$23,IF(F41="Scenario3PBT15",'Deep retrofit'!$AW$23,"")))</f>
        <v/>
      </c>
      <c r="P41" s="142">
        <f t="shared" si="15"/>
        <v>0</v>
      </c>
      <c r="Q41" s="142" t="str">
        <f>IF(F41="Scenario1PBT1",'Deep retrofit'!$E$25,IF(F41="Scenario2PBT1",'Deep retrofit'!$F$25,IF(F41="Scenario3PBT1",'Deep retrofit'!$G$25,"")))&amp;IF(F41="Scenario1PBT2",'Deep retrofit'!$H$25,IF(F41="Scenario2PBT2",'Deep retrofit'!$I$25,IF(F41="Scenario3PBT2",'Deep retrofit'!$J$25,"")))&amp;IF(F41="Scenario1PBT3",'Deep retrofit'!$K$25,IF(F41="Scenario2PBT3",'Deep retrofit'!$L$25,IF(F41="Scenario3PBT3",'Deep retrofit'!$M$25,"")))&amp;IF(F41="Scenario1PBT4",'Deep retrofit'!$N$25,IF(F41="Scenario2PBT4",'Deep retrofit'!$O$25,IF(F41="Scenario3PBT4",'Deep retrofit'!$P$25,"")))&amp;IF(F41="Scenario1PBT5",'Deep retrofit'!$Q$25,IF(F41="Scenario2PBT5",'Deep retrofit'!$R$25,IF(F41="Scenario3PBT5",'Deep retrofit'!$S$25,"")))&amp;IF(F41="Scenario1PBT6",'Deep retrofit'!$T$25,IF(F41="Scenario2PBT6",'Deep retrofit'!$U$25,IF(F41="Scenario3PBT6",'Deep retrofit'!$V$25,"")))&amp;IF(F41="Scenario1PBT7",'Deep retrofit'!$W$25,IF(F41="Scenario2PBT7",'Deep retrofit'!$X$25,IF(F41="Scenario3PBT7",'Deep retrofit'!$Y$25,"")))&amp;IF(F41="Scenario1PBT8",'Deep retrofit'!$Z$25,IF(F41="Scenario2PBT8",'Deep retrofit'!$AA$25,IF(F41="Scenario3PBT8",'Deep retrofit'!$AB$25,"")))&amp;IF(F41="Scenario1PBT9",'Deep retrofit'!$AC$25,IF(F41="Scenario2PBT9",'Deep retrofit'!$AD$25,IF(F41="Scenario3PBT9",'Deep retrofit'!$AE$25,"")))&amp;IF(F41="Scenario1PBT10",'Deep retrofit'!$AF$25,IF(F41="Scenario2PBT10",'Deep retrofit'!$AG$25,IF(F41="Scenario3PBT10",'Deep retrofit'!$AH$25,"")))&amp;IF(F41="Scenario1PBT11",'Deep retrofit'!$AI$25,IF(F41="Scenario2PBT11",'Deep retrofit'!$AJ$25,IF(F41="Scenario3PBT11",'Deep retrofit'!$AK$25,"")))&amp;IF(F41="Scenario1PBT12",'Deep retrofit'!$AL$25,IF(F41="Scenario2PBT12",'Deep retrofit'!$AM$25,IF(F41="Scenario3PBT12",'Deep retrofit'!$AN$25,"")))&amp;IF(F41="Scenario1PBT13",'Deep retrofit'!$AO$25,IF(F41="Scenario2PBT13",'Deep retrofit'!$AP$25,IF(F41="Scenario3PBT13",'Deep retrofit'!$AQ$25,"")))&amp;IF(F41="Scenario1PBT14",'Deep retrofit'!$AR$25,IF(F41="Scenario2PBT14",'Deep retrofit'!$AS$25,IF(F41="Scenario3PBT14",'Deep retrofit'!$AT$25,"")))&amp;IF(F41="Scenario1PBT15",'Deep retrofit'!$AU$25,IF(F41="Scenario2PBT15",'Deep retrofit'!$AV$25,IF(F41="Scenario3PBT15",'Deep retrofit'!$AW$25,"")))</f>
        <v/>
      </c>
      <c r="R41" s="142">
        <f t="shared" si="16"/>
        <v>0</v>
      </c>
      <c r="S41" s="142" t="str">
        <f>IF(F41="Scenario1PBT1",'Deep retrofit'!$E$27,IF(F41="Scenario2PBT1",'Deep retrofit'!$F$27,IF(F41="Scenario3PBT1",'Deep retrofit'!$G$27,"")))&amp;IF(F41="Scenario1PBT2",'Deep retrofit'!$H$27,IF(F41="Scenario2PBT2",'Deep retrofit'!$I$27,IF(F41="Scenario3PBT2",'Deep retrofit'!$J$27,"")))&amp;IF(F41="Scenario1PBT3",'Deep retrofit'!$K$27,IF(F41="Scenario2PBT3",'Deep retrofit'!$L$27,IF(F41="Scenario3PBT3",'Deep retrofit'!$M$27,"")))&amp;IF(F41="Scenario1PBT4",'Deep retrofit'!$N$27,IF(F41="Scenario2PBT4",'Deep retrofit'!$O$27,IF(F41="Scenario3PBT4",'Deep retrofit'!$P$27,"")))&amp;IF(F41="Scenario1PBT5",'Deep retrofit'!$Q$27,IF(F41="Scenario2PBT5",'Deep retrofit'!$R$27,IF(F41="Scenario3PBT5",'Deep retrofit'!$S$27,"")))&amp;IF(F41="Scenario1PBT6",'Deep retrofit'!$T$27,IF(F41="Scenario2PBT6",'Deep retrofit'!$U$27,IF(F41="Scenario3PBT6",'Deep retrofit'!$V$27,"")))&amp;IF(F41="Scenario1PBT7",'Deep retrofit'!$W$27,IF(F41="Scenario2PBT7",'Deep retrofit'!$X$27,IF(F41="Scenario3PBT7",'Deep retrofit'!$Y$27,"")))&amp;IF(F41="Scenario1PBT8",'Deep retrofit'!$Z$27,IF(F41="Scenario2PBT8",'Deep retrofit'!$AA$27,IF(F41="Scenario3PBT8",'Deep retrofit'!$AB$27,"")))&amp;IF(F41="Scenario1PBT9",'Deep retrofit'!$AC$27,IF(F41="Scenario2PBT9",'Deep retrofit'!$AD$27,IF(F41="Scenario3PBT9",'Deep retrofit'!$AE$27,"")))&amp;IF(F41="Scenario1PBT10",'Deep retrofit'!$AF$27,IF(F41="Scenario2PBT10",'Deep retrofit'!$AG$27,IF(F41="Scenario3PBT10",'Deep retrofit'!$AH$27,"")))&amp;IF(F41="Scenario1PBT11",'Deep retrofit'!$AI$27,IF(F41="Scenario2PBT11",'Deep retrofit'!$AJ$27,IF(F41="Scenario3PBT11",'Deep retrofit'!$AK$27,"")))&amp;IF(F41="Scenario1PBT12",'Deep retrofit'!$AL$27,IF(F41="Scenario2PBT12",'Deep retrofit'!$AM$27,IF(F41="Scenario3PBT12",'Deep retrofit'!$AN$27,"")))&amp;IF(F41="Scenario1PBT13",'Deep retrofit'!$AO$27,IF(F41="Scenario2PBT13",'Deep retrofit'!$AP$27,IF(F41="Scenario3PBT13",'Deep retrofit'!$AQ$27,"")))&amp;IF(F41="Scenario1PBT14",'Deep retrofit'!$AR$27,IF(F41="Scenario2PBT14",'Deep retrofit'!$AS$27,IF(F41="Scenario3PBT14",'Deep retrofit'!$AT$27,"")))&amp;IF(F41="Scenario1PBT15",'Deep retrofit'!$AU$27,IF(F41="Scenario2PBT15",'Deep retrofit'!$AV$27,IF(F41="Scenario3PBT15",'Deep retrofit'!$AW$27,"")))</f>
        <v/>
      </c>
      <c r="T41" s="263">
        <f t="shared" si="17"/>
        <v>0</v>
      </c>
      <c r="U41" s="262" t="str">
        <f>IF(F41="Scenario1PBT1",'Deep retrofit'!$E$38,IF(F41="Scenario2PBT1",'Deep retrofit'!$F$38,IF(F41="Scenario3PBT1",'Deep retrofit'!$G$38,"")))&amp;IF(F41="Scenario1PBT2",'Deep retrofit'!$H$38,IF(F41="Scenario2PBT2",'Deep retrofit'!$I$38,IF(F41="Scenario3PBT2",'Deep retrofit'!$J$38,"")))&amp;IF(F41="Scenario1PBT3",'Deep retrofit'!$K$38,IF(F41="Scenario2PBT3",'Deep retrofit'!$L$38,IF(F41="Scenario3PBT3",'Deep retrofit'!$M$38,"")))&amp;IF(F41="Scenario1PBT4",'Deep retrofit'!$N$38,IF(F41="Scenario2PBT4",'Deep retrofit'!$O$38,IF(F41="Scenario3PBT4",'Deep retrofit'!$P$38,"")))&amp;IF(F41="Scenario1PBT5",'Deep retrofit'!$Q$38,IF(F41="Scenario2PBT5",'Deep retrofit'!$R$38,IF(F41="Scenario3PBT5",'Deep retrofit'!$S$38,"")))&amp;IF(F41="Scenario1PBT6",'Deep retrofit'!$T$38,IF(F41="Scenario2PBT6",'Deep retrofit'!$U$38,IF(F41="Scenario3PBT6",'Deep retrofit'!$V$38,"")))&amp;IF(F41="Scenario1PBT7",'Deep retrofit'!$W$38,IF(F41="Scenario2PBT7",'Deep retrofit'!$X$38,IF(F41="Scenario3PBT7",'Deep retrofit'!$Y$38,"")))&amp;IF(F41="Scenario1PBT8",'Deep retrofit'!$Z$38,IF(F41="Scenario2PBT8",'Deep retrofit'!$AA$38,IF(F41="Scenario3PBT8",'Deep retrofit'!$AB$38,"")))&amp;IF(F41="Scenario1PBT9",'Deep retrofit'!$AC$38,IF(F41="Scenario2PBT9",'Deep retrofit'!$AD$38,IF(F41="Scenario3PBT9",'Deep retrofit'!$AE$38,"")))&amp;IF(F41="Scenario1PBT10",'Deep retrofit'!$AF$38,IF(F41="Scenario2PBT10",'Deep retrofit'!$AG$38,IF(F41="Scenario3PBT10",'Deep retrofit'!$AH$38,"")))&amp;IF(F41="Scenario1PBT11",'Deep retrofit'!$AI$38,IF(F41="Scenario2PBT11",'Deep retrofit'!$AJ$38,IF(F41="Scenario3PBT11",'Deep retrofit'!$AK$38,"")))&amp;IF(F41="Scenario1PBT12",'Deep retrofit'!$AL$38,IF(F41="Scenario2PBT12",'Deep retrofit'!$AM$38,IF(F41="Scenario3PBT12",'Deep retrofit'!$AN$38,"")))&amp;IF(F41="Scenario1PBT13",'Deep retrofit'!$AO$38,IF(F41="Scenario2PBT13",'Deep retrofit'!$AP$38,IF(F41="Scenario3PBT13",'Deep retrofit'!$AQ$38,"")))&amp;IF(F41="Scenario1PBT14",'Deep retrofit'!$AR$38,IF(F41="Scenario2PBT14",'Deep retrofit'!$AS$38,IF(F41="Scenario3PBT14",'Deep retrofit'!$AT$38,"")))&amp;IF(F41="Scenario1PBT15",'Deep retrofit'!$AU$38,IF(F41="Scenario2PBT15",'Deep retrofit'!$AV$38,IF(F41="Scenario3PBT15",'Deep retrofit'!$AW$38,"")))</f>
        <v/>
      </c>
      <c r="V41" s="142">
        <f t="shared" si="18"/>
        <v>0</v>
      </c>
      <c r="W41" s="142" t="str">
        <f>IF(F41="Scenario1PBT1",'Deep retrofit'!$E$40,IF(F41="Scenario2PBT1",'Deep retrofit'!$F$40,IF(F41="Scenario3PBT1",'Deep retrofit'!$G$40,"")))&amp;IF(F41="Scenario1PBT2",'Deep retrofit'!$H$40,IF(F41="Scenario2PBT2",'Deep retrofit'!$I$40,IF(F41="Scenario3PBT2",'Deep retrofit'!$J$40,"")))&amp;IF(F41="Scenario1PBT3",'Deep retrofit'!$K$40,IF(F41="Scenario2PBT3",'Deep retrofit'!$L$40,IF(F41="Scenario3PBT3",'Deep retrofit'!$M$40,"")))&amp;IF(F41="Scenario1PBT4",'Deep retrofit'!$N$40,IF(F41="Scenario2PBT4",'Deep retrofit'!$O$40,IF(F41="Scenario3PBT4",'Deep retrofit'!$P$40,"")))&amp;IF(F41="Scenario1PBT5",'Deep retrofit'!$Q$40,IF(F41="Scenario2PBT5",'Deep retrofit'!$R$40,IF(F41="Scenario3PBT5",'Deep retrofit'!$S$40,"")))&amp;IF(F41="Scenario1PBT6",'Deep retrofit'!$T$40,IF(F41="Scenario2PBT6",'Deep retrofit'!$U$40,IF(F41="Scenario3PBT6",'Deep retrofit'!$V$40,"")))&amp;IF(F41="Scenario1PBT7",'Deep retrofit'!$W$40,IF(F41="Scenario2PBT7",'Deep retrofit'!$X$40,IF(F41="Scenario3PBT7",'Deep retrofit'!$Y$40,"")))&amp;IF(F41="Scenario1PBT8",'Deep retrofit'!$Z$40,IF(F41="Scenario2PBT8",'Deep retrofit'!$AA$40,IF(F41="Scenario3PBT8",'Deep retrofit'!$AB$40,"")))&amp;IF(F41="Scenario1PBT9",'Deep retrofit'!$AC$40,IF(F41="Scenario2PBT9",'Deep retrofit'!$AD$40,IF(F41="Scenario3PBT9",'Deep retrofit'!$AE$40,"")))&amp;IF(F41="Scenario1PBT10",'Deep retrofit'!$AF$40,IF(F41="Scenario2PBT10",'Deep retrofit'!$AG$40,IF(F41="Scenario3PBT10",'Deep retrofit'!$AH$40,"")))&amp;IF(F41="Scenario1PBT11",'Deep retrofit'!$AI$40,IF(F41="Scenario2PBT11",'Deep retrofit'!$AJ$40,IF(F41="Scenario3PBT11",'Deep retrofit'!$AK$40,"")))&amp;IF(F41="Scenario1PBT12",'Deep retrofit'!$AL$40,IF(F41="Scenario2PBT12",'Deep retrofit'!$AM$40,IF(F41="Scenario3PBT12",'Deep retrofit'!$AN$40,"")))&amp;IF(F41="Scenario1PBT13",'Deep retrofit'!$AO$40,IF(F41="Scenario2PBT13",'Deep retrofit'!$AP$40,IF(F41="Scenario3PBT13",'Deep retrofit'!$AQ$40,"")))&amp;IF(F41="Scenario1PBT14",'Deep retrofit'!$AR$40,IF(F41="Scenario2PBT14",'Deep retrofit'!$AS$40,IF(F41="Scenario3PBT14",'Deep retrofit'!$AT$40,"")))&amp;IF(F41="Scenario1PBT15",'Deep retrofit'!$AU$40,IF(F41="Scenario2PBT15",'Deep retrofit'!$AV$40,IF(F41="Scenario3PBT15",'Deep retrofit'!$AW$40,"")))</f>
        <v/>
      </c>
      <c r="X41" s="142">
        <f t="shared" si="19"/>
        <v>0</v>
      </c>
      <c r="Y41" s="142" t="str">
        <f>IF(F41="Scenario1PBT1",'Deep retrofit'!$E$42,IF(F41="Scenario2PBT1",'Deep retrofit'!$F$42,IF(F41="Scenario3PBT1",'Deep retrofit'!$G$42,"")))&amp;IF(F41="Scenario1PBT2",'Deep retrofit'!$H$42,IF(F41="Scenario2PBT2",'Deep retrofit'!$I$42,IF(F41="Scenario3PBT2",'Deep retrofit'!$J$42,"")))&amp;IF(F41="Scenario1PBT3",'Deep retrofit'!$K$42,IF(F41="Scenario2PBT3",'Deep retrofit'!$L$42,IF(F41="Scenario3PBT3",'Deep retrofit'!$M$42,"")))&amp;IF(F41="Scenario1PBT4",'Deep retrofit'!$N$42,IF(F41="Scenario2PBT4",'Deep retrofit'!$O$42,IF(F41="Scenario3PBT4",'Deep retrofit'!$P$42,"")))&amp;IF(F41="Scenario1PBT5",'Deep retrofit'!$Q$42,IF(F41="Scenario2PBT5",'Deep retrofit'!$R$42,IF(F41="Scenario3PBT5",'Deep retrofit'!$S$42,"")))&amp;IF(F41="Scenario1PBT6",'Deep retrofit'!$T$42,IF(F41="Scenario2PBT6",'Deep retrofit'!$U$42,IF(F41="Scenario3PBT6",'Deep retrofit'!$V$42,"")))&amp;IF(F41="Scenario1PBT7",'Deep retrofit'!$W$42,IF(F41="Scenario2PBT7",'Deep retrofit'!$X$42,IF(F41="Scenario3PBT7",'Deep retrofit'!$Y$42,"")))&amp;IF(F41="Scenario1PBT8",'Deep retrofit'!$Z$42,IF(F41="Scenario2PBT8",'Deep retrofit'!$AA$42,IF(F41="Scenario3PBT8",'Deep retrofit'!$AB$42,"")))&amp;IF(F41="Scenario1PBT9",'Deep retrofit'!$AC$42,IF(F41="Scenario2PBT9",'Deep retrofit'!$AD$42,IF(F41="Scenario3PBT9",'Deep retrofit'!$AE$42,"")))&amp;IF(F41="Scenario1PBT10",'Deep retrofit'!$AF$42,IF(F41="Scenario2PBT10",'Deep retrofit'!$AG$42,IF(F41="Scenario3PBT10",'Deep retrofit'!$AH$42,"")))&amp;IF(F41="Scenario1PBT11",'Deep retrofit'!$AI$42,IF(F41="Scenario2PBT11",'Deep retrofit'!$AJ$42,IF(F41="Scenario3PBT11",'Deep retrofit'!$AK$42,"")))&amp;IF(F41="Scenario1PBT12",'Deep retrofit'!$AL$42,IF(F41="Scenario2PBT12",'Deep retrofit'!$AM$42,IF(F41="Scenario3PBT12",'Deep retrofit'!$AN$42,"")))&amp;IF(F41="Scenario1PBT13",'Deep retrofit'!$AO$42,IF(F41="Scenario2PBT13",'Deep retrofit'!$AP$42,IF(F41="Scenario3PBT13",'Deep retrofit'!$AQ$42,"")))&amp;IF(F41="Scenario1PBT14",'Deep retrofit'!$AR$42,IF(F41="Scenario2PBT14",'Deep retrofit'!$AS$42,IF(F41="Scenario3PBT14",'Deep retrofit'!$AT$42,"")))&amp;IF(F41="Scenario1PBT15",'Deep retrofit'!$AU$42,IF(F41="Scenario2PBT15",'Deep retrofit'!$AV$42,IF(F41="Scenario3PBT15",'Deep retrofit'!$AW$42,"")))</f>
        <v/>
      </c>
      <c r="Z41" s="142">
        <f t="shared" si="20"/>
        <v>0</v>
      </c>
      <c r="AA41" s="331" t="str">
        <f>IF(F41="Scenario1PBT1",'Deep retrofit'!$E$101,IF(F41="Scenario2PBT1",'Deep retrofit'!$F$101,IF(F41="Scenario3PBT1",'Deep retrofit'!$G$101,"")))&amp;IF(F41="Scenario1PBT2",'Deep retrofit'!$H$101,IF(F41="Scenario2PBT2",'Deep retrofit'!$I$101,IF(F41="Scenario3PBT2",'Deep retrofit'!$J$101,"")))&amp;IF(F41="Scenario1PBT3",'Deep retrofit'!$K$101,IF(F41="Scenario2PBT3",'Deep retrofit'!$L$101,IF(F41="Scenario3PBT3",'Deep retrofit'!$M$101,"")))&amp;IF(F41="Scenario1PBT4",'Deep retrofit'!$N$101,IF(F41="Scenario2PBT4",'Deep retrofit'!$O$101,IF(F41="Scenario3PBT4",'Deep retrofit'!$P$101,"")))&amp;IF(F41="Scenario1PBT5",'Deep retrofit'!$Q$101,IF(F41="Scenario2PBT5",'Deep retrofit'!$R$101,IF(F41="Scenario3PBT5",'Deep retrofit'!$S$101,"")))&amp;IF(F41="Scenario1PBT6",'Deep retrofit'!$T$101,IF(F41="Scenario2PBT6",'Deep retrofit'!$U$101,IF(F41="Scenario3PBT6",'Deep retrofit'!$V$101,"")))&amp;IF(F41="Scenario1PBT7",'Deep retrofit'!$W$101,IF(F41="Scenario2PBT7",'Deep retrofit'!$X$101,IF(F41="Scenario3PBT7",'Deep retrofit'!$Y$101,"")))&amp;IF(F41="Scenario1PBT8",'Deep retrofit'!$Z$101,IF(F41="Scenario2PBT8",'Deep retrofit'!$AA$101,IF(F41="Scenario3PBT8",'Deep retrofit'!$AB$101,"")))&amp;IF(F41="Scenario1PBT9",'Deep retrofit'!$AC$101,IF(F41="Scenario2PBT9",'Deep retrofit'!$AD$101,IF(F41="Scenario3PBT9",'Deep retrofit'!$AE$101,"")))&amp;IF(F41="Scenario1PBT10",'Deep retrofit'!$AF$101,IF(F41="Scenario2PBT10",'Deep retrofit'!$AG$101,IF(F41="Scenario3PBT10",'Deep retrofit'!$AH$101,"")))&amp;IF(F41="Scenario1PBT11",'Deep retrofit'!$AI$101,IF(F41="Scenario2PBT11",'Deep retrofit'!$AJ$101,IF(F41="Scenario3PBT11",'Deep retrofit'!$AK$101,"")))&amp;IF(F41="Scenario1PBT12",'Deep retrofit'!$AL$101,IF(F41="Scenario2PBT12",'Deep retrofit'!$AM$101,IF(F41="Scenario3PBT12",'Deep retrofit'!$AN$101,"")))&amp;IF(F41="Scenario1PBT13",'Deep retrofit'!$AO$101,IF(F41="Scenario2PBT13",'Deep retrofit'!$AP$101,IF(F41="Scenario3PBT13",'Deep retrofit'!$AQ$101,"")))&amp;IF(F41="Scenario1PBT14",'Deep retrofit'!$AR$101,IF(F41="Scenario2PBT14",'Deep retrofit'!$AS$101,IF(F41="Scenario3PBT14",'Deep retrofit'!$AT$101,"")))&amp;IF(F41="Scenario1PBT15",'Deep retrofit'!$AU$101,IF(F41="Scenario2PBT15",'Deep retrofit'!$AV$101,IF(F41="Scenario3PBT15",'Deep retrofit'!$AW$101,"")))</f>
        <v/>
      </c>
      <c r="AB41" s="233">
        <f t="shared" si="21"/>
        <v>0</v>
      </c>
      <c r="AC41" s="264">
        <f>IFERROR('Projection_Base-case'!G41-G41,0)</f>
        <v>0</v>
      </c>
      <c r="AD41" s="142">
        <f t="shared" si="24"/>
        <v>0</v>
      </c>
      <c r="AE41" s="142">
        <f>IFERROR(100*AC41/'Projection_Base-case'!G41,0)</f>
        <v>0</v>
      </c>
      <c r="AF41" s="142">
        <f>IFERROR('Projection_Base-case'!I41-I41,0)</f>
        <v>0</v>
      </c>
      <c r="AG41" s="142">
        <f t="shared" si="25"/>
        <v>0</v>
      </c>
      <c r="AH41" s="142">
        <f>IFERROR(100*AF41/'Projection_Base-case'!I41,0)</f>
        <v>0</v>
      </c>
      <c r="AI41" s="142">
        <f>IFERROR('Projection_Base-case'!K41-K41,0)</f>
        <v>0</v>
      </c>
      <c r="AJ41" s="142">
        <f t="shared" si="26"/>
        <v>0</v>
      </c>
      <c r="AK41" s="142">
        <f>IFERROR(100*AI41/'Projection_Base-case'!K41,0)</f>
        <v>0</v>
      </c>
      <c r="AL41" s="142">
        <f>IFERROR(M41-'Projection_Base-case'!M41,0)</f>
        <v>0</v>
      </c>
      <c r="AM41" s="142">
        <f t="shared" si="27"/>
        <v>0</v>
      </c>
      <c r="AN41" s="143">
        <f>IFERROR(100*AL41/'Projection_Base-case'!M41,0)</f>
        <v>0</v>
      </c>
      <c r="AO41" s="262">
        <f>IFERROR('Projection_Base-case'!O41-O41,0)</f>
        <v>0</v>
      </c>
      <c r="AP41" s="142">
        <f t="shared" si="28"/>
        <v>0</v>
      </c>
      <c r="AQ41" s="142">
        <f>IFERROR(100*AO41/'Projection_Base-case'!O41,0)</f>
        <v>0</v>
      </c>
      <c r="AR41" s="142">
        <f>IFERROR('Projection_Base-case'!Q41-Q41,0)</f>
        <v>0</v>
      </c>
      <c r="AS41" s="142">
        <f t="shared" si="29"/>
        <v>0</v>
      </c>
      <c r="AT41" s="142">
        <f>IFERROR(100*AR41/'Projection_Base-case'!Q41,0)</f>
        <v>0</v>
      </c>
      <c r="AU41" s="142">
        <f>IFERROR('Projection_Base-case'!S41-S41,0)</f>
        <v>0</v>
      </c>
      <c r="AV41" s="142">
        <f t="shared" si="30"/>
        <v>0</v>
      </c>
      <c r="AW41" s="143">
        <f>IFERROR(100*AU41/'Projection_Base-case'!S41,0)</f>
        <v>0</v>
      </c>
      <c r="AX41" s="262">
        <f>IFERROR('Projection_Base-case'!U41-U41,0)</f>
        <v>0</v>
      </c>
      <c r="AY41" s="142">
        <f t="shared" si="31"/>
        <v>0</v>
      </c>
      <c r="AZ41" s="142">
        <f>IFERROR(100*AX41/'Projection_Base-case'!U41,0)</f>
        <v>0</v>
      </c>
      <c r="BA41" s="142">
        <f>IFERROR('Projection_Base-case'!W41-W41,0)</f>
        <v>0</v>
      </c>
      <c r="BB41" s="142">
        <f t="shared" si="32"/>
        <v>0</v>
      </c>
      <c r="BC41" s="142">
        <f>IFERROR(100*BA41/'Projection_Base-case'!W41,0)</f>
        <v>0</v>
      </c>
      <c r="BD41" s="142">
        <f>IFERROR('Projection_Base-case'!Y41-Y41,0)</f>
        <v>0</v>
      </c>
      <c r="BE41" s="142">
        <f t="shared" si="33"/>
        <v>0</v>
      </c>
      <c r="BF41" s="142">
        <f>IFERROR(100*BD41/'Projection_Base-case'!Y41,0)</f>
        <v>0</v>
      </c>
      <c r="BG41" s="531">
        <f t="shared" si="22"/>
        <v>0</v>
      </c>
      <c r="BH41" s="532">
        <f t="shared" si="23"/>
        <v>0</v>
      </c>
    </row>
    <row r="42" spans="1:60" x14ac:dyDescent="0.25">
      <c r="A42" s="261">
        <v>37</v>
      </c>
      <c r="B42" s="142">
        <f>'Projection_Base-case'!B42</f>
        <v>0</v>
      </c>
      <c r="C42" s="142">
        <f>'Projection_Base-case'!C42</f>
        <v>0</v>
      </c>
      <c r="D42" s="142">
        <f>'Projection_Base-case'!D42</f>
        <v>0</v>
      </c>
      <c r="E42" s="149"/>
      <c r="F42" s="258" t="str">
        <f t="shared" si="10"/>
        <v>0</v>
      </c>
      <c r="G42" s="231" t="str">
        <f>IF(F42="Scenario1PBT1",'Deep retrofit'!$E$6,IF(F42="Scenario2PBT1",'Deep retrofit'!$F$6,IF(F42="Scenario3PBT1",'Deep retrofit'!$G$6,"")))&amp;IF(F42="Scenario1PBT2",'Deep retrofit'!$H$6,IF(F42="Scenario2PBT2",'Deep retrofit'!$I$6,IF(F42="Scenario3PBT2",'Deep retrofit'!$J$6,"")))&amp;IF(F42="Scenario1PBT3",'Deep retrofit'!$K$6,IF(F42="Scenario2PBT3",'Deep retrofit'!$L$6,IF(F42="Scenario3PBT3",'Deep retrofit'!$M$6,"")))&amp;IF(F42="Scenario1PBT4",'Deep retrofit'!$N$6,IF(F42="Scenario2PBT4",'Deep retrofit'!$O$6,IF(F42="Scenario3PBT4",'Deep retrofit'!$P$6,"")))&amp;IF(F42="Scenario1PBT5",'Deep retrofit'!$Q$6,IF(F42="Scenario2PBT5",'Deep retrofit'!$R$6,IF(F42="Scenario3PBT5",'Deep retrofit'!$S$6,"")))&amp;IF(F42="Scenario1PBT6",'Deep retrofit'!$T$6,IF(F42="Scenario2PBT6",'Deep retrofit'!$U$6,IF(F42="Scenario3PBT6",'Deep retrofit'!$V$6,"")))&amp;IF(F42="Scenario1PBT7",'Deep retrofit'!$W$6,IF(F42="Scenario2PBT7",'Deep retrofit'!$X$6,IF(F42="Scenario3PBT7",'Deep retrofit'!$Y$6,"")))&amp;IF(F42="Scenario1PBT8",'Deep retrofit'!$Z$6,IF(F42="Scenario2PBT8",'Deep retrofit'!$AA$6,IF(F42="Scenario3PBT8",'Deep retrofit'!$AB$6,"")))&amp;IF(F42="Scenario1PBT9",'Deep retrofit'!$AC$6,IF(F42="Scenario2PBT9",'Deep retrofit'!$AD$6,IF(F42="Scenario3PBT9",'Deep retrofit'!$AE$6,"")))&amp;IF(F42="Scenario1PBT10",'Deep retrofit'!$AF$6,IF(F42="Scenario2PBT10",'Deep retrofit'!$AG$6,IF(F42="Scenario3PBT10",'Deep retrofit'!$AH$6,"")))&amp;IF(F42="Scenario1PBT11",'Deep retrofit'!$AI$6,IF(F42="Scenario2PBT11",'Deep retrofit'!$AJ$6,IF(F42="Scenario3PBT11",'Deep retrofit'!$AK$6,"")))&amp;IF(F42="Scenario1PBT12",'Deep retrofit'!$AL$6,IF(F42="Scenario2PBT12",'Deep retrofit'!$AM$6,IF(F42="Scenario3PBT12",'Deep retrofit'!$AN$6,"")))&amp;IF(F42="Scenario1PBT13",'Deep retrofit'!$AO$6,IF(F42="Scenario2PBT13",'Deep retrofit'!$AP$6,IF(F42="Scenario3PBT13",'Deep retrofit'!$AQ$6,"")))&amp;IF(F42="Scenario1PBT14",'Deep retrofit'!$AR$6,IF(F42="Scenario2PBT14",'Deep retrofit'!$AS$6,IF(F42="Scenario3PBT14",'Deep retrofit'!$AT$6,"")))&amp;IF(F42="Scenario1PBT15",'Deep retrofit'!$AU$6,IF(F42="Scenario2PBT15",'Deep retrofit'!$AV$6,IF(F42="Scenario3PBT15",'Deep retrofit'!$AW$6,"")))</f>
        <v/>
      </c>
      <c r="H42" s="142">
        <f t="shared" si="11"/>
        <v>0</v>
      </c>
      <c r="I42" s="232" t="str">
        <f>IF(F42="Scenario1PBT1",'Deep retrofit'!$E$16,IF(F42="Scenario2PBT1",'Deep retrofit'!$F$16,IF(F42="Scenario3PBT1",'Deep retrofit'!$G$16,"")))&amp;IF(F42="Scenario1PBT2",'Deep retrofit'!$H$16,IF(F42="Scenario2PBT2",'Deep retrofit'!$I$16,IF(F42="Scenario3PBT2",'Deep retrofit'!$J$16,"")))&amp;IF(F42="Scenario1PBT3",'Deep retrofit'!$K$16,IF(F42="Scenario2PBT3",'Deep retrofit'!$L$16,IF(F42="Scenario3PBT3",'Deep retrofit'!$M$16,"")))&amp;IF(F42="Scenario1PBT4",'Deep retrofit'!$N$16,IF(F42="Scenario2PBT4",'Deep retrofit'!$O$16,IF(F42="Scenario3PBT4",'Deep retrofit'!$P$16,"")))&amp;IF(F42="Scenario1PBT5",'Deep retrofit'!$Q$16,IF(F42="Scenario2PBT5",'Deep retrofit'!$R$16,IF(F42="Scenario3PBT5",'Deep retrofit'!$S$16,"")))&amp;IF(F42="Scenario1PBT6",'Deep retrofit'!$T$16,IF(F42="Scenario2PBT6",'Deep retrofit'!$U$16,IF(F42="Scenario3PBT6",'Deep retrofit'!$V$16,"")))&amp;IF(F42="Scenario1PBT7",'Deep retrofit'!$W$16,IF(F42="Scenario2PBT7",'Deep retrofit'!$X$16,IF(F42="Scenario3PBT7",'Deep retrofit'!$Y$16,"")))&amp;IF(F42="Scenario1PBT8",'Deep retrofit'!$Z$16,IF(F42="Scenario2PBT8",'Deep retrofit'!$AA$16,IF(F42="Scenario3PBT8",'Deep retrofit'!$AB$16,"")))&amp;IF(F42="Scenario1PBT9",'Deep retrofit'!$AC$16,IF(F42="Scenario2PBT9",'Deep retrofit'!$AD$16,IF(F42="Scenario3PBT9",'Deep retrofit'!$AE$16,"")))&amp;IF(F42="Scenario1PBT10",'Deep retrofit'!$AF$16,IF(F42="Scenario2PBT10",'Deep retrofit'!$AG$16,IF(F42="Scenario3PBT10",'Deep retrofit'!$AH$16,"")))&amp;IF(F42="Scenario1PBT11",'Deep retrofit'!$AI$16,IF(F42="Scenario2PBT11",'Deep retrofit'!$AJ$16,IF(F42="Scenario3PBT11",'Deep retrofit'!$AK$16,"")))&amp;IF(F42="Scenario1PBT12",'Deep retrofit'!$AL$16,IF(F42="Scenario2PBT12",'Deep retrofit'!$AM$16,IF(F42="Scenario3PBT12",'Deep retrofit'!$AN$16,"")))&amp;IF(F42="Scenario1PBT13",'Deep retrofit'!$AO$16,IF(F42="Scenario2PBT13",'Deep retrofit'!$AP$16,IF(F42="Scenario3PBT13",'Deep retrofit'!$AQ$16,"")))&amp;IF(F42="Scenario1PBT14",'Deep retrofit'!$AR$16,IF(F42="Scenario2PBT14",'Deep retrofit'!$AS$16,IF(F42="Scenario3PBT14",'Deep retrofit'!$AT$16,"")))&amp;IF(F42="Scenario1PBT15",'Deep retrofit'!$AU$16,IF(F42="Scenario2PBT15",'Deep retrofit'!$AV$16,IF(F42="Scenario3PBT15",'Deep retrofit'!$AW$16,"")))</f>
        <v/>
      </c>
      <c r="J42" s="142">
        <f t="shared" si="12"/>
        <v>0</v>
      </c>
      <c r="K42" s="142" t="str">
        <f>IF(F42="Scenario1PBT1",'Deep retrofit'!$E$18,IF(F42="Scenario2PBT1",'Deep retrofit'!$F$18,IF(F42="Scenario3PBT1",'Deep retrofit'!$G$18,"")))&amp;IF(F42="Scenario1PBT2",'Deep retrofit'!$H$18,IF(F42="Scenario2PBT2",'Deep retrofit'!$I$18,IF(F42="Scenario3PBT2",'Deep retrofit'!$J$18,"")))&amp;IF(F42="Scenario1PBT3",'Deep retrofit'!$K$18,IF(F42="Scenario2PBT3",'Deep retrofit'!$L$18,IF(F42="Scenario3PBT3",'Deep retrofit'!$M$18,"")))&amp;IF(F42="Scenario1PBT4",'Deep retrofit'!$N$18,IF(F42="Scenario2PBT4",'Deep retrofit'!$O$18,IF(F42="Scenario3PBT4",'Deep retrofit'!$P$18,"")))&amp;IF(F42="Scenario1PBT5",'Deep retrofit'!$Q$18,IF(F42="Scenario2PBT5",'Deep retrofit'!$R$18,IF(F42="Scenario3PBT5",'Deep retrofit'!$S$18,"")))&amp;IF(F42="Scenario1PBT6",'Deep retrofit'!$T$18,IF(F42="Scenario2PBT6",'Deep retrofit'!$U$18,IF(F42="Scenario3PBT6",'Deep retrofit'!$V$18,"")))&amp;IF(F42="Scenario1PBT7",'Deep retrofit'!$W$18,IF(F42="Scenario2PBT7",'Deep retrofit'!$X$18,IF(F42="Scenario3PBT7",'Deep retrofit'!$Y$18,"")))&amp;IF(F42="Scenario1PBT8",'Deep retrofit'!$Z$18,IF(F42="Scenario2PBT8",'Deep retrofit'!$AA$18,IF(F42="Scenario3PBT8",'Deep retrofit'!$AB$18,"")))&amp;IF(F42="Scenario1PBT9",'Deep retrofit'!$AC$18,IF(F42="Scenario2PBT9",'Deep retrofit'!$AD$18,IF(F42="Scenario3PBT9",'Deep retrofit'!$AE$18,"")))&amp;IF(F42="Scenario1PBT10",'Deep retrofit'!$AF$18,IF(F42="Scenario2PBT10",'Deep retrofit'!$AG$18,IF(F42="Scenario3PBT10",'Deep retrofit'!$AH$18,"")))&amp;IF(F42="Scenario1PBT11",'Deep retrofit'!$AI$18,IF(F42="Scenario2PBT11",'Deep retrofit'!$AJ$18,IF(F42="Scenario3PBT11",'Deep retrofit'!$AK$18,"")))&amp;IF(F42="Scenario1PBT12",'Deep retrofit'!$AL$18,IF(F42="Scenario2PBT12",'Deep retrofit'!$AM$18,IF(F42="Scenario3PBT12",'Deep retrofit'!$AN$18,"")))&amp;IF(F42="Scenario1PBT13",'Deep retrofit'!$AO$18,IF(F42="Scenario2PBT13",'Deep retrofit'!$AP$18,IF(F42="Scenario3PBT13",'Deep retrofit'!$AQ$18,"")))&amp;IF(F42="Scenario1PBT14",'Deep retrofit'!$AR$18,IF(F42="Scenario2PBT14",'Deep retrofit'!$AS$18,IF(F42="Scenario3PBT14",'Deep retrofit'!$AT$18,"")))&amp;IF(F42="Scenario1PBT15",'Deep retrofit'!$AU$18,IF(F42="Scenario2PBT15",'Deep retrofit'!$AV$18,IF(F42="Scenario3PBT15",'Deep retrofit'!$AW$18,"")))</f>
        <v/>
      </c>
      <c r="L42" s="142">
        <f t="shared" si="13"/>
        <v>0</v>
      </c>
      <c r="M42" s="142" t="str">
        <f>IF(F42="Scenario1PBT1",'Deep retrofit'!$E$20,IF(F42="Scenario2PBT1",'Deep retrofit'!$F$20,IF(F42="Scenario3PBT1",'Deep retrofit'!$G$20,"")))&amp;IF(F42="Scenario1PBT2",'Deep retrofit'!$H$20,IF(F42="Scenario2PBT2",'Deep retrofit'!$I$20,IF(F42="Scenario3PBT2",'Deep retrofit'!$J$20,"")))&amp;IF(F42="Scenario1PBT3",'Deep retrofit'!$K$20,IF(F42="Scenario2PBT3",'Deep retrofit'!$L$20,IF(F42="Scenario3PBT3",'Deep retrofit'!$M$20,"")))&amp;IF(F42="Scenario1PBT4",'Deep retrofit'!$N$20,IF(F42="Scenario2PBT4",'Deep retrofit'!$O$20,IF(F42="Scenario3PBT4",'Deep retrofit'!$P$20,"")))&amp;IF(F42="Scenario1PBT5",'Deep retrofit'!$Q$20,IF(F42="Scenario2PBT5",'Deep retrofit'!$R$20,IF(F42="Scenario3PBT5",'Deep retrofit'!$S$20,"")))&amp;IF(F42="Scenario1PBT6",'Deep retrofit'!$T$20,IF(F42="Scenario2PBT6",'Deep retrofit'!$U$20,IF(F42="Scenario3PBT6",'Deep retrofit'!$V$20,"")))&amp;IF(F42="Scenario1PBT7",'Deep retrofit'!$W$20,IF(F42="Scenario2PBT7",'Deep retrofit'!$X$20,IF(F42="Scenario3PBT7",'Deep retrofit'!$Y$20,"")))&amp;IF(F42="Scenario1PBT8",'Deep retrofit'!$Z$20,IF(F42="Scenario2PBT8",'Deep retrofit'!$AA$20,IF(F42="Scenario3PBT8",'Deep retrofit'!$AB$20,"")))&amp;IF(F42="Scenario1PBT9",'Deep retrofit'!$AC$20,IF(F42="Scenario2PBT9",'Deep retrofit'!$AD$20,IF(F42="Scenario3PBT9",'Deep retrofit'!$AE$20,"")))&amp;IF(F42="Scenario1PBT10",'Deep retrofit'!$AF$20,IF(F42="Scenario2PBT10",'Deep retrofit'!$AG$20,IF(F42="Scenario3PBT10",'Deep retrofit'!$AH$20,"")))&amp;IF(F42="Scenario1PBT11",'Deep retrofit'!$AI$20,IF(F42="Scenario2PBT11",'Deep retrofit'!$AJ$20,IF(F42="Scenario3PBT11",'Deep retrofit'!$AK$20,"")))&amp;IF(F42="Scenario1PBT12",'Deep retrofit'!$AL$20,IF(F42="Scenario2PBT12",'Deep retrofit'!$AM$20,IF(F42="Scenario3PBT12",'Deep retrofit'!$AN$20,"")))&amp;IF(F42="Scenario1PBT13",'Deep retrofit'!$AO$20,IF(F42="Scenario2PBT13",'Deep retrofit'!$AP$20,IF(F42="Scenario3PBT13",'Deep retrofit'!$AQ$20,"")))&amp;IF(F42="Scenario1PBT14",'Deep retrofit'!$AR$20,IF(F42="Scenario2PBT14",'Deep retrofit'!$AS$20,IF(F42="Scenario3PBT14",'Deep retrofit'!$AT$20,"")))&amp;IF(F42="Scenario1PBT15",'Deep retrofit'!$AU$20,IF(F42="Scenario2PBT15",'Deep retrofit'!$AV$20,IF(F42="Scenario3PBT15",'Deep retrofit'!$AW$20,"")))</f>
        <v/>
      </c>
      <c r="N42" s="143">
        <f t="shared" si="14"/>
        <v>0</v>
      </c>
      <c r="O42" s="262" t="str">
        <f>IF(F42="Scenario1PBT1",'Deep retrofit'!$E$23,IF(F42="Scenario2PBT1",'Deep retrofit'!$F$23,IF(F42="Scenario3PBT1",'Deep retrofit'!$G$23,"")))&amp;IF(F42="Scenario1PBT2",'Deep retrofit'!$H$23,IF(F42="Scenario2PBT2",'Deep retrofit'!$I$23,IF(F42="Scenario3PBT2",'Deep retrofit'!$J$23,"")))&amp;IF(F42="Scenario1PBT3",'Deep retrofit'!$K$23,IF(F42="Scenario2PBT3",'Deep retrofit'!$L$23,IF(F42="Scenario3PBT3",'Deep retrofit'!$M$23,"")))&amp;IF(F42="Scenario1PBT4",'Deep retrofit'!$N$23,IF(F42="Scenario2PBT4",'Deep retrofit'!$O$23,IF(F42="Scenario3PBT4",'Deep retrofit'!$P$23,"")))&amp;IF(F42="Scenario1PBT5",'Deep retrofit'!$Q$23,IF(F42="Scenario2PBT5",'Deep retrofit'!$R$23,IF(F42="Scenario3PBT5",'Deep retrofit'!$S$23,"")))&amp;IF(F42="Scenario1PBT6",'Deep retrofit'!$T$23,IF(F42="Scenario2PBT6",'Deep retrofit'!$U$23,IF(F42="Scenario3PBT6",'Deep retrofit'!$V$23,"")))&amp;IF(F42="Scenario1PBT7",'Deep retrofit'!$W$23,IF(F42="Scenario2PBT7",'Deep retrofit'!$X$23,IF(F42="Scenario3PBT7",'Deep retrofit'!$Y$23,"")))&amp;IF(F42="Scenario1PBT8",'Deep retrofit'!$Z$23,IF(F42="Scenario2PBT8",'Deep retrofit'!$AA$23,IF(F42="Scenario3PBT8",'Deep retrofit'!$AB$23,"")))&amp;IF(F42="Scenario1PBT9",'Deep retrofit'!$AC$23,IF(F42="Scenario2PBT9",'Deep retrofit'!$AD$23,IF(F42="Scenario3PBT9",'Deep retrofit'!$AE$23,"")))&amp;IF(F42="Scenario1PBT10",'Deep retrofit'!$AF$23,IF(F42="Scenario2PBT10",'Deep retrofit'!$AG$23,IF(F42="Scenario3PBT10",'Deep retrofit'!$AH$23,"")))&amp;IF(F42="Scenario1PBT11",'Deep retrofit'!$AI$23,IF(F42="Scenario2PBT11",'Deep retrofit'!$AJ$23,IF(F42="Scenario3PBT11",'Deep retrofit'!$AK$23,"")))&amp;IF(F42="Scenario1PBT12",'Deep retrofit'!$AL$23,IF(F42="Scenario2PBT12",'Deep retrofit'!$AM$23,IF(F42="Scenario3PBT12",'Deep retrofit'!$AN$23,"")))&amp;IF(F42="Scenario1PBT13",'Deep retrofit'!$AO$23,IF(F42="Scenario2PBT13",'Deep retrofit'!$AP$23,IF(F42="Scenario3PBT13",'Deep retrofit'!$AQ$23,"")))&amp;IF(F42="Scenario1PBT14",'Deep retrofit'!$AR$23,IF(F42="Scenario2PBT14",'Deep retrofit'!$AS$23,IF(F42="Scenario3PBT14",'Deep retrofit'!$AT$23,"")))&amp;IF(F42="Scenario1PBT15",'Deep retrofit'!$AU$23,IF(F42="Scenario2PBT15",'Deep retrofit'!$AV$23,IF(F42="Scenario3PBT15",'Deep retrofit'!$AW$23,"")))</f>
        <v/>
      </c>
      <c r="P42" s="142">
        <f t="shared" si="15"/>
        <v>0</v>
      </c>
      <c r="Q42" s="142" t="str">
        <f>IF(F42="Scenario1PBT1",'Deep retrofit'!$E$25,IF(F42="Scenario2PBT1",'Deep retrofit'!$F$25,IF(F42="Scenario3PBT1",'Deep retrofit'!$G$25,"")))&amp;IF(F42="Scenario1PBT2",'Deep retrofit'!$H$25,IF(F42="Scenario2PBT2",'Deep retrofit'!$I$25,IF(F42="Scenario3PBT2",'Deep retrofit'!$J$25,"")))&amp;IF(F42="Scenario1PBT3",'Deep retrofit'!$K$25,IF(F42="Scenario2PBT3",'Deep retrofit'!$L$25,IF(F42="Scenario3PBT3",'Deep retrofit'!$M$25,"")))&amp;IF(F42="Scenario1PBT4",'Deep retrofit'!$N$25,IF(F42="Scenario2PBT4",'Deep retrofit'!$O$25,IF(F42="Scenario3PBT4",'Deep retrofit'!$P$25,"")))&amp;IF(F42="Scenario1PBT5",'Deep retrofit'!$Q$25,IF(F42="Scenario2PBT5",'Deep retrofit'!$R$25,IF(F42="Scenario3PBT5",'Deep retrofit'!$S$25,"")))&amp;IF(F42="Scenario1PBT6",'Deep retrofit'!$T$25,IF(F42="Scenario2PBT6",'Deep retrofit'!$U$25,IF(F42="Scenario3PBT6",'Deep retrofit'!$V$25,"")))&amp;IF(F42="Scenario1PBT7",'Deep retrofit'!$W$25,IF(F42="Scenario2PBT7",'Deep retrofit'!$X$25,IF(F42="Scenario3PBT7",'Deep retrofit'!$Y$25,"")))&amp;IF(F42="Scenario1PBT8",'Deep retrofit'!$Z$25,IF(F42="Scenario2PBT8",'Deep retrofit'!$AA$25,IF(F42="Scenario3PBT8",'Deep retrofit'!$AB$25,"")))&amp;IF(F42="Scenario1PBT9",'Deep retrofit'!$AC$25,IF(F42="Scenario2PBT9",'Deep retrofit'!$AD$25,IF(F42="Scenario3PBT9",'Deep retrofit'!$AE$25,"")))&amp;IF(F42="Scenario1PBT10",'Deep retrofit'!$AF$25,IF(F42="Scenario2PBT10",'Deep retrofit'!$AG$25,IF(F42="Scenario3PBT10",'Deep retrofit'!$AH$25,"")))&amp;IF(F42="Scenario1PBT11",'Deep retrofit'!$AI$25,IF(F42="Scenario2PBT11",'Deep retrofit'!$AJ$25,IF(F42="Scenario3PBT11",'Deep retrofit'!$AK$25,"")))&amp;IF(F42="Scenario1PBT12",'Deep retrofit'!$AL$25,IF(F42="Scenario2PBT12",'Deep retrofit'!$AM$25,IF(F42="Scenario3PBT12",'Deep retrofit'!$AN$25,"")))&amp;IF(F42="Scenario1PBT13",'Deep retrofit'!$AO$25,IF(F42="Scenario2PBT13",'Deep retrofit'!$AP$25,IF(F42="Scenario3PBT13",'Deep retrofit'!$AQ$25,"")))&amp;IF(F42="Scenario1PBT14",'Deep retrofit'!$AR$25,IF(F42="Scenario2PBT14",'Deep retrofit'!$AS$25,IF(F42="Scenario3PBT14",'Deep retrofit'!$AT$25,"")))&amp;IF(F42="Scenario1PBT15",'Deep retrofit'!$AU$25,IF(F42="Scenario2PBT15",'Deep retrofit'!$AV$25,IF(F42="Scenario3PBT15",'Deep retrofit'!$AW$25,"")))</f>
        <v/>
      </c>
      <c r="R42" s="142">
        <f t="shared" si="16"/>
        <v>0</v>
      </c>
      <c r="S42" s="142" t="str">
        <f>IF(F42="Scenario1PBT1",'Deep retrofit'!$E$27,IF(F42="Scenario2PBT1",'Deep retrofit'!$F$27,IF(F42="Scenario3PBT1",'Deep retrofit'!$G$27,"")))&amp;IF(F42="Scenario1PBT2",'Deep retrofit'!$H$27,IF(F42="Scenario2PBT2",'Deep retrofit'!$I$27,IF(F42="Scenario3PBT2",'Deep retrofit'!$J$27,"")))&amp;IF(F42="Scenario1PBT3",'Deep retrofit'!$K$27,IF(F42="Scenario2PBT3",'Deep retrofit'!$L$27,IF(F42="Scenario3PBT3",'Deep retrofit'!$M$27,"")))&amp;IF(F42="Scenario1PBT4",'Deep retrofit'!$N$27,IF(F42="Scenario2PBT4",'Deep retrofit'!$O$27,IF(F42="Scenario3PBT4",'Deep retrofit'!$P$27,"")))&amp;IF(F42="Scenario1PBT5",'Deep retrofit'!$Q$27,IF(F42="Scenario2PBT5",'Deep retrofit'!$R$27,IF(F42="Scenario3PBT5",'Deep retrofit'!$S$27,"")))&amp;IF(F42="Scenario1PBT6",'Deep retrofit'!$T$27,IF(F42="Scenario2PBT6",'Deep retrofit'!$U$27,IF(F42="Scenario3PBT6",'Deep retrofit'!$V$27,"")))&amp;IF(F42="Scenario1PBT7",'Deep retrofit'!$W$27,IF(F42="Scenario2PBT7",'Deep retrofit'!$X$27,IF(F42="Scenario3PBT7",'Deep retrofit'!$Y$27,"")))&amp;IF(F42="Scenario1PBT8",'Deep retrofit'!$Z$27,IF(F42="Scenario2PBT8",'Deep retrofit'!$AA$27,IF(F42="Scenario3PBT8",'Deep retrofit'!$AB$27,"")))&amp;IF(F42="Scenario1PBT9",'Deep retrofit'!$AC$27,IF(F42="Scenario2PBT9",'Deep retrofit'!$AD$27,IF(F42="Scenario3PBT9",'Deep retrofit'!$AE$27,"")))&amp;IF(F42="Scenario1PBT10",'Deep retrofit'!$AF$27,IF(F42="Scenario2PBT10",'Deep retrofit'!$AG$27,IF(F42="Scenario3PBT10",'Deep retrofit'!$AH$27,"")))&amp;IF(F42="Scenario1PBT11",'Deep retrofit'!$AI$27,IF(F42="Scenario2PBT11",'Deep retrofit'!$AJ$27,IF(F42="Scenario3PBT11",'Deep retrofit'!$AK$27,"")))&amp;IF(F42="Scenario1PBT12",'Deep retrofit'!$AL$27,IF(F42="Scenario2PBT12",'Deep retrofit'!$AM$27,IF(F42="Scenario3PBT12",'Deep retrofit'!$AN$27,"")))&amp;IF(F42="Scenario1PBT13",'Deep retrofit'!$AO$27,IF(F42="Scenario2PBT13",'Deep retrofit'!$AP$27,IF(F42="Scenario3PBT13",'Deep retrofit'!$AQ$27,"")))&amp;IF(F42="Scenario1PBT14",'Deep retrofit'!$AR$27,IF(F42="Scenario2PBT14",'Deep retrofit'!$AS$27,IF(F42="Scenario3PBT14",'Deep retrofit'!$AT$27,"")))&amp;IF(F42="Scenario1PBT15",'Deep retrofit'!$AU$27,IF(F42="Scenario2PBT15",'Deep retrofit'!$AV$27,IF(F42="Scenario3PBT15",'Deep retrofit'!$AW$27,"")))</f>
        <v/>
      </c>
      <c r="T42" s="263">
        <f t="shared" si="17"/>
        <v>0</v>
      </c>
      <c r="U42" s="262" t="str">
        <f>IF(F42="Scenario1PBT1",'Deep retrofit'!$E$38,IF(F42="Scenario2PBT1",'Deep retrofit'!$F$38,IF(F42="Scenario3PBT1",'Deep retrofit'!$G$38,"")))&amp;IF(F42="Scenario1PBT2",'Deep retrofit'!$H$38,IF(F42="Scenario2PBT2",'Deep retrofit'!$I$38,IF(F42="Scenario3PBT2",'Deep retrofit'!$J$38,"")))&amp;IF(F42="Scenario1PBT3",'Deep retrofit'!$K$38,IF(F42="Scenario2PBT3",'Deep retrofit'!$L$38,IF(F42="Scenario3PBT3",'Deep retrofit'!$M$38,"")))&amp;IF(F42="Scenario1PBT4",'Deep retrofit'!$N$38,IF(F42="Scenario2PBT4",'Deep retrofit'!$O$38,IF(F42="Scenario3PBT4",'Deep retrofit'!$P$38,"")))&amp;IF(F42="Scenario1PBT5",'Deep retrofit'!$Q$38,IF(F42="Scenario2PBT5",'Deep retrofit'!$R$38,IF(F42="Scenario3PBT5",'Deep retrofit'!$S$38,"")))&amp;IF(F42="Scenario1PBT6",'Deep retrofit'!$T$38,IF(F42="Scenario2PBT6",'Deep retrofit'!$U$38,IF(F42="Scenario3PBT6",'Deep retrofit'!$V$38,"")))&amp;IF(F42="Scenario1PBT7",'Deep retrofit'!$W$38,IF(F42="Scenario2PBT7",'Deep retrofit'!$X$38,IF(F42="Scenario3PBT7",'Deep retrofit'!$Y$38,"")))&amp;IF(F42="Scenario1PBT8",'Deep retrofit'!$Z$38,IF(F42="Scenario2PBT8",'Deep retrofit'!$AA$38,IF(F42="Scenario3PBT8",'Deep retrofit'!$AB$38,"")))&amp;IF(F42="Scenario1PBT9",'Deep retrofit'!$AC$38,IF(F42="Scenario2PBT9",'Deep retrofit'!$AD$38,IF(F42="Scenario3PBT9",'Deep retrofit'!$AE$38,"")))&amp;IF(F42="Scenario1PBT10",'Deep retrofit'!$AF$38,IF(F42="Scenario2PBT10",'Deep retrofit'!$AG$38,IF(F42="Scenario3PBT10",'Deep retrofit'!$AH$38,"")))&amp;IF(F42="Scenario1PBT11",'Deep retrofit'!$AI$38,IF(F42="Scenario2PBT11",'Deep retrofit'!$AJ$38,IF(F42="Scenario3PBT11",'Deep retrofit'!$AK$38,"")))&amp;IF(F42="Scenario1PBT12",'Deep retrofit'!$AL$38,IF(F42="Scenario2PBT12",'Deep retrofit'!$AM$38,IF(F42="Scenario3PBT12",'Deep retrofit'!$AN$38,"")))&amp;IF(F42="Scenario1PBT13",'Deep retrofit'!$AO$38,IF(F42="Scenario2PBT13",'Deep retrofit'!$AP$38,IF(F42="Scenario3PBT13",'Deep retrofit'!$AQ$38,"")))&amp;IF(F42="Scenario1PBT14",'Deep retrofit'!$AR$38,IF(F42="Scenario2PBT14",'Deep retrofit'!$AS$38,IF(F42="Scenario3PBT14",'Deep retrofit'!$AT$38,"")))&amp;IF(F42="Scenario1PBT15",'Deep retrofit'!$AU$38,IF(F42="Scenario2PBT15",'Deep retrofit'!$AV$38,IF(F42="Scenario3PBT15",'Deep retrofit'!$AW$38,"")))</f>
        <v/>
      </c>
      <c r="V42" s="142">
        <f t="shared" si="18"/>
        <v>0</v>
      </c>
      <c r="W42" s="142" t="str">
        <f>IF(F42="Scenario1PBT1",'Deep retrofit'!$E$40,IF(F42="Scenario2PBT1",'Deep retrofit'!$F$40,IF(F42="Scenario3PBT1",'Deep retrofit'!$G$40,"")))&amp;IF(F42="Scenario1PBT2",'Deep retrofit'!$H$40,IF(F42="Scenario2PBT2",'Deep retrofit'!$I$40,IF(F42="Scenario3PBT2",'Deep retrofit'!$J$40,"")))&amp;IF(F42="Scenario1PBT3",'Deep retrofit'!$K$40,IF(F42="Scenario2PBT3",'Deep retrofit'!$L$40,IF(F42="Scenario3PBT3",'Deep retrofit'!$M$40,"")))&amp;IF(F42="Scenario1PBT4",'Deep retrofit'!$N$40,IF(F42="Scenario2PBT4",'Deep retrofit'!$O$40,IF(F42="Scenario3PBT4",'Deep retrofit'!$P$40,"")))&amp;IF(F42="Scenario1PBT5",'Deep retrofit'!$Q$40,IF(F42="Scenario2PBT5",'Deep retrofit'!$R$40,IF(F42="Scenario3PBT5",'Deep retrofit'!$S$40,"")))&amp;IF(F42="Scenario1PBT6",'Deep retrofit'!$T$40,IF(F42="Scenario2PBT6",'Deep retrofit'!$U$40,IF(F42="Scenario3PBT6",'Deep retrofit'!$V$40,"")))&amp;IF(F42="Scenario1PBT7",'Deep retrofit'!$W$40,IF(F42="Scenario2PBT7",'Deep retrofit'!$X$40,IF(F42="Scenario3PBT7",'Deep retrofit'!$Y$40,"")))&amp;IF(F42="Scenario1PBT8",'Deep retrofit'!$Z$40,IF(F42="Scenario2PBT8",'Deep retrofit'!$AA$40,IF(F42="Scenario3PBT8",'Deep retrofit'!$AB$40,"")))&amp;IF(F42="Scenario1PBT9",'Deep retrofit'!$AC$40,IF(F42="Scenario2PBT9",'Deep retrofit'!$AD$40,IF(F42="Scenario3PBT9",'Deep retrofit'!$AE$40,"")))&amp;IF(F42="Scenario1PBT10",'Deep retrofit'!$AF$40,IF(F42="Scenario2PBT10",'Deep retrofit'!$AG$40,IF(F42="Scenario3PBT10",'Deep retrofit'!$AH$40,"")))&amp;IF(F42="Scenario1PBT11",'Deep retrofit'!$AI$40,IF(F42="Scenario2PBT11",'Deep retrofit'!$AJ$40,IF(F42="Scenario3PBT11",'Deep retrofit'!$AK$40,"")))&amp;IF(F42="Scenario1PBT12",'Deep retrofit'!$AL$40,IF(F42="Scenario2PBT12",'Deep retrofit'!$AM$40,IF(F42="Scenario3PBT12",'Deep retrofit'!$AN$40,"")))&amp;IF(F42="Scenario1PBT13",'Deep retrofit'!$AO$40,IF(F42="Scenario2PBT13",'Deep retrofit'!$AP$40,IF(F42="Scenario3PBT13",'Deep retrofit'!$AQ$40,"")))&amp;IF(F42="Scenario1PBT14",'Deep retrofit'!$AR$40,IF(F42="Scenario2PBT14",'Deep retrofit'!$AS$40,IF(F42="Scenario3PBT14",'Deep retrofit'!$AT$40,"")))&amp;IF(F42="Scenario1PBT15",'Deep retrofit'!$AU$40,IF(F42="Scenario2PBT15",'Deep retrofit'!$AV$40,IF(F42="Scenario3PBT15",'Deep retrofit'!$AW$40,"")))</f>
        <v/>
      </c>
      <c r="X42" s="142">
        <f t="shared" si="19"/>
        <v>0</v>
      </c>
      <c r="Y42" s="142" t="str">
        <f>IF(F42="Scenario1PBT1",'Deep retrofit'!$E$42,IF(F42="Scenario2PBT1",'Deep retrofit'!$F$42,IF(F42="Scenario3PBT1",'Deep retrofit'!$G$42,"")))&amp;IF(F42="Scenario1PBT2",'Deep retrofit'!$H$42,IF(F42="Scenario2PBT2",'Deep retrofit'!$I$42,IF(F42="Scenario3PBT2",'Deep retrofit'!$J$42,"")))&amp;IF(F42="Scenario1PBT3",'Deep retrofit'!$K$42,IF(F42="Scenario2PBT3",'Deep retrofit'!$L$42,IF(F42="Scenario3PBT3",'Deep retrofit'!$M$42,"")))&amp;IF(F42="Scenario1PBT4",'Deep retrofit'!$N$42,IF(F42="Scenario2PBT4",'Deep retrofit'!$O$42,IF(F42="Scenario3PBT4",'Deep retrofit'!$P$42,"")))&amp;IF(F42="Scenario1PBT5",'Deep retrofit'!$Q$42,IF(F42="Scenario2PBT5",'Deep retrofit'!$R$42,IF(F42="Scenario3PBT5",'Deep retrofit'!$S$42,"")))&amp;IF(F42="Scenario1PBT6",'Deep retrofit'!$T$42,IF(F42="Scenario2PBT6",'Deep retrofit'!$U$42,IF(F42="Scenario3PBT6",'Deep retrofit'!$V$42,"")))&amp;IF(F42="Scenario1PBT7",'Deep retrofit'!$W$42,IF(F42="Scenario2PBT7",'Deep retrofit'!$X$42,IF(F42="Scenario3PBT7",'Deep retrofit'!$Y$42,"")))&amp;IF(F42="Scenario1PBT8",'Deep retrofit'!$Z$42,IF(F42="Scenario2PBT8",'Deep retrofit'!$AA$42,IF(F42="Scenario3PBT8",'Deep retrofit'!$AB$42,"")))&amp;IF(F42="Scenario1PBT9",'Deep retrofit'!$AC$42,IF(F42="Scenario2PBT9",'Deep retrofit'!$AD$42,IF(F42="Scenario3PBT9",'Deep retrofit'!$AE$42,"")))&amp;IF(F42="Scenario1PBT10",'Deep retrofit'!$AF$42,IF(F42="Scenario2PBT10",'Deep retrofit'!$AG$42,IF(F42="Scenario3PBT10",'Deep retrofit'!$AH$42,"")))&amp;IF(F42="Scenario1PBT11",'Deep retrofit'!$AI$42,IF(F42="Scenario2PBT11",'Deep retrofit'!$AJ$42,IF(F42="Scenario3PBT11",'Deep retrofit'!$AK$42,"")))&amp;IF(F42="Scenario1PBT12",'Deep retrofit'!$AL$42,IF(F42="Scenario2PBT12",'Deep retrofit'!$AM$42,IF(F42="Scenario3PBT12",'Deep retrofit'!$AN$42,"")))&amp;IF(F42="Scenario1PBT13",'Deep retrofit'!$AO$42,IF(F42="Scenario2PBT13",'Deep retrofit'!$AP$42,IF(F42="Scenario3PBT13",'Deep retrofit'!$AQ$42,"")))&amp;IF(F42="Scenario1PBT14",'Deep retrofit'!$AR$42,IF(F42="Scenario2PBT14",'Deep retrofit'!$AS$42,IF(F42="Scenario3PBT14",'Deep retrofit'!$AT$42,"")))&amp;IF(F42="Scenario1PBT15",'Deep retrofit'!$AU$42,IF(F42="Scenario2PBT15",'Deep retrofit'!$AV$42,IF(F42="Scenario3PBT15",'Deep retrofit'!$AW$42,"")))</f>
        <v/>
      </c>
      <c r="Z42" s="142">
        <f t="shared" si="20"/>
        <v>0</v>
      </c>
      <c r="AA42" s="331" t="str">
        <f>IF(F42="Scenario1PBT1",'Deep retrofit'!$E$101,IF(F42="Scenario2PBT1",'Deep retrofit'!$F$101,IF(F42="Scenario3PBT1",'Deep retrofit'!$G$101,"")))&amp;IF(F42="Scenario1PBT2",'Deep retrofit'!$H$101,IF(F42="Scenario2PBT2",'Deep retrofit'!$I$101,IF(F42="Scenario3PBT2",'Deep retrofit'!$J$101,"")))&amp;IF(F42="Scenario1PBT3",'Deep retrofit'!$K$101,IF(F42="Scenario2PBT3",'Deep retrofit'!$L$101,IF(F42="Scenario3PBT3",'Deep retrofit'!$M$101,"")))&amp;IF(F42="Scenario1PBT4",'Deep retrofit'!$N$101,IF(F42="Scenario2PBT4",'Deep retrofit'!$O$101,IF(F42="Scenario3PBT4",'Deep retrofit'!$P$101,"")))&amp;IF(F42="Scenario1PBT5",'Deep retrofit'!$Q$101,IF(F42="Scenario2PBT5",'Deep retrofit'!$R$101,IF(F42="Scenario3PBT5",'Deep retrofit'!$S$101,"")))&amp;IF(F42="Scenario1PBT6",'Deep retrofit'!$T$101,IF(F42="Scenario2PBT6",'Deep retrofit'!$U$101,IF(F42="Scenario3PBT6",'Deep retrofit'!$V$101,"")))&amp;IF(F42="Scenario1PBT7",'Deep retrofit'!$W$101,IF(F42="Scenario2PBT7",'Deep retrofit'!$X$101,IF(F42="Scenario3PBT7",'Deep retrofit'!$Y$101,"")))&amp;IF(F42="Scenario1PBT8",'Deep retrofit'!$Z$101,IF(F42="Scenario2PBT8",'Deep retrofit'!$AA$101,IF(F42="Scenario3PBT8",'Deep retrofit'!$AB$101,"")))&amp;IF(F42="Scenario1PBT9",'Deep retrofit'!$AC$101,IF(F42="Scenario2PBT9",'Deep retrofit'!$AD$101,IF(F42="Scenario3PBT9",'Deep retrofit'!$AE$101,"")))&amp;IF(F42="Scenario1PBT10",'Deep retrofit'!$AF$101,IF(F42="Scenario2PBT10",'Deep retrofit'!$AG$101,IF(F42="Scenario3PBT10",'Deep retrofit'!$AH$101,"")))&amp;IF(F42="Scenario1PBT11",'Deep retrofit'!$AI$101,IF(F42="Scenario2PBT11",'Deep retrofit'!$AJ$101,IF(F42="Scenario3PBT11",'Deep retrofit'!$AK$101,"")))&amp;IF(F42="Scenario1PBT12",'Deep retrofit'!$AL$101,IF(F42="Scenario2PBT12",'Deep retrofit'!$AM$101,IF(F42="Scenario3PBT12",'Deep retrofit'!$AN$101,"")))&amp;IF(F42="Scenario1PBT13",'Deep retrofit'!$AO$101,IF(F42="Scenario2PBT13",'Deep retrofit'!$AP$101,IF(F42="Scenario3PBT13",'Deep retrofit'!$AQ$101,"")))&amp;IF(F42="Scenario1PBT14",'Deep retrofit'!$AR$101,IF(F42="Scenario2PBT14",'Deep retrofit'!$AS$101,IF(F42="Scenario3PBT14",'Deep retrofit'!$AT$101,"")))&amp;IF(F42="Scenario1PBT15",'Deep retrofit'!$AU$101,IF(F42="Scenario2PBT15",'Deep retrofit'!$AV$101,IF(F42="Scenario3PBT15",'Deep retrofit'!$AW$101,"")))</f>
        <v/>
      </c>
      <c r="AB42" s="233">
        <f t="shared" si="21"/>
        <v>0</v>
      </c>
      <c r="AC42" s="264">
        <f>IFERROR('Projection_Base-case'!G42-G42,0)</f>
        <v>0</v>
      </c>
      <c r="AD42" s="142">
        <f t="shared" si="24"/>
        <v>0</v>
      </c>
      <c r="AE42" s="142">
        <f>IFERROR(100*AC42/'Projection_Base-case'!G42,0)</f>
        <v>0</v>
      </c>
      <c r="AF42" s="142">
        <f>IFERROR('Projection_Base-case'!I42-I42,0)</f>
        <v>0</v>
      </c>
      <c r="AG42" s="142">
        <f t="shared" si="25"/>
        <v>0</v>
      </c>
      <c r="AH42" s="142">
        <f>IFERROR(100*AF42/'Projection_Base-case'!I42,0)</f>
        <v>0</v>
      </c>
      <c r="AI42" s="142">
        <f>IFERROR('Projection_Base-case'!K42-K42,0)</f>
        <v>0</v>
      </c>
      <c r="AJ42" s="142">
        <f t="shared" si="26"/>
        <v>0</v>
      </c>
      <c r="AK42" s="142">
        <f>IFERROR(100*AI42/'Projection_Base-case'!K42,0)</f>
        <v>0</v>
      </c>
      <c r="AL42" s="142">
        <f>IFERROR(M42-'Projection_Base-case'!M42,0)</f>
        <v>0</v>
      </c>
      <c r="AM42" s="142">
        <f t="shared" si="27"/>
        <v>0</v>
      </c>
      <c r="AN42" s="143">
        <f>IFERROR(100*AL42/'Projection_Base-case'!M42,0)</f>
        <v>0</v>
      </c>
      <c r="AO42" s="262">
        <f>IFERROR('Projection_Base-case'!O42-O42,0)</f>
        <v>0</v>
      </c>
      <c r="AP42" s="142">
        <f t="shared" si="28"/>
        <v>0</v>
      </c>
      <c r="AQ42" s="142">
        <f>IFERROR(100*AO42/'Projection_Base-case'!O42,0)</f>
        <v>0</v>
      </c>
      <c r="AR42" s="142">
        <f>IFERROR('Projection_Base-case'!Q42-Q42,0)</f>
        <v>0</v>
      </c>
      <c r="AS42" s="142">
        <f t="shared" si="29"/>
        <v>0</v>
      </c>
      <c r="AT42" s="142">
        <f>IFERROR(100*AR42/'Projection_Base-case'!Q42,0)</f>
        <v>0</v>
      </c>
      <c r="AU42" s="142">
        <f>IFERROR('Projection_Base-case'!S42-S42,0)</f>
        <v>0</v>
      </c>
      <c r="AV42" s="142">
        <f t="shared" si="30"/>
        <v>0</v>
      </c>
      <c r="AW42" s="143">
        <f>IFERROR(100*AU42/'Projection_Base-case'!S42,0)</f>
        <v>0</v>
      </c>
      <c r="AX42" s="262">
        <f>IFERROR('Projection_Base-case'!U42-U42,0)</f>
        <v>0</v>
      </c>
      <c r="AY42" s="142">
        <f t="shared" si="31"/>
        <v>0</v>
      </c>
      <c r="AZ42" s="142">
        <f>IFERROR(100*AX42/'Projection_Base-case'!U42,0)</f>
        <v>0</v>
      </c>
      <c r="BA42" s="142">
        <f>IFERROR('Projection_Base-case'!W42-W42,0)</f>
        <v>0</v>
      </c>
      <c r="BB42" s="142">
        <f t="shared" si="32"/>
        <v>0</v>
      </c>
      <c r="BC42" s="142">
        <f>IFERROR(100*BA42/'Projection_Base-case'!W42,0)</f>
        <v>0</v>
      </c>
      <c r="BD42" s="142">
        <f>IFERROR('Projection_Base-case'!Y42-Y42,0)</f>
        <v>0</v>
      </c>
      <c r="BE42" s="142">
        <f t="shared" si="33"/>
        <v>0</v>
      </c>
      <c r="BF42" s="142">
        <f>IFERROR(100*BD42/'Projection_Base-case'!Y42,0)</f>
        <v>0</v>
      </c>
      <c r="BG42" s="531">
        <f t="shared" si="22"/>
        <v>0</v>
      </c>
      <c r="BH42" s="532">
        <f t="shared" si="23"/>
        <v>0</v>
      </c>
    </row>
    <row r="43" spans="1:60" x14ac:dyDescent="0.25">
      <c r="A43" s="261">
        <v>38</v>
      </c>
      <c r="B43" s="142">
        <f>'Projection_Base-case'!B43</f>
        <v>0</v>
      </c>
      <c r="C43" s="142">
        <f>'Projection_Base-case'!C43</f>
        <v>0</v>
      </c>
      <c r="D43" s="142">
        <f>'Projection_Base-case'!D43</f>
        <v>0</v>
      </c>
      <c r="E43" s="149"/>
      <c r="F43" s="258" t="str">
        <f t="shared" si="10"/>
        <v>0</v>
      </c>
      <c r="G43" s="231" t="str">
        <f>IF(F43="Scenario1PBT1",'Deep retrofit'!$E$6,IF(F43="Scenario2PBT1",'Deep retrofit'!$F$6,IF(F43="Scenario3PBT1",'Deep retrofit'!$G$6,"")))&amp;IF(F43="Scenario1PBT2",'Deep retrofit'!$H$6,IF(F43="Scenario2PBT2",'Deep retrofit'!$I$6,IF(F43="Scenario3PBT2",'Deep retrofit'!$J$6,"")))&amp;IF(F43="Scenario1PBT3",'Deep retrofit'!$K$6,IF(F43="Scenario2PBT3",'Deep retrofit'!$L$6,IF(F43="Scenario3PBT3",'Deep retrofit'!$M$6,"")))&amp;IF(F43="Scenario1PBT4",'Deep retrofit'!$N$6,IF(F43="Scenario2PBT4",'Deep retrofit'!$O$6,IF(F43="Scenario3PBT4",'Deep retrofit'!$P$6,"")))&amp;IF(F43="Scenario1PBT5",'Deep retrofit'!$Q$6,IF(F43="Scenario2PBT5",'Deep retrofit'!$R$6,IF(F43="Scenario3PBT5",'Deep retrofit'!$S$6,"")))&amp;IF(F43="Scenario1PBT6",'Deep retrofit'!$T$6,IF(F43="Scenario2PBT6",'Deep retrofit'!$U$6,IF(F43="Scenario3PBT6",'Deep retrofit'!$V$6,"")))&amp;IF(F43="Scenario1PBT7",'Deep retrofit'!$W$6,IF(F43="Scenario2PBT7",'Deep retrofit'!$X$6,IF(F43="Scenario3PBT7",'Deep retrofit'!$Y$6,"")))&amp;IF(F43="Scenario1PBT8",'Deep retrofit'!$Z$6,IF(F43="Scenario2PBT8",'Deep retrofit'!$AA$6,IF(F43="Scenario3PBT8",'Deep retrofit'!$AB$6,"")))&amp;IF(F43="Scenario1PBT9",'Deep retrofit'!$AC$6,IF(F43="Scenario2PBT9",'Deep retrofit'!$AD$6,IF(F43="Scenario3PBT9",'Deep retrofit'!$AE$6,"")))&amp;IF(F43="Scenario1PBT10",'Deep retrofit'!$AF$6,IF(F43="Scenario2PBT10",'Deep retrofit'!$AG$6,IF(F43="Scenario3PBT10",'Deep retrofit'!$AH$6,"")))&amp;IF(F43="Scenario1PBT11",'Deep retrofit'!$AI$6,IF(F43="Scenario2PBT11",'Deep retrofit'!$AJ$6,IF(F43="Scenario3PBT11",'Deep retrofit'!$AK$6,"")))&amp;IF(F43="Scenario1PBT12",'Deep retrofit'!$AL$6,IF(F43="Scenario2PBT12",'Deep retrofit'!$AM$6,IF(F43="Scenario3PBT12",'Deep retrofit'!$AN$6,"")))&amp;IF(F43="Scenario1PBT13",'Deep retrofit'!$AO$6,IF(F43="Scenario2PBT13",'Deep retrofit'!$AP$6,IF(F43="Scenario3PBT13",'Deep retrofit'!$AQ$6,"")))&amp;IF(F43="Scenario1PBT14",'Deep retrofit'!$AR$6,IF(F43="Scenario2PBT14",'Deep retrofit'!$AS$6,IF(F43="Scenario3PBT14",'Deep retrofit'!$AT$6,"")))&amp;IF(F43="Scenario1PBT15",'Deep retrofit'!$AU$6,IF(F43="Scenario2PBT15",'Deep retrofit'!$AV$6,IF(F43="Scenario3PBT15",'Deep retrofit'!$AW$6,"")))</f>
        <v/>
      </c>
      <c r="H43" s="142">
        <f t="shared" si="11"/>
        <v>0</v>
      </c>
      <c r="I43" s="232" t="str">
        <f>IF(F43="Scenario1PBT1",'Deep retrofit'!$E$16,IF(F43="Scenario2PBT1",'Deep retrofit'!$F$16,IF(F43="Scenario3PBT1",'Deep retrofit'!$G$16,"")))&amp;IF(F43="Scenario1PBT2",'Deep retrofit'!$H$16,IF(F43="Scenario2PBT2",'Deep retrofit'!$I$16,IF(F43="Scenario3PBT2",'Deep retrofit'!$J$16,"")))&amp;IF(F43="Scenario1PBT3",'Deep retrofit'!$K$16,IF(F43="Scenario2PBT3",'Deep retrofit'!$L$16,IF(F43="Scenario3PBT3",'Deep retrofit'!$M$16,"")))&amp;IF(F43="Scenario1PBT4",'Deep retrofit'!$N$16,IF(F43="Scenario2PBT4",'Deep retrofit'!$O$16,IF(F43="Scenario3PBT4",'Deep retrofit'!$P$16,"")))&amp;IF(F43="Scenario1PBT5",'Deep retrofit'!$Q$16,IF(F43="Scenario2PBT5",'Deep retrofit'!$R$16,IF(F43="Scenario3PBT5",'Deep retrofit'!$S$16,"")))&amp;IF(F43="Scenario1PBT6",'Deep retrofit'!$T$16,IF(F43="Scenario2PBT6",'Deep retrofit'!$U$16,IF(F43="Scenario3PBT6",'Deep retrofit'!$V$16,"")))&amp;IF(F43="Scenario1PBT7",'Deep retrofit'!$W$16,IF(F43="Scenario2PBT7",'Deep retrofit'!$X$16,IF(F43="Scenario3PBT7",'Deep retrofit'!$Y$16,"")))&amp;IF(F43="Scenario1PBT8",'Deep retrofit'!$Z$16,IF(F43="Scenario2PBT8",'Deep retrofit'!$AA$16,IF(F43="Scenario3PBT8",'Deep retrofit'!$AB$16,"")))&amp;IF(F43="Scenario1PBT9",'Deep retrofit'!$AC$16,IF(F43="Scenario2PBT9",'Deep retrofit'!$AD$16,IF(F43="Scenario3PBT9",'Deep retrofit'!$AE$16,"")))&amp;IF(F43="Scenario1PBT10",'Deep retrofit'!$AF$16,IF(F43="Scenario2PBT10",'Deep retrofit'!$AG$16,IF(F43="Scenario3PBT10",'Deep retrofit'!$AH$16,"")))&amp;IF(F43="Scenario1PBT11",'Deep retrofit'!$AI$16,IF(F43="Scenario2PBT11",'Deep retrofit'!$AJ$16,IF(F43="Scenario3PBT11",'Deep retrofit'!$AK$16,"")))&amp;IF(F43="Scenario1PBT12",'Deep retrofit'!$AL$16,IF(F43="Scenario2PBT12",'Deep retrofit'!$AM$16,IF(F43="Scenario3PBT12",'Deep retrofit'!$AN$16,"")))&amp;IF(F43="Scenario1PBT13",'Deep retrofit'!$AO$16,IF(F43="Scenario2PBT13",'Deep retrofit'!$AP$16,IF(F43="Scenario3PBT13",'Deep retrofit'!$AQ$16,"")))&amp;IF(F43="Scenario1PBT14",'Deep retrofit'!$AR$16,IF(F43="Scenario2PBT14",'Deep retrofit'!$AS$16,IF(F43="Scenario3PBT14",'Deep retrofit'!$AT$16,"")))&amp;IF(F43="Scenario1PBT15",'Deep retrofit'!$AU$16,IF(F43="Scenario2PBT15",'Deep retrofit'!$AV$16,IF(F43="Scenario3PBT15",'Deep retrofit'!$AW$16,"")))</f>
        <v/>
      </c>
      <c r="J43" s="142">
        <f t="shared" si="12"/>
        <v>0</v>
      </c>
      <c r="K43" s="142" t="str">
        <f>IF(F43="Scenario1PBT1",'Deep retrofit'!$E$18,IF(F43="Scenario2PBT1",'Deep retrofit'!$F$18,IF(F43="Scenario3PBT1",'Deep retrofit'!$G$18,"")))&amp;IF(F43="Scenario1PBT2",'Deep retrofit'!$H$18,IF(F43="Scenario2PBT2",'Deep retrofit'!$I$18,IF(F43="Scenario3PBT2",'Deep retrofit'!$J$18,"")))&amp;IF(F43="Scenario1PBT3",'Deep retrofit'!$K$18,IF(F43="Scenario2PBT3",'Deep retrofit'!$L$18,IF(F43="Scenario3PBT3",'Deep retrofit'!$M$18,"")))&amp;IF(F43="Scenario1PBT4",'Deep retrofit'!$N$18,IF(F43="Scenario2PBT4",'Deep retrofit'!$O$18,IF(F43="Scenario3PBT4",'Deep retrofit'!$P$18,"")))&amp;IF(F43="Scenario1PBT5",'Deep retrofit'!$Q$18,IF(F43="Scenario2PBT5",'Deep retrofit'!$R$18,IF(F43="Scenario3PBT5",'Deep retrofit'!$S$18,"")))&amp;IF(F43="Scenario1PBT6",'Deep retrofit'!$T$18,IF(F43="Scenario2PBT6",'Deep retrofit'!$U$18,IF(F43="Scenario3PBT6",'Deep retrofit'!$V$18,"")))&amp;IF(F43="Scenario1PBT7",'Deep retrofit'!$W$18,IF(F43="Scenario2PBT7",'Deep retrofit'!$X$18,IF(F43="Scenario3PBT7",'Deep retrofit'!$Y$18,"")))&amp;IF(F43="Scenario1PBT8",'Deep retrofit'!$Z$18,IF(F43="Scenario2PBT8",'Deep retrofit'!$AA$18,IF(F43="Scenario3PBT8",'Deep retrofit'!$AB$18,"")))&amp;IF(F43="Scenario1PBT9",'Deep retrofit'!$AC$18,IF(F43="Scenario2PBT9",'Deep retrofit'!$AD$18,IF(F43="Scenario3PBT9",'Deep retrofit'!$AE$18,"")))&amp;IF(F43="Scenario1PBT10",'Deep retrofit'!$AF$18,IF(F43="Scenario2PBT10",'Deep retrofit'!$AG$18,IF(F43="Scenario3PBT10",'Deep retrofit'!$AH$18,"")))&amp;IF(F43="Scenario1PBT11",'Deep retrofit'!$AI$18,IF(F43="Scenario2PBT11",'Deep retrofit'!$AJ$18,IF(F43="Scenario3PBT11",'Deep retrofit'!$AK$18,"")))&amp;IF(F43="Scenario1PBT12",'Deep retrofit'!$AL$18,IF(F43="Scenario2PBT12",'Deep retrofit'!$AM$18,IF(F43="Scenario3PBT12",'Deep retrofit'!$AN$18,"")))&amp;IF(F43="Scenario1PBT13",'Deep retrofit'!$AO$18,IF(F43="Scenario2PBT13",'Deep retrofit'!$AP$18,IF(F43="Scenario3PBT13",'Deep retrofit'!$AQ$18,"")))&amp;IF(F43="Scenario1PBT14",'Deep retrofit'!$AR$18,IF(F43="Scenario2PBT14",'Deep retrofit'!$AS$18,IF(F43="Scenario3PBT14",'Deep retrofit'!$AT$18,"")))&amp;IF(F43="Scenario1PBT15",'Deep retrofit'!$AU$18,IF(F43="Scenario2PBT15",'Deep retrofit'!$AV$18,IF(F43="Scenario3PBT15",'Deep retrofit'!$AW$18,"")))</f>
        <v/>
      </c>
      <c r="L43" s="142">
        <f t="shared" si="13"/>
        <v>0</v>
      </c>
      <c r="M43" s="142" t="str">
        <f>IF(F43="Scenario1PBT1",'Deep retrofit'!$E$20,IF(F43="Scenario2PBT1",'Deep retrofit'!$F$20,IF(F43="Scenario3PBT1",'Deep retrofit'!$G$20,"")))&amp;IF(F43="Scenario1PBT2",'Deep retrofit'!$H$20,IF(F43="Scenario2PBT2",'Deep retrofit'!$I$20,IF(F43="Scenario3PBT2",'Deep retrofit'!$J$20,"")))&amp;IF(F43="Scenario1PBT3",'Deep retrofit'!$K$20,IF(F43="Scenario2PBT3",'Deep retrofit'!$L$20,IF(F43="Scenario3PBT3",'Deep retrofit'!$M$20,"")))&amp;IF(F43="Scenario1PBT4",'Deep retrofit'!$N$20,IF(F43="Scenario2PBT4",'Deep retrofit'!$O$20,IF(F43="Scenario3PBT4",'Deep retrofit'!$P$20,"")))&amp;IF(F43="Scenario1PBT5",'Deep retrofit'!$Q$20,IF(F43="Scenario2PBT5",'Deep retrofit'!$R$20,IF(F43="Scenario3PBT5",'Deep retrofit'!$S$20,"")))&amp;IF(F43="Scenario1PBT6",'Deep retrofit'!$T$20,IF(F43="Scenario2PBT6",'Deep retrofit'!$U$20,IF(F43="Scenario3PBT6",'Deep retrofit'!$V$20,"")))&amp;IF(F43="Scenario1PBT7",'Deep retrofit'!$W$20,IF(F43="Scenario2PBT7",'Deep retrofit'!$X$20,IF(F43="Scenario3PBT7",'Deep retrofit'!$Y$20,"")))&amp;IF(F43="Scenario1PBT8",'Deep retrofit'!$Z$20,IF(F43="Scenario2PBT8",'Deep retrofit'!$AA$20,IF(F43="Scenario3PBT8",'Deep retrofit'!$AB$20,"")))&amp;IF(F43="Scenario1PBT9",'Deep retrofit'!$AC$20,IF(F43="Scenario2PBT9",'Deep retrofit'!$AD$20,IF(F43="Scenario3PBT9",'Deep retrofit'!$AE$20,"")))&amp;IF(F43="Scenario1PBT10",'Deep retrofit'!$AF$20,IF(F43="Scenario2PBT10",'Deep retrofit'!$AG$20,IF(F43="Scenario3PBT10",'Deep retrofit'!$AH$20,"")))&amp;IF(F43="Scenario1PBT11",'Deep retrofit'!$AI$20,IF(F43="Scenario2PBT11",'Deep retrofit'!$AJ$20,IF(F43="Scenario3PBT11",'Deep retrofit'!$AK$20,"")))&amp;IF(F43="Scenario1PBT12",'Deep retrofit'!$AL$20,IF(F43="Scenario2PBT12",'Deep retrofit'!$AM$20,IF(F43="Scenario3PBT12",'Deep retrofit'!$AN$20,"")))&amp;IF(F43="Scenario1PBT13",'Deep retrofit'!$AO$20,IF(F43="Scenario2PBT13",'Deep retrofit'!$AP$20,IF(F43="Scenario3PBT13",'Deep retrofit'!$AQ$20,"")))&amp;IF(F43="Scenario1PBT14",'Deep retrofit'!$AR$20,IF(F43="Scenario2PBT14",'Deep retrofit'!$AS$20,IF(F43="Scenario3PBT14",'Deep retrofit'!$AT$20,"")))&amp;IF(F43="Scenario1PBT15",'Deep retrofit'!$AU$20,IF(F43="Scenario2PBT15",'Deep retrofit'!$AV$20,IF(F43="Scenario3PBT15",'Deep retrofit'!$AW$20,"")))</f>
        <v/>
      </c>
      <c r="N43" s="143">
        <f t="shared" si="14"/>
        <v>0</v>
      </c>
      <c r="O43" s="262" t="str">
        <f>IF(F43="Scenario1PBT1",'Deep retrofit'!$E$23,IF(F43="Scenario2PBT1",'Deep retrofit'!$F$23,IF(F43="Scenario3PBT1",'Deep retrofit'!$G$23,"")))&amp;IF(F43="Scenario1PBT2",'Deep retrofit'!$H$23,IF(F43="Scenario2PBT2",'Deep retrofit'!$I$23,IF(F43="Scenario3PBT2",'Deep retrofit'!$J$23,"")))&amp;IF(F43="Scenario1PBT3",'Deep retrofit'!$K$23,IF(F43="Scenario2PBT3",'Deep retrofit'!$L$23,IF(F43="Scenario3PBT3",'Deep retrofit'!$M$23,"")))&amp;IF(F43="Scenario1PBT4",'Deep retrofit'!$N$23,IF(F43="Scenario2PBT4",'Deep retrofit'!$O$23,IF(F43="Scenario3PBT4",'Deep retrofit'!$P$23,"")))&amp;IF(F43="Scenario1PBT5",'Deep retrofit'!$Q$23,IF(F43="Scenario2PBT5",'Deep retrofit'!$R$23,IF(F43="Scenario3PBT5",'Deep retrofit'!$S$23,"")))&amp;IF(F43="Scenario1PBT6",'Deep retrofit'!$T$23,IF(F43="Scenario2PBT6",'Deep retrofit'!$U$23,IF(F43="Scenario3PBT6",'Deep retrofit'!$V$23,"")))&amp;IF(F43="Scenario1PBT7",'Deep retrofit'!$W$23,IF(F43="Scenario2PBT7",'Deep retrofit'!$X$23,IF(F43="Scenario3PBT7",'Deep retrofit'!$Y$23,"")))&amp;IF(F43="Scenario1PBT8",'Deep retrofit'!$Z$23,IF(F43="Scenario2PBT8",'Deep retrofit'!$AA$23,IF(F43="Scenario3PBT8",'Deep retrofit'!$AB$23,"")))&amp;IF(F43="Scenario1PBT9",'Deep retrofit'!$AC$23,IF(F43="Scenario2PBT9",'Deep retrofit'!$AD$23,IF(F43="Scenario3PBT9",'Deep retrofit'!$AE$23,"")))&amp;IF(F43="Scenario1PBT10",'Deep retrofit'!$AF$23,IF(F43="Scenario2PBT10",'Deep retrofit'!$AG$23,IF(F43="Scenario3PBT10",'Deep retrofit'!$AH$23,"")))&amp;IF(F43="Scenario1PBT11",'Deep retrofit'!$AI$23,IF(F43="Scenario2PBT11",'Deep retrofit'!$AJ$23,IF(F43="Scenario3PBT11",'Deep retrofit'!$AK$23,"")))&amp;IF(F43="Scenario1PBT12",'Deep retrofit'!$AL$23,IF(F43="Scenario2PBT12",'Deep retrofit'!$AM$23,IF(F43="Scenario3PBT12",'Deep retrofit'!$AN$23,"")))&amp;IF(F43="Scenario1PBT13",'Deep retrofit'!$AO$23,IF(F43="Scenario2PBT13",'Deep retrofit'!$AP$23,IF(F43="Scenario3PBT13",'Deep retrofit'!$AQ$23,"")))&amp;IF(F43="Scenario1PBT14",'Deep retrofit'!$AR$23,IF(F43="Scenario2PBT14",'Deep retrofit'!$AS$23,IF(F43="Scenario3PBT14",'Deep retrofit'!$AT$23,"")))&amp;IF(F43="Scenario1PBT15",'Deep retrofit'!$AU$23,IF(F43="Scenario2PBT15",'Deep retrofit'!$AV$23,IF(F43="Scenario3PBT15",'Deep retrofit'!$AW$23,"")))</f>
        <v/>
      </c>
      <c r="P43" s="142">
        <f t="shared" si="15"/>
        <v>0</v>
      </c>
      <c r="Q43" s="142" t="str">
        <f>IF(F43="Scenario1PBT1",'Deep retrofit'!$E$25,IF(F43="Scenario2PBT1",'Deep retrofit'!$F$25,IF(F43="Scenario3PBT1",'Deep retrofit'!$G$25,"")))&amp;IF(F43="Scenario1PBT2",'Deep retrofit'!$H$25,IF(F43="Scenario2PBT2",'Deep retrofit'!$I$25,IF(F43="Scenario3PBT2",'Deep retrofit'!$J$25,"")))&amp;IF(F43="Scenario1PBT3",'Deep retrofit'!$K$25,IF(F43="Scenario2PBT3",'Deep retrofit'!$L$25,IF(F43="Scenario3PBT3",'Deep retrofit'!$M$25,"")))&amp;IF(F43="Scenario1PBT4",'Deep retrofit'!$N$25,IF(F43="Scenario2PBT4",'Deep retrofit'!$O$25,IF(F43="Scenario3PBT4",'Deep retrofit'!$P$25,"")))&amp;IF(F43="Scenario1PBT5",'Deep retrofit'!$Q$25,IF(F43="Scenario2PBT5",'Deep retrofit'!$R$25,IF(F43="Scenario3PBT5",'Deep retrofit'!$S$25,"")))&amp;IF(F43="Scenario1PBT6",'Deep retrofit'!$T$25,IF(F43="Scenario2PBT6",'Deep retrofit'!$U$25,IF(F43="Scenario3PBT6",'Deep retrofit'!$V$25,"")))&amp;IF(F43="Scenario1PBT7",'Deep retrofit'!$W$25,IF(F43="Scenario2PBT7",'Deep retrofit'!$X$25,IF(F43="Scenario3PBT7",'Deep retrofit'!$Y$25,"")))&amp;IF(F43="Scenario1PBT8",'Deep retrofit'!$Z$25,IF(F43="Scenario2PBT8",'Deep retrofit'!$AA$25,IF(F43="Scenario3PBT8",'Deep retrofit'!$AB$25,"")))&amp;IF(F43="Scenario1PBT9",'Deep retrofit'!$AC$25,IF(F43="Scenario2PBT9",'Deep retrofit'!$AD$25,IF(F43="Scenario3PBT9",'Deep retrofit'!$AE$25,"")))&amp;IF(F43="Scenario1PBT10",'Deep retrofit'!$AF$25,IF(F43="Scenario2PBT10",'Deep retrofit'!$AG$25,IF(F43="Scenario3PBT10",'Deep retrofit'!$AH$25,"")))&amp;IF(F43="Scenario1PBT11",'Deep retrofit'!$AI$25,IF(F43="Scenario2PBT11",'Deep retrofit'!$AJ$25,IF(F43="Scenario3PBT11",'Deep retrofit'!$AK$25,"")))&amp;IF(F43="Scenario1PBT12",'Deep retrofit'!$AL$25,IF(F43="Scenario2PBT12",'Deep retrofit'!$AM$25,IF(F43="Scenario3PBT12",'Deep retrofit'!$AN$25,"")))&amp;IF(F43="Scenario1PBT13",'Deep retrofit'!$AO$25,IF(F43="Scenario2PBT13",'Deep retrofit'!$AP$25,IF(F43="Scenario3PBT13",'Deep retrofit'!$AQ$25,"")))&amp;IF(F43="Scenario1PBT14",'Deep retrofit'!$AR$25,IF(F43="Scenario2PBT14",'Deep retrofit'!$AS$25,IF(F43="Scenario3PBT14",'Deep retrofit'!$AT$25,"")))&amp;IF(F43="Scenario1PBT15",'Deep retrofit'!$AU$25,IF(F43="Scenario2PBT15",'Deep retrofit'!$AV$25,IF(F43="Scenario3PBT15",'Deep retrofit'!$AW$25,"")))</f>
        <v/>
      </c>
      <c r="R43" s="142">
        <f t="shared" si="16"/>
        <v>0</v>
      </c>
      <c r="S43" s="142" t="str">
        <f>IF(F43="Scenario1PBT1",'Deep retrofit'!$E$27,IF(F43="Scenario2PBT1",'Deep retrofit'!$F$27,IF(F43="Scenario3PBT1",'Deep retrofit'!$G$27,"")))&amp;IF(F43="Scenario1PBT2",'Deep retrofit'!$H$27,IF(F43="Scenario2PBT2",'Deep retrofit'!$I$27,IF(F43="Scenario3PBT2",'Deep retrofit'!$J$27,"")))&amp;IF(F43="Scenario1PBT3",'Deep retrofit'!$K$27,IF(F43="Scenario2PBT3",'Deep retrofit'!$L$27,IF(F43="Scenario3PBT3",'Deep retrofit'!$M$27,"")))&amp;IF(F43="Scenario1PBT4",'Deep retrofit'!$N$27,IF(F43="Scenario2PBT4",'Deep retrofit'!$O$27,IF(F43="Scenario3PBT4",'Deep retrofit'!$P$27,"")))&amp;IF(F43="Scenario1PBT5",'Deep retrofit'!$Q$27,IF(F43="Scenario2PBT5",'Deep retrofit'!$R$27,IF(F43="Scenario3PBT5",'Deep retrofit'!$S$27,"")))&amp;IF(F43="Scenario1PBT6",'Deep retrofit'!$T$27,IF(F43="Scenario2PBT6",'Deep retrofit'!$U$27,IF(F43="Scenario3PBT6",'Deep retrofit'!$V$27,"")))&amp;IF(F43="Scenario1PBT7",'Deep retrofit'!$W$27,IF(F43="Scenario2PBT7",'Deep retrofit'!$X$27,IF(F43="Scenario3PBT7",'Deep retrofit'!$Y$27,"")))&amp;IF(F43="Scenario1PBT8",'Deep retrofit'!$Z$27,IF(F43="Scenario2PBT8",'Deep retrofit'!$AA$27,IF(F43="Scenario3PBT8",'Deep retrofit'!$AB$27,"")))&amp;IF(F43="Scenario1PBT9",'Deep retrofit'!$AC$27,IF(F43="Scenario2PBT9",'Deep retrofit'!$AD$27,IF(F43="Scenario3PBT9",'Deep retrofit'!$AE$27,"")))&amp;IF(F43="Scenario1PBT10",'Deep retrofit'!$AF$27,IF(F43="Scenario2PBT10",'Deep retrofit'!$AG$27,IF(F43="Scenario3PBT10",'Deep retrofit'!$AH$27,"")))&amp;IF(F43="Scenario1PBT11",'Deep retrofit'!$AI$27,IF(F43="Scenario2PBT11",'Deep retrofit'!$AJ$27,IF(F43="Scenario3PBT11",'Deep retrofit'!$AK$27,"")))&amp;IF(F43="Scenario1PBT12",'Deep retrofit'!$AL$27,IF(F43="Scenario2PBT12",'Deep retrofit'!$AM$27,IF(F43="Scenario3PBT12",'Deep retrofit'!$AN$27,"")))&amp;IF(F43="Scenario1PBT13",'Deep retrofit'!$AO$27,IF(F43="Scenario2PBT13",'Deep retrofit'!$AP$27,IF(F43="Scenario3PBT13",'Deep retrofit'!$AQ$27,"")))&amp;IF(F43="Scenario1PBT14",'Deep retrofit'!$AR$27,IF(F43="Scenario2PBT14",'Deep retrofit'!$AS$27,IF(F43="Scenario3PBT14",'Deep retrofit'!$AT$27,"")))&amp;IF(F43="Scenario1PBT15",'Deep retrofit'!$AU$27,IF(F43="Scenario2PBT15",'Deep retrofit'!$AV$27,IF(F43="Scenario3PBT15",'Deep retrofit'!$AW$27,"")))</f>
        <v/>
      </c>
      <c r="T43" s="263">
        <f t="shared" si="17"/>
        <v>0</v>
      </c>
      <c r="U43" s="262" t="str">
        <f>IF(F43="Scenario1PBT1",'Deep retrofit'!$E$38,IF(F43="Scenario2PBT1",'Deep retrofit'!$F$38,IF(F43="Scenario3PBT1",'Deep retrofit'!$G$38,"")))&amp;IF(F43="Scenario1PBT2",'Deep retrofit'!$H$38,IF(F43="Scenario2PBT2",'Deep retrofit'!$I$38,IF(F43="Scenario3PBT2",'Deep retrofit'!$J$38,"")))&amp;IF(F43="Scenario1PBT3",'Deep retrofit'!$K$38,IF(F43="Scenario2PBT3",'Deep retrofit'!$L$38,IF(F43="Scenario3PBT3",'Deep retrofit'!$M$38,"")))&amp;IF(F43="Scenario1PBT4",'Deep retrofit'!$N$38,IF(F43="Scenario2PBT4",'Deep retrofit'!$O$38,IF(F43="Scenario3PBT4",'Deep retrofit'!$P$38,"")))&amp;IF(F43="Scenario1PBT5",'Deep retrofit'!$Q$38,IF(F43="Scenario2PBT5",'Deep retrofit'!$R$38,IF(F43="Scenario3PBT5",'Deep retrofit'!$S$38,"")))&amp;IF(F43="Scenario1PBT6",'Deep retrofit'!$T$38,IF(F43="Scenario2PBT6",'Deep retrofit'!$U$38,IF(F43="Scenario3PBT6",'Deep retrofit'!$V$38,"")))&amp;IF(F43="Scenario1PBT7",'Deep retrofit'!$W$38,IF(F43="Scenario2PBT7",'Deep retrofit'!$X$38,IF(F43="Scenario3PBT7",'Deep retrofit'!$Y$38,"")))&amp;IF(F43="Scenario1PBT8",'Deep retrofit'!$Z$38,IF(F43="Scenario2PBT8",'Deep retrofit'!$AA$38,IF(F43="Scenario3PBT8",'Deep retrofit'!$AB$38,"")))&amp;IF(F43="Scenario1PBT9",'Deep retrofit'!$AC$38,IF(F43="Scenario2PBT9",'Deep retrofit'!$AD$38,IF(F43="Scenario3PBT9",'Deep retrofit'!$AE$38,"")))&amp;IF(F43="Scenario1PBT10",'Deep retrofit'!$AF$38,IF(F43="Scenario2PBT10",'Deep retrofit'!$AG$38,IF(F43="Scenario3PBT10",'Deep retrofit'!$AH$38,"")))&amp;IF(F43="Scenario1PBT11",'Deep retrofit'!$AI$38,IF(F43="Scenario2PBT11",'Deep retrofit'!$AJ$38,IF(F43="Scenario3PBT11",'Deep retrofit'!$AK$38,"")))&amp;IF(F43="Scenario1PBT12",'Deep retrofit'!$AL$38,IF(F43="Scenario2PBT12",'Deep retrofit'!$AM$38,IF(F43="Scenario3PBT12",'Deep retrofit'!$AN$38,"")))&amp;IF(F43="Scenario1PBT13",'Deep retrofit'!$AO$38,IF(F43="Scenario2PBT13",'Deep retrofit'!$AP$38,IF(F43="Scenario3PBT13",'Deep retrofit'!$AQ$38,"")))&amp;IF(F43="Scenario1PBT14",'Deep retrofit'!$AR$38,IF(F43="Scenario2PBT14",'Deep retrofit'!$AS$38,IF(F43="Scenario3PBT14",'Deep retrofit'!$AT$38,"")))&amp;IF(F43="Scenario1PBT15",'Deep retrofit'!$AU$38,IF(F43="Scenario2PBT15",'Deep retrofit'!$AV$38,IF(F43="Scenario3PBT15",'Deep retrofit'!$AW$38,"")))</f>
        <v/>
      </c>
      <c r="V43" s="142">
        <f t="shared" si="18"/>
        <v>0</v>
      </c>
      <c r="W43" s="142" t="str">
        <f>IF(F43="Scenario1PBT1",'Deep retrofit'!$E$40,IF(F43="Scenario2PBT1",'Deep retrofit'!$F$40,IF(F43="Scenario3PBT1",'Deep retrofit'!$G$40,"")))&amp;IF(F43="Scenario1PBT2",'Deep retrofit'!$H$40,IF(F43="Scenario2PBT2",'Deep retrofit'!$I$40,IF(F43="Scenario3PBT2",'Deep retrofit'!$J$40,"")))&amp;IF(F43="Scenario1PBT3",'Deep retrofit'!$K$40,IF(F43="Scenario2PBT3",'Deep retrofit'!$L$40,IF(F43="Scenario3PBT3",'Deep retrofit'!$M$40,"")))&amp;IF(F43="Scenario1PBT4",'Deep retrofit'!$N$40,IF(F43="Scenario2PBT4",'Deep retrofit'!$O$40,IF(F43="Scenario3PBT4",'Deep retrofit'!$P$40,"")))&amp;IF(F43="Scenario1PBT5",'Deep retrofit'!$Q$40,IF(F43="Scenario2PBT5",'Deep retrofit'!$R$40,IF(F43="Scenario3PBT5",'Deep retrofit'!$S$40,"")))&amp;IF(F43="Scenario1PBT6",'Deep retrofit'!$T$40,IF(F43="Scenario2PBT6",'Deep retrofit'!$U$40,IF(F43="Scenario3PBT6",'Deep retrofit'!$V$40,"")))&amp;IF(F43="Scenario1PBT7",'Deep retrofit'!$W$40,IF(F43="Scenario2PBT7",'Deep retrofit'!$X$40,IF(F43="Scenario3PBT7",'Deep retrofit'!$Y$40,"")))&amp;IF(F43="Scenario1PBT8",'Deep retrofit'!$Z$40,IF(F43="Scenario2PBT8",'Deep retrofit'!$AA$40,IF(F43="Scenario3PBT8",'Deep retrofit'!$AB$40,"")))&amp;IF(F43="Scenario1PBT9",'Deep retrofit'!$AC$40,IF(F43="Scenario2PBT9",'Deep retrofit'!$AD$40,IF(F43="Scenario3PBT9",'Deep retrofit'!$AE$40,"")))&amp;IF(F43="Scenario1PBT10",'Deep retrofit'!$AF$40,IF(F43="Scenario2PBT10",'Deep retrofit'!$AG$40,IF(F43="Scenario3PBT10",'Deep retrofit'!$AH$40,"")))&amp;IF(F43="Scenario1PBT11",'Deep retrofit'!$AI$40,IF(F43="Scenario2PBT11",'Deep retrofit'!$AJ$40,IF(F43="Scenario3PBT11",'Deep retrofit'!$AK$40,"")))&amp;IF(F43="Scenario1PBT12",'Deep retrofit'!$AL$40,IF(F43="Scenario2PBT12",'Deep retrofit'!$AM$40,IF(F43="Scenario3PBT12",'Deep retrofit'!$AN$40,"")))&amp;IF(F43="Scenario1PBT13",'Deep retrofit'!$AO$40,IF(F43="Scenario2PBT13",'Deep retrofit'!$AP$40,IF(F43="Scenario3PBT13",'Deep retrofit'!$AQ$40,"")))&amp;IF(F43="Scenario1PBT14",'Deep retrofit'!$AR$40,IF(F43="Scenario2PBT14",'Deep retrofit'!$AS$40,IF(F43="Scenario3PBT14",'Deep retrofit'!$AT$40,"")))&amp;IF(F43="Scenario1PBT15",'Deep retrofit'!$AU$40,IF(F43="Scenario2PBT15",'Deep retrofit'!$AV$40,IF(F43="Scenario3PBT15",'Deep retrofit'!$AW$40,"")))</f>
        <v/>
      </c>
      <c r="X43" s="142">
        <f t="shared" si="19"/>
        <v>0</v>
      </c>
      <c r="Y43" s="142" t="str">
        <f>IF(F43="Scenario1PBT1",'Deep retrofit'!$E$42,IF(F43="Scenario2PBT1",'Deep retrofit'!$F$42,IF(F43="Scenario3PBT1",'Deep retrofit'!$G$42,"")))&amp;IF(F43="Scenario1PBT2",'Deep retrofit'!$H$42,IF(F43="Scenario2PBT2",'Deep retrofit'!$I$42,IF(F43="Scenario3PBT2",'Deep retrofit'!$J$42,"")))&amp;IF(F43="Scenario1PBT3",'Deep retrofit'!$K$42,IF(F43="Scenario2PBT3",'Deep retrofit'!$L$42,IF(F43="Scenario3PBT3",'Deep retrofit'!$M$42,"")))&amp;IF(F43="Scenario1PBT4",'Deep retrofit'!$N$42,IF(F43="Scenario2PBT4",'Deep retrofit'!$O$42,IF(F43="Scenario3PBT4",'Deep retrofit'!$P$42,"")))&amp;IF(F43="Scenario1PBT5",'Deep retrofit'!$Q$42,IF(F43="Scenario2PBT5",'Deep retrofit'!$R$42,IF(F43="Scenario3PBT5",'Deep retrofit'!$S$42,"")))&amp;IF(F43="Scenario1PBT6",'Deep retrofit'!$T$42,IF(F43="Scenario2PBT6",'Deep retrofit'!$U$42,IF(F43="Scenario3PBT6",'Deep retrofit'!$V$42,"")))&amp;IF(F43="Scenario1PBT7",'Deep retrofit'!$W$42,IF(F43="Scenario2PBT7",'Deep retrofit'!$X$42,IF(F43="Scenario3PBT7",'Deep retrofit'!$Y$42,"")))&amp;IF(F43="Scenario1PBT8",'Deep retrofit'!$Z$42,IF(F43="Scenario2PBT8",'Deep retrofit'!$AA$42,IF(F43="Scenario3PBT8",'Deep retrofit'!$AB$42,"")))&amp;IF(F43="Scenario1PBT9",'Deep retrofit'!$AC$42,IF(F43="Scenario2PBT9",'Deep retrofit'!$AD$42,IF(F43="Scenario3PBT9",'Deep retrofit'!$AE$42,"")))&amp;IF(F43="Scenario1PBT10",'Deep retrofit'!$AF$42,IF(F43="Scenario2PBT10",'Deep retrofit'!$AG$42,IF(F43="Scenario3PBT10",'Deep retrofit'!$AH$42,"")))&amp;IF(F43="Scenario1PBT11",'Deep retrofit'!$AI$42,IF(F43="Scenario2PBT11",'Deep retrofit'!$AJ$42,IF(F43="Scenario3PBT11",'Deep retrofit'!$AK$42,"")))&amp;IF(F43="Scenario1PBT12",'Deep retrofit'!$AL$42,IF(F43="Scenario2PBT12",'Deep retrofit'!$AM$42,IF(F43="Scenario3PBT12",'Deep retrofit'!$AN$42,"")))&amp;IF(F43="Scenario1PBT13",'Deep retrofit'!$AO$42,IF(F43="Scenario2PBT13",'Deep retrofit'!$AP$42,IF(F43="Scenario3PBT13",'Deep retrofit'!$AQ$42,"")))&amp;IF(F43="Scenario1PBT14",'Deep retrofit'!$AR$42,IF(F43="Scenario2PBT14",'Deep retrofit'!$AS$42,IF(F43="Scenario3PBT14",'Deep retrofit'!$AT$42,"")))&amp;IF(F43="Scenario1PBT15",'Deep retrofit'!$AU$42,IF(F43="Scenario2PBT15",'Deep retrofit'!$AV$42,IF(F43="Scenario3PBT15",'Deep retrofit'!$AW$42,"")))</f>
        <v/>
      </c>
      <c r="Z43" s="142">
        <f t="shared" si="20"/>
        <v>0</v>
      </c>
      <c r="AA43" s="331" t="str">
        <f>IF(F43="Scenario1PBT1",'Deep retrofit'!$E$101,IF(F43="Scenario2PBT1",'Deep retrofit'!$F$101,IF(F43="Scenario3PBT1",'Deep retrofit'!$G$101,"")))&amp;IF(F43="Scenario1PBT2",'Deep retrofit'!$H$101,IF(F43="Scenario2PBT2",'Deep retrofit'!$I$101,IF(F43="Scenario3PBT2",'Deep retrofit'!$J$101,"")))&amp;IF(F43="Scenario1PBT3",'Deep retrofit'!$K$101,IF(F43="Scenario2PBT3",'Deep retrofit'!$L$101,IF(F43="Scenario3PBT3",'Deep retrofit'!$M$101,"")))&amp;IF(F43="Scenario1PBT4",'Deep retrofit'!$N$101,IF(F43="Scenario2PBT4",'Deep retrofit'!$O$101,IF(F43="Scenario3PBT4",'Deep retrofit'!$P$101,"")))&amp;IF(F43="Scenario1PBT5",'Deep retrofit'!$Q$101,IF(F43="Scenario2PBT5",'Deep retrofit'!$R$101,IF(F43="Scenario3PBT5",'Deep retrofit'!$S$101,"")))&amp;IF(F43="Scenario1PBT6",'Deep retrofit'!$T$101,IF(F43="Scenario2PBT6",'Deep retrofit'!$U$101,IF(F43="Scenario3PBT6",'Deep retrofit'!$V$101,"")))&amp;IF(F43="Scenario1PBT7",'Deep retrofit'!$W$101,IF(F43="Scenario2PBT7",'Deep retrofit'!$X$101,IF(F43="Scenario3PBT7",'Deep retrofit'!$Y$101,"")))&amp;IF(F43="Scenario1PBT8",'Deep retrofit'!$Z$101,IF(F43="Scenario2PBT8",'Deep retrofit'!$AA$101,IF(F43="Scenario3PBT8",'Deep retrofit'!$AB$101,"")))&amp;IF(F43="Scenario1PBT9",'Deep retrofit'!$AC$101,IF(F43="Scenario2PBT9",'Deep retrofit'!$AD$101,IF(F43="Scenario3PBT9",'Deep retrofit'!$AE$101,"")))&amp;IF(F43="Scenario1PBT10",'Deep retrofit'!$AF$101,IF(F43="Scenario2PBT10",'Deep retrofit'!$AG$101,IF(F43="Scenario3PBT10",'Deep retrofit'!$AH$101,"")))&amp;IF(F43="Scenario1PBT11",'Deep retrofit'!$AI$101,IF(F43="Scenario2PBT11",'Deep retrofit'!$AJ$101,IF(F43="Scenario3PBT11",'Deep retrofit'!$AK$101,"")))&amp;IF(F43="Scenario1PBT12",'Deep retrofit'!$AL$101,IF(F43="Scenario2PBT12",'Deep retrofit'!$AM$101,IF(F43="Scenario3PBT12",'Deep retrofit'!$AN$101,"")))&amp;IF(F43="Scenario1PBT13",'Deep retrofit'!$AO$101,IF(F43="Scenario2PBT13",'Deep retrofit'!$AP$101,IF(F43="Scenario3PBT13",'Deep retrofit'!$AQ$101,"")))&amp;IF(F43="Scenario1PBT14",'Deep retrofit'!$AR$101,IF(F43="Scenario2PBT14",'Deep retrofit'!$AS$101,IF(F43="Scenario3PBT14",'Deep retrofit'!$AT$101,"")))&amp;IF(F43="Scenario1PBT15",'Deep retrofit'!$AU$101,IF(F43="Scenario2PBT15",'Deep retrofit'!$AV$101,IF(F43="Scenario3PBT15",'Deep retrofit'!$AW$101,"")))</f>
        <v/>
      </c>
      <c r="AB43" s="233">
        <f t="shared" si="21"/>
        <v>0</v>
      </c>
      <c r="AC43" s="264">
        <f>IFERROR('Projection_Base-case'!G43-G43,0)</f>
        <v>0</v>
      </c>
      <c r="AD43" s="142">
        <f t="shared" si="24"/>
        <v>0</v>
      </c>
      <c r="AE43" s="142">
        <f>IFERROR(100*AC43/'Projection_Base-case'!G43,0)</f>
        <v>0</v>
      </c>
      <c r="AF43" s="142">
        <f>IFERROR('Projection_Base-case'!I43-I43,0)</f>
        <v>0</v>
      </c>
      <c r="AG43" s="142">
        <f t="shared" si="25"/>
        <v>0</v>
      </c>
      <c r="AH43" s="142">
        <f>IFERROR(100*AF43/'Projection_Base-case'!I43,0)</f>
        <v>0</v>
      </c>
      <c r="AI43" s="142">
        <f>IFERROR('Projection_Base-case'!K43-K43,0)</f>
        <v>0</v>
      </c>
      <c r="AJ43" s="142">
        <f t="shared" si="26"/>
        <v>0</v>
      </c>
      <c r="AK43" s="142">
        <f>IFERROR(100*AI43/'Projection_Base-case'!K43,0)</f>
        <v>0</v>
      </c>
      <c r="AL43" s="142">
        <f>IFERROR(M43-'Projection_Base-case'!M43,0)</f>
        <v>0</v>
      </c>
      <c r="AM43" s="142">
        <f t="shared" si="27"/>
        <v>0</v>
      </c>
      <c r="AN43" s="143">
        <f>IFERROR(100*AL43/'Projection_Base-case'!M43,0)</f>
        <v>0</v>
      </c>
      <c r="AO43" s="262">
        <f>IFERROR('Projection_Base-case'!O43-O43,0)</f>
        <v>0</v>
      </c>
      <c r="AP43" s="142">
        <f t="shared" si="28"/>
        <v>0</v>
      </c>
      <c r="AQ43" s="142">
        <f>IFERROR(100*AO43/'Projection_Base-case'!O43,0)</f>
        <v>0</v>
      </c>
      <c r="AR43" s="142">
        <f>IFERROR('Projection_Base-case'!Q43-Q43,0)</f>
        <v>0</v>
      </c>
      <c r="AS43" s="142">
        <f t="shared" si="29"/>
        <v>0</v>
      </c>
      <c r="AT43" s="142">
        <f>IFERROR(100*AR43/'Projection_Base-case'!Q43,0)</f>
        <v>0</v>
      </c>
      <c r="AU43" s="142">
        <f>IFERROR('Projection_Base-case'!S43-S43,0)</f>
        <v>0</v>
      </c>
      <c r="AV43" s="142">
        <f t="shared" si="30"/>
        <v>0</v>
      </c>
      <c r="AW43" s="143">
        <f>IFERROR(100*AU43/'Projection_Base-case'!S43,0)</f>
        <v>0</v>
      </c>
      <c r="AX43" s="262">
        <f>IFERROR('Projection_Base-case'!U43-U43,0)</f>
        <v>0</v>
      </c>
      <c r="AY43" s="142">
        <f t="shared" si="31"/>
        <v>0</v>
      </c>
      <c r="AZ43" s="142">
        <f>IFERROR(100*AX43/'Projection_Base-case'!U43,0)</f>
        <v>0</v>
      </c>
      <c r="BA43" s="142">
        <f>IFERROR('Projection_Base-case'!W43-W43,0)</f>
        <v>0</v>
      </c>
      <c r="BB43" s="142">
        <f t="shared" si="32"/>
        <v>0</v>
      </c>
      <c r="BC43" s="142">
        <f>IFERROR(100*BA43/'Projection_Base-case'!W43,0)</f>
        <v>0</v>
      </c>
      <c r="BD43" s="142">
        <f>IFERROR('Projection_Base-case'!Y43-Y43,0)</f>
        <v>0</v>
      </c>
      <c r="BE43" s="142">
        <f t="shared" si="33"/>
        <v>0</v>
      </c>
      <c r="BF43" s="142">
        <f>IFERROR(100*BD43/'Projection_Base-case'!Y43,0)</f>
        <v>0</v>
      </c>
      <c r="BG43" s="531">
        <f t="shared" si="22"/>
        <v>0</v>
      </c>
      <c r="BH43" s="532">
        <f t="shared" si="23"/>
        <v>0</v>
      </c>
    </row>
    <row r="44" spans="1:60" x14ac:dyDescent="0.25">
      <c r="A44" s="261">
        <v>39</v>
      </c>
      <c r="B44" s="142">
        <f>'Projection_Base-case'!B44</f>
        <v>0</v>
      </c>
      <c r="C44" s="142">
        <f>'Projection_Base-case'!C44</f>
        <v>0</v>
      </c>
      <c r="D44" s="142">
        <f>'Projection_Base-case'!D44</f>
        <v>0</v>
      </c>
      <c r="E44" s="149"/>
      <c r="F44" s="258" t="str">
        <f t="shared" si="10"/>
        <v>0</v>
      </c>
      <c r="G44" s="231" t="str">
        <f>IF(F44="Scenario1PBT1",'Deep retrofit'!$E$6,IF(F44="Scenario2PBT1",'Deep retrofit'!$F$6,IF(F44="Scenario3PBT1",'Deep retrofit'!$G$6,"")))&amp;IF(F44="Scenario1PBT2",'Deep retrofit'!$H$6,IF(F44="Scenario2PBT2",'Deep retrofit'!$I$6,IF(F44="Scenario3PBT2",'Deep retrofit'!$J$6,"")))&amp;IF(F44="Scenario1PBT3",'Deep retrofit'!$K$6,IF(F44="Scenario2PBT3",'Deep retrofit'!$L$6,IF(F44="Scenario3PBT3",'Deep retrofit'!$M$6,"")))&amp;IF(F44="Scenario1PBT4",'Deep retrofit'!$N$6,IF(F44="Scenario2PBT4",'Deep retrofit'!$O$6,IF(F44="Scenario3PBT4",'Deep retrofit'!$P$6,"")))&amp;IF(F44="Scenario1PBT5",'Deep retrofit'!$Q$6,IF(F44="Scenario2PBT5",'Deep retrofit'!$R$6,IF(F44="Scenario3PBT5",'Deep retrofit'!$S$6,"")))&amp;IF(F44="Scenario1PBT6",'Deep retrofit'!$T$6,IF(F44="Scenario2PBT6",'Deep retrofit'!$U$6,IF(F44="Scenario3PBT6",'Deep retrofit'!$V$6,"")))&amp;IF(F44="Scenario1PBT7",'Deep retrofit'!$W$6,IF(F44="Scenario2PBT7",'Deep retrofit'!$X$6,IF(F44="Scenario3PBT7",'Deep retrofit'!$Y$6,"")))&amp;IF(F44="Scenario1PBT8",'Deep retrofit'!$Z$6,IF(F44="Scenario2PBT8",'Deep retrofit'!$AA$6,IF(F44="Scenario3PBT8",'Deep retrofit'!$AB$6,"")))&amp;IF(F44="Scenario1PBT9",'Deep retrofit'!$AC$6,IF(F44="Scenario2PBT9",'Deep retrofit'!$AD$6,IF(F44="Scenario3PBT9",'Deep retrofit'!$AE$6,"")))&amp;IF(F44="Scenario1PBT10",'Deep retrofit'!$AF$6,IF(F44="Scenario2PBT10",'Deep retrofit'!$AG$6,IF(F44="Scenario3PBT10",'Deep retrofit'!$AH$6,"")))&amp;IF(F44="Scenario1PBT11",'Deep retrofit'!$AI$6,IF(F44="Scenario2PBT11",'Deep retrofit'!$AJ$6,IF(F44="Scenario3PBT11",'Deep retrofit'!$AK$6,"")))&amp;IF(F44="Scenario1PBT12",'Deep retrofit'!$AL$6,IF(F44="Scenario2PBT12",'Deep retrofit'!$AM$6,IF(F44="Scenario3PBT12",'Deep retrofit'!$AN$6,"")))&amp;IF(F44="Scenario1PBT13",'Deep retrofit'!$AO$6,IF(F44="Scenario2PBT13",'Deep retrofit'!$AP$6,IF(F44="Scenario3PBT13",'Deep retrofit'!$AQ$6,"")))&amp;IF(F44="Scenario1PBT14",'Deep retrofit'!$AR$6,IF(F44="Scenario2PBT14",'Deep retrofit'!$AS$6,IF(F44="Scenario3PBT14",'Deep retrofit'!$AT$6,"")))&amp;IF(F44="Scenario1PBT15",'Deep retrofit'!$AU$6,IF(F44="Scenario2PBT15",'Deep retrofit'!$AV$6,IF(F44="Scenario3PBT15",'Deep retrofit'!$AW$6,"")))</f>
        <v/>
      </c>
      <c r="H44" s="142">
        <f t="shared" si="11"/>
        <v>0</v>
      </c>
      <c r="I44" s="232" t="str">
        <f>IF(F44="Scenario1PBT1",'Deep retrofit'!$E$16,IF(F44="Scenario2PBT1",'Deep retrofit'!$F$16,IF(F44="Scenario3PBT1",'Deep retrofit'!$G$16,"")))&amp;IF(F44="Scenario1PBT2",'Deep retrofit'!$H$16,IF(F44="Scenario2PBT2",'Deep retrofit'!$I$16,IF(F44="Scenario3PBT2",'Deep retrofit'!$J$16,"")))&amp;IF(F44="Scenario1PBT3",'Deep retrofit'!$K$16,IF(F44="Scenario2PBT3",'Deep retrofit'!$L$16,IF(F44="Scenario3PBT3",'Deep retrofit'!$M$16,"")))&amp;IF(F44="Scenario1PBT4",'Deep retrofit'!$N$16,IF(F44="Scenario2PBT4",'Deep retrofit'!$O$16,IF(F44="Scenario3PBT4",'Deep retrofit'!$P$16,"")))&amp;IF(F44="Scenario1PBT5",'Deep retrofit'!$Q$16,IF(F44="Scenario2PBT5",'Deep retrofit'!$R$16,IF(F44="Scenario3PBT5",'Deep retrofit'!$S$16,"")))&amp;IF(F44="Scenario1PBT6",'Deep retrofit'!$T$16,IF(F44="Scenario2PBT6",'Deep retrofit'!$U$16,IF(F44="Scenario3PBT6",'Deep retrofit'!$V$16,"")))&amp;IF(F44="Scenario1PBT7",'Deep retrofit'!$W$16,IF(F44="Scenario2PBT7",'Deep retrofit'!$X$16,IF(F44="Scenario3PBT7",'Deep retrofit'!$Y$16,"")))&amp;IF(F44="Scenario1PBT8",'Deep retrofit'!$Z$16,IF(F44="Scenario2PBT8",'Deep retrofit'!$AA$16,IF(F44="Scenario3PBT8",'Deep retrofit'!$AB$16,"")))&amp;IF(F44="Scenario1PBT9",'Deep retrofit'!$AC$16,IF(F44="Scenario2PBT9",'Deep retrofit'!$AD$16,IF(F44="Scenario3PBT9",'Deep retrofit'!$AE$16,"")))&amp;IF(F44="Scenario1PBT10",'Deep retrofit'!$AF$16,IF(F44="Scenario2PBT10",'Deep retrofit'!$AG$16,IF(F44="Scenario3PBT10",'Deep retrofit'!$AH$16,"")))&amp;IF(F44="Scenario1PBT11",'Deep retrofit'!$AI$16,IF(F44="Scenario2PBT11",'Deep retrofit'!$AJ$16,IF(F44="Scenario3PBT11",'Deep retrofit'!$AK$16,"")))&amp;IF(F44="Scenario1PBT12",'Deep retrofit'!$AL$16,IF(F44="Scenario2PBT12",'Deep retrofit'!$AM$16,IF(F44="Scenario3PBT12",'Deep retrofit'!$AN$16,"")))&amp;IF(F44="Scenario1PBT13",'Deep retrofit'!$AO$16,IF(F44="Scenario2PBT13",'Deep retrofit'!$AP$16,IF(F44="Scenario3PBT13",'Deep retrofit'!$AQ$16,"")))&amp;IF(F44="Scenario1PBT14",'Deep retrofit'!$AR$16,IF(F44="Scenario2PBT14",'Deep retrofit'!$AS$16,IF(F44="Scenario3PBT14",'Deep retrofit'!$AT$16,"")))&amp;IF(F44="Scenario1PBT15",'Deep retrofit'!$AU$16,IF(F44="Scenario2PBT15",'Deep retrofit'!$AV$16,IF(F44="Scenario3PBT15",'Deep retrofit'!$AW$16,"")))</f>
        <v/>
      </c>
      <c r="J44" s="142">
        <f t="shared" si="12"/>
        <v>0</v>
      </c>
      <c r="K44" s="142" t="str">
        <f>IF(F44="Scenario1PBT1",'Deep retrofit'!$E$18,IF(F44="Scenario2PBT1",'Deep retrofit'!$F$18,IF(F44="Scenario3PBT1",'Deep retrofit'!$G$18,"")))&amp;IF(F44="Scenario1PBT2",'Deep retrofit'!$H$18,IF(F44="Scenario2PBT2",'Deep retrofit'!$I$18,IF(F44="Scenario3PBT2",'Deep retrofit'!$J$18,"")))&amp;IF(F44="Scenario1PBT3",'Deep retrofit'!$K$18,IF(F44="Scenario2PBT3",'Deep retrofit'!$L$18,IF(F44="Scenario3PBT3",'Deep retrofit'!$M$18,"")))&amp;IF(F44="Scenario1PBT4",'Deep retrofit'!$N$18,IF(F44="Scenario2PBT4",'Deep retrofit'!$O$18,IF(F44="Scenario3PBT4",'Deep retrofit'!$P$18,"")))&amp;IF(F44="Scenario1PBT5",'Deep retrofit'!$Q$18,IF(F44="Scenario2PBT5",'Deep retrofit'!$R$18,IF(F44="Scenario3PBT5",'Deep retrofit'!$S$18,"")))&amp;IF(F44="Scenario1PBT6",'Deep retrofit'!$T$18,IF(F44="Scenario2PBT6",'Deep retrofit'!$U$18,IF(F44="Scenario3PBT6",'Deep retrofit'!$V$18,"")))&amp;IF(F44="Scenario1PBT7",'Deep retrofit'!$W$18,IF(F44="Scenario2PBT7",'Deep retrofit'!$X$18,IF(F44="Scenario3PBT7",'Deep retrofit'!$Y$18,"")))&amp;IF(F44="Scenario1PBT8",'Deep retrofit'!$Z$18,IF(F44="Scenario2PBT8",'Deep retrofit'!$AA$18,IF(F44="Scenario3PBT8",'Deep retrofit'!$AB$18,"")))&amp;IF(F44="Scenario1PBT9",'Deep retrofit'!$AC$18,IF(F44="Scenario2PBT9",'Deep retrofit'!$AD$18,IF(F44="Scenario3PBT9",'Deep retrofit'!$AE$18,"")))&amp;IF(F44="Scenario1PBT10",'Deep retrofit'!$AF$18,IF(F44="Scenario2PBT10",'Deep retrofit'!$AG$18,IF(F44="Scenario3PBT10",'Deep retrofit'!$AH$18,"")))&amp;IF(F44="Scenario1PBT11",'Deep retrofit'!$AI$18,IF(F44="Scenario2PBT11",'Deep retrofit'!$AJ$18,IF(F44="Scenario3PBT11",'Deep retrofit'!$AK$18,"")))&amp;IF(F44="Scenario1PBT12",'Deep retrofit'!$AL$18,IF(F44="Scenario2PBT12",'Deep retrofit'!$AM$18,IF(F44="Scenario3PBT12",'Deep retrofit'!$AN$18,"")))&amp;IF(F44="Scenario1PBT13",'Deep retrofit'!$AO$18,IF(F44="Scenario2PBT13",'Deep retrofit'!$AP$18,IF(F44="Scenario3PBT13",'Deep retrofit'!$AQ$18,"")))&amp;IF(F44="Scenario1PBT14",'Deep retrofit'!$AR$18,IF(F44="Scenario2PBT14",'Deep retrofit'!$AS$18,IF(F44="Scenario3PBT14",'Deep retrofit'!$AT$18,"")))&amp;IF(F44="Scenario1PBT15",'Deep retrofit'!$AU$18,IF(F44="Scenario2PBT15",'Deep retrofit'!$AV$18,IF(F44="Scenario3PBT15",'Deep retrofit'!$AW$18,"")))</f>
        <v/>
      </c>
      <c r="L44" s="142">
        <f t="shared" si="13"/>
        <v>0</v>
      </c>
      <c r="M44" s="142" t="str">
        <f>IF(F44="Scenario1PBT1",'Deep retrofit'!$E$20,IF(F44="Scenario2PBT1",'Deep retrofit'!$F$20,IF(F44="Scenario3PBT1",'Deep retrofit'!$G$20,"")))&amp;IF(F44="Scenario1PBT2",'Deep retrofit'!$H$20,IF(F44="Scenario2PBT2",'Deep retrofit'!$I$20,IF(F44="Scenario3PBT2",'Deep retrofit'!$J$20,"")))&amp;IF(F44="Scenario1PBT3",'Deep retrofit'!$K$20,IF(F44="Scenario2PBT3",'Deep retrofit'!$L$20,IF(F44="Scenario3PBT3",'Deep retrofit'!$M$20,"")))&amp;IF(F44="Scenario1PBT4",'Deep retrofit'!$N$20,IF(F44="Scenario2PBT4",'Deep retrofit'!$O$20,IF(F44="Scenario3PBT4",'Deep retrofit'!$P$20,"")))&amp;IF(F44="Scenario1PBT5",'Deep retrofit'!$Q$20,IF(F44="Scenario2PBT5",'Deep retrofit'!$R$20,IF(F44="Scenario3PBT5",'Deep retrofit'!$S$20,"")))&amp;IF(F44="Scenario1PBT6",'Deep retrofit'!$T$20,IF(F44="Scenario2PBT6",'Deep retrofit'!$U$20,IF(F44="Scenario3PBT6",'Deep retrofit'!$V$20,"")))&amp;IF(F44="Scenario1PBT7",'Deep retrofit'!$W$20,IF(F44="Scenario2PBT7",'Deep retrofit'!$X$20,IF(F44="Scenario3PBT7",'Deep retrofit'!$Y$20,"")))&amp;IF(F44="Scenario1PBT8",'Deep retrofit'!$Z$20,IF(F44="Scenario2PBT8",'Deep retrofit'!$AA$20,IF(F44="Scenario3PBT8",'Deep retrofit'!$AB$20,"")))&amp;IF(F44="Scenario1PBT9",'Deep retrofit'!$AC$20,IF(F44="Scenario2PBT9",'Deep retrofit'!$AD$20,IF(F44="Scenario3PBT9",'Deep retrofit'!$AE$20,"")))&amp;IF(F44="Scenario1PBT10",'Deep retrofit'!$AF$20,IF(F44="Scenario2PBT10",'Deep retrofit'!$AG$20,IF(F44="Scenario3PBT10",'Deep retrofit'!$AH$20,"")))&amp;IF(F44="Scenario1PBT11",'Deep retrofit'!$AI$20,IF(F44="Scenario2PBT11",'Deep retrofit'!$AJ$20,IF(F44="Scenario3PBT11",'Deep retrofit'!$AK$20,"")))&amp;IF(F44="Scenario1PBT12",'Deep retrofit'!$AL$20,IF(F44="Scenario2PBT12",'Deep retrofit'!$AM$20,IF(F44="Scenario3PBT12",'Deep retrofit'!$AN$20,"")))&amp;IF(F44="Scenario1PBT13",'Deep retrofit'!$AO$20,IF(F44="Scenario2PBT13",'Deep retrofit'!$AP$20,IF(F44="Scenario3PBT13",'Deep retrofit'!$AQ$20,"")))&amp;IF(F44="Scenario1PBT14",'Deep retrofit'!$AR$20,IF(F44="Scenario2PBT14",'Deep retrofit'!$AS$20,IF(F44="Scenario3PBT14",'Deep retrofit'!$AT$20,"")))&amp;IF(F44="Scenario1PBT15",'Deep retrofit'!$AU$20,IF(F44="Scenario2PBT15",'Deep retrofit'!$AV$20,IF(F44="Scenario3PBT15",'Deep retrofit'!$AW$20,"")))</f>
        <v/>
      </c>
      <c r="N44" s="143">
        <f t="shared" si="14"/>
        <v>0</v>
      </c>
      <c r="O44" s="262" t="str">
        <f>IF(F44="Scenario1PBT1",'Deep retrofit'!$E$23,IF(F44="Scenario2PBT1",'Deep retrofit'!$F$23,IF(F44="Scenario3PBT1",'Deep retrofit'!$G$23,"")))&amp;IF(F44="Scenario1PBT2",'Deep retrofit'!$H$23,IF(F44="Scenario2PBT2",'Deep retrofit'!$I$23,IF(F44="Scenario3PBT2",'Deep retrofit'!$J$23,"")))&amp;IF(F44="Scenario1PBT3",'Deep retrofit'!$K$23,IF(F44="Scenario2PBT3",'Deep retrofit'!$L$23,IF(F44="Scenario3PBT3",'Deep retrofit'!$M$23,"")))&amp;IF(F44="Scenario1PBT4",'Deep retrofit'!$N$23,IF(F44="Scenario2PBT4",'Deep retrofit'!$O$23,IF(F44="Scenario3PBT4",'Deep retrofit'!$P$23,"")))&amp;IF(F44="Scenario1PBT5",'Deep retrofit'!$Q$23,IF(F44="Scenario2PBT5",'Deep retrofit'!$R$23,IF(F44="Scenario3PBT5",'Deep retrofit'!$S$23,"")))&amp;IF(F44="Scenario1PBT6",'Deep retrofit'!$T$23,IF(F44="Scenario2PBT6",'Deep retrofit'!$U$23,IF(F44="Scenario3PBT6",'Deep retrofit'!$V$23,"")))&amp;IF(F44="Scenario1PBT7",'Deep retrofit'!$W$23,IF(F44="Scenario2PBT7",'Deep retrofit'!$X$23,IF(F44="Scenario3PBT7",'Deep retrofit'!$Y$23,"")))&amp;IF(F44="Scenario1PBT8",'Deep retrofit'!$Z$23,IF(F44="Scenario2PBT8",'Deep retrofit'!$AA$23,IF(F44="Scenario3PBT8",'Deep retrofit'!$AB$23,"")))&amp;IF(F44="Scenario1PBT9",'Deep retrofit'!$AC$23,IF(F44="Scenario2PBT9",'Deep retrofit'!$AD$23,IF(F44="Scenario3PBT9",'Deep retrofit'!$AE$23,"")))&amp;IF(F44="Scenario1PBT10",'Deep retrofit'!$AF$23,IF(F44="Scenario2PBT10",'Deep retrofit'!$AG$23,IF(F44="Scenario3PBT10",'Deep retrofit'!$AH$23,"")))&amp;IF(F44="Scenario1PBT11",'Deep retrofit'!$AI$23,IF(F44="Scenario2PBT11",'Deep retrofit'!$AJ$23,IF(F44="Scenario3PBT11",'Deep retrofit'!$AK$23,"")))&amp;IF(F44="Scenario1PBT12",'Deep retrofit'!$AL$23,IF(F44="Scenario2PBT12",'Deep retrofit'!$AM$23,IF(F44="Scenario3PBT12",'Deep retrofit'!$AN$23,"")))&amp;IF(F44="Scenario1PBT13",'Deep retrofit'!$AO$23,IF(F44="Scenario2PBT13",'Deep retrofit'!$AP$23,IF(F44="Scenario3PBT13",'Deep retrofit'!$AQ$23,"")))&amp;IF(F44="Scenario1PBT14",'Deep retrofit'!$AR$23,IF(F44="Scenario2PBT14",'Deep retrofit'!$AS$23,IF(F44="Scenario3PBT14",'Deep retrofit'!$AT$23,"")))&amp;IF(F44="Scenario1PBT15",'Deep retrofit'!$AU$23,IF(F44="Scenario2PBT15",'Deep retrofit'!$AV$23,IF(F44="Scenario3PBT15",'Deep retrofit'!$AW$23,"")))</f>
        <v/>
      </c>
      <c r="P44" s="142">
        <f t="shared" si="15"/>
        <v>0</v>
      </c>
      <c r="Q44" s="142" t="str">
        <f>IF(F44="Scenario1PBT1",'Deep retrofit'!$E$25,IF(F44="Scenario2PBT1",'Deep retrofit'!$F$25,IF(F44="Scenario3PBT1",'Deep retrofit'!$G$25,"")))&amp;IF(F44="Scenario1PBT2",'Deep retrofit'!$H$25,IF(F44="Scenario2PBT2",'Deep retrofit'!$I$25,IF(F44="Scenario3PBT2",'Deep retrofit'!$J$25,"")))&amp;IF(F44="Scenario1PBT3",'Deep retrofit'!$K$25,IF(F44="Scenario2PBT3",'Deep retrofit'!$L$25,IF(F44="Scenario3PBT3",'Deep retrofit'!$M$25,"")))&amp;IF(F44="Scenario1PBT4",'Deep retrofit'!$N$25,IF(F44="Scenario2PBT4",'Deep retrofit'!$O$25,IF(F44="Scenario3PBT4",'Deep retrofit'!$P$25,"")))&amp;IF(F44="Scenario1PBT5",'Deep retrofit'!$Q$25,IF(F44="Scenario2PBT5",'Deep retrofit'!$R$25,IF(F44="Scenario3PBT5",'Deep retrofit'!$S$25,"")))&amp;IF(F44="Scenario1PBT6",'Deep retrofit'!$T$25,IF(F44="Scenario2PBT6",'Deep retrofit'!$U$25,IF(F44="Scenario3PBT6",'Deep retrofit'!$V$25,"")))&amp;IF(F44="Scenario1PBT7",'Deep retrofit'!$W$25,IF(F44="Scenario2PBT7",'Deep retrofit'!$X$25,IF(F44="Scenario3PBT7",'Deep retrofit'!$Y$25,"")))&amp;IF(F44="Scenario1PBT8",'Deep retrofit'!$Z$25,IF(F44="Scenario2PBT8",'Deep retrofit'!$AA$25,IF(F44="Scenario3PBT8",'Deep retrofit'!$AB$25,"")))&amp;IF(F44="Scenario1PBT9",'Deep retrofit'!$AC$25,IF(F44="Scenario2PBT9",'Deep retrofit'!$AD$25,IF(F44="Scenario3PBT9",'Deep retrofit'!$AE$25,"")))&amp;IF(F44="Scenario1PBT10",'Deep retrofit'!$AF$25,IF(F44="Scenario2PBT10",'Deep retrofit'!$AG$25,IF(F44="Scenario3PBT10",'Deep retrofit'!$AH$25,"")))&amp;IF(F44="Scenario1PBT11",'Deep retrofit'!$AI$25,IF(F44="Scenario2PBT11",'Deep retrofit'!$AJ$25,IF(F44="Scenario3PBT11",'Deep retrofit'!$AK$25,"")))&amp;IF(F44="Scenario1PBT12",'Deep retrofit'!$AL$25,IF(F44="Scenario2PBT12",'Deep retrofit'!$AM$25,IF(F44="Scenario3PBT12",'Deep retrofit'!$AN$25,"")))&amp;IF(F44="Scenario1PBT13",'Deep retrofit'!$AO$25,IF(F44="Scenario2PBT13",'Deep retrofit'!$AP$25,IF(F44="Scenario3PBT13",'Deep retrofit'!$AQ$25,"")))&amp;IF(F44="Scenario1PBT14",'Deep retrofit'!$AR$25,IF(F44="Scenario2PBT14",'Deep retrofit'!$AS$25,IF(F44="Scenario3PBT14",'Deep retrofit'!$AT$25,"")))&amp;IF(F44="Scenario1PBT15",'Deep retrofit'!$AU$25,IF(F44="Scenario2PBT15",'Deep retrofit'!$AV$25,IF(F44="Scenario3PBT15",'Deep retrofit'!$AW$25,"")))</f>
        <v/>
      </c>
      <c r="R44" s="142">
        <f t="shared" si="16"/>
        <v>0</v>
      </c>
      <c r="S44" s="142" t="str">
        <f>IF(F44="Scenario1PBT1",'Deep retrofit'!$E$27,IF(F44="Scenario2PBT1",'Deep retrofit'!$F$27,IF(F44="Scenario3PBT1",'Deep retrofit'!$G$27,"")))&amp;IF(F44="Scenario1PBT2",'Deep retrofit'!$H$27,IF(F44="Scenario2PBT2",'Deep retrofit'!$I$27,IF(F44="Scenario3PBT2",'Deep retrofit'!$J$27,"")))&amp;IF(F44="Scenario1PBT3",'Deep retrofit'!$K$27,IF(F44="Scenario2PBT3",'Deep retrofit'!$L$27,IF(F44="Scenario3PBT3",'Deep retrofit'!$M$27,"")))&amp;IF(F44="Scenario1PBT4",'Deep retrofit'!$N$27,IF(F44="Scenario2PBT4",'Deep retrofit'!$O$27,IF(F44="Scenario3PBT4",'Deep retrofit'!$P$27,"")))&amp;IF(F44="Scenario1PBT5",'Deep retrofit'!$Q$27,IF(F44="Scenario2PBT5",'Deep retrofit'!$R$27,IF(F44="Scenario3PBT5",'Deep retrofit'!$S$27,"")))&amp;IF(F44="Scenario1PBT6",'Deep retrofit'!$T$27,IF(F44="Scenario2PBT6",'Deep retrofit'!$U$27,IF(F44="Scenario3PBT6",'Deep retrofit'!$V$27,"")))&amp;IF(F44="Scenario1PBT7",'Deep retrofit'!$W$27,IF(F44="Scenario2PBT7",'Deep retrofit'!$X$27,IF(F44="Scenario3PBT7",'Deep retrofit'!$Y$27,"")))&amp;IF(F44="Scenario1PBT8",'Deep retrofit'!$Z$27,IF(F44="Scenario2PBT8",'Deep retrofit'!$AA$27,IF(F44="Scenario3PBT8",'Deep retrofit'!$AB$27,"")))&amp;IF(F44="Scenario1PBT9",'Deep retrofit'!$AC$27,IF(F44="Scenario2PBT9",'Deep retrofit'!$AD$27,IF(F44="Scenario3PBT9",'Deep retrofit'!$AE$27,"")))&amp;IF(F44="Scenario1PBT10",'Deep retrofit'!$AF$27,IF(F44="Scenario2PBT10",'Deep retrofit'!$AG$27,IF(F44="Scenario3PBT10",'Deep retrofit'!$AH$27,"")))&amp;IF(F44="Scenario1PBT11",'Deep retrofit'!$AI$27,IF(F44="Scenario2PBT11",'Deep retrofit'!$AJ$27,IF(F44="Scenario3PBT11",'Deep retrofit'!$AK$27,"")))&amp;IF(F44="Scenario1PBT12",'Deep retrofit'!$AL$27,IF(F44="Scenario2PBT12",'Deep retrofit'!$AM$27,IF(F44="Scenario3PBT12",'Deep retrofit'!$AN$27,"")))&amp;IF(F44="Scenario1PBT13",'Deep retrofit'!$AO$27,IF(F44="Scenario2PBT13",'Deep retrofit'!$AP$27,IF(F44="Scenario3PBT13",'Deep retrofit'!$AQ$27,"")))&amp;IF(F44="Scenario1PBT14",'Deep retrofit'!$AR$27,IF(F44="Scenario2PBT14",'Deep retrofit'!$AS$27,IF(F44="Scenario3PBT14",'Deep retrofit'!$AT$27,"")))&amp;IF(F44="Scenario1PBT15",'Deep retrofit'!$AU$27,IF(F44="Scenario2PBT15",'Deep retrofit'!$AV$27,IF(F44="Scenario3PBT15",'Deep retrofit'!$AW$27,"")))</f>
        <v/>
      </c>
      <c r="T44" s="263">
        <f t="shared" si="17"/>
        <v>0</v>
      </c>
      <c r="U44" s="262" t="str">
        <f>IF(F44="Scenario1PBT1",'Deep retrofit'!$E$38,IF(F44="Scenario2PBT1",'Deep retrofit'!$F$38,IF(F44="Scenario3PBT1",'Deep retrofit'!$G$38,"")))&amp;IF(F44="Scenario1PBT2",'Deep retrofit'!$H$38,IF(F44="Scenario2PBT2",'Deep retrofit'!$I$38,IF(F44="Scenario3PBT2",'Deep retrofit'!$J$38,"")))&amp;IF(F44="Scenario1PBT3",'Deep retrofit'!$K$38,IF(F44="Scenario2PBT3",'Deep retrofit'!$L$38,IF(F44="Scenario3PBT3",'Deep retrofit'!$M$38,"")))&amp;IF(F44="Scenario1PBT4",'Deep retrofit'!$N$38,IF(F44="Scenario2PBT4",'Deep retrofit'!$O$38,IF(F44="Scenario3PBT4",'Deep retrofit'!$P$38,"")))&amp;IF(F44="Scenario1PBT5",'Deep retrofit'!$Q$38,IF(F44="Scenario2PBT5",'Deep retrofit'!$R$38,IF(F44="Scenario3PBT5",'Deep retrofit'!$S$38,"")))&amp;IF(F44="Scenario1PBT6",'Deep retrofit'!$T$38,IF(F44="Scenario2PBT6",'Deep retrofit'!$U$38,IF(F44="Scenario3PBT6",'Deep retrofit'!$V$38,"")))&amp;IF(F44="Scenario1PBT7",'Deep retrofit'!$W$38,IF(F44="Scenario2PBT7",'Deep retrofit'!$X$38,IF(F44="Scenario3PBT7",'Deep retrofit'!$Y$38,"")))&amp;IF(F44="Scenario1PBT8",'Deep retrofit'!$Z$38,IF(F44="Scenario2PBT8",'Deep retrofit'!$AA$38,IF(F44="Scenario3PBT8",'Deep retrofit'!$AB$38,"")))&amp;IF(F44="Scenario1PBT9",'Deep retrofit'!$AC$38,IF(F44="Scenario2PBT9",'Deep retrofit'!$AD$38,IF(F44="Scenario3PBT9",'Deep retrofit'!$AE$38,"")))&amp;IF(F44="Scenario1PBT10",'Deep retrofit'!$AF$38,IF(F44="Scenario2PBT10",'Deep retrofit'!$AG$38,IF(F44="Scenario3PBT10",'Deep retrofit'!$AH$38,"")))&amp;IF(F44="Scenario1PBT11",'Deep retrofit'!$AI$38,IF(F44="Scenario2PBT11",'Deep retrofit'!$AJ$38,IF(F44="Scenario3PBT11",'Deep retrofit'!$AK$38,"")))&amp;IF(F44="Scenario1PBT12",'Deep retrofit'!$AL$38,IF(F44="Scenario2PBT12",'Deep retrofit'!$AM$38,IF(F44="Scenario3PBT12",'Deep retrofit'!$AN$38,"")))&amp;IF(F44="Scenario1PBT13",'Deep retrofit'!$AO$38,IF(F44="Scenario2PBT13",'Deep retrofit'!$AP$38,IF(F44="Scenario3PBT13",'Deep retrofit'!$AQ$38,"")))&amp;IF(F44="Scenario1PBT14",'Deep retrofit'!$AR$38,IF(F44="Scenario2PBT14",'Deep retrofit'!$AS$38,IF(F44="Scenario3PBT14",'Deep retrofit'!$AT$38,"")))&amp;IF(F44="Scenario1PBT15",'Deep retrofit'!$AU$38,IF(F44="Scenario2PBT15",'Deep retrofit'!$AV$38,IF(F44="Scenario3PBT15",'Deep retrofit'!$AW$38,"")))</f>
        <v/>
      </c>
      <c r="V44" s="142">
        <f t="shared" si="18"/>
        <v>0</v>
      </c>
      <c r="W44" s="142" t="str">
        <f>IF(F44="Scenario1PBT1",'Deep retrofit'!$E$40,IF(F44="Scenario2PBT1",'Deep retrofit'!$F$40,IF(F44="Scenario3PBT1",'Deep retrofit'!$G$40,"")))&amp;IF(F44="Scenario1PBT2",'Deep retrofit'!$H$40,IF(F44="Scenario2PBT2",'Deep retrofit'!$I$40,IF(F44="Scenario3PBT2",'Deep retrofit'!$J$40,"")))&amp;IF(F44="Scenario1PBT3",'Deep retrofit'!$K$40,IF(F44="Scenario2PBT3",'Deep retrofit'!$L$40,IF(F44="Scenario3PBT3",'Deep retrofit'!$M$40,"")))&amp;IF(F44="Scenario1PBT4",'Deep retrofit'!$N$40,IF(F44="Scenario2PBT4",'Deep retrofit'!$O$40,IF(F44="Scenario3PBT4",'Deep retrofit'!$P$40,"")))&amp;IF(F44="Scenario1PBT5",'Deep retrofit'!$Q$40,IF(F44="Scenario2PBT5",'Deep retrofit'!$R$40,IF(F44="Scenario3PBT5",'Deep retrofit'!$S$40,"")))&amp;IF(F44="Scenario1PBT6",'Deep retrofit'!$T$40,IF(F44="Scenario2PBT6",'Deep retrofit'!$U$40,IF(F44="Scenario3PBT6",'Deep retrofit'!$V$40,"")))&amp;IF(F44="Scenario1PBT7",'Deep retrofit'!$W$40,IF(F44="Scenario2PBT7",'Deep retrofit'!$X$40,IF(F44="Scenario3PBT7",'Deep retrofit'!$Y$40,"")))&amp;IF(F44="Scenario1PBT8",'Deep retrofit'!$Z$40,IF(F44="Scenario2PBT8",'Deep retrofit'!$AA$40,IF(F44="Scenario3PBT8",'Deep retrofit'!$AB$40,"")))&amp;IF(F44="Scenario1PBT9",'Deep retrofit'!$AC$40,IF(F44="Scenario2PBT9",'Deep retrofit'!$AD$40,IF(F44="Scenario3PBT9",'Deep retrofit'!$AE$40,"")))&amp;IF(F44="Scenario1PBT10",'Deep retrofit'!$AF$40,IF(F44="Scenario2PBT10",'Deep retrofit'!$AG$40,IF(F44="Scenario3PBT10",'Deep retrofit'!$AH$40,"")))&amp;IF(F44="Scenario1PBT11",'Deep retrofit'!$AI$40,IF(F44="Scenario2PBT11",'Deep retrofit'!$AJ$40,IF(F44="Scenario3PBT11",'Deep retrofit'!$AK$40,"")))&amp;IF(F44="Scenario1PBT12",'Deep retrofit'!$AL$40,IF(F44="Scenario2PBT12",'Deep retrofit'!$AM$40,IF(F44="Scenario3PBT12",'Deep retrofit'!$AN$40,"")))&amp;IF(F44="Scenario1PBT13",'Deep retrofit'!$AO$40,IF(F44="Scenario2PBT13",'Deep retrofit'!$AP$40,IF(F44="Scenario3PBT13",'Deep retrofit'!$AQ$40,"")))&amp;IF(F44="Scenario1PBT14",'Deep retrofit'!$AR$40,IF(F44="Scenario2PBT14",'Deep retrofit'!$AS$40,IF(F44="Scenario3PBT14",'Deep retrofit'!$AT$40,"")))&amp;IF(F44="Scenario1PBT15",'Deep retrofit'!$AU$40,IF(F44="Scenario2PBT15",'Deep retrofit'!$AV$40,IF(F44="Scenario3PBT15",'Deep retrofit'!$AW$40,"")))</f>
        <v/>
      </c>
      <c r="X44" s="142">
        <f t="shared" si="19"/>
        <v>0</v>
      </c>
      <c r="Y44" s="142" t="str">
        <f>IF(F44="Scenario1PBT1",'Deep retrofit'!$E$42,IF(F44="Scenario2PBT1",'Deep retrofit'!$F$42,IF(F44="Scenario3PBT1",'Deep retrofit'!$G$42,"")))&amp;IF(F44="Scenario1PBT2",'Deep retrofit'!$H$42,IF(F44="Scenario2PBT2",'Deep retrofit'!$I$42,IF(F44="Scenario3PBT2",'Deep retrofit'!$J$42,"")))&amp;IF(F44="Scenario1PBT3",'Deep retrofit'!$K$42,IF(F44="Scenario2PBT3",'Deep retrofit'!$L$42,IF(F44="Scenario3PBT3",'Deep retrofit'!$M$42,"")))&amp;IF(F44="Scenario1PBT4",'Deep retrofit'!$N$42,IF(F44="Scenario2PBT4",'Deep retrofit'!$O$42,IF(F44="Scenario3PBT4",'Deep retrofit'!$P$42,"")))&amp;IF(F44="Scenario1PBT5",'Deep retrofit'!$Q$42,IF(F44="Scenario2PBT5",'Deep retrofit'!$R$42,IF(F44="Scenario3PBT5",'Deep retrofit'!$S$42,"")))&amp;IF(F44="Scenario1PBT6",'Deep retrofit'!$T$42,IF(F44="Scenario2PBT6",'Deep retrofit'!$U$42,IF(F44="Scenario3PBT6",'Deep retrofit'!$V$42,"")))&amp;IF(F44="Scenario1PBT7",'Deep retrofit'!$W$42,IF(F44="Scenario2PBT7",'Deep retrofit'!$X$42,IF(F44="Scenario3PBT7",'Deep retrofit'!$Y$42,"")))&amp;IF(F44="Scenario1PBT8",'Deep retrofit'!$Z$42,IF(F44="Scenario2PBT8",'Deep retrofit'!$AA$42,IF(F44="Scenario3PBT8",'Deep retrofit'!$AB$42,"")))&amp;IF(F44="Scenario1PBT9",'Deep retrofit'!$AC$42,IF(F44="Scenario2PBT9",'Deep retrofit'!$AD$42,IF(F44="Scenario3PBT9",'Deep retrofit'!$AE$42,"")))&amp;IF(F44="Scenario1PBT10",'Deep retrofit'!$AF$42,IF(F44="Scenario2PBT10",'Deep retrofit'!$AG$42,IF(F44="Scenario3PBT10",'Deep retrofit'!$AH$42,"")))&amp;IF(F44="Scenario1PBT11",'Deep retrofit'!$AI$42,IF(F44="Scenario2PBT11",'Deep retrofit'!$AJ$42,IF(F44="Scenario3PBT11",'Deep retrofit'!$AK$42,"")))&amp;IF(F44="Scenario1PBT12",'Deep retrofit'!$AL$42,IF(F44="Scenario2PBT12",'Deep retrofit'!$AM$42,IF(F44="Scenario3PBT12",'Deep retrofit'!$AN$42,"")))&amp;IF(F44="Scenario1PBT13",'Deep retrofit'!$AO$42,IF(F44="Scenario2PBT13",'Deep retrofit'!$AP$42,IF(F44="Scenario3PBT13",'Deep retrofit'!$AQ$42,"")))&amp;IF(F44="Scenario1PBT14",'Deep retrofit'!$AR$42,IF(F44="Scenario2PBT14",'Deep retrofit'!$AS$42,IF(F44="Scenario3PBT14",'Deep retrofit'!$AT$42,"")))&amp;IF(F44="Scenario1PBT15",'Deep retrofit'!$AU$42,IF(F44="Scenario2PBT15",'Deep retrofit'!$AV$42,IF(F44="Scenario3PBT15",'Deep retrofit'!$AW$42,"")))</f>
        <v/>
      </c>
      <c r="Z44" s="142">
        <f t="shared" si="20"/>
        <v>0</v>
      </c>
      <c r="AA44" s="331" t="str">
        <f>IF(F44="Scenario1PBT1",'Deep retrofit'!$E$101,IF(F44="Scenario2PBT1",'Deep retrofit'!$F$101,IF(F44="Scenario3PBT1",'Deep retrofit'!$G$101,"")))&amp;IF(F44="Scenario1PBT2",'Deep retrofit'!$H$101,IF(F44="Scenario2PBT2",'Deep retrofit'!$I$101,IF(F44="Scenario3PBT2",'Deep retrofit'!$J$101,"")))&amp;IF(F44="Scenario1PBT3",'Deep retrofit'!$K$101,IF(F44="Scenario2PBT3",'Deep retrofit'!$L$101,IF(F44="Scenario3PBT3",'Deep retrofit'!$M$101,"")))&amp;IF(F44="Scenario1PBT4",'Deep retrofit'!$N$101,IF(F44="Scenario2PBT4",'Deep retrofit'!$O$101,IF(F44="Scenario3PBT4",'Deep retrofit'!$P$101,"")))&amp;IF(F44="Scenario1PBT5",'Deep retrofit'!$Q$101,IF(F44="Scenario2PBT5",'Deep retrofit'!$R$101,IF(F44="Scenario3PBT5",'Deep retrofit'!$S$101,"")))&amp;IF(F44="Scenario1PBT6",'Deep retrofit'!$T$101,IF(F44="Scenario2PBT6",'Deep retrofit'!$U$101,IF(F44="Scenario3PBT6",'Deep retrofit'!$V$101,"")))&amp;IF(F44="Scenario1PBT7",'Deep retrofit'!$W$101,IF(F44="Scenario2PBT7",'Deep retrofit'!$X$101,IF(F44="Scenario3PBT7",'Deep retrofit'!$Y$101,"")))&amp;IF(F44="Scenario1PBT8",'Deep retrofit'!$Z$101,IF(F44="Scenario2PBT8",'Deep retrofit'!$AA$101,IF(F44="Scenario3PBT8",'Deep retrofit'!$AB$101,"")))&amp;IF(F44="Scenario1PBT9",'Deep retrofit'!$AC$101,IF(F44="Scenario2PBT9",'Deep retrofit'!$AD$101,IF(F44="Scenario3PBT9",'Deep retrofit'!$AE$101,"")))&amp;IF(F44="Scenario1PBT10",'Deep retrofit'!$AF$101,IF(F44="Scenario2PBT10",'Deep retrofit'!$AG$101,IF(F44="Scenario3PBT10",'Deep retrofit'!$AH$101,"")))&amp;IF(F44="Scenario1PBT11",'Deep retrofit'!$AI$101,IF(F44="Scenario2PBT11",'Deep retrofit'!$AJ$101,IF(F44="Scenario3PBT11",'Deep retrofit'!$AK$101,"")))&amp;IF(F44="Scenario1PBT12",'Deep retrofit'!$AL$101,IF(F44="Scenario2PBT12",'Deep retrofit'!$AM$101,IF(F44="Scenario3PBT12",'Deep retrofit'!$AN$101,"")))&amp;IF(F44="Scenario1PBT13",'Deep retrofit'!$AO$101,IF(F44="Scenario2PBT13",'Deep retrofit'!$AP$101,IF(F44="Scenario3PBT13",'Deep retrofit'!$AQ$101,"")))&amp;IF(F44="Scenario1PBT14",'Deep retrofit'!$AR$101,IF(F44="Scenario2PBT14",'Deep retrofit'!$AS$101,IF(F44="Scenario3PBT14",'Deep retrofit'!$AT$101,"")))&amp;IF(F44="Scenario1PBT15",'Deep retrofit'!$AU$101,IF(F44="Scenario2PBT15",'Deep retrofit'!$AV$101,IF(F44="Scenario3PBT15",'Deep retrofit'!$AW$101,"")))</f>
        <v/>
      </c>
      <c r="AB44" s="233">
        <f t="shared" si="21"/>
        <v>0</v>
      </c>
      <c r="AC44" s="264">
        <f>IFERROR('Projection_Base-case'!G44-G44,0)</f>
        <v>0</v>
      </c>
      <c r="AD44" s="142">
        <f t="shared" si="24"/>
        <v>0</v>
      </c>
      <c r="AE44" s="142">
        <f>IFERROR(100*AC44/'Projection_Base-case'!G44,0)</f>
        <v>0</v>
      </c>
      <c r="AF44" s="142">
        <f>IFERROR('Projection_Base-case'!I44-I44,0)</f>
        <v>0</v>
      </c>
      <c r="AG44" s="142">
        <f t="shared" si="25"/>
        <v>0</v>
      </c>
      <c r="AH44" s="142">
        <f>IFERROR(100*AF44/'Projection_Base-case'!I44,0)</f>
        <v>0</v>
      </c>
      <c r="AI44" s="142">
        <f>IFERROR('Projection_Base-case'!K44-K44,0)</f>
        <v>0</v>
      </c>
      <c r="AJ44" s="142">
        <f t="shared" si="26"/>
        <v>0</v>
      </c>
      <c r="AK44" s="142">
        <f>IFERROR(100*AI44/'Projection_Base-case'!K44,0)</f>
        <v>0</v>
      </c>
      <c r="AL44" s="142">
        <f>IFERROR(M44-'Projection_Base-case'!M44,0)</f>
        <v>0</v>
      </c>
      <c r="AM44" s="142">
        <f t="shared" si="27"/>
        <v>0</v>
      </c>
      <c r="AN44" s="143">
        <f>IFERROR(100*AL44/'Projection_Base-case'!M44,0)</f>
        <v>0</v>
      </c>
      <c r="AO44" s="262">
        <f>IFERROR('Projection_Base-case'!O44-O44,0)</f>
        <v>0</v>
      </c>
      <c r="AP44" s="142">
        <f t="shared" si="28"/>
        <v>0</v>
      </c>
      <c r="AQ44" s="142">
        <f>IFERROR(100*AO44/'Projection_Base-case'!O44,0)</f>
        <v>0</v>
      </c>
      <c r="AR44" s="142">
        <f>IFERROR('Projection_Base-case'!Q44-Q44,0)</f>
        <v>0</v>
      </c>
      <c r="AS44" s="142">
        <f t="shared" si="29"/>
        <v>0</v>
      </c>
      <c r="AT44" s="142">
        <f>IFERROR(100*AR44/'Projection_Base-case'!Q44,0)</f>
        <v>0</v>
      </c>
      <c r="AU44" s="142">
        <f>IFERROR('Projection_Base-case'!S44-S44,0)</f>
        <v>0</v>
      </c>
      <c r="AV44" s="142">
        <f t="shared" si="30"/>
        <v>0</v>
      </c>
      <c r="AW44" s="143">
        <f>IFERROR(100*AU44/'Projection_Base-case'!S44,0)</f>
        <v>0</v>
      </c>
      <c r="AX44" s="262">
        <f>IFERROR('Projection_Base-case'!U44-U44,0)</f>
        <v>0</v>
      </c>
      <c r="AY44" s="142">
        <f t="shared" si="31"/>
        <v>0</v>
      </c>
      <c r="AZ44" s="142">
        <f>IFERROR(100*AX44/'Projection_Base-case'!U44,0)</f>
        <v>0</v>
      </c>
      <c r="BA44" s="142">
        <f>IFERROR('Projection_Base-case'!W44-W44,0)</f>
        <v>0</v>
      </c>
      <c r="BB44" s="142">
        <f t="shared" si="32"/>
        <v>0</v>
      </c>
      <c r="BC44" s="142">
        <f>IFERROR(100*BA44/'Projection_Base-case'!W44,0)</f>
        <v>0</v>
      </c>
      <c r="BD44" s="142">
        <f>IFERROR('Projection_Base-case'!Y44-Y44,0)</f>
        <v>0</v>
      </c>
      <c r="BE44" s="142">
        <f t="shared" si="33"/>
        <v>0</v>
      </c>
      <c r="BF44" s="142">
        <f>IFERROR(100*BD44/'Projection_Base-case'!Y44,0)</f>
        <v>0</v>
      </c>
      <c r="BG44" s="531">
        <f t="shared" si="22"/>
        <v>0</v>
      </c>
      <c r="BH44" s="532">
        <f t="shared" si="23"/>
        <v>0</v>
      </c>
    </row>
    <row r="45" spans="1:60" x14ac:dyDescent="0.25">
      <c r="A45" s="261">
        <v>40</v>
      </c>
      <c r="B45" s="142">
        <f>'Projection_Base-case'!B45</f>
        <v>0</v>
      </c>
      <c r="C45" s="142">
        <f>'Projection_Base-case'!C45</f>
        <v>0</v>
      </c>
      <c r="D45" s="142">
        <f>'Projection_Base-case'!D45</f>
        <v>0</v>
      </c>
      <c r="E45" s="149"/>
      <c r="F45" s="258" t="str">
        <f t="shared" si="10"/>
        <v>0</v>
      </c>
      <c r="G45" s="231" t="str">
        <f>IF(F45="Scenario1PBT1",'Deep retrofit'!$E$6,IF(F45="Scenario2PBT1",'Deep retrofit'!$F$6,IF(F45="Scenario3PBT1",'Deep retrofit'!$G$6,"")))&amp;IF(F45="Scenario1PBT2",'Deep retrofit'!$H$6,IF(F45="Scenario2PBT2",'Deep retrofit'!$I$6,IF(F45="Scenario3PBT2",'Deep retrofit'!$J$6,"")))&amp;IF(F45="Scenario1PBT3",'Deep retrofit'!$K$6,IF(F45="Scenario2PBT3",'Deep retrofit'!$L$6,IF(F45="Scenario3PBT3",'Deep retrofit'!$M$6,"")))&amp;IF(F45="Scenario1PBT4",'Deep retrofit'!$N$6,IF(F45="Scenario2PBT4",'Deep retrofit'!$O$6,IF(F45="Scenario3PBT4",'Deep retrofit'!$P$6,"")))&amp;IF(F45="Scenario1PBT5",'Deep retrofit'!$Q$6,IF(F45="Scenario2PBT5",'Deep retrofit'!$R$6,IF(F45="Scenario3PBT5",'Deep retrofit'!$S$6,"")))&amp;IF(F45="Scenario1PBT6",'Deep retrofit'!$T$6,IF(F45="Scenario2PBT6",'Deep retrofit'!$U$6,IF(F45="Scenario3PBT6",'Deep retrofit'!$V$6,"")))&amp;IF(F45="Scenario1PBT7",'Deep retrofit'!$W$6,IF(F45="Scenario2PBT7",'Deep retrofit'!$X$6,IF(F45="Scenario3PBT7",'Deep retrofit'!$Y$6,"")))&amp;IF(F45="Scenario1PBT8",'Deep retrofit'!$Z$6,IF(F45="Scenario2PBT8",'Deep retrofit'!$AA$6,IF(F45="Scenario3PBT8",'Deep retrofit'!$AB$6,"")))&amp;IF(F45="Scenario1PBT9",'Deep retrofit'!$AC$6,IF(F45="Scenario2PBT9",'Deep retrofit'!$AD$6,IF(F45="Scenario3PBT9",'Deep retrofit'!$AE$6,"")))&amp;IF(F45="Scenario1PBT10",'Deep retrofit'!$AF$6,IF(F45="Scenario2PBT10",'Deep retrofit'!$AG$6,IF(F45="Scenario3PBT10",'Deep retrofit'!$AH$6,"")))&amp;IF(F45="Scenario1PBT11",'Deep retrofit'!$AI$6,IF(F45="Scenario2PBT11",'Deep retrofit'!$AJ$6,IF(F45="Scenario3PBT11",'Deep retrofit'!$AK$6,"")))&amp;IF(F45="Scenario1PBT12",'Deep retrofit'!$AL$6,IF(F45="Scenario2PBT12",'Deep retrofit'!$AM$6,IF(F45="Scenario3PBT12",'Deep retrofit'!$AN$6,"")))&amp;IF(F45="Scenario1PBT13",'Deep retrofit'!$AO$6,IF(F45="Scenario2PBT13",'Deep retrofit'!$AP$6,IF(F45="Scenario3PBT13",'Deep retrofit'!$AQ$6,"")))&amp;IF(F45="Scenario1PBT14",'Deep retrofit'!$AR$6,IF(F45="Scenario2PBT14",'Deep retrofit'!$AS$6,IF(F45="Scenario3PBT14",'Deep retrofit'!$AT$6,"")))&amp;IF(F45="Scenario1PBT15",'Deep retrofit'!$AU$6,IF(F45="Scenario2PBT15",'Deep retrofit'!$AV$6,IF(F45="Scenario3PBT15",'Deep retrofit'!$AW$6,"")))</f>
        <v/>
      </c>
      <c r="H45" s="142">
        <f t="shared" si="11"/>
        <v>0</v>
      </c>
      <c r="I45" s="232" t="str">
        <f>IF(F45="Scenario1PBT1",'Deep retrofit'!$E$16,IF(F45="Scenario2PBT1",'Deep retrofit'!$F$16,IF(F45="Scenario3PBT1",'Deep retrofit'!$G$16,"")))&amp;IF(F45="Scenario1PBT2",'Deep retrofit'!$H$16,IF(F45="Scenario2PBT2",'Deep retrofit'!$I$16,IF(F45="Scenario3PBT2",'Deep retrofit'!$J$16,"")))&amp;IF(F45="Scenario1PBT3",'Deep retrofit'!$K$16,IF(F45="Scenario2PBT3",'Deep retrofit'!$L$16,IF(F45="Scenario3PBT3",'Deep retrofit'!$M$16,"")))&amp;IF(F45="Scenario1PBT4",'Deep retrofit'!$N$16,IF(F45="Scenario2PBT4",'Deep retrofit'!$O$16,IF(F45="Scenario3PBT4",'Deep retrofit'!$P$16,"")))&amp;IF(F45="Scenario1PBT5",'Deep retrofit'!$Q$16,IF(F45="Scenario2PBT5",'Deep retrofit'!$R$16,IF(F45="Scenario3PBT5",'Deep retrofit'!$S$16,"")))&amp;IF(F45="Scenario1PBT6",'Deep retrofit'!$T$16,IF(F45="Scenario2PBT6",'Deep retrofit'!$U$16,IF(F45="Scenario3PBT6",'Deep retrofit'!$V$16,"")))&amp;IF(F45="Scenario1PBT7",'Deep retrofit'!$W$16,IF(F45="Scenario2PBT7",'Deep retrofit'!$X$16,IF(F45="Scenario3PBT7",'Deep retrofit'!$Y$16,"")))&amp;IF(F45="Scenario1PBT8",'Deep retrofit'!$Z$16,IF(F45="Scenario2PBT8",'Deep retrofit'!$AA$16,IF(F45="Scenario3PBT8",'Deep retrofit'!$AB$16,"")))&amp;IF(F45="Scenario1PBT9",'Deep retrofit'!$AC$16,IF(F45="Scenario2PBT9",'Deep retrofit'!$AD$16,IF(F45="Scenario3PBT9",'Deep retrofit'!$AE$16,"")))&amp;IF(F45="Scenario1PBT10",'Deep retrofit'!$AF$16,IF(F45="Scenario2PBT10",'Deep retrofit'!$AG$16,IF(F45="Scenario3PBT10",'Deep retrofit'!$AH$16,"")))&amp;IF(F45="Scenario1PBT11",'Deep retrofit'!$AI$16,IF(F45="Scenario2PBT11",'Deep retrofit'!$AJ$16,IF(F45="Scenario3PBT11",'Deep retrofit'!$AK$16,"")))&amp;IF(F45="Scenario1PBT12",'Deep retrofit'!$AL$16,IF(F45="Scenario2PBT12",'Deep retrofit'!$AM$16,IF(F45="Scenario3PBT12",'Deep retrofit'!$AN$16,"")))&amp;IF(F45="Scenario1PBT13",'Deep retrofit'!$AO$16,IF(F45="Scenario2PBT13",'Deep retrofit'!$AP$16,IF(F45="Scenario3PBT13",'Deep retrofit'!$AQ$16,"")))&amp;IF(F45="Scenario1PBT14",'Deep retrofit'!$AR$16,IF(F45="Scenario2PBT14",'Deep retrofit'!$AS$16,IF(F45="Scenario3PBT14",'Deep retrofit'!$AT$16,"")))&amp;IF(F45="Scenario1PBT15",'Deep retrofit'!$AU$16,IF(F45="Scenario2PBT15",'Deep retrofit'!$AV$16,IF(F45="Scenario3PBT15",'Deep retrofit'!$AW$16,"")))</f>
        <v/>
      </c>
      <c r="J45" s="142">
        <f t="shared" si="12"/>
        <v>0</v>
      </c>
      <c r="K45" s="142" t="str">
        <f>IF(F45="Scenario1PBT1",'Deep retrofit'!$E$18,IF(F45="Scenario2PBT1",'Deep retrofit'!$F$18,IF(F45="Scenario3PBT1",'Deep retrofit'!$G$18,"")))&amp;IF(F45="Scenario1PBT2",'Deep retrofit'!$H$18,IF(F45="Scenario2PBT2",'Deep retrofit'!$I$18,IF(F45="Scenario3PBT2",'Deep retrofit'!$J$18,"")))&amp;IF(F45="Scenario1PBT3",'Deep retrofit'!$K$18,IF(F45="Scenario2PBT3",'Deep retrofit'!$L$18,IF(F45="Scenario3PBT3",'Deep retrofit'!$M$18,"")))&amp;IF(F45="Scenario1PBT4",'Deep retrofit'!$N$18,IF(F45="Scenario2PBT4",'Deep retrofit'!$O$18,IF(F45="Scenario3PBT4",'Deep retrofit'!$P$18,"")))&amp;IF(F45="Scenario1PBT5",'Deep retrofit'!$Q$18,IF(F45="Scenario2PBT5",'Deep retrofit'!$R$18,IF(F45="Scenario3PBT5",'Deep retrofit'!$S$18,"")))&amp;IF(F45="Scenario1PBT6",'Deep retrofit'!$T$18,IF(F45="Scenario2PBT6",'Deep retrofit'!$U$18,IF(F45="Scenario3PBT6",'Deep retrofit'!$V$18,"")))&amp;IF(F45="Scenario1PBT7",'Deep retrofit'!$W$18,IF(F45="Scenario2PBT7",'Deep retrofit'!$X$18,IF(F45="Scenario3PBT7",'Deep retrofit'!$Y$18,"")))&amp;IF(F45="Scenario1PBT8",'Deep retrofit'!$Z$18,IF(F45="Scenario2PBT8",'Deep retrofit'!$AA$18,IF(F45="Scenario3PBT8",'Deep retrofit'!$AB$18,"")))&amp;IF(F45="Scenario1PBT9",'Deep retrofit'!$AC$18,IF(F45="Scenario2PBT9",'Deep retrofit'!$AD$18,IF(F45="Scenario3PBT9",'Deep retrofit'!$AE$18,"")))&amp;IF(F45="Scenario1PBT10",'Deep retrofit'!$AF$18,IF(F45="Scenario2PBT10",'Deep retrofit'!$AG$18,IF(F45="Scenario3PBT10",'Deep retrofit'!$AH$18,"")))&amp;IF(F45="Scenario1PBT11",'Deep retrofit'!$AI$18,IF(F45="Scenario2PBT11",'Deep retrofit'!$AJ$18,IF(F45="Scenario3PBT11",'Deep retrofit'!$AK$18,"")))&amp;IF(F45="Scenario1PBT12",'Deep retrofit'!$AL$18,IF(F45="Scenario2PBT12",'Deep retrofit'!$AM$18,IF(F45="Scenario3PBT12",'Deep retrofit'!$AN$18,"")))&amp;IF(F45="Scenario1PBT13",'Deep retrofit'!$AO$18,IF(F45="Scenario2PBT13",'Deep retrofit'!$AP$18,IF(F45="Scenario3PBT13",'Deep retrofit'!$AQ$18,"")))&amp;IF(F45="Scenario1PBT14",'Deep retrofit'!$AR$18,IF(F45="Scenario2PBT14",'Deep retrofit'!$AS$18,IF(F45="Scenario3PBT14",'Deep retrofit'!$AT$18,"")))&amp;IF(F45="Scenario1PBT15",'Deep retrofit'!$AU$18,IF(F45="Scenario2PBT15",'Deep retrofit'!$AV$18,IF(F45="Scenario3PBT15",'Deep retrofit'!$AW$18,"")))</f>
        <v/>
      </c>
      <c r="L45" s="142">
        <f t="shared" si="13"/>
        <v>0</v>
      </c>
      <c r="M45" s="142" t="str">
        <f>IF(F45="Scenario1PBT1",'Deep retrofit'!$E$20,IF(F45="Scenario2PBT1",'Deep retrofit'!$F$20,IF(F45="Scenario3PBT1",'Deep retrofit'!$G$20,"")))&amp;IF(F45="Scenario1PBT2",'Deep retrofit'!$H$20,IF(F45="Scenario2PBT2",'Deep retrofit'!$I$20,IF(F45="Scenario3PBT2",'Deep retrofit'!$J$20,"")))&amp;IF(F45="Scenario1PBT3",'Deep retrofit'!$K$20,IF(F45="Scenario2PBT3",'Deep retrofit'!$L$20,IF(F45="Scenario3PBT3",'Deep retrofit'!$M$20,"")))&amp;IF(F45="Scenario1PBT4",'Deep retrofit'!$N$20,IF(F45="Scenario2PBT4",'Deep retrofit'!$O$20,IF(F45="Scenario3PBT4",'Deep retrofit'!$P$20,"")))&amp;IF(F45="Scenario1PBT5",'Deep retrofit'!$Q$20,IF(F45="Scenario2PBT5",'Deep retrofit'!$R$20,IF(F45="Scenario3PBT5",'Deep retrofit'!$S$20,"")))&amp;IF(F45="Scenario1PBT6",'Deep retrofit'!$T$20,IF(F45="Scenario2PBT6",'Deep retrofit'!$U$20,IF(F45="Scenario3PBT6",'Deep retrofit'!$V$20,"")))&amp;IF(F45="Scenario1PBT7",'Deep retrofit'!$W$20,IF(F45="Scenario2PBT7",'Deep retrofit'!$X$20,IF(F45="Scenario3PBT7",'Deep retrofit'!$Y$20,"")))&amp;IF(F45="Scenario1PBT8",'Deep retrofit'!$Z$20,IF(F45="Scenario2PBT8",'Deep retrofit'!$AA$20,IF(F45="Scenario3PBT8",'Deep retrofit'!$AB$20,"")))&amp;IF(F45="Scenario1PBT9",'Deep retrofit'!$AC$20,IF(F45="Scenario2PBT9",'Deep retrofit'!$AD$20,IF(F45="Scenario3PBT9",'Deep retrofit'!$AE$20,"")))&amp;IF(F45="Scenario1PBT10",'Deep retrofit'!$AF$20,IF(F45="Scenario2PBT10",'Deep retrofit'!$AG$20,IF(F45="Scenario3PBT10",'Deep retrofit'!$AH$20,"")))&amp;IF(F45="Scenario1PBT11",'Deep retrofit'!$AI$20,IF(F45="Scenario2PBT11",'Deep retrofit'!$AJ$20,IF(F45="Scenario3PBT11",'Deep retrofit'!$AK$20,"")))&amp;IF(F45="Scenario1PBT12",'Deep retrofit'!$AL$20,IF(F45="Scenario2PBT12",'Deep retrofit'!$AM$20,IF(F45="Scenario3PBT12",'Deep retrofit'!$AN$20,"")))&amp;IF(F45="Scenario1PBT13",'Deep retrofit'!$AO$20,IF(F45="Scenario2PBT13",'Deep retrofit'!$AP$20,IF(F45="Scenario3PBT13",'Deep retrofit'!$AQ$20,"")))&amp;IF(F45="Scenario1PBT14",'Deep retrofit'!$AR$20,IF(F45="Scenario2PBT14",'Deep retrofit'!$AS$20,IF(F45="Scenario3PBT14",'Deep retrofit'!$AT$20,"")))&amp;IF(F45="Scenario1PBT15",'Deep retrofit'!$AU$20,IF(F45="Scenario2PBT15",'Deep retrofit'!$AV$20,IF(F45="Scenario3PBT15",'Deep retrofit'!$AW$20,"")))</f>
        <v/>
      </c>
      <c r="N45" s="143">
        <f t="shared" si="14"/>
        <v>0</v>
      </c>
      <c r="O45" s="262" t="str">
        <f>IF(F45="Scenario1PBT1",'Deep retrofit'!$E$23,IF(F45="Scenario2PBT1",'Deep retrofit'!$F$23,IF(F45="Scenario3PBT1",'Deep retrofit'!$G$23,"")))&amp;IF(F45="Scenario1PBT2",'Deep retrofit'!$H$23,IF(F45="Scenario2PBT2",'Deep retrofit'!$I$23,IF(F45="Scenario3PBT2",'Deep retrofit'!$J$23,"")))&amp;IF(F45="Scenario1PBT3",'Deep retrofit'!$K$23,IF(F45="Scenario2PBT3",'Deep retrofit'!$L$23,IF(F45="Scenario3PBT3",'Deep retrofit'!$M$23,"")))&amp;IF(F45="Scenario1PBT4",'Deep retrofit'!$N$23,IF(F45="Scenario2PBT4",'Deep retrofit'!$O$23,IF(F45="Scenario3PBT4",'Deep retrofit'!$P$23,"")))&amp;IF(F45="Scenario1PBT5",'Deep retrofit'!$Q$23,IF(F45="Scenario2PBT5",'Deep retrofit'!$R$23,IF(F45="Scenario3PBT5",'Deep retrofit'!$S$23,"")))&amp;IF(F45="Scenario1PBT6",'Deep retrofit'!$T$23,IF(F45="Scenario2PBT6",'Deep retrofit'!$U$23,IF(F45="Scenario3PBT6",'Deep retrofit'!$V$23,"")))&amp;IF(F45="Scenario1PBT7",'Deep retrofit'!$W$23,IF(F45="Scenario2PBT7",'Deep retrofit'!$X$23,IF(F45="Scenario3PBT7",'Deep retrofit'!$Y$23,"")))&amp;IF(F45="Scenario1PBT8",'Deep retrofit'!$Z$23,IF(F45="Scenario2PBT8",'Deep retrofit'!$AA$23,IF(F45="Scenario3PBT8",'Deep retrofit'!$AB$23,"")))&amp;IF(F45="Scenario1PBT9",'Deep retrofit'!$AC$23,IF(F45="Scenario2PBT9",'Deep retrofit'!$AD$23,IF(F45="Scenario3PBT9",'Deep retrofit'!$AE$23,"")))&amp;IF(F45="Scenario1PBT10",'Deep retrofit'!$AF$23,IF(F45="Scenario2PBT10",'Deep retrofit'!$AG$23,IF(F45="Scenario3PBT10",'Deep retrofit'!$AH$23,"")))&amp;IF(F45="Scenario1PBT11",'Deep retrofit'!$AI$23,IF(F45="Scenario2PBT11",'Deep retrofit'!$AJ$23,IF(F45="Scenario3PBT11",'Deep retrofit'!$AK$23,"")))&amp;IF(F45="Scenario1PBT12",'Deep retrofit'!$AL$23,IF(F45="Scenario2PBT12",'Deep retrofit'!$AM$23,IF(F45="Scenario3PBT12",'Deep retrofit'!$AN$23,"")))&amp;IF(F45="Scenario1PBT13",'Deep retrofit'!$AO$23,IF(F45="Scenario2PBT13",'Deep retrofit'!$AP$23,IF(F45="Scenario3PBT13",'Deep retrofit'!$AQ$23,"")))&amp;IF(F45="Scenario1PBT14",'Deep retrofit'!$AR$23,IF(F45="Scenario2PBT14",'Deep retrofit'!$AS$23,IF(F45="Scenario3PBT14",'Deep retrofit'!$AT$23,"")))&amp;IF(F45="Scenario1PBT15",'Deep retrofit'!$AU$23,IF(F45="Scenario2PBT15",'Deep retrofit'!$AV$23,IF(F45="Scenario3PBT15",'Deep retrofit'!$AW$23,"")))</f>
        <v/>
      </c>
      <c r="P45" s="142">
        <f t="shared" si="15"/>
        <v>0</v>
      </c>
      <c r="Q45" s="142" t="str">
        <f>IF(F45="Scenario1PBT1",'Deep retrofit'!$E$25,IF(F45="Scenario2PBT1",'Deep retrofit'!$F$25,IF(F45="Scenario3PBT1",'Deep retrofit'!$G$25,"")))&amp;IF(F45="Scenario1PBT2",'Deep retrofit'!$H$25,IF(F45="Scenario2PBT2",'Deep retrofit'!$I$25,IF(F45="Scenario3PBT2",'Deep retrofit'!$J$25,"")))&amp;IF(F45="Scenario1PBT3",'Deep retrofit'!$K$25,IF(F45="Scenario2PBT3",'Deep retrofit'!$L$25,IF(F45="Scenario3PBT3",'Deep retrofit'!$M$25,"")))&amp;IF(F45="Scenario1PBT4",'Deep retrofit'!$N$25,IF(F45="Scenario2PBT4",'Deep retrofit'!$O$25,IF(F45="Scenario3PBT4",'Deep retrofit'!$P$25,"")))&amp;IF(F45="Scenario1PBT5",'Deep retrofit'!$Q$25,IF(F45="Scenario2PBT5",'Deep retrofit'!$R$25,IF(F45="Scenario3PBT5",'Deep retrofit'!$S$25,"")))&amp;IF(F45="Scenario1PBT6",'Deep retrofit'!$T$25,IF(F45="Scenario2PBT6",'Deep retrofit'!$U$25,IF(F45="Scenario3PBT6",'Deep retrofit'!$V$25,"")))&amp;IF(F45="Scenario1PBT7",'Deep retrofit'!$W$25,IF(F45="Scenario2PBT7",'Deep retrofit'!$X$25,IF(F45="Scenario3PBT7",'Deep retrofit'!$Y$25,"")))&amp;IF(F45="Scenario1PBT8",'Deep retrofit'!$Z$25,IF(F45="Scenario2PBT8",'Deep retrofit'!$AA$25,IF(F45="Scenario3PBT8",'Deep retrofit'!$AB$25,"")))&amp;IF(F45="Scenario1PBT9",'Deep retrofit'!$AC$25,IF(F45="Scenario2PBT9",'Deep retrofit'!$AD$25,IF(F45="Scenario3PBT9",'Deep retrofit'!$AE$25,"")))&amp;IF(F45="Scenario1PBT10",'Deep retrofit'!$AF$25,IF(F45="Scenario2PBT10",'Deep retrofit'!$AG$25,IF(F45="Scenario3PBT10",'Deep retrofit'!$AH$25,"")))&amp;IF(F45="Scenario1PBT11",'Deep retrofit'!$AI$25,IF(F45="Scenario2PBT11",'Deep retrofit'!$AJ$25,IF(F45="Scenario3PBT11",'Deep retrofit'!$AK$25,"")))&amp;IF(F45="Scenario1PBT12",'Deep retrofit'!$AL$25,IF(F45="Scenario2PBT12",'Deep retrofit'!$AM$25,IF(F45="Scenario3PBT12",'Deep retrofit'!$AN$25,"")))&amp;IF(F45="Scenario1PBT13",'Deep retrofit'!$AO$25,IF(F45="Scenario2PBT13",'Deep retrofit'!$AP$25,IF(F45="Scenario3PBT13",'Deep retrofit'!$AQ$25,"")))&amp;IF(F45="Scenario1PBT14",'Deep retrofit'!$AR$25,IF(F45="Scenario2PBT14",'Deep retrofit'!$AS$25,IF(F45="Scenario3PBT14",'Deep retrofit'!$AT$25,"")))&amp;IF(F45="Scenario1PBT15",'Deep retrofit'!$AU$25,IF(F45="Scenario2PBT15",'Deep retrofit'!$AV$25,IF(F45="Scenario3PBT15",'Deep retrofit'!$AW$25,"")))</f>
        <v/>
      </c>
      <c r="R45" s="142">
        <f t="shared" si="16"/>
        <v>0</v>
      </c>
      <c r="S45" s="142" t="str">
        <f>IF(F45="Scenario1PBT1",'Deep retrofit'!$E$27,IF(F45="Scenario2PBT1",'Deep retrofit'!$F$27,IF(F45="Scenario3PBT1",'Deep retrofit'!$G$27,"")))&amp;IF(F45="Scenario1PBT2",'Deep retrofit'!$H$27,IF(F45="Scenario2PBT2",'Deep retrofit'!$I$27,IF(F45="Scenario3PBT2",'Deep retrofit'!$J$27,"")))&amp;IF(F45="Scenario1PBT3",'Deep retrofit'!$K$27,IF(F45="Scenario2PBT3",'Deep retrofit'!$L$27,IF(F45="Scenario3PBT3",'Deep retrofit'!$M$27,"")))&amp;IF(F45="Scenario1PBT4",'Deep retrofit'!$N$27,IF(F45="Scenario2PBT4",'Deep retrofit'!$O$27,IF(F45="Scenario3PBT4",'Deep retrofit'!$P$27,"")))&amp;IF(F45="Scenario1PBT5",'Deep retrofit'!$Q$27,IF(F45="Scenario2PBT5",'Deep retrofit'!$R$27,IF(F45="Scenario3PBT5",'Deep retrofit'!$S$27,"")))&amp;IF(F45="Scenario1PBT6",'Deep retrofit'!$T$27,IF(F45="Scenario2PBT6",'Deep retrofit'!$U$27,IF(F45="Scenario3PBT6",'Deep retrofit'!$V$27,"")))&amp;IF(F45="Scenario1PBT7",'Deep retrofit'!$W$27,IF(F45="Scenario2PBT7",'Deep retrofit'!$X$27,IF(F45="Scenario3PBT7",'Deep retrofit'!$Y$27,"")))&amp;IF(F45="Scenario1PBT8",'Deep retrofit'!$Z$27,IF(F45="Scenario2PBT8",'Deep retrofit'!$AA$27,IF(F45="Scenario3PBT8",'Deep retrofit'!$AB$27,"")))&amp;IF(F45="Scenario1PBT9",'Deep retrofit'!$AC$27,IF(F45="Scenario2PBT9",'Deep retrofit'!$AD$27,IF(F45="Scenario3PBT9",'Deep retrofit'!$AE$27,"")))&amp;IF(F45="Scenario1PBT10",'Deep retrofit'!$AF$27,IF(F45="Scenario2PBT10",'Deep retrofit'!$AG$27,IF(F45="Scenario3PBT10",'Deep retrofit'!$AH$27,"")))&amp;IF(F45="Scenario1PBT11",'Deep retrofit'!$AI$27,IF(F45="Scenario2PBT11",'Deep retrofit'!$AJ$27,IF(F45="Scenario3PBT11",'Deep retrofit'!$AK$27,"")))&amp;IF(F45="Scenario1PBT12",'Deep retrofit'!$AL$27,IF(F45="Scenario2PBT12",'Deep retrofit'!$AM$27,IF(F45="Scenario3PBT12",'Deep retrofit'!$AN$27,"")))&amp;IF(F45="Scenario1PBT13",'Deep retrofit'!$AO$27,IF(F45="Scenario2PBT13",'Deep retrofit'!$AP$27,IF(F45="Scenario3PBT13",'Deep retrofit'!$AQ$27,"")))&amp;IF(F45="Scenario1PBT14",'Deep retrofit'!$AR$27,IF(F45="Scenario2PBT14",'Deep retrofit'!$AS$27,IF(F45="Scenario3PBT14",'Deep retrofit'!$AT$27,"")))&amp;IF(F45="Scenario1PBT15",'Deep retrofit'!$AU$27,IF(F45="Scenario2PBT15",'Deep retrofit'!$AV$27,IF(F45="Scenario3PBT15",'Deep retrofit'!$AW$27,"")))</f>
        <v/>
      </c>
      <c r="T45" s="263">
        <f t="shared" si="17"/>
        <v>0</v>
      </c>
      <c r="U45" s="262" t="str">
        <f>IF(F45="Scenario1PBT1",'Deep retrofit'!$E$38,IF(F45="Scenario2PBT1",'Deep retrofit'!$F$38,IF(F45="Scenario3PBT1",'Deep retrofit'!$G$38,"")))&amp;IF(F45="Scenario1PBT2",'Deep retrofit'!$H$38,IF(F45="Scenario2PBT2",'Deep retrofit'!$I$38,IF(F45="Scenario3PBT2",'Deep retrofit'!$J$38,"")))&amp;IF(F45="Scenario1PBT3",'Deep retrofit'!$K$38,IF(F45="Scenario2PBT3",'Deep retrofit'!$L$38,IF(F45="Scenario3PBT3",'Deep retrofit'!$M$38,"")))&amp;IF(F45="Scenario1PBT4",'Deep retrofit'!$N$38,IF(F45="Scenario2PBT4",'Deep retrofit'!$O$38,IF(F45="Scenario3PBT4",'Deep retrofit'!$P$38,"")))&amp;IF(F45="Scenario1PBT5",'Deep retrofit'!$Q$38,IF(F45="Scenario2PBT5",'Deep retrofit'!$R$38,IF(F45="Scenario3PBT5",'Deep retrofit'!$S$38,"")))&amp;IF(F45="Scenario1PBT6",'Deep retrofit'!$T$38,IF(F45="Scenario2PBT6",'Deep retrofit'!$U$38,IF(F45="Scenario3PBT6",'Deep retrofit'!$V$38,"")))&amp;IF(F45="Scenario1PBT7",'Deep retrofit'!$W$38,IF(F45="Scenario2PBT7",'Deep retrofit'!$X$38,IF(F45="Scenario3PBT7",'Deep retrofit'!$Y$38,"")))&amp;IF(F45="Scenario1PBT8",'Deep retrofit'!$Z$38,IF(F45="Scenario2PBT8",'Deep retrofit'!$AA$38,IF(F45="Scenario3PBT8",'Deep retrofit'!$AB$38,"")))&amp;IF(F45="Scenario1PBT9",'Deep retrofit'!$AC$38,IF(F45="Scenario2PBT9",'Deep retrofit'!$AD$38,IF(F45="Scenario3PBT9",'Deep retrofit'!$AE$38,"")))&amp;IF(F45="Scenario1PBT10",'Deep retrofit'!$AF$38,IF(F45="Scenario2PBT10",'Deep retrofit'!$AG$38,IF(F45="Scenario3PBT10",'Deep retrofit'!$AH$38,"")))&amp;IF(F45="Scenario1PBT11",'Deep retrofit'!$AI$38,IF(F45="Scenario2PBT11",'Deep retrofit'!$AJ$38,IF(F45="Scenario3PBT11",'Deep retrofit'!$AK$38,"")))&amp;IF(F45="Scenario1PBT12",'Deep retrofit'!$AL$38,IF(F45="Scenario2PBT12",'Deep retrofit'!$AM$38,IF(F45="Scenario3PBT12",'Deep retrofit'!$AN$38,"")))&amp;IF(F45="Scenario1PBT13",'Deep retrofit'!$AO$38,IF(F45="Scenario2PBT13",'Deep retrofit'!$AP$38,IF(F45="Scenario3PBT13",'Deep retrofit'!$AQ$38,"")))&amp;IF(F45="Scenario1PBT14",'Deep retrofit'!$AR$38,IF(F45="Scenario2PBT14",'Deep retrofit'!$AS$38,IF(F45="Scenario3PBT14",'Deep retrofit'!$AT$38,"")))&amp;IF(F45="Scenario1PBT15",'Deep retrofit'!$AU$38,IF(F45="Scenario2PBT15",'Deep retrofit'!$AV$38,IF(F45="Scenario3PBT15",'Deep retrofit'!$AW$38,"")))</f>
        <v/>
      </c>
      <c r="V45" s="142">
        <f t="shared" si="18"/>
        <v>0</v>
      </c>
      <c r="W45" s="142" t="str">
        <f>IF(F45="Scenario1PBT1",'Deep retrofit'!$E$40,IF(F45="Scenario2PBT1",'Deep retrofit'!$F$40,IF(F45="Scenario3PBT1",'Deep retrofit'!$G$40,"")))&amp;IF(F45="Scenario1PBT2",'Deep retrofit'!$H$40,IF(F45="Scenario2PBT2",'Deep retrofit'!$I$40,IF(F45="Scenario3PBT2",'Deep retrofit'!$J$40,"")))&amp;IF(F45="Scenario1PBT3",'Deep retrofit'!$K$40,IF(F45="Scenario2PBT3",'Deep retrofit'!$L$40,IF(F45="Scenario3PBT3",'Deep retrofit'!$M$40,"")))&amp;IF(F45="Scenario1PBT4",'Deep retrofit'!$N$40,IF(F45="Scenario2PBT4",'Deep retrofit'!$O$40,IF(F45="Scenario3PBT4",'Deep retrofit'!$P$40,"")))&amp;IF(F45="Scenario1PBT5",'Deep retrofit'!$Q$40,IF(F45="Scenario2PBT5",'Deep retrofit'!$R$40,IF(F45="Scenario3PBT5",'Deep retrofit'!$S$40,"")))&amp;IF(F45="Scenario1PBT6",'Deep retrofit'!$T$40,IF(F45="Scenario2PBT6",'Deep retrofit'!$U$40,IF(F45="Scenario3PBT6",'Deep retrofit'!$V$40,"")))&amp;IF(F45="Scenario1PBT7",'Deep retrofit'!$W$40,IF(F45="Scenario2PBT7",'Deep retrofit'!$X$40,IF(F45="Scenario3PBT7",'Deep retrofit'!$Y$40,"")))&amp;IF(F45="Scenario1PBT8",'Deep retrofit'!$Z$40,IF(F45="Scenario2PBT8",'Deep retrofit'!$AA$40,IF(F45="Scenario3PBT8",'Deep retrofit'!$AB$40,"")))&amp;IF(F45="Scenario1PBT9",'Deep retrofit'!$AC$40,IF(F45="Scenario2PBT9",'Deep retrofit'!$AD$40,IF(F45="Scenario3PBT9",'Deep retrofit'!$AE$40,"")))&amp;IF(F45="Scenario1PBT10",'Deep retrofit'!$AF$40,IF(F45="Scenario2PBT10",'Deep retrofit'!$AG$40,IF(F45="Scenario3PBT10",'Deep retrofit'!$AH$40,"")))&amp;IF(F45="Scenario1PBT11",'Deep retrofit'!$AI$40,IF(F45="Scenario2PBT11",'Deep retrofit'!$AJ$40,IF(F45="Scenario3PBT11",'Deep retrofit'!$AK$40,"")))&amp;IF(F45="Scenario1PBT12",'Deep retrofit'!$AL$40,IF(F45="Scenario2PBT12",'Deep retrofit'!$AM$40,IF(F45="Scenario3PBT12",'Deep retrofit'!$AN$40,"")))&amp;IF(F45="Scenario1PBT13",'Deep retrofit'!$AO$40,IF(F45="Scenario2PBT13",'Deep retrofit'!$AP$40,IF(F45="Scenario3PBT13",'Deep retrofit'!$AQ$40,"")))&amp;IF(F45="Scenario1PBT14",'Deep retrofit'!$AR$40,IF(F45="Scenario2PBT14",'Deep retrofit'!$AS$40,IF(F45="Scenario3PBT14",'Deep retrofit'!$AT$40,"")))&amp;IF(F45="Scenario1PBT15",'Deep retrofit'!$AU$40,IF(F45="Scenario2PBT15",'Deep retrofit'!$AV$40,IF(F45="Scenario3PBT15",'Deep retrofit'!$AW$40,"")))</f>
        <v/>
      </c>
      <c r="X45" s="142">
        <f t="shared" si="19"/>
        <v>0</v>
      </c>
      <c r="Y45" s="142" t="str">
        <f>IF(F45="Scenario1PBT1",'Deep retrofit'!$E$42,IF(F45="Scenario2PBT1",'Deep retrofit'!$F$42,IF(F45="Scenario3PBT1",'Deep retrofit'!$G$42,"")))&amp;IF(F45="Scenario1PBT2",'Deep retrofit'!$H$42,IF(F45="Scenario2PBT2",'Deep retrofit'!$I$42,IF(F45="Scenario3PBT2",'Deep retrofit'!$J$42,"")))&amp;IF(F45="Scenario1PBT3",'Deep retrofit'!$K$42,IF(F45="Scenario2PBT3",'Deep retrofit'!$L$42,IF(F45="Scenario3PBT3",'Deep retrofit'!$M$42,"")))&amp;IF(F45="Scenario1PBT4",'Deep retrofit'!$N$42,IF(F45="Scenario2PBT4",'Deep retrofit'!$O$42,IF(F45="Scenario3PBT4",'Deep retrofit'!$P$42,"")))&amp;IF(F45="Scenario1PBT5",'Deep retrofit'!$Q$42,IF(F45="Scenario2PBT5",'Deep retrofit'!$R$42,IF(F45="Scenario3PBT5",'Deep retrofit'!$S$42,"")))&amp;IF(F45="Scenario1PBT6",'Deep retrofit'!$T$42,IF(F45="Scenario2PBT6",'Deep retrofit'!$U$42,IF(F45="Scenario3PBT6",'Deep retrofit'!$V$42,"")))&amp;IF(F45="Scenario1PBT7",'Deep retrofit'!$W$42,IF(F45="Scenario2PBT7",'Deep retrofit'!$X$42,IF(F45="Scenario3PBT7",'Deep retrofit'!$Y$42,"")))&amp;IF(F45="Scenario1PBT8",'Deep retrofit'!$Z$42,IF(F45="Scenario2PBT8",'Deep retrofit'!$AA$42,IF(F45="Scenario3PBT8",'Deep retrofit'!$AB$42,"")))&amp;IF(F45="Scenario1PBT9",'Deep retrofit'!$AC$42,IF(F45="Scenario2PBT9",'Deep retrofit'!$AD$42,IF(F45="Scenario3PBT9",'Deep retrofit'!$AE$42,"")))&amp;IF(F45="Scenario1PBT10",'Deep retrofit'!$AF$42,IF(F45="Scenario2PBT10",'Deep retrofit'!$AG$42,IF(F45="Scenario3PBT10",'Deep retrofit'!$AH$42,"")))&amp;IF(F45="Scenario1PBT11",'Deep retrofit'!$AI$42,IF(F45="Scenario2PBT11",'Deep retrofit'!$AJ$42,IF(F45="Scenario3PBT11",'Deep retrofit'!$AK$42,"")))&amp;IF(F45="Scenario1PBT12",'Deep retrofit'!$AL$42,IF(F45="Scenario2PBT12",'Deep retrofit'!$AM$42,IF(F45="Scenario3PBT12",'Deep retrofit'!$AN$42,"")))&amp;IF(F45="Scenario1PBT13",'Deep retrofit'!$AO$42,IF(F45="Scenario2PBT13",'Deep retrofit'!$AP$42,IF(F45="Scenario3PBT13",'Deep retrofit'!$AQ$42,"")))&amp;IF(F45="Scenario1PBT14",'Deep retrofit'!$AR$42,IF(F45="Scenario2PBT14",'Deep retrofit'!$AS$42,IF(F45="Scenario3PBT14",'Deep retrofit'!$AT$42,"")))&amp;IF(F45="Scenario1PBT15",'Deep retrofit'!$AU$42,IF(F45="Scenario2PBT15",'Deep retrofit'!$AV$42,IF(F45="Scenario3PBT15",'Deep retrofit'!$AW$42,"")))</f>
        <v/>
      </c>
      <c r="Z45" s="142">
        <f t="shared" si="20"/>
        <v>0</v>
      </c>
      <c r="AA45" s="331" t="str">
        <f>IF(F45="Scenario1PBT1",'Deep retrofit'!$E$101,IF(F45="Scenario2PBT1",'Deep retrofit'!$F$101,IF(F45="Scenario3PBT1",'Deep retrofit'!$G$101,"")))&amp;IF(F45="Scenario1PBT2",'Deep retrofit'!$H$101,IF(F45="Scenario2PBT2",'Deep retrofit'!$I$101,IF(F45="Scenario3PBT2",'Deep retrofit'!$J$101,"")))&amp;IF(F45="Scenario1PBT3",'Deep retrofit'!$K$101,IF(F45="Scenario2PBT3",'Deep retrofit'!$L$101,IF(F45="Scenario3PBT3",'Deep retrofit'!$M$101,"")))&amp;IF(F45="Scenario1PBT4",'Deep retrofit'!$N$101,IF(F45="Scenario2PBT4",'Deep retrofit'!$O$101,IF(F45="Scenario3PBT4",'Deep retrofit'!$P$101,"")))&amp;IF(F45="Scenario1PBT5",'Deep retrofit'!$Q$101,IF(F45="Scenario2PBT5",'Deep retrofit'!$R$101,IF(F45="Scenario3PBT5",'Deep retrofit'!$S$101,"")))&amp;IF(F45="Scenario1PBT6",'Deep retrofit'!$T$101,IF(F45="Scenario2PBT6",'Deep retrofit'!$U$101,IF(F45="Scenario3PBT6",'Deep retrofit'!$V$101,"")))&amp;IF(F45="Scenario1PBT7",'Deep retrofit'!$W$101,IF(F45="Scenario2PBT7",'Deep retrofit'!$X$101,IF(F45="Scenario3PBT7",'Deep retrofit'!$Y$101,"")))&amp;IF(F45="Scenario1PBT8",'Deep retrofit'!$Z$101,IF(F45="Scenario2PBT8",'Deep retrofit'!$AA$101,IF(F45="Scenario3PBT8",'Deep retrofit'!$AB$101,"")))&amp;IF(F45="Scenario1PBT9",'Deep retrofit'!$AC$101,IF(F45="Scenario2PBT9",'Deep retrofit'!$AD$101,IF(F45="Scenario3PBT9",'Deep retrofit'!$AE$101,"")))&amp;IF(F45="Scenario1PBT10",'Deep retrofit'!$AF$101,IF(F45="Scenario2PBT10",'Deep retrofit'!$AG$101,IF(F45="Scenario3PBT10",'Deep retrofit'!$AH$101,"")))&amp;IF(F45="Scenario1PBT11",'Deep retrofit'!$AI$101,IF(F45="Scenario2PBT11",'Deep retrofit'!$AJ$101,IF(F45="Scenario3PBT11",'Deep retrofit'!$AK$101,"")))&amp;IF(F45="Scenario1PBT12",'Deep retrofit'!$AL$101,IF(F45="Scenario2PBT12",'Deep retrofit'!$AM$101,IF(F45="Scenario3PBT12",'Deep retrofit'!$AN$101,"")))&amp;IF(F45="Scenario1PBT13",'Deep retrofit'!$AO$101,IF(F45="Scenario2PBT13",'Deep retrofit'!$AP$101,IF(F45="Scenario3PBT13",'Deep retrofit'!$AQ$101,"")))&amp;IF(F45="Scenario1PBT14",'Deep retrofit'!$AR$101,IF(F45="Scenario2PBT14",'Deep retrofit'!$AS$101,IF(F45="Scenario3PBT14",'Deep retrofit'!$AT$101,"")))&amp;IF(F45="Scenario1PBT15",'Deep retrofit'!$AU$101,IF(F45="Scenario2PBT15",'Deep retrofit'!$AV$101,IF(F45="Scenario3PBT15",'Deep retrofit'!$AW$101,"")))</f>
        <v/>
      </c>
      <c r="AB45" s="233">
        <f t="shared" si="21"/>
        <v>0</v>
      </c>
      <c r="AC45" s="264">
        <f>IFERROR('Projection_Base-case'!G45-G45,0)</f>
        <v>0</v>
      </c>
      <c r="AD45" s="142">
        <f t="shared" si="24"/>
        <v>0</v>
      </c>
      <c r="AE45" s="142">
        <f>IFERROR(100*AC45/'Projection_Base-case'!G45,0)</f>
        <v>0</v>
      </c>
      <c r="AF45" s="142">
        <f>IFERROR('Projection_Base-case'!I45-I45,0)</f>
        <v>0</v>
      </c>
      <c r="AG45" s="142">
        <f t="shared" si="25"/>
        <v>0</v>
      </c>
      <c r="AH45" s="142">
        <f>IFERROR(100*AF45/'Projection_Base-case'!I45,0)</f>
        <v>0</v>
      </c>
      <c r="AI45" s="142">
        <f>IFERROR('Projection_Base-case'!K45-K45,0)</f>
        <v>0</v>
      </c>
      <c r="AJ45" s="142">
        <f t="shared" si="26"/>
        <v>0</v>
      </c>
      <c r="AK45" s="142">
        <f>IFERROR(100*AI45/'Projection_Base-case'!K45,0)</f>
        <v>0</v>
      </c>
      <c r="AL45" s="142">
        <f>IFERROR(M45-'Projection_Base-case'!M45,0)</f>
        <v>0</v>
      </c>
      <c r="AM45" s="142">
        <f t="shared" si="27"/>
        <v>0</v>
      </c>
      <c r="AN45" s="143">
        <f>IFERROR(100*AL45/'Projection_Base-case'!M45,0)</f>
        <v>0</v>
      </c>
      <c r="AO45" s="262">
        <f>IFERROR('Projection_Base-case'!O45-O45,0)</f>
        <v>0</v>
      </c>
      <c r="AP45" s="142">
        <f t="shared" si="28"/>
        <v>0</v>
      </c>
      <c r="AQ45" s="142">
        <f>IFERROR(100*AO45/'Projection_Base-case'!O45,0)</f>
        <v>0</v>
      </c>
      <c r="AR45" s="142">
        <f>IFERROR('Projection_Base-case'!Q45-Q45,0)</f>
        <v>0</v>
      </c>
      <c r="AS45" s="142">
        <f t="shared" si="29"/>
        <v>0</v>
      </c>
      <c r="AT45" s="142">
        <f>IFERROR(100*AR45/'Projection_Base-case'!Q45,0)</f>
        <v>0</v>
      </c>
      <c r="AU45" s="142">
        <f>IFERROR('Projection_Base-case'!S45-S45,0)</f>
        <v>0</v>
      </c>
      <c r="AV45" s="142">
        <f t="shared" si="30"/>
        <v>0</v>
      </c>
      <c r="AW45" s="143">
        <f>IFERROR(100*AU45/'Projection_Base-case'!S45,0)</f>
        <v>0</v>
      </c>
      <c r="AX45" s="262">
        <f>IFERROR('Projection_Base-case'!U45-U45,0)</f>
        <v>0</v>
      </c>
      <c r="AY45" s="142">
        <f t="shared" si="31"/>
        <v>0</v>
      </c>
      <c r="AZ45" s="142">
        <f>IFERROR(100*AX45/'Projection_Base-case'!U45,0)</f>
        <v>0</v>
      </c>
      <c r="BA45" s="142">
        <f>IFERROR('Projection_Base-case'!W45-W45,0)</f>
        <v>0</v>
      </c>
      <c r="BB45" s="142">
        <f t="shared" si="32"/>
        <v>0</v>
      </c>
      <c r="BC45" s="142">
        <f>IFERROR(100*BA45/'Projection_Base-case'!W45,0)</f>
        <v>0</v>
      </c>
      <c r="BD45" s="142">
        <f>IFERROR('Projection_Base-case'!Y45-Y45,0)</f>
        <v>0</v>
      </c>
      <c r="BE45" s="142">
        <f t="shared" si="33"/>
        <v>0</v>
      </c>
      <c r="BF45" s="142">
        <f>IFERROR(100*BD45/'Projection_Base-case'!Y45,0)</f>
        <v>0</v>
      </c>
      <c r="BG45" s="531">
        <f t="shared" si="22"/>
        <v>0</v>
      </c>
      <c r="BH45" s="532">
        <f t="shared" si="23"/>
        <v>0</v>
      </c>
    </row>
    <row r="46" spans="1:60" x14ac:dyDescent="0.25">
      <c r="A46" s="261">
        <v>41</v>
      </c>
      <c r="B46" s="142">
        <f>'Projection_Base-case'!B46</f>
        <v>0</v>
      </c>
      <c r="C46" s="142">
        <f>'Projection_Base-case'!C46</f>
        <v>0</v>
      </c>
      <c r="D46" s="142">
        <f>'Projection_Base-case'!D46</f>
        <v>0</v>
      </c>
      <c r="E46" s="149"/>
      <c r="F46" s="258" t="str">
        <f t="shared" si="10"/>
        <v>0</v>
      </c>
      <c r="G46" s="231" t="str">
        <f>IF(F46="Scenario1PBT1",'Deep retrofit'!$E$6,IF(F46="Scenario2PBT1",'Deep retrofit'!$F$6,IF(F46="Scenario3PBT1",'Deep retrofit'!$G$6,"")))&amp;IF(F46="Scenario1PBT2",'Deep retrofit'!$H$6,IF(F46="Scenario2PBT2",'Deep retrofit'!$I$6,IF(F46="Scenario3PBT2",'Deep retrofit'!$J$6,"")))&amp;IF(F46="Scenario1PBT3",'Deep retrofit'!$K$6,IF(F46="Scenario2PBT3",'Deep retrofit'!$L$6,IF(F46="Scenario3PBT3",'Deep retrofit'!$M$6,"")))&amp;IF(F46="Scenario1PBT4",'Deep retrofit'!$N$6,IF(F46="Scenario2PBT4",'Deep retrofit'!$O$6,IF(F46="Scenario3PBT4",'Deep retrofit'!$P$6,"")))&amp;IF(F46="Scenario1PBT5",'Deep retrofit'!$Q$6,IF(F46="Scenario2PBT5",'Deep retrofit'!$R$6,IF(F46="Scenario3PBT5",'Deep retrofit'!$S$6,"")))&amp;IF(F46="Scenario1PBT6",'Deep retrofit'!$T$6,IF(F46="Scenario2PBT6",'Deep retrofit'!$U$6,IF(F46="Scenario3PBT6",'Deep retrofit'!$V$6,"")))&amp;IF(F46="Scenario1PBT7",'Deep retrofit'!$W$6,IF(F46="Scenario2PBT7",'Deep retrofit'!$X$6,IF(F46="Scenario3PBT7",'Deep retrofit'!$Y$6,"")))&amp;IF(F46="Scenario1PBT8",'Deep retrofit'!$Z$6,IF(F46="Scenario2PBT8",'Deep retrofit'!$AA$6,IF(F46="Scenario3PBT8",'Deep retrofit'!$AB$6,"")))&amp;IF(F46="Scenario1PBT9",'Deep retrofit'!$AC$6,IF(F46="Scenario2PBT9",'Deep retrofit'!$AD$6,IF(F46="Scenario3PBT9",'Deep retrofit'!$AE$6,"")))&amp;IF(F46="Scenario1PBT10",'Deep retrofit'!$AF$6,IF(F46="Scenario2PBT10",'Deep retrofit'!$AG$6,IF(F46="Scenario3PBT10",'Deep retrofit'!$AH$6,"")))&amp;IF(F46="Scenario1PBT11",'Deep retrofit'!$AI$6,IF(F46="Scenario2PBT11",'Deep retrofit'!$AJ$6,IF(F46="Scenario3PBT11",'Deep retrofit'!$AK$6,"")))&amp;IF(F46="Scenario1PBT12",'Deep retrofit'!$AL$6,IF(F46="Scenario2PBT12",'Deep retrofit'!$AM$6,IF(F46="Scenario3PBT12",'Deep retrofit'!$AN$6,"")))&amp;IF(F46="Scenario1PBT13",'Deep retrofit'!$AO$6,IF(F46="Scenario2PBT13",'Deep retrofit'!$AP$6,IF(F46="Scenario3PBT13",'Deep retrofit'!$AQ$6,"")))&amp;IF(F46="Scenario1PBT14",'Deep retrofit'!$AR$6,IF(F46="Scenario2PBT14",'Deep retrofit'!$AS$6,IF(F46="Scenario3PBT14",'Deep retrofit'!$AT$6,"")))&amp;IF(F46="Scenario1PBT15",'Deep retrofit'!$AU$6,IF(F46="Scenario2PBT15",'Deep retrofit'!$AV$6,IF(F46="Scenario3PBT15",'Deep retrofit'!$AW$6,"")))</f>
        <v/>
      </c>
      <c r="H46" s="142">
        <f t="shared" si="11"/>
        <v>0</v>
      </c>
      <c r="I46" s="232" t="str">
        <f>IF(F46="Scenario1PBT1",'Deep retrofit'!$E$16,IF(F46="Scenario2PBT1",'Deep retrofit'!$F$16,IF(F46="Scenario3PBT1",'Deep retrofit'!$G$16,"")))&amp;IF(F46="Scenario1PBT2",'Deep retrofit'!$H$16,IF(F46="Scenario2PBT2",'Deep retrofit'!$I$16,IF(F46="Scenario3PBT2",'Deep retrofit'!$J$16,"")))&amp;IF(F46="Scenario1PBT3",'Deep retrofit'!$K$16,IF(F46="Scenario2PBT3",'Deep retrofit'!$L$16,IF(F46="Scenario3PBT3",'Deep retrofit'!$M$16,"")))&amp;IF(F46="Scenario1PBT4",'Deep retrofit'!$N$16,IF(F46="Scenario2PBT4",'Deep retrofit'!$O$16,IF(F46="Scenario3PBT4",'Deep retrofit'!$P$16,"")))&amp;IF(F46="Scenario1PBT5",'Deep retrofit'!$Q$16,IF(F46="Scenario2PBT5",'Deep retrofit'!$R$16,IF(F46="Scenario3PBT5",'Deep retrofit'!$S$16,"")))&amp;IF(F46="Scenario1PBT6",'Deep retrofit'!$T$16,IF(F46="Scenario2PBT6",'Deep retrofit'!$U$16,IF(F46="Scenario3PBT6",'Deep retrofit'!$V$16,"")))&amp;IF(F46="Scenario1PBT7",'Deep retrofit'!$W$16,IF(F46="Scenario2PBT7",'Deep retrofit'!$X$16,IF(F46="Scenario3PBT7",'Deep retrofit'!$Y$16,"")))&amp;IF(F46="Scenario1PBT8",'Deep retrofit'!$Z$16,IF(F46="Scenario2PBT8",'Deep retrofit'!$AA$16,IF(F46="Scenario3PBT8",'Deep retrofit'!$AB$16,"")))&amp;IF(F46="Scenario1PBT9",'Deep retrofit'!$AC$16,IF(F46="Scenario2PBT9",'Deep retrofit'!$AD$16,IF(F46="Scenario3PBT9",'Deep retrofit'!$AE$16,"")))&amp;IF(F46="Scenario1PBT10",'Deep retrofit'!$AF$16,IF(F46="Scenario2PBT10",'Deep retrofit'!$AG$16,IF(F46="Scenario3PBT10",'Deep retrofit'!$AH$16,"")))&amp;IF(F46="Scenario1PBT11",'Deep retrofit'!$AI$16,IF(F46="Scenario2PBT11",'Deep retrofit'!$AJ$16,IF(F46="Scenario3PBT11",'Deep retrofit'!$AK$16,"")))&amp;IF(F46="Scenario1PBT12",'Deep retrofit'!$AL$16,IF(F46="Scenario2PBT12",'Deep retrofit'!$AM$16,IF(F46="Scenario3PBT12",'Deep retrofit'!$AN$16,"")))&amp;IF(F46="Scenario1PBT13",'Deep retrofit'!$AO$16,IF(F46="Scenario2PBT13",'Deep retrofit'!$AP$16,IF(F46="Scenario3PBT13",'Deep retrofit'!$AQ$16,"")))&amp;IF(F46="Scenario1PBT14",'Deep retrofit'!$AR$16,IF(F46="Scenario2PBT14",'Deep retrofit'!$AS$16,IF(F46="Scenario3PBT14",'Deep retrofit'!$AT$16,"")))&amp;IF(F46="Scenario1PBT15",'Deep retrofit'!$AU$16,IF(F46="Scenario2PBT15",'Deep retrofit'!$AV$16,IF(F46="Scenario3PBT15",'Deep retrofit'!$AW$16,"")))</f>
        <v/>
      </c>
      <c r="J46" s="142">
        <f t="shared" si="12"/>
        <v>0</v>
      </c>
      <c r="K46" s="142" t="str">
        <f>IF(F46="Scenario1PBT1",'Deep retrofit'!$E$18,IF(F46="Scenario2PBT1",'Deep retrofit'!$F$18,IF(F46="Scenario3PBT1",'Deep retrofit'!$G$18,"")))&amp;IF(F46="Scenario1PBT2",'Deep retrofit'!$H$18,IF(F46="Scenario2PBT2",'Deep retrofit'!$I$18,IF(F46="Scenario3PBT2",'Deep retrofit'!$J$18,"")))&amp;IF(F46="Scenario1PBT3",'Deep retrofit'!$K$18,IF(F46="Scenario2PBT3",'Deep retrofit'!$L$18,IF(F46="Scenario3PBT3",'Deep retrofit'!$M$18,"")))&amp;IF(F46="Scenario1PBT4",'Deep retrofit'!$N$18,IF(F46="Scenario2PBT4",'Deep retrofit'!$O$18,IF(F46="Scenario3PBT4",'Deep retrofit'!$P$18,"")))&amp;IF(F46="Scenario1PBT5",'Deep retrofit'!$Q$18,IF(F46="Scenario2PBT5",'Deep retrofit'!$R$18,IF(F46="Scenario3PBT5",'Deep retrofit'!$S$18,"")))&amp;IF(F46="Scenario1PBT6",'Deep retrofit'!$T$18,IF(F46="Scenario2PBT6",'Deep retrofit'!$U$18,IF(F46="Scenario3PBT6",'Deep retrofit'!$V$18,"")))&amp;IF(F46="Scenario1PBT7",'Deep retrofit'!$W$18,IF(F46="Scenario2PBT7",'Deep retrofit'!$X$18,IF(F46="Scenario3PBT7",'Deep retrofit'!$Y$18,"")))&amp;IF(F46="Scenario1PBT8",'Deep retrofit'!$Z$18,IF(F46="Scenario2PBT8",'Deep retrofit'!$AA$18,IF(F46="Scenario3PBT8",'Deep retrofit'!$AB$18,"")))&amp;IF(F46="Scenario1PBT9",'Deep retrofit'!$AC$18,IF(F46="Scenario2PBT9",'Deep retrofit'!$AD$18,IF(F46="Scenario3PBT9",'Deep retrofit'!$AE$18,"")))&amp;IF(F46="Scenario1PBT10",'Deep retrofit'!$AF$18,IF(F46="Scenario2PBT10",'Deep retrofit'!$AG$18,IF(F46="Scenario3PBT10",'Deep retrofit'!$AH$18,"")))&amp;IF(F46="Scenario1PBT11",'Deep retrofit'!$AI$18,IF(F46="Scenario2PBT11",'Deep retrofit'!$AJ$18,IF(F46="Scenario3PBT11",'Deep retrofit'!$AK$18,"")))&amp;IF(F46="Scenario1PBT12",'Deep retrofit'!$AL$18,IF(F46="Scenario2PBT12",'Deep retrofit'!$AM$18,IF(F46="Scenario3PBT12",'Deep retrofit'!$AN$18,"")))&amp;IF(F46="Scenario1PBT13",'Deep retrofit'!$AO$18,IF(F46="Scenario2PBT13",'Deep retrofit'!$AP$18,IF(F46="Scenario3PBT13",'Deep retrofit'!$AQ$18,"")))&amp;IF(F46="Scenario1PBT14",'Deep retrofit'!$AR$18,IF(F46="Scenario2PBT14",'Deep retrofit'!$AS$18,IF(F46="Scenario3PBT14",'Deep retrofit'!$AT$18,"")))&amp;IF(F46="Scenario1PBT15",'Deep retrofit'!$AU$18,IF(F46="Scenario2PBT15",'Deep retrofit'!$AV$18,IF(F46="Scenario3PBT15",'Deep retrofit'!$AW$18,"")))</f>
        <v/>
      </c>
      <c r="L46" s="142">
        <f t="shared" si="13"/>
        <v>0</v>
      </c>
      <c r="M46" s="142" t="str">
        <f>IF(F46="Scenario1PBT1",'Deep retrofit'!$E$20,IF(F46="Scenario2PBT1",'Deep retrofit'!$F$20,IF(F46="Scenario3PBT1",'Deep retrofit'!$G$20,"")))&amp;IF(F46="Scenario1PBT2",'Deep retrofit'!$H$20,IF(F46="Scenario2PBT2",'Deep retrofit'!$I$20,IF(F46="Scenario3PBT2",'Deep retrofit'!$J$20,"")))&amp;IF(F46="Scenario1PBT3",'Deep retrofit'!$K$20,IF(F46="Scenario2PBT3",'Deep retrofit'!$L$20,IF(F46="Scenario3PBT3",'Deep retrofit'!$M$20,"")))&amp;IF(F46="Scenario1PBT4",'Deep retrofit'!$N$20,IF(F46="Scenario2PBT4",'Deep retrofit'!$O$20,IF(F46="Scenario3PBT4",'Deep retrofit'!$P$20,"")))&amp;IF(F46="Scenario1PBT5",'Deep retrofit'!$Q$20,IF(F46="Scenario2PBT5",'Deep retrofit'!$R$20,IF(F46="Scenario3PBT5",'Deep retrofit'!$S$20,"")))&amp;IF(F46="Scenario1PBT6",'Deep retrofit'!$T$20,IF(F46="Scenario2PBT6",'Deep retrofit'!$U$20,IF(F46="Scenario3PBT6",'Deep retrofit'!$V$20,"")))&amp;IF(F46="Scenario1PBT7",'Deep retrofit'!$W$20,IF(F46="Scenario2PBT7",'Deep retrofit'!$X$20,IF(F46="Scenario3PBT7",'Deep retrofit'!$Y$20,"")))&amp;IF(F46="Scenario1PBT8",'Deep retrofit'!$Z$20,IF(F46="Scenario2PBT8",'Deep retrofit'!$AA$20,IF(F46="Scenario3PBT8",'Deep retrofit'!$AB$20,"")))&amp;IF(F46="Scenario1PBT9",'Deep retrofit'!$AC$20,IF(F46="Scenario2PBT9",'Deep retrofit'!$AD$20,IF(F46="Scenario3PBT9",'Deep retrofit'!$AE$20,"")))&amp;IF(F46="Scenario1PBT10",'Deep retrofit'!$AF$20,IF(F46="Scenario2PBT10",'Deep retrofit'!$AG$20,IF(F46="Scenario3PBT10",'Deep retrofit'!$AH$20,"")))&amp;IF(F46="Scenario1PBT11",'Deep retrofit'!$AI$20,IF(F46="Scenario2PBT11",'Deep retrofit'!$AJ$20,IF(F46="Scenario3PBT11",'Deep retrofit'!$AK$20,"")))&amp;IF(F46="Scenario1PBT12",'Deep retrofit'!$AL$20,IF(F46="Scenario2PBT12",'Deep retrofit'!$AM$20,IF(F46="Scenario3PBT12",'Deep retrofit'!$AN$20,"")))&amp;IF(F46="Scenario1PBT13",'Deep retrofit'!$AO$20,IF(F46="Scenario2PBT13",'Deep retrofit'!$AP$20,IF(F46="Scenario3PBT13",'Deep retrofit'!$AQ$20,"")))&amp;IF(F46="Scenario1PBT14",'Deep retrofit'!$AR$20,IF(F46="Scenario2PBT14",'Deep retrofit'!$AS$20,IF(F46="Scenario3PBT14",'Deep retrofit'!$AT$20,"")))&amp;IF(F46="Scenario1PBT15",'Deep retrofit'!$AU$20,IF(F46="Scenario2PBT15",'Deep retrofit'!$AV$20,IF(F46="Scenario3PBT15",'Deep retrofit'!$AW$20,"")))</f>
        <v/>
      </c>
      <c r="N46" s="143">
        <f t="shared" si="14"/>
        <v>0</v>
      </c>
      <c r="O46" s="262" t="str">
        <f>IF(F46="Scenario1PBT1",'Deep retrofit'!$E$23,IF(F46="Scenario2PBT1",'Deep retrofit'!$F$23,IF(F46="Scenario3PBT1",'Deep retrofit'!$G$23,"")))&amp;IF(F46="Scenario1PBT2",'Deep retrofit'!$H$23,IF(F46="Scenario2PBT2",'Deep retrofit'!$I$23,IF(F46="Scenario3PBT2",'Deep retrofit'!$J$23,"")))&amp;IF(F46="Scenario1PBT3",'Deep retrofit'!$K$23,IF(F46="Scenario2PBT3",'Deep retrofit'!$L$23,IF(F46="Scenario3PBT3",'Deep retrofit'!$M$23,"")))&amp;IF(F46="Scenario1PBT4",'Deep retrofit'!$N$23,IF(F46="Scenario2PBT4",'Deep retrofit'!$O$23,IF(F46="Scenario3PBT4",'Deep retrofit'!$P$23,"")))&amp;IF(F46="Scenario1PBT5",'Deep retrofit'!$Q$23,IF(F46="Scenario2PBT5",'Deep retrofit'!$R$23,IF(F46="Scenario3PBT5",'Deep retrofit'!$S$23,"")))&amp;IF(F46="Scenario1PBT6",'Deep retrofit'!$T$23,IF(F46="Scenario2PBT6",'Deep retrofit'!$U$23,IF(F46="Scenario3PBT6",'Deep retrofit'!$V$23,"")))&amp;IF(F46="Scenario1PBT7",'Deep retrofit'!$W$23,IF(F46="Scenario2PBT7",'Deep retrofit'!$X$23,IF(F46="Scenario3PBT7",'Deep retrofit'!$Y$23,"")))&amp;IF(F46="Scenario1PBT8",'Deep retrofit'!$Z$23,IF(F46="Scenario2PBT8",'Deep retrofit'!$AA$23,IF(F46="Scenario3PBT8",'Deep retrofit'!$AB$23,"")))&amp;IF(F46="Scenario1PBT9",'Deep retrofit'!$AC$23,IF(F46="Scenario2PBT9",'Deep retrofit'!$AD$23,IF(F46="Scenario3PBT9",'Deep retrofit'!$AE$23,"")))&amp;IF(F46="Scenario1PBT10",'Deep retrofit'!$AF$23,IF(F46="Scenario2PBT10",'Deep retrofit'!$AG$23,IF(F46="Scenario3PBT10",'Deep retrofit'!$AH$23,"")))&amp;IF(F46="Scenario1PBT11",'Deep retrofit'!$AI$23,IF(F46="Scenario2PBT11",'Deep retrofit'!$AJ$23,IF(F46="Scenario3PBT11",'Deep retrofit'!$AK$23,"")))&amp;IF(F46="Scenario1PBT12",'Deep retrofit'!$AL$23,IF(F46="Scenario2PBT12",'Deep retrofit'!$AM$23,IF(F46="Scenario3PBT12",'Deep retrofit'!$AN$23,"")))&amp;IF(F46="Scenario1PBT13",'Deep retrofit'!$AO$23,IF(F46="Scenario2PBT13",'Deep retrofit'!$AP$23,IF(F46="Scenario3PBT13",'Deep retrofit'!$AQ$23,"")))&amp;IF(F46="Scenario1PBT14",'Deep retrofit'!$AR$23,IF(F46="Scenario2PBT14",'Deep retrofit'!$AS$23,IF(F46="Scenario3PBT14",'Deep retrofit'!$AT$23,"")))&amp;IF(F46="Scenario1PBT15",'Deep retrofit'!$AU$23,IF(F46="Scenario2PBT15",'Deep retrofit'!$AV$23,IF(F46="Scenario3PBT15",'Deep retrofit'!$AW$23,"")))</f>
        <v/>
      </c>
      <c r="P46" s="142">
        <f t="shared" si="15"/>
        <v>0</v>
      </c>
      <c r="Q46" s="142" t="str">
        <f>IF(F46="Scenario1PBT1",'Deep retrofit'!$E$25,IF(F46="Scenario2PBT1",'Deep retrofit'!$F$25,IF(F46="Scenario3PBT1",'Deep retrofit'!$G$25,"")))&amp;IF(F46="Scenario1PBT2",'Deep retrofit'!$H$25,IF(F46="Scenario2PBT2",'Deep retrofit'!$I$25,IF(F46="Scenario3PBT2",'Deep retrofit'!$J$25,"")))&amp;IF(F46="Scenario1PBT3",'Deep retrofit'!$K$25,IF(F46="Scenario2PBT3",'Deep retrofit'!$L$25,IF(F46="Scenario3PBT3",'Deep retrofit'!$M$25,"")))&amp;IF(F46="Scenario1PBT4",'Deep retrofit'!$N$25,IF(F46="Scenario2PBT4",'Deep retrofit'!$O$25,IF(F46="Scenario3PBT4",'Deep retrofit'!$P$25,"")))&amp;IF(F46="Scenario1PBT5",'Deep retrofit'!$Q$25,IF(F46="Scenario2PBT5",'Deep retrofit'!$R$25,IF(F46="Scenario3PBT5",'Deep retrofit'!$S$25,"")))&amp;IF(F46="Scenario1PBT6",'Deep retrofit'!$T$25,IF(F46="Scenario2PBT6",'Deep retrofit'!$U$25,IF(F46="Scenario3PBT6",'Deep retrofit'!$V$25,"")))&amp;IF(F46="Scenario1PBT7",'Deep retrofit'!$W$25,IF(F46="Scenario2PBT7",'Deep retrofit'!$X$25,IF(F46="Scenario3PBT7",'Deep retrofit'!$Y$25,"")))&amp;IF(F46="Scenario1PBT8",'Deep retrofit'!$Z$25,IF(F46="Scenario2PBT8",'Deep retrofit'!$AA$25,IF(F46="Scenario3PBT8",'Deep retrofit'!$AB$25,"")))&amp;IF(F46="Scenario1PBT9",'Deep retrofit'!$AC$25,IF(F46="Scenario2PBT9",'Deep retrofit'!$AD$25,IF(F46="Scenario3PBT9",'Deep retrofit'!$AE$25,"")))&amp;IF(F46="Scenario1PBT10",'Deep retrofit'!$AF$25,IF(F46="Scenario2PBT10",'Deep retrofit'!$AG$25,IF(F46="Scenario3PBT10",'Deep retrofit'!$AH$25,"")))&amp;IF(F46="Scenario1PBT11",'Deep retrofit'!$AI$25,IF(F46="Scenario2PBT11",'Deep retrofit'!$AJ$25,IF(F46="Scenario3PBT11",'Deep retrofit'!$AK$25,"")))&amp;IF(F46="Scenario1PBT12",'Deep retrofit'!$AL$25,IF(F46="Scenario2PBT12",'Deep retrofit'!$AM$25,IF(F46="Scenario3PBT12",'Deep retrofit'!$AN$25,"")))&amp;IF(F46="Scenario1PBT13",'Deep retrofit'!$AO$25,IF(F46="Scenario2PBT13",'Deep retrofit'!$AP$25,IF(F46="Scenario3PBT13",'Deep retrofit'!$AQ$25,"")))&amp;IF(F46="Scenario1PBT14",'Deep retrofit'!$AR$25,IF(F46="Scenario2PBT14",'Deep retrofit'!$AS$25,IF(F46="Scenario3PBT14",'Deep retrofit'!$AT$25,"")))&amp;IF(F46="Scenario1PBT15",'Deep retrofit'!$AU$25,IF(F46="Scenario2PBT15",'Deep retrofit'!$AV$25,IF(F46="Scenario3PBT15",'Deep retrofit'!$AW$25,"")))</f>
        <v/>
      </c>
      <c r="R46" s="142">
        <f t="shared" si="16"/>
        <v>0</v>
      </c>
      <c r="S46" s="142" t="str">
        <f>IF(F46="Scenario1PBT1",'Deep retrofit'!$E$27,IF(F46="Scenario2PBT1",'Deep retrofit'!$F$27,IF(F46="Scenario3PBT1",'Deep retrofit'!$G$27,"")))&amp;IF(F46="Scenario1PBT2",'Deep retrofit'!$H$27,IF(F46="Scenario2PBT2",'Deep retrofit'!$I$27,IF(F46="Scenario3PBT2",'Deep retrofit'!$J$27,"")))&amp;IF(F46="Scenario1PBT3",'Deep retrofit'!$K$27,IF(F46="Scenario2PBT3",'Deep retrofit'!$L$27,IF(F46="Scenario3PBT3",'Deep retrofit'!$M$27,"")))&amp;IF(F46="Scenario1PBT4",'Deep retrofit'!$N$27,IF(F46="Scenario2PBT4",'Deep retrofit'!$O$27,IF(F46="Scenario3PBT4",'Deep retrofit'!$P$27,"")))&amp;IF(F46="Scenario1PBT5",'Deep retrofit'!$Q$27,IF(F46="Scenario2PBT5",'Deep retrofit'!$R$27,IF(F46="Scenario3PBT5",'Deep retrofit'!$S$27,"")))&amp;IF(F46="Scenario1PBT6",'Deep retrofit'!$T$27,IF(F46="Scenario2PBT6",'Deep retrofit'!$U$27,IF(F46="Scenario3PBT6",'Deep retrofit'!$V$27,"")))&amp;IF(F46="Scenario1PBT7",'Deep retrofit'!$W$27,IF(F46="Scenario2PBT7",'Deep retrofit'!$X$27,IF(F46="Scenario3PBT7",'Deep retrofit'!$Y$27,"")))&amp;IF(F46="Scenario1PBT8",'Deep retrofit'!$Z$27,IF(F46="Scenario2PBT8",'Deep retrofit'!$AA$27,IF(F46="Scenario3PBT8",'Deep retrofit'!$AB$27,"")))&amp;IF(F46="Scenario1PBT9",'Deep retrofit'!$AC$27,IF(F46="Scenario2PBT9",'Deep retrofit'!$AD$27,IF(F46="Scenario3PBT9",'Deep retrofit'!$AE$27,"")))&amp;IF(F46="Scenario1PBT10",'Deep retrofit'!$AF$27,IF(F46="Scenario2PBT10",'Deep retrofit'!$AG$27,IF(F46="Scenario3PBT10",'Deep retrofit'!$AH$27,"")))&amp;IF(F46="Scenario1PBT11",'Deep retrofit'!$AI$27,IF(F46="Scenario2PBT11",'Deep retrofit'!$AJ$27,IF(F46="Scenario3PBT11",'Deep retrofit'!$AK$27,"")))&amp;IF(F46="Scenario1PBT12",'Deep retrofit'!$AL$27,IF(F46="Scenario2PBT12",'Deep retrofit'!$AM$27,IF(F46="Scenario3PBT12",'Deep retrofit'!$AN$27,"")))&amp;IF(F46="Scenario1PBT13",'Deep retrofit'!$AO$27,IF(F46="Scenario2PBT13",'Deep retrofit'!$AP$27,IF(F46="Scenario3PBT13",'Deep retrofit'!$AQ$27,"")))&amp;IF(F46="Scenario1PBT14",'Deep retrofit'!$AR$27,IF(F46="Scenario2PBT14",'Deep retrofit'!$AS$27,IF(F46="Scenario3PBT14",'Deep retrofit'!$AT$27,"")))&amp;IF(F46="Scenario1PBT15",'Deep retrofit'!$AU$27,IF(F46="Scenario2PBT15",'Deep retrofit'!$AV$27,IF(F46="Scenario3PBT15",'Deep retrofit'!$AW$27,"")))</f>
        <v/>
      </c>
      <c r="T46" s="263">
        <f t="shared" si="17"/>
        <v>0</v>
      </c>
      <c r="U46" s="262" t="str">
        <f>IF(F46="Scenario1PBT1",'Deep retrofit'!$E$38,IF(F46="Scenario2PBT1",'Deep retrofit'!$F$38,IF(F46="Scenario3PBT1",'Deep retrofit'!$G$38,"")))&amp;IF(F46="Scenario1PBT2",'Deep retrofit'!$H$38,IF(F46="Scenario2PBT2",'Deep retrofit'!$I$38,IF(F46="Scenario3PBT2",'Deep retrofit'!$J$38,"")))&amp;IF(F46="Scenario1PBT3",'Deep retrofit'!$K$38,IF(F46="Scenario2PBT3",'Deep retrofit'!$L$38,IF(F46="Scenario3PBT3",'Deep retrofit'!$M$38,"")))&amp;IF(F46="Scenario1PBT4",'Deep retrofit'!$N$38,IF(F46="Scenario2PBT4",'Deep retrofit'!$O$38,IF(F46="Scenario3PBT4",'Deep retrofit'!$P$38,"")))&amp;IF(F46="Scenario1PBT5",'Deep retrofit'!$Q$38,IF(F46="Scenario2PBT5",'Deep retrofit'!$R$38,IF(F46="Scenario3PBT5",'Deep retrofit'!$S$38,"")))&amp;IF(F46="Scenario1PBT6",'Deep retrofit'!$T$38,IF(F46="Scenario2PBT6",'Deep retrofit'!$U$38,IF(F46="Scenario3PBT6",'Deep retrofit'!$V$38,"")))&amp;IF(F46="Scenario1PBT7",'Deep retrofit'!$W$38,IF(F46="Scenario2PBT7",'Deep retrofit'!$X$38,IF(F46="Scenario3PBT7",'Deep retrofit'!$Y$38,"")))&amp;IF(F46="Scenario1PBT8",'Deep retrofit'!$Z$38,IF(F46="Scenario2PBT8",'Deep retrofit'!$AA$38,IF(F46="Scenario3PBT8",'Deep retrofit'!$AB$38,"")))&amp;IF(F46="Scenario1PBT9",'Deep retrofit'!$AC$38,IF(F46="Scenario2PBT9",'Deep retrofit'!$AD$38,IF(F46="Scenario3PBT9",'Deep retrofit'!$AE$38,"")))&amp;IF(F46="Scenario1PBT10",'Deep retrofit'!$AF$38,IF(F46="Scenario2PBT10",'Deep retrofit'!$AG$38,IF(F46="Scenario3PBT10",'Deep retrofit'!$AH$38,"")))&amp;IF(F46="Scenario1PBT11",'Deep retrofit'!$AI$38,IF(F46="Scenario2PBT11",'Deep retrofit'!$AJ$38,IF(F46="Scenario3PBT11",'Deep retrofit'!$AK$38,"")))&amp;IF(F46="Scenario1PBT12",'Deep retrofit'!$AL$38,IF(F46="Scenario2PBT12",'Deep retrofit'!$AM$38,IF(F46="Scenario3PBT12",'Deep retrofit'!$AN$38,"")))&amp;IF(F46="Scenario1PBT13",'Deep retrofit'!$AO$38,IF(F46="Scenario2PBT13",'Deep retrofit'!$AP$38,IF(F46="Scenario3PBT13",'Deep retrofit'!$AQ$38,"")))&amp;IF(F46="Scenario1PBT14",'Deep retrofit'!$AR$38,IF(F46="Scenario2PBT14",'Deep retrofit'!$AS$38,IF(F46="Scenario3PBT14",'Deep retrofit'!$AT$38,"")))&amp;IF(F46="Scenario1PBT15",'Deep retrofit'!$AU$38,IF(F46="Scenario2PBT15",'Deep retrofit'!$AV$38,IF(F46="Scenario3PBT15",'Deep retrofit'!$AW$38,"")))</f>
        <v/>
      </c>
      <c r="V46" s="142">
        <f t="shared" si="18"/>
        <v>0</v>
      </c>
      <c r="W46" s="142" t="str">
        <f>IF(F46="Scenario1PBT1",'Deep retrofit'!$E$40,IF(F46="Scenario2PBT1",'Deep retrofit'!$F$40,IF(F46="Scenario3PBT1",'Deep retrofit'!$G$40,"")))&amp;IF(F46="Scenario1PBT2",'Deep retrofit'!$H$40,IF(F46="Scenario2PBT2",'Deep retrofit'!$I$40,IF(F46="Scenario3PBT2",'Deep retrofit'!$J$40,"")))&amp;IF(F46="Scenario1PBT3",'Deep retrofit'!$K$40,IF(F46="Scenario2PBT3",'Deep retrofit'!$L$40,IF(F46="Scenario3PBT3",'Deep retrofit'!$M$40,"")))&amp;IF(F46="Scenario1PBT4",'Deep retrofit'!$N$40,IF(F46="Scenario2PBT4",'Deep retrofit'!$O$40,IF(F46="Scenario3PBT4",'Deep retrofit'!$P$40,"")))&amp;IF(F46="Scenario1PBT5",'Deep retrofit'!$Q$40,IF(F46="Scenario2PBT5",'Deep retrofit'!$R$40,IF(F46="Scenario3PBT5",'Deep retrofit'!$S$40,"")))&amp;IF(F46="Scenario1PBT6",'Deep retrofit'!$T$40,IF(F46="Scenario2PBT6",'Deep retrofit'!$U$40,IF(F46="Scenario3PBT6",'Deep retrofit'!$V$40,"")))&amp;IF(F46="Scenario1PBT7",'Deep retrofit'!$W$40,IF(F46="Scenario2PBT7",'Deep retrofit'!$X$40,IF(F46="Scenario3PBT7",'Deep retrofit'!$Y$40,"")))&amp;IF(F46="Scenario1PBT8",'Deep retrofit'!$Z$40,IF(F46="Scenario2PBT8",'Deep retrofit'!$AA$40,IF(F46="Scenario3PBT8",'Deep retrofit'!$AB$40,"")))&amp;IF(F46="Scenario1PBT9",'Deep retrofit'!$AC$40,IF(F46="Scenario2PBT9",'Deep retrofit'!$AD$40,IF(F46="Scenario3PBT9",'Deep retrofit'!$AE$40,"")))&amp;IF(F46="Scenario1PBT10",'Deep retrofit'!$AF$40,IF(F46="Scenario2PBT10",'Deep retrofit'!$AG$40,IF(F46="Scenario3PBT10",'Deep retrofit'!$AH$40,"")))&amp;IF(F46="Scenario1PBT11",'Deep retrofit'!$AI$40,IF(F46="Scenario2PBT11",'Deep retrofit'!$AJ$40,IF(F46="Scenario3PBT11",'Deep retrofit'!$AK$40,"")))&amp;IF(F46="Scenario1PBT12",'Deep retrofit'!$AL$40,IF(F46="Scenario2PBT12",'Deep retrofit'!$AM$40,IF(F46="Scenario3PBT12",'Deep retrofit'!$AN$40,"")))&amp;IF(F46="Scenario1PBT13",'Deep retrofit'!$AO$40,IF(F46="Scenario2PBT13",'Deep retrofit'!$AP$40,IF(F46="Scenario3PBT13",'Deep retrofit'!$AQ$40,"")))&amp;IF(F46="Scenario1PBT14",'Deep retrofit'!$AR$40,IF(F46="Scenario2PBT14",'Deep retrofit'!$AS$40,IF(F46="Scenario3PBT14",'Deep retrofit'!$AT$40,"")))&amp;IF(F46="Scenario1PBT15",'Deep retrofit'!$AU$40,IF(F46="Scenario2PBT15",'Deep retrofit'!$AV$40,IF(F46="Scenario3PBT15",'Deep retrofit'!$AW$40,"")))</f>
        <v/>
      </c>
      <c r="X46" s="142">
        <f t="shared" si="19"/>
        <v>0</v>
      </c>
      <c r="Y46" s="142" t="str">
        <f>IF(F46="Scenario1PBT1",'Deep retrofit'!$E$42,IF(F46="Scenario2PBT1",'Deep retrofit'!$F$42,IF(F46="Scenario3PBT1",'Deep retrofit'!$G$42,"")))&amp;IF(F46="Scenario1PBT2",'Deep retrofit'!$H$42,IF(F46="Scenario2PBT2",'Deep retrofit'!$I$42,IF(F46="Scenario3PBT2",'Deep retrofit'!$J$42,"")))&amp;IF(F46="Scenario1PBT3",'Deep retrofit'!$K$42,IF(F46="Scenario2PBT3",'Deep retrofit'!$L$42,IF(F46="Scenario3PBT3",'Deep retrofit'!$M$42,"")))&amp;IF(F46="Scenario1PBT4",'Deep retrofit'!$N$42,IF(F46="Scenario2PBT4",'Deep retrofit'!$O$42,IF(F46="Scenario3PBT4",'Deep retrofit'!$P$42,"")))&amp;IF(F46="Scenario1PBT5",'Deep retrofit'!$Q$42,IF(F46="Scenario2PBT5",'Deep retrofit'!$R$42,IF(F46="Scenario3PBT5",'Deep retrofit'!$S$42,"")))&amp;IF(F46="Scenario1PBT6",'Deep retrofit'!$T$42,IF(F46="Scenario2PBT6",'Deep retrofit'!$U$42,IF(F46="Scenario3PBT6",'Deep retrofit'!$V$42,"")))&amp;IF(F46="Scenario1PBT7",'Deep retrofit'!$W$42,IF(F46="Scenario2PBT7",'Deep retrofit'!$X$42,IF(F46="Scenario3PBT7",'Deep retrofit'!$Y$42,"")))&amp;IF(F46="Scenario1PBT8",'Deep retrofit'!$Z$42,IF(F46="Scenario2PBT8",'Deep retrofit'!$AA$42,IF(F46="Scenario3PBT8",'Deep retrofit'!$AB$42,"")))&amp;IF(F46="Scenario1PBT9",'Deep retrofit'!$AC$42,IF(F46="Scenario2PBT9",'Deep retrofit'!$AD$42,IF(F46="Scenario3PBT9",'Deep retrofit'!$AE$42,"")))&amp;IF(F46="Scenario1PBT10",'Deep retrofit'!$AF$42,IF(F46="Scenario2PBT10",'Deep retrofit'!$AG$42,IF(F46="Scenario3PBT10",'Deep retrofit'!$AH$42,"")))&amp;IF(F46="Scenario1PBT11",'Deep retrofit'!$AI$42,IF(F46="Scenario2PBT11",'Deep retrofit'!$AJ$42,IF(F46="Scenario3PBT11",'Deep retrofit'!$AK$42,"")))&amp;IF(F46="Scenario1PBT12",'Deep retrofit'!$AL$42,IF(F46="Scenario2PBT12",'Deep retrofit'!$AM$42,IF(F46="Scenario3PBT12",'Deep retrofit'!$AN$42,"")))&amp;IF(F46="Scenario1PBT13",'Deep retrofit'!$AO$42,IF(F46="Scenario2PBT13",'Deep retrofit'!$AP$42,IF(F46="Scenario3PBT13",'Deep retrofit'!$AQ$42,"")))&amp;IF(F46="Scenario1PBT14",'Deep retrofit'!$AR$42,IF(F46="Scenario2PBT14",'Deep retrofit'!$AS$42,IF(F46="Scenario3PBT14",'Deep retrofit'!$AT$42,"")))&amp;IF(F46="Scenario1PBT15",'Deep retrofit'!$AU$42,IF(F46="Scenario2PBT15",'Deep retrofit'!$AV$42,IF(F46="Scenario3PBT15",'Deep retrofit'!$AW$42,"")))</f>
        <v/>
      </c>
      <c r="Z46" s="142">
        <f t="shared" si="20"/>
        <v>0</v>
      </c>
      <c r="AA46" s="331" t="str">
        <f>IF(F46="Scenario1PBT1",'Deep retrofit'!$E$101,IF(F46="Scenario2PBT1",'Deep retrofit'!$F$101,IF(F46="Scenario3PBT1",'Deep retrofit'!$G$101,"")))&amp;IF(F46="Scenario1PBT2",'Deep retrofit'!$H$101,IF(F46="Scenario2PBT2",'Deep retrofit'!$I$101,IF(F46="Scenario3PBT2",'Deep retrofit'!$J$101,"")))&amp;IF(F46="Scenario1PBT3",'Deep retrofit'!$K$101,IF(F46="Scenario2PBT3",'Deep retrofit'!$L$101,IF(F46="Scenario3PBT3",'Deep retrofit'!$M$101,"")))&amp;IF(F46="Scenario1PBT4",'Deep retrofit'!$N$101,IF(F46="Scenario2PBT4",'Deep retrofit'!$O$101,IF(F46="Scenario3PBT4",'Deep retrofit'!$P$101,"")))&amp;IF(F46="Scenario1PBT5",'Deep retrofit'!$Q$101,IF(F46="Scenario2PBT5",'Deep retrofit'!$R$101,IF(F46="Scenario3PBT5",'Deep retrofit'!$S$101,"")))&amp;IF(F46="Scenario1PBT6",'Deep retrofit'!$T$101,IF(F46="Scenario2PBT6",'Deep retrofit'!$U$101,IF(F46="Scenario3PBT6",'Deep retrofit'!$V$101,"")))&amp;IF(F46="Scenario1PBT7",'Deep retrofit'!$W$101,IF(F46="Scenario2PBT7",'Deep retrofit'!$X$101,IF(F46="Scenario3PBT7",'Deep retrofit'!$Y$101,"")))&amp;IF(F46="Scenario1PBT8",'Deep retrofit'!$Z$101,IF(F46="Scenario2PBT8",'Deep retrofit'!$AA$101,IF(F46="Scenario3PBT8",'Deep retrofit'!$AB$101,"")))&amp;IF(F46="Scenario1PBT9",'Deep retrofit'!$AC$101,IF(F46="Scenario2PBT9",'Deep retrofit'!$AD$101,IF(F46="Scenario3PBT9",'Deep retrofit'!$AE$101,"")))&amp;IF(F46="Scenario1PBT10",'Deep retrofit'!$AF$101,IF(F46="Scenario2PBT10",'Deep retrofit'!$AG$101,IF(F46="Scenario3PBT10",'Deep retrofit'!$AH$101,"")))&amp;IF(F46="Scenario1PBT11",'Deep retrofit'!$AI$101,IF(F46="Scenario2PBT11",'Deep retrofit'!$AJ$101,IF(F46="Scenario3PBT11",'Deep retrofit'!$AK$101,"")))&amp;IF(F46="Scenario1PBT12",'Deep retrofit'!$AL$101,IF(F46="Scenario2PBT12",'Deep retrofit'!$AM$101,IF(F46="Scenario3PBT12",'Deep retrofit'!$AN$101,"")))&amp;IF(F46="Scenario1PBT13",'Deep retrofit'!$AO$101,IF(F46="Scenario2PBT13",'Deep retrofit'!$AP$101,IF(F46="Scenario3PBT13",'Deep retrofit'!$AQ$101,"")))&amp;IF(F46="Scenario1PBT14",'Deep retrofit'!$AR$101,IF(F46="Scenario2PBT14",'Deep retrofit'!$AS$101,IF(F46="Scenario3PBT14",'Deep retrofit'!$AT$101,"")))&amp;IF(F46="Scenario1PBT15",'Deep retrofit'!$AU$101,IF(F46="Scenario2PBT15",'Deep retrofit'!$AV$101,IF(F46="Scenario3PBT15",'Deep retrofit'!$AW$101,"")))</f>
        <v/>
      </c>
      <c r="AB46" s="233">
        <f t="shared" si="21"/>
        <v>0</v>
      </c>
      <c r="AC46" s="264">
        <f>IFERROR('Projection_Base-case'!G46-G46,0)</f>
        <v>0</v>
      </c>
      <c r="AD46" s="142">
        <f t="shared" si="24"/>
        <v>0</v>
      </c>
      <c r="AE46" s="142">
        <f>IFERROR(100*AC46/'Projection_Base-case'!G46,0)</f>
        <v>0</v>
      </c>
      <c r="AF46" s="142">
        <f>IFERROR('Projection_Base-case'!I46-I46,0)</f>
        <v>0</v>
      </c>
      <c r="AG46" s="142">
        <f t="shared" si="25"/>
        <v>0</v>
      </c>
      <c r="AH46" s="142">
        <f>IFERROR(100*AF46/'Projection_Base-case'!I46,0)</f>
        <v>0</v>
      </c>
      <c r="AI46" s="142">
        <f>IFERROR('Projection_Base-case'!K46-K46,0)</f>
        <v>0</v>
      </c>
      <c r="AJ46" s="142">
        <f t="shared" si="26"/>
        <v>0</v>
      </c>
      <c r="AK46" s="142">
        <f>IFERROR(100*AI46/'Projection_Base-case'!K46,0)</f>
        <v>0</v>
      </c>
      <c r="AL46" s="142">
        <f>IFERROR(M46-'Projection_Base-case'!M46,0)</f>
        <v>0</v>
      </c>
      <c r="AM46" s="142">
        <f t="shared" si="27"/>
        <v>0</v>
      </c>
      <c r="AN46" s="143">
        <f>IFERROR(100*AL46/'Projection_Base-case'!M46,0)</f>
        <v>0</v>
      </c>
      <c r="AO46" s="262">
        <f>IFERROR('Projection_Base-case'!O46-O46,0)</f>
        <v>0</v>
      </c>
      <c r="AP46" s="142">
        <f t="shared" si="28"/>
        <v>0</v>
      </c>
      <c r="AQ46" s="142">
        <f>IFERROR(100*AO46/'Projection_Base-case'!O46,0)</f>
        <v>0</v>
      </c>
      <c r="AR46" s="142">
        <f>IFERROR('Projection_Base-case'!Q46-Q46,0)</f>
        <v>0</v>
      </c>
      <c r="AS46" s="142">
        <f t="shared" si="29"/>
        <v>0</v>
      </c>
      <c r="AT46" s="142">
        <f>IFERROR(100*AR46/'Projection_Base-case'!Q46,0)</f>
        <v>0</v>
      </c>
      <c r="AU46" s="142">
        <f>IFERROR('Projection_Base-case'!S46-S46,0)</f>
        <v>0</v>
      </c>
      <c r="AV46" s="142">
        <f t="shared" si="30"/>
        <v>0</v>
      </c>
      <c r="AW46" s="143">
        <f>IFERROR(100*AU46/'Projection_Base-case'!S46,0)</f>
        <v>0</v>
      </c>
      <c r="AX46" s="262">
        <f>IFERROR('Projection_Base-case'!U46-U46,0)</f>
        <v>0</v>
      </c>
      <c r="AY46" s="142">
        <f t="shared" si="31"/>
        <v>0</v>
      </c>
      <c r="AZ46" s="142">
        <f>IFERROR(100*AX46/'Projection_Base-case'!U46,0)</f>
        <v>0</v>
      </c>
      <c r="BA46" s="142">
        <f>IFERROR('Projection_Base-case'!W46-W46,0)</f>
        <v>0</v>
      </c>
      <c r="BB46" s="142">
        <f t="shared" si="32"/>
        <v>0</v>
      </c>
      <c r="BC46" s="142">
        <f>IFERROR(100*BA46/'Projection_Base-case'!W46,0)</f>
        <v>0</v>
      </c>
      <c r="BD46" s="142">
        <f>IFERROR('Projection_Base-case'!Y46-Y46,0)</f>
        <v>0</v>
      </c>
      <c r="BE46" s="142">
        <f t="shared" si="33"/>
        <v>0</v>
      </c>
      <c r="BF46" s="142">
        <f>IFERROR(100*BD46/'Projection_Base-case'!Y46,0)</f>
        <v>0</v>
      </c>
      <c r="BG46" s="531">
        <f t="shared" si="22"/>
        <v>0</v>
      </c>
      <c r="BH46" s="532">
        <f t="shared" si="23"/>
        <v>0</v>
      </c>
    </row>
    <row r="47" spans="1:60" x14ac:dyDescent="0.25">
      <c r="A47" s="261">
        <v>42</v>
      </c>
      <c r="B47" s="142">
        <f>'Projection_Base-case'!B47</f>
        <v>0</v>
      </c>
      <c r="C47" s="142">
        <f>'Projection_Base-case'!C47</f>
        <v>0</v>
      </c>
      <c r="D47" s="142">
        <f>'Projection_Base-case'!D47</f>
        <v>0</v>
      </c>
      <c r="E47" s="149"/>
      <c r="F47" s="258" t="str">
        <f t="shared" si="10"/>
        <v>0</v>
      </c>
      <c r="G47" s="231" t="str">
        <f>IF(F47="Scenario1PBT1",'Deep retrofit'!$E$6,IF(F47="Scenario2PBT1",'Deep retrofit'!$F$6,IF(F47="Scenario3PBT1",'Deep retrofit'!$G$6,"")))&amp;IF(F47="Scenario1PBT2",'Deep retrofit'!$H$6,IF(F47="Scenario2PBT2",'Deep retrofit'!$I$6,IF(F47="Scenario3PBT2",'Deep retrofit'!$J$6,"")))&amp;IF(F47="Scenario1PBT3",'Deep retrofit'!$K$6,IF(F47="Scenario2PBT3",'Deep retrofit'!$L$6,IF(F47="Scenario3PBT3",'Deep retrofit'!$M$6,"")))&amp;IF(F47="Scenario1PBT4",'Deep retrofit'!$N$6,IF(F47="Scenario2PBT4",'Deep retrofit'!$O$6,IF(F47="Scenario3PBT4",'Deep retrofit'!$P$6,"")))&amp;IF(F47="Scenario1PBT5",'Deep retrofit'!$Q$6,IF(F47="Scenario2PBT5",'Deep retrofit'!$R$6,IF(F47="Scenario3PBT5",'Deep retrofit'!$S$6,"")))&amp;IF(F47="Scenario1PBT6",'Deep retrofit'!$T$6,IF(F47="Scenario2PBT6",'Deep retrofit'!$U$6,IF(F47="Scenario3PBT6",'Deep retrofit'!$V$6,"")))&amp;IF(F47="Scenario1PBT7",'Deep retrofit'!$W$6,IF(F47="Scenario2PBT7",'Deep retrofit'!$X$6,IF(F47="Scenario3PBT7",'Deep retrofit'!$Y$6,"")))&amp;IF(F47="Scenario1PBT8",'Deep retrofit'!$Z$6,IF(F47="Scenario2PBT8",'Deep retrofit'!$AA$6,IF(F47="Scenario3PBT8",'Deep retrofit'!$AB$6,"")))&amp;IF(F47="Scenario1PBT9",'Deep retrofit'!$AC$6,IF(F47="Scenario2PBT9",'Deep retrofit'!$AD$6,IF(F47="Scenario3PBT9",'Deep retrofit'!$AE$6,"")))&amp;IF(F47="Scenario1PBT10",'Deep retrofit'!$AF$6,IF(F47="Scenario2PBT10",'Deep retrofit'!$AG$6,IF(F47="Scenario3PBT10",'Deep retrofit'!$AH$6,"")))&amp;IF(F47="Scenario1PBT11",'Deep retrofit'!$AI$6,IF(F47="Scenario2PBT11",'Deep retrofit'!$AJ$6,IF(F47="Scenario3PBT11",'Deep retrofit'!$AK$6,"")))&amp;IF(F47="Scenario1PBT12",'Deep retrofit'!$AL$6,IF(F47="Scenario2PBT12",'Deep retrofit'!$AM$6,IF(F47="Scenario3PBT12",'Deep retrofit'!$AN$6,"")))&amp;IF(F47="Scenario1PBT13",'Deep retrofit'!$AO$6,IF(F47="Scenario2PBT13",'Deep retrofit'!$AP$6,IF(F47="Scenario3PBT13",'Deep retrofit'!$AQ$6,"")))&amp;IF(F47="Scenario1PBT14",'Deep retrofit'!$AR$6,IF(F47="Scenario2PBT14",'Deep retrofit'!$AS$6,IF(F47="Scenario3PBT14",'Deep retrofit'!$AT$6,"")))&amp;IF(F47="Scenario1PBT15",'Deep retrofit'!$AU$6,IF(F47="Scenario2PBT15",'Deep retrofit'!$AV$6,IF(F47="Scenario3PBT15",'Deep retrofit'!$AW$6,"")))</f>
        <v/>
      </c>
      <c r="H47" s="142">
        <f t="shared" si="11"/>
        <v>0</v>
      </c>
      <c r="I47" s="232" t="str">
        <f>IF(F47="Scenario1PBT1",'Deep retrofit'!$E$16,IF(F47="Scenario2PBT1",'Deep retrofit'!$F$16,IF(F47="Scenario3PBT1",'Deep retrofit'!$G$16,"")))&amp;IF(F47="Scenario1PBT2",'Deep retrofit'!$H$16,IF(F47="Scenario2PBT2",'Deep retrofit'!$I$16,IF(F47="Scenario3PBT2",'Deep retrofit'!$J$16,"")))&amp;IF(F47="Scenario1PBT3",'Deep retrofit'!$K$16,IF(F47="Scenario2PBT3",'Deep retrofit'!$L$16,IF(F47="Scenario3PBT3",'Deep retrofit'!$M$16,"")))&amp;IF(F47="Scenario1PBT4",'Deep retrofit'!$N$16,IF(F47="Scenario2PBT4",'Deep retrofit'!$O$16,IF(F47="Scenario3PBT4",'Deep retrofit'!$P$16,"")))&amp;IF(F47="Scenario1PBT5",'Deep retrofit'!$Q$16,IF(F47="Scenario2PBT5",'Deep retrofit'!$R$16,IF(F47="Scenario3PBT5",'Deep retrofit'!$S$16,"")))&amp;IF(F47="Scenario1PBT6",'Deep retrofit'!$T$16,IF(F47="Scenario2PBT6",'Deep retrofit'!$U$16,IF(F47="Scenario3PBT6",'Deep retrofit'!$V$16,"")))&amp;IF(F47="Scenario1PBT7",'Deep retrofit'!$W$16,IF(F47="Scenario2PBT7",'Deep retrofit'!$X$16,IF(F47="Scenario3PBT7",'Deep retrofit'!$Y$16,"")))&amp;IF(F47="Scenario1PBT8",'Deep retrofit'!$Z$16,IF(F47="Scenario2PBT8",'Deep retrofit'!$AA$16,IF(F47="Scenario3PBT8",'Deep retrofit'!$AB$16,"")))&amp;IF(F47="Scenario1PBT9",'Deep retrofit'!$AC$16,IF(F47="Scenario2PBT9",'Deep retrofit'!$AD$16,IF(F47="Scenario3PBT9",'Deep retrofit'!$AE$16,"")))&amp;IF(F47="Scenario1PBT10",'Deep retrofit'!$AF$16,IF(F47="Scenario2PBT10",'Deep retrofit'!$AG$16,IF(F47="Scenario3PBT10",'Deep retrofit'!$AH$16,"")))&amp;IF(F47="Scenario1PBT11",'Deep retrofit'!$AI$16,IF(F47="Scenario2PBT11",'Deep retrofit'!$AJ$16,IF(F47="Scenario3PBT11",'Deep retrofit'!$AK$16,"")))&amp;IF(F47="Scenario1PBT12",'Deep retrofit'!$AL$16,IF(F47="Scenario2PBT12",'Deep retrofit'!$AM$16,IF(F47="Scenario3PBT12",'Deep retrofit'!$AN$16,"")))&amp;IF(F47="Scenario1PBT13",'Deep retrofit'!$AO$16,IF(F47="Scenario2PBT13",'Deep retrofit'!$AP$16,IF(F47="Scenario3PBT13",'Deep retrofit'!$AQ$16,"")))&amp;IF(F47="Scenario1PBT14",'Deep retrofit'!$AR$16,IF(F47="Scenario2PBT14",'Deep retrofit'!$AS$16,IF(F47="Scenario3PBT14",'Deep retrofit'!$AT$16,"")))&amp;IF(F47="Scenario1PBT15",'Deep retrofit'!$AU$16,IF(F47="Scenario2PBT15",'Deep retrofit'!$AV$16,IF(F47="Scenario3PBT15",'Deep retrofit'!$AW$16,"")))</f>
        <v/>
      </c>
      <c r="J47" s="142">
        <f t="shared" si="12"/>
        <v>0</v>
      </c>
      <c r="K47" s="142" t="str">
        <f>IF(F47="Scenario1PBT1",'Deep retrofit'!$E$18,IF(F47="Scenario2PBT1",'Deep retrofit'!$F$18,IF(F47="Scenario3PBT1",'Deep retrofit'!$G$18,"")))&amp;IF(F47="Scenario1PBT2",'Deep retrofit'!$H$18,IF(F47="Scenario2PBT2",'Deep retrofit'!$I$18,IF(F47="Scenario3PBT2",'Deep retrofit'!$J$18,"")))&amp;IF(F47="Scenario1PBT3",'Deep retrofit'!$K$18,IF(F47="Scenario2PBT3",'Deep retrofit'!$L$18,IF(F47="Scenario3PBT3",'Deep retrofit'!$M$18,"")))&amp;IF(F47="Scenario1PBT4",'Deep retrofit'!$N$18,IF(F47="Scenario2PBT4",'Deep retrofit'!$O$18,IF(F47="Scenario3PBT4",'Deep retrofit'!$P$18,"")))&amp;IF(F47="Scenario1PBT5",'Deep retrofit'!$Q$18,IF(F47="Scenario2PBT5",'Deep retrofit'!$R$18,IF(F47="Scenario3PBT5",'Deep retrofit'!$S$18,"")))&amp;IF(F47="Scenario1PBT6",'Deep retrofit'!$T$18,IF(F47="Scenario2PBT6",'Deep retrofit'!$U$18,IF(F47="Scenario3PBT6",'Deep retrofit'!$V$18,"")))&amp;IF(F47="Scenario1PBT7",'Deep retrofit'!$W$18,IF(F47="Scenario2PBT7",'Deep retrofit'!$X$18,IF(F47="Scenario3PBT7",'Deep retrofit'!$Y$18,"")))&amp;IF(F47="Scenario1PBT8",'Deep retrofit'!$Z$18,IF(F47="Scenario2PBT8",'Deep retrofit'!$AA$18,IF(F47="Scenario3PBT8",'Deep retrofit'!$AB$18,"")))&amp;IF(F47="Scenario1PBT9",'Deep retrofit'!$AC$18,IF(F47="Scenario2PBT9",'Deep retrofit'!$AD$18,IF(F47="Scenario3PBT9",'Deep retrofit'!$AE$18,"")))&amp;IF(F47="Scenario1PBT10",'Deep retrofit'!$AF$18,IF(F47="Scenario2PBT10",'Deep retrofit'!$AG$18,IF(F47="Scenario3PBT10",'Deep retrofit'!$AH$18,"")))&amp;IF(F47="Scenario1PBT11",'Deep retrofit'!$AI$18,IF(F47="Scenario2PBT11",'Deep retrofit'!$AJ$18,IF(F47="Scenario3PBT11",'Deep retrofit'!$AK$18,"")))&amp;IF(F47="Scenario1PBT12",'Deep retrofit'!$AL$18,IF(F47="Scenario2PBT12",'Deep retrofit'!$AM$18,IF(F47="Scenario3PBT12",'Deep retrofit'!$AN$18,"")))&amp;IF(F47="Scenario1PBT13",'Deep retrofit'!$AO$18,IF(F47="Scenario2PBT13",'Deep retrofit'!$AP$18,IF(F47="Scenario3PBT13",'Deep retrofit'!$AQ$18,"")))&amp;IF(F47="Scenario1PBT14",'Deep retrofit'!$AR$18,IF(F47="Scenario2PBT14",'Deep retrofit'!$AS$18,IF(F47="Scenario3PBT14",'Deep retrofit'!$AT$18,"")))&amp;IF(F47="Scenario1PBT15",'Deep retrofit'!$AU$18,IF(F47="Scenario2PBT15",'Deep retrofit'!$AV$18,IF(F47="Scenario3PBT15",'Deep retrofit'!$AW$18,"")))</f>
        <v/>
      </c>
      <c r="L47" s="142">
        <f t="shared" si="13"/>
        <v>0</v>
      </c>
      <c r="M47" s="142" t="str">
        <f>IF(F47="Scenario1PBT1",'Deep retrofit'!$E$20,IF(F47="Scenario2PBT1",'Deep retrofit'!$F$20,IF(F47="Scenario3PBT1",'Deep retrofit'!$G$20,"")))&amp;IF(F47="Scenario1PBT2",'Deep retrofit'!$H$20,IF(F47="Scenario2PBT2",'Deep retrofit'!$I$20,IF(F47="Scenario3PBT2",'Deep retrofit'!$J$20,"")))&amp;IF(F47="Scenario1PBT3",'Deep retrofit'!$K$20,IF(F47="Scenario2PBT3",'Deep retrofit'!$L$20,IF(F47="Scenario3PBT3",'Deep retrofit'!$M$20,"")))&amp;IF(F47="Scenario1PBT4",'Deep retrofit'!$N$20,IF(F47="Scenario2PBT4",'Deep retrofit'!$O$20,IF(F47="Scenario3PBT4",'Deep retrofit'!$P$20,"")))&amp;IF(F47="Scenario1PBT5",'Deep retrofit'!$Q$20,IF(F47="Scenario2PBT5",'Deep retrofit'!$R$20,IF(F47="Scenario3PBT5",'Deep retrofit'!$S$20,"")))&amp;IF(F47="Scenario1PBT6",'Deep retrofit'!$T$20,IF(F47="Scenario2PBT6",'Deep retrofit'!$U$20,IF(F47="Scenario3PBT6",'Deep retrofit'!$V$20,"")))&amp;IF(F47="Scenario1PBT7",'Deep retrofit'!$W$20,IF(F47="Scenario2PBT7",'Deep retrofit'!$X$20,IF(F47="Scenario3PBT7",'Deep retrofit'!$Y$20,"")))&amp;IF(F47="Scenario1PBT8",'Deep retrofit'!$Z$20,IF(F47="Scenario2PBT8",'Deep retrofit'!$AA$20,IF(F47="Scenario3PBT8",'Deep retrofit'!$AB$20,"")))&amp;IF(F47="Scenario1PBT9",'Deep retrofit'!$AC$20,IF(F47="Scenario2PBT9",'Deep retrofit'!$AD$20,IF(F47="Scenario3PBT9",'Deep retrofit'!$AE$20,"")))&amp;IF(F47="Scenario1PBT10",'Deep retrofit'!$AF$20,IF(F47="Scenario2PBT10",'Deep retrofit'!$AG$20,IF(F47="Scenario3PBT10",'Deep retrofit'!$AH$20,"")))&amp;IF(F47="Scenario1PBT11",'Deep retrofit'!$AI$20,IF(F47="Scenario2PBT11",'Deep retrofit'!$AJ$20,IF(F47="Scenario3PBT11",'Deep retrofit'!$AK$20,"")))&amp;IF(F47="Scenario1PBT12",'Deep retrofit'!$AL$20,IF(F47="Scenario2PBT12",'Deep retrofit'!$AM$20,IF(F47="Scenario3PBT12",'Deep retrofit'!$AN$20,"")))&amp;IF(F47="Scenario1PBT13",'Deep retrofit'!$AO$20,IF(F47="Scenario2PBT13",'Deep retrofit'!$AP$20,IF(F47="Scenario3PBT13",'Deep retrofit'!$AQ$20,"")))&amp;IF(F47="Scenario1PBT14",'Deep retrofit'!$AR$20,IF(F47="Scenario2PBT14",'Deep retrofit'!$AS$20,IF(F47="Scenario3PBT14",'Deep retrofit'!$AT$20,"")))&amp;IF(F47="Scenario1PBT15",'Deep retrofit'!$AU$20,IF(F47="Scenario2PBT15",'Deep retrofit'!$AV$20,IF(F47="Scenario3PBT15",'Deep retrofit'!$AW$20,"")))</f>
        <v/>
      </c>
      <c r="N47" s="143">
        <f t="shared" si="14"/>
        <v>0</v>
      </c>
      <c r="O47" s="262" t="str">
        <f>IF(F47="Scenario1PBT1",'Deep retrofit'!$E$23,IF(F47="Scenario2PBT1",'Deep retrofit'!$F$23,IF(F47="Scenario3PBT1",'Deep retrofit'!$G$23,"")))&amp;IF(F47="Scenario1PBT2",'Deep retrofit'!$H$23,IF(F47="Scenario2PBT2",'Deep retrofit'!$I$23,IF(F47="Scenario3PBT2",'Deep retrofit'!$J$23,"")))&amp;IF(F47="Scenario1PBT3",'Deep retrofit'!$K$23,IF(F47="Scenario2PBT3",'Deep retrofit'!$L$23,IF(F47="Scenario3PBT3",'Deep retrofit'!$M$23,"")))&amp;IF(F47="Scenario1PBT4",'Deep retrofit'!$N$23,IF(F47="Scenario2PBT4",'Deep retrofit'!$O$23,IF(F47="Scenario3PBT4",'Deep retrofit'!$P$23,"")))&amp;IF(F47="Scenario1PBT5",'Deep retrofit'!$Q$23,IF(F47="Scenario2PBT5",'Deep retrofit'!$R$23,IF(F47="Scenario3PBT5",'Deep retrofit'!$S$23,"")))&amp;IF(F47="Scenario1PBT6",'Deep retrofit'!$T$23,IF(F47="Scenario2PBT6",'Deep retrofit'!$U$23,IF(F47="Scenario3PBT6",'Deep retrofit'!$V$23,"")))&amp;IF(F47="Scenario1PBT7",'Deep retrofit'!$W$23,IF(F47="Scenario2PBT7",'Deep retrofit'!$X$23,IF(F47="Scenario3PBT7",'Deep retrofit'!$Y$23,"")))&amp;IF(F47="Scenario1PBT8",'Deep retrofit'!$Z$23,IF(F47="Scenario2PBT8",'Deep retrofit'!$AA$23,IF(F47="Scenario3PBT8",'Deep retrofit'!$AB$23,"")))&amp;IF(F47="Scenario1PBT9",'Deep retrofit'!$AC$23,IF(F47="Scenario2PBT9",'Deep retrofit'!$AD$23,IF(F47="Scenario3PBT9",'Deep retrofit'!$AE$23,"")))&amp;IF(F47="Scenario1PBT10",'Deep retrofit'!$AF$23,IF(F47="Scenario2PBT10",'Deep retrofit'!$AG$23,IF(F47="Scenario3PBT10",'Deep retrofit'!$AH$23,"")))&amp;IF(F47="Scenario1PBT11",'Deep retrofit'!$AI$23,IF(F47="Scenario2PBT11",'Deep retrofit'!$AJ$23,IF(F47="Scenario3PBT11",'Deep retrofit'!$AK$23,"")))&amp;IF(F47="Scenario1PBT12",'Deep retrofit'!$AL$23,IF(F47="Scenario2PBT12",'Deep retrofit'!$AM$23,IF(F47="Scenario3PBT12",'Deep retrofit'!$AN$23,"")))&amp;IF(F47="Scenario1PBT13",'Deep retrofit'!$AO$23,IF(F47="Scenario2PBT13",'Deep retrofit'!$AP$23,IF(F47="Scenario3PBT13",'Deep retrofit'!$AQ$23,"")))&amp;IF(F47="Scenario1PBT14",'Deep retrofit'!$AR$23,IF(F47="Scenario2PBT14",'Deep retrofit'!$AS$23,IF(F47="Scenario3PBT14",'Deep retrofit'!$AT$23,"")))&amp;IF(F47="Scenario1PBT15",'Deep retrofit'!$AU$23,IF(F47="Scenario2PBT15",'Deep retrofit'!$AV$23,IF(F47="Scenario3PBT15",'Deep retrofit'!$AW$23,"")))</f>
        <v/>
      </c>
      <c r="P47" s="142">
        <f t="shared" si="15"/>
        <v>0</v>
      </c>
      <c r="Q47" s="142" t="str">
        <f>IF(F47="Scenario1PBT1",'Deep retrofit'!$E$25,IF(F47="Scenario2PBT1",'Deep retrofit'!$F$25,IF(F47="Scenario3PBT1",'Deep retrofit'!$G$25,"")))&amp;IF(F47="Scenario1PBT2",'Deep retrofit'!$H$25,IF(F47="Scenario2PBT2",'Deep retrofit'!$I$25,IF(F47="Scenario3PBT2",'Deep retrofit'!$J$25,"")))&amp;IF(F47="Scenario1PBT3",'Deep retrofit'!$K$25,IF(F47="Scenario2PBT3",'Deep retrofit'!$L$25,IF(F47="Scenario3PBT3",'Deep retrofit'!$M$25,"")))&amp;IF(F47="Scenario1PBT4",'Deep retrofit'!$N$25,IF(F47="Scenario2PBT4",'Deep retrofit'!$O$25,IF(F47="Scenario3PBT4",'Deep retrofit'!$P$25,"")))&amp;IF(F47="Scenario1PBT5",'Deep retrofit'!$Q$25,IF(F47="Scenario2PBT5",'Deep retrofit'!$R$25,IF(F47="Scenario3PBT5",'Deep retrofit'!$S$25,"")))&amp;IF(F47="Scenario1PBT6",'Deep retrofit'!$T$25,IF(F47="Scenario2PBT6",'Deep retrofit'!$U$25,IF(F47="Scenario3PBT6",'Deep retrofit'!$V$25,"")))&amp;IF(F47="Scenario1PBT7",'Deep retrofit'!$W$25,IF(F47="Scenario2PBT7",'Deep retrofit'!$X$25,IF(F47="Scenario3PBT7",'Deep retrofit'!$Y$25,"")))&amp;IF(F47="Scenario1PBT8",'Deep retrofit'!$Z$25,IF(F47="Scenario2PBT8",'Deep retrofit'!$AA$25,IF(F47="Scenario3PBT8",'Deep retrofit'!$AB$25,"")))&amp;IF(F47="Scenario1PBT9",'Deep retrofit'!$AC$25,IF(F47="Scenario2PBT9",'Deep retrofit'!$AD$25,IF(F47="Scenario3PBT9",'Deep retrofit'!$AE$25,"")))&amp;IF(F47="Scenario1PBT10",'Deep retrofit'!$AF$25,IF(F47="Scenario2PBT10",'Deep retrofit'!$AG$25,IF(F47="Scenario3PBT10",'Deep retrofit'!$AH$25,"")))&amp;IF(F47="Scenario1PBT11",'Deep retrofit'!$AI$25,IF(F47="Scenario2PBT11",'Deep retrofit'!$AJ$25,IF(F47="Scenario3PBT11",'Deep retrofit'!$AK$25,"")))&amp;IF(F47="Scenario1PBT12",'Deep retrofit'!$AL$25,IF(F47="Scenario2PBT12",'Deep retrofit'!$AM$25,IF(F47="Scenario3PBT12",'Deep retrofit'!$AN$25,"")))&amp;IF(F47="Scenario1PBT13",'Deep retrofit'!$AO$25,IF(F47="Scenario2PBT13",'Deep retrofit'!$AP$25,IF(F47="Scenario3PBT13",'Deep retrofit'!$AQ$25,"")))&amp;IF(F47="Scenario1PBT14",'Deep retrofit'!$AR$25,IF(F47="Scenario2PBT14",'Deep retrofit'!$AS$25,IF(F47="Scenario3PBT14",'Deep retrofit'!$AT$25,"")))&amp;IF(F47="Scenario1PBT15",'Deep retrofit'!$AU$25,IF(F47="Scenario2PBT15",'Deep retrofit'!$AV$25,IF(F47="Scenario3PBT15",'Deep retrofit'!$AW$25,"")))</f>
        <v/>
      </c>
      <c r="R47" s="142">
        <f t="shared" si="16"/>
        <v>0</v>
      </c>
      <c r="S47" s="142" t="str">
        <f>IF(F47="Scenario1PBT1",'Deep retrofit'!$E$27,IF(F47="Scenario2PBT1",'Deep retrofit'!$F$27,IF(F47="Scenario3PBT1",'Deep retrofit'!$G$27,"")))&amp;IF(F47="Scenario1PBT2",'Deep retrofit'!$H$27,IF(F47="Scenario2PBT2",'Deep retrofit'!$I$27,IF(F47="Scenario3PBT2",'Deep retrofit'!$J$27,"")))&amp;IF(F47="Scenario1PBT3",'Deep retrofit'!$K$27,IF(F47="Scenario2PBT3",'Deep retrofit'!$L$27,IF(F47="Scenario3PBT3",'Deep retrofit'!$M$27,"")))&amp;IF(F47="Scenario1PBT4",'Deep retrofit'!$N$27,IF(F47="Scenario2PBT4",'Deep retrofit'!$O$27,IF(F47="Scenario3PBT4",'Deep retrofit'!$P$27,"")))&amp;IF(F47="Scenario1PBT5",'Deep retrofit'!$Q$27,IF(F47="Scenario2PBT5",'Deep retrofit'!$R$27,IF(F47="Scenario3PBT5",'Deep retrofit'!$S$27,"")))&amp;IF(F47="Scenario1PBT6",'Deep retrofit'!$T$27,IF(F47="Scenario2PBT6",'Deep retrofit'!$U$27,IF(F47="Scenario3PBT6",'Deep retrofit'!$V$27,"")))&amp;IF(F47="Scenario1PBT7",'Deep retrofit'!$W$27,IF(F47="Scenario2PBT7",'Deep retrofit'!$X$27,IF(F47="Scenario3PBT7",'Deep retrofit'!$Y$27,"")))&amp;IF(F47="Scenario1PBT8",'Deep retrofit'!$Z$27,IF(F47="Scenario2PBT8",'Deep retrofit'!$AA$27,IF(F47="Scenario3PBT8",'Deep retrofit'!$AB$27,"")))&amp;IF(F47="Scenario1PBT9",'Deep retrofit'!$AC$27,IF(F47="Scenario2PBT9",'Deep retrofit'!$AD$27,IF(F47="Scenario3PBT9",'Deep retrofit'!$AE$27,"")))&amp;IF(F47="Scenario1PBT10",'Deep retrofit'!$AF$27,IF(F47="Scenario2PBT10",'Deep retrofit'!$AG$27,IF(F47="Scenario3PBT10",'Deep retrofit'!$AH$27,"")))&amp;IF(F47="Scenario1PBT11",'Deep retrofit'!$AI$27,IF(F47="Scenario2PBT11",'Deep retrofit'!$AJ$27,IF(F47="Scenario3PBT11",'Deep retrofit'!$AK$27,"")))&amp;IF(F47="Scenario1PBT12",'Deep retrofit'!$AL$27,IF(F47="Scenario2PBT12",'Deep retrofit'!$AM$27,IF(F47="Scenario3PBT12",'Deep retrofit'!$AN$27,"")))&amp;IF(F47="Scenario1PBT13",'Deep retrofit'!$AO$27,IF(F47="Scenario2PBT13",'Deep retrofit'!$AP$27,IF(F47="Scenario3PBT13",'Deep retrofit'!$AQ$27,"")))&amp;IF(F47="Scenario1PBT14",'Deep retrofit'!$AR$27,IF(F47="Scenario2PBT14",'Deep retrofit'!$AS$27,IF(F47="Scenario3PBT14",'Deep retrofit'!$AT$27,"")))&amp;IF(F47="Scenario1PBT15",'Deep retrofit'!$AU$27,IF(F47="Scenario2PBT15",'Deep retrofit'!$AV$27,IF(F47="Scenario3PBT15",'Deep retrofit'!$AW$27,"")))</f>
        <v/>
      </c>
      <c r="T47" s="263">
        <f t="shared" si="17"/>
        <v>0</v>
      </c>
      <c r="U47" s="262" t="str">
        <f>IF(F47="Scenario1PBT1",'Deep retrofit'!$E$38,IF(F47="Scenario2PBT1",'Deep retrofit'!$F$38,IF(F47="Scenario3PBT1",'Deep retrofit'!$G$38,"")))&amp;IF(F47="Scenario1PBT2",'Deep retrofit'!$H$38,IF(F47="Scenario2PBT2",'Deep retrofit'!$I$38,IF(F47="Scenario3PBT2",'Deep retrofit'!$J$38,"")))&amp;IF(F47="Scenario1PBT3",'Deep retrofit'!$K$38,IF(F47="Scenario2PBT3",'Deep retrofit'!$L$38,IF(F47="Scenario3PBT3",'Deep retrofit'!$M$38,"")))&amp;IF(F47="Scenario1PBT4",'Deep retrofit'!$N$38,IF(F47="Scenario2PBT4",'Deep retrofit'!$O$38,IF(F47="Scenario3PBT4",'Deep retrofit'!$P$38,"")))&amp;IF(F47="Scenario1PBT5",'Deep retrofit'!$Q$38,IF(F47="Scenario2PBT5",'Deep retrofit'!$R$38,IF(F47="Scenario3PBT5",'Deep retrofit'!$S$38,"")))&amp;IF(F47="Scenario1PBT6",'Deep retrofit'!$T$38,IF(F47="Scenario2PBT6",'Deep retrofit'!$U$38,IF(F47="Scenario3PBT6",'Deep retrofit'!$V$38,"")))&amp;IF(F47="Scenario1PBT7",'Deep retrofit'!$W$38,IF(F47="Scenario2PBT7",'Deep retrofit'!$X$38,IF(F47="Scenario3PBT7",'Deep retrofit'!$Y$38,"")))&amp;IF(F47="Scenario1PBT8",'Deep retrofit'!$Z$38,IF(F47="Scenario2PBT8",'Deep retrofit'!$AA$38,IF(F47="Scenario3PBT8",'Deep retrofit'!$AB$38,"")))&amp;IF(F47="Scenario1PBT9",'Deep retrofit'!$AC$38,IF(F47="Scenario2PBT9",'Deep retrofit'!$AD$38,IF(F47="Scenario3PBT9",'Deep retrofit'!$AE$38,"")))&amp;IF(F47="Scenario1PBT10",'Deep retrofit'!$AF$38,IF(F47="Scenario2PBT10",'Deep retrofit'!$AG$38,IF(F47="Scenario3PBT10",'Deep retrofit'!$AH$38,"")))&amp;IF(F47="Scenario1PBT11",'Deep retrofit'!$AI$38,IF(F47="Scenario2PBT11",'Deep retrofit'!$AJ$38,IF(F47="Scenario3PBT11",'Deep retrofit'!$AK$38,"")))&amp;IF(F47="Scenario1PBT12",'Deep retrofit'!$AL$38,IF(F47="Scenario2PBT12",'Deep retrofit'!$AM$38,IF(F47="Scenario3PBT12",'Deep retrofit'!$AN$38,"")))&amp;IF(F47="Scenario1PBT13",'Deep retrofit'!$AO$38,IF(F47="Scenario2PBT13",'Deep retrofit'!$AP$38,IF(F47="Scenario3PBT13",'Deep retrofit'!$AQ$38,"")))&amp;IF(F47="Scenario1PBT14",'Deep retrofit'!$AR$38,IF(F47="Scenario2PBT14",'Deep retrofit'!$AS$38,IF(F47="Scenario3PBT14",'Deep retrofit'!$AT$38,"")))&amp;IF(F47="Scenario1PBT15",'Deep retrofit'!$AU$38,IF(F47="Scenario2PBT15",'Deep retrofit'!$AV$38,IF(F47="Scenario3PBT15",'Deep retrofit'!$AW$38,"")))</f>
        <v/>
      </c>
      <c r="V47" s="142">
        <f t="shared" si="18"/>
        <v>0</v>
      </c>
      <c r="W47" s="142" t="str">
        <f>IF(F47="Scenario1PBT1",'Deep retrofit'!$E$40,IF(F47="Scenario2PBT1",'Deep retrofit'!$F$40,IF(F47="Scenario3PBT1",'Deep retrofit'!$G$40,"")))&amp;IF(F47="Scenario1PBT2",'Deep retrofit'!$H$40,IF(F47="Scenario2PBT2",'Deep retrofit'!$I$40,IF(F47="Scenario3PBT2",'Deep retrofit'!$J$40,"")))&amp;IF(F47="Scenario1PBT3",'Deep retrofit'!$K$40,IF(F47="Scenario2PBT3",'Deep retrofit'!$L$40,IF(F47="Scenario3PBT3",'Deep retrofit'!$M$40,"")))&amp;IF(F47="Scenario1PBT4",'Deep retrofit'!$N$40,IF(F47="Scenario2PBT4",'Deep retrofit'!$O$40,IF(F47="Scenario3PBT4",'Deep retrofit'!$P$40,"")))&amp;IF(F47="Scenario1PBT5",'Deep retrofit'!$Q$40,IF(F47="Scenario2PBT5",'Deep retrofit'!$R$40,IF(F47="Scenario3PBT5",'Deep retrofit'!$S$40,"")))&amp;IF(F47="Scenario1PBT6",'Deep retrofit'!$T$40,IF(F47="Scenario2PBT6",'Deep retrofit'!$U$40,IF(F47="Scenario3PBT6",'Deep retrofit'!$V$40,"")))&amp;IF(F47="Scenario1PBT7",'Deep retrofit'!$W$40,IF(F47="Scenario2PBT7",'Deep retrofit'!$X$40,IF(F47="Scenario3PBT7",'Deep retrofit'!$Y$40,"")))&amp;IF(F47="Scenario1PBT8",'Deep retrofit'!$Z$40,IF(F47="Scenario2PBT8",'Deep retrofit'!$AA$40,IF(F47="Scenario3PBT8",'Deep retrofit'!$AB$40,"")))&amp;IF(F47="Scenario1PBT9",'Deep retrofit'!$AC$40,IF(F47="Scenario2PBT9",'Deep retrofit'!$AD$40,IF(F47="Scenario3PBT9",'Deep retrofit'!$AE$40,"")))&amp;IF(F47="Scenario1PBT10",'Deep retrofit'!$AF$40,IF(F47="Scenario2PBT10",'Deep retrofit'!$AG$40,IF(F47="Scenario3PBT10",'Deep retrofit'!$AH$40,"")))&amp;IF(F47="Scenario1PBT11",'Deep retrofit'!$AI$40,IF(F47="Scenario2PBT11",'Deep retrofit'!$AJ$40,IF(F47="Scenario3PBT11",'Deep retrofit'!$AK$40,"")))&amp;IF(F47="Scenario1PBT12",'Deep retrofit'!$AL$40,IF(F47="Scenario2PBT12",'Deep retrofit'!$AM$40,IF(F47="Scenario3PBT12",'Deep retrofit'!$AN$40,"")))&amp;IF(F47="Scenario1PBT13",'Deep retrofit'!$AO$40,IF(F47="Scenario2PBT13",'Deep retrofit'!$AP$40,IF(F47="Scenario3PBT13",'Deep retrofit'!$AQ$40,"")))&amp;IF(F47="Scenario1PBT14",'Deep retrofit'!$AR$40,IF(F47="Scenario2PBT14",'Deep retrofit'!$AS$40,IF(F47="Scenario3PBT14",'Deep retrofit'!$AT$40,"")))&amp;IF(F47="Scenario1PBT15",'Deep retrofit'!$AU$40,IF(F47="Scenario2PBT15",'Deep retrofit'!$AV$40,IF(F47="Scenario3PBT15",'Deep retrofit'!$AW$40,"")))</f>
        <v/>
      </c>
      <c r="X47" s="142">
        <f t="shared" si="19"/>
        <v>0</v>
      </c>
      <c r="Y47" s="142" t="str">
        <f>IF(F47="Scenario1PBT1",'Deep retrofit'!$E$42,IF(F47="Scenario2PBT1",'Deep retrofit'!$F$42,IF(F47="Scenario3PBT1",'Deep retrofit'!$G$42,"")))&amp;IF(F47="Scenario1PBT2",'Deep retrofit'!$H$42,IF(F47="Scenario2PBT2",'Deep retrofit'!$I$42,IF(F47="Scenario3PBT2",'Deep retrofit'!$J$42,"")))&amp;IF(F47="Scenario1PBT3",'Deep retrofit'!$K$42,IF(F47="Scenario2PBT3",'Deep retrofit'!$L$42,IF(F47="Scenario3PBT3",'Deep retrofit'!$M$42,"")))&amp;IF(F47="Scenario1PBT4",'Deep retrofit'!$N$42,IF(F47="Scenario2PBT4",'Deep retrofit'!$O$42,IF(F47="Scenario3PBT4",'Deep retrofit'!$P$42,"")))&amp;IF(F47="Scenario1PBT5",'Deep retrofit'!$Q$42,IF(F47="Scenario2PBT5",'Deep retrofit'!$R$42,IF(F47="Scenario3PBT5",'Deep retrofit'!$S$42,"")))&amp;IF(F47="Scenario1PBT6",'Deep retrofit'!$T$42,IF(F47="Scenario2PBT6",'Deep retrofit'!$U$42,IF(F47="Scenario3PBT6",'Deep retrofit'!$V$42,"")))&amp;IF(F47="Scenario1PBT7",'Deep retrofit'!$W$42,IF(F47="Scenario2PBT7",'Deep retrofit'!$X$42,IF(F47="Scenario3PBT7",'Deep retrofit'!$Y$42,"")))&amp;IF(F47="Scenario1PBT8",'Deep retrofit'!$Z$42,IF(F47="Scenario2PBT8",'Deep retrofit'!$AA$42,IF(F47="Scenario3PBT8",'Deep retrofit'!$AB$42,"")))&amp;IF(F47="Scenario1PBT9",'Deep retrofit'!$AC$42,IF(F47="Scenario2PBT9",'Deep retrofit'!$AD$42,IF(F47="Scenario3PBT9",'Deep retrofit'!$AE$42,"")))&amp;IF(F47="Scenario1PBT10",'Deep retrofit'!$AF$42,IF(F47="Scenario2PBT10",'Deep retrofit'!$AG$42,IF(F47="Scenario3PBT10",'Deep retrofit'!$AH$42,"")))&amp;IF(F47="Scenario1PBT11",'Deep retrofit'!$AI$42,IF(F47="Scenario2PBT11",'Deep retrofit'!$AJ$42,IF(F47="Scenario3PBT11",'Deep retrofit'!$AK$42,"")))&amp;IF(F47="Scenario1PBT12",'Deep retrofit'!$AL$42,IF(F47="Scenario2PBT12",'Deep retrofit'!$AM$42,IF(F47="Scenario3PBT12",'Deep retrofit'!$AN$42,"")))&amp;IF(F47="Scenario1PBT13",'Deep retrofit'!$AO$42,IF(F47="Scenario2PBT13",'Deep retrofit'!$AP$42,IF(F47="Scenario3PBT13",'Deep retrofit'!$AQ$42,"")))&amp;IF(F47="Scenario1PBT14",'Deep retrofit'!$AR$42,IF(F47="Scenario2PBT14",'Deep retrofit'!$AS$42,IF(F47="Scenario3PBT14",'Deep retrofit'!$AT$42,"")))&amp;IF(F47="Scenario1PBT15",'Deep retrofit'!$AU$42,IF(F47="Scenario2PBT15",'Deep retrofit'!$AV$42,IF(F47="Scenario3PBT15",'Deep retrofit'!$AW$42,"")))</f>
        <v/>
      </c>
      <c r="Z47" s="142">
        <f t="shared" si="20"/>
        <v>0</v>
      </c>
      <c r="AA47" s="331" t="str">
        <f>IF(F47="Scenario1PBT1",'Deep retrofit'!$E$101,IF(F47="Scenario2PBT1",'Deep retrofit'!$F$101,IF(F47="Scenario3PBT1",'Deep retrofit'!$G$101,"")))&amp;IF(F47="Scenario1PBT2",'Deep retrofit'!$H$101,IF(F47="Scenario2PBT2",'Deep retrofit'!$I$101,IF(F47="Scenario3PBT2",'Deep retrofit'!$J$101,"")))&amp;IF(F47="Scenario1PBT3",'Deep retrofit'!$K$101,IF(F47="Scenario2PBT3",'Deep retrofit'!$L$101,IF(F47="Scenario3PBT3",'Deep retrofit'!$M$101,"")))&amp;IF(F47="Scenario1PBT4",'Deep retrofit'!$N$101,IF(F47="Scenario2PBT4",'Deep retrofit'!$O$101,IF(F47="Scenario3PBT4",'Deep retrofit'!$P$101,"")))&amp;IF(F47="Scenario1PBT5",'Deep retrofit'!$Q$101,IF(F47="Scenario2PBT5",'Deep retrofit'!$R$101,IF(F47="Scenario3PBT5",'Deep retrofit'!$S$101,"")))&amp;IF(F47="Scenario1PBT6",'Deep retrofit'!$T$101,IF(F47="Scenario2PBT6",'Deep retrofit'!$U$101,IF(F47="Scenario3PBT6",'Deep retrofit'!$V$101,"")))&amp;IF(F47="Scenario1PBT7",'Deep retrofit'!$W$101,IF(F47="Scenario2PBT7",'Deep retrofit'!$X$101,IF(F47="Scenario3PBT7",'Deep retrofit'!$Y$101,"")))&amp;IF(F47="Scenario1PBT8",'Deep retrofit'!$Z$101,IF(F47="Scenario2PBT8",'Deep retrofit'!$AA$101,IF(F47="Scenario3PBT8",'Deep retrofit'!$AB$101,"")))&amp;IF(F47="Scenario1PBT9",'Deep retrofit'!$AC$101,IF(F47="Scenario2PBT9",'Deep retrofit'!$AD$101,IF(F47="Scenario3PBT9",'Deep retrofit'!$AE$101,"")))&amp;IF(F47="Scenario1PBT10",'Deep retrofit'!$AF$101,IF(F47="Scenario2PBT10",'Deep retrofit'!$AG$101,IF(F47="Scenario3PBT10",'Deep retrofit'!$AH$101,"")))&amp;IF(F47="Scenario1PBT11",'Deep retrofit'!$AI$101,IF(F47="Scenario2PBT11",'Deep retrofit'!$AJ$101,IF(F47="Scenario3PBT11",'Deep retrofit'!$AK$101,"")))&amp;IF(F47="Scenario1PBT12",'Deep retrofit'!$AL$101,IF(F47="Scenario2PBT12",'Deep retrofit'!$AM$101,IF(F47="Scenario3PBT12",'Deep retrofit'!$AN$101,"")))&amp;IF(F47="Scenario1PBT13",'Deep retrofit'!$AO$101,IF(F47="Scenario2PBT13",'Deep retrofit'!$AP$101,IF(F47="Scenario3PBT13",'Deep retrofit'!$AQ$101,"")))&amp;IF(F47="Scenario1PBT14",'Deep retrofit'!$AR$101,IF(F47="Scenario2PBT14",'Deep retrofit'!$AS$101,IF(F47="Scenario3PBT14",'Deep retrofit'!$AT$101,"")))&amp;IF(F47="Scenario1PBT15",'Deep retrofit'!$AU$101,IF(F47="Scenario2PBT15",'Deep retrofit'!$AV$101,IF(F47="Scenario3PBT15",'Deep retrofit'!$AW$101,"")))</f>
        <v/>
      </c>
      <c r="AB47" s="233">
        <f t="shared" si="21"/>
        <v>0</v>
      </c>
      <c r="AC47" s="264">
        <f>IFERROR('Projection_Base-case'!G47-G47,0)</f>
        <v>0</v>
      </c>
      <c r="AD47" s="142">
        <f t="shared" si="24"/>
        <v>0</v>
      </c>
      <c r="AE47" s="142">
        <f>IFERROR(100*AC47/'Projection_Base-case'!G47,0)</f>
        <v>0</v>
      </c>
      <c r="AF47" s="142">
        <f>IFERROR('Projection_Base-case'!I47-I47,0)</f>
        <v>0</v>
      </c>
      <c r="AG47" s="142">
        <f t="shared" si="25"/>
        <v>0</v>
      </c>
      <c r="AH47" s="142">
        <f>IFERROR(100*AF47/'Projection_Base-case'!I47,0)</f>
        <v>0</v>
      </c>
      <c r="AI47" s="142">
        <f>IFERROR('Projection_Base-case'!K47-K47,0)</f>
        <v>0</v>
      </c>
      <c r="AJ47" s="142">
        <f t="shared" si="26"/>
        <v>0</v>
      </c>
      <c r="AK47" s="142">
        <f>IFERROR(100*AI47/'Projection_Base-case'!K47,0)</f>
        <v>0</v>
      </c>
      <c r="AL47" s="142">
        <f>IFERROR(M47-'Projection_Base-case'!M47,0)</f>
        <v>0</v>
      </c>
      <c r="AM47" s="142">
        <f t="shared" si="27"/>
        <v>0</v>
      </c>
      <c r="AN47" s="143">
        <f>IFERROR(100*AL47/'Projection_Base-case'!M47,0)</f>
        <v>0</v>
      </c>
      <c r="AO47" s="262">
        <f>IFERROR('Projection_Base-case'!O47-O47,0)</f>
        <v>0</v>
      </c>
      <c r="AP47" s="142">
        <f t="shared" si="28"/>
        <v>0</v>
      </c>
      <c r="AQ47" s="142">
        <f>IFERROR(100*AO47/'Projection_Base-case'!O47,0)</f>
        <v>0</v>
      </c>
      <c r="AR47" s="142">
        <f>IFERROR('Projection_Base-case'!Q47-Q47,0)</f>
        <v>0</v>
      </c>
      <c r="AS47" s="142">
        <f t="shared" si="29"/>
        <v>0</v>
      </c>
      <c r="AT47" s="142">
        <f>IFERROR(100*AR47/'Projection_Base-case'!Q47,0)</f>
        <v>0</v>
      </c>
      <c r="AU47" s="142">
        <f>IFERROR('Projection_Base-case'!S47-S47,0)</f>
        <v>0</v>
      </c>
      <c r="AV47" s="142">
        <f t="shared" si="30"/>
        <v>0</v>
      </c>
      <c r="AW47" s="143">
        <f>IFERROR(100*AU47/'Projection_Base-case'!S47,0)</f>
        <v>0</v>
      </c>
      <c r="AX47" s="262">
        <f>IFERROR('Projection_Base-case'!U47-U47,0)</f>
        <v>0</v>
      </c>
      <c r="AY47" s="142">
        <f t="shared" si="31"/>
        <v>0</v>
      </c>
      <c r="AZ47" s="142">
        <f>IFERROR(100*AX47/'Projection_Base-case'!U47,0)</f>
        <v>0</v>
      </c>
      <c r="BA47" s="142">
        <f>IFERROR('Projection_Base-case'!W47-W47,0)</f>
        <v>0</v>
      </c>
      <c r="BB47" s="142">
        <f t="shared" si="32"/>
        <v>0</v>
      </c>
      <c r="BC47" s="142">
        <f>IFERROR(100*BA47/'Projection_Base-case'!W47,0)</f>
        <v>0</v>
      </c>
      <c r="BD47" s="142">
        <f>IFERROR('Projection_Base-case'!Y47-Y47,0)</f>
        <v>0</v>
      </c>
      <c r="BE47" s="142">
        <f t="shared" si="33"/>
        <v>0</v>
      </c>
      <c r="BF47" s="142">
        <f>IFERROR(100*BD47/'Projection_Base-case'!Y47,0)</f>
        <v>0</v>
      </c>
      <c r="BG47" s="531">
        <f t="shared" si="22"/>
        <v>0</v>
      </c>
      <c r="BH47" s="532">
        <f t="shared" si="23"/>
        <v>0</v>
      </c>
    </row>
    <row r="48" spans="1:60" x14ac:dyDescent="0.25">
      <c r="A48" s="261">
        <v>43</v>
      </c>
      <c r="B48" s="142">
        <f>'Projection_Base-case'!B48</f>
        <v>0</v>
      </c>
      <c r="C48" s="142">
        <f>'Projection_Base-case'!C48</f>
        <v>0</v>
      </c>
      <c r="D48" s="142">
        <f>'Projection_Base-case'!D48</f>
        <v>0</v>
      </c>
      <c r="E48" s="149"/>
      <c r="F48" s="258" t="str">
        <f t="shared" si="10"/>
        <v>0</v>
      </c>
      <c r="G48" s="231" t="str">
        <f>IF(F48="Scenario1PBT1",'Deep retrofit'!$E$6,IF(F48="Scenario2PBT1",'Deep retrofit'!$F$6,IF(F48="Scenario3PBT1",'Deep retrofit'!$G$6,"")))&amp;IF(F48="Scenario1PBT2",'Deep retrofit'!$H$6,IF(F48="Scenario2PBT2",'Deep retrofit'!$I$6,IF(F48="Scenario3PBT2",'Deep retrofit'!$J$6,"")))&amp;IF(F48="Scenario1PBT3",'Deep retrofit'!$K$6,IF(F48="Scenario2PBT3",'Deep retrofit'!$L$6,IF(F48="Scenario3PBT3",'Deep retrofit'!$M$6,"")))&amp;IF(F48="Scenario1PBT4",'Deep retrofit'!$N$6,IF(F48="Scenario2PBT4",'Deep retrofit'!$O$6,IF(F48="Scenario3PBT4",'Deep retrofit'!$P$6,"")))&amp;IF(F48="Scenario1PBT5",'Deep retrofit'!$Q$6,IF(F48="Scenario2PBT5",'Deep retrofit'!$R$6,IF(F48="Scenario3PBT5",'Deep retrofit'!$S$6,"")))&amp;IF(F48="Scenario1PBT6",'Deep retrofit'!$T$6,IF(F48="Scenario2PBT6",'Deep retrofit'!$U$6,IF(F48="Scenario3PBT6",'Deep retrofit'!$V$6,"")))&amp;IF(F48="Scenario1PBT7",'Deep retrofit'!$W$6,IF(F48="Scenario2PBT7",'Deep retrofit'!$X$6,IF(F48="Scenario3PBT7",'Deep retrofit'!$Y$6,"")))&amp;IF(F48="Scenario1PBT8",'Deep retrofit'!$Z$6,IF(F48="Scenario2PBT8",'Deep retrofit'!$AA$6,IF(F48="Scenario3PBT8",'Deep retrofit'!$AB$6,"")))&amp;IF(F48="Scenario1PBT9",'Deep retrofit'!$AC$6,IF(F48="Scenario2PBT9",'Deep retrofit'!$AD$6,IF(F48="Scenario3PBT9",'Deep retrofit'!$AE$6,"")))&amp;IF(F48="Scenario1PBT10",'Deep retrofit'!$AF$6,IF(F48="Scenario2PBT10",'Deep retrofit'!$AG$6,IF(F48="Scenario3PBT10",'Deep retrofit'!$AH$6,"")))&amp;IF(F48="Scenario1PBT11",'Deep retrofit'!$AI$6,IF(F48="Scenario2PBT11",'Deep retrofit'!$AJ$6,IF(F48="Scenario3PBT11",'Deep retrofit'!$AK$6,"")))&amp;IF(F48="Scenario1PBT12",'Deep retrofit'!$AL$6,IF(F48="Scenario2PBT12",'Deep retrofit'!$AM$6,IF(F48="Scenario3PBT12",'Deep retrofit'!$AN$6,"")))&amp;IF(F48="Scenario1PBT13",'Deep retrofit'!$AO$6,IF(F48="Scenario2PBT13",'Deep retrofit'!$AP$6,IF(F48="Scenario3PBT13",'Deep retrofit'!$AQ$6,"")))&amp;IF(F48="Scenario1PBT14",'Deep retrofit'!$AR$6,IF(F48="Scenario2PBT14",'Deep retrofit'!$AS$6,IF(F48="Scenario3PBT14",'Deep retrofit'!$AT$6,"")))&amp;IF(F48="Scenario1PBT15",'Deep retrofit'!$AU$6,IF(F48="Scenario2PBT15",'Deep retrofit'!$AV$6,IF(F48="Scenario3PBT15",'Deep retrofit'!$AW$6,"")))</f>
        <v/>
      </c>
      <c r="H48" s="142">
        <f t="shared" si="11"/>
        <v>0</v>
      </c>
      <c r="I48" s="232" t="str">
        <f>IF(F48="Scenario1PBT1",'Deep retrofit'!$E$16,IF(F48="Scenario2PBT1",'Deep retrofit'!$F$16,IF(F48="Scenario3PBT1",'Deep retrofit'!$G$16,"")))&amp;IF(F48="Scenario1PBT2",'Deep retrofit'!$H$16,IF(F48="Scenario2PBT2",'Deep retrofit'!$I$16,IF(F48="Scenario3PBT2",'Deep retrofit'!$J$16,"")))&amp;IF(F48="Scenario1PBT3",'Deep retrofit'!$K$16,IF(F48="Scenario2PBT3",'Deep retrofit'!$L$16,IF(F48="Scenario3PBT3",'Deep retrofit'!$M$16,"")))&amp;IF(F48="Scenario1PBT4",'Deep retrofit'!$N$16,IF(F48="Scenario2PBT4",'Deep retrofit'!$O$16,IF(F48="Scenario3PBT4",'Deep retrofit'!$P$16,"")))&amp;IF(F48="Scenario1PBT5",'Deep retrofit'!$Q$16,IF(F48="Scenario2PBT5",'Deep retrofit'!$R$16,IF(F48="Scenario3PBT5",'Deep retrofit'!$S$16,"")))&amp;IF(F48="Scenario1PBT6",'Deep retrofit'!$T$16,IF(F48="Scenario2PBT6",'Deep retrofit'!$U$16,IF(F48="Scenario3PBT6",'Deep retrofit'!$V$16,"")))&amp;IF(F48="Scenario1PBT7",'Deep retrofit'!$W$16,IF(F48="Scenario2PBT7",'Deep retrofit'!$X$16,IF(F48="Scenario3PBT7",'Deep retrofit'!$Y$16,"")))&amp;IF(F48="Scenario1PBT8",'Deep retrofit'!$Z$16,IF(F48="Scenario2PBT8",'Deep retrofit'!$AA$16,IF(F48="Scenario3PBT8",'Deep retrofit'!$AB$16,"")))&amp;IF(F48="Scenario1PBT9",'Deep retrofit'!$AC$16,IF(F48="Scenario2PBT9",'Deep retrofit'!$AD$16,IF(F48="Scenario3PBT9",'Deep retrofit'!$AE$16,"")))&amp;IF(F48="Scenario1PBT10",'Deep retrofit'!$AF$16,IF(F48="Scenario2PBT10",'Deep retrofit'!$AG$16,IF(F48="Scenario3PBT10",'Deep retrofit'!$AH$16,"")))&amp;IF(F48="Scenario1PBT11",'Deep retrofit'!$AI$16,IF(F48="Scenario2PBT11",'Deep retrofit'!$AJ$16,IF(F48="Scenario3PBT11",'Deep retrofit'!$AK$16,"")))&amp;IF(F48="Scenario1PBT12",'Deep retrofit'!$AL$16,IF(F48="Scenario2PBT12",'Deep retrofit'!$AM$16,IF(F48="Scenario3PBT12",'Deep retrofit'!$AN$16,"")))&amp;IF(F48="Scenario1PBT13",'Deep retrofit'!$AO$16,IF(F48="Scenario2PBT13",'Deep retrofit'!$AP$16,IF(F48="Scenario3PBT13",'Deep retrofit'!$AQ$16,"")))&amp;IF(F48="Scenario1PBT14",'Deep retrofit'!$AR$16,IF(F48="Scenario2PBT14",'Deep retrofit'!$AS$16,IF(F48="Scenario3PBT14",'Deep retrofit'!$AT$16,"")))&amp;IF(F48="Scenario1PBT15",'Deep retrofit'!$AU$16,IF(F48="Scenario2PBT15",'Deep retrofit'!$AV$16,IF(F48="Scenario3PBT15",'Deep retrofit'!$AW$16,"")))</f>
        <v/>
      </c>
      <c r="J48" s="142">
        <f t="shared" si="12"/>
        <v>0</v>
      </c>
      <c r="K48" s="142" t="str">
        <f>IF(F48="Scenario1PBT1",'Deep retrofit'!$E$18,IF(F48="Scenario2PBT1",'Deep retrofit'!$F$18,IF(F48="Scenario3PBT1",'Deep retrofit'!$G$18,"")))&amp;IF(F48="Scenario1PBT2",'Deep retrofit'!$H$18,IF(F48="Scenario2PBT2",'Deep retrofit'!$I$18,IF(F48="Scenario3PBT2",'Deep retrofit'!$J$18,"")))&amp;IF(F48="Scenario1PBT3",'Deep retrofit'!$K$18,IF(F48="Scenario2PBT3",'Deep retrofit'!$L$18,IF(F48="Scenario3PBT3",'Deep retrofit'!$M$18,"")))&amp;IF(F48="Scenario1PBT4",'Deep retrofit'!$N$18,IF(F48="Scenario2PBT4",'Deep retrofit'!$O$18,IF(F48="Scenario3PBT4",'Deep retrofit'!$P$18,"")))&amp;IF(F48="Scenario1PBT5",'Deep retrofit'!$Q$18,IF(F48="Scenario2PBT5",'Deep retrofit'!$R$18,IF(F48="Scenario3PBT5",'Deep retrofit'!$S$18,"")))&amp;IF(F48="Scenario1PBT6",'Deep retrofit'!$T$18,IF(F48="Scenario2PBT6",'Deep retrofit'!$U$18,IF(F48="Scenario3PBT6",'Deep retrofit'!$V$18,"")))&amp;IF(F48="Scenario1PBT7",'Deep retrofit'!$W$18,IF(F48="Scenario2PBT7",'Deep retrofit'!$X$18,IF(F48="Scenario3PBT7",'Deep retrofit'!$Y$18,"")))&amp;IF(F48="Scenario1PBT8",'Deep retrofit'!$Z$18,IF(F48="Scenario2PBT8",'Deep retrofit'!$AA$18,IF(F48="Scenario3PBT8",'Deep retrofit'!$AB$18,"")))&amp;IF(F48="Scenario1PBT9",'Deep retrofit'!$AC$18,IF(F48="Scenario2PBT9",'Deep retrofit'!$AD$18,IF(F48="Scenario3PBT9",'Deep retrofit'!$AE$18,"")))&amp;IF(F48="Scenario1PBT10",'Deep retrofit'!$AF$18,IF(F48="Scenario2PBT10",'Deep retrofit'!$AG$18,IF(F48="Scenario3PBT10",'Deep retrofit'!$AH$18,"")))&amp;IF(F48="Scenario1PBT11",'Deep retrofit'!$AI$18,IF(F48="Scenario2PBT11",'Deep retrofit'!$AJ$18,IF(F48="Scenario3PBT11",'Deep retrofit'!$AK$18,"")))&amp;IF(F48="Scenario1PBT12",'Deep retrofit'!$AL$18,IF(F48="Scenario2PBT12",'Deep retrofit'!$AM$18,IF(F48="Scenario3PBT12",'Deep retrofit'!$AN$18,"")))&amp;IF(F48="Scenario1PBT13",'Deep retrofit'!$AO$18,IF(F48="Scenario2PBT13",'Deep retrofit'!$AP$18,IF(F48="Scenario3PBT13",'Deep retrofit'!$AQ$18,"")))&amp;IF(F48="Scenario1PBT14",'Deep retrofit'!$AR$18,IF(F48="Scenario2PBT14",'Deep retrofit'!$AS$18,IF(F48="Scenario3PBT14",'Deep retrofit'!$AT$18,"")))&amp;IF(F48="Scenario1PBT15",'Deep retrofit'!$AU$18,IF(F48="Scenario2PBT15",'Deep retrofit'!$AV$18,IF(F48="Scenario3PBT15",'Deep retrofit'!$AW$18,"")))</f>
        <v/>
      </c>
      <c r="L48" s="142">
        <f t="shared" si="13"/>
        <v>0</v>
      </c>
      <c r="M48" s="142" t="str">
        <f>IF(F48="Scenario1PBT1",'Deep retrofit'!$E$20,IF(F48="Scenario2PBT1",'Deep retrofit'!$F$20,IF(F48="Scenario3PBT1",'Deep retrofit'!$G$20,"")))&amp;IF(F48="Scenario1PBT2",'Deep retrofit'!$H$20,IF(F48="Scenario2PBT2",'Deep retrofit'!$I$20,IF(F48="Scenario3PBT2",'Deep retrofit'!$J$20,"")))&amp;IF(F48="Scenario1PBT3",'Deep retrofit'!$K$20,IF(F48="Scenario2PBT3",'Deep retrofit'!$L$20,IF(F48="Scenario3PBT3",'Deep retrofit'!$M$20,"")))&amp;IF(F48="Scenario1PBT4",'Deep retrofit'!$N$20,IF(F48="Scenario2PBT4",'Deep retrofit'!$O$20,IF(F48="Scenario3PBT4",'Deep retrofit'!$P$20,"")))&amp;IF(F48="Scenario1PBT5",'Deep retrofit'!$Q$20,IF(F48="Scenario2PBT5",'Deep retrofit'!$R$20,IF(F48="Scenario3PBT5",'Deep retrofit'!$S$20,"")))&amp;IF(F48="Scenario1PBT6",'Deep retrofit'!$T$20,IF(F48="Scenario2PBT6",'Deep retrofit'!$U$20,IF(F48="Scenario3PBT6",'Deep retrofit'!$V$20,"")))&amp;IF(F48="Scenario1PBT7",'Deep retrofit'!$W$20,IF(F48="Scenario2PBT7",'Deep retrofit'!$X$20,IF(F48="Scenario3PBT7",'Deep retrofit'!$Y$20,"")))&amp;IF(F48="Scenario1PBT8",'Deep retrofit'!$Z$20,IF(F48="Scenario2PBT8",'Deep retrofit'!$AA$20,IF(F48="Scenario3PBT8",'Deep retrofit'!$AB$20,"")))&amp;IF(F48="Scenario1PBT9",'Deep retrofit'!$AC$20,IF(F48="Scenario2PBT9",'Deep retrofit'!$AD$20,IF(F48="Scenario3PBT9",'Deep retrofit'!$AE$20,"")))&amp;IF(F48="Scenario1PBT10",'Deep retrofit'!$AF$20,IF(F48="Scenario2PBT10",'Deep retrofit'!$AG$20,IF(F48="Scenario3PBT10",'Deep retrofit'!$AH$20,"")))&amp;IF(F48="Scenario1PBT11",'Deep retrofit'!$AI$20,IF(F48="Scenario2PBT11",'Deep retrofit'!$AJ$20,IF(F48="Scenario3PBT11",'Deep retrofit'!$AK$20,"")))&amp;IF(F48="Scenario1PBT12",'Deep retrofit'!$AL$20,IF(F48="Scenario2PBT12",'Deep retrofit'!$AM$20,IF(F48="Scenario3PBT12",'Deep retrofit'!$AN$20,"")))&amp;IF(F48="Scenario1PBT13",'Deep retrofit'!$AO$20,IF(F48="Scenario2PBT13",'Deep retrofit'!$AP$20,IF(F48="Scenario3PBT13",'Deep retrofit'!$AQ$20,"")))&amp;IF(F48="Scenario1PBT14",'Deep retrofit'!$AR$20,IF(F48="Scenario2PBT14",'Deep retrofit'!$AS$20,IF(F48="Scenario3PBT14",'Deep retrofit'!$AT$20,"")))&amp;IF(F48="Scenario1PBT15",'Deep retrofit'!$AU$20,IF(F48="Scenario2PBT15",'Deep retrofit'!$AV$20,IF(F48="Scenario3PBT15",'Deep retrofit'!$AW$20,"")))</f>
        <v/>
      </c>
      <c r="N48" s="143">
        <f t="shared" si="14"/>
        <v>0</v>
      </c>
      <c r="O48" s="262" t="str">
        <f>IF(F48="Scenario1PBT1",'Deep retrofit'!$E$23,IF(F48="Scenario2PBT1",'Deep retrofit'!$F$23,IF(F48="Scenario3PBT1",'Deep retrofit'!$G$23,"")))&amp;IF(F48="Scenario1PBT2",'Deep retrofit'!$H$23,IF(F48="Scenario2PBT2",'Deep retrofit'!$I$23,IF(F48="Scenario3PBT2",'Deep retrofit'!$J$23,"")))&amp;IF(F48="Scenario1PBT3",'Deep retrofit'!$K$23,IF(F48="Scenario2PBT3",'Deep retrofit'!$L$23,IF(F48="Scenario3PBT3",'Deep retrofit'!$M$23,"")))&amp;IF(F48="Scenario1PBT4",'Deep retrofit'!$N$23,IF(F48="Scenario2PBT4",'Deep retrofit'!$O$23,IF(F48="Scenario3PBT4",'Deep retrofit'!$P$23,"")))&amp;IF(F48="Scenario1PBT5",'Deep retrofit'!$Q$23,IF(F48="Scenario2PBT5",'Deep retrofit'!$R$23,IF(F48="Scenario3PBT5",'Deep retrofit'!$S$23,"")))&amp;IF(F48="Scenario1PBT6",'Deep retrofit'!$T$23,IF(F48="Scenario2PBT6",'Deep retrofit'!$U$23,IF(F48="Scenario3PBT6",'Deep retrofit'!$V$23,"")))&amp;IF(F48="Scenario1PBT7",'Deep retrofit'!$W$23,IF(F48="Scenario2PBT7",'Deep retrofit'!$X$23,IF(F48="Scenario3PBT7",'Deep retrofit'!$Y$23,"")))&amp;IF(F48="Scenario1PBT8",'Deep retrofit'!$Z$23,IF(F48="Scenario2PBT8",'Deep retrofit'!$AA$23,IF(F48="Scenario3PBT8",'Deep retrofit'!$AB$23,"")))&amp;IF(F48="Scenario1PBT9",'Deep retrofit'!$AC$23,IF(F48="Scenario2PBT9",'Deep retrofit'!$AD$23,IF(F48="Scenario3PBT9",'Deep retrofit'!$AE$23,"")))&amp;IF(F48="Scenario1PBT10",'Deep retrofit'!$AF$23,IF(F48="Scenario2PBT10",'Deep retrofit'!$AG$23,IF(F48="Scenario3PBT10",'Deep retrofit'!$AH$23,"")))&amp;IF(F48="Scenario1PBT11",'Deep retrofit'!$AI$23,IF(F48="Scenario2PBT11",'Deep retrofit'!$AJ$23,IF(F48="Scenario3PBT11",'Deep retrofit'!$AK$23,"")))&amp;IF(F48="Scenario1PBT12",'Deep retrofit'!$AL$23,IF(F48="Scenario2PBT12",'Deep retrofit'!$AM$23,IF(F48="Scenario3PBT12",'Deep retrofit'!$AN$23,"")))&amp;IF(F48="Scenario1PBT13",'Deep retrofit'!$AO$23,IF(F48="Scenario2PBT13",'Deep retrofit'!$AP$23,IF(F48="Scenario3PBT13",'Deep retrofit'!$AQ$23,"")))&amp;IF(F48="Scenario1PBT14",'Deep retrofit'!$AR$23,IF(F48="Scenario2PBT14",'Deep retrofit'!$AS$23,IF(F48="Scenario3PBT14",'Deep retrofit'!$AT$23,"")))&amp;IF(F48="Scenario1PBT15",'Deep retrofit'!$AU$23,IF(F48="Scenario2PBT15",'Deep retrofit'!$AV$23,IF(F48="Scenario3PBT15",'Deep retrofit'!$AW$23,"")))</f>
        <v/>
      </c>
      <c r="P48" s="142">
        <f t="shared" si="15"/>
        <v>0</v>
      </c>
      <c r="Q48" s="142" t="str">
        <f>IF(F48="Scenario1PBT1",'Deep retrofit'!$E$25,IF(F48="Scenario2PBT1",'Deep retrofit'!$F$25,IF(F48="Scenario3PBT1",'Deep retrofit'!$G$25,"")))&amp;IF(F48="Scenario1PBT2",'Deep retrofit'!$H$25,IF(F48="Scenario2PBT2",'Deep retrofit'!$I$25,IF(F48="Scenario3PBT2",'Deep retrofit'!$J$25,"")))&amp;IF(F48="Scenario1PBT3",'Deep retrofit'!$K$25,IF(F48="Scenario2PBT3",'Deep retrofit'!$L$25,IF(F48="Scenario3PBT3",'Deep retrofit'!$M$25,"")))&amp;IF(F48="Scenario1PBT4",'Deep retrofit'!$N$25,IF(F48="Scenario2PBT4",'Deep retrofit'!$O$25,IF(F48="Scenario3PBT4",'Deep retrofit'!$P$25,"")))&amp;IF(F48="Scenario1PBT5",'Deep retrofit'!$Q$25,IF(F48="Scenario2PBT5",'Deep retrofit'!$R$25,IF(F48="Scenario3PBT5",'Deep retrofit'!$S$25,"")))&amp;IF(F48="Scenario1PBT6",'Deep retrofit'!$T$25,IF(F48="Scenario2PBT6",'Deep retrofit'!$U$25,IF(F48="Scenario3PBT6",'Deep retrofit'!$V$25,"")))&amp;IF(F48="Scenario1PBT7",'Deep retrofit'!$W$25,IF(F48="Scenario2PBT7",'Deep retrofit'!$X$25,IF(F48="Scenario3PBT7",'Deep retrofit'!$Y$25,"")))&amp;IF(F48="Scenario1PBT8",'Deep retrofit'!$Z$25,IF(F48="Scenario2PBT8",'Deep retrofit'!$AA$25,IF(F48="Scenario3PBT8",'Deep retrofit'!$AB$25,"")))&amp;IF(F48="Scenario1PBT9",'Deep retrofit'!$AC$25,IF(F48="Scenario2PBT9",'Deep retrofit'!$AD$25,IF(F48="Scenario3PBT9",'Deep retrofit'!$AE$25,"")))&amp;IF(F48="Scenario1PBT10",'Deep retrofit'!$AF$25,IF(F48="Scenario2PBT10",'Deep retrofit'!$AG$25,IF(F48="Scenario3PBT10",'Deep retrofit'!$AH$25,"")))&amp;IF(F48="Scenario1PBT11",'Deep retrofit'!$AI$25,IF(F48="Scenario2PBT11",'Deep retrofit'!$AJ$25,IF(F48="Scenario3PBT11",'Deep retrofit'!$AK$25,"")))&amp;IF(F48="Scenario1PBT12",'Deep retrofit'!$AL$25,IF(F48="Scenario2PBT12",'Deep retrofit'!$AM$25,IF(F48="Scenario3PBT12",'Deep retrofit'!$AN$25,"")))&amp;IF(F48="Scenario1PBT13",'Deep retrofit'!$AO$25,IF(F48="Scenario2PBT13",'Deep retrofit'!$AP$25,IF(F48="Scenario3PBT13",'Deep retrofit'!$AQ$25,"")))&amp;IF(F48="Scenario1PBT14",'Deep retrofit'!$AR$25,IF(F48="Scenario2PBT14",'Deep retrofit'!$AS$25,IF(F48="Scenario3PBT14",'Deep retrofit'!$AT$25,"")))&amp;IF(F48="Scenario1PBT15",'Deep retrofit'!$AU$25,IF(F48="Scenario2PBT15",'Deep retrofit'!$AV$25,IF(F48="Scenario3PBT15",'Deep retrofit'!$AW$25,"")))</f>
        <v/>
      </c>
      <c r="R48" s="142">
        <f t="shared" si="16"/>
        <v>0</v>
      </c>
      <c r="S48" s="142" t="str">
        <f>IF(F48="Scenario1PBT1",'Deep retrofit'!$E$27,IF(F48="Scenario2PBT1",'Deep retrofit'!$F$27,IF(F48="Scenario3PBT1",'Deep retrofit'!$G$27,"")))&amp;IF(F48="Scenario1PBT2",'Deep retrofit'!$H$27,IF(F48="Scenario2PBT2",'Deep retrofit'!$I$27,IF(F48="Scenario3PBT2",'Deep retrofit'!$J$27,"")))&amp;IF(F48="Scenario1PBT3",'Deep retrofit'!$K$27,IF(F48="Scenario2PBT3",'Deep retrofit'!$L$27,IF(F48="Scenario3PBT3",'Deep retrofit'!$M$27,"")))&amp;IF(F48="Scenario1PBT4",'Deep retrofit'!$N$27,IF(F48="Scenario2PBT4",'Deep retrofit'!$O$27,IF(F48="Scenario3PBT4",'Deep retrofit'!$P$27,"")))&amp;IF(F48="Scenario1PBT5",'Deep retrofit'!$Q$27,IF(F48="Scenario2PBT5",'Deep retrofit'!$R$27,IF(F48="Scenario3PBT5",'Deep retrofit'!$S$27,"")))&amp;IF(F48="Scenario1PBT6",'Deep retrofit'!$T$27,IF(F48="Scenario2PBT6",'Deep retrofit'!$U$27,IF(F48="Scenario3PBT6",'Deep retrofit'!$V$27,"")))&amp;IF(F48="Scenario1PBT7",'Deep retrofit'!$W$27,IF(F48="Scenario2PBT7",'Deep retrofit'!$X$27,IF(F48="Scenario3PBT7",'Deep retrofit'!$Y$27,"")))&amp;IF(F48="Scenario1PBT8",'Deep retrofit'!$Z$27,IF(F48="Scenario2PBT8",'Deep retrofit'!$AA$27,IF(F48="Scenario3PBT8",'Deep retrofit'!$AB$27,"")))&amp;IF(F48="Scenario1PBT9",'Deep retrofit'!$AC$27,IF(F48="Scenario2PBT9",'Deep retrofit'!$AD$27,IF(F48="Scenario3PBT9",'Deep retrofit'!$AE$27,"")))&amp;IF(F48="Scenario1PBT10",'Deep retrofit'!$AF$27,IF(F48="Scenario2PBT10",'Deep retrofit'!$AG$27,IF(F48="Scenario3PBT10",'Deep retrofit'!$AH$27,"")))&amp;IF(F48="Scenario1PBT11",'Deep retrofit'!$AI$27,IF(F48="Scenario2PBT11",'Deep retrofit'!$AJ$27,IF(F48="Scenario3PBT11",'Deep retrofit'!$AK$27,"")))&amp;IF(F48="Scenario1PBT12",'Deep retrofit'!$AL$27,IF(F48="Scenario2PBT12",'Deep retrofit'!$AM$27,IF(F48="Scenario3PBT12",'Deep retrofit'!$AN$27,"")))&amp;IF(F48="Scenario1PBT13",'Deep retrofit'!$AO$27,IF(F48="Scenario2PBT13",'Deep retrofit'!$AP$27,IF(F48="Scenario3PBT13",'Deep retrofit'!$AQ$27,"")))&amp;IF(F48="Scenario1PBT14",'Deep retrofit'!$AR$27,IF(F48="Scenario2PBT14",'Deep retrofit'!$AS$27,IF(F48="Scenario3PBT14",'Deep retrofit'!$AT$27,"")))&amp;IF(F48="Scenario1PBT15",'Deep retrofit'!$AU$27,IF(F48="Scenario2PBT15",'Deep retrofit'!$AV$27,IF(F48="Scenario3PBT15",'Deep retrofit'!$AW$27,"")))</f>
        <v/>
      </c>
      <c r="T48" s="263">
        <f t="shared" si="17"/>
        <v>0</v>
      </c>
      <c r="U48" s="262" t="str">
        <f>IF(F48="Scenario1PBT1",'Deep retrofit'!$E$38,IF(F48="Scenario2PBT1",'Deep retrofit'!$F$38,IF(F48="Scenario3PBT1",'Deep retrofit'!$G$38,"")))&amp;IF(F48="Scenario1PBT2",'Deep retrofit'!$H$38,IF(F48="Scenario2PBT2",'Deep retrofit'!$I$38,IF(F48="Scenario3PBT2",'Deep retrofit'!$J$38,"")))&amp;IF(F48="Scenario1PBT3",'Deep retrofit'!$K$38,IF(F48="Scenario2PBT3",'Deep retrofit'!$L$38,IF(F48="Scenario3PBT3",'Deep retrofit'!$M$38,"")))&amp;IF(F48="Scenario1PBT4",'Deep retrofit'!$N$38,IF(F48="Scenario2PBT4",'Deep retrofit'!$O$38,IF(F48="Scenario3PBT4",'Deep retrofit'!$P$38,"")))&amp;IF(F48="Scenario1PBT5",'Deep retrofit'!$Q$38,IF(F48="Scenario2PBT5",'Deep retrofit'!$R$38,IF(F48="Scenario3PBT5",'Deep retrofit'!$S$38,"")))&amp;IF(F48="Scenario1PBT6",'Deep retrofit'!$T$38,IF(F48="Scenario2PBT6",'Deep retrofit'!$U$38,IF(F48="Scenario3PBT6",'Deep retrofit'!$V$38,"")))&amp;IF(F48="Scenario1PBT7",'Deep retrofit'!$W$38,IF(F48="Scenario2PBT7",'Deep retrofit'!$X$38,IF(F48="Scenario3PBT7",'Deep retrofit'!$Y$38,"")))&amp;IF(F48="Scenario1PBT8",'Deep retrofit'!$Z$38,IF(F48="Scenario2PBT8",'Deep retrofit'!$AA$38,IF(F48="Scenario3PBT8",'Deep retrofit'!$AB$38,"")))&amp;IF(F48="Scenario1PBT9",'Deep retrofit'!$AC$38,IF(F48="Scenario2PBT9",'Deep retrofit'!$AD$38,IF(F48="Scenario3PBT9",'Deep retrofit'!$AE$38,"")))&amp;IF(F48="Scenario1PBT10",'Deep retrofit'!$AF$38,IF(F48="Scenario2PBT10",'Deep retrofit'!$AG$38,IF(F48="Scenario3PBT10",'Deep retrofit'!$AH$38,"")))&amp;IF(F48="Scenario1PBT11",'Deep retrofit'!$AI$38,IF(F48="Scenario2PBT11",'Deep retrofit'!$AJ$38,IF(F48="Scenario3PBT11",'Deep retrofit'!$AK$38,"")))&amp;IF(F48="Scenario1PBT12",'Deep retrofit'!$AL$38,IF(F48="Scenario2PBT12",'Deep retrofit'!$AM$38,IF(F48="Scenario3PBT12",'Deep retrofit'!$AN$38,"")))&amp;IF(F48="Scenario1PBT13",'Deep retrofit'!$AO$38,IF(F48="Scenario2PBT13",'Deep retrofit'!$AP$38,IF(F48="Scenario3PBT13",'Deep retrofit'!$AQ$38,"")))&amp;IF(F48="Scenario1PBT14",'Deep retrofit'!$AR$38,IF(F48="Scenario2PBT14",'Deep retrofit'!$AS$38,IF(F48="Scenario3PBT14",'Deep retrofit'!$AT$38,"")))&amp;IF(F48="Scenario1PBT15",'Deep retrofit'!$AU$38,IF(F48="Scenario2PBT15",'Deep retrofit'!$AV$38,IF(F48="Scenario3PBT15",'Deep retrofit'!$AW$38,"")))</f>
        <v/>
      </c>
      <c r="V48" s="142">
        <f t="shared" si="18"/>
        <v>0</v>
      </c>
      <c r="W48" s="142" t="str">
        <f>IF(F48="Scenario1PBT1",'Deep retrofit'!$E$40,IF(F48="Scenario2PBT1",'Deep retrofit'!$F$40,IF(F48="Scenario3PBT1",'Deep retrofit'!$G$40,"")))&amp;IF(F48="Scenario1PBT2",'Deep retrofit'!$H$40,IF(F48="Scenario2PBT2",'Deep retrofit'!$I$40,IF(F48="Scenario3PBT2",'Deep retrofit'!$J$40,"")))&amp;IF(F48="Scenario1PBT3",'Deep retrofit'!$K$40,IF(F48="Scenario2PBT3",'Deep retrofit'!$L$40,IF(F48="Scenario3PBT3",'Deep retrofit'!$M$40,"")))&amp;IF(F48="Scenario1PBT4",'Deep retrofit'!$N$40,IF(F48="Scenario2PBT4",'Deep retrofit'!$O$40,IF(F48="Scenario3PBT4",'Deep retrofit'!$P$40,"")))&amp;IF(F48="Scenario1PBT5",'Deep retrofit'!$Q$40,IF(F48="Scenario2PBT5",'Deep retrofit'!$R$40,IF(F48="Scenario3PBT5",'Deep retrofit'!$S$40,"")))&amp;IF(F48="Scenario1PBT6",'Deep retrofit'!$T$40,IF(F48="Scenario2PBT6",'Deep retrofit'!$U$40,IF(F48="Scenario3PBT6",'Deep retrofit'!$V$40,"")))&amp;IF(F48="Scenario1PBT7",'Deep retrofit'!$W$40,IF(F48="Scenario2PBT7",'Deep retrofit'!$X$40,IF(F48="Scenario3PBT7",'Deep retrofit'!$Y$40,"")))&amp;IF(F48="Scenario1PBT8",'Deep retrofit'!$Z$40,IF(F48="Scenario2PBT8",'Deep retrofit'!$AA$40,IF(F48="Scenario3PBT8",'Deep retrofit'!$AB$40,"")))&amp;IF(F48="Scenario1PBT9",'Deep retrofit'!$AC$40,IF(F48="Scenario2PBT9",'Deep retrofit'!$AD$40,IF(F48="Scenario3PBT9",'Deep retrofit'!$AE$40,"")))&amp;IF(F48="Scenario1PBT10",'Deep retrofit'!$AF$40,IF(F48="Scenario2PBT10",'Deep retrofit'!$AG$40,IF(F48="Scenario3PBT10",'Deep retrofit'!$AH$40,"")))&amp;IF(F48="Scenario1PBT11",'Deep retrofit'!$AI$40,IF(F48="Scenario2PBT11",'Deep retrofit'!$AJ$40,IF(F48="Scenario3PBT11",'Deep retrofit'!$AK$40,"")))&amp;IF(F48="Scenario1PBT12",'Deep retrofit'!$AL$40,IF(F48="Scenario2PBT12",'Deep retrofit'!$AM$40,IF(F48="Scenario3PBT12",'Deep retrofit'!$AN$40,"")))&amp;IF(F48="Scenario1PBT13",'Deep retrofit'!$AO$40,IF(F48="Scenario2PBT13",'Deep retrofit'!$AP$40,IF(F48="Scenario3PBT13",'Deep retrofit'!$AQ$40,"")))&amp;IF(F48="Scenario1PBT14",'Deep retrofit'!$AR$40,IF(F48="Scenario2PBT14",'Deep retrofit'!$AS$40,IF(F48="Scenario3PBT14",'Deep retrofit'!$AT$40,"")))&amp;IF(F48="Scenario1PBT15",'Deep retrofit'!$AU$40,IF(F48="Scenario2PBT15",'Deep retrofit'!$AV$40,IF(F48="Scenario3PBT15",'Deep retrofit'!$AW$40,"")))</f>
        <v/>
      </c>
      <c r="X48" s="142">
        <f t="shared" si="19"/>
        <v>0</v>
      </c>
      <c r="Y48" s="142" t="str">
        <f>IF(F48="Scenario1PBT1",'Deep retrofit'!$E$42,IF(F48="Scenario2PBT1",'Deep retrofit'!$F$42,IF(F48="Scenario3PBT1",'Deep retrofit'!$G$42,"")))&amp;IF(F48="Scenario1PBT2",'Deep retrofit'!$H$42,IF(F48="Scenario2PBT2",'Deep retrofit'!$I$42,IF(F48="Scenario3PBT2",'Deep retrofit'!$J$42,"")))&amp;IF(F48="Scenario1PBT3",'Deep retrofit'!$K$42,IF(F48="Scenario2PBT3",'Deep retrofit'!$L$42,IF(F48="Scenario3PBT3",'Deep retrofit'!$M$42,"")))&amp;IF(F48="Scenario1PBT4",'Deep retrofit'!$N$42,IF(F48="Scenario2PBT4",'Deep retrofit'!$O$42,IF(F48="Scenario3PBT4",'Deep retrofit'!$P$42,"")))&amp;IF(F48="Scenario1PBT5",'Deep retrofit'!$Q$42,IF(F48="Scenario2PBT5",'Deep retrofit'!$R$42,IF(F48="Scenario3PBT5",'Deep retrofit'!$S$42,"")))&amp;IF(F48="Scenario1PBT6",'Deep retrofit'!$T$42,IF(F48="Scenario2PBT6",'Deep retrofit'!$U$42,IF(F48="Scenario3PBT6",'Deep retrofit'!$V$42,"")))&amp;IF(F48="Scenario1PBT7",'Deep retrofit'!$W$42,IF(F48="Scenario2PBT7",'Deep retrofit'!$X$42,IF(F48="Scenario3PBT7",'Deep retrofit'!$Y$42,"")))&amp;IF(F48="Scenario1PBT8",'Deep retrofit'!$Z$42,IF(F48="Scenario2PBT8",'Deep retrofit'!$AA$42,IF(F48="Scenario3PBT8",'Deep retrofit'!$AB$42,"")))&amp;IF(F48="Scenario1PBT9",'Deep retrofit'!$AC$42,IF(F48="Scenario2PBT9",'Deep retrofit'!$AD$42,IF(F48="Scenario3PBT9",'Deep retrofit'!$AE$42,"")))&amp;IF(F48="Scenario1PBT10",'Deep retrofit'!$AF$42,IF(F48="Scenario2PBT10",'Deep retrofit'!$AG$42,IF(F48="Scenario3PBT10",'Deep retrofit'!$AH$42,"")))&amp;IF(F48="Scenario1PBT11",'Deep retrofit'!$AI$42,IF(F48="Scenario2PBT11",'Deep retrofit'!$AJ$42,IF(F48="Scenario3PBT11",'Deep retrofit'!$AK$42,"")))&amp;IF(F48="Scenario1PBT12",'Deep retrofit'!$AL$42,IF(F48="Scenario2PBT12",'Deep retrofit'!$AM$42,IF(F48="Scenario3PBT12",'Deep retrofit'!$AN$42,"")))&amp;IF(F48="Scenario1PBT13",'Deep retrofit'!$AO$42,IF(F48="Scenario2PBT13",'Deep retrofit'!$AP$42,IF(F48="Scenario3PBT13",'Deep retrofit'!$AQ$42,"")))&amp;IF(F48="Scenario1PBT14",'Deep retrofit'!$AR$42,IF(F48="Scenario2PBT14",'Deep retrofit'!$AS$42,IF(F48="Scenario3PBT14",'Deep retrofit'!$AT$42,"")))&amp;IF(F48="Scenario1PBT15",'Deep retrofit'!$AU$42,IF(F48="Scenario2PBT15",'Deep retrofit'!$AV$42,IF(F48="Scenario3PBT15",'Deep retrofit'!$AW$42,"")))</f>
        <v/>
      </c>
      <c r="Z48" s="142">
        <f t="shared" si="20"/>
        <v>0</v>
      </c>
      <c r="AA48" s="331" t="str">
        <f>IF(F48="Scenario1PBT1",'Deep retrofit'!$E$101,IF(F48="Scenario2PBT1",'Deep retrofit'!$F$101,IF(F48="Scenario3PBT1",'Deep retrofit'!$G$101,"")))&amp;IF(F48="Scenario1PBT2",'Deep retrofit'!$H$101,IF(F48="Scenario2PBT2",'Deep retrofit'!$I$101,IF(F48="Scenario3PBT2",'Deep retrofit'!$J$101,"")))&amp;IF(F48="Scenario1PBT3",'Deep retrofit'!$K$101,IF(F48="Scenario2PBT3",'Deep retrofit'!$L$101,IF(F48="Scenario3PBT3",'Deep retrofit'!$M$101,"")))&amp;IF(F48="Scenario1PBT4",'Deep retrofit'!$N$101,IF(F48="Scenario2PBT4",'Deep retrofit'!$O$101,IF(F48="Scenario3PBT4",'Deep retrofit'!$P$101,"")))&amp;IF(F48="Scenario1PBT5",'Deep retrofit'!$Q$101,IF(F48="Scenario2PBT5",'Deep retrofit'!$R$101,IF(F48="Scenario3PBT5",'Deep retrofit'!$S$101,"")))&amp;IF(F48="Scenario1PBT6",'Deep retrofit'!$T$101,IF(F48="Scenario2PBT6",'Deep retrofit'!$U$101,IF(F48="Scenario3PBT6",'Deep retrofit'!$V$101,"")))&amp;IF(F48="Scenario1PBT7",'Deep retrofit'!$W$101,IF(F48="Scenario2PBT7",'Deep retrofit'!$X$101,IF(F48="Scenario3PBT7",'Deep retrofit'!$Y$101,"")))&amp;IF(F48="Scenario1PBT8",'Deep retrofit'!$Z$101,IF(F48="Scenario2PBT8",'Deep retrofit'!$AA$101,IF(F48="Scenario3PBT8",'Deep retrofit'!$AB$101,"")))&amp;IF(F48="Scenario1PBT9",'Deep retrofit'!$AC$101,IF(F48="Scenario2PBT9",'Deep retrofit'!$AD$101,IF(F48="Scenario3PBT9",'Deep retrofit'!$AE$101,"")))&amp;IF(F48="Scenario1PBT10",'Deep retrofit'!$AF$101,IF(F48="Scenario2PBT10",'Deep retrofit'!$AG$101,IF(F48="Scenario3PBT10",'Deep retrofit'!$AH$101,"")))&amp;IF(F48="Scenario1PBT11",'Deep retrofit'!$AI$101,IF(F48="Scenario2PBT11",'Deep retrofit'!$AJ$101,IF(F48="Scenario3PBT11",'Deep retrofit'!$AK$101,"")))&amp;IF(F48="Scenario1PBT12",'Deep retrofit'!$AL$101,IF(F48="Scenario2PBT12",'Deep retrofit'!$AM$101,IF(F48="Scenario3PBT12",'Deep retrofit'!$AN$101,"")))&amp;IF(F48="Scenario1PBT13",'Deep retrofit'!$AO$101,IF(F48="Scenario2PBT13",'Deep retrofit'!$AP$101,IF(F48="Scenario3PBT13",'Deep retrofit'!$AQ$101,"")))&amp;IF(F48="Scenario1PBT14",'Deep retrofit'!$AR$101,IF(F48="Scenario2PBT14",'Deep retrofit'!$AS$101,IF(F48="Scenario3PBT14",'Deep retrofit'!$AT$101,"")))&amp;IF(F48="Scenario1PBT15",'Deep retrofit'!$AU$101,IF(F48="Scenario2PBT15",'Deep retrofit'!$AV$101,IF(F48="Scenario3PBT15",'Deep retrofit'!$AW$101,"")))</f>
        <v/>
      </c>
      <c r="AB48" s="233">
        <f t="shared" si="21"/>
        <v>0</v>
      </c>
      <c r="AC48" s="264">
        <f>IFERROR('Projection_Base-case'!G48-G48,0)</f>
        <v>0</v>
      </c>
      <c r="AD48" s="142">
        <f t="shared" si="24"/>
        <v>0</v>
      </c>
      <c r="AE48" s="142">
        <f>IFERROR(100*AC48/'Projection_Base-case'!G48,0)</f>
        <v>0</v>
      </c>
      <c r="AF48" s="142">
        <f>IFERROR('Projection_Base-case'!I48-I48,0)</f>
        <v>0</v>
      </c>
      <c r="AG48" s="142">
        <f t="shared" si="25"/>
        <v>0</v>
      </c>
      <c r="AH48" s="142">
        <f>IFERROR(100*AF48/'Projection_Base-case'!I48,0)</f>
        <v>0</v>
      </c>
      <c r="AI48" s="142">
        <f>IFERROR('Projection_Base-case'!K48-K48,0)</f>
        <v>0</v>
      </c>
      <c r="AJ48" s="142">
        <f t="shared" si="26"/>
        <v>0</v>
      </c>
      <c r="AK48" s="142">
        <f>IFERROR(100*AI48/'Projection_Base-case'!K48,0)</f>
        <v>0</v>
      </c>
      <c r="AL48" s="142">
        <f>IFERROR(M48-'Projection_Base-case'!M48,0)</f>
        <v>0</v>
      </c>
      <c r="AM48" s="142">
        <f t="shared" si="27"/>
        <v>0</v>
      </c>
      <c r="AN48" s="143">
        <f>IFERROR(100*AL48/'Projection_Base-case'!M48,0)</f>
        <v>0</v>
      </c>
      <c r="AO48" s="262">
        <f>IFERROR('Projection_Base-case'!O48-O48,0)</f>
        <v>0</v>
      </c>
      <c r="AP48" s="142">
        <f t="shared" si="28"/>
        <v>0</v>
      </c>
      <c r="AQ48" s="142">
        <f>IFERROR(100*AO48/'Projection_Base-case'!O48,0)</f>
        <v>0</v>
      </c>
      <c r="AR48" s="142">
        <f>IFERROR('Projection_Base-case'!Q48-Q48,0)</f>
        <v>0</v>
      </c>
      <c r="AS48" s="142">
        <f t="shared" si="29"/>
        <v>0</v>
      </c>
      <c r="AT48" s="142">
        <f>IFERROR(100*AR48/'Projection_Base-case'!Q48,0)</f>
        <v>0</v>
      </c>
      <c r="AU48" s="142">
        <f>IFERROR('Projection_Base-case'!S48-S48,0)</f>
        <v>0</v>
      </c>
      <c r="AV48" s="142">
        <f t="shared" si="30"/>
        <v>0</v>
      </c>
      <c r="AW48" s="143">
        <f>IFERROR(100*AU48/'Projection_Base-case'!S48,0)</f>
        <v>0</v>
      </c>
      <c r="AX48" s="262">
        <f>IFERROR('Projection_Base-case'!U48-U48,0)</f>
        <v>0</v>
      </c>
      <c r="AY48" s="142">
        <f t="shared" si="31"/>
        <v>0</v>
      </c>
      <c r="AZ48" s="142">
        <f>IFERROR(100*AX48/'Projection_Base-case'!U48,0)</f>
        <v>0</v>
      </c>
      <c r="BA48" s="142">
        <f>IFERROR('Projection_Base-case'!W48-W48,0)</f>
        <v>0</v>
      </c>
      <c r="BB48" s="142">
        <f t="shared" si="32"/>
        <v>0</v>
      </c>
      <c r="BC48" s="142">
        <f>IFERROR(100*BA48/'Projection_Base-case'!W48,0)</f>
        <v>0</v>
      </c>
      <c r="BD48" s="142">
        <f>IFERROR('Projection_Base-case'!Y48-Y48,0)</f>
        <v>0</v>
      </c>
      <c r="BE48" s="142">
        <f t="shared" si="33"/>
        <v>0</v>
      </c>
      <c r="BF48" s="142">
        <f>IFERROR(100*BD48/'Projection_Base-case'!Y48,0)</f>
        <v>0</v>
      </c>
      <c r="BG48" s="531">
        <f t="shared" si="22"/>
        <v>0</v>
      </c>
      <c r="BH48" s="532">
        <f t="shared" si="23"/>
        <v>0</v>
      </c>
    </row>
    <row r="49" spans="1:60" x14ac:dyDescent="0.25">
      <c r="A49" s="261">
        <v>44</v>
      </c>
      <c r="B49" s="142">
        <f>'Projection_Base-case'!B49</f>
        <v>0</v>
      </c>
      <c r="C49" s="142">
        <f>'Projection_Base-case'!C49</f>
        <v>0</v>
      </c>
      <c r="D49" s="142">
        <f>'Projection_Base-case'!D49</f>
        <v>0</v>
      </c>
      <c r="E49" s="149"/>
      <c r="F49" s="258" t="str">
        <f t="shared" si="10"/>
        <v>0</v>
      </c>
      <c r="G49" s="231" t="str">
        <f>IF(F49="Scenario1PBT1",'Deep retrofit'!$E$6,IF(F49="Scenario2PBT1",'Deep retrofit'!$F$6,IF(F49="Scenario3PBT1",'Deep retrofit'!$G$6,"")))&amp;IF(F49="Scenario1PBT2",'Deep retrofit'!$H$6,IF(F49="Scenario2PBT2",'Deep retrofit'!$I$6,IF(F49="Scenario3PBT2",'Deep retrofit'!$J$6,"")))&amp;IF(F49="Scenario1PBT3",'Deep retrofit'!$K$6,IF(F49="Scenario2PBT3",'Deep retrofit'!$L$6,IF(F49="Scenario3PBT3",'Deep retrofit'!$M$6,"")))&amp;IF(F49="Scenario1PBT4",'Deep retrofit'!$N$6,IF(F49="Scenario2PBT4",'Deep retrofit'!$O$6,IF(F49="Scenario3PBT4",'Deep retrofit'!$P$6,"")))&amp;IF(F49="Scenario1PBT5",'Deep retrofit'!$Q$6,IF(F49="Scenario2PBT5",'Deep retrofit'!$R$6,IF(F49="Scenario3PBT5",'Deep retrofit'!$S$6,"")))&amp;IF(F49="Scenario1PBT6",'Deep retrofit'!$T$6,IF(F49="Scenario2PBT6",'Deep retrofit'!$U$6,IF(F49="Scenario3PBT6",'Deep retrofit'!$V$6,"")))&amp;IF(F49="Scenario1PBT7",'Deep retrofit'!$W$6,IF(F49="Scenario2PBT7",'Deep retrofit'!$X$6,IF(F49="Scenario3PBT7",'Deep retrofit'!$Y$6,"")))&amp;IF(F49="Scenario1PBT8",'Deep retrofit'!$Z$6,IF(F49="Scenario2PBT8",'Deep retrofit'!$AA$6,IF(F49="Scenario3PBT8",'Deep retrofit'!$AB$6,"")))&amp;IF(F49="Scenario1PBT9",'Deep retrofit'!$AC$6,IF(F49="Scenario2PBT9",'Deep retrofit'!$AD$6,IF(F49="Scenario3PBT9",'Deep retrofit'!$AE$6,"")))&amp;IF(F49="Scenario1PBT10",'Deep retrofit'!$AF$6,IF(F49="Scenario2PBT10",'Deep retrofit'!$AG$6,IF(F49="Scenario3PBT10",'Deep retrofit'!$AH$6,"")))&amp;IF(F49="Scenario1PBT11",'Deep retrofit'!$AI$6,IF(F49="Scenario2PBT11",'Deep retrofit'!$AJ$6,IF(F49="Scenario3PBT11",'Deep retrofit'!$AK$6,"")))&amp;IF(F49="Scenario1PBT12",'Deep retrofit'!$AL$6,IF(F49="Scenario2PBT12",'Deep retrofit'!$AM$6,IF(F49="Scenario3PBT12",'Deep retrofit'!$AN$6,"")))&amp;IF(F49="Scenario1PBT13",'Deep retrofit'!$AO$6,IF(F49="Scenario2PBT13",'Deep retrofit'!$AP$6,IF(F49="Scenario3PBT13",'Deep retrofit'!$AQ$6,"")))&amp;IF(F49="Scenario1PBT14",'Deep retrofit'!$AR$6,IF(F49="Scenario2PBT14",'Deep retrofit'!$AS$6,IF(F49="Scenario3PBT14",'Deep retrofit'!$AT$6,"")))&amp;IF(F49="Scenario1PBT15",'Deep retrofit'!$AU$6,IF(F49="Scenario2PBT15",'Deep retrofit'!$AV$6,IF(F49="Scenario3PBT15",'Deep retrofit'!$AW$6,"")))</f>
        <v/>
      </c>
      <c r="H49" s="142">
        <f t="shared" si="11"/>
        <v>0</v>
      </c>
      <c r="I49" s="232" t="str">
        <f>IF(F49="Scenario1PBT1",'Deep retrofit'!$E$16,IF(F49="Scenario2PBT1",'Deep retrofit'!$F$16,IF(F49="Scenario3PBT1",'Deep retrofit'!$G$16,"")))&amp;IF(F49="Scenario1PBT2",'Deep retrofit'!$H$16,IF(F49="Scenario2PBT2",'Deep retrofit'!$I$16,IF(F49="Scenario3PBT2",'Deep retrofit'!$J$16,"")))&amp;IF(F49="Scenario1PBT3",'Deep retrofit'!$K$16,IF(F49="Scenario2PBT3",'Deep retrofit'!$L$16,IF(F49="Scenario3PBT3",'Deep retrofit'!$M$16,"")))&amp;IF(F49="Scenario1PBT4",'Deep retrofit'!$N$16,IF(F49="Scenario2PBT4",'Deep retrofit'!$O$16,IF(F49="Scenario3PBT4",'Deep retrofit'!$P$16,"")))&amp;IF(F49="Scenario1PBT5",'Deep retrofit'!$Q$16,IF(F49="Scenario2PBT5",'Deep retrofit'!$R$16,IF(F49="Scenario3PBT5",'Deep retrofit'!$S$16,"")))&amp;IF(F49="Scenario1PBT6",'Deep retrofit'!$T$16,IF(F49="Scenario2PBT6",'Deep retrofit'!$U$16,IF(F49="Scenario3PBT6",'Deep retrofit'!$V$16,"")))&amp;IF(F49="Scenario1PBT7",'Deep retrofit'!$W$16,IF(F49="Scenario2PBT7",'Deep retrofit'!$X$16,IF(F49="Scenario3PBT7",'Deep retrofit'!$Y$16,"")))&amp;IF(F49="Scenario1PBT8",'Deep retrofit'!$Z$16,IF(F49="Scenario2PBT8",'Deep retrofit'!$AA$16,IF(F49="Scenario3PBT8",'Deep retrofit'!$AB$16,"")))&amp;IF(F49="Scenario1PBT9",'Deep retrofit'!$AC$16,IF(F49="Scenario2PBT9",'Deep retrofit'!$AD$16,IF(F49="Scenario3PBT9",'Deep retrofit'!$AE$16,"")))&amp;IF(F49="Scenario1PBT10",'Deep retrofit'!$AF$16,IF(F49="Scenario2PBT10",'Deep retrofit'!$AG$16,IF(F49="Scenario3PBT10",'Deep retrofit'!$AH$16,"")))&amp;IF(F49="Scenario1PBT11",'Deep retrofit'!$AI$16,IF(F49="Scenario2PBT11",'Deep retrofit'!$AJ$16,IF(F49="Scenario3PBT11",'Deep retrofit'!$AK$16,"")))&amp;IF(F49="Scenario1PBT12",'Deep retrofit'!$AL$16,IF(F49="Scenario2PBT12",'Deep retrofit'!$AM$16,IF(F49="Scenario3PBT12",'Deep retrofit'!$AN$16,"")))&amp;IF(F49="Scenario1PBT13",'Deep retrofit'!$AO$16,IF(F49="Scenario2PBT13",'Deep retrofit'!$AP$16,IF(F49="Scenario3PBT13",'Deep retrofit'!$AQ$16,"")))&amp;IF(F49="Scenario1PBT14",'Deep retrofit'!$AR$16,IF(F49="Scenario2PBT14",'Deep retrofit'!$AS$16,IF(F49="Scenario3PBT14",'Deep retrofit'!$AT$16,"")))&amp;IF(F49="Scenario1PBT15",'Deep retrofit'!$AU$16,IF(F49="Scenario2PBT15",'Deep retrofit'!$AV$16,IF(F49="Scenario3PBT15",'Deep retrofit'!$AW$16,"")))</f>
        <v/>
      </c>
      <c r="J49" s="142">
        <f t="shared" si="12"/>
        <v>0</v>
      </c>
      <c r="K49" s="142" t="str">
        <f>IF(F49="Scenario1PBT1",'Deep retrofit'!$E$18,IF(F49="Scenario2PBT1",'Deep retrofit'!$F$18,IF(F49="Scenario3PBT1",'Deep retrofit'!$G$18,"")))&amp;IF(F49="Scenario1PBT2",'Deep retrofit'!$H$18,IF(F49="Scenario2PBT2",'Deep retrofit'!$I$18,IF(F49="Scenario3PBT2",'Deep retrofit'!$J$18,"")))&amp;IF(F49="Scenario1PBT3",'Deep retrofit'!$K$18,IF(F49="Scenario2PBT3",'Deep retrofit'!$L$18,IF(F49="Scenario3PBT3",'Deep retrofit'!$M$18,"")))&amp;IF(F49="Scenario1PBT4",'Deep retrofit'!$N$18,IF(F49="Scenario2PBT4",'Deep retrofit'!$O$18,IF(F49="Scenario3PBT4",'Deep retrofit'!$P$18,"")))&amp;IF(F49="Scenario1PBT5",'Deep retrofit'!$Q$18,IF(F49="Scenario2PBT5",'Deep retrofit'!$R$18,IF(F49="Scenario3PBT5",'Deep retrofit'!$S$18,"")))&amp;IF(F49="Scenario1PBT6",'Deep retrofit'!$T$18,IF(F49="Scenario2PBT6",'Deep retrofit'!$U$18,IF(F49="Scenario3PBT6",'Deep retrofit'!$V$18,"")))&amp;IF(F49="Scenario1PBT7",'Deep retrofit'!$W$18,IF(F49="Scenario2PBT7",'Deep retrofit'!$X$18,IF(F49="Scenario3PBT7",'Deep retrofit'!$Y$18,"")))&amp;IF(F49="Scenario1PBT8",'Deep retrofit'!$Z$18,IF(F49="Scenario2PBT8",'Deep retrofit'!$AA$18,IF(F49="Scenario3PBT8",'Deep retrofit'!$AB$18,"")))&amp;IF(F49="Scenario1PBT9",'Deep retrofit'!$AC$18,IF(F49="Scenario2PBT9",'Deep retrofit'!$AD$18,IF(F49="Scenario3PBT9",'Deep retrofit'!$AE$18,"")))&amp;IF(F49="Scenario1PBT10",'Deep retrofit'!$AF$18,IF(F49="Scenario2PBT10",'Deep retrofit'!$AG$18,IF(F49="Scenario3PBT10",'Deep retrofit'!$AH$18,"")))&amp;IF(F49="Scenario1PBT11",'Deep retrofit'!$AI$18,IF(F49="Scenario2PBT11",'Deep retrofit'!$AJ$18,IF(F49="Scenario3PBT11",'Deep retrofit'!$AK$18,"")))&amp;IF(F49="Scenario1PBT12",'Deep retrofit'!$AL$18,IF(F49="Scenario2PBT12",'Deep retrofit'!$AM$18,IF(F49="Scenario3PBT12",'Deep retrofit'!$AN$18,"")))&amp;IF(F49="Scenario1PBT13",'Deep retrofit'!$AO$18,IF(F49="Scenario2PBT13",'Deep retrofit'!$AP$18,IF(F49="Scenario3PBT13",'Deep retrofit'!$AQ$18,"")))&amp;IF(F49="Scenario1PBT14",'Deep retrofit'!$AR$18,IF(F49="Scenario2PBT14",'Deep retrofit'!$AS$18,IF(F49="Scenario3PBT14",'Deep retrofit'!$AT$18,"")))&amp;IF(F49="Scenario1PBT15",'Deep retrofit'!$AU$18,IF(F49="Scenario2PBT15",'Deep retrofit'!$AV$18,IF(F49="Scenario3PBT15",'Deep retrofit'!$AW$18,"")))</f>
        <v/>
      </c>
      <c r="L49" s="142">
        <f t="shared" si="13"/>
        <v>0</v>
      </c>
      <c r="M49" s="142" t="str">
        <f>IF(F49="Scenario1PBT1",'Deep retrofit'!$E$20,IF(F49="Scenario2PBT1",'Deep retrofit'!$F$20,IF(F49="Scenario3PBT1",'Deep retrofit'!$G$20,"")))&amp;IF(F49="Scenario1PBT2",'Deep retrofit'!$H$20,IF(F49="Scenario2PBT2",'Deep retrofit'!$I$20,IF(F49="Scenario3PBT2",'Deep retrofit'!$J$20,"")))&amp;IF(F49="Scenario1PBT3",'Deep retrofit'!$K$20,IF(F49="Scenario2PBT3",'Deep retrofit'!$L$20,IF(F49="Scenario3PBT3",'Deep retrofit'!$M$20,"")))&amp;IF(F49="Scenario1PBT4",'Deep retrofit'!$N$20,IF(F49="Scenario2PBT4",'Deep retrofit'!$O$20,IF(F49="Scenario3PBT4",'Deep retrofit'!$P$20,"")))&amp;IF(F49="Scenario1PBT5",'Deep retrofit'!$Q$20,IF(F49="Scenario2PBT5",'Deep retrofit'!$R$20,IF(F49="Scenario3PBT5",'Deep retrofit'!$S$20,"")))&amp;IF(F49="Scenario1PBT6",'Deep retrofit'!$T$20,IF(F49="Scenario2PBT6",'Deep retrofit'!$U$20,IF(F49="Scenario3PBT6",'Deep retrofit'!$V$20,"")))&amp;IF(F49="Scenario1PBT7",'Deep retrofit'!$W$20,IF(F49="Scenario2PBT7",'Deep retrofit'!$X$20,IF(F49="Scenario3PBT7",'Deep retrofit'!$Y$20,"")))&amp;IF(F49="Scenario1PBT8",'Deep retrofit'!$Z$20,IF(F49="Scenario2PBT8",'Deep retrofit'!$AA$20,IF(F49="Scenario3PBT8",'Deep retrofit'!$AB$20,"")))&amp;IF(F49="Scenario1PBT9",'Deep retrofit'!$AC$20,IF(F49="Scenario2PBT9",'Deep retrofit'!$AD$20,IF(F49="Scenario3PBT9",'Deep retrofit'!$AE$20,"")))&amp;IF(F49="Scenario1PBT10",'Deep retrofit'!$AF$20,IF(F49="Scenario2PBT10",'Deep retrofit'!$AG$20,IF(F49="Scenario3PBT10",'Deep retrofit'!$AH$20,"")))&amp;IF(F49="Scenario1PBT11",'Deep retrofit'!$AI$20,IF(F49="Scenario2PBT11",'Deep retrofit'!$AJ$20,IF(F49="Scenario3PBT11",'Deep retrofit'!$AK$20,"")))&amp;IF(F49="Scenario1PBT12",'Deep retrofit'!$AL$20,IF(F49="Scenario2PBT12",'Deep retrofit'!$AM$20,IF(F49="Scenario3PBT12",'Deep retrofit'!$AN$20,"")))&amp;IF(F49="Scenario1PBT13",'Deep retrofit'!$AO$20,IF(F49="Scenario2PBT13",'Deep retrofit'!$AP$20,IF(F49="Scenario3PBT13",'Deep retrofit'!$AQ$20,"")))&amp;IF(F49="Scenario1PBT14",'Deep retrofit'!$AR$20,IF(F49="Scenario2PBT14",'Deep retrofit'!$AS$20,IF(F49="Scenario3PBT14",'Deep retrofit'!$AT$20,"")))&amp;IF(F49="Scenario1PBT15",'Deep retrofit'!$AU$20,IF(F49="Scenario2PBT15",'Deep retrofit'!$AV$20,IF(F49="Scenario3PBT15",'Deep retrofit'!$AW$20,"")))</f>
        <v/>
      </c>
      <c r="N49" s="143">
        <f t="shared" si="14"/>
        <v>0</v>
      </c>
      <c r="O49" s="262" t="str">
        <f>IF(F49="Scenario1PBT1",'Deep retrofit'!$E$23,IF(F49="Scenario2PBT1",'Deep retrofit'!$F$23,IF(F49="Scenario3PBT1",'Deep retrofit'!$G$23,"")))&amp;IF(F49="Scenario1PBT2",'Deep retrofit'!$H$23,IF(F49="Scenario2PBT2",'Deep retrofit'!$I$23,IF(F49="Scenario3PBT2",'Deep retrofit'!$J$23,"")))&amp;IF(F49="Scenario1PBT3",'Deep retrofit'!$K$23,IF(F49="Scenario2PBT3",'Deep retrofit'!$L$23,IF(F49="Scenario3PBT3",'Deep retrofit'!$M$23,"")))&amp;IF(F49="Scenario1PBT4",'Deep retrofit'!$N$23,IF(F49="Scenario2PBT4",'Deep retrofit'!$O$23,IF(F49="Scenario3PBT4",'Deep retrofit'!$P$23,"")))&amp;IF(F49="Scenario1PBT5",'Deep retrofit'!$Q$23,IF(F49="Scenario2PBT5",'Deep retrofit'!$R$23,IF(F49="Scenario3PBT5",'Deep retrofit'!$S$23,"")))&amp;IF(F49="Scenario1PBT6",'Deep retrofit'!$T$23,IF(F49="Scenario2PBT6",'Deep retrofit'!$U$23,IF(F49="Scenario3PBT6",'Deep retrofit'!$V$23,"")))&amp;IF(F49="Scenario1PBT7",'Deep retrofit'!$W$23,IF(F49="Scenario2PBT7",'Deep retrofit'!$X$23,IF(F49="Scenario3PBT7",'Deep retrofit'!$Y$23,"")))&amp;IF(F49="Scenario1PBT8",'Deep retrofit'!$Z$23,IF(F49="Scenario2PBT8",'Deep retrofit'!$AA$23,IF(F49="Scenario3PBT8",'Deep retrofit'!$AB$23,"")))&amp;IF(F49="Scenario1PBT9",'Deep retrofit'!$AC$23,IF(F49="Scenario2PBT9",'Deep retrofit'!$AD$23,IF(F49="Scenario3PBT9",'Deep retrofit'!$AE$23,"")))&amp;IF(F49="Scenario1PBT10",'Deep retrofit'!$AF$23,IF(F49="Scenario2PBT10",'Deep retrofit'!$AG$23,IF(F49="Scenario3PBT10",'Deep retrofit'!$AH$23,"")))&amp;IF(F49="Scenario1PBT11",'Deep retrofit'!$AI$23,IF(F49="Scenario2PBT11",'Deep retrofit'!$AJ$23,IF(F49="Scenario3PBT11",'Deep retrofit'!$AK$23,"")))&amp;IF(F49="Scenario1PBT12",'Deep retrofit'!$AL$23,IF(F49="Scenario2PBT12",'Deep retrofit'!$AM$23,IF(F49="Scenario3PBT12",'Deep retrofit'!$AN$23,"")))&amp;IF(F49="Scenario1PBT13",'Deep retrofit'!$AO$23,IF(F49="Scenario2PBT13",'Deep retrofit'!$AP$23,IF(F49="Scenario3PBT13",'Deep retrofit'!$AQ$23,"")))&amp;IF(F49="Scenario1PBT14",'Deep retrofit'!$AR$23,IF(F49="Scenario2PBT14",'Deep retrofit'!$AS$23,IF(F49="Scenario3PBT14",'Deep retrofit'!$AT$23,"")))&amp;IF(F49="Scenario1PBT15",'Deep retrofit'!$AU$23,IF(F49="Scenario2PBT15",'Deep retrofit'!$AV$23,IF(F49="Scenario3PBT15",'Deep retrofit'!$AW$23,"")))</f>
        <v/>
      </c>
      <c r="P49" s="142">
        <f t="shared" si="15"/>
        <v>0</v>
      </c>
      <c r="Q49" s="142" t="str">
        <f>IF(F49="Scenario1PBT1",'Deep retrofit'!$E$25,IF(F49="Scenario2PBT1",'Deep retrofit'!$F$25,IF(F49="Scenario3PBT1",'Deep retrofit'!$G$25,"")))&amp;IF(F49="Scenario1PBT2",'Deep retrofit'!$H$25,IF(F49="Scenario2PBT2",'Deep retrofit'!$I$25,IF(F49="Scenario3PBT2",'Deep retrofit'!$J$25,"")))&amp;IF(F49="Scenario1PBT3",'Deep retrofit'!$K$25,IF(F49="Scenario2PBT3",'Deep retrofit'!$L$25,IF(F49="Scenario3PBT3",'Deep retrofit'!$M$25,"")))&amp;IF(F49="Scenario1PBT4",'Deep retrofit'!$N$25,IF(F49="Scenario2PBT4",'Deep retrofit'!$O$25,IF(F49="Scenario3PBT4",'Deep retrofit'!$P$25,"")))&amp;IF(F49="Scenario1PBT5",'Deep retrofit'!$Q$25,IF(F49="Scenario2PBT5",'Deep retrofit'!$R$25,IF(F49="Scenario3PBT5",'Deep retrofit'!$S$25,"")))&amp;IF(F49="Scenario1PBT6",'Deep retrofit'!$T$25,IF(F49="Scenario2PBT6",'Deep retrofit'!$U$25,IF(F49="Scenario3PBT6",'Deep retrofit'!$V$25,"")))&amp;IF(F49="Scenario1PBT7",'Deep retrofit'!$W$25,IF(F49="Scenario2PBT7",'Deep retrofit'!$X$25,IF(F49="Scenario3PBT7",'Deep retrofit'!$Y$25,"")))&amp;IF(F49="Scenario1PBT8",'Deep retrofit'!$Z$25,IF(F49="Scenario2PBT8",'Deep retrofit'!$AA$25,IF(F49="Scenario3PBT8",'Deep retrofit'!$AB$25,"")))&amp;IF(F49="Scenario1PBT9",'Deep retrofit'!$AC$25,IF(F49="Scenario2PBT9",'Deep retrofit'!$AD$25,IF(F49="Scenario3PBT9",'Deep retrofit'!$AE$25,"")))&amp;IF(F49="Scenario1PBT10",'Deep retrofit'!$AF$25,IF(F49="Scenario2PBT10",'Deep retrofit'!$AG$25,IF(F49="Scenario3PBT10",'Deep retrofit'!$AH$25,"")))&amp;IF(F49="Scenario1PBT11",'Deep retrofit'!$AI$25,IF(F49="Scenario2PBT11",'Deep retrofit'!$AJ$25,IF(F49="Scenario3PBT11",'Deep retrofit'!$AK$25,"")))&amp;IF(F49="Scenario1PBT12",'Deep retrofit'!$AL$25,IF(F49="Scenario2PBT12",'Deep retrofit'!$AM$25,IF(F49="Scenario3PBT12",'Deep retrofit'!$AN$25,"")))&amp;IF(F49="Scenario1PBT13",'Deep retrofit'!$AO$25,IF(F49="Scenario2PBT13",'Deep retrofit'!$AP$25,IF(F49="Scenario3PBT13",'Deep retrofit'!$AQ$25,"")))&amp;IF(F49="Scenario1PBT14",'Deep retrofit'!$AR$25,IF(F49="Scenario2PBT14",'Deep retrofit'!$AS$25,IF(F49="Scenario3PBT14",'Deep retrofit'!$AT$25,"")))&amp;IF(F49="Scenario1PBT15",'Deep retrofit'!$AU$25,IF(F49="Scenario2PBT15",'Deep retrofit'!$AV$25,IF(F49="Scenario3PBT15",'Deep retrofit'!$AW$25,"")))</f>
        <v/>
      </c>
      <c r="R49" s="142">
        <f t="shared" si="16"/>
        <v>0</v>
      </c>
      <c r="S49" s="142" t="str">
        <f>IF(F49="Scenario1PBT1",'Deep retrofit'!$E$27,IF(F49="Scenario2PBT1",'Deep retrofit'!$F$27,IF(F49="Scenario3PBT1",'Deep retrofit'!$G$27,"")))&amp;IF(F49="Scenario1PBT2",'Deep retrofit'!$H$27,IF(F49="Scenario2PBT2",'Deep retrofit'!$I$27,IF(F49="Scenario3PBT2",'Deep retrofit'!$J$27,"")))&amp;IF(F49="Scenario1PBT3",'Deep retrofit'!$K$27,IF(F49="Scenario2PBT3",'Deep retrofit'!$L$27,IF(F49="Scenario3PBT3",'Deep retrofit'!$M$27,"")))&amp;IF(F49="Scenario1PBT4",'Deep retrofit'!$N$27,IF(F49="Scenario2PBT4",'Deep retrofit'!$O$27,IF(F49="Scenario3PBT4",'Deep retrofit'!$P$27,"")))&amp;IF(F49="Scenario1PBT5",'Deep retrofit'!$Q$27,IF(F49="Scenario2PBT5",'Deep retrofit'!$R$27,IF(F49="Scenario3PBT5",'Deep retrofit'!$S$27,"")))&amp;IF(F49="Scenario1PBT6",'Deep retrofit'!$T$27,IF(F49="Scenario2PBT6",'Deep retrofit'!$U$27,IF(F49="Scenario3PBT6",'Deep retrofit'!$V$27,"")))&amp;IF(F49="Scenario1PBT7",'Deep retrofit'!$W$27,IF(F49="Scenario2PBT7",'Deep retrofit'!$X$27,IF(F49="Scenario3PBT7",'Deep retrofit'!$Y$27,"")))&amp;IF(F49="Scenario1PBT8",'Deep retrofit'!$Z$27,IF(F49="Scenario2PBT8",'Deep retrofit'!$AA$27,IF(F49="Scenario3PBT8",'Deep retrofit'!$AB$27,"")))&amp;IF(F49="Scenario1PBT9",'Deep retrofit'!$AC$27,IF(F49="Scenario2PBT9",'Deep retrofit'!$AD$27,IF(F49="Scenario3PBT9",'Deep retrofit'!$AE$27,"")))&amp;IF(F49="Scenario1PBT10",'Deep retrofit'!$AF$27,IF(F49="Scenario2PBT10",'Deep retrofit'!$AG$27,IF(F49="Scenario3PBT10",'Deep retrofit'!$AH$27,"")))&amp;IF(F49="Scenario1PBT11",'Deep retrofit'!$AI$27,IF(F49="Scenario2PBT11",'Deep retrofit'!$AJ$27,IF(F49="Scenario3PBT11",'Deep retrofit'!$AK$27,"")))&amp;IF(F49="Scenario1PBT12",'Deep retrofit'!$AL$27,IF(F49="Scenario2PBT12",'Deep retrofit'!$AM$27,IF(F49="Scenario3PBT12",'Deep retrofit'!$AN$27,"")))&amp;IF(F49="Scenario1PBT13",'Deep retrofit'!$AO$27,IF(F49="Scenario2PBT13",'Deep retrofit'!$AP$27,IF(F49="Scenario3PBT13",'Deep retrofit'!$AQ$27,"")))&amp;IF(F49="Scenario1PBT14",'Deep retrofit'!$AR$27,IF(F49="Scenario2PBT14",'Deep retrofit'!$AS$27,IF(F49="Scenario3PBT14",'Deep retrofit'!$AT$27,"")))&amp;IF(F49="Scenario1PBT15",'Deep retrofit'!$AU$27,IF(F49="Scenario2PBT15",'Deep retrofit'!$AV$27,IF(F49="Scenario3PBT15",'Deep retrofit'!$AW$27,"")))</f>
        <v/>
      </c>
      <c r="T49" s="263">
        <f t="shared" si="17"/>
        <v>0</v>
      </c>
      <c r="U49" s="262" t="str">
        <f>IF(F49="Scenario1PBT1",'Deep retrofit'!$E$38,IF(F49="Scenario2PBT1",'Deep retrofit'!$F$38,IF(F49="Scenario3PBT1",'Deep retrofit'!$G$38,"")))&amp;IF(F49="Scenario1PBT2",'Deep retrofit'!$H$38,IF(F49="Scenario2PBT2",'Deep retrofit'!$I$38,IF(F49="Scenario3PBT2",'Deep retrofit'!$J$38,"")))&amp;IF(F49="Scenario1PBT3",'Deep retrofit'!$K$38,IF(F49="Scenario2PBT3",'Deep retrofit'!$L$38,IF(F49="Scenario3PBT3",'Deep retrofit'!$M$38,"")))&amp;IF(F49="Scenario1PBT4",'Deep retrofit'!$N$38,IF(F49="Scenario2PBT4",'Deep retrofit'!$O$38,IF(F49="Scenario3PBT4",'Deep retrofit'!$P$38,"")))&amp;IF(F49="Scenario1PBT5",'Deep retrofit'!$Q$38,IF(F49="Scenario2PBT5",'Deep retrofit'!$R$38,IF(F49="Scenario3PBT5",'Deep retrofit'!$S$38,"")))&amp;IF(F49="Scenario1PBT6",'Deep retrofit'!$T$38,IF(F49="Scenario2PBT6",'Deep retrofit'!$U$38,IF(F49="Scenario3PBT6",'Deep retrofit'!$V$38,"")))&amp;IF(F49="Scenario1PBT7",'Deep retrofit'!$W$38,IF(F49="Scenario2PBT7",'Deep retrofit'!$X$38,IF(F49="Scenario3PBT7",'Deep retrofit'!$Y$38,"")))&amp;IF(F49="Scenario1PBT8",'Deep retrofit'!$Z$38,IF(F49="Scenario2PBT8",'Deep retrofit'!$AA$38,IF(F49="Scenario3PBT8",'Deep retrofit'!$AB$38,"")))&amp;IF(F49="Scenario1PBT9",'Deep retrofit'!$AC$38,IF(F49="Scenario2PBT9",'Deep retrofit'!$AD$38,IF(F49="Scenario3PBT9",'Deep retrofit'!$AE$38,"")))&amp;IF(F49="Scenario1PBT10",'Deep retrofit'!$AF$38,IF(F49="Scenario2PBT10",'Deep retrofit'!$AG$38,IF(F49="Scenario3PBT10",'Deep retrofit'!$AH$38,"")))&amp;IF(F49="Scenario1PBT11",'Deep retrofit'!$AI$38,IF(F49="Scenario2PBT11",'Deep retrofit'!$AJ$38,IF(F49="Scenario3PBT11",'Deep retrofit'!$AK$38,"")))&amp;IF(F49="Scenario1PBT12",'Deep retrofit'!$AL$38,IF(F49="Scenario2PBT12",'Deep retrofit'!$AM$38,IF(F49="Scenario3PBT12",'Deep retrofit'!$AN$38,"")))&amp;IF(F49="Scenario1PBT13",'Deep retrofit'!$AO$38,IF(F49="Scenario2PBT13",'Deep retrofit'!$AP$38,IF(F49="Scenario3PBT13",'Deep retrofit'!$AQ$38,"")))&amp;IF(F49="Scenario1PBT14",'Deep retrofit'!$AR$38,IF(F49="Scenario2PBT14",'Deep retrofit'!$AS$38,IF(F49="Scenario3PBT14",'Deep retrofit'!$AT$38,"")))&amp;IF(F49="Scenario1PBT15",'Deep retrofit'!$AU$38,IF(F49="Scenario2PBT15",'Deep retrofit'!$AV$38,IF(F49="Scenario3PBT15",'Deep retrofit'!$AW$38,"")))</f>
        <v/>
      </c>
      <c r="V49" s="142">
        <f t="shared" si="18"/>
        <v>0</v>
      </c>
      <c r="W49" s="142" t="str">
        <f>IF(F49="Scenario1PBT1",'Deep retrofit'!$E$40,IF(F49="Scenario2PBT1",'Deep retrofit'!$F$40,IF(F49="Scenario3PBT1",'Deep retrofit'!$G$40,"")))&amp;IF(F49="Scenario1PBT2",'Deep retrofit'!$H$40,IF(F49="Scenario2PBT2",'Deep retrofit'!$I$40,IF(F49="Scenario3PBT2",'Deep retrofit'!$J$40,"")))&amp;IF(F49="Scenario1PBT3",'Deep retrofit'!$K$40,IF(F49="Scenario2PBT3",'Deep retrofit'!$L$40,IF(F49="Scenario3PBT3",'Deep retrofit'!$M$40,"")))&amp;IF(F49="Scenario1PBT4",'Deep retrofit'!$N$40,IF(F49="Scenario2PBT4",'Deep retrofit'!$O$40,IF(F49="Scenario3PBT4",'Deep retrofit'!$P$40,"")))&amp;IF(F49="Scenario1PBT5",'Deep retrofit'!$Q$40,IF(F49="Scenario2PBT5",'Deep retrofit'!$R$40,IF(F49="Scenario3PBT5",'Deep retrofit'!$S$40,"")))&amp;IF(F49="Scenario1PBT6",'Deep retrofit'!$T$40,IF(F49="Scenario2PBT6",'Deep retrofit'!$U$40,IF(F49="Scenario3PBT6",'Deep retrofit'!$V$40,"")))&amp;IF(F49="Scenario1PBT7",'Deep retrofit'!$W$40,IF(F49="Scenario2PBT7",'Deep retrofit'!$X$40,IF(F49="Scenario3PBT7",'Deep retrofit'!$Y$40,"")))&amp;IF(F49="Scenario1PBT8",'Deep retrofit'!$Z$40,IF(F49="Scenario2PBT8",'Deep retrofit'!$AA$40,IF(F49="Scenario3PBT8",'Deep retrofit'!$AB$40,"")))&amp;IF(F49="Scenario1PBT9",'Deep retrofit'!$AC$40,IF(F49="Scenario2PBT9",'Deep retrofit'!$AD$40,IF(F49="Scenario3PBT9",'Deep retrofit'!$AE$40,"")))&amp;IF(F49="Scenario1PBT10",'Deep retrofit'!$AF$40,IF(F49="Scenario2PBT10",'Deep retrofit'!$AG$40,IF(F49="Scenario3PBT10",'Deep retrofit'!$AH$40,"")))&amp;IF(F49="Scenario1PBT11",'Deep retrofit'!$AI$40,IF(F49="Scenario2PBT11",'Deep retrofit'!$AJ$40,IF(F49="Scenario3PBT11",'Deep retrofit'!$AK$40,"")))&amp;IF(F49="Scenario1PBT12",'Deep retrofit'!$AL$40,IF(F49="Scenario2PBT12",'Deep retrofit'!$AM$40,IF(F49="Scenario3PBT12",'Deep retrofit'!$AN$40,"")))&amp;IF(F49="Scenario1PBT13",'Deep retrofit'!$AO$40,IF(F49="Scenario2PBT13",'Deep retrofit'!$AP$40,IF(F49="Scenario3PBT13",'Deep retrofit'!$AQ$40,"")))&amp;IF(F49="Scenario1PBT14",'Deep retrofit'!$AR$40,IF(F49="Scenario2PBT14",'Deep retrofit'!$AS$40,IF(F49="Scenario3PBT14",'Deep retrofit'!$AT$40,"")))&amp;IF(F49="Scenario1PBT15",'Deep retrofit'!$AU$40,IF(F49="Scenario2PBT15",'Deep retrofit'!$AV$40,IF(F49="Scenario3PBT15",'Deep retrofit'!$AW$40,"")))</f>
        <v/>
      </c>
      <c r="X49" s="142">
        <f t="shared" si="19"/>
        <v>0</v>
      </c>
      <c r="Y49" s="142" t="str">
        <f>IF(F49="Scenario1PBT1",'Deep retrofit'!$E$42,IF(F49="Scenario2PBT1",'Deep retrofit'!$F$42,IF(F49="Scenario3PBT1",'Deep retrofit'!$G$42,"")))&amp;IF(F49="Scenario1PBT2",'Deep retrofit'!$H$42,IF(F49="Scenario2PBT2",'Deep retrofit'!$I$42,IF(F49="Scenario3PBT2",'Deep retrofit'!$J$42,"")))&amp;IF(F49="Scenario1PBT3",'Deep retrofit'!$K$42,IF(F49="Scenario2PBT3",'Deep retrofit'!$L$42,IF(F49="Scenario3PBT3",'Deep retrofit'!$M$42,"")))&amp;IF(F49="Scenario1PBT4",'Deep retrofit'!$N$42,IF(F49="Scenario2PBT4",'Deep retrofit'!$O$42,IF(F49="Scenario3PBT4",'Deep retrofit'!$P$42,"")))&amp;IF(F49="Scenario1PBT5",'Deep retrofit'!$Q$42,IF(F49="Scenario2PBT5",'Deep retrofit'!$R$42,IF(F49="Scenario3PBT5",'Deep retrofit'!$S$42,"")))&amp;IF(F49="Scenario1PBT6",'Deep retrofit'!$T$42,IF(F49="Scenario2PBT6",'Deep retrofit'!$U$42,IF(F49="Scenario3PBT6",'Deep retrofit'!$V$42,"")))&amp;IF(F49="Scenario1PBT7",'Deep retrofit'!$W$42,IF(F49="Scenario2PBT7",'Deep retrofit'!$X$42,IF(F49="Scenario3PBT7",'Deep retrofit'!$Y$42,"")))&amp;IF(F49="Scenario1PBT8",'Deep retrofit'!$Z$42,IF(F49="Scenario2PBT8",'Deep retrofit'!$AA$42,IF(F49="Scenario3PBT8",'Deep retrofit'!$AB$42,"")))&amp;IF(F49="Scenario1PBT9",'Deep retrofit'!$AC$42,IF(F49="Scenario2PBT9",'Deep retrofit'!$AD$42,IF(F49="Scenario3PBT9",'Deep retrofit'!$AE$42,"")))&amp;IF(F49="Scenario1PBT10",'Deep retrofit'!$AF$42,IF(F49="Scenario2PBT10",'Deep retrofit'!$AG$42,IF(F49="Scenario3PBT10",'Deep retrofit'!$AH$42,"")))&amp;IF(F49="Scenario1PBT11",'Deep retrofit'!$AI$42,IF(F49="Scenario2PBT11",'Deep retrofit'!$AJ$42,IF(F49="Scenario3PBT11",'Deep retrofit'!$AK$42,"")))&amp;IF(F49="Scenario1PBT12",'Deep retrofit'!$AL$42,IF(F49="Scenario2PBT12",'Deep retrofit'!$AM$42,IF(F49="Scenario3PBT12",'Deep retrofit'!$AN$42,"")))&amp;IF(F49="Scenario1PBT13",'Deep retrofit'!$AO$42,IF(F49="Scenario2PBT13",'Deep retrofit'!$AP$42,IF(F49="Scenario3PBT13",'Deep retrofit'!$AQ$42,"")))&amp;IF(F49="Scenario1PBT14",'Deep retrofit'!$AR$42,IF(F49="Scenario2PBT14",'Deep retrofit'!$AS$42,IF(F49="Scenario3PBT14",'Deep retrofit'!$AT$42,"")))&amp;IF(F49="Scenario1PBT15",'Deep retrofit'!$AU$42,IF(F49="Scenario2PBT15",'Deep retrofit'!$AV$42,IF(F49="Scenario3PBT15",'Deep retrofit'!$AW$42,"")))</f>
        <v/>
      </c>
      <c r="Z49" s="142">
        <f t="shared" si="20"/>
        <v>0</v>
      </c>
      <c r="AA49" s="331" t="str">
        <f>IF(F49="Scenario1PBT1",'Deep retrofit'!$E$101,IF(F49="Scenario2PBT1",'Deep retrofit'!$F$101,IF(F49="Scenario3PBT1",'Deep retrofit'!$G$101,"")))&amp;IF(F49="Scenario1PBT2",'Deep retrofit'!$H$101,IF(F49="Scenario2PBT2",'Deep retrofit'!$I$101,IF(F49="Scenario3PBT2",'Deep retrofit'!$J$101,"")))&amp;IF(F49="Scenario1PBT3",'Deep retrofit'!$K$101,IF(F49="Scenario2PBT3",'Deep retrofit'!$L$101,IF(F49="Scenario3PBT3",'Deep retrofit'!$M$101,"")))&amp;IF(F49="Scenario1PBT4",'Deep retrofit'!$N$101,IF(F49="Scenario2PBT4",'Deep retrofit'!$O$101,IF(F49="Scenario3PBT4",'Deep retrofit'!$P$101,"")))&amp;IF(F49="Scenario1PBT5",'Deep retrofit'!$Q$101,IF(F49="Scenario2PBT5",'Deep retrofit'!$R$101,IF(F49="Scenario3PBT5",'Deep retrofit'!$S$101,"")))&amp;IF(F49="Scenario1PBT6",'Deep retrofit'!$T$101,IF(F49="Scenario2PBT6",'Deep retrofit'!$U$101,IF(F49="Scenario3PBT6",'Deep retrofit'!$V$101,"")))&amp;IF(F49="Scenario1PBT7",'Deep retrofit'!$W$101,IF(F49="Scenario2PBT7",'Deep retrofit'!$X$101,IF(F49="Scenario3PBT7",'Deep retrofit'!$Y$101,"")))&amp;IF(F49="Scenario1PBT8",'Deep retrofit'!$Z$101,IF(F49="Scenario2PBT8",'Deep retrofit'!$AA$101,IF(F49="Scenario3PBT8",'Deep retrofit'!$AB$101,"")))&amp;IF(F49="Scenario1PBT9",'Deep retrofit'!$AC$101,IF(F49="Scenario2PBT9",'Deep retrofit'!$AD$101,IF(F49="Scenario3PBT9",'Deep retrofit'!$AE$101,"")))&amp;IF(F49="Scenario1PBT10",'Deep retrofit'!$AF$101,IF(F49="Scenario2PBT10",'Deep retrofit'!$AG$101,IF(F49="Scenario3PBT10",'Deep retrofit'!$AH$101,"")))&amp;IF(F49="Scenario1PBT11",'Deep retrofit'!$AI$101,IF(F49="Scenario2PBT11",'Deep retrofit'!$AJ$101,IF(F49="Scenario3PBT11",'Deep retrofit'!$AK$101,"")))&amp;IF(F49="Scenario1PBT12",'Deep retrofit'!$AL$101,IF(F49="Scenario2PBT12",'Deep retrofit'!$AM$101,IF(F49="Scenario3PBT12",'Deep retrofit'!$AN$101,"")))&amp;IF(F49="Scenario1PBT13",'Deep retrofit'!$AO$101,IF(F49="Scenario2PBT13",'Deep retrofit'!$AP$101,IF(F49="Scenario3PBT13",'Deep retrofit'!$AQ$101,"")))&amp;IF(F49="Scenario1PBT14",'Deep retrofit'!$AR$101,IF(F49="Scenario2PBT14",'Deep retrofit'!$AS$101,IF(F49="Scenario3PBT14",'Deep retrofit'!$AT$101,"")))&amp;IF(F49="Scenario1PBT15",'Deep retrofit'!$AU$101,IF(F49="Scenario2PBT15",'Deep retrofit'!$AV$101,IF(F49="Scenario3PBT15",'Deep retrofit'!$AW$101,"")))</f>
        <v/>
      </c>
      <c r="AB49" s="233">
        <f t="shared" si="21"/>
        <v>0</v>
      </c>
      <c r="AC49" s="264">
        <f>IFERROR('Projection_Base-case'!G49-G49,0)</f>
        <v>0</v>
      </c>
      <c r="AD49" s="142">
        <f t="shared" si="24"/>
        <v>0</v>
      </c>
      <c r="AE49" s="142">
        <f>IFERROR(100*AC49/'Projection_Base-case'!G49,0)</f>
        <v>0</v>
      </c>
      <c r="AF49" s="142">
        <f>IFERROR('Projection_Base-case'!I49-I49,0)</f>
        <v>0</v>
      </c>
      <c r="AG49" s="142">
        <f t="shared" si="25"/>
        <v>0</v>
      </c>
      <c r="AH49" s="142">
        <f>IFERROR(100*AF49/'Projection_Base-case'!I49,0)</f>
        <v>0</v>
      </c>
      <c r="AI49" s="142">
        <f>IFERROR('Projection_Base-case'!K49-K49,0)</f>
        <v>0</v>
      </c>
      <c r="AJ49" s="142">
        <f t="shared" si="26"/>
        <v>0</v>
      </c>
      <c r="AK49" s="142">
        <f>IFERROR(100*AI49/'Projection_Base-case'!K49,0)</f>
        <v>0</v>
      </c>
      <c r="AL49" s="142">
        <f>IFERROR(M49-'Projection_Base-case'!M49,0)</f>
        <v>0</v>
      </c>
      <c r="AM49" s="142">
        <f t="shared" si="27"/>
        <v>0</v>
      </c>
      <c r="AN49" s="143">
        <f>IFERROR(100*AL49/'Projection_Base-case'!M49,0)</f>
        <v>0</v>
      </c>
      <c r="AO49" s="262">
        <f>IFERROR('Projection_Base-case'!O49-O49,0)</f>
        <v>0</v>
      </c>
      <c r="AP49" s="142">
        <f t="shared" si="28"/>
        <v>0</v>
      </c>
      <c r="AQ49" s="142">
        <f>IFERROR(100*AO49/'Projection_Base-case'!O49,0)</f>
        <v>0</v>
      </c>
      <c r="AR49" s="142">
        <f>IFERROR('Projection_Base-case'!Q49-Q49,0)</f>
        <v>0</v>
      </c>
      <c r="AS49" s="142">
        <f t="shared" si="29"/>
        <v>0</v>
      </c>
      <c r="AT49" s="142">
        <f>IFERROR(100*AR49/'Projection_Base-case'!Q49,0)</f>
        <v>0</v>
      </c>
      <c r="AU49" s="142">
        <f>IFERROR('Projection_Base-case'!S49-S49,0)</f>
        <v>0</v>
      </c>
      <c r="AV49" s="142">
        <f t="shared" si="30"/>
        <v>0</v>
      </c>
      <c r="AW49" s="143">
        <f>IFERROR(100*AU49/'Projection_Base-case'!S49,0)</f>
        <v>0</v>
      </c>
      <c r="AX49" s="262">
        <f>IFERROR('Projection_Base-case'!U49-U49,0)</f>
        <v>0</v>
      </c>
      <c r="AY49" s="142">
        <f t="shared" si="31"/>
        <v>0</v>
      </c>
      <c r="AZ49" s="142">
        <f>IFERROR(100*AX49/'Projection_Base-case'!U49,0)</f>
        <v>0</v>
      </c>
      <c r="BA49" s="142">
        <f>IFERROR('Projection_Base-case'!W49-W49,0)</f>
        <v>0</v>
      </c>
      <c r="BB49" s="142">
        <f t="shared" si="32"/>
        <v>0</v>
      </c>
      <c r="BC49" s="142">
        <f>IFERROR(100*BA49/'Projection_Base-case'!W49,0)</f>
        <v>0</v>
      </c>
      <c r="BD49" s="142">
        <f>IFERROR('Projection_Base-case'!Y49-Y49,0)</f>
        <v>0</v>
      </c>
      <c r="BE49" s="142">
        <f t="shared" si="33"/>
        <v>0</v>
      </c>
      <c r="BF49" s="142">
        <f>IFERROR(100*BD49/'Projection_Base-case'!Y49,0)</f>
        <v>0</v>
      </c>
      <c r="BG49" s="531">
        <f t="shared" si="22"/>
        <v>0</v>
      </c>
      <c r="BH49" s="532">
        <f t="shared" si="23"/>
        <v>0</v>
      </c>
    </row>
    <row r="50" spans="1:60" x14ac:dyDescent="0.25">
      <c r="A50" s="261">
        <v>45</v>
      </c>
      <c r="B50" s="142">
        <f>'Projection_Base-case'!B50</f>
        <v>0</v>
      </c>
      <c r="C50" s="142">
        <f>'Projection_Base-case'!C50</f>
        <v>0</v>
      </c>
      <c r="D50" s="142">
        <f>'Projection_Base-case'!D50</f>
        <v>0</v>
      </c>
      <c r="E50" s="149"/>
      <c r="F50" s="258" t="str">
        <f t="shared" si="10"/>
        <v>0</v>
      </c>
      <c r="G50" s="231" t="str">
        <f>IF(F50="Scenario1PBT1",'Deep retrofit'!$E$6,IF(F50="Scenario2PBT1",'Deep retrofit'!$F$6,IF(F50="Scenario3PBT1",'Deep retrofit'!$G$6,"")))&amp;IF(F50="Scenario1PBT2",'Deep retrofit'!$H$6,IF(F50="Scenario2PBT2",'Deep retrofit'!$I$6,IF(F50="Scenario3PBT2",'Deep retrofit'!$J$6,"")))&amp;IF(F50="Scenario1PBT3",'Deep retrofit'!$K$6,IF(F50="Scenario2PBT3",'Deep retrofit'!$L$6,IF(F50="Scenario3PBT3",'Deep retrofit'!$M$6,"")))&amp;IF(F50="Scenario1PBT4",'Deep retrofit'!$N$6,IF(F50="Scenario2PBT4",'Deep retrofit'!$O$6,IF(F50="Scenario3PBT4",'Deep retrofit'!$P$6,"")))&amp;IF(F50="Scenario1PBT5",'Deep retrofit'!$Q$6,IF(F50="Scenario2PBT5",'Deep retrofit'!$R$6,IF(F50="Scenario3PBT5",'Deep retrofit'!$S$6,"")))&amp;IF(F50="Scenario1PBT6",'Deep retrofit'!$T$6,IF(F50="Scenario2PBT6",'Deep retrofit'!$U$6,IF(F50="Scenario3PBT6",'Deep retrofit'!$V$6,"")))&amp;IF(F50="Scenario1PBT7",'Deep retrofit'!$W$6,IF(F50="Scenario2PBT7",'Deep retrofit'!$X$6,IF(F50="Scenario3PBT7",'Deep retrofit'!$Y$6,"")))&amp;IF(F50="Scenario1PBT8",'Deep retrofit'!$Z$6,IF(F50="Scenario2PBT8",'Deep retrofit'!$AA$6,IF(F50="Scenario3PBT8",'Deep retrofit'!$AB$6,"")))&amp;IF(F50="Scenario1PBT9",'Deep retrofit'!$AC$6,IF(F50="Scenario2PBT9",'Deep retrofit'!$AD$6,IF(F50="Scenario3PBT9",'Deep retrofit'!$AE$6,"")))&amp;IF(F50="Scenario1PBT10",'Deep retrofit'!$AF$6,IF(F50="Scenario2PBT10",'Deep retrofit'!$AG$6,IF(F50="Scenario3PBT10",'Deep retrofit'!$AH$6,"")))&amp;IF(F50="Scenario1PBT11",'Deep retrofit'!$AI$6,IF(F50="Scenario2PBT11",'Deep retrofit'!$AJ$6,IF(F50="Scenario3PBT11",'Deep retrofit'!$AK$6,"")))&amp;IF(F50="Scenario1PBT12",'Deep retrofit'!$AL$6,IF(F50="Scenario2PBT12",'Deep retrofit'!$AM$6,IF(F50="Scenario3PBT12",'Deep retrofit'!$AN$6,"")))&amp;IF(F50="Scenario1PBT13",'Deep retrofit'!$AO$6,IF(F50="Scenario2PBT13",'Deep retrofit'!$AP$6,IF(F50="Scenario3PBT13",'Deep retrofit'!$AQ$6,"")))&amp;IF(F50="Scenario1PBT14",'Deep retrofit'!$AR$6,IF(F50="Scenario2PBT14",'Deep retrofit'!$AS$6,IF(F50="Scenario3PBT14",'Deep retrofit'!$AT$6,"")))&amp;IF(F50="Scenario1PBT15",'Deep retrofit'!$AU$6,IF(F50="Scenario2PBT15",'Deep retrofit'!$AV$6,IF(F50="Scenario3PBT15",'Deep retrofit'!$AW$6,"")))</f>
        <v/>
      </c>
      <c r="H50" s="142">
        <f t="shared" si="11"/>
        <v>0</v>
      </c>
      <c r="I50" s="232" t="str">
        <f>IF(F50="Scenario1PBT1",'Deep retrofit'!$E$16,IF(F50="Scenario2PBT1",'Deep retrofit'!$F$16,IF(F50="Scenario3PBT1",'Deep retrofit'!$G$16,"")))&amp;IF(F50="Scenario1PBT2",'Deep retrofit'!$H$16,IF(F50="Scenario2PBT2",'Deep retrofit'!$I$16,IF(F50="Scenario3PBT2",'Deep retrofit'!$J$16,"")))&amp;IF(F50="Scenario1PBT3",'Deep retrofit'!$K$16,IF(F50="Scenario2PBT3",'Deep retrofit'!$L$16,IF(F50="Scenario3PBT3",'Deep retrofit'!$M$16,"")))&amp;IF(F50="Scenario1PBT4",'Deep retrofit'!$N$16,IF(F50="Scenario2PBT4",'Deep retrofit'!$O$16,IF(F50="Scenario3PBT4",'Deep retrofit'!$P$16,"")))&amp;IF(F50="Scenario1PBT5",'Deep retrofit'!$Q$16,IF(F50="Scenario2PBT5",'Deep retrofit'!$R$16,IF(F50="Scenario3PBT5",'Deep retrofit'!$S$16,"")))&amp;IF(F50="Scenario1PBT6",'Deep retrofit'!$T$16,IF(F50="Scenario2PBT6",'Deep retrofit'!$U$16,IF(F50="Scenario3PBT6",'Deep retrofit'!$V$16,"")))&amp;IF(F50="Scenario1PBT7",'Deep retrofit'!$W$16,IF(F50="Scenario2PBT7",'Deep retrofit'!$X$16,IF(F50="Scenario3PBT7",'Deep retrofit'!$Y$16,"")))&amp;IF(F50="Scenario1PBT8",'Deep retrofit'!$Z$16,IF(F50="Scenario2PBT8",'Deep retrofit'!$AA$16,IF(F50="Scenario3PBT8",'Deep retrofit'!$AB$16,"")))&amp;IF(F50="Scenario1PBT9",'Deep retrofit'!$AC$16,IF(F50="Scenario2PBT9",'Deep retrofit'!$AD$16,IF(F50="Scenario3PBT9",'Deep retrofit'!$AE$16,"")))&amp;IF(F50="Scenario1PBT10",'Deep retrofit'!$AF$16,IF(F50="Scenario2PBT10",'Deep retrofit'!$AG$16,IF(F50="Scenario3PBT10",'Deep retrofit'!$AH$16,"")))&amp;IF(F50="Scenario1PBT11",'Deep retrofit'!$AI$16,IF(F50="Scenario2PBT11",'Deep retrofit'!$AJ$16,IF(F50="Scenario3PBT11",'Deep retrofit'!$AK$16,"")))&amp;IF(F50="Scenario1PBT12",'Deep retrofit'!$AL$16,IF(F50="Scenario2PBT12",'Deep retrofit'!$AM$16,IF(F50="Scenario3PBT12",'Deep retrofit'!$AN$16,"")))&amp;IF(F50="Scenario1PBT13",'Deep retrofit'!$AO$16,IF(F50="Scenario2PBT13",'Deep retrofit'!$AP$16,IF(F50="Scenario3PBT13",'Deep retrofit'!$AQ$16,"")))&amp;IF(F50="Scenario1PBT14",'Deep retrofit'!$AR$16,IF(F50="Scenario2PBT14",'Deep retrofit'!$AS$16,IF(F50="Scenario3PBT14",'Deep retrofit'!$AT$16,"")))&amp;IF(F50="Scenario1PBT15",'Deep retrofit'!$AU$16,IF(F50="Scenario2PBT15",'Deep retrofit'!$AV$16,IF(F50="Scenario3PBT15",'Deep retrofit'!$AW$16,"")))</f>
        <v/>
      </c>
      <c r="J50" s="142">
        <f t="shared" si="12"/>
        <v>0</v>
      </c>
      <c r="K50" s="142" t="str">
        <f>IF(F50="Scenario1PBT1",'Deep retrofit'!$E$18,IF(F50="Scenario2PBT1",'Deep retrofit'!$F$18,IF(F50="Scenario3PBT1",'Deep retrofit'!$G$18,"")))&amp;IF(F50="Scenario1PBT2",'Deep retrofit'!$H$18,IF(F50="Scenario2PBT2",'Deep retrofit'!$I$18,IF(F50="Scenario3PBT2",'Deep retrofit'!$J$18,"")))&amp;IF(F50="Scenario1PBT3",'Deep retrofit'!$K$18,IF(F50="Scenario2PBT3",'Deep retrofit'!$L$18,IF(F50="Scenario3PBT3",'Deep retrofit'!$M$18,"")))&amp;IF(F50="Scenario1PBT4",'Deep retrofit'!$N$18,IF(F50="Scenario2PBT4",'Deep retrofit'!$O$18,IF(F50="Scenario3PBT4",'Deep retrofit'!$P$18,"")))&amp;IF(F50="Scenario1PBT5",'Deep retrofit'!$Q$18,IF(F50="Scenario2PBT5",'Deep retrofit'!$R$18,IF(F50="Scenario3PBT5",'Deep retrofit'!$S$18,"")))&amp;IF(F50="Scenario1PBT6",'Deep retrofit'!$T$18,IF(F50="Scenario2PBT6",'Deep retrofit'!$U$18,IF(F50="Scenario3PBT6",'Deep retrofit'!$V$18,"")))&amp;IF(F50="Scenario1PBT7",'Deep retrofit'!$W$18,IF(F50="Scenario2PBT7",'Deep retrofit'!$X$18,IF(F50="Scenario3PBT7",'Deep retrofit'!$Y$18,"")))&amp;IF(F50="Scenario1PBT8",'Deep retrofit'!$Z$18,IF(F50="Scenario2PBT8",'Deep retrofit'!$AA$18,IF(F50="Scenario3PBT8",'Deep retrofit'!$AB$18,"")))&amp;IF(F50="Scenario1PBT9",'Deep retrofit'!$AC$18,IF(F50="Scenario2PBT9",'Deep retrofit'!$AD$18,IF(F50="Scenario3PBT9",'Deep retrofit'!$AE$18,"")))&amp;IF(F50="Scenario1PBT10",'Deep retrofit'!$AF$18,IF(F50="Scenario2PBT10",'Deep retrofit'!$AG$18,IF(F50="Scenario3PBT10",'Deep retrofit'!$AH$18,"")))&amp;IF(F50="Scenario1PBT11",'Deep retrofit'!$AI$18,IF(F50="Scenario2PBT11",'Deep retrofit'!$AJ$18,IF(F50="Scenario3PBT11",'Deep retrofit'!$AK$18,"")))&amp;IF(F50="Scenario1PBT12",'Deep retrofit'!$AL$18,IF(F50="Scenario2PBT12",'Deep retrofit'!$AM$18,IF(F50="Scenario3PBT12",'Deep retrofit'!$AN$18,"")))&amp;IF(F50="Scenario1PBT13",'Deep retrofit'!$AO$18,IF(F50="Scenario2PBT13",'Deep retrofit'!$AP$18,IF(F50="Scenario3PBT13",'Deep retrofit'!$AQ$18,"")))&amp;IF(F50="Scenario1PBT14",'Deep retrofit'!$AR$18,IF(F50="Scenario2PBT14",'Deep retrofit'!$AS$18,IF(F50="Scenario3PBT14",'Deep retrofit'!$AT$18,"")))&amp;IF(F50="Scenario1PBT15",'Deep retrofit'!$AU$18,IF(F50="Scenario2PBT15",'Deep retrofit'!$AV$18,IF(F50="Scenario3PBT15",'Deep retrofit'!$AW$18,"")))</f>
        <v/>
      </c>
      <c r="L50" s="142">
        <f t="shared" si="13"/>
        <v>0</v>
      </c>
      <c r="M50" s="142" t="str">
        <f>IF(F50="Scenario1PBT1",'Deep retrofit'!$E$20,IF(F50="Scenario2PBT1",'Deep retrofit'!$F$20,IF(F50="Scenario3PBT1",'Deep retrofit'!$G$20,"")))&amp;IF(F50="Scenario1PBT2",'Deep retrofit'!$H$20,IF(F50="Scenario2PBT2",'Deep retrofit'!$I$20,IF(F50="Scenario3PBT2",'Deep retrofit'!$J$20,"")))&amp;IF(F50="Scenario1PBT3",'Deep retrofit'!$K$20,IF(F50="Scenario2PBT3",'Deep retrofit'!$L$20,IF(F50="Scenario3PBT3",'Deep retrofit'!$M$20,"")))&amp;IF(F50="Scenario1PBT4",'Deep retrofit'!$N$20,IF(F50="Scenario2PBT4",'Deep retrofit'!$O$20,IF(F50="Scenario3PBT4",'Deep retrofit'!$P$20,"")))&amp;IF(F50="Scenario1PBT5",'Deep retrofit'!$Q$20,IF(F50="Scenario2PBT5",'Deep retrofit'!$R$20,IF(F50="Scenario3PBT5",'Deep retrofit'!$S$20,"")))&amp;IF(F50="Scenario1PBT6",'Deep retrofit'!$T$20,IF(F50="Scenario2PBT6",'Deep retrofit'!$U$20,IF(F50="Scenario3PBT6",'Deep retrofit'!$V$20,"")))&amp;IF(F50="Scenario1PBT7",'Deep retrofit'!$W$20,IF(F50="Scenario2PBT7",'Deep retrofit'!$X$20,IF(F50="Scenario3PBT7",'Deep retrofit'!$Y$20,"")))&amp;IF(F50="Scenario1PBT8",'Deep retrofit'!$Z$20,IF(F50="Scenario2PBT8",'Deep retrofit'!$AA$20,IF(F50="Scenario3PBT8",'Deep retrofit'!$AB$20,"")))&amp;IF(F50="Scenario1PBT9",'Deep retrofit'!$AC$20,IF(F50="Scenario2PBT9",'Deep retrofit'!$AD$20,IF(F50="Scenario3PBT9",'Deep retrofit'!$AE$20,"")))&amp;IF(F50="Scenario1PBT10",'Deep retrofit'!$AF$20,IF(F50="Scenario2PBT10",'Deep retrofit'!$AG$20,IF(F50="Scenario3PBT10",'Deep retrofit'!$AH$20,"")))&amp;IF(F50="Scenario1PBT11",'Deep retrofit'!$AI$20,IF(F50="Scenario2PBT11",'Deep retrofit'!$AJ$20,IF(F50="Scenario3PBT11",'Deep retrofit'!$AK$20,"")))&amp;IF(F50="Scenario1PBT12",'Deep retrofit'!$AL$20,IF(F50="Scenario2PBT12",'Deep retrofit'!$AM$20,IF(F50="Scenario3PBT12",'Deep retrofit'!$AN$20,"")))&amp;IF(F50="Scenario1PBT13",'Deep retrofit'!$AO$20,IF(F50="Scenario2PBT13",'Deep retrofit'!$AP$20,IF(F50="Scenario3PBT13",'Deep retrofit'!$AQ$20,"")))&amp;IF(F50="Scenario1PBT14",'Deep retrofit'!$AR$20,IF(F50="Scenario2PBT14",'Deep retrofit'!$AS$20,IF(F50="Scenario3PBT14",'Deep retrofit'!$AT$20,"")))&amp;IF(F50="Scenario1PBT15",'Deep retrofit'!$AU$20,IF(F50="Scenario2PBT15",'Deep retrofit'!$AV$20,IF(F50="Scenario3PBT15",'Deep retrofit'!$AW$20,"")))</f>
        <v/>
      </c>
      <c r="N50" s="143">
        <f t="shared" si="14"/>
        <v>0</v>
      </c>
      <c r="O50" s="262" t="str">
        <f>IF(F50="Scenario1PBT1",'Deep retrofit'!$E$23,IF(F50="Scenario2PBT1",'Deep retrofit'!$F$23,IF(F50="Scenario3PBT1",'Deep retrofit'!$G$23,"")))&amp;IF(F50="Scenario1PBT2",'Deep retrofit'!$H$23,IF(F50="Scenario2PBT2",'Deep retrofit'!$I$23,IF(F50="Scenario3PBT2",'Deep retrofit'!$J$23,"")))&amp;IF(F50="Scenario1PBT3",'Deep retrofit'!$K$23,IF(F50="Scenario2PBT3",'Deep retrofit'!$L$23,IF(F50="Scenario3PBT3",'Deep retrofit'!$M$23,"")))&amp;IF(F50="Scenario1PBT4",'Deep retrofit'!$N$23,IF(F50="Scenario2PBT4",'Deep retrofit'!$O$23,IF(F50="Scenario3PBT4",'Deep retrofit'!$P$23,"")))&amp;IF(F50="Scenario1PBT5",'Deep retrofit'!$Q$23,IF(F50="Scenario2PBT5",'Deep retrofit'!$R$23,IF(F50="Scenario3PBT5",'Deep retrofit'!$S$23,"")))&amp;IF(F50="Scenario1PBT6",'Deep retrofit'!$T$23,IF(F50="Scenario2PBT6",'Deep retrofit'!$U$23,IF(F50="Scenario3PBT6",'Deep retrofit'!$V$23,"")))&amp;IF(F50="Scenario1PBT7",'Deep retrofit'!$W$23,IF(F50="Scenario2PBT7",'Deep retrofit'!$X$23,IF(F50="Scenario3PBT7",'Deep retrofit'!$Y$23,"")))&amp;IF(F50="Scenario1PBT8",'Deep retrofit'!$Z$23,IF(F50="Scenario2PBT8",'Deep retrofit'!$AA$23,IF(F50="Scenario3PBT8",'Deep retrofit'!$AB$23,"")))&amp;IF(F50="Scenario1PBT9",'Deep retrofit'!$AC$23,IF(F50="Scenario2PBT9",'Deep retrofit'!$AD$23,IF(F50="Scenario3PBT9",'Deep retrofit'!$AE$23,"")))&amp;IF(F50="Scenario1PBT10",'Deep retrofit'!$AF$23,IF(F50="Scenario2PBT10",'Deep retrofit'!$AG$23,IF(F50="Scenario3PBT10",'Deep retrofit'!$AH$23,"")))&amp;IF(F50="Scenario1PBT11",'Deep retrofit'!$AI$23,IF(F50="Scenario2PBT11",'Deep retrofit'!$AJ$23,IF(F50="Scenario3PBT11",'Deep retrofit'!$AK$23,"")))&amp;IF(F50="Scenario1PBT12",'Deep retrofit'!$AL$23,IF(F50="Scenario2PBT12",'Deep retrofit'!$AM$23,IF(F50="Scenario3PBT12",'Deep retrofit'!$AN$23,"")))&amp;IF(F50="Scenario1PBT13",'Deep retrofit'!$AO$23,IF(F50="Scenario2PBT13",'Deep retrofit'!$AP$23,IF(F50="Scenario3PBT13",'Deep retrofit'!$AQ$23,"")))&amp;IF(F50="Scenario1PBT14",'Deep retrofit'!$AR$23,IF(F50="Scenario2PBT14",'Deep retrofit'!$AS$23,IF(F50="Scenario3PBT14",'Deep retrofit'!$AT$23,"")))&amp;IF(F50="Scenario1PBT15",'Deep retrofit'!$AU$23,IF(F50="Scenario2PBT15",'Deep retrofit'!$AV$23,IF(F50="Scenario3PBT15",'Deep retrofit'!$AW$23,"")))</f>
        <v/>
      </c>
      <c r="P50" s="142">
        <f t="shared" si="15"/>
        <v>0</v>
      </c>
      <c r="Q50" s="142" t="str">
        <f>IF(F50="Scenario1PBT1",'Deep retrofit'!$E$25,IF(F50="Scenario2PBT1",'Deep retrofit'!$F$25,IF(F50="Scenario3PBT1",'Deep retrofit'!$G$25,"")))&amp;IF(F50="Scenario1PBT2",'Deep retrofit'!$H$25,IF(F50="Scenario2PBT2",'Deep retrofit'!$I$25,IF(F50="Scenario3PBT2",'Deep retrofit'!$J$25,"")))&amp;IF(F50="Scenario1PBT3",'Deep retrofit'!$K$25,IF(F50="Scenario2PBT3",'Deep retrofit'!$L$25,IF(F50="Scenario3PBT3",'Deep retrofit'!$M$25,"")))&amp;IF(F50="Scenario1PBT4",'Deep retrofit'!$N$25,IF(F50="Scenario2PBT4",'Deep retrofit'!$O$25,IF(F50="Scenario3PBT4",'Deep retrofit'!$P$25,"")))&amp;IF(F50="Scenario1PBT5",'Deep retrofit'!$Q$25,IF(F50="Scenario2PBT5",'Deep retrofit'!$R$25,IF(F50="Scenario3PBT5",'Deep retrofit'!$S$25,"")))&amp;IF(F50="Scenario1PBT6",'Deep retrofit'!$T$25,IF(F50="Scenario2PBT6",'Deep retrofit'!$U$25,IF(F50="Scenario3PBT6",'Deep retrofit'!$V$25,"")))&amp;IF(F50="Scenario1PBT7",'Deep retrofit'!$W$25,IF(F50="Scenario2PBT7",'Deep retrofit'!$X$25,IF(F50="Scenario3PBT7",'Deep retrofit'!$Y$25,"")))&amp;IF(F50="Scenario1PBT8",'Deep retrofit'!$Z$25,IF(F50="Scenario2PBT8",'Deep retrofit'!$AA$25,IF(F50="Scenario3PBT8",'Deep retrofit'!$AB$25,"")))&amp;IF(F50="Scenario1PBT9",'Deep retrofit'!$AC$25,IF(F50="Scenario2PBT9",'Deep retrofit'!$AD$25,IF(F50="Scenario3PBT9",'Deep retrofit'!$AE$25,"")))&amp;IF(F50="Scenario1PBT10",'Deep retrofit'!$AF$25,IF(F50="Scenario2PBT10",'Deep retrofit'!$AG$25,IF(F50="Scenario3PBT10",'Deep retrofit'!$AH$25,"")))&amp;IF(F50="Scenario1PBT11",'Deep retrofit'!$AI$25,IF(F50="Scenario2PBT11",'Deep retrofit'!$AJ$25,IF(F50="Scenario3PBT11",'Deep retrofit'!$AK$25,"")))&amp;IF(F50="Scenario1PBT12",'Deep retrofit'!$AL$25,IF(F50="Scenario2PBT12",'Deep retrofit'!$AM$25,IF(F50="Scenario3PBT12",'Deep retrofit'!$AN$25,"")))&amp;IF(F50="Scenario1PBT13",'Deep retrofit'!$AO$25,IF(F50="Scenario2PBT13",'Deep retrofit'!$AP$25,IF(F50="Scenario3PBT13",'Deep retrofit'!$AQ$25,"")))&amp;IF(F50="Scenario1PBT14",'Deep retrofit'!$AR$25,IF(F50="Scenario2PBT14",'Deep retrofit'!$AS$25,IF(F50="Scenario3PBT14",'Deep retrofit'!$AT$25,"")))&amp;IF(F50="Scenario1PBT15",'Deep retrofit'!$AU$25,IF(F50="Scenario2PBT15",'Deep retrofit'!$AV$25,IF(F50="Scenario3PBT15",'Deep retrofit'!$AW$25,"")))</f>
        <v/>
      </c>
      <c r="R50" s="142">
        <f t="shared" si="16"/>
        <v>0</v>
      </c>
      <c r="S50" s="142" t="str">
        <f>IF(F50="Scenario1PBT1",'Deep retrofit'!$E$27,IF(F50="Scenario2PBT1",'Deep retrofit'!$F$27,IF(F50="Scenario3PBT1",'Deep retrofit'!$G$27,"")))&amp;IF(F50="Scenario1PBT2",'Deep retrofit'!$H$27,IF(F50="Scenario2PBT2",'Deep retrofit'!$I$27,IF(F50="Scenario3PBT2",'Deep retrofit'!$J$27,"")))&amp;IF(F50="Scenario1PBT3",'Deep retrofit'!$K$27,IF(F50="Scenario2PBT3",'Deep retrofit'!$L$27,IF(F50="Scenario3PBT3",'Deep retrofit'!$M$27,"")))&amp;IF(F50="Scenario1PBT4",'Deep retrofit'!$N$27,IF(F50="Scenario2PBT4",'Deep retrofit'!$O$27,IF(F50="Scenario3PBT4",'Deep retrofit'!$P$27,"")))&amp;IF(F50="Scenario1PBT5",'Deep retrofit'!$Q$27,IF(F50="Scenario2PBT5",'Deep retrofit'!$R$27,IF(F50="Scenario3PBT5",'Deep retrofit'!$S$27,"")))&amp;IF(F50="Scenario1PBT6",'Deep retrofit'!$T$27,IF(F50="Scenario2PBT6",'Deep retrofit'!$U$27,IF(F50="Scenario3PBT6",'Deep retrofit'!$V$27,"")))&amp;IF(F50="Scenario1PBT7",'Deep retrofit'!$W$27,IF(F50="Scenario2PBT7",'Deep retrofit'!$X$27,IF(F50="Scenario3PBT7",'Deep retrofit'!$Y$27,"")))&amp;IF(F50="Scenario1PBT8",'Deep retrofit'!$Z$27,IF(F50="Scenario2PBT8",'Deep retrofit'!$AA$27,IF(F50="Scenario3PBT8",'Deep retrofit'!$AB$27,"")))&amp;IF(F50="Scenario1PBT9",'Deep retrofit'!$AC$27,IF(F50="Scenario2PBT9",'Deep retrofit'!$AD$27,IF(F50="Scenario3PBT9",'Deep retrofit'!$AE$27,"")))&amp;IF(F50="Scenario1PBT10",'Deep retrofit'!$AF$27,IF(F50="Scenario2PBT10",'Deep retrofit'!$AG$27,IF(F50="Scenario3PBT10",'Deep retrofit'!$AH$27,"")))&amp;IF(F50="Scenario1PBT11",'Deep retrofit'!$AI$27,IF(F50="Scenario2PBT11",'Deep retrofit'!$AJ$27,IF(F50="Scenario3PBT11",'Deep retrofit'!$AK$27,"")))&amp;IF(F50="Scenario1PBT12",'Deep retrofit'!$AL$27,IF(F50="Scenario2PBT12",'Deep retrofit'!$AM$27,IF(F50="Scenario3PBT12",'Deep retrofit'!$AN$27,"")))&amp;IF(F50="Scenario1PBT13",'Deep retrofit'!$AO$27,IF(F50="Scenario2PBT13",'Deep retrofit'!$AP$27,IF(F50="Scenario3PBT13",'Deep retrofit'!$AQ$27,"")))&amp;IF(F50="Scenario1PBT14",'Deep retrofit'!$AR$27,IF(F50="Scenario2PBT14",'Deep retrofit'!$AS$27,IF(F50="Scenario3PBT14",'Deep retrofit'!$AT$27,"")))&amp;IF(F50="Scenario1PBT15",'Deep retrofit'!$AU$27,IF(F50="Scenario2PBT15",'Deep retrofit'!$AV$27,IF(F50="Scenario3PBT15",'Deep retrofit'!$AW$27,"")))</f>
        <v/>
      </c>
      <c r="T50" s="263">
        <f t="shared" si="17"/>
        <v>0</v>
      </c>
      <c r="U50" s="262" t="str">
        <f>IF(F50="Scenario1PBT1",'Deep retrofit'!$E$38,IF(F50="Scenario2PBT1",'Deep retrofit'!$F$38,IF(F50="Scenario3PBT1",'Deep retrofit'!$G$38,"")))&amp;IF(F50="Scenario1PBT2",'Deep retrofit'!$H$38,IF(F50="Scenario2PBT2",'Deep retrofit'!$I$38,IF(F50="Scenario3PBT2",'Deep retrofit'!$J$38,"")))&amp;IF(F50="Scenario1PBT3",'Deep retrofit'!$K$38,IF(F50="Scenario2PBT3",'Deep retrofit'!$L$38,IF(F50="Scenario3PBT3",'Deep retrofit'!$M$38,"")))&amp;IF(F50="Scenario1PBT4",'Deep retrofit'!$N$38,IF(F50="Scenario2PBT4",'Deep retrofit'!$O$38,IF(F50="Scenario3PBT4",'Deep retrofit'!$P$38,"")))&amp;IF(F50="Scenario1PBT5",'Deep retrofit'!$Q$38,IF(F50="Scenario2PBT5",'Deep retrofit'!$R$38,IF(F50="Scenario3PBT5",'Deep retrofit'!$S$38,"")))&amp;IF(F50="Scenario1PBT6",'Deep retrofit'!$T$38,IF(F50="Scenario2PBT6",'Deep retrofit'!$U$38,IF(F50="Scenario3PBT6",'Deep retrofit'!$V$38,"")))&amp;IF(F50="Scenario1PBT7",'Deep retrofit'!$W$38,IF(F50="Scenario2PBT7",'Deep retrofit'!$X$38,IF(F50="Scenario3PBT7",'Deep retrofit'!$Y$38,"")))&amp;IF(F50="Scenario1PBT8",'Deep retrofit'!$Z$38,IF(F50="Scenario2PBT8",'Deep retrofit'!$AA$38,IF(F50="Scenario3PBT8",'Deep retrofit'!$AB$38,"")))&amp;IF(F50="Scenario1PBT9",'Deep retrofit'!$AC$38,IF(F50="Scenario2PBT9",'Deep retrofit'!$AD$38,IF(F50="Scenario3PBT9",'Deep retrofit'!$AE$38,"")))&amp;IF(F50="Scenario1PBT10",'Deep retrofit'!$AF$38,IF(F50="Scenario2PBT10",'Deep retrofit'!$AG$38,IF(F50="Scenario3PBT10",'Deep retrofit'!$AH$38,"")))&amp;IF(F50="Scenario1PBT11",'Deep retrofit'!$AI$38,IF(F50="Scenario2PBT11",'Deep retrofit'!$AJ$38,IF(F50="Scenario3PBT11",'Deep retrofit'!$AK$38,"")))&amp;IF(F50="Scenario1PBT12",'Deep retrofit'!$AL$38,IF(F50="Scenario2PBT12",'Deep retrofit'!$AM$38,IF(F50="Scenario3PBT12",'Deep retrofit'!$AN$38,"")))&amp;IF(F50="Scenario1PBT13",'Deep retrofit'!$AO$38,IF(F50="Scenario2PBT13",'Deep retrofit'!$AP$38,IF(F50="Scenario3PBT13",'Deep retrofit'!$AQ$38,"")))&amp;IF(F50="Scenario1PBT14",'Deep retrofit'!$AR$38,IF(F50="Scenario2PBT14",'Deep retrofit'!$AS$38,IF(F50="Scenario3PBT14",'Deep retrofit'!$AT$38,"")))&amp;IF(F50="Scenario1PBT15",'Deep retrofit'!$AU$38,IF(F50="Scenario2PBT15",'Deep retrofit'!$AV$38,IF(F50="Scenario3PBT15",'Deep retrofit'!$AW$38,"")))</f>
        <v/>
      </c>
      <c r="V50" s="142">
        <f t="shared" si="18"/>
        <v>0</v>
      </c>
      <c r="W50" s="142" t="str">
        <f>IF(F50="Scenario1PBT1",'Deep retrofit'!$E$40,IF(F50="Scenario2PBT1",'Deep retrofit'!$F$40,IF(F50="Scenario3PBT1",'Deep retrofit'!$G$40,"")))&amp;IF(F50="Scenario1PBT2",'Deep retrofit'!$H$40,IF(F50="Scenario2PBT2",'Deep retrofit'!$I$40,IF(F50="Scenario3PBT2",'Deep retrofit'!$J$40,"")))&amp;IF(F50="Scenario1PBT3",'Deep retrofit'!$K$40,IF(F50="Scenario2PBT3",'Deep retrofit'!$L$40,IF(F50="Scenario3PBT3",'Deep retrofit'!$M$40,"")))&amp;IF(F50="Scenario1PBT4",'Deep retrofit'!$N$40,IF(F50="Scenario2PBT4",'Deep retrofit'!$O$40,IF(F50="Scenario3PBT4",'Deep retrofit'!$P$40,"")))&amp;IF(F50="Scenario1PBT5",'Deep retrofit'!$Q$40,IF(F50="Scenario2PBT5",'Deep retrofit'!$R$40,IF(F50="Scenario3PBT5",'Deep retrofit'!$S$40,"")))&amp;IF(F50="Scenario1PBT6",'Deep retrofit'!$T$40,IF(F50="Scenario2PBT6",'Deep retrofit'!$U$40,IF(F50="Scenario3PBT6",'Deep retrofit'!$V$40,"")))&amp;IF(F50="Scenario1PBT7",'Deep retrofit'!$W$40,IF(F50="Scenario2PBT7",'Deep retrofit'!$X$40,IF(F50="Scenario3PBT7",'Deep retrofit'!$Y$40,"")))&amp;IF(F50="Scenario1PBT8",'Deep retrofit'!$Z$40,IF(F50="Scenario2PBT8",'Deep retrofit'!$AA$40,IF(F50="Scenario3PBT8",'Deep retrofit'!$AB$40,"")))&amp;IF(F50="Scenario1PBT9",'Deep retrofit'!$AC$40,IF(F50="Scenario2PBT9",'Deep retrofit'!$AD$40,IF(F50="Scenario3PBT9",'Deep retrofit'!$AE$40,"")))&amp;IF(F50="Scenario1PBT10",'Deep retrofit'!$AF$40,IF(F50="Scenario2PBT10",'Deep retrofit'!$AG$40,IF(F50="Scenario3PBT10",'Deep retrofit'!$AH$40,"")))&amp;IF(F50="Scenario1PBT11",'Deep retrofit'!$AI$40,IF(F50="Scenario2PBT11",'Deep retrofit'!$AJ$40,IF(F50="Scenario3PBT11",'Deep retrofit'!$AK$40,"")))&amp;IF(F50="Scenario1PBT12",'Deep retrofit'!$AL$40,IF(F50="Scenario2PBT12",'Deep retrofit'!$AM$40,IF(F50="Scenario3PBT12",'Deep retrofit'!$AN$40,"")))&amp;IF(F50="Scenario1PBT13",'Deep retrofit'!$AO$40,IF(F50="Scenario2PBT13",'Deep retrofit'!$AP$40,IF(F50="Scenario3PBT13",'Deep retrofit'!$AQ$40,"")))&amp;IF(F50="Scenario1PBT14",'Deep retrofit'!$AR$40,IF(F50="Scenario2PBT14",'Deep retrofit'!$AS$40,IF(F50="Scenario3PBT14",'Deep retrofit'!$AT$40,"")))&amp;IF(F50="Scenario1PBT15",'Deep retrofit'!$AU$40,IF(F50="Scenario2PBT15",'Deep retrofit'!$AV$40,IF(F50="Scenario3PBT15",'Deep retrofit'!$AW$40,"")))</f>
        <v/>
      </c>
      <c r="X50" s="142">
        <f t="shared" si="19"/>
        <v>0</v>
      </c>
      <c r="Y50" s="142" t="str">
        <f>IF(F50="Scenario1PBT1",'Deep retrofit'!$E$42,IF(F50="Scenario2PBT1",'Deep retrofit'!$F$42,IF(F50="Scenario3PBT1",'Deep retrofit'!$G$42,"")))&amp;IF(F50="Scenario1PBT2",'Deep retrofit'!$H$42,IF(F50="Scenario2PBT2",'Deep retrofit'!$I$42,IF(F50="Scenario3PBT2",'Deep retrofit'!$J$42,"")))&amp;IF(F50="Scenario1PBT3",'Deep retrofit'!$K$42,IF(F50="Scenario2PBT3",'Deep retrofit'!$L$42,IF(F50="Scenario3PBT3",'Deep retrofit'!$M$42,"")))&amp;IF(F50="Scenario1PBT4",'Deep retrofit'!$N$42,IF(F50="Scenario2PBT4",'Deep retrofit'!$O$42,IF(F50="Scenario3PBT4",'Deep retrofit'!$P$42,"")))&amp;IF(F50="Scenario1PBT5",'Deep retrofit'!$Q$42,IF(F50="Scenario2PBT5",'Deep retrofit'!$R$42,IF(F50="Scenario3PBT5",'Deep retrofit'!$S$42,"")))&amp;IF(F50="Scenario1PBT6",'Deep retrofit'!$T$42,IF(F50="Scenario2PBT6",'Deep retrofit'!$U$42,IF(F50="Scenario3PBT6",'Deep retrofit'!$V$42,"")))&amp;IF(F50="Scenario1PBT7",'Deep retrofit'!$W$42,IF(F50="Scenario2PBT7",'Deep retrofit'!$X$42,IF(F50="Scenario3PBT7",'Deep retrofit'!$Y$42,"")))&amp;IF(F50="Scenario1PBT8",'Deep retrofit'!$Z$42,IF(F50="Scenario2PBT8",'Deep retrofit'!$AA$42,IF(F50="Scenario3PBT8",'Deep retrofit'!$AB$42,"")))&amp;IF(F50="Scenario1PBT9",'Deep retrofit'!$AC$42,IF(F50="Scenario2PBT9",'Deep retrofit'!$AD$42,IF(F50="Scenario3PBT9",'Deep retrofit'!$AE$42,"")))&amp;IF(F50="Scenario1PBT10",'Deep retrofit'!$AF$42,IF(F50="Scenario2PBT10",'Deep retrofit'!$AG$42,IF(F50="Scenario3PBT10",'Deep retrofit'!$AH$42,"")))&amp;IF(F50="Scenario1PBT11",'Deep retrofit'!$AI$42,IF(F50="Scenario2PBT11",'Deep retrofit'!$AJ$42,IF(F50="Scenario3PBT11",'Deep retrofit'!$AK$42,"")))&amp;IF(F50="Scenario1PBT12",'Deep retrofit'!$AL$42,IF(F50="Scenario2PBT12",'Deep retrofit'!$AM$42,IF(F50="Scenario3PBT12",'Deep retrofit'!$AN$42,"")))&amp;IF(F50="Scenario1PBT13",'Deep retrofit'!$AO$42,IF(F50="Scenario2PBT13",'Deep retrofit'!$AP$42,IF(F50="Scenario3PBT13",'Deep retrofit'!$AQ$42,"")))&amp;IF(F50="Scenario1PBT14",'Deep retrofit'!$AR$42,IF(F50="Scenario2PBT14",'Deep retrofit'!$AS$42,IF(F50="Scenario3PBT14",'Deep retrofit'!$AT$42,"")))&amp;IF(F50="Scenario1PBT15",'Deep retrofit'!$AU$42,IF(F50="Scenario2PBT15",'Deep retrofit'!$AV$42,IF(F50="Scenario3PBT15",'Deep retrofit'!$AW$42,"")))</f>
        <v/>
      </c>
      <c r="Z50" s="142">
        <f t="shared" si="20"/>
        <v>0</v>
      </c>
      <c r="AA50" s="331" t="str">
        <f>IF(F50="Scenario1PBT1",'Deep retrofit'!$E$101,IF(F50="Scenario2PBT1",'Deep retrofit'!$F$101,IF(F50="Scenario3PBT1",'Deep retrofit'!$G$101,"")))&amp;IF(F50="Scenario1PBT2",'Deep retrofit'!$H$101,IF(F50="Scenario2PBT2",'Deep retrofit'!$I$101,IF(F50="Scenario3PBT2",'Deep retrofit'!$J$101,"")))&amp;IF(F50="Scenario1PBT3",'Deep retrofit'!$K$101,IF(F50="Scenario2PBT3",'Deep retrofit'!$L$101,IF(F50="Scenario3PBT3",'Deep retrofit'!$M$101,"")))&amp;IF(F50="Scenario1PBT4",'Deep retrofit'!$N$101,IF(F50="Scenario2PBT4",'Deep retrofit'!$O$101,IF(F50="Scenario3PBT4",'Deep retrofit'!$P$101,"")))&amp;IF(F50="Scenario1PBT5",'Deep retrofit'!$Q$101,IF(F50="Scenario2PBT5",'Deep retrofit'!$R$101,IF(F50="Scenario3PBT5",'Deep retrofit'!$S$101,"")))&amp;IF(F50="Scenario1PBT6",'Deep retrofit'!$T$101,IF(F50="Scenario2PBT6",'Deep retrofit'!$U$101,IF(F50="Scenario3PBT6",'Deep retrofit'!$V$101,"")))&amp;IF(F50="Scenario1PBT7",'Deep retrofit'!$W$101,IF(F50="Scenario2PBT7",'Deep retrofit'!$X$101,IF(F50="Scenario3PBT7",'Deep retrofit'!$Y$101,"")))&amp;IF(F50="Scenario1PBT8",'Deep retrofit'!$Z$101,IF(F50="Scenario2PBT8",'Deep retrofit'!$AA$101,IF(F50="Scenario3PBT8",'Deep retrofit'!$AB$101,"")))&amp;IF(F50="Scenario1PBT9",'Deep retrofit'!$AC$101,IF(F50="Scenario2PBT9",'Deep retrofit'!$AD$101,IF(F50="Scenario3PBT9",'Deep retrofit'!$AE$101,"")))&amp;IF(F50="Scenario1PBT10",'Deep retrofit'!$AF$101,IF(F50="Scenario2PBT10",'Deep retrofit'!$AG$101,IF(F50="Scenario3PBT10",'Deep retrofit'!$AH$101,"")))&amp;IF(F50="Scenario1PBT11",'Deep retrofit'!$AI$101,IF(F50="Scenario2PBT11",'Deep retrofit'!$AJ$101,IF(F50="Scenario3PBT11",'Deep retrofit'!$AK$101,"")))&amp;IF(F50="Scenario1PBT12",'Deep retrofit'!$AL$101,IF(F50="Scenario2PBT12",'Deep retrofit'!$AM$101,IF(F50="Scenario3PBT12",'Deep retrofit'!$AN$101,"")))&amp;IF(F50="Scenario1PBT13",'Deep retrofit'!$AO$101,IF(F50="Scenario2PBT13",'Deep retrofit'!$AP$101,IF(F50="Scenario3PBT13",'Deep retrofit'!$AQ$101,"")))&amp;IF(F50="Scenario1PBT14",'Deep retrofit'!$AR$101,IF(F50="Scenario2PBT14",'Deep retrofit'!$AS$101,IF(F50="Scenario3PBT14",'Deep retrofit'!$AT$101,"")))&amp;IF(F50="Scenario1PBT15",'Deep retrofit'!$AU$101,IF(F50="Scenario2PBT15",'Deep retrofit'!$AV$101,IF(F50="Scenario3PBT15",'Deep retrofit'!$AW$101,"")))</f>
        <v/>
      </c>
      <c r="AB50" s="233">
        <f t="shared" si="21"/>
        <v>0</v>
      </c>
      <c r="AC50" s="264">
        <f>IFERROR('Projection_Base-case'!G50-G50,0)</f>
        <v>0</v>
      </c>
      <c r="AD50" s="142">
        <f t="shared" si="24"/>
        <v>0</v>
      </c>
      <c r="AE50" s="142">
        <f>IFERROR(100*AC50/'Projection_Base-case'!G50,0)</f>
        <v>0</v>
      </c>
      <c r="AF50" s="142">
        <f>IFERROR('Projection_Base-case'!I50-I50,0)</f>
        <v>0</v>
      </c>
      <c r="AG50" s="142">
        <f t="shared" si="25"/>
        <v>0</v>
      </c>
      <c r="AH50" s="142">
        <f>IFERROR(100*AF50/'Projection_Base-case'!I50,0)</f>
        <v>0</v>
      </c>
      <c r="AI50" s="142">
        <f>IFERROR('Projection_Base-case'!K50-K50,0)</f>
        <v>0</v>
      </c>
      <c r="AJ50" s="142">
        <f t="shared" si="26"/>
        <v>0</v>
      </c>
      <c r="AK50" s="142">
        <f>IFERROR(100*AI50/'Projection_Base-case'!K50,0)</f>
        <v>0</v>
      </c>
      <c r="AL50" s="142">
        <f>IFERROR(M50-'Projection_Base-case'!M50,0)</f>
        <v>0</v>
      </c>
      <c r="AM50" s="142">
        <f t="shared" si="27"/>
        <v>0</v>
      </c>
      <c r="AN50" s="143">
        <f>IFERROR(100*AL50/'Projection_Base-case'!M50,0)</f>
        <v>0</v>
      </c>
      <c r="AO50" s="262">
        <f>IFERROR('Projection_Base-case'!O50-O50,0)</f>
        <v>0</v>
      </c>
      <c r="AP50" s="142">
        <f t="shared" si="28"/>
        <v>0</v>
      </c>
      <c r="AQ50" s="142">
        <f>IFERROR(100*AO50/'Projection_Base-case'!O50,0)</f>
        <v>0</v>
      </c>
      <c r="AR50" s="142">
        <f>IFERROR('Projection_Base-case'!Q50-Q50,0)</f>
        <v>0</v>
      </c>
      <c r="AS50" s="142">
        <f t="shared" si="29"/>
        <v>0</v>
      </c>
      <c r="AT50" s="142">
        <f>IFERROR(100*AR50/'Projection_Base-case'!Q50,0)</f>
        <v>0</v>
      </c>
      <c r="AU50" s="142">
        <f>IFERROR('Projection_Base-case'!S50-S50,0)</f>
        <v>0</v>
      </c>
      <c r="AV50" s="142">
        <f t="shared" si="30"/>
        <v>0</v>
      </c>
      <c r="AW50" s="143">
        <f>IFERROR(100*AU50/'Projection_Base-case'!S50,0)</f>
        <v>0</v>
      </c>
      <c r="AX50" s="262">
        <f>IFERROR('Projection_Base-case'!U50-U50,0)</f>
        <v>0</v>
      </c>
      <c r="AY50" s="142">
        <f t="shared" si="31"/>
        <v>0</v>
      </c>
      <c r="AZ50" s="142">
        <f>IFERROR(100*AX50/'Projection_Base-case'!U50,0)</f>
        <v>0</v>
      </c>
      <c r="BA50" s="142">
        <f>IFERROR('Projection_Base-case'!W50-W50,0)</f>
        <v>0</v>
      </c>
      <c r="BB50" s="142">
        <f t="shared" si="32"/>
        <v>0</v>
      </c>
      <c r="BC50" s="142">
        <f>IFERROR(100*BA50/'Projection_Base-case'!W50,0)</f>
        <v>0</v>
      </c>
      <c r="BD50" s="142">
        <f>IFERROR('Projection_Base-case'!Y50-Y50,0)</f>
        <v>0</v>
      </c>
      <c r="BE50" s="142">
        <f t="shared" si="33"/>
        <v>0</v>
      </c>
      <c r="BF50" s="142">
        <f>IFERROR(100*BD50/'Projection_Base-case'!Y50,0)</f>
        <v>0</v>
      </c>
      <c r="BG50" s="531">
        <f t="shared" si="22"/>
        <v>0</v>
      </c>
      <c r="BH50" s="532">
        <f t="shared" si="23"/>
        <v>0</v>
      </c>
    </row>
    <row r="51" spans="1:60" x14ac:dyDescent="0.25">
      <c r="A51" s="261">
        <v>46</v>
      </c>
      <c r="B51" s="142">
        <f>'Projection_Base-case'!B51</f>
        <v>0</v>
      </c>
      <c r="C51" s="142">
        <f>'Projection_Base-case'!C51</f>
        <v>0</v>
      </c>
      <c r="D51" s="142">
        <f>'Projection_Base-case'!D51</f>
        <v>0</v>
      </c>
      <c r="E51" s="149"/>
      <c r="F51" s="258" t="str">
        <f t="shared" si="10"/>
        <v>0</v>
      </c>
      <c r="G51" s="231" t="str">
        <f>IF(F51="Scenario1PBT1",'Deep retrofit'!$E$6,IF(F51="Scenario2PBT1",'Deep retrofit'!$F$6,IF(F51="Scenario3PBT1",'Deep retrofit'!$G$6,"")))&amp;IF(F51="Scenario1PBT2",'Deep retrofit'!$H$6,IF(F51="Scenario2PBT2",'Deep retrofit'!$I$6,IF(F51="Scenario3PBT2",'Deep retrofit'!$J$6,"")))&amp;IF(F51="Scenario1PBT3",'Deep retrofit'!$K$6,IF(F51="Scenario2PBT3",'Deep retrofit'!$L$6,IF(F51="Scenario3PBT3",'Deep retrofit'!$M$6,"")))&amp;IF(F51="Scenario1PBT4",'Deep retrofit'!$N$6,IF(F51="Scenario2PBT4",'Deep retrofit'!$O$6,IF(F51="Scenario3PBT4",'Deep retrofit'!$P$6,"")))&amp;IF(F51="Scenario1PBT5",'Deep retrofit'!$Q$6,IF(F51="Scenario2PBT5",'Deep retrofit'!$R$6,IF(F51="Scenario3PBT5",'Deep retrofit'!$S$6,"")))&amp;IF(F51="Scenario1PBT6",'Deep retrofit'!$T$6,IF(F51="Scenario2PBT6",'Deep retrofit'!$U$6,IF(F51="Scenario3PBT6",'Deep retrofit'!$V$6,"")))&amp;IF(F51="Scenario1PBT7",'Deep retrofit'!$W$6,IF(F51="Scenario2PBT7",'Deep retrofit'!$X$6,IF(F51="Scenario3PBT7",'Deep retrofit'!$Y$6,"")))&amp;IF(F51="Scenario1PBT8",'Deep retrofit'!$Z$6,IF(F51="Scenario2PBT8",'Deep retrofit'!$AA$6,IF(F51="Scenario3PBT8",'Deep retrofit'!$AB$6,"")))&amp;IF(F51="Scenario1PBT9",'Deep retrofit'!$AC$6,IF(F51="Scenario2PBT9",'Deep retrofit'!$AD$6,IF(F51="Scenario3PBT9",'Deep retrofit'!$AE$6,"")))&amp;IF(F51="Scenario1PBT10",'Deep retrofit'!$AF$6,IF(F51="Scenario2PBT10",'Deep retrofit'!$AG$6,IF(F51="Scenario3PBT10",'Deep retrofit'!$AH$6,"")))&amp;IF(F51="Scenario1PBT11",'Deep retrofit'!$AI$6,IF(F51="Scenario2PBT11",'Deep retrofit'!$AJ$6,IF(F51="Scenario3PBT11",'Deep retrofit'!$AK$6,"")))&amp;IF(F51="Scenario1PBT12",'Deep retrofit'!$AL$6,IF(F51="Scenario2PBT12",'Deep retrofit'!$AM$6,IF(F51="Scenario3PBT12",'Deep retrofit'!$AN$6,"")))&amp;IF(F51="Scenario1PBT13",'Deep retrofit'!$AO$6,IF(F51="Scenario2PBT13",'Deep retrofit'!$AP$6,IF(F51="Scenario3PBT13",'Deep retrofit'!$AQ$6,"")))&amp;IF(F51="Scenario1PBT14",'Deep retrofit'!$AR$6,IF(F51="Scenario2PBT14",'Deep retrofit'!$AS$6,IF(F51="Scenario3PBT14",'Deep retrofit'!$AT$6,"")))&amp;IF(F51="Scenario1PBT15",'Deep retrofit'!$AU$6,IF(F51="Scenario2PBT15",'Deep retrofit'!$AV$6,IF(F51="Scenario3PBT15",'Deep retrofit'!$AW$6,"")))</f>
        <v/>
      </c>
      <c r="H51" s="142">
        <f t="shared" si="11"/>
        <v>0</v>
      </c>
      <c r="I51" s="232" t="str">
        <f>IF(F51="Scenario1PBT1",'Deep retrofit'!$E$16,IF(F51="Scenario2PBT1",'Deep retrofit'!$F$16,IF(F51="Scenario3PBT1",'Deep retrofit'!$G$16,"")))&amp;IF(F51="Scenario1PBT2",'Deep retrofit'!$H$16,IF(F51="Scenario2PBT2",'Deep retrofit'!$I$16,IF(F51="Scenario3PBT2",'Deep retrofit'!$J$16,"")))&amp;IF(F51="Scenario1PBT3",'Deep retrofit'!$K$16,IF(F51="Scenario2PBT3",'Deep retrofit'!$L$16,IF(F51="Scenario3PBT3",'Deep retrofit'!$M$16,"")))&amp;IF(F51="Scenario1PBT4",'Deep retrofit'!$N$16,IF(F51="Scenario2PBT4",'Deep retrofit'!$O$16,IF(F51="Scenario3PBT4",'Deep retrofit'!$P$16,"")))&amp;IF(F51="Scenario1PBT5",'Deep retrofit'!$Q$16,IF(F51="Scenario2PBT5",'Deep retrofit'!$R$16,IF(F51="Scenario3PBT5",'Deep retrofit'!$S$16,"")))&amp;IF(F51="Scenario1PBT6",'Deep retrofit'!$T$16,IF(F51="Scenario2PBT6",'Deep retrofit'!$U$16,IF(F51="Scenario3PBT6",'Deep retrofit'!$V$16,"")))&amp;IF(F51="Scenario1PBT7",'Deep retrofit'!$W$16,IF(F51="Scenario2PBT7",'Deep retrofit'!$X$16,IF(F51="Scenario3PBT7",'Deep retrofit'!$Y$16,"")))&amp;IF(F51="Scenario1PBT8",'Deep retrofit'!$Z$16,IF(F51="Scenario2PBT8",'Deep retrofit'!$AA$16,IF(F51="Scenario3PBT8",'Deep retrofit'!$AB$16,"")))&amp;IF(F51="Scenario1PBT9",'Deep retrofit'!$AC$16,IF(F51="Scenario2PBT9",'Deep retrofit'!$AD$16,IF(F51="Scenario3PBT9",'Deep retrofit'!$AE$16,"")))&amp;IF(F51="Scenario1PBT10",'Deep retrofit'!$AF$16,IF(F51="Scenario2PBT10",'Deep retrofit'!$AG$16,IF(F51="Scenario3PBT10",'Deep retrofit'!$AH$16,"")))&amp;IF(F51="Scenario1PBT11",'Deep retrofit'!$AI$16,IF(F51="Scenario2PBT11",'Deep retrofit'!$AJ$16,IF(F51="Scenario3PBT11",'Deep retrofit'!$AK$16,"")))&amp;IF(F51="Scenario1PBT12",'Deep retrofit'!$AL$16,IF(F51="Scenario2PBT12",'Deep retrofit'!$AM$16,IF(F51="Scenario3PBT12",'Deep retrofit'!$AN$16,"")))&amp;IF(F51="Scenario1PBT13",'Deep retrofit'!$AO$16,IF(F51="Scenario2PBT13",'Deep retrofit'!$AP$16,IF(F51="Scenario3PBT13",'Deep retrofit'!$AQ$16,"")))&amp;IF(F51="Scenario1PBT14",'Deep retrofit'!$AR$16,IF(F51="Scenario2PBT14",'Deep retrofit'!$AS$16,IF(F51="Scenario3PBT14",'Deep retrofit'!$AT$16,"")))&amp;IF(F51="Scenario1PBT15",'Deep retrofit'!$AU$16,IF(F51="Scenario2PBT15",'Deep retrofit'!$AV$16,IF(F51="Scenario3PBT15",'Deep retrofit'!$AW$16,"")))</f>
        <v/>
      </c>
      <c r="J51" s="142">
        <f t="shared" si="12"/>
        <v>0</v>
      </c>
      <c r="K51" s="142" t="str">
        <f>IF(F51="Scenario1PBT1",'Deep retrofit'!$E$18,IF(F51="Scenario2PBT1",'Deep retrofit'!$F$18,IF(F51="Scenario3PBT1",'Deep retrofit'!$G$18,"")))&amp;IF(F51="Scenario1PBT2",'Deep retrofit'!$H$18,IF(F51="Scenario2PBT2",'Deep retrofit'!$I$18,IF(F51="Scenario3PBT2",'Deep retrofit'!$J$18,"")))&amp;IF(F51="Scenario1PBT3",'Deep retrofit'!$K$18,IF(F51="Scenario2PBT3",'Deep retrofit'!$L$18,IF(F51="Scenario3PBT3",'Deep retrofit'!$M$18,"")))&amp;IF(F51="Scenario1PBT4",'Deep retrofit'!$N$18,IF(F51="Scenario2PBT4",'Deep retrofit'!$O$18,IF(F51="Scenario3PBT4",'Deep retrofit'!$P$18,"")))&amp;IF(F51="Scenario1PBT5",'Deep retrofit'!$Q$18,IF(F51="Scenario2PBT5",'Deep retrofit'!$R$18,IF(F51="Scenario3PBT5",'Deep retrofit'!$S$18,"")))&amp;IF(F51="Scenario1PBT6",'Deep retrofit'!$T$18,IF(F51="Scenario2PBT6",'Deep retrofit'!$U$18,IF(F51="Scenario3PBT6",'Deep retrofit'!$V$18,"")))&amp;IF(F51="Scenario1PBT7",'Deep retrofit'!$W$18,IF(F51="Scenario2PBT7",'Deep retrofit'!$X$18,IF(F51="Scenario3PBT7",'Deep retrofit'!$Y$18,"")))&amp;IF(F51="Scenario1PBT8",'Deep retrofit'!$Z$18,IF(F51="Scenario2PBT8",'Deep retrofit'!$AA$18,IF(F51="Scenario3PBT8",'Deep retrofit'!$AB$18,"")))&amp;IF(F51="Scenario1PBT9",'Deep retrofit'!$AC$18,IF(F51="Scenario2PBT9",'Deep retrofit'!$AD$18,IF(F51="Scenario3PBT9",'Deep retrofit'!$AE$18,"")))&amp;IF(F51="Scenario1PBT10",'Deep retrofit'!$AF$18,IF(F51="Scenario2PBT10",'Deep retrofit'!$AG$18,IF(F51="Scenario3PBT10",'Deep retrofit'!$AH$18,"")))&amp;IF(F51="Scenario1PBT11",'Deep retrofit'!$AI$18,IF(F51="Scenario2PBT11",'Deep retrofit'!$AJ$18,IF(F51="Scenario3PBT11",'Deep retrofit'!$AK$18,"")))&amp;IF(F51="Scenario1PBT12",'Deep retrofit'!$AL$18,IF(F51="Scenario2PBT12",'Deep retrofit'!$AM$18,IF(F51="Scenario3PBT12",'Deep retrofit'!$AN$18,"")))&amp;IF(F51="Scenario1PBT13",'Deep retrofit'!$AO$18,IF(F51="Scenario2PBT13",'Deep retrofit'!$AP$18,IF(F51="Scenario3PBT13",'Deep retrofit'!$AQ$18,"")))&amp;IF(F51="Scenario1PBT14",'Deep retrofit'!$AR$18,IF(F51="Scenario2PBT14",'Deep retrofit'!$AS$18,IF(F51="Scenario3PBT14",'Deep retrofit'!$AT$18,"")))&amp;IF(F51="Scenario1PBT15",'Deep retrofit'!$AU$18,IF(F51="Scenario2PBT15",'Deep retrofit'!$AV$18,IF(F51="Scenario3PBT15",'Deep retrofit'!$AW$18,"")))</f>
        <v/>
      </c>
      <c r="L51" s="142">
        <f t="shared" si="13"/>
        <v>0</v>
      </c>
      <c r="M51" s="142" t="str">
        <f>IF(F51="Scenario1PBT1",'Deep retrofit'!$E$20,IF(F51="Scenario2PBT1",'Deep retrofit'!$F$20,IF(F51="Scenario3PBT1",'Deep retrofit'!$G$20,"")))&amp;IF(F51="Scenario1PBT2",'Deep retrofit'!$H$20,IF(F51="Scenario2PBT2",'Deep retrofit'!$I$20,IF(F51="Scenario3PBT2",'Deep retrofit'!$J$20,"")))&amp;IF(F51="Scenario1PBT3",'Deep retrofit'!$K$20,IF(F51="Scenario2PBT3",'Deep retrofit'!$L$20,IF(F51="Scenario3PBT3",'Deep retrofit'!$M$20,"")))&amp;IF(F51="Scenario1PBT4",'Deep retrofit'!$N$20,IF(F51="Scenario2PBT4",'Deep retrofit'!$O$20,IF(F51="Scenario3PBT4",'Deep retrofit'!$P$20,"")))&amp;IF(F51="Scenario1PBT5",'Deep retrofit'!$Q$20,IF(F51="Scenario2PBT5",'Deep retrofit'!$R$20,IF(F51="Scenario3PBT5",'Deep retrofit'!$S$20,"")))&amp;IF(F51="Scenario1PBT6",'Deep retrofit'!$T$20,IF(F51="Scenario2PBT6",'Deep retrofit'!$U$20,IF(F51="Scenario3PBT6",'Deep retrofit'!$V$20,"")))&amp;IF(F51="Scenario1PBT7",'Deep retrofit'!$W$20,IF(F51="Scenario2PBT7",'Deep retrofit'!$X$20,IF(F51="Scenario3PBT7",'Deep retrofit'!$Y$20,"")))&amp;IF(F51="Scenario1PBT8",'Deep retrofit'!$Z$20,IF(F51="Scenario2PBT8",'Deep retrofit'!$AA$20,IF(F51="Scenario3PBT8",'Deep retrofit'!$AB$20,"")))&amp;IF(F51="Scenario1PBT9",'Deep retrofit'!$AC$20,IF(F51="Scenario2PBT9",'Deep retrofit'!$AD$20,IF(F51="Scenario3PBT9",'Deep retrofit'!$AE$20,"")))&amp;IF(F51="Scenario1PBT10",'Deep retrofit'!$AF$20,IF(F51="Scenario2PBT10",'Deep retrofit'!$AG$20,IF(F51="Scenario3PBT10",'Deep retrofit'!$AH$20,"")))&amp;IF(F51="Scenario1PBT11",'Deep retrofit'!$AI$20,IF(F51="Scenario2PBT11",'Deep retrofit'!$AJ$20,IF(F51="Scenario3PBT11",'Deep retrofit'!$AK$20,"")))&amp;IF(F51="Scenario1PBT12",'Deep retrofit'!$AL$20,IF(F51="Scenario2PBT12",'Deep retrofit'!$AM$20,IF(F51="Scenario3PBT12",'Deep retrofit'!$AN$20,"")))&amp;IF(F51="Scenario1PBT13",'Deep retrofit'!$AO$20,IF(F51="Scenario2PBT13",'Deep retrofit'!$AP$20,IF(F51="Scenario3PBT13",'Deep retrofit'!$AQ$20,"")))&amp;IF(F51="Scenario1PBT14",'Deep retrofit'!$AR$20,IF(F51="Scenario2PBT14",'Deep retrofit'!$AS$20,IF(F51="Scenario3PBT14",'Deep retrofit'!$AT$20,"")))&amp;IF(F51="Scenario1PBT15",'Deep retrofit'!$AU$20,IF(F51="Scenario2PBT15",'Deep retrofit'!$AV$20,IF(F51="Scenario3PBT15",'Deep retrofit'!$AW$20,"")))</f>
        <v/>
      </c>
      <c r="N51" s="143">
        <f t="shared" si="14"/>
        <v>0</v>
      </c>
      <c r="O51" s="262" t="str">
        <f>IF(F51="Scenario1PBT1",'Deep retrofit'!$E$23,IF(F51="Scenario2PBT1",'Deep retrofit'!$F$23,IF(F51="Scenario3PBT1",'Deep retrofit'!$G$23,"")))&amp;IF(F51="Scenario1PBT2",'Deep retrofit'!$H$23,IF(F51="Scenario2PBT2",'Deep retrofit'!$I$23,IF(F51="Scenario3PBT2",'Deep retrofit'!$J$23,"")))&amp;IF(F51="Scenario1PBT3",'Deep retrofit'!$K$23,IF(F51="Scenario2PBT3",'Deep retrofit'!$L$23,IF(F51="Scenario3PBT3",'Deep retrofit'!$M$23,"")))&amp;IF(F51="Scenario1PBT4",'Deep retrofit'!$N$23,IF(F51="Scenario2PBT4",'Deep retrofit'!$O$23,IF(F51="Scenario3PBT4",'Deep retrofit'!$P$23,"")))&amp;IF(F51="Scenario1PBT5",'Deep retrofit'!$Q$23,IF(F51="Scenario2PBT5",'Deep retrofit'!$R$23,IF(F51="Scenario3PBT5",'Deep retrofit'!$S$23,"")))&amp;IF(F51="Scenario1PBT6",'Deep retrofit'!$T$23,IF(F51="Scenario2PBT6",'Deep retrofit'!$U$23,IF(F51="Scenario3PBT6",'Deep retrofit'!$V$23,"")))&amp;IF(F51="Scenario1PBT7",'Deep retrofit'!$W$23,IF(F51="Scenario2PBT7",'Deep retrofit'!$X$23,IF(F51="Scenario3PBT7",'Deep retrofit'!$Y$23,"")))&amp;IF(F51="Scenario1PBT8",'Deep retrofit'!$Z$23,IF(F51="Scenario2PBT8",'Deep retrofit'!$AA$23,IF(F51="Scenario3PBT8",'Deep retrofit'!$AB$23,"")))&amp;IF(F51="Scenario1PBT9",'Deep retrofit'!$AC$23,IF(F51="Scenario2PBT9",'Deep retrofit'!$AD$23,IF(F51="Scenario3PBT9",'Deep retrofit'!$AE$23,"")))&amp;IF(F51="Scenario1PBT10",'Deep retrofit'!$AF$23,IF(F51="Scenario2PBT10",'Deep retrofit'!$AG$23,IF(F51="Scenario3PBT10",'Deep retrofit'!$AH$23,"")))&amp;IF(F51="Scenario1PBT11",'Deep retrofit'!$AI$23,IF(F51="Scenario2PBT11",'Deep retrofit'!$AJ$23,IF(F51="Scenario3PBT11",'Deep retrofit'!$AK$23,"")))&amp;IF(F51="Scenario1PBT12",'Deep retrofit'!$AL$23,IF(F51="Scenario2PBT12",'Deep retrofit'!$AM$23,IF(F51="Scenario3PBT12",'Deep retrofit'!$AN$23,"")))&amp;IF(F51="Scenario1PBT13",'Deep retrofit'!$AO$23,IF(F51="Scenario2PBT13",'Deep retrofit'!$AP$23,IF(F51="Scenario3PBT13",'Deep retrofit'!$AQ$23,"")))&amp;IF(F51="Scenario1PBT14",'Deep retrofit'!$AR$23,IF(F51="Scenario2PBT14",'Deep retrofit'!$AS$23,IF(F51="Scenario3PBT14",'Deep retrofit'!$AT$23,"")))&amp;IF(F51="Scenario1PBT15",'Deep retrofit'!$AU$23,IF(F51="Scenario2PBT15",'Deep retrofit'!$AV$23,IF(F51="Scenario3PBT15",'Deep retrofit'!$AW$23,"")))</f>
        <v/>
      </c>
      <c r="P51" s="142">
        <f t="shared" si="15"/>
        <v>0</v>
      </c>
      <c r="Q51" s="142" t="str">
        <f>IF(F51="Scenario1PBT1",'Deep retrofit'!$E$25,IF(F51="Scenario2PBT1",'Deep retrofit'!$F$25,IF(F51="Scenario3PBT1",'Deep retrofit'!$G$25,"")))&amp;IF(F51="Scenario1PBT2",'Deep retrofit'!$H$25,IF(F51="Scenario2PBT2",'Deep retrofit'!$I$25,IF(F51="Scenario3PBT2",'Deep retrofit'!$J$25,"")))&amp;IF(F51="Scenario1PBT3",'Deep retrofit'!$K$25,IF(F51="Scenario2PBT3",'Deep retrofit'!$L$25,IF(F51="Scenario3PBT3",'Deep retrofit'!$M$25,"")))&amp;IF(F51="Scenario1PBT4",'Deep retrofit'!$N$25,IF(F51="Scenario2PBT4",'Deep retrofit'!$O$25,IF(F51="Scenario3PBT4",'Deep retrofit'!$P$25,"")))&amp;IF(F51="Scenario1PBT5",'Deep retrofit'!$Q$25,IF(F51="Scenario2PBT5",'Deep retrofit'!$R$25,IF(F51="Scenario3PBT5",'Deep retrofit'!$S$25,"")))&amp;IF(F51="Scenario1PBT6",'Deep retrofit'!$T$25,IF(F51="Scenario2PBT6",'Deep retrofit'!$U$25,IF(F51="Scenario3PBT6",'Deep retrofit'!$V$25,"")))&amp;IF(F51="Scenario1PBT7",'Deep retrofit'!$W$25,IF(F51="Scenario2PBT7",'Deep retrofit'!$X$25,IF(F51="Scenario3PBT7",'Deep retrofit'!$Y$25,"")))&amp;IF(F51="Scenario1PBT8",'Deep retrofit'!$Z$25,IF(F51="Scenario2PBT8",'Deep retrofit'!$AA$25,IF(F51="Scenario3PBT8",'Deep retrofit'!$AB$25,"")))&amp;IF(F51="Scenario1PBT9",'Deep retrofit'!$AC$25,IF(F51="Scenario2PBT9",'Deep retrofit'!$AD$25,IF(F51="Scenario3PBT9",'Deep retrofit'!$AE$25,"")))&amp;IF(F51="Scenario1PBT10",'Deep retrofit'!$AF$25,IF(F51="Scenario2PBT10",'Deep retrofit'!$AG$25,IF(F51="Scenario3PBT10",'Deep retrofit'!$AH$25,"")))&amp;IF(F51="Scenario1PBT11",'Deep retrofit'!$AI$25,IF(F51="Scenario2PBT11",'Deep retrofit'!$AJ$25,IF(F51="Scenario3PBT11",'Deep retrofit'!$AK$25,"")))&amp;IF(F51="Scenario1PBT12",'Deep retrofit'!$AL$25,IF(F51="Scenario2PBT12",'Deep retrofit'!$AM$25,IF(F51="Scenario3PBT12",'Deep retrofit'!$AN$25,"")))&amp;IF(F51="Scenario1PBT13",'Deep retrofit'!$AO$25,IF(F51="Scenario2PBT13",'Deep retrofit'!$AP$25,IF(F51="Scenario3PBT13",'Deep retrofit'!$AQ$25,"")))&amp;IF(F51="Scenario1PBT14",'Deep retrofit'!$AR$25,IF(F51="Scenario2PBT14",'Deep retrofit'!$AS$25,IF(F51="Scenario3PBT14",'Deep retrofit'!$AT$25,"")))&amp;IF(F51="Scenario1PBT15",'Deep retrofit'!$AU$25,IF(F51="Scenario2PBT15",'Deep retrofit'!$AV$25,IF(F51="Scenario3PBT15",'Deep retrofit'!$AW$25,"")))</f>
        <v/>
      </c>
      <c r="R51" s="142">
        <f t="shared" si="16"/>
        <v>0</v>
      </c>
      <c r="S51" s="142" t="str">
        <f>IF(F51="Scenario1PBT1",'Deep retrofit'!$E$27,IF(F51="Scenario2PBT1",'Deep retrofit'!$F$27,IF(F51="Scenario3PBT1",'Deep retrofit'!$G$27,"")))&amp;IF(F51="Scenario1PBT2",'Deep retrofit'!$H$27,IF(F51="Scenario2PBT2",'Deep retrofit'!$I$27,IF(F51="Scenario3PBT2",'Deep retrofit'!$J$27,"")))&amp;IF(F51="Scenario1PBT3",'Deep retrofit'!$K$27,IF(F51="Scenario2PBT3",'Deep retrofit'!$L$27,IF(F51="Scenario3PBT3",'Deep retrofit'!$M$27,"")))&amp;IF(F51="Scenario1PBT4",'Deep retrofit'!$N$27,IF(F51="Scenario2PBT4",'Deep retrofit'!$O$27,IF(F51="Scenario3PBT4",'Deep retrofit'!$P$27,"")))&amp;IF(F51="Scenario1PBT5",'Deep retrofit'!$Q$27,IF(F51="Scenario2PBT5",'Deep retrofit'!$R$27,IF(F51="Scenario3PBT5",'Deep retrofit'!$S$27,"")))&amp;IF(F51="Scenario1PBT6",'Deep retrofit'!$T$27,IF(F51="Scenario2PBT6",'Deep retrofit'!$U$27,IF(F51="Scenario3PBT6",'Deep retrofit'!$V$27,"")))&amp;IF(F51="Scenario1PBT7",'Deep retrofit'!$W$27,IF(F51="Scenario2PBT7",'Deep retrofit'!$X$27,IF(F51="Scenario3PBT7",'Deep retrofit'!$Y$27,"")))&amp;IF(F51="Scenario1PBT8",'Deep retrofit'!$Z$27,IF(F51="Scenario2PBT8",'Deep retrofit'!$AA$27,IF(F51="Scenario3PBT8",'Deep retrofit'!$AB$27,"")))&amp;IF(F51="Scenario1PBT9",'Deep retrofit'!$AC$27,IF(F51="Scenario2PBT9",'Deep retrofit'!$AD$27,IF(F51="Scenario3PBT9",'Deep retrofit'!$AE$27,"")))&amp;IF(F51="Scenario1PBT10",'Deep retrofit'!$AF$27,IF(F51="Scenario2PBT10",'Deep retrofit'!$AG$27,IF(F51="Scenario3PBT10",'Deep retrofit'!$AH$27,"")))&amp;IF(F51="Scenario1PBT11",'Deep retrofit'!$AI$27,IF(F51="Scenario2PBT11",'Deep retrofit'!$AJ$27,IF(F51="Scenario3PBT11",'Deep retrofit'!$AK$27,"")))&amp;IF(F51="Scenario1PBT12",'Deep retrofit'!$AL$27,IF(F51="Scenario2PBT12",'Deep retrofit'!$AM$27,IF(F51="Scenario3PBT12",'Deep retrofit'!$AN$27,"")))&amp;IF(F51="Scenario1PBT13",'Deep retrofit'!$AO$27,IF(F51="Scenario2PBT13",'Deep retrofit'!$AP$27,IF(F51="Scenario3PBT13",'Deep retrofit'!$AQ$27,"")))&amp;IF(F51="Scenario1PBT14",'Deep retrofit'!$AR$27,IF(F51="Scenario2PBT14",'Deep retrofit'!$AS$27,IF(F51="Scenario3PBT14",'Deep retrofit'!$AT$27,"")))&amp;IF(F51="Scenario1PBT15",'Deep retrofit'!$AU$27,IF(F51="Scenario2PBT15",'Deep retrofit'!$AV$27,IF(F51="Scenario3PBT15",'Deep retrofit'!$AW$27,"")))</f>
        <v/>
      </c>
      <c r="T51" s="263">
        <f t="shared" si="17"/>
        <v>0</v>
      </c>
      <c r="U51" s="262" t="str">
        <f>IF(F51="Scenario1PBT1",'Deep retrofit'!$E$38,IF(F51="Scenario2PBT1",'Deep retrofit'!$F$38,IF(F51="Scenario3PBT1",'Deep retrofit'!$G$38,"")))&amp;IF(F51="Scenario1PBT2",'Deep retrofit'!$H$38,IF(F51="Scenario2PBT2",'Deep retrofit'!$I$38,IF(F51="Scenario3PBT2",'Deep retrofit'!$J$38,"")))&amp;IF(F51="Scenario1PBT3",'Deep retrofit'!$K$38,IF(F51="Scenario2PBT3",'Deep retrofit'!$L$38,IF(F51="Scenario3PBT3",'Deep retrofit'!$M$38,"")))&amp;IF(F51="Scenario1PBT4",'Deep retrofit'!$N$38,IF(F51="Scenario2PBT4",'Deep retrofit'!$O$38,IF(F51="Scenario3PBT4",'Deep retrofit'!$P$38,"")))&amp;IF(F51="Scenario1PBT5",'Deep retrofit'!$Q$38,IF(F51="Scenario2PBT5",'Deep retrofit'!$R$38,IF(F51="Scenario3PBT5",'Deep retrofit'!$S$38,"")))&amp;IF(F51="Scenario1PBT6",'Deep retrofit'!$T$38,IF(F51="Scenario2PBT6",'Deep retrofit'!$U$38,IF(F51="Scenario3PBT6",'Deep retrofit'!$V$38,"")))&amp;IF(F51="Scenario1PBT7",'Deep retrofit'!$W$38,IF(F51="Scenario2PBT7",'Deep retrofit'!$X$38,IF(F51="Scenario3PBT7",'Deep retrofit'!$Y$38,"")))&amp;IF(F51="Scenario1PBT8",'Deep retrofit'!$Z$38,IF(F51="Scenario2PBT8",'Deep retrofit'!$AA$38,IF(F51="Scenario3PBT8",'Deep retrofit'!$AB$38,"")))&amp;IF(F51="Scenario1PBT9",'Deep retrofit'!$AC$38,IF(F51="Scenario2PBT9",'Deep retrofit'!$AD$38,IF(F51="Scenario3PBT9",'Deep retrofit'!$AE$38,"")))&amp;IF(F51="Scenario1PBT10",'Deep retrofit'!$AF$38,IF(F51="Scenario2PBT10",'Deep retrofit'!$AG$38,IF(F51="Scenario3PBT10",'Deep retrofit'!$AH$38,"")))&amp;IF(F51="Scenario1PBT11",'Deep retrofit'!$AI$38,IF(F51="Scenario2PBT11",'Deep retrofit'!$AJ$38,IF(F51="Scenario3PBT11",'Deep retrofit'!$AK$38,"")))&amp;IF(F51="Scenario1PBT12",'Deep retrofit'!$AL$38,IF(F51="Scenario2PBT12",'Deep retrofit'!$AM$38,IF(F51="Scenario3PBT12",'Deep retrofit'!$AN$38,"")))&amp;IF(F51="Scenario1PBT13",'Deep retrofit'!$AO$38,IF(F51="Scenario2PBT13",'Deep retrofit'!$AP$38,IF(F51="Scenario3PBT13",'Deep retrofit'!$AQ$38,"")))&amp;IF(F51="Scenario1PBT14",'Deep retrofit'!$AR$38,IF(F51="Scenario2PBT14",'Deep retrofit'!$AS$38,IF(F51="Scenario3PBT14",'Deep retrofit'!$AT$38,"")))&amp;IF(F51="Scenario1PBT15",'Deep retrofit'!$AU$38,IF(F51="Scenario2PBT15",'Deep retrofit'!$AV$38,IF(F51="Scenario3PBT15",'Deep retrofit'!$AW$38,"")))</f>
        <v/>
      </c>
      <c r="V51" s="142">
        <f t="shared" si="18"/>
        <v>0</v>
      </c>
      <c r="W51" s="142" t="str">
        <f>IF(F51="Scenario1PBT1",'Deep retrofit'!$E$40,IF(F51="Scenario2PBT1",'Deep retrofit'!$F$40,IF(F51="Scenario3PBT1",'Deep retrofit'!$G$40,"")))&amp;IF(F51="Scenario1PBT2",'Deep retrofit'!$H$40,IF(F51="Scenario2PBT2",'Deep retrofit'!$I$40,IF(F51="Scenario3PBT2",'Deep retrofit'!$J$40,"")))&amp;IF(F51="Scenario1PBT3",'Deep retrofit'!$K$40,IF(F51="Scenario2PBT3",'Deep retrofit'!$L$40,IF(F51="Scenario3PBT3",'Deep retrofit'!$M$40,"")))&amp;IF(F51="Scenario1PBT4",'Deep retrofit'!$N$40,IF(F51="Scenario2PBT4",'Deep retrofit'!$O$40,IF(F51="Scenario3PBT4",'Deep retrofit'!$P$40,"")))&amp;IF(F51="Scenario1PBT5",'Deep retrofit'!$Q$40,IF(F51="Scenario2PBT5",'Deep retrofit'!$R$40,IF(F51="Scenario3PBT5",'Deep retrofit'!$S$40,"")))&amp;IF(F51="Scenario1PBT6",'Deep retrofit'!$T$40,IF(F51="Scenario2PBT6",'Deep retrofit'!$U$40,IF(F51="Scenario3PBT6",'Deep retrofit'!$V$40,"")))&amp;IF(F51="Scenario1PBT7",'Deep retrofit'!$W$40,IF(F51="Scenario2PBT7",'Deep retrofit'!$X$40,IF(F51="Scenario3PBT7",'Deep retrofit'!$Y$40,"")))&amp;IF(F51="Scenario1PBT8",'Deep retrofit'!$Z$40,IF(F51="Scenario2PBT8",'Deep retrofit'!$AA$40,IF(F51="Scenario3PBT8",'Deep retrofit'!$AB$40,"")))&amp;IF(F51="Scenario1PBT9",'Deep retrofit'!$AC$40,IF(F51="Scenario2PBT9",'Deep retrofit'!$AD$40,IF(F51="Scenario3PBT9",'Deep retrofit'!$AE$40,"")))&amp;IF(F51="Scenario1PBT10",'Deep retrofit'!$AF$40,IF(F51="Scenario2PBT10",'Deep retrofit'!$AG$40,IF(F51="Scenario3PBT10",'Deep retrofit'!$AH$40,"")))&amp;IF(F51="Scenario1PBT11",'Deep retrofit'!$AI$40,IF(F51="Scenario2PBT11",'Deep retrofit'!$AJ$40,IF(F51="Scenario3PBT11",'Deep retrofit'!$AK$40,"")))&amp;IF(F51="Scenario1PBT12",'Deep retrofit'!$AL$40,IF(F51="Scenario2PBT12",'Deep retrofit'!$AM$40,IF(F51="Scenario3PBT12",'Deep retrofit'!$AN$40,"")))&amp;IF(F51="Scenario1PBT13",'Deep retrofit'!$AO$40,IF(F51="Scenario2PBT13",'Deep retrofit'!$AP$40,IF(F51="Scenario3PBT13",'Deep retrofit'!$AQ$40,"")))&amp;IF(F51="Scenario1PBT14",'Deep retrofit'!$AR$40,IF(F51="Scenario2PBT14",'Deep retrofit'!$AS$40,IF(F51="Scenario3PBT14",'Deep retrofit'!$AT$40,"")))&amp;IF(F51="Scenario1PBT15",'Deep retrofit'!$AU$40,IF(F51="Scenario2PBT15",'Deep retrofit'!$AV$40,IF(F51="Scenario3PBT15",'Deep retrofit'!$AW$40,"")))</f>
        <v/>
      </c>
      <c r="X51" s="142">
        <f t="shared" si="19"/>
        <v>0</v>
      </c>
      <c r="Y51" s="142" t="str">
        <f>IF(F51="Scenario1PBT1",'Deep retrofit'!$E$42,IF(F51="Scenario2PBT1",'Deep retrofit'!$F$42,IF(F51="Scenario3PBT1",'Deep retrofit'!$G$42,"")))&amp;IF(F51="Scenario1PBT2",'Deep retrofit'!$H$42,IF(F51="Scenario2PBT2",'Deep retrofit'!$I$42,IF(F51="Scenario3PBT2",'Deep retrofit'!$J$42,"")))&amp;IF(F51="Scenario1PBT3",'Deep retrofit'!$K$42,IF(F51="Scenario2PBT3",'Deep retrofit'!$L$42,IF(F51="Scenario3PBT3",'Deep retrofit'!$M$42,"")))&amp;IF(F51="Scenario1PBT4",'Deep retrofit'!$N$42,IF(F51="Scenario2PBT4",'Deep retrofit'!$O$42,IF(F51="Scenario3PBT4",'Deep retrofit'!$P$42,"")))&amp;IF(F51="Scenario1PBT5",'Deep retrofit'!$Q$42,IF(F51="Scenario2PBT5",'Deep retrofit'!$R$42,IF(F51="Scenario3PBT5",'Deep retrofit'!$S$42,"")))&amp;IF(F51="Scenario1PBT6",'Deep retrofit'!$T$42,IF(F51="Scenario2PBT6",'Deep retrofit'!$U$42,IF(F51="Scenario3PBT6",'Deep retrofit'!$V$42,"")))&amp;IF(F51="Scenario1PBT7",'Deep retrofit'!$W$42,IF(F51="Scenario2PBT7",'Deep retrofit'!$X$42,IF(F51="Scenario3PBT7",'Deep retrofit'!$Y$42,"")))&amp;IF(F51="Scenario1PBT8",'Deep retrofit'!$Z$42,IF(F51="Scenario2PBT8",'Deep retrofit'!$AA$42,IF(F51="Scenario3PBT8",'Deep retrofit'!$AB$42,"")))&amp;IF(F51="Scenario1PBT9",'Deep retrofit'!$AC$42,IF(F51="Scenario2PBT9",'Deep retrofit'!$AD$42,IF(F51="Scenario3PBT9",'Deep retrofit'!$AE$42,"")))&amp;IF(F51="Scenario1PBT10",'Deep retrofit'!$AF$42,IF(F51="Scenario2PBT10",'Deep retrofit'!$AG$42,IF(F51="Scenario3PBT10",'Deep retrofit'!$AH$42,"")))&amp;IF(F51="Scenario1PBT11",'Deep retrofit'!$AI$42,IF(F51="Scenario2PBT11",'Deep retrofit'!$AJ$42,IF(F51="Scenario3PBT11",'Deep retrofit'!$AK$42,"")))&amp;IF(F51="Scenario1PBT12",'Deep retrofit'!$AL$42,IF(F51="Scenario2PBT12",'Deep retrofit'!$AM$42,IF(F51="Scenario3PBT12",'Deep retrofit'!$AN$42,"")))&amp;IF(F51="Scenario1PBT13",'Deep retrofit'!$AO$42,IF(F51="Scenario2PBT13",'Deep retrofit'!$AP$42,IF(F51="Scenario3PBT13",'Deep retrofit'!$AQ$42,"")))&amp;IF(F51="Scenario1PBT14",'Deep retrofit'!$AR$42,IF(F51="Scenario2PBT14",'Deep retrofit'!$AS$42,IF(F51="Scenario3PBT14",'Deep retrofit'!$AT$42,"")))&amp;IF(F51="Scenario1PBT15",'Deep retrofit'!$AU$42,IF(F51="Scenario2PBT15",'Deep retrofit'!$AV$42,IF(F51="Scenario3PBT15",'Deep retrofit'!$AW$42,"")))</f>
        <v/>
      </c>
      <c r="Z51" s="142">
        <f t="shared" si="20"/>
        <v>0</v>
      </c>
      <c r="AA51" s="331" t="str">
        <f>IF(F51="Scenario1PBT1",'Deep retrofit'!$E$101,IF(F51="Scenario2PBT1",'Deep retrofit'!$F$101,IF(F51="Scenario3PBT1",'Deep retrofit'!$G$101,"")))&amp;IF(F51="Scenario1PBT2",'Deep retrofit'!$H$101,IF(F51="Scenario2PBT2",'Deep retrofit'!$I$101,IF(F51="Scenario3PBT2",'Deep retrofit'!$J$101,"")))&amp;IF(F51="Scenario1PBT3",'Deep retrofit'!$K$101,IF(F51="Scenario2PBT3",'Deep retrofit'!$L$101,IF(F51="Scenario3PBT3",'Deep retrofit'!$M$101,"")))&amp;IF(F51="Scenario1PBT4",'Deep retrofit'!$N$101,IF(F51="Scenario2PBT4",'Deep retrofit'!$O$101,IF(F51="Scenario3PBT4",'Deep retrofit'!$P$101,"")))&amp;IF(F51="Scenario1PBT5",'Deep retrofit'!$Q$101,IF(F51="Scenario2PBT5",'Deep retrofit'!$R$101,IF(F51="Scenario3PBT5",'Deep retrofit'!$S$101,"")))&amp;IF(F51="Scenario1PBT6",'Deep retrofit'!$T$101,IF(F51="Scenario2PBT6",'Deep retrofit'!$U$101,IF(F51="Scenario3PBT6",'Deep retrofit'!$V$101,"")))&amp;IF(F51="Scenario1PBT7",'Deep retrofit'!$W$101,IF(F51="Scenario2PBT7",'Deep retrofit'!$X$101,IF(F51="Scenario3PBT7",'Deep retrofit'!$Y$101,"")))&amp;IF(F51="Scenario1PBT8",'Deep retrofit'!$Z$101,IF(F51="Scenario2PBT8",'Deep retrofit'!$AA$101,IF(F51="Scenario3PBT8",'Deep retrofit'!$AB$101,"")))&amp;IF(F51="Scenario1PBT9",'Deep retrofit'!$AC$101,IF(F51="Scenario2PBT9",'Deep retrofit'!$AD$101,IF(F51="Scenario3PBT9",'Deep retrofit'!$AE$101,"")))&amp;IF(F51="Scenario1PBT10",'Deep retrofit'!$AF$101,IF(F51="Scenario2PBT10",'Deep retrofit'!$AG$101,IF(F51="Scenario3PBT10",'Deep retrofit'!$AH$101,"")))&amp;IF(F51="Scenario1PBT11",'Deep retrofit'!$AI$101,IF(F51="Scenario2PBT11",'Deep retrofit'!$AJ$101,IF(F51="Scenario3PBT11",'Deep retrofit'!$AK$101,"")))&amp;IF(F51="Scenario1PBT12",'Deep retrofit'!$AL$101,IF(F51="Scenario2PBT12",'Deep retrofit'!$AM$101,IF(F51="Scenario3PBT12",'Deep retrofit'!$AN$101,"")))&amp;IF(F51="Scenario1PBT13",'Deep retrofit'!$AO$101,IF(F51="Scenario2PBT13",'Deep retrofit'!$AP$101,IF(F51="Scenario3PBT13",'Deep retrofit'!$AQ$101,"")))&amp;IF(F51="Scenario1PBT14",'Deep retrofit'!$AR$101,IF(F51="Scenario2PBT14",'Deep retrofit'!$AS$101,IF(F51="Scenario3PBT14",'Deep retrofit'!$AT$101,"")))&amp;IF(F51="Scenario1PBT15",'Deep retrofit'!$AU$101,IF(F51="Scenario2PBT15",'Deep retrofit'!$AV$101,IF(F51="Scenario3PBT15",'Deep retrofit'!$AW$101,"")))</f>
        <v/>
      </c>
      <c r="AB51" s="233">
        <f t="shared" si="21"/>
        <v>0</v>
      </c>
      <c r="AC51" s="264">
        <f>IFERROR('Projection_Base-case'!G51-G51,0)</f>
        <v>0</v>
      </c>
      <c r="AD51" s="142">
        <f t="shared" si="24"/>
        <v>0</v>
      </c>
      <c r="AE51" s="142">
        <f>IFERROR(100*AC51/'Projection_Base-case'!G51,0)</f>
        <v>0</v>
      </c>
      <c r="AF51" s="142">
        <f>IFERROR('Projection_Base-case'!I51-I51,0)</f>
        <v>0</v>
      </c>
      <c r="AG51" s="142">
        <f t="shared" si="25"/>
        <v>0</v>
      </c>
      <c r="AH51" s="142">
        <f>IFERROR(100*AF51/'Projection_Base-case'!I51,0)</f>
        <v>0</v>
      </c>
      <c r="AI51" s="142">
        <f>IFERROR('Projection_Base-case'!K51-K51,0)</f>
        <v>0</v>
      </c>
      <c r="AJ51" s="142">
        <f t="shared" si="26"/>
        <v>0</v>
      </c>
      <c r="AK51" s="142">
        <f>IFERROR(100*AI51/'Projection_Base-case'!K51,0)</f>
        <v>0</v>
      </c>
      <c r="AL51" s="142">
        <f>IFERROR(M51-'Projection_Base-case'!M51,0)</f>
        <v>0</v>
      </c>
      <c r="AM51" s="142">
        <f t="shared" si="27"/>
        <v>0</v>
      </c>
      <c r="AN51" s="143">
        <f>IFERROR(100*AL51/'Projection_Base-case'!M51,0)</f>
        <v>0</v>
      </c>
      <c r="AO51" s="262">
        <f>IFERROR('Projection_Base-case'!O51-O51,0)</f>
        <v>0</v>
      </c>
      <c r="AP51" s="142">
        <f t="shared" si="28"/>
        <v>0</v>
      </c>
      <c r="AQ51" s="142">
        <f>IFERROR(100*AO51/'Projection_Base-case'!O51,0)</f>
        <v>0</v>
      </c>
      <c r="AR51" s="142">
        <f>IFERROR('Projection_Base-case'!Q51-Q51,0)</f>
        <v>0</v>
      </c>
      <c r="AS51" s="142">
        <f t="shared" si="29"/>
        <v>0</v>
      </c>
      <c r="AT51" s="142">
        <f>IFERROR(100*AR51/'Projection_Base-case'!Q51,0)</f>
        <v>0</v>
      </c>
      <c r="AU51" s="142">
        <f>IFERROR('Projection_Base-case'!S51-S51,0)</f>
        <v>0</v>
      </c>
      <c r="AV51" s="142">
        <f t="shared" si="30"/>
        <v>0</v>
      </c>
      <c r="AW51" s="143">
        <f>IFERROR(100*AU51/'Projection_Base-case'!S51,0)</f>
        <v>0</v>
      </c>
      <c r="AX51" s="262">
        <f>IFERROR('Projection_Base-case'!U51-U51,0)</f>
        <v>0</v>
      </c>
      <c r="AY51" s="142">
        <f t="shared" si="31"/>
        <v>0</v>
      </c>
      <c r="AZ51" s="142">
        <f>IFERROR(100*AX51/'Projection_Base-case'!U51,0)</f>
        <v>0</v>
      </c>
      <c r="BA51" s="142">
        <f>IFERROR('Projection_Base-case'!W51-W51,0)</f>
        <v>0</v>
      </c>
      <c r="BB51" s="142">
        <f t="shared" si="32"/>
        <v>0</v>
      </c>
      <c r="BC51" s="142">
        <f>IFERROR(100*BA51/'Projection_Base-case'!W51,0)</f>
        <v>0</v>
      </c>
      <c r="BD51" s="142">
        <f>IFERROR('Projection_Base-case'!Y51-Y51,0)</f>
        <v>0</v>
      </c>
      <c r="BE51" s="142">
        <f t="shared" si="33"/>
        <v>0</v>
      </c>
      <c r="BF51" s="142">
        <f>IFERROR(100*BD51/'Projection_Base-case'!Y51,0)</f>
        <v>0</v>
      </c>
      <c r="BG51" s="531">
        <f t="shared" si="22"/>
        <v>0</v>
      </c>
      <c r="BH51" s="532">
        <f t="shared" si="23"/>
        <v>0</v>
      </c>
    </row>
    <row r="52" spans="1:60" x14ac:dyDescent="0.25">
      <c r="A52" s="261">
        <v>47</v>
      </c>
      <c r="B52" s="142">
        <f>'Projection_Base-case'!B52</f>
        <v>0</v>
      </c>
      <c r="C52" s="142">
        <f>'Projection_Base-case'!C52</f>
        <v>0</v>
      </c>
      <c r="D52" s="142">
        <f>'Projection_Base-case'!D52</f>
        <v>0</v>
      </c>
      <c r="E52" s="149"/>
      <c r="F52" s="258" t="str">
        <f t="shared" si="10"/>
        <v>0</v>
      </c>
      <c r="G52" s="231" t="str">
        <f>IF(F52="Scenario1PBT1",'Deep retrofit'!$E$6,IF(F52="Scenario2PBT1",'Deep retrofit'!$F$6,IF(F52="Scenario3PBT1",'Deep retrofit'!$G$6,"")))&amp;IF(F52="Scenario1PBT2",'Deep retrofit'!$H$6,IF(F52="Scenario2PBT2",'Deep retrofit'!$I$6,IF(F52="Scenario3PBT2",'Deep retrofit'!$J$6,"")))&amp;IF(F52="Scenario1PBT3",'Deep retrofit'!$K$6,IF(F52="Scenario2PBT3",'Deep retrofit'!$L$6,IF(F52="Scenario3PBT3",'Deep retrofit'!$M$6,"")))&amp;IF(F52="Scenario1PBT4",'Deep retrofit'!$N$6,IF(F52="Scenario2PBT4",'Deep retrofit'!$O$6,IF(F52="Scenario3PBT4",'Deep retrofit'!$P$6,"")))&amp;IF(F52="Scenario1PBT5",'Deep retrofit'!$Q$6,IF(F52="Scenario2PBT5",'Deep retrofit'!$R$6,IF(F52="Scenario3PBT5",'Deep retrofit'!$S$6,"")))&amp;IF(F52="Scenario1PBT6",'Deep retrofit'!$T$6,IF(F52="Scenario2PBT6",'Deep retrofit'!$U$6,IF(F52="Scenario3PBT6",'Deep retrofit'!$V$6,"")))&amp;IF(F52="Scenario1PBT7",'Deep retrofit'!$W$6,IF(F52="Scenario2PBT7",'Deep retrofit'!$X$6,IF(F52="Scenario3PBT7",'Deep retrofit'!$Y$6,"")))&amp;IF(F52="Scenario1PBT8",'Deep retrofit'!$Z$6,IF(F52="Scenario2PBT8",'Deep retrofit'!$AA$6,IF(F52="Scenario3PBT8",'Deep retrofit'!$AB$6,"")))&amp;IF(F52="Scenario1PBT9",'Deep retrofit'!$AC$6,IF(F52="Scenario2PBT9",'Deep retrofit'!$AD$6,IF(F52="Scenario3PBT9",'Deep retrofit'!$AE$6,"")))&amp;IF(F52="Scenario1PBT10",'Deep retrofit'!$AF$6,IF(F52="Scenario2PBT10",'Deep retrofit'!$AG$6,IF(F52="Scenario3PBT10",'Deep retrofit'!$AH$6,"")))&amp;IF(F52="Scenario1PBT11",'Deep retrofit'!$AI$6,IF(F52="Scenario2PBT11",'Deep retrofit'!$AJ$6,IF(F52="Scenario3PBT11",'Deep retrofit'!$AK$6,"")))&amp;IF(F52="Scenario1PBT12",'Deep retrofit'!$AL$6,IF(F52="Scenario2PBT12",'Deep retrofit'!$AM$6,IF(F52="Scenario3PBT12",'Deep retrofit'!$AN$6,"")))&amp;IF(F52="Scenario1PBT13",'Deep retrofit'!$AO$6,IF(F52="Scenario2PBT13",'Deep retrofit'!$AP$6,IF(F52="Scenario3PBT13",'Deep retrofit'!$AQ$6,"")))&amp;IF(F52="Scenario1PBT14",'Deep retrofit'!$AR$6,IF(F52="Scenario2PBT14",'Deep retrofit'!$AS$6,IF(F52="Scenario3PBT14",'Deep retrofit'!$AT$6,"")))&amp;IF(F52="Scenario1PBT15",'Deep retrofit'!$AU$6,IF(F52="Scenario2PBT15",'Deep retrofit'!$AV$6,IF(F52="Scenario3PBT15",'Deep retrofit'!$AW$6,"")))</f>
        <v/>
      </c>
      <c r="H52" s="142">
        <f t="shared" si="11"/>
        <v>0</v>
      </c>
      <c r="I52" s="232" t="str">
        <f>IF(F52="Scenario1PBT1",'Deep retrofit'!$E$16,IF(F52="Scenario2PBT1",'Deep retrofit'!$F$16,IF(F52="Scenario3PBT1",'Deep retrofit'!$G$16,"")))&amp;IF(F52="Scenario1PBT2",'Deep retrofit'!$H$16,IF(F52="Scenario2PBT2",'Deep retrofit'!$I$16,IF(F52="Scenario3PBT2",'Deep retrofit'!$J$16,"")))&amp;IF(F52="Scenario1PBT3",'Deep retrofit'!$K$16,IF(F52="Scenario2PBT3",'Deep retrofit'!$L$16,IF(F52="Scenario3PBT3",'Deep retrofit'!$M$16,"")))&amp;IF(F52="Scenario1PBT4",'Deep retrofit'!$N$16,IF(F52="Scenario2PBT4",'Deep retrofit'!$O$16,IF(F52="Scenario3PBT4",'Deep retrofit'!$P$16,"")))&amp;IF(F52="Scenario1PBT5",'Deep retrofit'!$Q$16,IF(F52="Scenario2PBT5",'Deep retrofit'!$R$16,IF(F52="Scenario3PBT5",'Deep retrofit'!$S$16,"")))&amp;IF(F52="Scenario1PBT6",'Deep retrofit'!$T$16,IF(F52="Scenario2PBT6",'Deep retrofit'!$U$16,IF(F52="Scenario3PBT6",'Deep retrofit'!$V$16,"")))&amp;IF(F52="Scenario1PBT7",'Deep retrofit'!$W$16,IF(F52="Scenario2PBT7",'Deep retrofit'!$X$16,IF(F52="Scenario3PBT7",'Deep retrofit'!$Y$16,"")))&amp;IF(F52="Scenario1PBT8",'Deep retrofit'!$Z$16,IF(F52="Scenario2PBT8",'Deep retrofit'!$AA$16,IF(F52="Scenario3PBT8",'Deep retrofit'!$AB$16,"")))&amp;IF(F52="Scenario1PBT9",'Deep retrofit'!$AC$16,IF(F52="Scenario2PBT9",'Deep retrofit'!$AD$16,IF(F52="Scenario3PBT9",'Deep retrofit'!$AE$16,"")))&amp;IF(F52="Scenario1PBT10",'Deep retrofit'!$AF$16,IF(F52="Scenario2PBT10",'Deep retrofit'!$AG$16,IF(F52="Scenario3PBT10",'Deep retrofit'!$AH$16,"")))&amp;IF(F52="Scenario1PBT11",'Deep retrofit'!$AI$16,IF(F52="Scenario2PBT11",'Deep retrofit'!$AJ$16,IF(F52="Scenario3PBT11",'Deep retrofit'!$AK$16,"")))&amp;IF(F52="Scenario1PBT12",'Deep retrofit'!$AL$16,IF(F52="Scenario2PBT12",'Deep retrofit'!$AM$16,IF(F52="Scenario3PBT12",'Deep retrofit'!$AN$16,"")))&amp;IF(F52="Scenario1PBT13",'Deep retrofit'!$AO$16,IF(F52="Scenario2PBT13",'Deep retrofit'!$AP$16,IF(F52="Scenario3PBT13",'Deep retrofit'!$AQ$16,"")))&amp;IF(F52="Scenario1PBT14",'Deep retrofit'!$AR$16,IF(F52="Scenario2PBT14",'Deep retrofit'!$AS$16,IF(F52="Scenario3PBT14",'Deep retrofit'!$AT$16,"")))&amp;IF(F52="Scenario1PBT15",'Deep retrofit'!$AU$16,IF(F52="Scenario2PBT15",'Deep retrofit'!$AV$16,IF(F52="Scenario3PBT15",'Deep retrofit'!$AW$16,"")))</f>
        <v/>
      </c>
      <c r="J52" s="142">
        <f t="shared" si="12"/>
        <v>0</v>
      </c>
      <c r="K52" s="142" t="str">
        <f>IF(F52="Scenario1PBT1",'Deep retrofit'!$E$18,IF(F52="Scenario2PBT1",'Deep retrofit'!$F$18,IF(F52="Scenario3PBT1",'Deep retrofit'!$G$18,"")))&amp;IF(F52="Scenario1PBT2",'Deep retrofit'!$H$18,IF(F52="Scenario2PBT2",'Deep retrofit'!$I$18,IF(F52="Scenario3PBT2",'Deep retrofit'!$J$18,"")))&amp;IF(F52="Scenario1PBT3",'Deep retrofit'!$K$18,IF(F52="Scenario2PBT3",'Deep retrofit'!$L$18,IF(F52="Scenario3PBT3",'Deep retrofit'!$M$18,"")))&amp;IF(F52="Scenario1PBT4",'Deep retrofit'!$N$18,IF(F52="Scenario2PBT4",'Deep retrofit'!$O$18,IF(F52="Scenario3PBT4",'Deep retrofit'!$P$18,"")))&amp;IF(F52="Scenario1PBT5",'Deep retrofit'!$Q$18,IF(F52="Scenario2PBT5",'Deep retrofit'!$R$18,IF(F52="Scenario3PBT5",'Deep retrofit'!$S$18,"")))&amp;IF(F52="Scenario1PBT6",'Deep retrofit'!$T$18,IF(F52="Scenario2PBT6",'Deep retrofit'!$U$18,IF(F52="Scenario3PBT6",'Deep retrofit'!$V$18,"")))&amp;IF(F52="Scenario1PBT7",'Deep retrofit'!$W$18,IF(F52="Scenario2PBT7",'Deep retrofit'!$X$18,IF(F52="Scenario3PBT7",'Deep retrofit'!$Y$18,"")))&amp;IF(F52="Scenario1PBT8",'Deep retrofit'!$Z$18,IF(F52="Scenario2PBT8",'Deep retrofit'!$AA$18,IF(F52="Scenario3PBT8",'Deep retrofit'!$AB$18,"")))&amp;IF(F52="Scenario1PBT9",'Deep retrofit'!$AC$18,IF(F52="Scenario2PBT9",'Deep retrofit'!$AD$18,IF(F52="Scenario3PBT9",'Deep retrofit'!$AE$18,"")))&amp;IF(F52="Scenario1PBT10",'Deep retrofit'!$AF$18,IF(F52="Scenario2PBT10",'Deep retrofit'!$AG$18,IF(F52="Scenario3PBT10",'Deep retrofit'!$AH$18,"")))&amp;IF(F52="Scenario1PBT11",'Deep retrofit'!$AI$18,IF(F52="Scenario2PBT11",'Deep retrofit'!$AJ$18,IF(F52="Scenario3PBT11",'Deep retrofit'!$AK$18,"")))&amp;IF(F52="Scenario1PBT12",'Deep retrofit'!$AL$18,IF(F52="Scenario2PBT12",'Deep retrofit'!$AM$18,IF(F52="Scenario3PBT12",'Deep retrofit'!$AN$18,"")))&amp;IF(F52="Scenario1PBT13",'Deep retrofit'!$AO$18,IF(F52="Scenario2PBT13",'Deep retrofit'!$AP$18,IF(F52="Scenario3PBT13",'Deep retrofit'!$AQ$18,"")))&amp;IF(F52="Scenario1PBT14",'Deep retrofit'!$AR$18,IF(F52="Scenario2PBT14",'Deep retrofit'!$AS$18,IF(F52="Scenario3PBT14",'Deep retrofit'!$AT$18,"")))&amp;IF(F52="Scenario1PBT15",'Deep retrofit'!$AU$18,IF(F52="Scenario2PBT15",'Deep retrofit'!$AV$18,IF(F52="Scenario3PBT15",'Deep retrofit'!$AW$18,"")))</f>
        <v/>
      </c>
      <c r="L52" s="142">
        <f t="shared" si="13"/>
        <v>0</v>
      </c>
      <c r="M52" s="142" t="str">
        <f>IF(F52="Scenario1PBT1",'Deep retrofit'!$E$20,IF(F52="Scenario2PBT1",'Deep retrofit'!$F$20,IF(F52="Scenario3PBT1",'Deep retrofit'!$G$20,"")))&amp;IF(F52="Scenario1PBT2",'Deep retrofit'!$H$20,IF(F52="Scenario2PBT2",'Deep retrofit'!$I$20,IF(F52="Scenario3PBT2",'Deep retrofit'!$J$20,"")))&amp;IF(F52="Scenario1PBT3",'Deep retrofit'!$K$20,IF(F52="Scenario2PBT3",'Deep retrofit'!$L$20,IF(F52="Scenario3PBT3",'Deep retrofit'!$M$20,"")))&amp;IF(F52="Scenario1PBT4",'Deep retrofit'!$N$20,IF(F52="Scenario2PBT4",'Deep retrofit'!$O$20,IF(F52="Scenario3PBT4",'Deep retrofit'!$P$20,"")))&amp;IF(F52="Scenario1PBT5",'Deep retrofit'!$Q$20,IF(F52="Scenario2PBT5",'Deep retrofit'!$R$20,IF(F52="Scenario3PBT5",'Deep retrofit'!$S$20,"")))&amp;IF(F52="Scenario1PBT6",'Deep retrofit'!$T$20,IF(F52="Scenario2PBT6",'Deep retrofit'!$U$20,IF(F52="Scenario3PBT6",'Deep retrofit'!$V$20,"")))&amp;IF(F52="Scenario1PBT7",'Deep retrofit'!$W$20,IF(F52="Scenario2PBT7",'Deep retrofit'!$X$20,IF(F52="Scenario3PBT7",'Deep retrofit'!$Y$20,"")))&amp;IF(F52="Scenario1PBT8",'Deep retrofit'!$Z$20,IF(F52="Scenario2PBT8",'Deep retrofit'!$AA$20,IF(F52="Scenario3PBT8",'Deep retrofit'!$AB$20,"")))&amp;IF(F52="Scenario1PBT9",'Deep retrofit'!$AC$20,IF(F52="Scenario2PBT9",'Deep retrofit'!$AD$20,IF(F52="Scenario3PBT9",'Deep retrofit'!$AE$20,"")))&amp;IF(F52="Scenario1PBT10",'Deep retrofit'!$AF$20,IF(F52="Scenario2PBT10",'Deep retrofit'!$AG$20,IF(F52="Scenario3PBT10",'Deep retrofit'!$AH$20,"")))&amp;IF(F52="Scenario1PBT11",'Deep retrofit'!$AI$20,IF(F52="Scenario2PBT11",'Deep retrofit'!$AJ$20,IF(F52="Scenario3PBT11",'Deep retrofit'!$AK$20,"")))&amp;IF(F52="Scenario1PBT12",'Deep retrofit'!$AL$20,IF(F52="Scenario2PBT12",'Deep retrofit'!$AM$20,IF(F52="Scenario3PBT12",'Deep retrofit'!$AN$20,"")))&amp;IF(F52="Scenario1PBT13",'Deep retrofit'!$AO$20,IF(F52="Scenario2PBT13",'Deep retrofit'!$AP$20,IF(F52="Scenario3PBT13",'Deep retrofit'!$AQ$20,"")))&amp;IF(F52="Scenario1PBT14",'Deep retrofit'!$AR$20,IF(F52="Scenario2PBT14",'Deep retrofit'!$AS$20,IF(F52="Scenario3PBT14",'Deep retrofit'!$AT$20,"")))&amp;IF(F52="Scenario1PBT15",'Deep retrofit'!$AU$20,IF(F52="Scenario2PBT15",'Deep retrofit'!$AV$20,IF(F52="Scenario3PBT15",'Deep retrofit'!$AW$20,"")))</f>
        <v/>
      </c>
      <c r="N52" s="143">
        <f t="shared" si="14"/>
        <v>0</v>
      </c>
      <c r="O52" s="262" t="str">
        <f>IF(F52="Scenario1PBT1",'Deep retrofit'!$E$23,IF(F52="Scenario2PBT1",'Deep retrofit'!$F$23,IF(F52="Scenario3PBT1",'Deep retrofit'!$G$23,"")))&amp;IF(F52="Scenario1PBT2",'Deep retrofit'!$H$23,IF(F52="Scenario2PBT2",'Deep retrofit'!$I$23,IF(F52="Scenario3PBT2",'Deep retrofit'!$J$23,"")))&amp;IF(F52="Scenario1PBT3",'Deep retrofit'!$K$23,IF(F52="Scenario2PBT3",'Deep retrofit'!$L$23,IF(F52="Scenario3PBT3",'Deep retrofit'!$M$23,"")))&amp;IF(F52="Scenario1PBT4",'Deep retrofit'!$N$23,IF(F52="Scenario2PBT4",'Deep retrofit'!$O$23,IF(F52="Scenario3PBT4",'Deep retrofit'!$P$23,"")))&amp;IF(F52="Scenario1PBT5",'Deep retrofit'!$Q$23,IF(F52="Scenario2PBT5",'Deep retrofit'!$R$23,IF(F52="Scenario3PBT5",'Deep retrofit'!$S$23,"")))&amp;IF(F52="Scenario1PBT6",'Deep retrofit'!$T$23,IF(F52="Scenario2PBT6",'Deep retrofit'!$U$23,IF(F52="Scenario3PBT6",'Deep retrofit'!$V$23,"")))&amp;IF(F52="Scenario1PBT7",'Deep retrofit'!$W$23,IF(F52="Scenario2PBT7",'Deep retrofit'!$X$23,IF(F52="Scenario3PBT7",'Deep retrofit'!$Y$23,"")))&amp;IF(F52="Scenario1PBT8",'Deep retrofit'!$Z$23,IF(F52="Scenario2PBT8",'Deep retrofit'!$AA$23,IF(F52="Scenario3PBT8",'Deep retrofit'!$AB$23,"")))&amp;IF(F52="Scenario1PBT9",'Deep retrofit'!$AC$23,IF(F52="Scenario2PBT9",'Deep retrofit'!$AD$23,IF(F52="Scenario3PBT9",'Deep retrofit'!$AE$23,"")))&amp;IF(F52="Scenario1PBT10",'Deep retrofit'!$AF$23,IF(F52="Scenario2PBT10",'Deep retrofit'!$AG$23,IF(F52="Scenario3PBT10",'Deep retrofit'!$AH$23,"")))&amp;IF(F52="Scenario1PBT11",'Deep retrofit'!$AI$23,IF(F52="Scenario2PBT11",'Deep retrofit'!$AJ$23,IF(F52="Scenario3PBT11",'Deep retrofit'!$AK$23,"")))&amp;IF(F52="Scenario1PBT12",'Deep retrofit'!$AL$23,IF(F52="Scenario2PBT12",'Deep retrofit'!$AM$23,IF(F52="Scenario3PBT12",'Deep retrofit'!$AN$23,"")))&amp;IF(F52="Scenario1PBT13",'Deep retrofit'!$AO$23,IF(F52="Scenario2PBT13",'Deep retrofit'!$AP$23,IF(F52="Scenario3PBT13",'Deep retrofit'!$AQ$23,"")))&amp;IF(F52="Scenario1PBT14",'Deep retrofit'!$AR$23,IF(F52="Scenario2PBT14",'Deep retrofit'!$AS$23,IF(F52="Scenario3PBT14",'Deep retrofit'!$AT$23,"")))&amp;IF(F52="Scenario1PBT15",'Deep retrofit'!$AU$23,IF(F52="Scenario2PBT15",'Deep retrofit'!$AV$23,IF(F52="Scenario3PBT15",'Deep retrofit'!$AW$23,"")))</f>
        <v/>
      </c>
      <c r="P52" s="142">
        <f t="shared" si="15"/>
        <v>0</v>
      </c>
      <c r="Q52" s="142" t="str">
        <f>IF(F52="Scenario1PBT1",'Deep retrofit'!$E$25,IF(F52="Scenario2PBT1",'Deep retrofit'!$F$25,IF(F52="Scenario3PBT1",'Deep retrofit'!$G$25,"")))&amp;IF(F52="Scenario1PBT2",'Deep retrofit'!$H$25,IF(F52="Scenario2PBT2",'Deep retrofit'!$I$25,IF(F52="Scenario3PBT2",'Deep retrofit'!$J$25,"")))&amp;IF(F52="Scenario1PBT3",'Deep retrofit'!$K$25,IF(F52="Scenario2PBT3",'Deep retrofit'!$L$25,IF(F52="Scenario3PBT3",'Deep retrofit'!$M$25,"")))&amp;IF(F52="Scenario1PBT4",'Deep retrofit'!$N$25,IF(F52="Scenario2PBT4",'Deep retrofit'!$O$25,IF(F52="Scenario3PBT4",'Deep retrofit'!$P$25,"")))&amp;IF(F52="Scenario1PBT5",'Deep retrofit'!$Q$25,IF(F52="Scenario2PBT5",'Deep retrofit'!$R$25,IF(F52="Scenario3PBT5",'Deep retrofit'!$S$25,"")))&amp;IF(F52="Scenario1PBT6",'Deep retrofit'!$T$25,IF(F52="Scenario2PBT6",'Deep retrofit'!$U$25,IF(F52="Scenario3PBT6",'Deep retrofit'!$V$25,"")))&amp;IF(F52="Scenario1PBT7",'Deep retrofit'!$W$25,IF(F52="Scenario2PBT7",'Deep retrofit'!$X$25,IF(F52="Scenario3PBT7",'Deep retrofit'!$Y$25,"")))&amp;IF(F52="Scenario1PBT8",'Deep retrofit'!$Z$25,IF(F52="Scenario2PBT8",'Deep retrofit'!$AA$25,IF(F52="Scenario3PBT8",'Deep retrofit'!$AB$25,"")))&amp;IF(F52="Scenario1PBT9",'Deep retrofit'!$AC$25,IF(F52="Scenario2PBT9",'Deep retrofit'!$AD$25,IF(F52="Scenario3PBT9",'Deep retrofit'!$AE$25,"")))&amp;IF(F52="Scenario1PBT10",'Deep retrofit'!$AF$25,IF(F52="Scenario2PBT10",'Deep retrofit'!$AG$25,IF(F52="Scenario3PBT10",'Deep retrofit'!$AH$25,"")))&amp;IF(F52="Scenario1PBT11",'Deep retrofit'!$AI$25,IF(F52="Scenario2PBT11",'Deep retrofit'!$AJ$25,IF(F52="Scenario3PBT11",'Deep retrofit'!$AK$25,"")))&amp;IF(F52="Scenario1PBT12",'Deep retrofit'!$AL$25,IF(F52="Scenario2PBT12",'Deep retrofit'!$AM$25,IF(F52="Scenario3PBT12",'Deep retrofit'!$AN$25,"")))&amp;IF(F52="Scenario1PBT13",'Deep retrofit'!$AO$25,IF(F52="Scenario2PBT13",'Deep retrofit'!$AP$25,IF(F52="Scenario3PBT13",'Deep retrofit'!$AQ$25,"")))&amp;IF(F52="Scenario1PBT14",'Deep retrofit'!$AR$25,IF(F52="Scenario2PBT14",'Deep retrofit'!$AS$25,IF(F52="Scenario3PBT14",'Deep retrofit'!$AT$25,"")))&amp;IF(F52="Scenario1PBT15",'Deep retrofit'!$AU$25,IF(F52="Scenario2PBT15",'Deep retrofit'!$AV$25,IF(F52="Scenario3PBT15",'Deep retrofit'!$AW$25,"")))</f>
        <v/>
      </c>
      <c r="R52" s="142">
        <f t="shared" si="16"/>
        <v>0</v>
      </c>
      <c r="S52" s="142" t="str">
        <f>IF(F52="Scenario1PBT1",'Deep retrofit'!$E$27,IF(F52="Scenario2PBT1",'Deep retrofit'!$F$27,IF(F52="Scenario3PBT1",'Deep retrofit'!$G$27,"")))&amp;IF(F52="Scenario1PBT2",'Deep retrofit'!$H$27,IF(F52="Scenario2PBT2",'Deep retrofit'!$I$27,IF(F52="Scenario3PBT2",'Deep retrofit'!$J$27,"")))&amp;IF(F52="Scenario1PBT3",'Deep retrofit'!$K$27,IF(F52="Scenario2PBT3",'Deep retrofit'!$L$27,IF(F52="Scenario3PBT3",'Deep retrofit'!$M$27,"")))&amp;IF(F52="Scenario1PBT4",'Deep retrofit'!$N$27,IF(F52="Scenario2PBT4",'Deep retrofit'!$O$27,IF(F52="Scenario3PBT4",'Deep retrofit'!$P$27,"")))&amp;IF(F52="Scenario1PBT5",'Deep retrofit'!$Q$27,IF(F52="Scenario2PBT5",'Deep retrofit'!$R$27,IF(F52="Scenario3PBT5",'Deep retrofit'!$S$27,"")))&amp;IF(F52="Scenario1PBT6",'Deep retrofit'!$T$27,IF(F52="Scenario2PBT6",'Deep retrofit'!$U$27,IF(F52="Scenario3PBT6",'Deep retrofit'!$V$27,"")))&amp;IF(F52="Scenario1PBT7",'Deep retrofit'!$W$27,IF(F52="Scenario2PBT7",'Deep retrofit'!$X$27,IF(F52="Scenario3PBT7",'Deep retrofit'!$Y$27,"")))&amp;IF(F52="Scenario1PBT8",'Deep retrofit'!$Z$27,IF(F52="Scenario2PBT8",'Deep retrofit'!$AA$27,IF(F52="Scenario3PBT8",'Deep retrofit'!$AB$27,"")))&amp;IF(F52="Scenario1PBT9",'Deep retrofit'!$AC$27,IF(F52="Scenario2PBT9",'Deep retrofit'!$AD$27,IF(F52="Scenario3PBT9",'Deep retrofit'!$AE$27,"")))&amp;IF(F52="Scenario1PBT10",'Deep retrofit'!$AF$27,IF(F52="Scenario2PBT10",'Deep retrofit'!$AG$27,IF(F52="Scenario3PBT10",'Deep retrofit'!$AH$27,"")))&amp;IF(F52="Scenario1PBT11",'Deep retrofit'!$AI$27,IF(F52="Scenario2PBT11",'Deep retrofit'!$AJ$27,IF(F52="Scenario3PBT11",'Deep retrofit'!$AK$27,"")))&amp;IF(F52="Scenario1PBT12",'Deep retrofit'!$AL$27,IF(F52="Scenario2PBT12",'Deep retrofit'!$AM$27,IF(F52="Scenario3PBT12",'Deep retrofit'!$AN$27,"")))&amp;IF(F52="Scenario1PBT13",'Deep retrofit'!$AO$27,IF(F52="Scenario2PBT13",'Deep retrofit'!$AP$27,IF(F52="Scenario3PBT13",'Deep retrofit'!$AQ$27,"")))&amp;IF(F52="Scenario1PBT14",'Deep retrofit'!$AR$27,IF(F52="Scenario2PBT14",'Deep retrofit'!$AS$27,IF(F52="Scenario3PBT14",'Deep retrofit'!$AT$27,"")))&amp;IF(F52="Scenario1PBT15",'Deep retrofit'!$AU$27,IF(F52="Scenario2PBT15",'Deep retrofit'!$AV$27,IF(F52="Scenario3PBT15",'Deep retrofit'!$AW$27,"")))</f>
        <v/>
      </c>
      <c r="T52" s="263">
        <f t="shared" si="17"/>
        <v>0</v>
      </c>
      <c r="U52" s="262" t="str">
        <f>IF(F52="Scenario1PBT1",'Deep retrofit'!$E$38,IF(F52="Scenario2PBT1",'Deep retrofit'!$F$38,IF(F52="Scenario3PBT1",'Deep retrofit'!$G$38,"")))&amp;IF(F52="Scenario1PBT2",'Deep retrofit'!$H$38,IF(F52="Scenario2PBT2",'Deep retrofit'!$I$38,IF(F52="Scenario3PBT2",'Deep retrofit'!$J$38,"")))&amp;IF(F52="Scenario1PBT3",'Deep retrofit'!$K$38,IF(F52="Scenario2PBT3",'Deep retrofit'!$L$38,IF(F52="Scenario3PBT3",'Deep retrofit'!$M$38,"")))&amp;IF(F52="Scenario1PBT4",'Deep retrofit'!$N$38,IF(F52="Scenario2PBT4",'Deep retrofit'!$O$38,IF(F52="Scenario3PBT4",'Deep retrofit'!$P$38,"")))&amp;IF(F52="Scenario1PBT5",'Deep retrofit'!$Q$38,IF(F52="Scenario2PBT5",'Deep retrofit'!$R$38,IF(F52="Scenario3PBT5",'Deep retrofit'!$S$38,"")))&amp;IF(F52="Scenario1PBT6",'Deep retrofit'!$T$38,IF(F52="Scenario2PBT6",'Deep retrofit'!$U$38,IF(F52="Scenario3PBT6",'Deep retrofit'!$V$38,"")))&amp;IF(F52="Scenario1PBT7",'Deep retrofit'!$W$38,IF(F52="Scenario2PBT7",'Deep retrofit'!$X$38,IF(F52="Scenario3PBT7",'Deep retrofit'!$Y$38,"")))&amp;IF(F52="Scenario1PBT8",'Deep retrofit'!$Z$38,IF(F52="Scenario2PBT8",'Deep retrofit'!$AA$38,IF(F52="Scenario3PBT8",'Deep retrofit'!$AB$38,"")))&amp;IF(F52="Scenario1PBT9",'Deep retrofit'!$AC$38,IF(F52="Scenario2PBT9",'Deep retrofit'!$AD$38,IF(F52="Scenario3PBT9",'Deep retrofit'!$AE$38,"")))&amp;IF(F52="Scenario1PBT10",'Deep retrofit'!$AF$38,IF(F52="Scenario2PBT10",'Deep retrofit'!$AG$38,IF(F52="Scenario3PBT10",'Deep retrofit'!$AH$38,"")))&amp;IF(F52="Scenario1PBT11",'Deep retrofit'!$AI$38,IF(F52="Scenario2PBT11",'Deep retrofit'!$AJ$38,IF(F52="Scenario3PBT11",'Deep retrofit'!$AK$38,"")))&amp;IF(F52="Scenario1PBT12",'Deep retrofit'!$AL$38,IF(F52="Scenario2PBT12",'Deep retrofit'!$AM$38,IF(F52="Scenario3PBT12",'Deep retrofit'!$AN$38,"")))&amp;IF(F52="Scenario1PBT13",'Deep retrofit'!$AO$38,IF(F52="Scenario2PBT13",'Deep retrofit'!$AP$38,IF(F52="Scenario3PBT13",'Deep retrofit'!$AQ$38,"")))&amp;IF(F52="Scenario1PBT14",'Deep retrofit'!$AR$38,IF(F52="Scenario2PBT14",'Deep retrofit'!$AS$38,IF(F52="Scenario3PBT14",'Deep retrofit'!$AT$38,"")))&amp;IF(F52="Scenario1PBT15",'Deep retrofit'!$AU$38,IF(F52="Scenario2PBT15",'Deep retrofit'!$AV$38,IF(F52="Scenario3PBT15",'Deep retrofit'!$AW$38,"")))</f>
        <v/>
      </c>
      <c r="V52" s="142">
        <f t="shared" si="18"/>
        <v>0</v>
      </c>
      <c r="W52" s="142" t="str">
        <f>IF(F52="Scenario1PBT1",'Deep retrofit'!$E$40,IF(F52="Scenario2PBT1",'Deep retrofit'!$F$40,IF(F52="Scenario3PBT1",'Deep retrofit'!$G$40,"")))&amp;IF(F52="Scenario1PBT2",'Deep retrofit'!$H$40,IF(F52="Scenario2PBT2",'Deep retrofit'!$I$40,IF(F52="Scenario3PBT2",'Deep retrofit'!$J$40,"")))&amp;IF(F52="Scenario1PBT3",'Deep retrofit'!$K$40,IF(F52="Scenario2PBT3",'Deep retrofit'!$L$40,IF(F52="Scenario3PBT3",'Deep retrofit'!$M$40,"")))&amp;IF(F52="Scenario1PBT4",'Deep retrofit'!$N$40,IF(F52="Scenario2PBT4",'Deep retrofit'!$O$40,IF(F52="Scenario3PBT4",'Deep retrofit'!$P$40,"")))&amp;IF(F52="Scenario1PBT5",'Deep retrofit'!$Q$40,IF(F52="Scenario2PBT5",'Deep retrofit'!$R$40,IF(F52="Scenario3PBT5",'Deep retrofit'!$S$40,"")))&amp;IF(F52="Scenario1PBT6",'Deep retrofit'!$T$40,IF(F52="Scenario2PBT6",'Deep retrofit'!$U$40,IF(F52="Scenario3PBT6",'Deep retrofit'!$V$40,"")))&amp;IF(F52="Scenario1PBT7",'Deep retrofit'!$W$40,IF(F52="Scenario2PBT7",'Deep retrofit'!$X$40,IF(F52="Scenario3PBT7",'Deep retrofit'!$Y$40,"")))&amp;IF(F52="Scenario1PBT8",'Deep retrofit'!$Z$40,IF(F52="Scenario2PBT8",'Deep retrofit'!$AA$40,IF(F52="Scenario3PBT8",'Deep retrofit'!$AB$40,"")))&amp;IF(F52="Scenario1PBT9",'Deep retrofit'!$AC$40,IF(F52="Scenario2PBT9",'Deep retrofit'!$AD$40,IF(F52="Scenario3PBT9",'Deep retrofit'!$AE$40,"")))&amp;IF(F52="Scenario1PBT10",'Deep retrofit'!$AF$40,IF(F52="Scenario2PBT10",'Deep retrofit'!$AG$40,IF(F52="Scenario3PBT10",'Deep retrofit'!$AH$40,"")))&amp;IF(F52="Scenario1PBT11",'Deep retrofit'!$AI$40,IF(F52="Scenario2PBT11",'Deep retrofit'!$AJ$40,IF(F52="Scenario3PBT11",'Deep retrofit'!$AK$40,"")))&amp;IF(F52="Scenario1PBT12",'Deep retrofit'!$AL$40,IF(F52="Scenario2PBT12",'Deep retrofit'!$AM$40,IF(F52="Scenario3PBT12",'Deep retrofit'!$AN$40,"")))&amp;IF(F52="Scenario1PBT13",'Deep retrofit'!$AO$40,IF(F52="Scenario2PBT13",'Deep retrofit'!$AP$40,IF(F52="Scenario3PBT13",'Deep retrofit'!$AQ$40,"")))&amp;IF(F52="Scenario1PBT14",'Deep retrofit'!$AR$40,IF(F52="Scenario2PBT14",'Deep retrofit'!$AS$40,IF(F52="Scenario3PBT14",'Deep retrofit'!$AT$40,"")))&amp;IF(F52="Scenario1PBT15",'Deep retrofit'!$AU$40,IF(F52="Scenario2PBT15",'Deep retrofit'!$AV$40,IF(F52="Scenario3PBT15",'Deep retrofit'!$AW$40,"")))</f>
        <v/>
      </c>
      <c r="X52" s="142">
        <f t="shared" si="19"/>
        <v>0</v>
      </c>
      <c r="Y52" s="142" t="str">
        <f>IF(F52="Scenario1PBT1",'Deep retrofit'!$E$42,IF(F52="Scenario2PBT1",'Deep retrofit'!$F$42,IF(F52="Scenario3PBT1",'Deep retrofit'!$G$42,"")))&amp;IF(F52="Scenario1PBT2",'Deep retrofit'!$H$42,IF(F52="Scenario2PBT2",'Deep retrofit'!$I$42,IF(F52="Scenario3PBT2",'Deep retrofit'!$J$42,"")))&amp;IF(F52="Scenario1PBT3",'Deep retrofit'!$K$42,IF(F52="Scenario2PBT3",'Deep retrofit'!$L$42,IF(F52="Scenario3PBT3",'Deep retrofit'!$M$42,"")))&amp;IF(F52="Scenario1PBT4",'Deep retrofit'!$N$42,IF(F52="Scenario2PBT4",'Deep retrofit'!$O$42,IF(F52="Scenario3PBT4",'Deep retrofit'!$P$42,"")))&amp;IF(F52="Scenario1PBT5",'Deep retrofit'!$Q$42,IF(F52="Scenario2PBT5",'Deep retrofit'!$R$42,IF(F52="Scenario3PBT5",'Deep retrofit'!$S$42,"")))&amp;IF(F52="Scenario1PBT6",'Deep retrofit'!$T$42,IF(F52="Scenario2PBT6",'Deep retrofit'!$U$42,IF(F52="Scenario3PBT6",'Deep retrofit'!$V$42,"")))&amp;IF(F52="Scenario1PBT7",'Deep retrofit'!$W$42,IF(F52="Scenario2PBT7",'Deep retrofit'!$X$42,IF(F52="Scenario3PBT7",'Deep retrofit'!$Y$42,"")))&amp;IF(F52="Scenario1PBT8",'Deep retrofit'!$Z$42,IF(F52="Scenario2PBT8",'Deep retrofit'!$AA$42,IF(F52="Scenario3PBT8",'Deep retrofit'!$AB$42,"")))&amp;IF(F52="Scenario1PBT9",'Deep retrofit'!$AC$42,IF(F52="Scenario2PBT9",'Deep retrofit'!$AD$42,IF(F52="Scenario3PBT9",'Deep retrofit'!$AE$42,"")))&amp;IF(F52="Scenario1PBT10",'Deep retrofit'!$AF$42,IF(F52="Scenario2PBT10",'Deep retrofit'!$AG$42,IF(F52="Scenario3PBT10",'Deep retrofit'!$AH$42,"")))&amp;IF(F52="Scenario1PBT11",'Deep retrofit'!$AI$42,IF(F52="Scenario2PBT11",'Deep retrofit'!$AJ$42,IF(F52="Scenario3PBT11",'Deep retrofit'!$AK$42,"")))&amp;IF(F52="Scenario1PBT12",'Deep retrofit'!$AL$42,IF(F52="Scenario2PBT12",'Deep retrofit'!$AM$42,IF(F52="Scenario3PBT12",'Deep retrofit'!$AN$42,"")))&amp;IF(F52="Scenario1PBT13",'Deep retrofit'!$AO$42,IF(F52="Scenario2PBT13",'Deep retrofit'!$AP$42,IF(F52="Scenario3PBT13",'Deep retrofit'!$AQ$42,"")))&amp;IF(F52="Scenario1PBT14",'Deep retrofit'!$AR$42,IF(F52="Scenario2PBT14",'Deep retrofit'!$AS$42,IF(F52="Scenario3PBT14",'Deep retrofit'!$AT$42,"")))&amp;IF(F52="Scenario1PBT15",'Deep retrofit'!$AU$42,IF(F52="Scenario2PBT15",'Deep retrofit'!$AV$42,IF(F52="Scenario3PBT15",'Deep retrofit'!$AW$42,"")))</f>
        <v/>
      </c>
      <c r="Z52" s="142">
        <f t="shared" si="20"/>
        <v>0</v>
      </c>
      <c r="AA52" s="331" t="str">
        <f>IF(F52="Scenario1PBT1",'Deep retrofit'!$E$101,IF(F52="Scenario2PBT1",'Deep retrofit'!$F$101,IF(F52="Scenario3PBT1",'Deep retrofit'!$G$101,"")))&amp;IF(F52="Scenario1PBT2",'Deep retrofit'!$H$101,IF(F52="Scenario2PBT2",'Deep retrofit'!$I$101,IF(F52="Scenario3PBT2",'Deep retrofit'!$J$101,"")))&amp;IF(F52="Scenario1PBT3",'Deep retrofit'!$K$101,IF(F52="Scenario2PBT3",'Deep retrofit'!$L$101,IF(F52="Scenario3PBT3",'Deep retrofit'!$M$101,"")))&amp;IF(F52="Scenario1PBT4",'Deep retrofit'!$N$101,IF(F52="Scenario2PBT4",'Deep retrofit'!$O$101,IF(F52="Scenario3PBT4",'Deep retrofit'!$P$101,"")))&amp;IF(F52="Scenario1PBT5",'Deep retrofit'!$Q$101,IF(F52="Scenario2PBT5",'Deep retrofit'!$R$101,IF(F52="Scenario3PBT5",'Deep retrofit'!$S$101,"")))&amp;IF(F52="Scenario1PBT6",'Deep retrofit'!$T$101,IF(F52="Scenario2PBT6",'Deep retrofit'!$U$101,IF(F52="Scenario3PBT6",'Deep retrofit'!$V$101,"")))&amp;IF(F52="Scenario1PBT7",'Deep retrofit'!$W$101,IF(F52="Scenario2PBT7",'Deep retrofit'!$X$101,IF(F52="Scenario3PBT7",'Deep retrofit'!$Y$101,"")))&amp;IF(F52="Scenario1PBT8",'Deep retrofit'!$Z$101,IF(F52="Scenario2PBT8",'Deep retrofit'!$AA$101,IF(F52="Scenario3PBT8",'Deep retrofit'!$AB$101,"")))&amp;IF(F52="Scenario1PBT9",'Deep retrofit'!$AC$101,IF(F52="Scenario2PBT9",'Deep retrofit'!$AD$101,IF(F52="Scenario3PBT9",'Deep retrofit'!$AE$101,"")))&amp;IF(F52="Scenario1PBT10",'Deep retrofit'!$AF$101,IF(F52="Scenario2PBT10",'Deep retrofit'!$AG$101,IF(F52="Scenario3PBT10",'Deep retrofit'!$AH$101,"")))&amp;IF(F52="Scenario1PBT11",'Deep retrofit'!$AI$101,IF(F52="Scenario2PBT11",'Deep retrofit'!$AJ$101,IF(F52="Scenario3PBT11",'Deep retrofit'!$AK$101,"")))&amp;IF(F52="Scenario1PBT12",'Deep retrofit'!$AL$101,IF(F52="Scenario2PBT12",'Deep retrofit'!$AM$101,IF(F52="Scenario3PBT12",'Deep retrofit'!$AN$101,"")))&amp;IF(F52="Scenario1PBT13",'Deep retrofit'!$AO$101,IF(F52="Scenario2PBT13",'Deep retrofit'!$AP$101,IF(F52="Scenario3PBT13",'Deep retrofit'!$AQ$101,"")))&amp;IF(F52="Scenario1PBT14",'Deep retrofit'!$AR$101,IF(F52="Scenario2PBT14",'Deep retrofit'!$AS$101,IF(F52="Scenario3PBT14",'Deep retrofit'!$AT$101,"")))&amp;IF(F52="Scenario1PBT15",'Deep retrofit'!$AU$101,IF(F52="Scenario2PBT15",'Deep retrofit'!$AV$101,IF(F52="Scenario3PBT15",'Deep retrofit'!$AW$101,"")))</f>
        <v/>
      </c>
      <c r="AB52" s="233">
        <f t="shared" si="21"/>
        <v>0</v>
      </c>
      <c r="AC52" s="264">
        <f>IFERROR('Projection_Base-case'!G52-G52,0)</f>
        <v>0</v>
      </c>
      <c r="AD52" s="142">
        <f t="shared" si="24"/>
        <v>0</v>
      </c>
      <c r="AE52" s="142">
        <f>IFERROR(100*AC52/'Projection_Base-case'!G52,0)</f>
        <v>0</v>
      </c>
      <c r="AF52" s="142">
        <f>IFERROR('Projection_Base-case'!I52-I52,0)</f>
        <v>0</v>
      </c>
      <c r="AG52" s="142">
        <f t="shared" si="25"/>
        <v>0</v>
      </c>
      <c r="AH52" s="142">
        <f>IFERROR(100*AF52/'Projection_Base-case'!I52,0)</f>
        <v>0</v>
      </c>
      <c r="AI52" s="142">
        <f>IFERROR('Projection_Base-case'!K52-K52,0)</f>
        <v>0</v>
      </c>
      <c r="AJ52" s="142">
        <f t="shared" si="26"/>
        <v>0</v>
      </c>
      <c r="AK52" s="142">
        <f>IFERROR(100*AI52/'Projection_Base-case'!K52,0)</f>
        <v>0</v>
      </c>
      <c r="AL52" s="142">
        <f>IFERROR(M52-'Projection_Base-case'!M52,0)</f>
        <v>0</v>
      </c>
      <c r="AM52" s="142">
        <f t="shared" si="27"/>
        <v>0</v>
      </c>
      <c r="AN52" s="143">
        <f>IFERROR(100*AL52/'Projection_Base-case'!M52,0)</f>
        <v>0</v>
      </c>
      <c r="AO52" s="262">
        <f>IFERROR('Projection_Base-case'!O52-O52,0)</f>
        <v>0</v>
      </c>
      <c r="AP52" s="142">
        <f t="shared" si="28"/>
        <v>0</v>
      </c>
      <c r="AQ52" s="142">
        <f>IFERROR(100*AO52/'Projection_Base-case'!O52,0)</f>
        <v>0</v>
      </c>
      <c r="AR52" s="142">
        <f>IFERROR('Projection_Base-case'!Q52-Q52,0)</f>
        <v>0</v>
      </c>
      <c r="AS52" s="142">
        <f t="shared" si="29"/>
        <v>0</v>
      </c>
      <c r="AT52" s="142">
        <f>IFERROR(100*AR52/'Projection_Base-case'!Q52,0)</f>
        <v>0</v>
      </c>
      <c r="AU52" s="142">
        <f>IFERROR('Projection_Base-case'!S52-S52,0)</f>
        <v>0</v>
      </c>
      <c r="AV52" s="142">
        <f t="shared" si="30"/>
        <v>0</v>
      </c>
      <c r="AW52" s="143">
        <f>IFERROR(100*AU52/'Projection_Base-case'!S52,0)</f>
        <v>0</v>
      </c>
      <c r="AX52" s="262">
        <f>IFERROR('Projection_Base-case'!U52-U52,0)</f>
        <v>0</v>
      </c>
      <c r="AY52" s="142">
        <f t="shared" si="31"/>
        <v>0</v>
      </c>
      <c r="AZ52" s="142">
        <f>IFERROR(100*AX52/'Projection_Base-case'!U52,0)</f>
        <v>0</v>
      </c>
      <c r="BA52" s="142">
        <f>IFERROR('Projection_Base-case'!W52-W52,0)</f>
        <v>0</v>
      </c>
      <c r="BB52" s="142">
        <f t="shared" si="32"/>
        <v>0</v>
      </c>
      <c r="BC52" s="142">
        <f>IFERROR(100*BA52/'Projection_Base-case'!W52,0)</f>
        <v>0</v>
      </c>
      <c r="BD52" s="142">
        <f>IFERROR('Projection_Base-case'!Y52-Y52,0)</f>
        <v>0</v>
      </c>
      <c r="BE52" s="142">
        <f t="shared" si="33"/>
        <v>0</v>
      </c>
      <c r="BF52" s="142">
        <f>IFERROR(100*BD52/'Projection_Base-case'!Y52,0)</f>
        <v>0</v>
      </c>
      <c r="BG52" s="531">
        <f t="shared" si="22"/>
        <v>0</v>
      </c>
      <c r="BH52" s="532">
        <f t="shared" si="23"/>
        <v>0</v>
      </c>
    </row>
    <row r="53" spans="1:60" x14ac:dyDescent="0.25">
      <c r="A53" s="261">
        <v>48</v>
      </c>
      <c r="B53" s="142">
        <f>'Projection_Base-case'!B53</f>
        <v>0</v>
      </c>
      <c r="C53" s="142">
        <f>'Projection_Base-case'!C53</f>
        <v>0</v>
      </c>
      <c r="D53" s="142">
        <f>'Projection_Base-case'!D53</f>
        <v>0</v>
      </c>
      <c r="E53" s="149"/>
      <c r="F53" s="258" t="str">
        <f t="shared" si="10"/>
        <v>0</v>
      </c>
      <c r="G53" s="231" t="str">
        <f>IF(F53="Scenario1PBT1",'Deep retrofit'!$E$6,IF(F53="Scenario2PBT1",'Deep retrofit'!$F$6,IF(F53="Scenario3PBT1",'Deep retrofit'!$G$6,"")))&amp;IF(F53="Scenario1PBT2",'Deep retrofit'!$H$6,IF(F53="Scenario2PBT2",'Deep retrofit'!$I$6,IF(F53="Scenario3PBT2",'Deep retrofit'!$J$6,"")))&amp;IF(F53="Scenario1PBT3",'Deep retrofit'!$K$6,IF(F53="Scenario2PBT3",'Deep retrofit'!$L$6,IF(F53="Scenario3PBT3",'Deep retrofit'!$M$6,"")))&amp;IF(F53="Scenario1PBT4",'Deep retrofit'!$N$6,IF(F53="Scenario2PBT4",'Deep retrofit'!$O$6,IF(F53="Scenario3PBT4",'Deep retrofit'!$P$6,"")))&amp;IF(F53="Scenario1PBT5",'Deep retrofit'!$Q$6,IF(F53="Scenario2PBT5",'Deep retrofit'!$R$6,IF(F53="Scenario3PBT5",'Deep retrofit'!$S$6,"")))&amp;IF(F53="Scenario1PBT6",'Deep retrofit'!$T$6,IF(F53="Scenario2PBT6",'Deep retrofit'!$U$6,IF(F53="Scenario3PBT6",'Deep retrofit'!$V$6,"")))&amp;IF(F53="Scenario1PBT7",'Deep retrofit'!$W$6,IF(F53="Scenario2PBT7",'Deep retrofit'!$X$6,IF(F53="Scenario3PBT7",'Deep retrofit'!$Y$6,"")))&amp;IF(F53="Scenario1PBT8",'Deep retrofit'!$Z$6,IF(F53="Scenario2PBT8",'Deep retrofit'!$AA$6,IF(F53="Scenario3PBT8",'Deep retrofit'!$AB$6,"")))&amp;IF(F53="Scenario1PBT9",'Deep retrofit'!$AC$6,IF(F53="Scenario2PBT9",'Deep retrofit'!$AD$6,IF(F53="Scenario3PBT9",'Deep retrofit'!$AE$6,"")))&amp;IF(F53="Scenario1PBT10",'Deep retrofit'!$AF$6,IF(F53="Scenario2PBT10",'Deep retrofit'!$AG$6,IF(F53="Scenario3PBT10",'Deep retrofit'!$AH$6,"")))&amp;IF(F53="Scenario1PBT11",'Deep retrofit'!$AI$6,IF(F53="Scenario2PBT11",'Deep retrofit'!$AJ$6,IF(F53="Scenario3PBT11",'Deep retrofit'!$AK$6,"")))&amp;IF(F53="Scenario1PBT12",'Deep retrofit'!$AL$6,IF(F53="Scenario2PBT12",'Deep retrofit'!$AM$6,IF(F53="Scenario3PBT12",'Deep retrofit'!$AN$6,"")))&amp;IF(F53="Scenario1PBT13",'Deep retrofit'!$AO$6,IF(F53="Scenario2PBT13",'Deep retrofit'!$AP$6,IF(F53="Scenario3PBT13",'Deep retrofit'!$AQ$6,"")))&amp;IF(F53="Scenario1PBT14",'Deep retrofit'!$AR$6,IF(F53="Scenario2PBT14",'Deep retrofit'!$AS$6,IF(F53="Scenario3PBT14",'Deep retrofit'!$AT$6,"")))&amp;IF(F53="Scenario1PBT15",'Deep retrofit'!$AU$6,IF(F53="Scenario2PBT15",'Deep retrofit'!$AV$6,IF(F53="Scenario3PBT15",'Deep retrofit'!$AW$6,"")))</f>
        <v/>
      </c>
      <c r="H53" s="142">
        <f t="shared" si="11"/>
        <v>0</v>
      </c>
      <c r="I53" s="232" t="str">
        <f>IF(F53="Scenario1PBT1",'Deep retrofit'!$E$16,IF(F53="Scenario2PBT1",'Deep retrofit'!$F$16,IF(F53="Scenario3PBT1",'Deep retrofit'!$G$16,"")))&amp;IF(F53="Scenario1PBT2",'Deep retrofit'!$H$16,IF(F53="Scenario2PBT2",'Deep retrofit'!$I$16,IF(F53="Scenario3PBT2",'Deep retrofit'!$J$16,"")))&amp;IF(F53="Scenario1PBT3",'Deep retrofit'!$K$16,IF(F53="Scenario2PBT3",'Deep retrofit'!$L$16,IF(F53="Scenario3PBT3",'Deep retrofit'!$M$16,"")))&amp;IF(F53="Scenario1PBT4",'Deep retrofit'!$N$16,IF(F53="Scenario2PBT4",'Deep retrofit'!$O$16,IF(F53="Scenario3PBT4",'Deep retrofit'!$P$16,"")))&amp;IF(F53="Scenario1PBT5",'Deep retrofit'!$Q$16,IF(F53="Scenario2PBT5",'Deep retrofit'!$R$16,IF(F53="Scenario3PBT5",'Deep retrofit'!$S$16,"")))&amp;IF(F53="Scenario1PBT6",'Deep retrofit'!$T$16,IF(F53="Scenario2PBT6",'Deep retrofit'!$U$16,IF(F53="Scenario3PBT6",'Deep retrofit'!$V$16,"")))&amp;IF(F53="Scenario1PBT7",'Deep retrofit'!$W$16,IF(F53="Scenario2PBT7",'Deep retrofit'!$X$16,IF(F53="Scenario3PBT7",'Deep retrofit'!$Y$16,"")))&amp;IF(F53="Scenario1PBT8",'Deep retrofit'!$Z$16,IF(F53="Scenario2PBT8",'Deep retrofit'!$AA$16,IF(F53="Scenario3PBT8",'Deep retrofit'!$AB$16,"")))&amp;IF(F53="Scenario1PBT9",'Deep retrofit'!$AC$16,IF(F53="Scenario2PBT9",'Deep retrofit'!$AD$16,IF(F53="Scenario3PBT9",'Deep retrofit'!$AE$16,"")))&amp;IF(F53="Scenario1PBT10",'Deep retrofit'!$AF$16,IF(F53="Scenario2PBT10",'Deep retrofit'!$AG$16,IF(F53="Scenario3PBT10",'Deep retrofit'!$AH$16,"")))&amp;IF(F53="Scenario1PBT11",'Deep retrofit'!$AI$16,IF(F53="Scenario2PBT11",'Deep retrofit'!$AJ$16,IF(F53="Scenario3PBT11",'Deep retrofit'!$AK$16,"")))&amp;IF(F53="Scenario1PBT12",'Deep retrofit'!$AL$16,IF(F53="Scenario2PBT12",'Deep retrofit'!$AM$16,IF(F53="Scenario3PBT12",'Deep retrofit'!$AN$16,"")))&amp;IF(F53="Scenario1PBT13",'Deep retrofit'!$AO$16,IF(F53="Scenario2PBT13",'Deep retrofit'!$AP$16,IF(F53="Scenario3PBT13",'Deep retrofit'!$AQ$16,"")))&amp;IF(F53="Scenario1PBT14",'Deep retrofit'!$AR$16,IF(F53="Scenario2PBT14",'Deep retrofit'!$AS$16,IF(F53="Scenario3PBT14",'Deep retrofit'!$AT$16,"")))&amp;IF(F53="Scenario1PBT15",'Deep retrofit'!$AU$16,IF(F53="Scenario2PBT15",'Deep retrofit'!$AV$16,IF(F53="Scenario3PBT15",'Deep retrofit'!$AW$16,"")))</f>
        <v/>
      </c>
      <c r="J53" s="142">
        <f t="shared" si="12"/>
        <v>0</v>
      </c>
      <c r="K53" s="142" t="str">
        <f>IF(F53="Scenario1PBT1",'Deep retrofit'!$E$18,IF(F53="Scenario2PBT1",'Deep retrofit'!$F$18,IF(F53="Scenario3PBT1",'Deep retrofit'!$G$18,"")))&amp;IF(F53="Scenario1PBT2",'Deep retrofit'!$H$18,IF(F53="Scenario2PBT2",'Deep retrofit'!$I$18,IF(F53="Scenario3PBT2",'Deep retrofit'!$J$18,"")))&amp;IF(F53="Scenario1PBT3",'Deep retrofit'!$K$18,IF(F53="Scenario2PBT3",'Deep retrofit'!$L$18,IF(F53="Scenario3PBT3",'Deep retrofit'!$M$18,"")))&amp;IF(F53="Scenario1PBT4",'Deep retrofit'!$N$18,IF(F53="Scenario2PBT4",'Deep retrofit'!$O$18,IF(F53="Scenario3PBT4",'Deep retrofit'!$P$18,"")))&amp;IF(F53="Scenario1PBT5",'Deep retrofit'!$Q$18,IF(F53="Scenario2PBT5",'Deep retrofit'!$R$18,IF(F53="Scenario3PBT5",'Deep retrofit'!$S$18,"")))&amp;IF(F53="Scenario1PBT6",'Deep retrofit'!$T$18,IF(F53="Scenario2PBT6",'Deep retrofit'!$U$18,IF(F53="Scenario3PBT6",'Deep retrofit'!$V$18,"")))&amp;IF(F53="Scenario1PBT7",'Deep retrofit'!$W$18,IF(F53="Scenario2PBT7",'Deep retrofit'!$X$18,IF(F53="Scenario3PBT7",'Deep retrofit'!$Y$18,"")))&amp;IF(F53="Scenario1PBT8",'Deep retrofit'!$Z$18,IF(F53="Scenario2PBT8",'Deep retrofit'!$AA$18,IF(F53="Scenario3PBT8",'Deep retrofit'!$AB$18,"")))&amp;IF(F53="Scenario1PBT9",'Deep retrofit'!$AC$18,IF(F53="Scenario2PBT9",'Deep retrofit'!$AD$18,IF(F53="Scenario3PBT9",'Deep retrofit'!$AE$18,"")))&amp;IF(F53="Scenario1PBT10",'Deep retrofit'!$AF$18,IF(F53="Scenario2PBT10",'Deep retrofit'!$AG$18,IF(F53="Scenario3PBT10",'Deep retrofit'!$AH$18,"")))&amp;IF(F53="Scenario1PBT11",'Deep retrofit'!$AI$18,IF(F53="Scenario2PBT11",'Deep retrofit'!$AJ$18,IF(F53="Scenario3PBT11",'Deep retrofit'!$AK$18,"")))&amp;IF(F53="Scenario1PBT12",'Deep retrofit'!$AL$18,IF(F53="Scenario2PBT12",'Deep retrofit'!$AM$18,IF(F53="Scenario3PBT12",'Deep retrofit'!$AN$18,"")))&amp;IF(F53="Scenario1PBT13",'Deep retrofit'!$AO$18,IF(F53="Scenario2PBT13",'Deep retrofit'!$AP$18,IF(F53="Scenario3PBT13",'Deep retrofit'!$AQ$18,"")))&amp;IF(F53="Scenario1PBT14",'Deep retrofit'!$AR$18,IF(F53="Scenario2PBT14",'Deep retrofit'!$AS$18,IF(F53="Scenario3PBT14",'Deep retrofit'!$AT$18,"")))&amp;IF(F53="Scenario1PBT15",'Deep retrofit'!$AU$18,IF(F53="Scenario2PBT15",'Deep retrofit'!$AV$18,IF(F53="Scenario3PBT15",'Deep retrofit'!$AW$18,"")))</f>
        <v/>
      </c>
      <c r="L53" s="142">
        <f t="shared" si="13"/>
        <v>0</v>
      </c>
      <c r="M53" s="142" t="str">
        <f>IF(F53="Scenario1PBT1",'Deep retrofit'!$E$20,IF(F53="Scenario2PBT1",'Deep retrofit'!$F$20,IF(F53="Scenario3PBT1",'Deep retrofit'!$G$20,"")))&amp;IF(F53="Scenario1PBT2",'Deep retrofit'!$H$20,IF(F53="Scenario2PBT2",'Deep retrofit'!$I$20,IF(F53="Scenario3PBT2",'Deep retrofit'!$J$20,"")))&amp;IF(F53="Scenario1PBT3",'Deep retrofit'!$K$20,IF(F53="Scenario2PBT3",'Deep retrofit'!$L$20,IF(F53="Scenario3PBT3",'Deep retrofit'!$M$20,"")))&amp;IF(F53="Scenario1PBT4",'Deep retrofit'!$N$20,IF(F53="Scenario2PBT4",'Deep retrofit'!$O$20,IF(F53="Scenario3PBT4",'Deep retrofit'!$P$20,"")))&amp;IF(F53="Scenario1PBT5",'Deep retrofit'!$Q$20,IF(F53="Scenario2PBT5",'Deep retrofit'!$R$20,IF(F53="Scenario3PBT5",'Deep retrofit'!$S$20,"")))&amp;IF(F53="Scenario1PBT6",'Deep retrofit'!$T$20,IF(F53="Scenario2PBT6",'Deep retrofit'!$U$20,IF(F53="Scenario3PBT6",'Deep retrofit'!$V$20,"")))&amp;IF(F53="Scenario1PBT7",'Deep retrofit'!$W$20,IF(F53="Scenario2PBT7",'Deep retrofit'!$X$20,IF(F53="Scenario3PBT7",'Deep retrofit'!$Y$20,"")))&amp;IF(F53="Scenario1PBT8",'Deep retrofit'!$Z$20,IF(F53="Scenario2PBT8",'Deep retrofit'!$AA$20,IF(F53="Scenario3PBT8",'Deep retrofit'!$AB$20,"")))&amp;IF(F53="Scenario1PBT9",'Deep retrofit'!$AC$20,IF(F53="Scenario2PBT9",'Deep retrofit'!$AD$20,IF(F53="Scenario3PBT9",'Deep retrofit'!$AE$20,"")))&amp;IF(F53="Scenario1PBT10",'Deep retrofit'!$AF$20,IF(F53="Scenario2PBT10",'Deep retrofit'!$AG$20,IF(F53="Scenario3PBT10",'Deep retrofit'!$AH$20,"")))&amp;IF(F53="Scenario1PBT11",'Deep retrofit'!$AI$20,IF(F53="Scenario2PBT11",'Deep retrofit'!$AJ$20,IF(F53="Scenario3PBT11",'Deep retrofit'!$AK$20,"")))&amp;IF(F53="Scenario1PBT12",'Deep retrofit'!$AL$20,IF(F53="Scenario2PBT12",'Deep retrofit'!$AM$20,IF(F53="Scenario3PBT12",'Deep retrofit'!$AN$20,"")))&amp;IF(F53="Scenario1PBT13",'Deep retrofit'!$AO$20,IF(F53="Scenario2PBT13",'Deep retrofit'!$AP$20,IF(F53="Scenario3PBT13",'Deep retrofit'!$AQ$20,"")))&amp;IF(F53="Scenario1PBT14",'Deep retrofit'!$AR$20,IF(F53="Scenario2PBT14",'Deep retrofit'!$AS$20,IF(F53="Scenario3PBT14",'Deep retrofit'!$AT$20,"")))&amp;IF(F53="Scenario1PBT15",'Deep retrofit'!$AU$20,IF(F53="Scenario2PBT15",'Deep retrofit'!$AV$20,IF(F53="Scenario3PBT15",'Deep retrofit'!$AW$20,"")))</f>
        <v/>
      </c>
      <c r="N53" s="143">
        <f t="shared" si="14"/>
        <v>0</v>
      </c>
      <c r="O53" s="262" t="str">
        <f>IF(F53="Scenario1PBT1",'Deep retrofit'!$E$23,IF(F53="Scenario2PBT1",'Deep retrofit'!$F$23,IF(F53="Scenario3PBT1",'Deep retrofit'!$G$23,"")))&amp;IF(F53="Scenario1PBT2",'Deep retrofit'!$H$23,IF(F53="Scenario2PBT2",'Deep retrofit'!$I$23,IF(F53="Scenario3PBT2",'Deep retrofit'!$J$23,"")))&amp;IF(F53="Scenario1PBT3",'Deep retrofit'!$K$23,IF(F53="Scenario2PBT3",'Deep retrofit'!$L$23,IF(F53="Scenario3PBT3",'Deep retrofit'!$M$23,"")))&amp;IF(F53="Scenario1PBT4",'Deep retrofit'!$N$23,IF(F53="Scenario2PBT4",'Deep retrofit'!$O$23,IF(F53="Scenario3PBT4",'Deep retrofit'!$P$23,"")))&amp;IF(F53="Scenario1PBT5",'Deep retrofit'!$Q$23,IF(F53="Scenario2PBT5",'Deep retrofit'!$R$23,IF(F53="Scenario3PBT5",'Deep retrofit'!$S$23,"")))&amp;IF(F53="Scenario1PBT6",'Deep retrofit'!$T$23,IF(F53="Scenario2PBT6",'Deep retrofit'!$U$23,IF(F53="Scenario3PBT6",'Deep retrofit'!$V$23,"")))&amp;IF(F53="Scenario1PBT7",'Deep retrofit'!$W$23,IF(F53="Scenario2PBT7",'Deep retrofit'!$X$23,IF(F53="Scenario3PBT7",'Deep retrofit'!$Y$23,"")))&amp;IF(F53="Scenario1PBT8",'Deep retrofit'!$Z$23,IF(F53="Scenario2PBT8",'Deep retrofit'!$AA$23,IF(F53="Scenario3PBT8",'Deep retrofit'!$AB$23,"")))&amp;IF(F53="Scenario1PBT9",'Deep retrofit'!$AC$23,IF(F53="Scenario2PBT9",'Deep retrofit'!$AD$23,IF(F53="Scenario3PBT9",'Deep retrofit'!$AE$23,"")))&amp;IF(F53="Scenario1PBT10",'Deep retrofit'!$AF$23,IF(F53="Scenario2PBT10",'Deep retrofit'!$AG$23,IF(F53="Scenario3PBT10",'Deep retrofit'!$AH$23,"")))&amp;IF(F53="Scenario1PBT11",'Deep retrofit'!$AI$23,IF(F53="Scenario2PBT11",'Deep retrofit'!$AJ$23,IF(F53="Scenario3PBT11",'Deep retrofit'!$AK$23,"")))&amp;IF(F53="Scenario1PBT12",'Deep retrofit'!$AL$23,IF(F53="Scenario2PBT12",'Deep retrofit'!$AM$23,IF(F53="Scenario3PBT12",'Deep retrofit'!$AN$23,"")))&amp;IF(F53="Scenario1PBT13",'Deep retrofit'!$AO$23,IF(F53="Scenario2PBT13",'Deep retrofit'!$AP$23,IF(F53="Scenario3PBT13",'Deep retrofit'!$AQ$23,"")))&amp;IF(F53="Scenario1PBT14",'Deep retrofit'!$AR$23,IF(F53="Scenario2PBT14",'Deep retrofit'!$AS$23,IF(F53="Scenario3PBT14",'Deep retrofit'!$AT$23,"")))&amp;IF(F53="Scenario1PBT15",'Deep retrofit'!$AU$23,IF(F53="Scenario2PBT15",'Deep retrofit'!$AV$23,IF(F53="Scenario3PBT15",'Deep retrofit'!$AW$23,"")))</f>
        <v/>
      </c>
      <c r="P53" s="142">
        <f t="shared" si="15"/>
        <v>0</v>
      </c>
      <c r="Q53" s="142" t="str">
        <f>IF(F53="Scenario1PBT1",'Deep retrofit'!$E$25,IF(F53="Scenario2PBT1",'Deep retrofit'!$F$25,IF(F53="Scenario3PBT1",'Deep retrofit'!$G$25,"")))&amp;IF(F53="Scenario1PBT2",'Deep retrofit'!$H$25,IF(F53="Scenario2PBT2",'Deep retrofit'!$I$25,IF(F53="Scenario3PBT2",'Deep retrofit'!$J$25,"")))&amp;IF(F53="Scenario1PBT3",'Deep retrofit'!$K$25,IF(F53="Scenario2PBT3",'Deep retrofit'!$L$25,IF(F53="Scenario3PBT3",'Deep retrofit'!$M$25,"")))&amp;IF(F53="Scenario1PBT4",'Deep retrofit'!$N$25,IF(F53="Scenario2PBT4",'Deep retrofit'!$O$25,IF(F53="Scenario3PBT4",'Deep retrofit'!$P$25,"")))&amp;IF(F53="Scenario1PBT5",'Deep retrofit'!$Q$25,IF(F53="Scenario2PBT5",'Deep retrofit'!$R$25,IF(F53="Scenario3PBT5",'Deep retrofit'!$S$25,"")))&amp;IF(F53="Scenario1PBT6",'Deep retrofit'!$T$25,IF(F53="Scenario2PBT6",'Deep retrofit'!$U$25,IF(F53="Scenario3PBT6",'Deep retrofit'!$V$25,"")))&amp;IF(F53="Scenario1PBT7",'Deep retrofit'!$W$25,IF(F53="Scenario2PBT7",'Deep retrofit'!$X$25,IF(F53="Scenario3PBT7",'Deep retrofit'!$Y$25,"")))&amp;IF(F53="Scenario1PBT8",'Deep retrofit'!$Z$25,IF(F53="Scenario2PBT8",'Deep retrofit'!$AA$25,IF(F53="Scenario3PBT8",'Deep retrofit'!$AB$25,"")))&amp;IF(F53="Scenario1PBT9",'Deep retrofit'!$AC$25,IF(F53="Scenario2PBT9",'Deep retrofit'!$AD$25,IF(F53="Scenario3PBT9",'Deep retrofit'!$AE$25,"")))&amp;IF(F53="Scenario1PBT10",'Deep retrofit'!$AF$25,IF(F53="Scenario2PBT10",'Deep retrofit'!$AG$25,IF(F53="Scenario3PBT10",'Deep retrofit'!$AH$25,"")))&amp;IF(F53="Scenario1PBT11",'Deep retrofit'!$AI$25,IF(F53="Scenario2PBT11",'Deep retrofit'!$AJ$25,IF(F53="Scenario3PBT11",'Deep retrofit'!$AK$25,"")))&amp;IF(F53="Scenario1PBT12",'Deep retrofit'!$AL$25,IF(F53="Scenario2PBT12",'Deep retrofit'!$AM$25,IF(F53="Scenario3PBT12",'Deep retrofit'!$AN$25,"")))&amp;IF(F53="Scenario1PBT13",'Deep retrofit'!$AO$25,IF(F53="Scenario2PBT13",'Deep retrofit'!$AP$25,IF(F53="Scenario3PBT13",'Deep retrofit'!$AQ$25,"")))&amp;IF(F53="Scenario1PBT14",'Deep retrofit'!$AR$25,IF(F53="Scenario2PBT14",'Deep retrofit'!$AS$25,IF(F53="Scenario3PBT14",'Deep retrofit'!$AT$25,"")))&amp;IF(F53="Scenario1PBT15",'Deep retrofit'!$AU$25,IF(F53="Scenario2PBT15",'Deep retrofit'!$AV$25,IF(F53="Scenario3PBT15",'Deep retrofit'!$AW$25,"")))</f>
        <v/>
      </c>
      <c r="R53" s="142">
        <f t="shared" si="16"/>
        <v>0</v>
      </c>
      <c r="S53" s="142" t="str">
        <f>IF(F53="Scenario1PBT1",'Deep retrofit'!$E$27,IF(F53="Scenario2PBT1",'Deep retrofit'!$F$27,IF(F53="Scenario3PBT1",'Deep retrofit'!$G$27,"")))&amp;IF(F53="Scenario1PBT2",'Deep retrofit'!$H$27,IF(F53="Scenario2PBT2",'Deep retrofit'!$I$27,IF(F53="Scenario3PBT2",'Deep retrofit'!$J$27,"")))&amp;IF(F53="Scenario1PBT3",'Deep retrofit'!$K$27,IF(F53="Scenario2PBT3",'Deep retrofit'!$L$27,IF(F53="Scenario3PBT3",'Deep retrofit'!$M$27,"")))&amp;IF(F53="Scenario1PBT4",'Deep retrofit'!$N$27,IF(F53="Scenario2PBT4",'Deep retrofit'!$O$27,IF(F53="Scenario3PBT4",'Deep retrofit'!$P$27,"")))&amp;IF(F53="Scenario1PBT5",'Deep retrofit'!$Q$27,IF(F53="Scenario2PBT5",'Deep retrofit'!$R$27,IF(F53="Scenario3PBT5",'Deep retrofit'!$S$27,"")))&amp;IF(F53="Scenario1PBT6",'Deep retrofit'!$T$27,IF(F53="Scenario2PBT6",'Deep retrofit'!$U$27,IF(F53="Scenario3PBT6",'Deep retrofit'!$V$27,"")))&amp;IF(F53="Scenario1PBT7",'Deep retrofit'!$W$27,IF(F53="Scenario2PBT7",'Deep retrofit'!$X$27,IF(F53="Scenario3PBT7",'Deep retrofit'!$Y$27,"")))&amp;IF(F53="Scenario1PBT8",'Deep retrofit'!$Z$27,IF(F53="Scenario2PBT8",'Deep retrofit'!$AA$27,IF(F53="Scenario3PBT8",'Deep retrofit'!$AB$27,"")))&amp;IF(F53="Scenario1PBT9",'Deep retrofit'!$AC$27,IF(F53="Scenario2PBT9",'Deep retrofit'!$AD$27,IF(F53="Scenario3PBT9",'Deep retrofit'!$AE$27,"")))&amp;IF(F53="Scenario1PBT10",'Deep retrofit'!$AF$27,IF(F53="Scenario2PBT10",'Deep retrofit'!$AG$27,IF(F53="Scenario3PBT10",'Deep retrofit'!$AH$27,"")))&amp;IF(F53="Scenario1PBT11",'Deep retrofit'!$AI$27,IF(F53="Scenario2PBT11",'Deep retrofit'!$AJ$27,IF(F53="Scenario3PBT11",'Deep retrofit'!$AK$27,"")))&amp;IF(F53="Scenario1PBT12",'Deep retrofit'!$AL$27,IF(F53="Scenario2PBT12",'Deep retrofit'!$AM$27,IF(F53="Scenario3PBT12",'Deep retrofit'!$AN$27,"")))&amp;IF(F53="Scenario1PBT13",'Deep retrofit'!$AO$27,IF(F53="Scenario2PBT13",'Deep retrofit'!$AP$27,IF(F53="Scenario3PBT13",'Deep retrofit'!$AQ$27,"")))&amp;IF(F53="Scenario1PBT14",'Deep retrofit'!$AR$27,IF(F53="Scenario2PBT14",'Deep retrofit'!$AS$27,IF(F53="Scenario3PBT14",'Deep retrofit'!$AT$27,"")))&amp;IF(F53="Scenario1PBT15",'Deep retrofit'!$AU$27,IF(F53="Scenario2PBT15",'Deep retrofit'!$AV$27,IF(F53="Scenario3PBT15",'Deep retrofit'!$AW$27,"")))</f>
        <v/>
      </c>
      <c r="T53" s="263">
        <f t="shared" si="17"/>
        <v>0</v>
      </c>
      <c r="U53" s="262" t="str">
        <f>IF(F53="Scenario1PBT1",'Deep retrofit'!$E$38,IF(F53="Scenario2PBT1",'Deep retrofit'!$F$38,IF(F53="Scenario3PBT1",'Deep retrofit'!$G$38,"")))&amp;IF(F53="Scenario1PBT2",'Deep retrofit'!$H$38,IF(F53="Scenario2PBT2",'Deep retrofit'!$I$38,IF(F53="Scenario3PBT2",'Deep retrofit'!$J$38,"")))&amp;IF(F53="Scenario1PBT3",'Deep retrofit'!$K$38,IF(F53="Scenario2PBT3",'Deep retrofit'!$L$38,IF(F53="Scenario3PBT3",'Deep retrofit'!$M$38,"")))&amp;IF(F53="Scenario1PBT4",'Deep retrofit'!$N$38,IF(F53="Scenario2PBT4",'Deep retrofit'!$O$38,IF(F53="Scenario3PBT4",'Deep retrofit'!$P$38,"")))&amp;IF(F53="Scenario1PBT5",'Deep retrofit'!$Q$38,IF(F53="Scenario2PBT5",'Deep retrofit'!$R$38,IF(F53="Scenario3PBT5",'Deep retrofit'!$S$38,"")))&amp;IF(F53="Scenario1PBT6",'Deep retrofit'!$T$38,IF(F53="Scenario2PBT6",'Deep retrofit'!$U$38,IF(F53="Scenario3PBT6",'Deep retrofit'!$V$38,"")))&amp;IF(F53="Scenario1PBT7",'Deep retrofit'!$W$38,IF(F53="Scenario2PBT7",'Deep retrofit'!$X$38,IF(F53="Scenario3PBT7",'Deep retrofit'!$Y$38,"")))&amp;IF(F53="Scenario1PBT8",'Deep retrofit'!$Z$38,IF(F53="Scenario2PBT8",'Deep retrofit'!$AA$38,IF(F53="Scenario3PBT8",'Deep retrofit'!$AB$38,"")))&amp;IF(F53="Scenario1PBT9",'Deep retrofit'!$AC$38,IF(F53="Scenario2PBT9",'Deep retrofit'!$AD$38,IF(F53="Scenario3PBT9",'Deep retrofit'!$AE$38,"")))&amp;IF(F53="Scenario1PBT10",'Deep retrofit'!$AF$38,IF(F53="Scenario2PBT10",'Deep retrofit'!$AG$38,IF(F53="Scenario3PBT10",'Deep retrofit'!$AH$38,"")))&amp;IF(F53="Scenario1PBT11",'Deep retrofit'!$AI$38,IF(F53="Scenario2PBT11",'Deep retrofit'!$AJ$38,IF(F53="Scenario3PBT11",'Deep retrofit'!$AK$38,"")))&amp;IF(F53="Scenario1PBT12",'Deep retrofit'!$AL$38,IF(F53="Scenario2PBT12",'Deep retrofit'!$AM$38,IF(F53="Scenario3PBT12",'Deep retrofit'!$AN$38,"")))&amp;IF(F53="Scenario1PBT13",'Deep retrofit'!$AO$38,IF(F53="Scenario2PBT13",'Deep retrofit'!$AP$38,IF(F53="Scenario3PBT13",'Deep retrofit'!$AQ$38,"")))&amp;IF(F53="Scenario1PBT14",'Deep retrofit'!$AR$38,IF(F53="Scenario2PBT14",'Deep retrofit'!$AS$38,IF(F53="Scenario3PBT14",'Deep retrofit'!$AT$38,"")))&amp;IF(F53="Scenario1PBT15",'Deep retrofit'!$AU$38,IF(F53="Scenario2PBT15",'Deep retrofit'!$AV$38,IF(F53="Scenario3PBT15",'Deep retrofit'!$AW$38,"")))</f>
        <v/>
      </c>
      <c r="V53" s="142">
        <f t="shared" si="18"/>
        <v>0</v>
      </c>
      <c r="W53" s="142" t="str">
        <f>IF(F53="Scenario1PBT1",'Deep retrofit'!$E$40,IF(F53="Scenario2PBT1",'Deep retrofit'!$F$40,IF(F53="Scenario3PBT1",'Deep retrofit'!$G$40,"")))&amp;IF(F53="Scenario1PBT2",'Deep retrofit'!$H$40,IF(F53="Scenario2PBT2",'Deep retrofit'!$I$40,IF(F53="Scenario3PBT2",'Deep retrofit'!$J$40,"")))&amp;IF(F53="Scenario1PBT3",'Deep retrofit'!$K$40,IF(F53="Scenario2PBT3",'Deep retrofit'!$L$40,IF(F53="Scenario3PBT3",'Deep retrofit'!$M$40,"")))&amp;IF(F53="Scenario1PBT4",'Deep retrofit'!$N$40,IF(F53="Scenario2PBT4",'Deep retrofit'!$O$40,IF(F53="Scenario3PBT4",'Deep retrofit'!$P$40,"")))&amp;IF(F53="Scenario1PBT5",'Deep retrofit'!$Q$40,IF(F53="Scenario2PBT5",'Deep retrofit'!$R$40,IF(F53="Scenario3PBT5",'Deep retrofit'!$S$40,"")))&amp;IF(F53="Scenario1PBT6",'Deep retrofit'!$T$40,IF(F53="Scenario2PBT6",'Deep retrofit'!$U$40,IF(F53="Scenario3PBT6",'Deep retrofit'!$V$40,"")))&amp;IF(F53="Scenario1PBT7",'Deep retrofit'!$W$40,IF(F53="Scenario2PBT7",'Deep retrofit'!$X$40,IF(F53="Scenario3PBT7",'Deep retrofit'!$Y$40,"")))&amp;IF(F53="Scenario1PBT8",'Deep retrofit'!$Z$40,IF(F53="Scenario2PBT8",'Deep retrofit'!$AA$40,IF(F53="Scenario3PBT8",'Deep retrofit'!$AB$40,"")))&amp;IF(F53="Scenario1PBT9",'Deep retrofit'!$AC$40,IF(F53="Scenario2PBT9",'Deep retrofit'!$AD$40,IF(F53="Scenario3PBT9",'Deep retrofit'!$AE$40,"")))&amp;IF(F53="Scenario1PBT10",'Deep retrofit'!$AF$40,IF(F53="Scenario2PBT10",'Deep retrofit'!$AG$40,IF(F53="Scenario3PBT10",'Deep retrofit'!$AH$40,"")))&amp;IF(F53="Scenario1PBT11",'Deep retrofit'!$AI$40,IF(F53="Scenario2PBT11",'Deep retrofit'!$AJ$40,IF(F53="Scenario3PBT11",'Deep retrofit'!$AK$40,"")))&amp;IF(F53="Scenario1PBT12",'Deep retrofit'!$AL$40,IF(F53="Scenario2PBT12",'Deep retrofit'!$AM$40,IF(F53="Scenario3PBT12",'Deep retrofit'!$AN$40,"")))&amp;IF(F53="Scenario1PBT13",'Deep retrofit'!$AO$40,IF(F53="Scenario2PBT13",'Deep retrofit'!$AP$40,IF(F53="Scenario3PBT13",'Deep retrofit'!$AQ$40,"")))&amp;IF(F53="Scenario1PBT14",'Deep retrofit'!$AR$40,IF(F53="Scenario2PBT14",'Deep retrofit'!$AS$40,IF(F53="Scenario3PBT14",'Deep retrofit'!$AT$40,"")))&amp;IF(F53="Scenario1PBT15",'Deep retrofit'!$AU$40,IF(F53="Scenario2PBT15",'Deep retrofit'!$AV$40,IF(F53="Scenario3PBT15",'Deep retrofit'!$AW$40,"")))</f>
        <v/>
      </c>
      <c r="X53" s="142">
        <f t="shared" si="19"/>
        <v>0</v>
      </c>
      <c r="Y53" s="142" t="str">
        <f>IF(F53="Scenario1PBT1",'Deep retrofit'!$E$42,IF(F53="Scenario2PBT1",'Deep retrofit'!$F$42,IF(F53="Scenario3PBT1",'Deep retrofit'!$G$42,"")))&amp;IF(F53="Scenario1PBT2",'Deep retrofit'!$H$42,IF(F53="Scenario2PBT2",'Deep retrofit'!$I$42,IF(F53="Scenario3PBT2",'Deep retrofit'!$J$42,"")))&amp;IF(F53="Scenario1PBT3",'Deep retrofit'!$K$42,IF(F53="Scenario2PBT3",'Deep retrofit'!$L$42,IF(F53="Scenario3PBT3",'Deep retrofit'!$M$42,"")))&amp;IF(F53="Scenario1PBT4",'Deep retrofit'!$N$42,IF(F53="Scenario2PBT4",'Deep retrofit'!$O$42,IF(F53="Scenario3PBT4",'Deep retrofit'!$P$42,"")))&amp;IF(F53="Scenario1PBT5",'Deep retrofit'!$Q$42,IF(F53="Scenario2PBT5",'Deep retrofit'!$R$42,IF(F53="Scenario3PBT5",'Deep retrofit'!$S$42,"")))&amp;IF(F53="Scenario1PBT6",'Deep retrofit'!$T$42,IF(F53="Scenario2PBT6",'Deep retrofit'!$U$42,IF(F53="Scenario3PBT6",'Deep retrofit'!$V$42,"")))&amp;IF(F53="Scenario1PBT7",'Deep retrofit'!$W$42,IF(F53="Scenario2PBT7",'Deep retrofit'!$X$42,IF(F53="Scenario3PBT7",'Deep retrofit'!$Y$42,"")))&amp;IF(F53="Scenario1PBT8",'Deep retrofit'!$Z$42,IF(F53="Scenario2PBT8",'Deep retrofit'!$AA$42,IF(F53="Scenario3PBT8",'Deep retrofit'!$AB$42,"")))&amp;IF(F53="Scenario1PBT9",'Deep retrofit'!$AC$42,IF(F53="Scenario2PBT9",'Deep retrofit'!$AD$42,IF(F53="Scenario3PBT9",'Deep retrofit'!$AE$42,"")))&amp;IF(F53="Scenario1PBT10",'Deep retrofit'!$AF$42,IF(F53="Scenario2PBT10",'Deep retrofit'!$AG$42,IF(F53="Scenario3PBT10",'Deep retrofit'!$AH$42,"")))&amp;IF(F53="Scenario1PBT11",'Deep retrofit'!$AI$42,IF(F53="Scenario2PBT11",'Deep retrofit'!$AJ$42,IF(F53="Scenario3PBT11",'Deep retrofit'!$AK$42,"")))&amp;IF(F53="Scenario1PBT12",'Deep retrofit'!$AL$42,IF(F53="Scenario2PBT12",'Deep retrofit'!$AM$42,IF(F53="Scenario3PBT12",'Deep retrofit'!$AN$42,"")))&amp;IF(F53="Scenario1PBT13",'Deep retrofit'!$AO$42,IF(F53="Scenario2PBT13",'Deep retrofit'!$AP$42,IF(F53="Scenario3PBT13",'Deep retrofit'!$AQ$42,"")))&amp;IF(F53="Scenario1PBT14",'Deep retrofit'!$AR$42,IF(F53="Scenario2PBT14",'Deep retrofit'!$AS$42,IF(F53="Scenario3PBT14",'Deep retrofit'!$AT$42,"")))&amp;IF(F53="Scenario1PBT15",'Deep retrofit'!$AU$42,IF(F53="Scenario2PBT15",'Deep retrofit'!$AV$42,IF(F53="Scenario3PBT15",'Deep retrofit'!$AW$42,"")))</f>
        <v/>
      </c>
      <c r="Z53" s="142">
        <f t="shared" si="20"/>
        <v>0</v>
      </c>
      <c r="AA53" s="331" t="str">
        <f>IF(F53="Scenario1PBT1",'Deep retrofit'!$E$101,IF(F53="Scenario2PBT1",'Deep retrofit'!$F$101,IF(F53="Scenario3PBT1",'Deep retrofit'!$G$101,"")))&amp;IF(F53="Scenario1PBT2",'Deep retrofit'!$H$101,IF(F53="Scenario2PBT2",'Deep retrofit'!$I$101,IF(F53="Scenario3PBT2",'Deep retrofit'!$J$101,"")))&amp;IF(F53="Scenario1PBT3",'Deep retrofit'!$K$101,IF(F53="Scenario2PBT3",'Deep retrofit'!$L$101,IF(F53="Scenario3PBT3",'Deep retrofit'!$M$101,"")))&amp;IF(F53="Scenario1PBT4",'Deep retrofit'!$N$101,IF(F53="Scenario2PBT4",'Deep retrofit'!$O$101,IF(F53="Scenario3PBT4",'Deep retrofit'!$P$101,"")))&amp;IF(F53="Scenario1PBT5",'Deep retrofit'!$Q$101,IF(F53="Scenario2PBT5",'Deep retrofit'!$R$101,IF(F53="Scenario3PBT5",'Deep retrofit'!$S$101,"")))&amp;IF(F53="Scenario1PBT6",'Deep retrofit'!$T$101,IF(F53="Scenario2PBT6",'Deep retrofit'!$U$101,IF(F53="Scenario3PBT6",'Deep retrofit'!$V$101,"")))&amp;IF(F53="Scenario1PBT7",'Deep retrofit'!$W$101,IF(F53="Scenario2PBT7",'Deep retrofit'!$X$101,IF(F53="Scenario3PBT7",'Deep retrofit'!$Y$101,"")))&amp;IF(F53="Scenario1PBT8",'Deep retrofit'!$Z$101,IF(F53="Scenario2PBT8",'Deep retrofit'!$AA$101,IF(F53="Scenario3PBT8",'Deep retrofit'!$AB$101,"")))&amp;IF(F53="Scenario1PBT9",'Deep retrofit'!$AC$101,IF(F53="Scenario2PBT9",'Deep retrofit'!$AD$101,IF(F53="Scenario3PBT9",'Deep retrofit'!$AE$101,"")))&amp;IF(F53="Scenario1PBT10",'Deep retrofit'!$AF$101,IF(F53="Scenario2PBT10",'Deep retrofit'!$AG$101,IF(F53="Scenario3PBT10",'Deep retrofit'!$AH$101,"")))&amp;IF(F53="Scenario1PBT11",'Deep retrofit'!$AI$101,IF(F53="Scenario2PBT11",'Deep retrofit'!$AJ$101,IF(F53="Scenario3PBT11",'Deep retrofit'!$AK$101,"")))&amp;IF(F53="Scenario1PBT12",'Deep retrofit'!$AL$101,IF(F53="Scenario2PBT12",'Deep retrofit'!$AM$101,IF(F53="Scenario3PBT12",'Deep retrofit'!$AN$101,"")))&amp;IF(F53="Scenario1PBT13",'Deep retrofit'!$AO$101,IF(F53="Scenario2PBT13",'Deep retrofit'!$AP$101,IF(F53="Scenario3PBT13",'Deep retrofit'!$AQ$101,"")))&amp;IF(F53="Scenario1PBT14",'Deep retrofit'!$AR$101,IF(F53="Scenario2PBT14",'Deep retrofit'!$AS$101,IF(F53="Scenario3PBT14",'Deep retrofit'!$AT$101,"")))&amp;IF(F53="Scenario1PBT15",'Deep retrofit'!$AU$101,IF(F53="Scenario2PBT15",'Deep retrofit'!$AV$101,IF(F53="Scenario3PBT15",'Deep retrofit'!$AW$101,"")))</f>
        <v/>
      </c>
      <c r="AB53" s="233">
        <f t="shared" si="21"/>
        <v>0</v>
      </c>
      <c r="AC53" s="264">
        <f>IFERROR('Projection_Base-case'!G53-G53,0)</f>
        <v>0</v>
      </c>
      <c r="AD53" s="142">
        <f t="shared" si="24"/>
        <v>0</v>
      </c>
      <c r="AE53" s="142">
        <f>IFERROR(100*AC53/'Projection_Base-case'!G53,0)</f>
        <v>0</v>
      </c>
      <c r="AF53" s="142">
        <f>IFERROR('Projection_Base-case'!I53-I53,0)</f>
        <v>0</v>
      </c>
      <c r="AG53" s="142">
        <f t="shared" si="25"/>
        <v>0</v>
      </c>
      <c r="AH53" s="142">
        <f>IFERROR(100*AF53/'Projection_Base-case'!I53,0)</f>
        <v>0</v>
      </c>
      <c r="AI53" s="142">
        <f>IFERROR('Projection_Base-case'!K53-K53,0)</f>
        <v>0</v>
      </c>
      <c r="AJ53" s="142">
        <f t="shared" si="26"/>
        <v>0</v>
      </c>
      <c r="AK53" s="142">
        <f>IFERROR(100*AI53/'Projection_Base-case'!K53,0)</f>
        <v>0</v>
      </c>
      <c r="AL53" s="142">
        <f>IFERROR(M53-'Projection_Base-case'!M53,0)</f>
        <v>0</v>
      </c>
      <c r="AM53" s="142">
        <f t="shared" si="27"/>
        <v>0</v>
      </c>
      <c r="AN53" s="143">
        <f>IFERROR(100*AL53/'Projection_Base-case'!M53,0)</f>
        <v>0</v>
      </c>
      <c r="AO53" s="262">
        <f>IFERROR('Projection_Base-case'!O53-O53,0)</f>
        <v>0</v>
      </c>
      <c r="AP53" s="142">
        <f t="shared" si="28"/>
        <v>0</v>
      </c>
      <c r="AQ53" s="142">
        <f>IFERROR(100*AO53/'Projection_Base-case'!O53,0)</f>
        <v>0</v>
      </c>
      <c r="AR53" s="142">
        <f>IFERROR('Projection_Base-case'!Q53-Q53,0)</f>
        <v>0</v>
      </c>
      <c r="AS53" s="142">
        <f t="shared" si="29"/>
        <v>0</v>
      </c>
      <c r="AT53" s="142">
        <f>IFERROR(100*AR53/'Projection_Base-case'!Q53,0)</f>
        <v>0</v>
      </c>
      <c r="AU53" s="142">
        <f>IFERROR('Projection_Base-case'!S53-S53,0)</f>
        <v>0</v>
      </c>
      <c r="AV53" s="142">
        <f t="shared" si="30"/>
        <v>0</v>
      </c>
      <c r="AW53" s="143">
        <f>IFERROR(100*AU53/'Projection_Base-case'!S53,0)</f>
        <v>0</v>
      </c>
      <c r="AX53" s="262">
        <f>IFERROR('Projection_Base-case'!U53-U53,0)</f>
        <v>0</v>
      </c>
      <c r="AY53" s="142">
        <f t="shared" si="31"/>
        <v>0</v>
      </c>
      <c r="AZ53" s="142">
        <f>IFERROR(100*AX53/'Projection_Base-case'!U53,0)</f>
        <v>0</v>
      </c>
      <c r="BA53" s="142">
        <f>IFERROR('Projection_Base-case'!W53-W53,0)</f>
        <v>0</v>
      </c>
      <c r="BB53" s="142">
        <f t="shared" si="32"/>
        <v>0</v>
      </c>
      <c r="BC53" s="142">
        <f>IFERROR(100*BA53/'Projection_Base-case'!W53,0)</f>
        <v>0</v>
      </c>
      <c r="BD53" s="142">
        <f>IFERROR('Projection_Base-case'!Y53-Y53,0)</f>
        <v>0</v>
      </c>
      <c r="BE53" s="142">
        <f t="shared" si="33"/>
        <v>0</v>
      </c>
      <c r="BF53" s="142">
        <f>IFERROR(100*BD53/'Projection_Base-case'!Y53,0)</f>
        <v>0</v>
      </c>
      <c r="BG53" s="531">
        <f t="shared" si="22"/>
        <v>0</v>
      </c>
      <c r="BH53" s="532">
        <f t="shared" si="23"/>
        <v>0</v>
      </c>
    </row>
    <row r="54" spans="1:60" x14ac:dyDescent="0.25">
      <c r="A54" s="261">
        <v>49</v>
      </c>
      <c r="B54" s="142">
        <f>'Projection_Base-case'!B54</f>
        <v>0</v>
      </c>
      <c r="C54" s="142">
        <f>'Projection_Base-case'!C54</f>
        <v>0</v>
      </c>
      <c r="D54" s="142">
        <f>'Projection_Base-case'!D54</f>
        <v>0</v>
      </c>
      <c r="E54" s="149"/>
      <c r="F54" s="258" t="str">
        <f t="shared" si="10"/>
        <v>0</v>
      </c>
      <c r="G54" s="231" t="str">
        <f>IF(F54="Scenario1PBT1",'Deep retrofit'!$E$6,IF(F54="Scenario2PBT1",'Deep retrofit'!$F$6,IF(F54="Scenario3PBT1",'Deep retrofit'!$G$6,"")))&amp;IF(F54="Scenario1PBT2",'Deep retrofit'!$H$6,IF(F54="Scenario2PBT2",'Deep retrofit'!$I$6,IF(F54="Scenario3PBT2",'Deep retrofit'!$J$6,"")))&amp;IF(F54="Scenario1PBT3",'Deep retrofit'!$K$6,IF(F54="Scenario2PBT3",'Deep retrofit'!$L$6,IF(F54="Scenario3PBT3",'Deep retrofit'!$M$6,"")))&amp;IF(F54="Scenario1PBT4",'Deep retrofit'!$N$6,IF(F54="Scenario2PBT4",'Deep retrofit'!$O$6,IF(F54="Scenario3PBT4",'Deep retrofit'!$P$6,"")))&amp;IF(F54="Scenario1PBT5",'Deep retrofit'!$Q$6,IF(F54="Scenario2PBT5",'Deep retrofit'!$R$6,IF(F54="Scenario3PBT5",'Deep retrofit'!$S$6,"")))&amp;IF(F54="Scenario1PBT6",'Deep retrofit'!$T$6,IF(F54="Scenario2PBT6",'Deep retrofit'!$U$6,IF(F54="Scenario3PBT6",'Deep retrofit'!$V$6,"")))&amp;IF(F54="Scenario1PBT7",'Deep retrofit'!$W$6,IF(F54="Scenario2PBT7",'Deep retrofit'!$X$6,IF(F54="Scenario3PBT7",'Deep retrofit'!$Y$6,"")))&amp;IF(F54="Scenario1PBT8",'Deep retrofit'!$Z$6,IF(F54="Scenario2PBT8",'Deep retrofit'!$AA$6,IF(F54="Scenario3PBT8",'Deep retrofit'!$AB$6,"")))&amp;IF(F54="Scenario1PBT9",'Deep retrofit'!$AC$6,IF(F54="Scenario2PBT9",'Deep retrofit'!$AD$6,IF(F54="Scenario3PBT9",'Deep retrofit'!$AE$6,"")))&amp;IF(F54="Scenario1PBT10",'Deep retrofit'!$AF$6,IF(F54="Scenario2PBT10",'Deep retrofit'!$AG$6,IF(F54="Scenario3PBT10",'Deep retrofit'!$AH$6,"")))&amp;IF(F54="Scenario1PBT11",'Deep retrofit'!$AI$6,IF(F54="Scenario2PBT11",'Deep retrofit'!$AJ$6,IF(F54="Scenario3PBT11",'Deep retrofit'!$AK$6,"")))&amp;IF(F54="Scenario1PBT12",'Deep retrofit'!$AL$6,IF(F54="Scenario2PBT12",'Deep retrofit'!$AM$6,IF(F54="Scenario3PBT12",'Deep retrofit'!$AN$6,"")))&amp;IF(F54="Scenario1PBT13",'Deep retrofit'!$AO$6,IF(F54="Scenario2PBT13",'Deep retrofit'!$AP$6,IF(F54="Scenario3PBT13",'Deep retrofit'!$AQ$6,"")))&amp;IF(F54="Scenario1PBT14",'Deep retrofit'!$AR$6,IF(F54="Scenario2PBT14",'Deep retrofit'!$AS$6,IF(F54="Scenario3PBT14",'Deep retrofit'!$AT$6,"")))&amp;IF(F54="Scenario1PBT15",'Deep retrofit'!$AU$6,IF(F54="Scenario2PBT15",'Deep retrofit'!$AV$6,IF(F54="Scenario3PBT15",'Deep retrofit'!$AW$6,"")))</f>
        <v/>
      </c>
      <c r="H54" s="142">
        <f t="shared" si="11"/>
        <v>0</v>
      </c>
      <c r="I54" s="232" t="str">
        <f>IF(F54="Scenario1PBT1",'Deep retrofit'!$E$16,IF(F54="Scenario2PBT1",'Deep retrofit'!$F$16,IF(F54="Scenario3PBT1",'Deep retrofit'!$G$16,"")))&amp;IF(F54="Scenario1PBT2",'Deep retrofit'!$H$16,IF(F54="Scenario2PBT2",'Deep retrofit'!$I$16,IF(F54="Scenario3PBT2",'Deep retrofit'!$J$16,"")))&amp;IF(F54="Scenario1PBT3",'Deep retrofit'!$K$16,IF(F54="Scenario2PBT3",'Deep retrofit'!$L$16,IF(F54="Scenario3PBT3",'Deep retrofit'!$M$16,"")))&amp;IF(F54="Scenario1PBT4",'Deep retrofit'!$N$16,IF(F54="Scenario2PBT4",'Deep retrofit'!$O$16,IF(F54="Scenario3PBT4",'Deep retrofit'!$P$16,"")))&amp;IF(F54="Scenario1PBT5",'Deep retrofit'!$Q$16,IF(F54="Scenario2PBT5",'Deep retrofit'!$R$16,IF(F54="Scenario3PBT5",'Deep retrofit'!$S$16,"")))&amp;IF(F54="Scenario1PBT6",'Deep retrofit'!$T$16,IF(F54="Scenario2PBT6",'Deep retrofit'!$U$16,IF(F54="Scenario3PBT6",'Deep retrofit'!$V$16,"")))&amp;IF(F54="Scenario1PBT7",'Deep retrofit'!$W$16,IF(F54="Scenario2PBT7",'Deep retrofit'!$X$16,IF(F54="Scenario3PBT7",'Deep retrofit'!$Y$16,"")))&amp;IF(F54="Scenario1PBT8",'Deep retrofit'!$Z$16,IF(F54="Scenario2PBT8",'Deep retrofit'!$AA$16,IF(F54="Scenario3PBT8",'Deep retrofit'!$AB$16,"")))&amp;IF(F54="Scenario1PBT9",'Deep retrofit'!$AC$16,IF(F54="Scenario2PBT9",'Deep retrofit'!$AD$16,IF(F54="Scenario3PBT9",'Deep retrofit'!$AE$16,"")))&amp;IF(F54="Scenario1PBT10",'Deep retrofit'!$AF$16,IF(F54="Scenario2PBT10",'Deep retrofit'!$AG$16,IF(F54="Scenario3PBT10",'Deep retrofit'!$AH$16,"")))&amp;IF(F54="Scenario1PBT11",'Deep retrofit'!$AI$16,IF(F54="Scenario2PBT11",'Deep retrofit'!$AJ$16,IF(F54="Scenario3PBT11",'Deep retrofit'!$AK$16,"")))&amp;IF(F54="Scenario1PBT12",'Deep retrofit'!$AL$16,IF(F54="Scenario2PBT12",'Deep retrofit'!$AM$16,IF(F54="Scenario3PBT12",'Deep retrofit'!$AN$16,"")))&amp;IF(F54="Scenario1PBT13",'Deep retrofit'!$AO$16,IF(F54="Scenario2PBT13",'Deep retrofit'!$AP$16,IF(F54="Scenario3PBT13",'Deep retrofit'!$AQ$16,"")))&amp;IF(F54="Scenario1PBT14",'Deep retrofit'!$AR$16,IF(F54="Scenario2PBT14",'Deep retrofit'!$AS$16,IF(F54="Scenario3PBT14",'Deep retrofit'!$AT$16,"")))&amp;IF(F54="Scenario1PBT15",'Deep retrofit'!$AU$16,IF(F54="Scenario2PBT15",'Deep retrofit'!$AV$16,IF(F54="Scenario3PBT15",'Deep retrofit'!$AW$16,"")))</f>
        <v/>
      </c>
      <c r="J54" s="142">
        <f t="shared" si="12"/>
        <v>0</v>
      </c>
      <c r="K54" s="142" t="str">
        <f>IF(F54="Scenario1PBT1",'Deep retrofit'!$E$18,IF(F54="Scenario2PBT1",'Deep retrofit'!$F$18,IF(F54="Scenario3PBT1",'Deep retrofit'!$G$18,"")))&amp;IF(F54="Scenario1PBT2",'Deep retrofit'!$H$18,IF(F54="Scenario2PBT2",'Deep retrofit'!$I$18,IF(F54="Scenario3PBT2",'Deep retrofit'!$J$18,"")))&amp;IF(F54="Scenario1PBT3",'Deep retrofit'!$K$18,IF(F54="Scenario2PBT3",'Deep retrofit'!$L$18,IF(F54="Scenario3PBT3",'Deep retrofit'!$M$18,"")))&amp;IF(F54="Scenario1PBT4",'Deep retrofit'!$N$18,IF(F54="Scenario2PBT4",'Deep retrofit'!$O$18,IF(F54="Scenario3PBT4",'Deep retrofit'!$P$18,"")))&amp;IF(F54="Scenario1PBT5",'Deep retrofit'!$Q$18,IF(F54="Scenario2PBT5",'Deep retrofit'!$R$18,IF(F54="Scenario3PBT5",'Deep retrofit'!$S$18,"")))&amp;IF(F54="Scenario1PBT6",'Deep retrofit'!$T$18,IF(F54="Scenario2PBT6",'Deep retrofit'!$U$18,IF(F54="Scenario3PBT6",'Deep retrofit'!$V$18,"")))&amp;IF(F54="Scenario1PBT7",'Deep retrofit'!$W$18,IF(F54="Scenario2PBT7",'Deep retrofit'!$X$18,IF(F54="Scenario3PBT7",'Deep retrofit'!$Y$18,"")))&amp;IF(F54="Scenario1PBT8",'Deep retrofit'!$Z$18,IF(F54="Scenario2PBT8",'Deep retrofit'!$AA$18,IF(F54="Scenario3PBT8",'Deep retrofit'!$AB$18,"")))&amp;IF(F54="Scenario1PBT9",'Deep retrofit'!$AC$18,IF(F54="Scenario2PBT9",'Deep retrofit'!$AD$18,IF(F54="Scenario3PBT9",'Deep retrofit'!$AE$18,"")))&amp;IF(F54="Scenario1PBT10",'Deep retrofit'!$AF$18,IF(F54="Scenario2PBT10",'Deep retrofit'!$AG$18,IF(F54="Scenario3PBT10",'Deep retrofit'!$AH$18,"")))&amp;IF(F54="Scenario1PBT11",'Deep retrofit'!$AI$18,IF(F54="Scenario2PBT11",'Deep retrofit'!$AJ$18,IF(F54="Scenario3PBT11",'Deep retrofit'!$AK$18,"")))&amp;IF(F54="Scenario1PBT12",'Deep retrofit'!$AL$18,IF(F54="Scenario2PBT12",'Deep retrofit'!$AM$18,IF(F54="Scenario3PBT12",'Deep retrofit'!$AN$18,"")))&amp;IF(F54="Scenario1PBT13",'Deep retrofit'!$AO$18,IF(F54="Scenario2PBT13",'Deep retrofit'!$AP$18,IF(F54="Scenario3PBT13",'Deep retrofit'!$AQ$18,"")))&amp;IF(F54="Scenario1PBT14",'Deep retrofit'!$AR$18,IF(F54="Scenario2PBT14",'Deep retrofit'!$AS$18,IF(F54="Scenario3PBT14",'Deep retrofit'!$AT$18,"")))&amp;IF(F54="Scenario1PBT15",'Deep retrofit'!$AU$18,IF(F54="Scenario2PBT15",'Deep retrofit'!$AV$18,IF(F54="Scenario3PBT15",'Deep retrofit'!$AW$18,"")))</f>
        <v/>
      </c>
      <c r="L54" s="142">
        <f t="shared" si="13"/>
        <v>0</v>
      </c>
      <c r="M54" s="142" t="str">
        <f>IF(F54="Scenario1PBT1",'Deep retrofit'!$E$20,IF(F54="Scenario2PBT1",'Deep retrofit'!$F$20,IF(F54="Scenario3PBT1",'Deep retrofit'!$G$20,"")))&amp;IF(F54="Scenario1PBT2",'Deep retrofit'!$H$20,IF(F54="Scenario2PBT2",'Deep retrofit'!$I$20,IF(F54="Scenario3PBT2",'Deep retrofit'!$J$20,"")))&amp;IF(F54="Scenario1PBT3",'Deep retrofit'!$K$20,IF(F54="Scenario2PBT3",'Deep retrofit'!$L$20,IF(F54="Scenario3PBT3",'Deep retrofit'!$M$20,"")))&amp;IF(F54="Scenario1PBT4",'Deep retrofit'!$N$20,IF(F54="Scenario2PBT4",'Deep retrofit'!$O$20,IF(F54="Scenario3PBT4",'Deep retrofit'!$P$20,"")))&amp;IF(F54="Scenario1PBT5",'Deep retrofit'!$Q$20,IF(F54="Scenario2PBT5",'Deep retrofit'!$R$20,IF(F54="Scenario3PBT5",'Deep retrofit'!$S$20,"")))&amp;IF(F54="Scenario1PBT6",'Deep retrofit'!$T$20,IF(F54="Scenario2PBT6",'Deep retrofit'!$U$20,IF(F54="Scenario3PBT6",'Deep retrofit'!$V$20,"")))&amp;IF(F54="Scenario1PBT7",'Deep retrofit'!$W$20,IF(F54="Scenario2PBT7",'Deep retrofit'!$X$20,IF(F54="Scenario3PBT7",'Deep retrofit'!$Y$20,"")))&amp;IF(F54="Scenario1PBT8",'Deep retrofit'!$Z$20,IF(F54="Scenario2PBT8",'Deep retrofit'!$AA$20,IF(F54="Scenario3PBT8",'Deep retrofit'!$AB$20,"")))&amp;IF(F54="Scenario1PBT9",'Deep retrofit'!$AC$20,IF(F54="Scenario2PBT9",'Deep retrofit'!$AD$20,IF(F54="Scenario3PBT9",'Deep retrofit'!$AE$20,"")))&amp;IF(F54="Scenario1PBT10",'Deep retrofit'!$AF$20,IF(F54="Scenario2PBT10",'Deep retrofit'!$AG$20,IF(F54="Scenario3PBT10",'Deep retrofit'!$AH$20,"")))&amp;IF(F54="Scenario1PBT11",'Deep retrofit'!$AI$20,IF(F54="Scenario2PBT11",'Deep retrofit'!$AJ$20,IF(F54="Scenario3PBT11",'Deep retrofit'!$AK$20,"")))&amp;IF(F54="Scenario1PBT12",'Deep retrofit'!$AL$20,IF(F54="Scenario2PBT12",'Deep retrofit'!$AM$20,IF(F54="Scenario3PBT12",'Deep retrofit'!$AN$20,"")))&amp;IF(F54="Scenario1PBT13",'Deep retrofit'!$AO$20,IF(F54="Scenario2PBT13",'Deep retrofit'!$AP$20,IF(F54="Scenario3PBT13",'Deep retrofit'!$AQ$20,"")))&amp;IF(F54="Scenario1PBT14",'Deep retrofit'!$AR$20,IF(F54="Scenario2PBT14",'Deep retrofit'!$AS$20,IF(F54="Scenario3PBT14",'Deep retrofit'!$AT$20,"")))&amp;IF(F54="Scenario1PBT15",'Deep retrofit'!$AU$20,IF(F54="Scenario2PBT15",'Deep retrofit'!$AV$20,IF(F54="Scenario3PBT15",'Deep retrofit'!$AW$20,"")))</f>
        <v/>
      </c>
      <c r="N54" s="143">
        <f t="shared" si="14"/>
        <v>0</v>
      </c>
      <c r="O54" s="262" t="str">
        <f>IF(F54="Scenario1PBT1",'Deep retrofit'!$E$23,IF(F54="Scenario2PBT1",'Deep retrofit'!$F$23,IF(F54="Scenario3PBT1",'Deep retrofit'!$G$23,"")))&amp;IF(F54="Scenario1PBT2",'Deep retrofit'!$H$23,IF(F54="Scenario2PBT2",'Deep retrofit'!$I$23,IF(F54="Scenario3PBT2",'Deep retrofit'!$J$23,"")))&amp;IF(F54="Scenario1PBT3",'Deep retrofit'!$K$23,IF(F54="Scenario2PBT3",'Deep retrofit'!$L$23,IF(F54="Scenario3PBT3",'Deep retrofit'!$M$23,"")))&amp;IF(F54="Scenario1PBT4",'Deep retrofit'!$N$23,IF(F54="Scenario2PBT4",'Deep retrofit'!$O$23,IF(F54="Scenario3PBT4",'Deep retrofit'!$P$23,"")))&amp;IF(F54="Scenario1PBT5",'Deep retrofit'!$Q$23,IF(F54="Scenario2PBT5",'Deep retrofit'!$R$23,IF(F54="Scenario3PBT5",'Deep retrofit'!$S$23,"")))&amp;IF(F54="Scenario1PBT6",'Deep retrofit'!$T$23,IF(F54="Scenario2PBT6",'Deep retrofit'!$U$23,IF(F54="Scenario3PBT6",'Deep retrofit'!$V$23,"")))&amp;IF(F54="Scenario1PBT7",'Deep retrofit'!$W$23,IF(F54="Scenario2PBT7",'Deep retrofit'!$X$23,IF(F54="Scenario3PBT7",'Deep retrofit'!$Y$23,"")))&amp;IF(F54="Scenario1PBT8",'Deep retrofit'!$Z$23,IF(F54="Scenario2PBT8",'Deep retrofit'!$AA$23,IF(F54="Scenario3PBT8",'Deep retrofit'!$AB$23,"")))&amp;IF(F54="Scenario1PBT9",'Deep retrofit'!$AC$23,IF(F54="Scenario2PBT9",'Deep retrofit'!$AD$23,IF(F54="Scenario3PBT9",'Deep retrofit'!$AE$23,"")))&amp;IF(F54="Scenario1PBT10",'Deep retrofit'!$AF$23,IF(F54="Scenario2PBT10",'Deep retrofit'!$AG$23,IF(F54="Scenario3PBT10",'Deep retrofit'!$AH$23,"")))&amp;IF(F54="Scenario1PBT11",'Deep retrofit'!$AI$23,IF(F54="Scenario2PBT11",'Deep retrofit'!$AJ$23,IF(F54="Scenario3PBT11",'Deep retrofit'!$AK$23,"")))&amp;IF(F54="Scenario1PBT12",'Deep retrofit'!$AL$23,IF(F54="Scenario2PBT12",'Deep retrofit'!$AM$23,IF(F54="Scenario3PBT12",'Deep retrofit'!$AN$23,"")))&amp;IF(F54="Scenario1PBT13",'Deep retrofit'!$AO$23,IF(F54="Scenario2PBT13",'Deep retrofit'!$AP$23,IF(F54="Scenario3PBT13",'Deep retrofit'!$AQ$23,"")))&amp;IF(F54="Scenario1PBT14",'Deep retrofit'!$AR$23,IF(F54="Scenario2PBT14",'Deep retrofit'!$AS$23,IF(F54="Scenario3PBT14",'Deep retrofit'!$AT$23,"")))&amp;IF(F54="Scenario1PBT15",'Deep retrofit'!$AU$23,IF(F54="Scenario2PBT15",'Deep retrofit'!$AV$23,IF(F54="Scenario3PBT15",'Deep retrofit'!$AW$23,"")))</f>
        <v/>
      </c>
      <c r="P54" s="142">
        <f t="shared" si="15"/>
        <v>0</v>
      </c>
      <c r="Q54" s="142" t="str">
        <f>IF(F54="Scenario1PBT1",'Deep retrofit'!$E$25,IF(F54="Scenario2PBT1",'Deep retrofit'!$F$25,IF(F54="Scenario3PBT1",'Deep retrofit'!$G$25,"")))&amp;IF(F54="Scenario1PBT2",'Deep retrofit'!$H$25,IF(F54="Scenario2PBT2",'Deep retrofit'!$I$25,IF(F54="Scenario3PBT2",'Deep retrofit'!$J$25,"")))&amp;IF(F54="Scenario1PBT3",'Deep retrofit'!$K$25,IF(F54="Scenario2PBT3",'Deep retrofit'!$L$25,IF(F54="Scenario3PBT3",'Deep retrofit'!$M$25,"")))&amp;IF(F54="Scenario1PBT4",'Deep retrofit'!$N$25,IF(F54="Scenario2PBT4",'Deep retrofit'!$O$25,IF(F54="Scenario3PBT4",'Deep retrofit'!$P$25,"")))&amp;IF(F54="Scenario1PBT5",'Deep retrofit'!$Q$25,IF(F54="Scenario2PBT5",'Deep retrofit'!$R$25,IF(F54="Scenario3PBT5",'Deep retrofit'!$S$25,"")))&amp;IF(F54="Scenario1PBT6",'Deep retrofit'!$T$25,IF(F54="Scenario2PBT6",'Deep retrofit'!$U$25,IF(F54="Scenario3PBT6",'Deep retrofit'!$V$25,"")))&amp;IF(F54="Scenario1PBT7",'Deep retrofit'!$W$25,IF(F54="Scenario2PBT7",'Deep retrofit'!$X$25,IF(F54="Scenario3PBT7",'Deep retrofit'!$Y$25,"")))&amp;IF(F54="Scenario1PBT8",'Deep retrofit'!$Z$25,IF(F54="Scenario2PBT8",'Deep retrofit'!$AA$25,IF(F54="Scenario3PBT8",'Deep retrofit'!$AB$25,"")))&amp;IF(F54="Scenario1PBT9",'Deep retrofit'!$AC$25,IF(F54="Scenario2PBT9",'Deep retrofit'!$AD$25,IF(F54="Scenario3PBT9",'Deep retrofit'!$AE$25,"")))&amp;IF(F54="Scenario1PBT10",'Deep retrofit'!$AF$25,IF(F54="Scenario2PBT10",'Deep retrofit'!$AG$25,IF(F54="Scenario3PBT10",'Deep retrofit'!$AH$25,"")))&amp;IF(F54="Scenario1PBT11",'Deep retrofit'!$AI$25,IF(F54="Scenario2PBT11",'Deep retrofit'!$AJ$25,IF(F54="Scenario3PBT11",'Deep retrofit'!$AK$25,"")))&amp;IF(F54="Scenario1PBT12",'Deep retrofit'!$AL$25,IF(F54="Scenario2PBT12",'Deep retrofit'!$AM$25,IF(F54="Scenario3PBT12",'Deep retrofit'!$AN$25,"")))&amp;IF(F54="Scenario1PBT13",'Deep retrofit'!$AO$25,IF(F54="Scenario2PBT13",'Deep retrofit'!$AP$25,IF(F54="Scenario3PBT13",'Deep retrofit'!$AQ$25,"")))&amp;IF(F54="Scenario1PBT14",'Deep retrofit'!$AR$25,IF(F54="Scenario2PBT14",'Deep retrofit'!$AS$25,IF(F54="Scenario3PBT14",'Deep retrofit'!$AT$25,"")))&amp;IF(F54="Scenario1PBT15",'Deep retrofit'!$AU$25,IF(F54="Scenario2PBT15",'Deep retrofit'!$AV$25,IF(F54="Scenario3PBT15",'Deep retrofit'!$AW$25,"")))</f>
        <v/>
      </c>
      <c r="R54" s="142">
        <f t="shared" si="16"/>
        <v>0</v>
      </c>
      <c r="S54" s="142" t="str">
        <f>IF(F54="Scenario1PBT1",'Deep retrofit'!$E$27,IF(F54="Scenario2PBT1",'Deep retrofit'!$F$27,IF(F54="Scenario3PBT1",'Deep retrofit'!$G$27,"")))&amp;IF(F54="Scenario1PBT2",'Deep retrofit'!$H$27,IF(F54="Scenario2PBT2",'Deep retrofit'!$I$27,IF(F54="Scenario3PBT2",'Deep retrofit'!$J$27,"")))&amp;IF(F54="Scenario1PBT3",'Deep retrofit'!$K$27,IF(F54="Scenario2PBT3",'Deep retrofit'!$L$27,IF(F54="Scenario3PBT3",'Deep retrofit'!$M$27,"")))&amp;IF(F54="Scenario1PBT4",'Deep retrofit'!$N$27,IF(F54="Scenario2PBT4",'Deep retrofit'!$O$27,IF(F54="Scenario3PBT4",'Deep retrofit'!$P$27,"")))&amp;IF(F54="Scenario1PBT5",'Deep retrofit'!$Q$27,IF(F54="Scenario2PBT5",'Deep retrofit'!$R$27,IF(F54="Scenario3PBT5",'Deep retrofit'!$S$27,"")))&amp;IF(F54="Scenario1PBT6",'Deep retrofit'!$T$27,IF(F54="Scenario2PBT6",'Deep retrofit'!$U$27,IF(F54="Scenario3PBT6",'Deep retrofit'!$V$27,"")))&amp;IF(F54="Scenario1PBT7",'Deep retrofit'!$W$27,IF(F54="Scenario2PBT7",'Deep retrofit'!$X$27,IF(F54="Scenario3PBT7",'Deep retrofit'!$Y$27,"")))&amp;IF(F54="Scenario1PBT8",'Deep retrofit'!$Z$27,IF(F54="Scenario2PBT8",'Deep retrofit'!$AA$27,IF(F54="Scenario3PBT8",'Deep retrofit'!$AB$27,"")))&amp;IF(F54="Scenario1PBT9",'Deep retrofit'!$AC$27,IF(F54="Scenario2PBT9",'Deep retrofit'!$AD$27,IF(F54="Scenario3PBT9",'Deep retrofit'!$AE$27,"")))&amp;IF(F54="Scenario1PBT10",'Deep retrofit'!$AF$27,IF(F54="Scenario2PBT10",'Deep retrofit'!$AG$27,IF(F54="Scenario3PBT10",'Deep retrofit'!$AH$27,"")))&amp;IF(F54="Scenario1PBT11",'Deep retrofit'!$AI$27,IF(F54="Scenario2PBT11",'Deep retrofit'!$AJ$27,IF(F54="Scenario3PBT11",'Deep retrofit'!$AK$27,"")))&amp;IF(F54="Scenario1PBT12",'Deep retrofit'!$AL$27,IF(F54="Scenario2PBT12",'Deep retrofit'!$AM$27,IF(F54="Scenario3PBT12",'Deep retrofit'!$AN$27,"")))&amp;IF(F54="Scenario1PBT13",'Deep retrofit'!$AO$27,IF(F54="Scenario2PBT13",'Deep retrofit'!$AP$27,IF(F54="Scenario3PBT13",'Deep retrofit'!$AQ$27,"")))&amp;IF(F54="Scenario1PBT14",'Deep retrofit'!$AR$27,IF(F54="Scenario2PBT14",'Deep retrofit'!$AS$27,IF(F54="Scenario3PBT14",'Deep retrofit'!$AT$27,"")))&amp;IF(F54="Scenario1PBT15",'Deep retrofit'!$AU$27,IF(F54="Scenario2PBT15",'Deep retrofit'!$AV$27,IF(F54="Scenario3PBT15",'Deep retrofit'!$AW$27,"")))</f>
        <v/>
      </c>
      <c r="T54" s="263">
        <f t="shared" si="17"/>
        <v>0</v>
      </c>
      <c r="U54" s="262" t="str">
        <f>IF(F54="Scenario1PBT1",'Deep retrofit'!$E$38,IF(F54="Scenario2PBT1",'Deep retrofit'!$F$38,IF(F54="Scenario3PBT1",'Deep retrofit'!$G$38,"")))&amp;IF(F54="Scenario1PBT2",'Deep retrofit'!$H$38,IF(F54="Scenario2PBT2",'Deep retrofit'!$I$38,IF(F54="Scenario3PBT2",'Deep retrofit'!$J$38,"")))&amp;IF(F54="Scenario1PBT3",'Deep retrofit'!$K$38,IF(F54="Scenario2PBT3",'Deep retrofit'!$L$38,IF(F54="Scenario3PBT3",'Deep retrofit'!$M$38,"")))&amp;IF(F54="Scenario1PBT4",'Deep retrofit'!$N$38,IF(F54="Scenario2PBT4",'Deep retrofit'!$O$38,IF(F54="Scenario3PBT4",'Deep retrofit'!$P$38,"")))&amp;IF(F54="Scenario1PBT5",'Deep retrofit'!$Q$38,IF(F54="Scenario2PBT5",'Deep retrofit'!$R$38,IF(F54="Scenario3PBT5",'Deep retrofit'!$S$38,"")))&amp;IF(F54="Scenario1PBT6",'Deep retrofit'!$T$38,IF(F54="Scenario2PBT6",'Deep retrofit'!$U$38,IF(F54="Scenario3PBT6",'Deep retrofit'!$V$38,"")))&amp;IF(F54="Scenario1PBT7",'Deep retrofit'!$W$38,IF(F54="Scenario2PBT7",'Deep retrofit'!$X$38,IF(F54="Scenario3PBT7",'Deep retrofit'!$Y$38,"")))&amp;IF(F54="Scenario1PBT8",'Deep retrofit'!$Z$38,IF(F54="Scenario2PBT8",'Deep retrofit'!$AA$38,IF(F54="Scenario3PBT8",'Deep retrofit'!$AB$38,"")))&amp;IF(F54="Scenario1PBT9",'Deep retrofit'!$AC$38,IF(F54="Scenario2PBT9",'Deep retrofit'!$AD$38,IF(F54="Scenario3PBT9",'Deep retrofit'!$AE$38,"")))&amp;IF(F54="Scenario1PBT10",'Deep retrofit'!$AF$38,IF(F54="Scenario2PBT10",'Deep retrofit'!$AG$38,IF(F54="Scenario3PBT10",'Deep retrofit'!$AH$38,"")))&amp;IF(F54="Scenario1PBT11",'Deep retrofit'!$AI$38,IF(F54="Scenario2PBT11",'Deep retrofit'!$AJ$38,IF(F54="Scenario3PBT11",'Deep retrofit'!$AK$38,"")))&amp;IF(F54="Scenario1PBT12",'Deep retrofit'!$AL$38,IF(F54="Scenario2PBT12",'Deep retrofit'!$AM$38,IF(F54="Scenario3PBT12",'Deep retrofit'!$AN$38,"")))&amp;IF(F54="Scenario1PBT13",'Deep retrofit'!$AO$38,IF(F54="Scenario2PBT13",'Deep retrofit'!$AP$38,IF(F54="Scenario3PBT13",'Deep retrofit'!$AQ$38,"")))&amp;IF(F54="Scenario1PBT14",'Deep retrofit'!$AR$38,IF(F54="Scenario2PBT14",'Deep retrofit'!$AS$38,IF(F54="Scenario3PBT14",'Deep retrofit'!$AT$38,"")))&amp;IF(F54="Scenario1PBT15",'Deep retrofit'!$AU$38,IF(F54="Scenario2PBT15",'Deep retrofit'!$AV$38,IF(F54="Scenario3PBT15",'Deep retrofit'!$AW$38,"")))</f>
        <v/>
      </c>
      <c r="V54" s="142">
        <f t="shared" si="18"/>
        <v>0</v>
      </c>
      <c r="W54" s="142" t="str">
        <f>IF(F54="Scenario1PBT1",'Deep retrofit'!$E$40,IF(F54="Scenario2PBT1",'Deep retrofit'!$F$40,IF(F54="Scenario3PBT1",'Deep retrofit'!$G$40,"")))&amp;IF(F54="Scenario1PBT2",'Deep retrofit'!$H$40,IF(F54="Scenario2PBT2",'Deep retrofit'!$I$40,IF(F54="Scenario3PBT2",'Deep retrofit'!$J$40,"")))&amp;IF(F54="Scenario1PBT3",'Deep retrofit'!$K$40,IF(F54="Scenario2PBT3",'Deep retrofit'!$L$40,IF(F54="Scenario3PBT3",'Deep retrofit'!$M$40,"")))&amp;IF(F54="Scenario1PBT4",'Deep retrofit'!$N$40,IF(F54="Scenario2PBT4",'Deep retrofit'!$O$40,IF(F54="Scenario3PBT4",'Deep retrofit'!$P$40,"")))&amp;IF(F54="Scenario1PBT5",'Deep retrofit'!$Q$40,IF(F54="Scenario2PBT5",'Deep retrofit'!$R$40,IF(F54="Scenario3PBT5",'Deep retrofit'!$S$40,"")))&amp;IF(F54="Scenario1PBT6",'Deep retrofit'!$T$40,IF(F54="Scenario2PBT6",'Deep retrofit'!$U$40,IF(F54="Scenario3PBT6",'Deep retrofit'!$V$40,"")))&amp;IF(F54="Scenario1PBT7",'Deep retrofit'!$W$40,IF(F54="Scenario2PBT7",'Deep retrofit'!$X$40,IF(F54="Scenario3PBT7",'Deep retrofit'!$Y$40,"")))&amp;IF(F54="Scenario1PBT8",'Deep retrofit'!$Z$40,IF(F54="Scenario2PBT8",'Deep retrofit'!$AA$40,IF(F54="Scenario3PBT8",'Deep retrofit'!$AB$40,"")))&amp;IF(F54="Scenario1PBT9",'Deep retrofit'!$AC$40,IF(F54="Scenario2PBT9",'Deep retrofit'!$AD$40,IF(F54="Scenario3PBT9",'Deep retrofit'!$AE$40,"")))&amp;IF(F54="Scenario1PBT10",'Deep retrofit'!$AF$40,IF(F54="Scenario2PBT10",'Deep retrofit'!$AG$40,IF(F54="Scenario3PBT10",'Deep retrofit'!$AH$40,"")))&amp;IF(F54="Scenario1PBT11",'Deep retrofit'!$AI$40,IF(F54="Scenario2PBT11",'Deep retrofit'!$AJ$40,IF(F54="Scenario3PBT11",'Deep retrofit'!$AK$40,"")))&amp;IF(F54="Scenario1PBT12",'Deep retrofit'!$AL$40,IF(F54="Scenario2PBT12",'Deep retrofit'!$AM$40,IF(F54="Scenario3PBT12",'Deep retrofit'!$AN$40,"")))&amp;IF(F54="Scenario1PBT13",'Deep retrofit'!$AO$40,IF(F54="Scenario2PBT13",'Deep retrofit'!$AP$40,IF(F54="Scenario3PBT13",'Deep retrofit'!$AQ$40,"")))&amp;IF(F54="Scenario1PBT14",'Deep retrofit'!$AR$40,IF(F54="Scenario2PBT14",'Deep retrofit'!$AS$40,IF(F54="Scenario3PBT14",'Deep retrofit'!$AT$40,"")))&amp;IF(F54="Scenario1PBT15",'Deep retrofit'!$AU$40,IF(F54="Scenario2PBT15",'Deep retrofit'!$AV$40,IF(F54="Scenario3PBT15",'Deep retrofit'!$AW$40,"")))</f>
        <v/>
      </c>
      <c r="X54" s="142">
        <f t="shared" si="19"/>
        <v>0</v>
      </c>
      <c r="Y54" s="142" t="str">
        <f>IF(F54="Scenario1PBT1",'Deep retrofit'!$E$42,IF(F54="Scenario2PBT1",'Deep retrofit'!$F$42,IF(F54="Scenario3PBT1",'Deep retrofit'!$G$42,"")))&amp;IF(F54="Scenario1PBT2",'Deep retrofit'!$H$42,IF(F54="Scenario2PBT2",'Deep retrofit'!$I$42,IF(F54="Scenario3PBT2",'Deep retrofit'!$J$42,"")))&amp;IF(F54="Scenario1PBT3",'Deep retrofit'!$K$42,IF(F54="Scenario2PBT3",'Deep retrofit'!$L$42,IF(F54="Scenario3PBT3",'Deep retrofit'!$M$42,"")))&amp;IF(F54="Scenario1PBT4",'Deep retrofit'!$N$42,IF(F54="Scenario2PBT4",'Deep retrofit'!$O$42,IF(F54="Scenario3PBT4",'Deep retrofit'!$P$42,"")))&amp;IF(F54="Scenario1PBT5",'Deep retrofit'!$Q$42,IF(F54="Scenario2PBT5",'Deep retrofit'!$R$42,IF(F54="Scenario3PBT5",'Deep retrofit'!$S$42,"")))&amp;IF(F54="Scenario1PBT6",'Deep retrofit'!$T$42,IF(F54="Scenario2PBT6",'Deep retrofit'!$U$42,IF(F54="Scenario3PBT6",'Deep retrofit'!$V$42,"")))&amp;IF(F54="Scenario1PBT7",'Deep retrofit'!$W$42,IF(F54="Scenario2PBT7",'Deep retrofit'!$X$42,IF(F54="Scenario3PBT7",'Deep retrofit'!$Y$42,"")))&amp;IF(F54="Scenario1PBT8",'Deep retrofit'!$Z$42,IF(F54="Scenario2PBT8",'Deep retrofit'!$AA$42,IF(F54="Scenario3PBT8",'Deep retrofit'!$AB$42,"")))&amp;IF(F54="Scenario1PBT9",'Deep retrofit'!$AC$42,IF(F54="Scenario2PBT9",'Deep retrofit'!$AD$42,IF(F54="Scenario3PBT9",'Deep retrofit'!$AE$42,"")))&amp;IF(F54="Scenario1PBT10",'Deep retrofit'!$AF$42,IF(F54="Scenario2PBT10",'Deep retrofit'!$AG$42,IF(F54="Scenario3PBT10",'Deep retrofit'!$AH$42,"")))&amp;IF(F54="Scenario1PBT11",'Deep retrofit'!$AI$42,IF(F54="Scenario2PBT11",'Deep retrofit'!$AJ$42,IF(F54="Scenario3PBT11",'Deep retrofit'!$AK$42,"")))&amp;IF(F54="Scenario1PBT12",'Deep retrofit'!$AL$42,IF(F54="Scenario2PBT12",'Deep retrofit'!$AM$42,IF(F54="Scenario3PBT12",'Deep retrofit'!$AN$42,"")))&amp;IF(F54="Scenario1PBT13",'Deep retrofit'!$AO$42,IF(F54="Scenario2PBT13",'Deep retrofit'!$AP$42,IF(F54="Scenario3PBT13",'Deep retrofit'!$AQ$42,"")))&amp;IF(F54="Scenario1PBT14",'Deep retrofit'!$AR$42,IF(F54="Scenario2PBT14",'Deep retrofit'!$AS$42,IF(F54="Scenario3PBT14",'Deep retrofit'!$AT$42,"")))&amp;IF(F54="Scenario1PBT15",'Deep retrofit'!$AU$42,IF(F54="Scenario2PBT15",'Deep retrofit'!$AV$42,IF(F54="Scenario3PBT15",'Deep retrofit'!$AW$42,"")))</f>
        <v/>
      </c>
      <c r="Z54" s="142">
        <f t="shared" si="20"/>
        <v>0</v>
      </c>
      <c r="AA54" s="331" t="str">
        <f>IF(F54="Scenario1PBT1",'Deep retrofit'!$E$101,IF(F54="Scenario2PBT1",'Deep retrofit'!$F$101,IF(F54="Scenario3PBT1",'Deep retrofit'!$G$101,"")))&amp;IF(F54="Scenario1PBT2",'Deep retrofit'!$H$101,IF(F54="Scenario2PBT2",'Deep retrofit'!$I$101,IF(F54="Scenario3PBT2",'Deep retrofit'!$J$101,"")))&amp;IF(F54="Scenario1PBT3",'Deep retrofit'!$K$101,IF(F54="Scenario2PBT3",'Deep retrofit'!$L$101,IF(F54="Scenario3PBT3",'Deep retrofit'!$M$101,"")))&amp;IF(F54="Scenario1PBT4",'Deep retrofit'!$N$101,IF(F54="Scenario2PBT4",'Deep retrofit'!$O$101,IF(F54="Scenario3PBT4",'Deep retrofit'!$P$101,"")))&amp;IF(F54="Scenario1PBT5",'Deep retrofit'!$Q$101,IF(F54="Scenario2PBT5",'Deep retrofit'!$R$101,IF(F54="Scenario3PBT5",'Deep retrofit'!$S$101,"")))&amp;IF(F54="Scenario1PBT6",'Deep retrofit'!$T$101,IF(F54="Scenario2PBT6",'Deep retrofit'!$U$101,IF(F54="Scenario3PBT6",'Deep retrofit'!$V$101,"")))&amp;IF(F54="Scenario1PBT7",'Deep retrofit'!$W$101,IF(F54="Scenario2PBT7",'Deep retrofit'!$X$101,IF(F54="Scenario3PBT7",'Deep retrofit'!$Y$101,"")))&amp;IF(F54="Scenario1PBT8",'Deep retrofit'!$Z$101,IF(F54="Scenario2PBT8",'Deep retrofit'!$AA$101,IF(F54="Scenario3PBT8",'Deep retrofit'!$AB$101,"")))&amp;IF(F54="Scenario1PBT9",'Deep retrofit'!$AC$101,IF(F54="Scenario2PBT9",'Deep retrofit'!$AD$101,IF(F54="Scenario3PBT9",'Deep retrofit'!$AE$101,"")))&amp;IF(F54="Scenario1PBT10",'Deep retrofit'!$AF$101,IF(F54="Scenario2PBT10",'Deep retrofit'!$AG$101,IF(F54="Scenario3PBT10",'Deep retrofit'!$AH$101,"")))&amp;IF(F54="Scenario1PBT11",'Deep retrofit'!$AI$101,IF(F54="Scenario2PBT11",'Deep retrofit'!$AJ$101,IF(F54="Scenario3PBT11",'Deep retrofit'!$AK$101,"")))&amp;IF(F54="Scenario1PBT12",'Deep retrofit'!$AL$101,IF(F54="Scenario2PBT12",'Deep retrofit'!$AM$101,IF(F54="Scenario3PBT12",'Deep retrofit'!$AN$101,"")))&amp;IF(F54="Scenario1PBT13",'Deep retrofit'!$AO$101,IF(F54="Scenario2PBT13",'Deep retrofit'!$AP$101,IF(F54="Scenario3PBT13",'Deep retrofit'!$AQ$101,"")))&amp;IF(F54="Scenario1PBT14",'Deep retrofit'!$AR$101,IF(F54="Scenario2PBT14",'Deep retrofit'!$AS$101,IF(F54="Scenario3PBT14",'Deep retrofit'!$AT$101,"")))&amp;IF(F54="Scenario1PBT15",'Deep retrofit'!$AU$101,IF(F54="Scenario2PBT15",'Deep retrofit'!$AV$101,IF(F54="Scenario3PBT15",'Deep retrofit'!$AW$101,"")))</f>
        <v/>
      </c>
      <c r="AB54" s="233">
        <f t="shared" si="21"/>
        <v>0</v>
      </c>
      <c r="AC54" s="264">
        <f>IFERROR('Projection_Base-case'!G54-G54,0)</f>
        <v>0</v>
      </c>
      <c r="AD54" s="142">
        <f t="shared" si="24"/>
        <v>0</v>
      </c>
      <c r="AE54" s="142">
        <f>IFERROR(100*AC54/'Projection_Base-case'!G54,0)</f>
        <v>0</v>
      </c>
      <c r="AF54" s="142">
        <f>IFERROR('Projection_Base-case'!I54-I54,0)</f>
        <v>0</v>
      </c>
      <c r="AG54" s="142">
        <f t="shared" si="25"/>
        <v>0</v>
      </c>
      <c r="AH54" s="142">
        <f>IFERROR(100*AF54/'Projection_Base-case'!I54,0)</f>
        <v>0</v>
      </c>
      <c r="AI54" s="142">
        <f>IFERROR('Projection_Base-case'!K54-K54,0)</f>
        <v>0</v>
      </c>
      <c r="AJ54" s="142">
        <f t="shared" si="26"/>
        <v>0</v>
      </c>
      <c r="AK54" s="142">
        <f>IFERROR(100*AI54/'Projection_Base-case'!K54,0)</f>
        <v>0</v>
      </c>
      <c r="AL54" s="142">
        <f>IFERROR(M54-'Projection_Base-case'!M54,0)</f>
        <v>0</v>
      </c>
      <c r="AM54" s="142">
        <f t="shared" si="27"/>
        <v>0</v>
      </c>
      <c r="AN54" s="143">
        <f>IFERROR(100*AL54/'Projection_Base-case'!M54,0)</f>
        <v>0</v>
      </c>
      <c r="AO54" s="262">
        <f>IFERROR('Projection_Base-case'!O54-O54,0)</f>
        <v>0</v>
      </c>
      <c r="AP54" s="142">
        <f t="shared" si="28"/>
        <v>0</v>
      </c>
      <c r="AQ54" s="142">
        <f>IFERROR(100*AO54/'Projection_Base-case'!O54,0)</f>
        <v>0</v>
      </c>
      <c r="AR54" s="142">
        <f>IFERROR('Projection_Base-case'!Q54-Q54,0)</f>
        <v>0</v>
      </c>
      <c r="AS54" s="142">
        <f t="shared" si="29"/>
        <v>0</v>
      </c>
      <c r="AT54" s="142">
        <f>IFERROR(100*AR54/'Projection_Base-case'!Q54,0)</f>
        <v>0</v>
      </c>
      <c r="AU54" s="142">
        <f>IFERROR('Projection_Base-case'!S54-S54,0)</f>
        <v>0</v>
      </c>
      <c r="AV54" s="142">
        <f t="shared" si="30"/>
        <v>0</v>
      </c>
      <c r="AW54" s="143">
        <f>IFERROR(100*AU54/'Projection_Base-case'!S54,0)</f>
        <v>0</v>
      </c>
      <c r="AX54" s="262">
        <f>IFERROR('Projection_Base-case'!U54-U54,0)</f>
        <v>0</v>
      </c>
      <c r="AY54" s="142">
        <f t="shared" si="31"/>
        <v>0</v>
      </c>
      <c r="AZ54" s="142">
        <f>IFERROR(100*AX54/'Projection_Base-case'!U54,0)</f>
        <v>0</v>
      </c>
      <c r="BA54" s="142">
        <f>IFERROR('Projection_Base-case'!W54-W54,0)</f>
        <v>0</v>
      </c>
      <c r="BB54" s="142">
        <f t="shared" si="32"/>
        <v>0</v>
      </c>
      <c r="BC54" s="142">
        <f>IFERROR(100*BA54/'Projection_Base-case'!W54,0)</f>
        <v>0</v>
      </c>
      <c r="BD54" s="142">
        <f>IFERROR('Projection_Base-case'!Y54-Y54,0)</f>
        <v>0</v>
      </c>
      <c r="BE54" s="142">
        <f t="shared" si="33"/>
        <v>0</v>
      </c>
      <c r="BF54" s="142">
        <f>IFERROR(100*BD54/'Projection_Base-case'!Y54,0)</f>
        <v>0</v>
      </c>
      <c r="BG54" s="531">
        <f t="shared" si="22"/>
        <v>0</v>
      </c>
      <c r="BH54" s="532">
        <f t="shared" si="23"/>
        <v>0</v>
      </c>
    </row>
    <row r="55" spans="1:60" x14ac:dyDescent="0.25">
      <c r="A55" s="261">
        <v>50</v>
      </c>
      <c r="B55" s="142">
        <f>'Projection_Base-case'!B55</f>
        <v>0</v>
      </c>
      <c r="C55" s="142">
        <f>'Projection_Base-case'!C55</f>
        <v>0</v>
      </c>
      <c r="D55" s="142">
        <f>'Projection_Base-case'!D55</f>
        <v>0</v>
      </c>
      <c r="E55" s="149"/>
      <c r="F55" s="258" t="str">
        <f t="shared" si="10"/>
        <v>0</v>
      </c>
      <c r="G55" s="231" t="str">
        <f>IF(F55="Scenario1PBT1",'Deep retrofit'!$E$6,IF(F55="Scenario2PBT1",'Deep retrofit'!$F$6,IF(F55="Scenario3PBT1",'Deep retrofit'!$G$6,"")))&amp;IF(F55="Scenario1PBT2",'Deep retrofit'!$H$6,IF(F55="Scenario2PBT2",'Deep retrofit'!$I$6,IF(F55="Scenario3PBT2",'Deep retrofit'!$J$6,"")))&amp;IF(F55="Scenario1PBT3",'Deep retrofit'!$K$6,IF(F55="Scenario2PBT3",'Deep retrofit'!$L$6,IF(F55="Scenario3PBT3",'Deep retrofit'!$M$6,"")))&amp;IF(F55="Scenario1PBT4",'Deep retrofit'!$N$6,IF(F55="Scenario2PBT4",'Deep retrofit'!$O$6,IF(F55="Scenario3PBT4",'Deep retrofit'!$P$6,"")))&amp;IF(F55="Scenario1PBT5",'Deep retrofit'!$Q$6,IF(F55="Scenario2PBT5",'Deep retrofit'!$R$6,IF(F55="Scenario3PBT5",'Deep retrofit'!$S$6,"")))&amp;IF(F55="Scenario1PBT6",'Deep retrofit'!$T$6,IF(F55="Scenario2PBT6",'Deep retrofit'!$U$6,IF(F55="Scenario3PBT6",'Deep retrofit'!$V$6,"")))&amp;IF(F55="Scenario1PBT7",'Deep retrofit'!$W$6,IF(F55="Scenario2PBT7",'Deep retrofit'!$X$6,IF(F55="Scenario3PBT7",'Deep retrofit'!$Y$6,"")))&amp;IF(F55="Scenario1PBT8",'Deep retrofit'!$Z$6,IF(F55="Scenario2PBT8",'Deep retrofit'!$AA$6,IF(F55="Scenario3PBT8",'Deep retrofit'!$AB$6,"")))&amp;IF(F55="Scenario1PBT9",'Deep retrofit'!$AC$6,IF(F55="Scenario2PBT9",'Deep retrofit'!$AD$6,IF(F55="Scenario3PBT9",'Deep retrofit'!$AE$6,"")))&amp;IF(F55="Scenario1PBT10",'Deep retrofit'!$AF$6,IF(F55="Scenario2PBT10",'Deep retrofit'!$AG$6,IF(F55="Scenario3PBT10",'Deep retrofit'!$AH$6,"")))&amp;IF(F55="Scenario1PBT11",'Deep retrofit'!$AI$6,IF(F55="Scenario2PBT11",'Deep retrofit'!$AJ$6,IF(F55="Scenario3PBT11",'Deep retrofit'!$AK$6,"")))&amp;IF(F55="Scenario1PBT12",'Deep retrofit'!$AL$6,IF(F55="Scenario2PBT12",'Deep retrofit'!$AM$6,IF(F55="Scenario3PBT12",'Deep retrofit'!$AN$6,"")))&amp;IF(F55="Scenario1PBT13",'Deep retrofit'!$AO$6,IF(F55="Scenario2PBT13",'Deep retrofit'!$AP$6,IF(F55="Scenario3PBT13",'Deep retrofit'!$AQ$6,"")))&amp;IF(F55="Scenario1PBT14",'Deep retrofit'!$AR$6,IF(F55="Scenario2PBT14",'Deep retrofit'!$AS$6,IF(F55="Scenario3PBT14",'Deep retrofit'!$AT$6,"")))&amp;IF(F55="Scenario1PBT15",'Deep retrofit'!$AU$6,IF(F55="Scenario2PBT15",'Deep retrofit'!$AV$6,IF(F55="Scenario3PBT15",'Deep retrofit'!$AW$6,"")))</f>
        <v/>
      </c>
      <c r="H55" s="142">
        <f t="shared" si="11"/>
        <v>0</v>
      </c>
      <c r="I55" s="232" t="str">
        <f>IF(F55="Scenario1PBT1",'Deep retrofit'!$E$16,IF(F55="Scenario2PBT1",'Deep retrofit'!$F$16,IF(F55="Scenario3PBT1",'Deep retrofit'!$G$16,"")))&amp;IF(F55="Scenario1PBT2",'Deep retrofit'!$H$16,IF(F55="Scenario2PBT2",'Deep retrofit'!$I$16,IF(F55="Scenario3PBT2",'Deep retrofit'!$J$16,"")))&amp;IF(F55="Scenario1PBT3",'Deep retrofit'!$K$16,IF(F55="Scenario2PBT3",'Deep retrofit'!$L$16,IF(F55="Scenario3PBT3",'Deep retrofit'!$M$16,"")))&amp;IF(F55="Scenario1PBT4",'Deep retrofit'!$N$16,IF(F55="Scenario2PBT4",'Deep retrofit'!$O$16,IF(F55="Scenario3PBT4",'Deep retrofit'!$P$16,"")))&amp;IF(F55="Scenario1PBT5",'Deep retrofit'!$Q$16,IF(F55="Scenario2PBT5",'Deep retrofit'!$R$16,IF(F55="Scenario3PBT5",'Deep retrofit'!$S$16,"")))&amp;IF(F55="Scenario1PBT6",'Deep retrofit'!$T$16,IF(F55="Scenario2PBT6",'Deep retrofit'!$U$16,IF(F55="Scenario3PBT6",'Deep retrofit'!$V$16,"")))&amp;IF(F55="Scenario1PBT7",'Deep retrofit'!$W$16,IF(F55="Scenario2PBT7",'Deep retrofit'!$X$16,IF(F55="Scenario3PBT7",'Deep retrofit'!$Y$16,"")))&amp;IF(F55="Scenario1PBT8",'Deep retrofit'!$Z$16,IF(F55="Scenario2PBT8",'Deep retrofit'!$AA$16,IF(F55="Scenario3PBT8",'Deep retrofit'!$AB$16,"")))&amp;IF(F55="Scenario1PBT9",'Deep retrofit'!$AC$16,IF(F55="Scenario2PBT9",'Deep retrofit'!$AD$16,IF(F55="Scenario3PBT9",'Deep retrofit'!$AE$16,"")))&amp;IF(F55="Scenario1PBT10",'Deep retrofit'!$AF$16,IF(F55="Scenario2PBT10",'Deep retrofit'!$AG$16,IF(F55="Scenario3PBT10",'Deep retrofit'!$AH$16,"")))&amp;IF(F55="Scenario1PBT11",'Deep retrofit'!$AI$16,IF(F55="Scenario2PBT11",'Deep retrofit'!$AJ$16,IF(F55="Scenario3PBT11",'Deep retrofit'!$AK$16,"")))&amp;IF(F55="Scenario1PBT12",'Deep retrofit'!$AL$16,IF(F55="Scenario2PBT12",'Deep retrofit'!$AM$16,IF(F55="Scenario3PBT12",'Deep retrofit'!$AN$16,"")))&amp;IF(F55="Scenario1PBT13",'Deep retrofit'!$AO$16,IF(F55="Scenario2PBT13",'Deep retrofit'!$AP$16,IF(F55="Scenario3PBT13",'Deep retrofit'!$AQ$16,"")))&amp;IF(F55="Scenario1PBT14",'Deep retrofit'!$AR$16,IF(F55="Scenario2PBT14",'Deep retrofit'!$AS$16,IF(F55="Scenario3PBT14",'Deep retrofit'!$AT$16,"")))&amp;IF(F55="Scenario1PBT15",'Deep retrofit'!$AU$16,IF(F55="Scenario2PBT15",'Deep retrofit'!$AV$16,IF(F55="Scenario3PBT15",'Deep retrofit'!$AW$16,"")))</f>
        <v/>
      </c>
      <c r="J55" s="142">
        <f t="shared" si="12"/>
        <v>0</v>
      </c>
      <c r="K55" s="142" t="str">
        <f>IF(F55="Scenario1PBT1",'Deep retrofit'!$E$18,IF(F55="Scenario2PBT1",'Deep retrofit'!$F$18,IF(F55="Scenario3PBT1",'Deep retrofit'!$G$18,"")))&amp;IF(F55="Scenario1PBT2",'Deep retrofit'!$H$18,IF(F55="Scenario2PBT2",'Deep retrofit'!$I$18,IF(F55="Scenario3PBT2",'Deep retrofit'!$J$18,"")))&amp;IF(F55="Scenario1PBT3",'Deep retrofit'!$K$18,IF(F55="Scenario2PBT3",'Deep retrofit'!$L$18,IF(F55="Scenario3PBT3",'Deep retrofit'!$M$18,"")))&amp;IF(F55="Scenario1PBT4",'Deep retrofit'!$N$18,IF(F55="Scenario2PBT4",'Deep retrofit'!$O$18,IF(F55="Scenario3PBT4",'Deep retrofit'!$P$18,"")))&amp;IF(F55="Scenario1PBT5",'Deep retrofit'!$Q$18,IF(F55="Scenario2PBT5",'Deep retrofit'!$R$18,IF(F55="Scenario3PBT5",'Deep retrofit'!$S$18,"")))&amp;IF(F55="Scenario1PBT6",'Deep retrofit'!$T$18,IF(F55="Scenario2PBT6",'Deep retrofit'!$U$18,IF(F55="Scenario3PBT6",'Deep retrofit'!$V$18,"")))&amp;IF(F55="Scenario1PBT7",'Deep retrofit'!$W$18,IF(F55="Scenario2PBT7",'Deep retrofit'!$X$18,IF(F55="Scenario3PBT7",'Deep retrofit'!$Y$18,"")))&amp;IF(F55="Scenario1PBT8",'Deep retrofit'!$Z$18,IF(F55="Scenario2PBT8",'Deep retrofit'!$AA$18,IF(F55="Scenario3PBT8",'Deep retrofit'!$AB$18,"")))&amp;IF(F55="Scenario1PBT9",'Deep retrofit'!$AC$18,IF(F55="Scenario2PBT9",'Deep retrofit'!$AD$18,IF(F55="Scenario3PBT9",'Deep retrofit'!$AE$18,"")))&amp;IF(F55="Scenario1PBT10",'Deep retrofit'!$AF$18,IF(F55="Scenario2PBT10",'Deep retrofit'!$AG$18,IF(F55="Scenario3PBT10",'Deep retrofit'!$AH$18,"")))&amp;IF(F55="Scenario1PBT11",'Deep retrofit'!$AI$18,IF(F55="Scenario2PBT11",'Deep retrofit'!$AJ$18,IF(F55="Scenario3PBT11",'Deep retrofit'!$AK$18,"")))&amp;IF(F55="Scenario1PBT12",'Deep retrofit'!$AL$18,IF(F55="Scenario2PBT12",'Deep retrofit'!$AM$18,IF(F55="Scenario3PBT12",'Deep retrofit'!$AN$18,"")))&amp;IF(F55="Scenario1PBT13",'Deep retrofit'!$AO$18,IF(F55="Scenario2PBT13",'Deep retrofit'!$AP$18,IF(F55="Scenario3PBT13",'Deep retrofit'!$AQ$18,"")))&amp;IF(F55="Scenario1PBT14",'Deep retrofit'!$AR$18,IF(F55="Scenario2PBT14",'Deep retrofit'!$AS$18,IF(F55="Scenario3PBT14",'Deep retrofit'!$AT$18,"")))&amp;IF(F55="Scenario1PBT15",'Deep retrofit'!$AU$18,IF(F55="Scenario2PBT15",'Deep retrofit'!$AV$18,IF(F55="Scenario3PBT15",'Deep retrofit'!$AW$18,"")))</f>
        <v/>
      </c>
      <c r="L55" s="142">
        <f t="shared" si="13"/>
        <v>0</v>
      </c>
      <c r="M55" s="142" t="str">
        <f>IF(F55="Scenario1PBT1",'Deep retrofit'!$E$20,IF(F55="Scenario2PBT1",'Deep retrofit'!$F$20,IF(F55="Scenario3PBT1",'Deep retrofit'!$G$20,"")))&amp;IF(F55="Scenario1PBT2",'Deep retrofit'!$H$20,IF(F55="Scenario2PBT2",'Deep retrofit'!$I$20,IF(F55="Scenario3PBT2",'Deep retrofit'!$J$20,"")))&amp;IF(F55="Scenario1PBT3",'Deep retrofit'!$K$20,IF(F55="Scenario2PBT3",'Deep retrofit'!$L$20,IF(F55="Scenario3PBT3",'Deep retrofit'!$M$20,"")))&amp;IF(F55="Scenario1PBT4",'Deep retrofit'!$N$20,IF(F55="Scenario2PBT4",'Deep retrofit'!$O$20,IF(F55="Scenario3PBT4",'Deep retrofit'!$P$20,"")))&amp;IF(F55="Scenario1PBT5",'Deep retrofit'!$Q$20,IF(F55="Scenario2PBT5",'Deep retrofit'!$R$20,IF(F55="Scenario3PBT5",'Deep retrofit'!$S$20,"")))&amp;IF(F55="Scenario1PBT6",'Deep retrofit'!$T$20,IF(F55="Scenario2PBT6",'Deep retrofit'!$U$20,IF(F55="Scenario3PBT6",'Deep retrofit'!$V$20,"")))&amp;IF(F55="Scenario1PBT7",'Deep retrofit'!$W$20,IF(F55="Scenario2PBT7",'Deep retrofit'!$X$20,IF(F55="Scenario3PBT7",'Deep retrofit'!$Y$20,"")))&amp;IF(F55="Scenario1PBT8",'Deep retrofit'!$Z$20,IF(F55="Scenario2PBT8",'Deep retrofit'!$AA$20,IF(F55="Scenario3PBT8",'Deep retrofit'!$AB$20,"")))&amp;IF(F55="Scenario1PBT9",'Deep retrofit'!$AC$20,IF(F55="Scenario2PBT9",'Deep retrofit'!$AD$20,IF(F55="Scenario3PBT9",'Deep retrofit'!$AE$20,"")))&amp;IF(F55="Scenario1PBT10",'Deep retrofit'!$AF$20,IF(F55="Scenario2PBT10",'Deep retrofit'!$AG$20,IF(F55="Scenario3PBT10",'Deep retrofit'!$AH$20,"")))&amp;IF(F55="Scenario1PBT11",'Deep retrofit'!$AI$20,IF(F55="Scenario2PBT11",'Deep retrofit'!$AJ$20,IF(F55="Scenario3PBT11",'Deep retrofit'!$AK$20,"")))&amp;IF(F55="Scenario1PBT12",'Deep retrofit'!$AL$20,IF(F55="Scenario2PBT12",'Deep retrofit'!$AM$20,IF(F55="Scenario3PBT12",'Deep retrofit'!$AN$20,"")))&amp;IF(F55="Scenario1PBT13",'Deep retrofit'!$AO$20,IF(F55="Scenario2PBT13",'Deep retrofit'!$AP$20,IF(F55="Scenario3PBT13",'Deep retrofit'!$AQ$20,"")))&amp;IF(F55="Scenario1PBT14",'Deep retrofit'!$AR$20,IF(F55="Scenario2PBT14",'Deep retrofit'!$AS$20,IF(F55="Scenario3PBT14",'Deep retrofit'!$AT$20,"")))&amp;IF(F55="Scenario1PBT15",'Deep retrofit'!$AU$20,IF(F55="Scenario2PBT15",'Deep retrofit'!$AV$20,IF(F55="Scenario3PBT15",'Deep retrofit'!$AW$20,"")))</f>
        <v/>
      </c>
      <c r="N55" s="143">
        <f t="shared" si="14"/>
        <v>0</v>
      </c>
      <c r="O55" s="262" t="str">
        <f>IF(F55="Scenario1PBT1",'Deep retrofit'!$E$23,IF(F55="Scenario2PBT1",'Deep retrofit'!$F$23,IF(F55="Scenario3PBT1",'Deep retrofit'!$G$23,"")))&amp;IF(F55="Scenario1PBT2",'Deep retrofit'!$H$23,IF(F55="Scenario2PBT2",'Deep retrofit'!$I$23,IF(F55="Scenario3PBT2",'Deep retrofit'!$J$23,"")))&amp;IF(F55="Scenario1PBT3",'Deep retrofit'!$K$23,IF(F55="Scenario2PBT3",'Deep retrofit'!$L$23,IF(F55="Scenario3PBT3",'Deep retrofit'!$M$23,"")))&amp;IF(F55="Scenario1PBT4",'Deep retrofit'!$N$23,IF(F55="Scenario2PBT4",'Deep retrofit'!$O$23,IF(F55="Scenario3PBT4",'Deep retrofit'!$P$23,"")))&amp;IF(F55="Scenario1PBT5",'Deep retrofit'!$Q$23,IF(F55="Scenario2PBT5",'Deep retrofit'!$R$23,IF(F55="Scenario3PBT5",'Deep retrofit'!$S$23,"")))&amp;IF(F55="Scenario1PBT6",'Deep retrofit'!$T$23,IF(F55="Scenario2PBT6",'Deep retrofit'!$U$23,IF(F55="Scenario3PBT6",'Deep retrofit'!$V$23,"")))&amp;IF(F55="Scenario1PBT7",'Deep retrofit'!$W$23,IF(F55="Scenario2PBT7",'Deep retrofit'!$X$23,IF(F55="Scenario3PBT7",'Deep retrofit'!$Y$23,"")))&amp;IF(F55="Scenario1PBT8",'Deep retrofit'!$Z$23,IF(F55="Scenario2PBT8",'Deep retrofit'!$AA$23,IF(F55="Scenario3PBT8",'Deep retrofit'!$AB$23,"")))&amp;IF(F55="Scenario1PBT9",'Deep retrofit'!$AC$23,IF(F55="Scenario2PBT9",'Deep retrofit'!$AD$23,IF(F55="Scenario3PBT9",'Deep retrofit'!$AE$23,"")))&amp;IF(F55="Scenario1PBT10",'Deep retrofit'!$AF$23,IF(F55="Scenario2PBT10",'Deep retrofit'!$AG$23,IF(F55="Scenario3PBT10",'Deep retrofit'!$AH$23,"")))&amp;IF(F55="Scenario1PBT11",'Deep retrofit'!$AI$23,IF(F55="Scenario2PBT11",'Deep retrofit'!$AJ$23,IF(F55="Scenario3PBT11",'Deep retrofit'!$AK$23,"")))&amp;IF(F55="Scenario1PBT12",'Deep retrofit'!$AL$23,IF(F55="Scenario2PBT12",'Deep retrofit'!$AM$23,IF(F55="Scenario3PBT12",'Deep retrofit'!$AN$23,"")))&amp;IF(F55="Scenario1PBT13",'Deep retrofit'!$AO$23,IF(F55="Scenario2PBT13",'Deep retrofit'!$AP$23,IF(F55="Scenario3PBT13",'Deep retrofit'!$AQ$23,"")))&amp;IF(F55="Scenario1PBT14",'Deep retrofit'!$AR$23,IF(F55="Scenario2PBT14",'Deep retrofit'!$AS$23,IF(F55="Scenario3PBT14",'Deep retrofit'!$AT$23,"")))&amp;IF(F55="Scenario1PBT15",'Deep retrofit'!$AU$23,IF(F55="Scenario2PBT15",'Deep retrofit'!$AV$23,IF(F55="Scenario3PBT15",'Deep retrofit'!$AW$23,"")))</f>
        <v/>
      </c>
      <c r="P55" s="142">
        <f t="shared" si="15"/>
        <v>0</v>
      </c>
      <c r="Q55" s="142" t="str">
        <f>IF(F55="Scenario1PBT1",'Deep retrofit'!$E$25,IF(F55="Scenario2PBT1",'Deep retrofit'!$F$25,IF(F55="Scenario3PBT1",'Deep retrofit'!$G$25,"")))&amp;IF(F55="Scenario1PBT2",'Deep retrofit'!$H$25,IF(F55="Scenario2PBT2",'Deep retrofit'!$I$25,IF(F55="Scenario3PBT2",'Deep retrofit'!$J$25,"")))&amp;IF(F55="Scenario1PBT3",'Deep retrofit'!$K$25,IF(F55="Scenario2PBT3",'Deep retrofit'!$L$25,IF(F55="Scenario3PBT3",'Deep retrofit'!$M$25,"")))&amp;IF(F55="Scenario1PBT4",'Deep retrofit'!$N$25,IF(F55="Scenario2PBT4",'Deep retrofit'!$O$25,IF(F55="Scenario3PBT4",'Deep retrofit'!$P$25,"")))&amp;IF(F55="Scenario1PBT5",'Deep retrofit'!$Q$25,IF(F55="Scenario2PBT5",'Deep retrofit'!$R$25,IF(F55="Scenario3PBT5",'Deep retrofit'!$S$25,"")))&amp;IF(F55="Scenario1PBT6",'Deep retrofit'!$T$25,IF(F55="Scenario2PBT6",'Deep retrofit'!$U$25,IF(F55="Scenario3PBT6",'Deep retrofit'!$V$25,"")))&amp;IF(F55="Scenario1PBT7",'Deep retrofit'!$W$25,IF(F55="Scenario2PBT7",'Deep retrofit'!$X$25,IF(F55="Scenario3PBT7",'Deep retrofit'!$Y$25,"")))&amp;IF(F55="Scenario1PBT8",'Deep retrofit'!$Z$25,IF(F55="Scenario2PBT8",'Deep retrofit'!$AA$25,IF(F55="Scenario3PBT8",'Deep retrofit'!$AB$25,"")))&amp;IF(F55="Scenario1PBT9",'Deep retrofit'!$AC$25,IF(F55="Scenario2PBT9",'Deep retrofit'!$AD$25,IF(F55="Scenario3PBT9",'Deep retrofit'!$AE$25,"")))&amp;IF(F55="Scenario1PBT10",'Deep retrofit'!$AF$25,IF(F55="Scenario2PBT10",'Deep retrofit'!$AG$25,IF(F55="Scenario3PBT10",'Deep retrofit'!$AH$25,"")))&amp;IF(F55="Scenario1PBT11",'Deep retrofit'!$AI$25,IF(F55="Scenario2PBT11",'Deep retrofit'!$AJ$25,IF(F55="Scenario3PBT11",'Deep retrofit'!$AK$25,"")))&amp;IF(F55="Scenario1PBT12",'Deep retrofit'!$AL$25,IF(F55="Scenario2PBT12",'Deep retrofit'!$AM$25,IF(F55="Scenario3PBT12",'Deep retrofit'!$AN$25,"")))&amp;IF(F55="Scenario1PBT13",'Deep retrofit'!$AO$25,IF(F55="Scenario2PBT13",'Deep retrofit'!$AP$25,IF(F55="Scenario3PBT13",'Deep retrofit'!$AQ$25,"")))&amp;IF(F55="Scenario1PBT14",'Deep retrofit'!$AR$25,IF(F55="Scenario2PBT14",'Deep retrofit'!$AS$25,IF(F55="Scenario3PBT14",'Deep retrofit'!$AT$25,"")))&amp;IF(F55="Scenario1PBT15",'Deep retrofit'!$AU$25,IF(F55="Scenario2PBT15",'Deep retrofit'!$AV$25,IF(F55="Scenario3PBT15",'Deep retrofit'!$AW$25,"")))</f>
        <v/>
      </c>
      <c r="R55" s="142">
        <f t="shared" si="16"/>
        <v>0</v>
      </c>
      <c r="S55" s="142" t="str">
        <f>IF(F55="Scenario1PBT1",'Deep retrofit'!$E$27,IF(F55="Scenario2PBT1",'Deep retrofit'!$F$27,IF(F55="Scenario3PBT1",'Deep retrofit'!$G$27,"")))&amp;IF(F55="Scenario1PBT2",'Deep retrofit'!$H$27,IF(F55="Scenario2PBT2",'Deep retrofit'!$I$27,IF(F55="Scenario3PBT2",'Deep retrofit'!$J$27,"")))&amp;IF(F55="Scenario1PBT3",'Deep retrofit'!$K$27,IF(F55="Scenario2PBT3",'Deep retrofit'!$L$27,IF(F55="Scenario3PBT3",'Deep retrofit'!$M$27,"")))&amp;IF(F55="Scenario1PBT4",'Deep retrofit'!$N$27,IF(F55="Scenario2PBT4",'Deep retrofit'!$O$27,IF(F55="Scenario3PBT4",'Deep retrofit'!$P$27,"")))&amp;IF(F55="Scenario1PBT5",'Deep retrofit'!$Q$27,IF(F55="Scenario2PBT5",'Deep retrofit'!$R$27,IF(F55="Scenario3PBT5",'Deep retrofit'!$S$27,"")))&amp;IF(F55="Scenario1PBT6",'Deep retrofit'!$T$27,IF(F55="Scenario2PBT6",'Deep retrofit'!$U$27,IF(F55="Scenario3PBT6",'Deep retrofit'!$V$27,"")))&amp;IF(F55="Scenario1PBT7",'Deep retrofit'!$W$27,IF(F55="Scenario2PBT7",'Deep retrofit'!$X$27,IF(F55="Scenario3PBT7",'Deep retrofit'!$Y$27,"")))&amp;IF(F55="Scenario1PBT8",'Deep retrofit'!$Z$27,IF(F55="Scenario2PBT8",'Deep retrofit'!$AA$27,IF(F55="Scenario3PBT8",'Deep retrofit'!$AB$27,"")))&amp;IF(F55="Scenario1PBT9",'Deep retrofit'!$AC$27,IF(F55="Scenario2PBT9",'Deep retrofit'!$AD$27,IF(F55="Scenario3PBT9",'Deep retrofit'!$AE$27,"")))&amp;IF(F55="Scenario1PBT10",'Deep retrofit'!$AF$27,IF(F55="Scenario2PBT10",'Deep retrofit'!$AG$27,IF(F55="Scenario3PBT10",'Deep retrofit'!$AH$27,"")))&amp;IF(F55="Scenario1PBT11",'Deep retrofit'!$AI$27,IF(F55="Scenario2PBT11",'Deep retrofit'!$AJ$27,IF(F55="Scenario3PBT11",'Deep retrofit'!$AK$27,"")))&amp;IF(F55="Scenario1PBT12",'Deep retrofit'!$AL$27,IF(F55="Scenario2PBT12",'Deep retrofit'!$AM$27,IF(F55="Scenario3PBT12",'Deep retrofit'!$AN$27,"")))&amp;IF(F55="Scenario1PBT13",'Deep retrofit'!$AO$27,IF(F55="Scenario2PBT13",'Deep retrofit'!$AP$27,IF(F55="Scenario3PBT13",'Deep retrofit'!$AQ$27,"")))&amp;IF(F55="Scenario1PBT14",'Deep retrofit'!$AR$27,IF(F55="Scenario2PBT14",'Deep retrofit'!$AS$27,IF(F55="Scenario3PBT14",'Deep retrofit'!$AT$27,"")))&amp;IF(F55="Scenario1PBT15",'Deep retrofit'!$AU$27,IF(F55="Scenario2PBT15",'Deep retrofit'!$AV$27,IF(F55="Scenario3PBT15",'Deep retrofit'!$AW$27,"")))</f>
        <v/>
      </c>
      <c r="T55" s="263">
        <f t="shared" si="17"/>
        <v>0</v>
      </c>
      <c r="U55" s="262" t="str">
        <f>IF(F55="Scenario1PBT1",'Deep retrofit'!$E$38,IF(F55="Scenario2PBT1",'Deep retrofit'!$F$38,IF(F55="Scenario3PBT1",'Deep retrofit'!$G$38,"")))&amp;IF(F55="Scenario1PBT2",'Deep retrofit'!$H$38,IF(F55="Scenario2PBT2",'Deep retrofit'!$I$38,IF(F55="Scenario3PBT2",'Deep retrofit'!$J$38,"")))&amp;IF(F55="Scenario1PBT3",'Deep retrofit'!$K$38,IF(F55="Scenario2PBT3",'Deep retrofit'!$L$38,IF(F55="Scenario3PBT3",'Deep retrofit'!$M$38,"")))&amp;IF(F55="Scenario1PBT4",'Deep retrofit'!$N$38,IF(F55="Scenario2PBT4",'Deep retrofit'!$O$38,IF(F55="Scenario3PBT4",'Deep retrofit'!$P$38,"")))&amp;IF(F55="Scenario1PBT5",'Deep retrofit'!$Q$38,IF(F55="Scenario2PBT5",'Deep retrofit'!$R$38,IF(F55="Scenario3PBT5",'Deep retrofit'!$S$38,"")))&amp;IF(F55="Scenario1PBT6",'Deep retrofit'!$T$38,IF(F55="Scenario2PBT6",'Deep retrofit'!$U$38,IF(F55="Scenario3PBT6",'Deep retrofit'!$V$38,"")))&amp;IF(F55="Scenario1PBT7",'Deep retrofit'!$W$38,IF(F55="Scenario2PBT7",'Deep retrofit'!$X$38,IF(F55="Scenario3PBT7",'Deep retrofit'!$Y$38,"")))&amp;IF(F55="Scenario1PBT8",'Deep retrofit'!$Z$38,IF(F55="Scenario2PBT8",'Deep retrofit'!$AA$38,IF(F55="Scenario3PBT8",'Deep retrofit'!$AB$38,"")))&amp;IF(F55="Scenario1PBT9",'Deep retrofit'!$AC$38,IF(F55="Scenario2PBT9",'Deep retrofit'!$AD$38,IF(F55="Scenario3PBT9",'Deep retrofit'!$AE$38,"")))&amp;IF(F55="Scenario1PBT10",'Deep retrofit'!$AF$38,IF(F55="Scenario2PBT10",'Deep retrofit'!$AG$38,IF(F55="Scenario3PBT10",'Deep retrofit'!$AH$38,"")))&amp;IF(F55="Scenario1PBT11",'Deep retrofit'!$AI$38,IF(F55="Scenario2PBT11",'Deep retrofit'!$AJ$38,IF(F55="Scenario3PBT11",'Deep retrofit'!$AK$38,"")))&amp;IF(F55="Scenario1PBT12",'Deep retrofit'!$AL$38,IF(F55="Scenario2PBT12",'Deep retrofit'!$AM$38,IF(F55="Scenario3PBT12",'Deep retrofit'!$AN$38,"")))&amp;IF(F55="Scenario1PBT13",'Deep retrofit'!$AO$38,IF(F55="Scenario2PBT13",'Deep retrofit'!$AP$38,IF(F55="Scenario3PBT13",'Deep retrofit'!$AQ$38,"")))&amp;IF(F55="Scenario1PBT14",'Deep retrofit'!$AR$38,IF(F55="Scenario2PBT14",'Deep retrofit'!$AS$38,IF(F55="Scenario3PBT14",'Deep retrofit'!$AT$38,"")))&amp;IF(F55="Scenario1PBT15",'Deep retrofit'!$AU$38,IF(F55="Scenario2PBT15",'Deep retrofit'!$AV$38,IF(F55="Scenario3PBT15",'Deep retrofit'!$AW$38,"")))</f>
        <v/>
      </c>
      <c r="V55" s="142">
        <f t="shared" si="18"/>
        <v>0</v>
      </c>
      <c r="W55" s="142" t="str">
        <f>IF(F55="Scenario1PBT1",'Deep retrofit'!$E$40,IF(F55="Scenario2PBT1",'Deep retrofit'!$F$40,IF(F55="Scenario3PBT1",'Deep retrofit'!$G$40,"")))&amp;IF(F55="Scenario1PBT2",'Deep retrofit'!$H$40,IF(F55="Scenario2PBT2",'Deep retrofit'!$I$40,IF(F55="Scenario3PBT2",'Deep retrofit'!$J$40,"")))&amp;IF(F55="Scenario1PBT3",'Deep retrofit'!$K$40,IF(F55="Scenario2PBT3",'Deep retrofit'!$L$40,IF(F55="Scenario3PBT3",'Deep retrofit'!$M$40,"")))&amp;IF(F55="Scenario1PBT4",'Deep retrofit'!$N$40,IF(F55="Scenario2PBT4",'Deep retrofit'!$O$40,IF(F55="Scenario3PBT4",'Deep retrofit'!$P$40,"")))&amp;IF(F55="Scenario1PBT5",'Deep retrofit'!$Q$40,IF(F55="Scenario2PBT5",'Deep retrofit'!$R$40,IF(F55="Scenario3PBT5",'Deep retrofit'!$S$40,"")))&amp;IF(F55="Scenario1PBT6",'Deep retrofit'!$T$40,IF(F55="Scenario2PBT6",'Deep retrofit'!$U$40,IF(F55="Scenario3PBT6",'Deep retrofit'!$V$40,"")))&amp;IF(F55="Scenario1PBT7",'Deep retrofit'!$W$40,IF(F55="Scenario2PBT7",'Deep retrofit'!$X$40,IF(F55="Scenario3PBT7",'Deep retrofit'!$Y$40,"")))&amp;IF(F55="Scenario1PBT8",'Deep retrofit'!$Z$40,IF(F55="Scenario2PBT8",'Deep retrofit'!$AA$40,IF(F55="Scenario3PBT8",'Deep retrofit'!$AB$40,"")))&amp;IF(F55="Scenario1PBT9",'Deep retrofit'!$AC$40,IF(F55="Scenario2PBT9",'Deep retrofit'!$AD$40,IF(F55="Scenario3PBT9",'Deep retrofit'!$AE$40,"")))&amp;IF(F55="Scenario1PBT10",'Deep retrofit'!$AF$40,IF(F55="Scenario2PBT10",'Deep retrofit'!$AG$40,IF(F55="Scenario3PBT10",'Deep retrofit'!$AH$40,"")))&amp;IF(F55="Scenario1PBT11",'Deep retrofit'!$AI$40,IF(F55="Scenario2PBT11",'Deep retrofit'!$AJ$40,IF(F55="Scenario3PBT11",'Deep retrofit'!$AK$40,"")))&amp;IF(F55="Scenario1PBT12",'Deep retrofit'!$AL$40,IF(F55="Scenario2PBT12",'Deep retrofit'!$AM$40,IF(F55="Scenario3PBT12",'Deep retrofit'!$AN$40,"")))&amp;IF(F55="Scenario1PBT13",'Deep retrofit'!$AO$40,IF(F55="Scenario2PBT13",'Deep retrofit'!$AP$40,IF(F55="Scenario3PBT13",'Deep retrofit'!$AQ$40,"")))&amp;IF(F55="Scenario1PBT14",'Deep retrofit'!$AR$40,IF(F55="Scenario2PBT14",'Deep retrofit'!$AS$40,IF(F55="Scenario3PBT14",'Deep retrofit'!$AT$40,"")))&amp;IF(F55="Scenario1PBT15",'Deep retrofit'!$AU$40,IF(F55="Scenario2PBT15",'Deep retrofit'!$AV$40,IF(F55="Scenario3PBT15",'Deep retrofit'!$AW$40,"")))</f>
        <v/>
      </c>
      <c r="X55" s="142">
        <f t="shared" si="19"/>
        <v>0</v>
      </c>
      <c r="Y55" s="142" t="str">
        <f>IF(F55="Scenario1PBT1",'Deep retrofit'!$E$42,IF(F55="Scenario2PBT1",'Deep retrofit'!$F$42,IF(F55="Scenario3PBT1",'Deep retrofit'!$G$42,"")))&amp;IF(F55="Scenario1PBT2",'Deep retrofit'!$H$42,IF(F55="Scenario2PBT2",'Deep retrofit'!$I$42,IF(F55="Scenario3PBT2",'Deep retrofit'!$J$42,"")))&amp;IF(F55="Scenario1PBT3",'Deep retrofit'!$K$42,IF(F55="Scenario2PBT3",'Deep retrofit'!$L$42,IF(F55="Scenario3PBT3",'Deep retrofit'!$M$42,"")))&amp;IF(F55="Scenario1PBT4",'Deep retrofit'!$N$42,IF(F55="Scenario2PBT4",'Deep retrofit'!$O$42,IF(F55="Scenario3PBT4",'Deep retrofit'!$P$42,"")))&amp;IF(F55="Scenario1PBT5",'Deep retrofit'!$Q$42,IF(F55="Scenario2PBT5",'Deep retrofit'!$R$42,IF(F55="Scenario3PBT5",'Deep retrofit'!$S$42,"")))&amp;IF(F55="Scenario1PBT6",'Deep retrofit'!$T$42,IF(F55="Scenario2PBT6",'Deep retrofit'!$U$42,IF(F55="Scenario3PBT6",'Deep retrofit'!$V$42,"")))&amp;IF(F55="Scenario1PBT7",'Deep retrofit'!$W$42,IF(F55="Scenario2PBT7",'Deep retrofit'!$X$42,IF(F55="Scenario3PBT7",'Deep retrofit'!$Y$42,"")))&amp;IF(F55="Scenario1PBT8",'Deep retrofit'!$Z$42,IF(F55="Scenario2PBT8",'Deep retrofit'!$AA$42,IF(F55="Scenario3PBT8",'Deep retrofit'!$AB$42,"")))&amp;IF(F55="Scenario1PBT9",'Deep retrofit'!$AC$42,IF(F55="Scenario2PBT9",'Deep retrofit'!$AD$42,IF(F55="Scenario3PBT9",'Deep retrofit'!$AE$42,"")))&amp;IF(F55="Scenario1PBT10",'Deep retrofit'!$AF$42,IF(F55="Scenario2PBT10",'Deep retrofit'!$AG$42,IF(F55="Scenario3PBT10",'Deep retrofit'!$AH$42,"")))&amp;IF(F55="Scenario1PBT11",'Deep retrofit'!$AI$42,IF(F55="Scenario2PBT11",'Deep retrofit'!$AJ$42,IF(F55="Scenario3PBT11",'Deep retrofit'!$AK$42,"")))&amp;IF(F55="Scenario1PBT12",'Deep retrofit'!$AL$42,IF(F55="Scenario2PBT12",'Deep retrofit'!$AM$42,IF(F55="Scenario3PBT12",'Deep retrofit'!$AN$42,"")))&amp;IF(F55="Scenario1PBT13",'Deep retrofit'!$AO$42,IF(F55="Scenario2PBT13",'Deep retrofit'!$AP$42,IF(F55="Scenario3PBT13",'Deep retrofit'!$AQ$42,"")))&amp;IF(F55="Scenario1PBT14",'Deep retrofit'!$AR$42,IF(F55="Scenario2PBT14",'Deep retrofit'!$AS$42,IF(F55="Scenario3PBT14",'Deep retrofit'!$AT$42,"")))&amp;IF(F55="Scenario1PBT15",'Deep retrofit'!$AU$42,IF(F55="Scenario2PBT15",'Deep retrofit'!$AV$42,IF(F55="Scenario3PBT15",'Deep retrofit'!$AW$42,"")))</f>
        <v/>
      </c>
      <c r="Z55" s="142">
        <f t="shared" si="20"/>
        <v>0</v>
      </c>
      <c r="AA55" s="331" t="str">
        <f>IF(F55="Scenario1PBT1",'Deep retrofit'!$E$101,IF(F55="Scenario2PBT1",'Deep retrofit'!$F$101,IF(F55="Scenario3PBT1",'Deep retrofit'!$G$101,"")))&amp;IF(F55="Scenario1PBT2",'Deep retrofit'!$H$101,IF(F55="Scenario2PBT2",'Deep retrofit'!$I$101,IF(F55="Scenario3PBT2",'Deep retrofit'!$J$101,"")))&amp;IF(F55="Scenario1PBT3",'Deep retrofit'!$K$101,IF(F55="Scenario2PBT3",'Deep retrofit'!$L$101,IF(F55="Scenario3PBT3",'Deep retrofit'!$M$101,"")))&amp;IF(F55="Scenario1PBT4",'Deep retrofit'!$N$101,IF(F55="Scenario2PBT4",'Deep retrofit'!$O$101,IF(F55="Scenario3PBT4",'Deep retrofit'!$P$101,"")))&amp;IF(F55="Scenario1PBT5",'Deep retrofit'!$Q$101,IF(F55="Scenario2PBT5",'Deep retrofit'!$R$101,IF(F55="Scenario3PBT5",'Deep retrofit'!$S$101,"")))&amp;IF(F55="Scenario1PBT6",'Deep retrofit'!$T$101,IF(F55="Scenario2PBT6",'Deep retrofit'!$U$101,IF(F55="Scenario3PBT6",'Deep retrofit'!$V$101,"")))&amp;IF(F55="Scenario1PBT7",'Deep retrofit'!$W$101,IF(F55="Scenario2PBT7",'Deep retrofit'!$X$101,IF(F55="Scenario3PBT7",'Deep retrofit'!$Y$101,"")))&amp;IF(F55="Scenario1PBT8",'Deep retrofit'!$Z$101,IF(F55="Scenario2PBT8",'Deep retrofit'!$AA$101,IF(F55="Scenario3PBT8",'Deep retrofit'!$AB$101,"")))&amp;IF(F55="Scenario1PBT9",'Deep retrofit'!$AC$101,IF(F55="Scenario2PBT9",'Deep retrofit'!$AD$101,IF(F55="Scenario3PBT9",'Deep retrofit'!$AE$101,"")))&amp;IF(F55="Scenario1PBT10",'Deep retrofit'!$AF$101,IF(F55="Scenario2PBT10",'Deep retrofit'!$AG$101,IF(F55="Scenario3PBT10",'Deep retrofit'!$AH$101,"")))&amp;IF(F55="Scenario1PBT11",'Deep retrofit'!$AI$101,IF(F55="Scenario2PBT11",'Deep retrofit'!$AJ$101,IF(F55="Scenario3PBT11",'Deep retrofit'!$AK$101,"")))&amp;IF(F55="Scenario1PBT12",'Deep retrofit'!$AL$101,IF(F55="Scenario2PBT12",'Deep retrofit'!$AM$101,IF(F55="Scenario3PBT12",'Deep retrofit'!$AN$101,"")))&amp;IF(F55="Scenario1PBT13",'Deep retrofit'!$AO$101,IF(F55="Scenario2PBT13",'Deep retrofit'!$AP$101,IF(F55="Scenario3PBT13",'Deep retrofit'!$AQ$101,"")))&amp;IF(F55="Scenario1PBT14",'Deep retrofit'!$AR$101,IF(F55="Scenario2PBT14",'Deep retrofit'!$AS$101,IF(F55="Scenario3PBT14",'Deep retrofit'!$AT$101,"")))&amp;IF(F55="Scenario1PBT15",'Deep retrofit'!$AU$101,IF(F55="Scenario2PBT15",'Deep retrofit'!$AV$101,IF(F55="Scenario3PBT15",'Deep retrofit'!$AW$101,"")))</f>
        <v/>
      </c>
      <c r="AB55" s="233">
        <f t="shared" si="21"/>
        <v>0</v>
      </c>
      <c r="AC55" s="264">
        <f>IFERROR('Projection_Base-case'!G55-G55,0)</f>
        <v>0</v>
      </c>
      <c r="AD55" s="142">
        <f t="shared" si="24"/>
        <v>0</v>
      </c>
      <c r="AE55" s="142">
        <f>IFERROR(100*AC55/'Projection_Base-case'!G55,0)</f>
        <v>0</v>
      </c>
      <c r="AF55" s="142">
        <f>IFERROR('Projection_Base-case'!I55-I55,0)</f>
        <v>0</v>
      </c>
      <c r="AG55" s="142">
        <f t="shared" si="25"/>
        <v>0</v>
      </c>
      <c r="AH55" s="142">
        <f>IFERROR(100*AF55/'Projection_Base-case'!I55,0)</f>
        <v>0</v>
      </c>
      <c r="AI55" s="142">
        <f>IFERROR('Projection_Base-case'!K55-K55,0)</f>
        <v>0</v>
      </c>
      <c r="AJ55" s="142">
        <f t="shared" si="26"/>
        <v>0</v>
      </c>
      <c r="AK55" s="142">
        <f>IFERROR(100*AI55/'Projection_Base-case'!K55,0)</f>
        <v>0</v>
      </c>
      <c r="AL55" s="142">
        <f>IFERROR(M55-'Projection_Base-case'!M55,0)</f>
        <v>0</v>
      </c>
      <c r="AM55" s="142">
        <f t="shared" si="27"/>
        <v>0</v>
      </c>
      <c r="AN55" s="143">
        <f>IFERROR(100*AL55/'Projection_Base-case'!M55,0)</f>
        <v>0</v>
      </c>
      <c r="AO55" s="262">
        <f>IFERROR('Projection_Base-case'!O55-O55,0)</f>
        <v>0</v>
      </c>
      <c r="AP55" s="142">
        <f t="shared" si="28"/>
        <v>0</v>
      </c>
      <c r="AQ55" s="142">
        <f>IFERROR(100*AO55/'Projection_Base-case'!O55,0)</f>
        <v>0</v>
      </c>
      <c r="AR55" s="142">
        <f>IFERROR('Projection_Base-case'!Q55-Q55,0)</f>
        <v>0</v>
      </c>
      <c r="AS55" s="142">
        <f t="shared" si="29"/>
        <v>0</v>
      </c>
      <c r="AT55" s="142">
        <f>IFERROR(100*AR55/'Projection_Base-case'!Q55,0)</f>
        <v>0</v>
      </c>
      <c r="AU55" s="142">
        <f>IFERROR('Projection_Base-case'!S55-S55,0)</f>
        <v>0</v>
      </c>
      <c r="AV55" s="142">
        <f t="shared" si="30"/>
        <v>0</v>
      </c>
      <c r="AW55" s="143">
        <f>IFERROR(100*AU55/'Projection_Base-case'!S55,0)</f>
        <v>0</v>
      </c>
      <c r="AX55" s="262">
        <f>IFERROR('Projection_Base-case'!U55-U55,0)</f>
        <v>0</v>
      </c>
      <c r="AY55" s="142">
        <f t="shared" si="31"/>
        <v>0</v>
      </c>
      <c r="AZ55" s="142">
        <f>IFERROR(100*AX55/'Projection_Base-case'!U55,0)</f>
        <v>0</v>
      </c>
      <c r="BA55" s="142">
        <f>IFERROR('Projection_Base-case'!W55-W55,0)</f>
        <v>0</v>
      </c>
      <c r="BB55" s="142">
        <f t="shared" si="32"/>
        <v>0</v>
      </c>
      <c r="BC55" s="142">
        <f>IFERROR(100*BA55/'Projection_Base-case'!W55,0)</f>
        <v>0</v>
      </c>
      <c r="BD55" s="142">
        <f>IFERROR('Projection_Base-case'!Y55-Y55,0)</f>
        <v>0</v>
      </c>
      <c r="BE55" s="142">
        <f t="shared" si="33"/>
        <v>0</v>
      </c>
      <c r="BF55" s="142">
        <f>IFERROR(100*BD55/'Projection_Base-case'!Y55,0)</f>
        <v>0</v>
      </c>
      <c r="BG55" s="531">
        <f t="shared" si="22"/>
        <v>0</v>
      </c>
      <c r="BH55" s="532">
        <f t="shared" si="23"/>
        <v>0</v>
      </c>
    </row>
    <row r="56" spans="1:60" x14ac:dyDescent="0.25">
      <c r="A56" s="261">
        <v>51</v>
      </c>
      <c r="B56" s="142">
        <f>'Projection_Base-case'!B56</f>
        <v>0</v>
      </c>
      <c r="C56" s="142">
        <f>'Projection_Base-case'!C56</f>
        <v>0</v>
      </c>
      <c r="D56" s="142">
        <f>'Projection_Base-case'!D56</f>
        <v>0</v>
      </c>
      <c r="E56" s="149"/>
      <c r="F56" s="258" t="str">
        <f t="shared" si="10"/>
        <v>0</v>
      </c>
      <c r="G56" s="231" t="str">
        <f>IF(F56="Scenario1PBT1",'Deep retrofit'!$E$6,IF(F56="Scenario2PBT1",'Deep retrofit'!$F$6,IF(F56="Scenario3PBT1",'Deep retrofit'!$G$6,"")))&amp;IF(F56="Scenario1PBT2",'Deep retrofit'!$H$6,IF(F56="Scenario2PBT2",'Deep retrofit'!$I$6,IF(F56="Scenario3PBT2",'Deep retrofit'!$J$6,"")))&amp;IF(F56="Scenario1PBT3",'Deep retrofit'!$K$6,IF(F56="Scenario2PBT3",'Deep retrofit'!$L$6,IF(F56="Scenario3PBT3",'Deep retrofit'!$M$6,"")))&amp;IF(F56="Scenario1PBT4",'Deep retrofit'!$N$6,IF(F56="Scenario2PBT4",'Deep retrofit'!$O$6,IF(F56="Scenario3PBT4",'Deep retrofit'!$P$6,"")))&amp;IF(F56="Scenario1PBT5",'Deep retrofit'!$Q$6,IF(F56="Scenario2PBT5",'Deep retrofit'!$R$6,IF(F56="Scenario3PBT5",'Deep retrofit'!$S$6,"")))&amp;IF(F56="Scenario1PBT6",'Deep retrofit'!$T$6,IF(F56="Scenario2PBT6",'Deep retrofit'!$U$6,IF(F56="Scenario3PBT6",'Deep retrofit'!$V$6,"")))&amp;IF(F56="Scenario1PBT7",'Deep retrofit'!$W$6,IF(F56="Scenario2PBT7",'Deep retrofit'!$X$6,IF(F56="Scenario3PBT7",'Deep retrofit'!$Y$6,"")))&amp;IF(F56="Scenario1PBT8",'Deep retrofit'!$Z$6,IF(F56="Scenario2PBT8",'Deep retrofit'!$AA$6,IF(F56="Scenario3PBT8",'Deep retrofit'!$AB$6,"")))&amp;IF(F56="Scenario1PBT9",'Deep retrofit'!$AC$6,IF(F56="Scenario2PBT9",'Deep retrofit'!$AD$6,IF(F56="Scenario3PBT9",'Deep retrofit'!$AE$6,"")))&amp;IF(F56="Scenario1PBT10",'Deep retrofit'!$AF$6,IF(F56="Scenario2PBT10",'Deep retrofit'!$AG$6,IF(F56="Scenario3PBT10",'Deep retrofit'!$AH$6,"")))&amp;IF(F56="Scenario1PBT11",'Deep retrofit'!$AI$6,IF(F56="Scenario2PBT11",'Deep retrofit'!$AJ$6,IF(F56="Scenario3PBT11",'Deep retrofit'!$AK$6,"")))&amp;IF(F56="Scenario1PBT12",'Deep retrofit'!$AL$6,IF(F56="Scenario2PBT12",'Deep retrofit'!$AM$6,IF(F56="Scenario3PBT12",'Deep retrofit'!$AN$6,"")))&amp;IF(F56="Scenario1PBT13",'Deep retrofit'!$AO$6,IF(F56="Scenario2PBT13",'Deep retrofit'!$AP$6,IF(F56="Scenario3PBT13",'Deep retrofit'!$AQ$6,"")))&amp;IF(F56="Scenario1PBT14",'Deep retrofit'!$AR$6,IF(F56="Scenario2PBT14",'Deep retrofit'!$AS$6,IF(F56="Scenario3PBT14",'Deep retrofit'!$AT$6,"")))&amp;IF(F56="Scenario1PBT15",'Deep retrofit'!$AU$6,IF(F56="Scenario2PBT15",'Deep retrofit'!$AV$6,IF(F56="Scenario3PBT15",'Deep retrofit'!$AW$6,"")))</f>
        <v/>
      </c>
      <c r="H56" s="142">
        <f t="shared" si="11"/>
        <v>0</v>
      </c>
      <c r="I56" s="232" t="str">
        <f>IF(F56="Scenario1PBT1",'Deep retrofit'!$E$16,IF(F56="Scenario2PBT1",'Deep retrofit'!$F$16,IF(F56="Scenario3PBT1",'Deep retrofit'!$G$16,"")))&amp;IF(F56="Scenario1PBT2",'Deep retrofit'!$H$16,IF(F56="Scenario2PBT2",'Deep retrofit'!$I$16,IF(F56="Scenario3PBT2",'Deep retrofit'!$J$16,"")))&amp;IF(F56="Scenario1PBT3",'Deep retrofit'!$K$16,IF(F56="Scenario2PBT3",'Deep retrofit'!$L$16,IF(F56="Scenario3PBT3",'Deep retrofit'!$M$16,"")))&amp;IF(F56="Scenario1PBT4",'Deep retrofit'!$N$16,IF(F56="Scenario2PBT4",'Deep retrofit'!$O$16,IF(F56="Scenario3PBT4",'Deep retrofit'!$P$16,"")))&amp;IF(F56="Scenario1PBT5",'Deep retrofit'!$Q$16,IF(F56="Scenario2PBT5",'Deep retrofit'!$R$16,IF(F56="Scenario3PBT5",'Deep retrofit'!$S$16,"")))&amp;IF(F56="Scenario1PBT6",'Deep retrofit'!$T$16,IF(F56="Scenario2PBT6",'Deep retrofit'!$U$16,IF(F56="Scenario3PBT6",'Deep retrofit'!$V$16,"")))&amp;IF(F56="Scenario1PBT7",'Deep retrofit'!$W$16,IF(F56="Scenario2PBT7",'Deep retrofit'!$X$16,IF(F56="Scenario3PBT7",'Deep retrofit'!$Y$16,"")))&amp;IF(F56="Scenario1PBT8",'Deep retrofit'!$Z$16,IF(F56="Scenario2PBT8",'Deep retrofit'!$AA$16,IF(F56="Scenario3PBT8",'Deep retrofit'!$AB$16,"")))&amp;IF(F56="Scenario1PBT9",'Deep retrofit'!$AC$16,IF(F56="Scenario2PBT9",'Deep retrofit'!$AD$16,IF(F56="Scenario3PBT9",'Deep retrofit'!$AE$16,"")))&amp;IF(F56="Scenario1PBT10",'Deep retrofit'!$AF$16,IF(F56="Scenario2PBT10",'Deep retrofit'!$AG$16,IF(F56="Scenario3PBT10",'Deep retrofit'!$AH$16,"")))&amp;IF(F56="Scenario1PBT11",'Deep retrofit'!$AI$16,IF(F56="Scenario2PBT11",'Deep retrofit'!$AJ$16,IF(F56="Scenario3PBT11",'Deep retrofit'!$AK$16,"")))&amp;IF(F56="Scenario1PBT12",'Deep retrofit'!$AL$16,IF(F56="Scenario2PBT12",'Deep retrofit'!$AM$16,IF(F56="Scenario3PBT12",'Deep retrofit'!$AN$16,"")))&amp;IF(F56="Scenario1PBT13",'Deep retrofit'!$AO$16,IF(F56="Scenario2PBT13",'Deep retrofit'!$AP$16,IF(F56="Scenario3PBT13",'Deep retrofit'!$AQ$16,"")))&amp;IF(F56="Scenario1PBT14",'Deep retrofit'!$AR$16,IF(F56="Scenario2PBT14",'Deep retrofit'!$AS$16,IF(F56="Scenario3PBT14",'Deep retrofit'!$AT$16,"")))&amp;IF(F56="Scenario1PBT15",'Deep retrofit'!$AU$16,IF(F56="Scenario2PBT15",'Deep retrofit'!$AV$16,IF(F56="Scenario3PBT15",'Deep retrofit'!$AW$16,"")))</f>
        <v/>
      </c>
      <c r="J56" s="142">
        <f t="shared" si="12"/>
        <v>0</v>
      </c>
      <c r="K56" s="142" t="str">
        <f>IF(F56="Scenario1PBT1",'Deep retrofit'!$E$18,IF(F56="Scenario2PBT1",'Deep retrofit'!$F$18,IF(F56="Scenario3PBT1",'Deep retrofit'!$G$18,"")))&amp;IF(F56="Scenario1PBT2",'Deep retrofit'!$H$18,IF(F56="Scenario2PBT2",'Deep retrofit'!$I$18,IF(F56="Scenario3PBT2",'Deep retrofit'!$J$18,"")))&amp;IF(F56="Scenario1PBT3",'Deep retrofit'!$K$18,IF(F56="Scenario2PBT3",'Deep retrofit'!$L$18,IF(F56="Scenario3PBT3",'Deep retrofit'!$M$18,"")))&amp;IF(F56="Scenario1PBT4",'Deep retrofit'!$N$18,IF(F56="Scenario2PBT4",'Deep retrofit'!$O$18,IF(F56="Scenario3PBT4",'Deep retrofit'!$P$18,"")))&amp;IF(F56="Scenario1PBT5",'Deep retrofit'!$Q$18,IF(F56="Scenario2PBT5",'Deep retrofit'!$R$18,IF(F56="Scenario3PBT5",'Deep retrofit'!$S$18,"")))&amp;IF(F56="Scenario1PBT6",'Deep retrofit'!$T$18,IF(F56="Scenario2PBT6",'Deep retrofit'!$U$18,IF(F56="Scenario3PBT6",'Deep retrofit'!$V$18,"")))&amp;IF(F56="Scenario1PBT7",'Deep retrofit'!$W$18,IF(F56="Scenario2PBT7",'Deep retrofit'!$X$18,IF(F56="Scenario3PBT7",'Deep retrofit'!$Y$18,"")))&amp;IF(F56="Scenario1PBT8",'Deep retrofit'!$Z$18,IF(F56="Scenario2PBT8",'Deep retrofit'!$AA$18,IF(F56="Scenario3PBT8",'Deep retrofit'!$AB$18,"")))&amp;IF(F56="Scenario1PBT9",'Deep retrofit'!$AC$18,IF(F56="Scenario2PBT9",'Deep retrofit'!$AD$18,IF(F56="Scenario3PBT9",'Deep retrofit'!$AE$18,"")))&amp;IF(F56="Scenario1PBT10",'Deep retrofit'!$AF$18,IF(F56="Scenario2PBT10",'Deep retrofit'!$AG$18,IF(F56="Scenario3PBT10",'Deep retrofit'!$AH$18,"")))&amp;IF(F56="Scenario1PBT11",'Deep retrofit'!$AI$18,IF(F56="Scenario2PBT11",'Deep retrofit'!$AJ$18,IF(F56="Scenario3PBT11",'Deep retrofit'!$AK$18,"")))&amp;IF(F56="Scenario1PBT12",'Deep retrofit'!$AL$18,IF(F56="Scenario2PBT12",'Deep retrofit'!$AM$18,IF(F56="Scenario3PBT12",'Deep retrofit'!$AN$18,"")))&amp;IF(F56="Scenario1PBT13",'Deep retrofit'!$AO$18,IF(F56="Scenario2PBT13",'Deep retrofit'!$AP$18,IF(F56="Scenario3PBT13",'Deep retrofit'!$AQ$18,"")))&amp;IF(F56="Scenario1PBT14",'Deep retrofit'!$AR$18,IF(F56="Scenario2PBT14",'Deep retrofit'!$AS$18,IF(F56="Scenario3PBT14",'Deep retrofit'!$AT$18,"")))&amp;IF(F56="Scenario1PBT15",'Deep retrofit'!$AU$18,IF(F56="Scenario2PBT15",'Deep retrofit'!$AV$18,IF(F56="Scenario3PBT15",'Deep retrofit'!$AW$18,"")))</f>
        <v/>
      </c>
      <c r="L56" s="142">
        <f t="shared" si="13"/>
        <v>0</v>
      </c>
      <c r="M56" s="142" t="str">
        <f>IF(F56="Scenario1PBT1",'Deep retrofit'!$E$20,IF(F56="Scenario2PBT1",'Deep retrofit'!$F$20,IF(F56="Scenario3PBT1",'Deep retrofit'!$G$20,"")))&amp;IF(F56="Scenario1PBT2",'Deep retrofit'!$H$20,IF(F56="Scenario2PBT2",'Deep retrofit'!$I$20,IF(F56="Scenario3PBT2",'Deep retrofit'!$J$20,"")))&amp;IF(F56="Scenario1PBT3",'Deep retrofit'!$K$20,IF(F56="Scenario2PBT3",'Deep retrofit'!$L$20,IF(F56="Scenario3PBT3",'Deep retrofit'!$M$20,"")))&amp;IF(F56="Scenario1PBT4",'Deep retrofit'!$N$20,IF(F56="Scenario2PBT4",'Deep retrofit'!$O$20,IF(F56="Scenario3PBT4",'Deep retrofit'!$P$20,"")))&amp;IF(F56="Scenario1PBT5",'Deep retrofit'!$Q$20,IF(F56="Scenario2PBT5",'Deep retrofit'!$R$20,IF(F56="Scenario3PBT5",'Deep retrofit'!$S$20,"")))&amp;IF(F56="Scenario1PBT6",'Deep retrofit'!$T$20,IF(F56="Scenario2PBT6",'Deep retrofit'!$U$20,IF(F56="Scenario3PBT6",'Deep retrofit'!$V$20,"")))&amp;IF(F56="Scenario1PBT7",'Deep retrofit'!$W$20,IF(F56="Scenario2PBT7",'Deep retrofit'!$X$20,IF(F56="Scenario3PBT7",'Deep retrofit'!$Y$20,"")))&amp;IF(F56="Scenario1PBT8",'Deep retrofit'!$Z$20,IF(F56="Scenario2PBT8",'Deep retrofit'!$AA$20,IF(F56="Scenario3PBT8",'Deep retrofit'!$AB$20,"")))&amp;IF(F56="Scenario1PBT9",'Deep retrofit'!$AC$20,IF(F56="Scenario2PBT9",'Deep retrofit'!$AD$20,IF(F56="Scenario3PBT9",'Deep retrofit'!$AE$20,"")))&amp;IF(F56="Scenario1PBT10",'Deep retrofit'!$AF$20,IF(F56="Scenario2PBT10",'Deep retrofit'!$AG$20,IF(F56="Scenario3PBT10",'Deep retrofit'!$AH$20,"")))&amp;IF(F56="Scenario1PBT11",'Deep retrofit'!$AI$20,IF(F56="Scenario2PBT11",'Deep retrofit'!$AJ$20,IF(F56="Scenario3PBT11",'Deep retrofit'!$AK$20,"")))&amp;IF(F56="Scenario1PBT12",'Deep retrofit'!$AL$20,IF(F56="Scenario2PBT12",'Deep retrofit'!$AM$20,IF(F56="Scenario3PBT12",'Deep retrofit'!$AN$20,"")))&amp;IF(F56="Scenario1PBT13",'Deep retrofit'!$AO$20,IF(F56="Scenario2PBT13",'Deep retrofit'!$AP$20,IF(F56="Scenario3PBT13",'Deep retrofit'!$AQ$20,"")))&amp;IF(F56="Scenario1PBT14",'Deep retrofit'!$AR$20,IF(F56="Scenario2PBT14",'Deep retrofit'!$AS$20,IF(F56="Scenario3PBT14",'Deep retrofit'!$AT$20,"")))&amp;IF(F56="Scenario1PBT15",'Deep retrofit'!$AU$20,IF(F56="Scenario2PBT15",'Deep retrofit'!$AV$20,IF(F56="Scenario3PBT15",'Deep retrofit'!$AW$20,"")))</f>
        <v/>
      </c>
      <c r="N56" s="143">
        <f t="shared" si="14"/>
        <v>0</v>
      </c>
      <c r="O56" s="262" t="str">
        <f>IF(F56="Scenario1PBT1",'Deep retrofit'!$E$23,IF(F56="Scenario2PBT1",'Deep retrofit'!$F$23,IF(F56="Scenario3PBT1",'Deep retrofit'!$G$23,"")))&amp;IF(F56="Scenario1PBT2",'Deep retrofit'!$H$23,IF(F56="Scenario2PBT2",'Deep retrofit'!$I$23,IF(F56="Scenario3PBT2",'Deep retrofit'!$J$23,"")))&amp;IF(F56="Scenario1PBT3",'Deep retrofit'!$K$23,IF(F56="Scenario2PBT3",'Deep retrofit'!$L$23,IF(F56="Scenario3PBT3",'Deep retrofit'!$M$23,"")))&amp;IF(F56="Scenario1PBT4",'Deep retrofit'!$N$23,IF(F56="Scenario2PBT4",'Deep retrofit'!$O$23,IF(F56="Scenario3PBT4",'Deep retrofit'!$P$23,"")))&amp;IF(F56="Scenario1PBT5",'Deep retrofit'!$Q$23,IF(F56="Scenario2PBT5",'Deep retrofit'!$R$23,IF(F56="Scenario3PBT5",'Deep retrofit'!$S$23,"")))&amp;IF(F56="Scenario1PBT6",'Deep retrofit'!$T$23,IF(F56="Scenario2PBT6",'Deep retrofit'!$U$23,IF(F56="Scenario3PBT6",'Deep retrofit'!$V$23,"")))&amp;IF(F56="Scenario1PBT7",'Deep retrofit'!$W$23,IF(F56="Scenario2PBT7",'Deep retrofit'!$X$23,IF(F56="Scenario3PBT7",'Deep retrofit'!$Y$23,"")))&amp;IF(F56="Scenario1PBT8",'Deep retrofit'!$Z$23,IF(F56="Scenario2PBT8",'Deep retrofit'!$AA$23,IF(F56="Scenario3PBT8",'Deep retrofit'!$AB$23,"")))&amp;IF(F56="Scenario1PBT9",'Deep retrofit'!$AC$23,IF(F56="Scenario2PBT9",'Deep retrofit'!$AD$23,IF(F56="Scenario3PBT9",'Deep retrofit'!$AE$23,"")))&amp;IF(F56="Scenario1PBT10",'Deep retrofit'!$AF$23,IF(F56="Scenario2PBT10",'Deep retrofit'!$AG$23,IF(F56="Scenario3PBT10",'Deep retrofit'!$AH$23,"")))&amp;IF(F56="Scenario1PBT11",'Deep retrofit'!$AI$23,IF(F56="Scenario2PBT11",'Deep retrofit'!$AJ$23,IF(F56="Scenario3PBT11",'Deep retrofit'!$AK$23,"")))&amp;IF(F56="Scenario1PBT12",'Deep retrofit'!$AL$23,IF(F56="Scenario2PBT12",'Deep retrofit'!$AM$23,IF(F56="Scenario3PBT12",'Deep retrofit'!$AN$23,"")))&amp;IF(F56="Scenario1PBT13",'Deep retrofit'!$AO$23,IF(F56="Scenario2PBT13",'Deep retrofit'!$AP$23,IF(F56="Scenario3PBT13",'Deep retrofit'!$AQ$23,"")))&amp;IF(F56="Scenario1PBT14",'Deep retrofit'!$AR$23,IF(F56="Scenario2PBT14",'Deep retrofit'!$AS$23,IF(F56="Scenario3PBT14",'Deep retrofit'!$AT$23,"")))&amp;IF(F56="Scenario1PBT15",'Deep retrofit'!$AU$23,IF(F56="Scenario2PBT15",'Deep retrofit'!$AV$23,IF(F56="Scenario3PBT15",'Deep retrofit'!$AW$23,"")))</f>
        <v/>
      </c>
      <c r="P56" s="142">
        <f t="shared" si="15"/>
        <v>0</v>
      </c>
      <c r="Q56" s="142" t="str">
        <f>IF(F56="Scenario1PBT1",'Deep retrofit'!$E$25,IF(F56="Scenario2PBT1",'Deep retrofit'!$F$25,IF(F56="Scenario3PBT1",'Deep retrofit'!$G$25,"")))&amp;IF(F56="Scenario1PBT2",'Deep retrofit'!$H$25,IF(F56="Scenario2PBT2",'Deep retrofit'!$I$25,IF(F56="Scenario3PBT2",'Deep retrofit'!$J$25,"")))&amp;IF(F56="Scenario1PBT3",'Deep retrofit'!$K$25,IF(F56="Scenario2PBT3",'Deep retrofit'!$L$25,IF(F56="Scenario3PBT3",'Deep retrofit'!$M$25,"")))&amp;IF(F56="Scenario1PBT4",'Deep retrofit'!$N$25,IF(F56="Scenario2PBT4",'Deep retrofit'!$O$25,IF(F56="Scenario3PBT4",'Deep retrofit'!$P$25,"")))&amp;IF(F56="Scenario1PBT5",'Deep retrofit'!$Q$25,IF(F56="Scenario2PBT5",'Deep retrofit'!$R$25,IF(F56="Scenario3PBT5",'Deep retrofit'!$S$25,"")))&amp;IF(F56="Scenario1PBT6",'Deep retrofit'!$T$25,IF(F56="Scenario2PBT6",'Deep retrofit'!$U$25,IF(F56="Scenario3PBT6",'Deep retrofit'!$V$25,"")))&amp;IF(F56="Scenario1PBT7",'Deep retrofit'!$W$25,IF(F56="Scenario2PBT7",'Deep retrofit'!$X$25,IF(F56="Scenario3PBT7",'Deep retrofit'!$Y$25,"")))&amp;IF(F56="Scenario1PBT8",'Deep retrofit'!$Z$25,IF(F56="Scenario2PBT8",'Deep retrofit'!$AA$25,IF(F56="Scenario3PBT8",'Deep retrofit'!$AB$25,"")))&amp;IF(F56="Scenario1PBT9",'Deep retrofit'!$AC$25,IF(F56="Scenario2PBT9",'Deep retrofit'!$AD$25,IF(F56="Scenario3PBT9",'Deep retrofit'!$AE$25,"")))&amp;IF(F56="Scenario1PBT10",'Deep retrofit'!$AF$25,IF(F56="Scenario2PBT10",'Deep retrofit'!$AG$25,IF(F56="Scenario3PBT10",'Deep retrofit'!$AH$25,"")))&amp;IF(F56="Scenario1PBT11",'Deep retrofit'!$AI$25,IF(F56="Scenario2PBT11",'Deep retrofit'!$AJ$25,IF(F56="Scenario3PBT11",'Deep retrofit'!$AK$25,"")))&amp;IF(F56="Scenario1PBT12",'Deep retrofit'!$AL$25,IF(F56="Scenario2PBT12",'Deep retrofit'!$AM$25,IF(F56="Scenario3PBT12",'Deep retrofit'!$AN$25,"")))&amp;IF(F56="Scenario1PBT13",'Deep retrofit'!$AO$25,IF(F56="Scenario2PBT13",'Deep retrofit'!$AP$25,IF(F56="Scenario3PBT13",'Deep retrofit'!$AQ$25,"")))&amp;IF(F56="Scenario1PBT14",'Deep retrofit'!$AR$25,IF(F56="Scenario2PBT14",'Deep retrofit'!$AS$25,IF(F56="Scenario3PBT14",'Deep retrofit'!$AT$25,"")))&amp;IF(F56="Scenario1PBT15",'Deep retrofit'!$AU$25,IF(F56="Scenario2PBT15",'Deep retrofit'!$AV$25,IF(F56="Scenario3PBT15",'Deep retrofit'!$AW$25,"")))</f>
        <v/>
      </c>
      <c r="R56" s="142">
        <f t="shared" si="16"/>
        <v>0</v>
      </c>
      <c r="S56" s="142" t="str">
        <f>IF(F56="Scenario1PBT1",'Deep retrofit'!$E$27,IF(F56="Scenario2PBT1",'Deep retrofit'!$F$27,IF(F56="Scenario3PBT1",'Deep retrofit'!$G$27,"")))&amp;IF(F56="Scenario1PBT2",'Deep retrofit'!$H$27,IF(F56="Scenario2PBT2",'Deep retrofit'!$I$27,IF(F56="Scenario3PBT2",'Deep retrofit'!$J$27,"")))&amp;IF(F56="Scenario1PBT3",'Deep retrofit'!$K$27,IF(F56="Scenario2PBT3",'Deep retrofit'!$L$27,IF(F56="Scenario3PBT3",'Deep retrofit'!$M$27,"")))&amp;IF(F56="Scenario1PBT4",'Deep retrofit'!$N$27,IF(F56="Scenario2PBT4",'Deep retrofit'!$O$27,IF(F56="Scenario3PBT4",'Deep retrofit'!$P$27,"")))&amp;IF(F56="Scenario1PBT5",'Deep retrofit'!$Q$27,IF(F56="Scenario2PBT5",'Deep retrofit'!$R$27,IF(F56="Scenario3PBT5",'Deep retrofit'!$S$27,"")))&amp;IF(F56="Scenario1PBT6",'Deep retrofit'!$T$27,IF(F56="Scenario2PBT6",'Deep retrofit'!$U$27,IF(F56="Scenario3PBT6",'Deep retrofit'!$V$27,"")))&amp;IF(F56="Scenario1PBT7",'Deep retrofit'!$W$27,IF(F56="Scenario2PBT7",'Deep retrofit'!$X$27,IF(F56="Scenario3PBT7",'Deep retrofit'!$Y$27,"")))&amp;IF(F56="Scenario1PBT8",'Deep retrofit'!$Z$27,IF(F56="Scenario2PBT8",'Deep retrofit'!$AA$27,IF(F56="Scenario3PBT8",'Deep retrofit'!$AB$27,"")))&amp;IF(F56="Scenario1PBT9",'Deep retrofit'!$AC$27,IF(F56="Scenario2PBT9",'Deep retrofit'!$AD$27,IF(F56="Scenario3PBT9",'Deep retrofit'!$AE$27,"")))&amp;IF(F56="Scenario1PBT10",'Deep retrofit'!$AF$27,IF(F56="Scenario2PBT10",'Deep retrofit'!$AG$27,IF(F56="Scenario3PBT10",'Deep retrofit'!$AH$27,"")))&amp;IF(F56="Scenario1PBT11",'Deep retrofit'!$AI$27,IF(F56="Scenario2PBT11",'Deep retrofit'!$AJ$27,IF(F56="Scenario3PBT11",'Deep retrofit'!$AK$27,"")))&amp;IF(F56="Scenario1PBT12",'Deep retrofit'!$AL$27,IF(F56="Scenario2PBT12",'Deep retrofit'!$AM$27,IF(F56="Scenario3PBT12",'Deep retrofit'!$AN$27,"")))&amp;IF(F56="Scenario1PBT13",'Deep retrofit'!$AO$27,IF(F56="Scenario2PBT13",'Deep retrofit'!$AP$27,IF(F56="Scenario3PBT13",'Deep retrofit'!$AQ$27,"")))&amp;IF(F56="Scenario1PBT14",'Deep retrofit'!$AR$27,IF(F56="Scenario2PBT14",'Deep retrofit'!$AS$27,IF(F56="Scenario3PBT14",'Deep retrofit'!$AT$27,"")))&amp;IF(F56="Scenario1PBT15",'Deep retrofit'!$AU$27,IF(F56="Scenario2PBT15",'Deep retrofit'!$AV$27,IF(F56="Scenario3PBT15",'Deep retrofit'!$AW$27,"")))</f>
        <v/>
      </c>
      <c r="T56" s="263">
        <f t="shared" si="17"/>
        <v>0</v>
      </c>
      <c r="U56" s="262" t="str">
        <f>IF(F56="Scenario1PBT1",'Deep retrofit'!$E$38,IF(F56="Scenario2PBT1",'Deep retrofit'!$F$38,IF(F56="Scenario3PBT1",'Deep retrofit'!$G$38,"")))&amp;IF(F56="Scenario1PBT2",'Deep retrofit'!$H$38,IF(F56="Scenario2PBT2",'Deep retrofit'!$I$38,IF(F56="Scenario3PBT2",'Deep retrofit'!$J$38,"")))&amp;IF(F56="Scenario1PBT3",'Deep retrofit'!$K$38,IF(F56="Scenario2PBT3",'Deep retrofit'!$L$38,IF(F56="Scenario3PBT3",'Deep retrofit'!$M$38,"")))&amp;IF(F56="Scenario1PBT4",'Deep retrofit'!$N$38,IF(F56="Scenario2PBT4",'Deep retrofit'!$O$38,IF(F56="Scenario3PBT4",'Deep retrofit'!$P$38,"")))&amp;IF(F56="Scenario1PBT5",'Deep retrofit'!$Q$38,IF(F56="Scenario2PBT5",'Deep retrofit'!$R$38,IF(F56="Scenario3PBT5",'Deep retrofit'!$S$38,"")))&amp;IF(F56="Scenario1PBT6",'Deep retrofit'!$T$38,IF(F56="Scenario2PBT6",'Deep retrofit'!$U$38,IF(F56="Scenario3PBT6",'Deep retrofit'!$V$38,"")))&amp;IF(F56="Scenario1PBT7",'Deep retrofit'!$W$38,IF(F56="Scenario2PBT7",'Deep retrofit'!$X$38,IF(F56="Scenario3PBT7",'Deep retrofit'!$Y$38,"")))&amp;IF(F56="Scenario1PBT8",'Deep retrofit'!$Z$38,IF(F56="Scenario2PBT8",'Deep retrofit'!$AA$38,IF(F56="Scenario3PBT8",'Deep retrofit'!$AB$38,"")))&amp;IF(F56="Scenario1PBT9",'Deep retrofit'!$AC$38,IF(F56="Scenario2PBT9",'Deep retrofit'!$AD$38,IF(F56="Scenario3PBT9",'Deep retrofit'!$AE$38,"")))&amp;IF(F56="Scenario1PBT10",'Deep retrofit'!$AF$38,IF(F56="Scenario2PBT10",'Deep retrofit'!$AG$38,IF(F56="Scenario3PBT10",'Deep retrofit'!$AH$38,"")))&amp;IF(F56="Scenario1PBT11",'Deep retrofit'!$AI$38,IF(F56="Scenario2PBT11",'Deep retrofit'!$AJ$38,IF(F56="Scenario3PBT11",'Deep retrofit'!$AK$38,"")))&amp;IF(F56="Scenario1PBT12",'Deep retrofit'!$AL$38,IF(F56="Scenario2PBT12",'Deep retrofit'!$AM$38,IF(F56="Scenario3PBT12",'Deep retrofit'!$AN$38,"")))&amp;IF(F56="Scenario1PBT13",'Deep retrofit'!$AO$38,IF(F56="Scenario2PBT13",'Deep retrofit'!$AP$38,IF(F56="Scenario3PBT13",'Deep retrofit'!$AQ$38,"")))&amp;IF(F56="Scenario1PBT14",'Deep retrofit'!$AR$38,IF(F56="Scenario2PBT14",'Deep retrofit'!$AS$38,IF(F56="Scenario3PBT14",'Deep retrofit'!$AT$38,"")))&amp;IF(F56="Scenario1PBT15",'Deep retrofit'!$AU$38,IF(F56="Scenario2PBT15",'Deep retrofit'!$AV$38,IF(F56="Scenario3PBT15",'Deep retrofit'!$AW$38,"")))</f>
        <v/>
      </c>
      <c r="V56" s="142">
        <f t="shared" si="18"/>
        <v>0</v>
      </c>
      <c r="W56" s="142" t="str">
        <f>IF(F56="Scenario1PBT1",'Deep retrofit'!$E$40,IF(F56="Scenario2PBT1",'Deep retrofit'!$F$40,IF(F56="Scenario3PBT1",'Deep retrofit'!$G$40,"")))&amp;IF(F56="Scenario1PBT2",'Deep retrofit'!$H$40,IF(F56="Scenario2PBT2",'Deep retrofit'!$I$40,IF(F56="Scenario3PBT2",'Deep retrofit'!$J$40,"")))&amp;IF(F56="Scenario1PBT3",'Deep retrofit'!$K$40,IF(F56="Scenario2PBT3",'Deep retrofit'!$L$40,IF(F56="Scenario3PBT3",'Deep retrofit'!$M$40,"")))&amp;IF(F56="Scenario1PBT4",'Deep retrofit'!$N$40,IF(F56="Scenario2PBT4",'Deep retrofit'!$O$40,IF(F56="Scenario3PBT4",'Deep retrofit'!$P$40,"")))&amp;IF(F56="Scenario1PBT5",'Deep retrofit'!$Q$40,IF(F56="Scenario2PBT5",'Deep retrofit'!$R$40,IF(F56="Scenario3PBT5",'Deep retrofit'!$S$40,"")))&amp;IF(F56="Scenario1PBT6",'Deep retrofit'!$T$40,IF(F56="Scenario2PBT6",'Deep retrofit'!$U$40,IF(F56="Scenario3PBT6",'Deep retrofit'!$V$40,"")))&amp;IF(F56="Scenario1PBT7",'Deep retrofit'!$W$40,IF(F56="Scenario2PBT7",'Deep retrofit'!$X$40,IF(F56="Scenario3PBT7",'Deep retrofit'!$Y$40,"")))&amp;IF(F56="Scenario1PBT8",'Deep retrofit'!$Z$40,IF(F56="Scenario2PBT8",'Deep retrofit'!$AA$40,IF(F56="Scenario3PBT8",'Deep retrofit'!$AB$40,"")))&amp;IF(F56="Scenario1PBT9",'Deep retrofit'!$AC$40,IF(F56="Scenario2PBT9",'Deep retrofit'!$AD$40,IF(F56="Scenario3PBT9",'Deep retrofit'!$AE$40,"")))&amp;IF(F56="Scenario1PBT10",'Deep retrofit'!$AF$40,IF(F56="Scenario2PBT10",'Deep retrofit'!$AG$40,IF(F56="Scenario3PBT10",'Deep retrofit'!$AH$40,"")))&amp;IF(F56="Scenario1PBT11",'Deep retrofit'!$AI$40,IF(F56="Scenario2PBT11",'Deep retrofit'!$AJ$40,IF(F56="Scenario3PBT11",'Deep retrofit'!$AK$40,"")))&amp;IF(F56="Scenario1PBT12",'Deep retrofit'!$AL$40,IF(F56="Scenario2PBT12",'Deep retrofit'!$AM$40,IF(F56="Scenario3PBT12",'Deep retrofit'!$AN$40,"")))&amp;IF(F56="Scenario1PBT13",'Deep retrofit'!$AO$40,IF(F56="Scenario2PBT13",'Deep retrofit'!$AP$40,IF(F56="Scenario3PBT13",'Deep retrofit'!$AQ$40,"")))&amp;IF(F56="Scenario1PBT14",'Deep retrofit'!$AR$40,IF(F56="Scenario2PBT14",'Deep retrofit'!$AS$40,IF(F56="Scenario3PBT14",'Deep retrofit'!$AT$40,"")))&amp;IF(F56="Scenario1PBT15",'Deep retrofit'!$AU$40,IF(F56="Scenario2PBT15",'Deep retrofit'!$AV$40,IF(F56="Scenario3PBT15",'Deep retrofit'!$AW$40,"")))</f>
        <v/>
      </c>
      <c r="X56" s="142">
        <f t="shared" si="19"/>
        <v>0</v>
      </c>
      <c r="Y56" s="142" t="str">
        <f>IF(F56="Scenario1PBT1",'Deep retrofit'!$E$42,IF(F56="Scenario2PBT1",'Deep retrofit'!$F$42,IF(F56="Scenario3PBT1",'Deep retrofit'!$G$42,"")))&amp;IF(F56="Scenario1PBT2",'Deep retrofit'!$H$42,IF(F56="Scenario2PBT2",'Deep retrofit'!$I$42,IF(F56="Scenario3PBT2",'Deep retrofit'!$J$42,"")))&amp;IF(F56="Scenario1PBT3",'Deep retrofit'!$K$42,IF(F56="Scenario2PBT3",'Deep retrofit'!$L$42,IF(F56="Scenario3PBT3",'Deep retrofit'!$M$42,"")))&amp;IF(F56="Scenario1PBT4",'Deep retrofit'!$N$42,IF(F56="Scenario2PBT4",'Deep retrofit'!$O$42,IF(F56="Scenario3PBT4",'Deep retrofit'!$P$42,"")))&amp;IF(F56="Scenario1PBT5",'Deep retrofit'!$Q$42,IF(F56="Scenario2PBT5",'Deep retrofit'!$R$42,IF(F56="Scenario3PBT5",'Deep retrofit'!$S$42,"")))&amp;IF(F56="Scenario1PBT6",'Deep retrofit'!$T$42,IF(F56="Scenario2PBT6",'Deep retrofit'!$U$42,IF(F56="Scenario3PBT6",'Deep retrofit'!$V$42,"")))&amp;IF(F56="Scenario1PBT7",'Deep retrofit'!$W$42,IF(F56="Scenario2PBT7",'Deep retrofit'!$X$42,IF(F56="Scenario3PBT7",'Deep retrofit'!$Y$42,"")))&amp;IF(F56="Scenario1PBT8",'Deep retrofit'!$Z$42,IF(F56="Scenario2PBT8",'Deep retrofit'!$AA$42,IF(F56="Scenario3PBT8",'Deep retrofit'!$AB$42,"")))&amp;IF(F56="Scenario1PBT9",'Deep retrofit'!$AC$42,IF(F56="Scenario2PBT9",'Deep retrofit'!$AD$42,IF(F56="Scenario3PBT9",'Deep retrofit'!$AE$42,"")))&amp;IF(F56="Scenario1PBT10",'Deep retrofit'!$AF$42,IF(F56="Scenario2PBT10",'Deep retrofit'!$AG$42,IF(F56="Scenario3PBT10",'Deep retrofit'!$AH$42,"")))&amp;IF(F56="Scenario1PBT11",'Deep retrofit'!$AI$42,IF(F56="Scenario2PBT11",'Deep retrofit'!$AJ$42,IF(F56="Scenario3PBT11",'Deep retrofit'!$AK$42,"")))&amp;IF(F56="Scenario1PBT12",'Deep retrofit'!$AL$42,IF(F56="Scenario2PBT12",'Deep retrofit'!$AM$42,IF(F56="Scenario3PBT12",'Deep retrofit'!$AN$42,"")))&amp;IF(F56="Scenario1PBT13",'Deep retrofit'!$AO$42,IF(F56="Scenario2PBT13",'Deep retrofit'!$AP$42,IF(F56="Scenario3PBT13",'Deep retrofit'!$AQ$42,"")))&amp;IF(F56="Scenario1PBT14",'Deep retrofit'!$AR$42,IF(F56="Scenario2PBT14",'Deep retrofit'!$AS$42,IF(F56="Scenario3PBT14",'Deep retrofit'!$AT$42,"")))&amp;IF(F56="Scenario1PBT15",'Deep retrofit'!$AU$42,IF(F56="Scenario2PBT15",'Deep retrofit'!$AV$42,IF(F56="Scenario3PBT15",'Deep retrofit'!$AW$42,"")))</f>
        <v/>
      </c>
      <c r="Z56" s="142">
        <f t="shared" si="20"/>
        <v>0</v>
      </c>
      <c r="AA56" s="331" t="str">
        <f>IF(F56="Scenario1PBT1",'Deep retrofit'!$E$101,IF(F56="Scenario2PBT1",'Deep retrofit'!$F$101,IF(F56="Scenario3PBT1",'Deep retrofit'!$G$101,"")))&amp;IF(F56="Scenario1PBT2",'Deep retrofit'!$H$101,IF(F56="Scenario2PBT2",'Deep retrofit'!$I$101,IF(F56="Scenario3PBT2",'Deep retrofit'!$J$101,"")))&amp;IF(F56="Scenario1PBT3",'Deep retrofit'!$K$101,IF(F56="Scenario2PBT3",'Deep retrofit'!$L$101,IF(F56="Scenario3PBT3",'Deep retrofit'!$M$101,"")))&amp;IF(F56="Scenario1PBT4",'Deep retrofit'!$N$101,IF(F56="Scenario2PBT4",'Deep retrofit'!$O$101,IF(F56="Scenario3PBT4",'Deep retrofit'!$P$101,"")))&amp;IF(F56="Scenario1PBT5",'Deep retrofit'!$Q$101,IF(F56="Scenario2PBT5",'Deep retrofit'!$R$101,IF(F56="Scenario3PBT5",'Deep retrofit'!$S$101,"")))&amp;IF(F56="Scenario1PBT6",'Deep retrofit'!$T$101,IF(F56="Scenario2PBT6",'Deep retrofit'!$U$101,IF(F56="Scenario3PBT6",'Deep retrofit'!$V$101,"")))&amp;IF(F56="Scenario1PBT7",'Deep retrofit'!$W$101,IF(F56="Scenario2PBT7",'Deep retrofit'!$X$101,IF(F56="Scenario3PBT7",'Deep retrofit'!$Y$101,"")))&amp;IF(F56="Scenario1PBT8",'Deep retrofit'!$Z$101,IF(F56="Scenario2PBT8",'Deep retrofit'!$AA$101,IF(F56="Scenario3PBT8",'Deep retrofit'!$AB$101,"")))&amp;IF(F56="Scenario1PBT9",'Deep retrofit'!$AC$101,IF(F56="Scenario2PBT9",'Deep retrofit'!$AD$101,IF(F56="Scenario3PBT9",'Deep retrofit'!$AE$101,"")))&amp;IF(F56="Scenario1PBT10",'Deep retrofit'!$AF$101,IF(F56="Scenario2PBT10",'Deep retrofit'!$AG$101,IF(F56="Scenario3PBT10",'Deep retrofit'!$AH$101,"")))&amp;IF(F56="Scenario1PBT11",'Deep retrofit'!$AI$101,IF(F56="Scenario2PBT11",'Deep retrofit'!$AJ$101,IF(F56="Scenario3PBT11",'Deep retrofit'!$AK$101,"")))&amp;IF(F56="Scenario1PBT12",'Deep retrofit'!$AL$101,IF(F56="Scenario2PBT12",'Deep retrofit'!$AM$101,IF(F56="Scenario3PBT12",'Deep retrofit'!$AN$101,"")))&amp;IF(F56="Scenario1PBT13",'Deep retrofit'!$AO$101,IF(F56="Scenario2PBT13",'Deep retrofit'!$AP$101,IF(F56="Scenario3PBT13",'Deep retrofit'!$AQ$101,"")))&amp;IF(F56="Scenario1PBT14",'Deep retrofit'!$AR$101,IF(F56="Scenario2PBT14",'Deep retrofit'!$AS$101,IF(F56="Scenario3PBT14",'Deep retrofit'!$AT$101,"")))&amp;IF(F56="Scenario1PBT15",'Deep retrofit'!$AU$101,IF(F56="Scenario2PBT15",'Deep retrofit'!$AV$101,IF(F56="Scenario3PBT15",'Deep retrofit'!$AW$101,"")))</f>
        <v/>
      </c>
      <c r="AB56" s="233">
        <f t="shared" si="21"/>
        <v>0</v>
      </c>
      <c r="AC56" s="264">
        <f>IFERROR('Projection_Base-case'!G56-G56,0)</f>
        <v>0</v>
      </c>
      <c r="AD56" s="142">
        <f t="shared" si="24"/>
        <v>0</v>
      </c>
      <c r="AE56" s="142">
        <f>IFERROR(100*AC56/'Projection_Base-case'!G56,0)</f>
        <v>0</v>
      </c>
      <c r="AF56" s="142">
        <f>IFERROR('Projection_Base-case'!I56-I56,0)</f>
        <v>0</v>
      </c>
      <c r="AG56" s="142">
        <f t="shared" si="25"/>
        <v>0</v>
      </c>
      <c r="AH56" s="142">
        <f>IFERROR(100*AF56/'Projection_Base-case'!I56,0)</f>
        <v>0</v>
      </c>
      <c r="AI56" s="142">
        <f>IFERROR('Projection_Base-case'!K56-K56,0)</f>
        <v>0</v>
      </c>
      <c r="AJ56" s="142">
        <f t="shared" si="26"/>
        <v>0</v>
      </c>
      <c r="AK56" s="142">
        <f>IFERROR(100*AI56/'Projection_Base-case'!K56,0)</f>
        <v>0</v>
      </c>
      <c r="AL56" s="142">
        <f>IFERROR(M56-'Projection_Base-case'!M56,0)</f>
        <v>0</v>
      </c>
      <c r="AM56" s="142">
        <f t="shared" si="27"/>
        <v>0</v>
      </c>
      <c r="AN56" s="143">
        <f>IFERROR(100*AL56/'Projection_Base-case'!M56,0)</f>
        <v>0</v>
      </c>
      <c r="AO56" s="262">
        <f>IFERROR('Projection_Base-case'!O56-O56,0)</f>
        <v>0</v>
      </c>
      <c r="AP56" s="142">
        <f t="shared" si="28"/>
        <v>0</v>
      </c>
      <c r="AQ56" s="142">
        <f>IFERROR(100*AO56/'Projection_Base-case'!O56,0)</f>
        <v>0</v>
      </c>
      <c r="AR56" s="142">
        <f>IFERROR('Projection_Base-case'!Q56-Q56,0)</f>
        <v>0</v>
      </c>
      <c r="AS56" s="142">
        <f t="shared" si="29"/>
        <v>0</v>
      </c>
      <c r="AT56" s="142">
        <f>IFERROR(100*AR56/'Projection_Base-case'!Q56,0)</f>
        <v>0</v>
      </c>
      <c r="AU56" s="142">
        <f>IFERROR('Projection_Base-case'!S56-S56,0)</f>
        <v>0</v>
      </c>
      <c r="AV56" s="142">
        <f t="shared" si="30"/>
        <v>0</v>
      </c>
      <c r="AW56" s="143">
        <f>IFERROR(100*AU56/'Projection_Base-case'!S56,0)</f>
        <v>0</v>
      </c>
      <c r="AX56" s="262">
        <f>IFERROR('Projection_Base-case'!U56-U56,0)</f>
        <v>0</v>
      </c>
      <c r="AY56" s="142">
        <f t="shared" si="31"/>
        <v>0</v>
      </c>
      <c r="AZ56" s="142">
        <f>IFERROR(100*AX56/'Projection_Base-case'!U56,0)</f>
        <v>0</v>
      </c>
      <c r="BA56" s="142">
        <f>IFERROR('Projection_Base-case'!W56-W56,0)</f>
        <v>0</v>
      </c>
      <c r="BB56" s="142">
        <f t="shared" si="32"/>
        <v>0</v>
      </c>
      <c r="BC56" s="142">
        <f>IFERROR(100*BA56/'Projection_Base-case'!W56,0)</f>
        <v>0</v>
      </c>
      <c r="BD56" s="142">
        <f>IFERROR('Projection_Base-case'!Y56-Y56,0)</f>
        <v>0</v>
      </c>
      <c r="BE56" s="142">
        <f t="shared" si="33"/>
        <v>0</v>
      </c>
      <c r="BF56" s="142">
        <f>IFERROR(100*BD56/'Projection_Base-case'!Y56,0)</f>
        <v>0</v>
      </c>
      <c r="BG56" s="531">
        <f t="shared" si="22"/>
        <v>0</v>
      </c>
      <c r="BH56" s="532">
        <f t="shared" si="23"/>
        <v>0</v>
      </c>
    </row>
    <row r="57" spans="1:60" x14ac:dyDescent="0.25">
      <c r="A57" s="261">
        <v>52</v>
      </c>
      <c r="B57" s="142">
        <f>'Projection_Base-case'!B57</f>
        <v>0</v>
      </c>
      <c r="C57" s="142">
        <f>'Projection_Base-case'!C57</f>
        <v>0</v>
      </c>
      <c r="D57" s="142">
        <f>'Projection_Base-case'!D57</f>
        <v>0</v>
      </c>
      <c r="E57" s="149"/>
      <c r="F57" s="258" t="str">
        <f t="shared" si="10"/>
        <v>0</v>
      </c>
      <c r="G57" s="231" t="str">
        <f>IF(F57="Scenario1PBT1",'Deep retrofit'!$E$6,IF(F57="Scenario2PBT1",'Deep retrofit'!$F$6,IF(F57="Scenario3PBT1",'Deep retrofit'!$G$6,"")))&amp;IF(F57="Scenario1PBT2",'Deep retrofit'!$H$6,IF(F57="Scenario2PBT2",'Deep retrofit'!$I$6,IF(F57="Scenario3PBT2",'Deep retrofit'!$J$6,"")))&amp;IF(F57="Scenario1PBT3",'Deep retrofit'!$K$6,IF(F57="Scenario2PBT3",'Deep retrofit'!$L$6,IF(F57="Scenario3PBT3",'Deep retrofit'!$M$6,"")))&amp;IF(F57="Scenario1PBT4",'Deep retrofit'!$N$6,IF(F57="Scenario2PBT4",'Deep retrofit'!$O$6,IF(F57="Scenario3PBT4",'Deep retrofit'!$P$6,"")))&amp;IF(F57="Scenario1PBT5",'Deep retrofit'!$Q$6,IF(F57="Scenario2PBT5",'Deep retrofit'!$R$6,IF(F57="Scenario3PBT5",'Deep retrofit'!$S$6,"")))&amp;IF(F57="Scenario1PBT6",'Deep retrofit'!$T$6,IF(F57="Scenario2PBT6",'Deep retrofit'!$U$6,IF(F57="Scenario3PBT6",'Deep retrofit'!$V$6,"")))&amp;IF(F57="Scenario1PBT7",'Deep retrofit'!$W$6,IF(F57="Scenario2PBT7",'Deep retrofit'!$X$6,IF(F57="Scenario3PBT7",'Deep retrofit'!$Y$6,"")))&amp;IF(F57="Scenario1PBT8",'Deep retrofit'!$Z$6,IF(F57="Scenario2PBT8",'Deep retrofit'!$AA$6,IF(F57="Scenario3PBT8",'Deep retrofit'!$AB$6,"")))&amp;IF(F57="Scenario1PBT9",'Deep retrofit'!$AC$6,IF(F57="Scenario2PBT9",'Deep retrofit'!$AD$6,IF(F57="Scenario3PBT9",'Deep retrofit'!$AE$6,"")))&amp;IF(F57="Scenario1PBT10",'Deep retrofit'!$AF$6,IF(F57="Scenario2PBT10",'Deep retrofit'!$AG$6,IF(F57="Scenario3PBT10",'Deep retrofit'!$AH$6,"")))&amp;IF(F57="Scenario1PBT11",'Deep retrofit'!$AI$6,IF(F57="Scenario2PBT11",'Deep retrofit'!$AJ$6,IF(F57="Scenario3PBT11",'Deep retrofit'!$AK$6,"")))&amp;IF(F57="Scenario1PBT12",'Deep retrofit'!$AL$6,IF(F57="Scenario2PBT12",'Deep retrofit'!$AM$6,IF(F57="Scenario3PBT12",'Deep retrofit'!$AN$6,"")))&amp;IF(F57="Scenario1PBT13",'Deep retrofit'!$AO$6,IF(F57="Scenario2PBT13",'Deep retrofit'!$AP$6,IF(F57="Scenario3PBT13",'Deep retrofit'!$AQ$6,"")))&amp;IF(F57="Scenario1PBT14",'Deep retrofit'!$AR$6,IF(F57="Scenario2PBT14",'Deep retrofit'!$AS$6,IF(F57="Scenario3PBT14",'Deep retrofit'!$AT$6,"")))&amp;IF(F57="Scenario1PBT15",'Deep retrofit'!$AU$6,IF(F57="Scenario2PBT15",'Deep retrofit'!$AV$6,IF(F57="Scenario3PBT15",'Deep retrofit'!$AW$6,"")))</f>
        <v/>
      </c>
      <c r="H57" s="142">
        <f t="shared" si="11"/>
        <v>0</v>
      </c>
      <c r="I57" s="232" t="str">
        <f>IF(F57="Scenario1PBT1",'Deep retrofit'!$E$16,IF(F57="Scenario2PBT1",'Deep retrofit'!$F$16,IF(F57="Scenario3PBT1",'Deep retrofit'!$G$16,"")))&amp;IF(F57="Scenario1PBT2",'Deep retrofit'!$H$16,IF(F57="Scenario2PBT2",'Deep retrofit'!$I$16,IF(F57="Scenario3PBT2",'Deep retrofit'!$J$16,"")))&amp;IF(F57="Scenario1PBT3",'Deep retrofit'!$K$16,IF(F57="Scenario2PBT3",'Deep retrofit'!$L$16,IF(F57="Scenario3PBT3",'Deep retrofit'!$M$16,"")))&amp;IF(F57="Scenario1PBT4",'Deep retrofit'!$N$16,IF(F57="Scenario2PBT4",'Deep retrofit'!$O$16,IF(F57="Scenario3PBT4",'Deep retrofit'!$P$16,"")))&amp;IF(F57="Scenario1PBT5",'Deep retrofit'!$Q$16,IF(F57="Scenario2PBT5",'Deep retrofit'!$R$16,IF(F57="Scenario3PBT5",'Deep retrofit'!$S$16,"")))&amp;IF(F57="Scenario1PBT6",'Deep retrofit'!$T$16,IF(F57="Scenario2PBT6",'Deep retrofit'!$U$16,IF(F57="Scenario3PBT6",'Deep retrofit'!$V$16,"")))&amp;IF(F57="Scenario1PBT7",'Deep retrofit'!$W$16,IF(F57="Scenario2PBT7",'Deep retrofit'!$X$16,IF(F57="Scenario3PBT7",'Deep retrofit'!$Y$16,"")))&amp;IF(F57="Scenario1PBT8",'Deep retrofit'!$Z$16,IF(F57="Scenario2PBT8",'Deep retrofit'!$AA$16,IF(F57="Scenario3PBT8",'Deep retrofit'!$AB$16,"")))&amp;IF(F57="Scenario1PBT9",'Deep retrofit'!$AC$16,IF(F57="Scenario2PBT9",'Deep retrofit'!$AD$16,IF(F57="Scenario3PBT9",'Deep retrofit'!$AE$16,"")))&amp;IF(F57="Scenario1PBT10",'Deep retrofit'!$AF$16,IF(F57="Scenario2PBT10",'Deep retrofit'!$AG$16,IF(F57="Scenario3PBT10",'Deep retrofit'!$AH$16,"")))&amp;IF(F57="Scenario1PBT11",'Deep retrofit'!$AI$16,IF(F57="Scenario2PBT11",'Deep retrofit'!$AJ$16,IF(F57="Scenario3PBT11",'Deep retrofit'!$AK$16,"")))&amp;IF(F57="Scenario1PBT12",'Deep retrofit'!$AL$16,IF(F57="Scenario2PBT12",'Deep retrofit'!$AM$16,IF(F57="Scenario3PBT12",'Deep retrofit'!$AN$16,"")))&amp;IF(F57="Scenario1PBT13",'Deep retrofit'!$AO$16,IF(F57="Scenario2PBT13",'Deep retrofit'!$AP$16,IF(F57="Scenario3PBT13",'Deep retrofit'!$AQ$16,"")))&amp;IF(F57="Scenario1PBT14",'Deep retrofit'!$AR$16,IF(F57="Scenario2PBT14",'Deep retrofit'!$AS$16,IF(F57="Scenario3PBT14",'Deep retrofit'!$AT$16,"")))&amp;IF(F57="Scenario1PBT15",'Deep retrofit'!$AU$16,IF(F57="Scenario2PBT15",'Deep retrofit'!$AV$16,IF(F57="Scenario3PBT15",'Deep retrofit'!$AW$16,"")))</f>
        <v/>
      </c>
      <c r="J57" s="142">
        <f t="shared" si="12"/>
        <v>0</v>
      </c>
      <c r="K57" s="142" t="str">
        <f>IF(F57="Scenario1PBT1",'Deep retrofit'!$E$18,IF(F57="Scenario2PBT1",'Deep retrofit'!$F$18,IF(F57="Scenario3PBT1",'Deep retrofit'!$G$18,"")))&amp;IF(F57="Scenario1PBT2",'Deep retrofit'!$H$18,IF(F57="Scenario2PBT2",'Deep retrofit'!$I$18,IF(F57="Scenario3PBT2",'Deep retrofit'!$J$18,"")))&amp;IF(F57="Scenario1PBT3",'Deep retrofit'!$K$18,IF(F57="Scenario2PBT3",'Deep retrofit'!$L$18,IF(F57="Scenario3PBT3",'Deep retrofit'!$M$18,"")))&amp;IF(F57="Scenario1PBT4",'Deep retrofit'!$N$18,IF(F57="Scenario2PBT4",'Deep retrofit'!$O$18,IF(F57="Scenario3PBT4",'Deep retrofit'!$P$18,"")))&amp;IF(F57="Scenario1PBT5",'Deep retrofit'!$Q$18,IF(F57="Scenario2PBT5",'Deep retrofit'!$R$18,IF(F57="Scenario3PBT5",'Deep retrofit'!$S$18,"")))&amp;IF(F57="Scenario1PBT6",'Deep retrofit'!$T$18,IF(F57="Scenario2PBT6",'Deep retrofit'!$U$18,IF(F57="Scenario3PBT6",'Deep retrofit'!$V$18,"")))&amp;IF(F57="Scenario1PBT7",'Deep retrofit'!$W$18,IF(F57="Scenario2PBT7",'Deep retrofit'!$X$18,IF(F57="Scenario3PBT7",'Deep retrofit'!$Y$18,"")))&amp;IF(F57="Scenario1PBT8",'Deep retrofit'!$Z$18,IF(F57="Scenario2PBT8",'Deep retrofit'!$AA$18,IF(F57="Scenario3PBT8",'Deep retrofit'!$AB$18,"")))&amp;IF(F57="Scenario1PBT9",'Deep retrofit'!$AC$18,IF(F57="Scenario2PBT9",'Deep retrofit'!$AD$18,IF(F57="Scenario3PBT9",'Deep retrofit'!$AE$18,"")))&amp;IF(F57="Scenario1PBT10",'Deep retrofit'!$AF$18,IF(F57="Scenario2PBT10",'Deep retrofit'!$AG$18,IF(F57="Scenario3PBT10",'Deep retrofit'!$AH$18,"")))&amp;IF(F57="Scenario1PBT11",'Deep retrofit'!$AI$18,IF(F57="Scenario2PBT11",'Deep retrofit'!$AJ$18,IF(F57="Scenario3PBT11",'Deep retrofit'!$AK$18,"")))&amp;IF(F57="Scenario1PBT12",'Deep retrofit'!$AL$18,IF(F57="Scenario2PBT12",'Deep retrofit'!$AM$18,IF(F57="Scenario3PBT12",'Deep retrofit'!$AN$18,"")))&amp;IF(F57="Scenario1PBT13",'Deep retrofit'!$AO$18,IF(F57="Scenario2PBT13",'Deep retrofit'!$AP$18,IF(F57="Scenario3PBT13",'Deep retrofit'!$AQ$18,"")))&amp;IF(F57="Scenario1PBT14",'Deep retrofit'!$AR$18,IF(F57="Scenario2PBT14",'Deep retrofit'!$AS$18,IF(F57="Scenario3PBT14",'Deep retrofit'!$AT$18,"")))&amp;IF(F57="Scenario1PBT15",'Deep retrofit'!$AU$18,IF(F57="Scenario2PBT15",'Deep retrofit'!$AV$18,IF(F57="Scenario3PBT15",'Deep retrofit'!$AW$18,"")))</f>
        <v/>
      </c>
      <c r="L57" s="142">
        <f t="shared" si="13"/>
        <v>0</v>
      </c>
      <c r="M57" s="142" t="str">
        <f>IF(F57="Scenario1PBT1",'Deep retrofit'!$E$20,IF(F57="Scenario2PBT1",'Deep retrofit'!$F$20,IF(F57="Scenario3PBT1",'Deep retrofit'!$G$20,"")))&amp;IF(F57="Scenario1PBT2",'Deep retrofit'!$H$20,IF(F57="Scenario2PBT2",'Deep retrofit'!$I$20,IF(F57="Scenario3PBT2",'Deep retrofit'!$J$20,"")))&amp;IF(F57="Scenario1PBT3",'Deep retrofit'!$K$20,IF(F57="Scenario2PBT3",'Deep retrofit'!$L$20,IF(F57="Scenario3PBT3",'Deep retrofit'!$M$20,"")))&amp;IF(F57="Scenario1PBT4",'Deep retrofit'!$N$20,IF(F57="Scenario2PBT4",'Deep retrofit'!$O$20,IF(F57="Scenario3PBT4",'Deep retrofit'!$P$20,"")))&amp;IF(F57="Scenario1PBT5",'Deep retrofit'!$Q$20,IF(F57="Scenario2PBT5",'Deep retrofit'!$R$20,IF(F57="Scenario3PBT5",'Deep retrofit'!$S$20,"")))&amp;IF(F57="Scenario1PBT6",'Deep retrofit'!$T$20,IF(F57="Scenario2PBT6",'Deep retrofit'!$U$20,IF(F57="Scenario3PBT6",'Deep retrofit'!$V$20,"")))&amp;IF(F57="Scenario1PBT7",'Deep retrofit'!$W$20,IF(F57="Scenario2PBT7",'Deep retrofit'!$X$20,IF(F57="Scenario3PBT7",'Deep retrofit'!$Y$20,"")))&amp;IF(F57="Scenario1PBT8",'Deep retrofit'!$Z$20,IF(F57="Scenario2PBT8",'Deep retrofit'!$AA$20,IF(F57="Scenario3PBT8",'Deep retrofit'!$AB$20,"")))&amp;IF(F57="Scenario1PBT9",'Deep retrofit'!$AC$20,IF(F57="Scenario2PBT9",'Deep retrofit'!$AD$20,IF(F57="Scenario3PBT9",'Deep retrofit'!$AE$20,"")))&amp;IF(F57="Scenario1PBT10",'Deep retrofit'!$AF$20,IF(F57="Scenario2PBT10",'Deep retrofit'!$AG$20,IF(F57="Scenario3PBT10",'Deep retrofit'!$AH$20,"")))&amp;IF(F57="Scenario1PBT11",'Deep retrofit'!$AI$20,IF(F57="Scenario2PBT11",'Deep retrofit'!$AJ$20,IF(F57="Scenario3PBT11",'Deep retrofit'!$AK$20,"")))&amp;IF(F57="Scenario1PBT12",'Deep retrofit'!$AL$20,IF(F57="Scenario2PBT12",'Deep retrofit'!$AM$20,IF(F57="Scenario3PBT12",'Deep retrofit'!$AN$20,"")))&amp;IF(F57="Scenario1PBT13",'Deep retrofit'!$AO$20,IF(F57="Scenario2PBT13",'Deep retrofit'!$AP$20,IF(F57="Scenario3PBT13",'Deep retrofit'!$AQ$20,"")))&amp;IF(F57="Scenario1PBT14",'Deep retrofit'!$AR$20,IF(F57="Scenario2PBT14",'Deep retrofit'!$AS$20,IF(F57="Scenario3PBT14",'Deep retrofit'!$AT$20,"")))&amp;IF(F57="Scenario1PBT15",'Deep retrofit'!$AU$20,IF(F57="Scenario2PBT15",'Deep retrofit'!$AV$20,IF(F57="Scenario3PBT15",'Deep retrofit'!$AW$20,"")))</f>
        <v/>
      </c>
      <c r="N57" s="143">
        <f t="shared" si="14"/>
        <v>0</v>
      </c>
      <c r="O57" s="262" t="str">
        <f>IF(F57="Scenario1PBT1",'Deep retrofit'!$E$23,IF(F57="Scenario2PBT1",'Deep retrofit'!$F$23,IF(F57="Scenario3PBT1",'Deep retrofit'!$G$23,"")))&amp;IF(F57="Scenario1PBT2",'Deep retrofit'!$H$23,IF(F57="Scenario2PBT2",'Deep retrofit'!$I$23,IF(F57="Scenario3PBT2",'Deep retrofit'!$J$23,"")))&amp;IF(F57="Scenario1PBT3",'Deep retrofit'!$K$23,IF(F57="Scenario2PBT3",'Deep retrofit'!$L$23,IF(F57="Scenario3PBT3",'Deep retrofit'!$M$23,"")))&amp;IF(F57="Scenario1PBT4",'Deep retrofit'!$N$23,IF(F57="Scenario2PBT4",'Deep retrofit'!$O$23,IF(F57="Scenario3PBT4",'Deep retrofit'!$P$23,"")))&amp;IF(F57="Scenario1PBT5",'Deep retrofit'!$Q$23,IF(F57="Scenario2PBT5",'Deep retrofit'!$R$23,IF(F57="Scenario3PBT5",'Deep retrofit'!$S$23,"")))&amp;IF(F57="Scenario1PBT6",'Deep retrofit'!$T$23,IF(F57="Scenario2PBT6",'Deep retrofit'!$U$23,IF(F57="Scenario3PBT6",'Deep retrofit'!$V$23,"")))&amp;IF(F57="Scenario1PBT7",'Deep retrofit'!$W$23,IF(F57="Scenario2PBT7",'Deep retrofit'!$X$23,IF(F57="Scenario3PBT7",'Deep retrofit'!$Y$23,"")))&amp;IF(F57="Scenario1PBT8",'Deep retrofit'!$Z$23,IF(F57="Scenario2PBT8",'Deep retrofit'!$AA$23,IF(F57="Scenario3PBT8",'Deep retrofit'!$AB$23,"")))&amp;IF(F57="Scenario1PBT9",'Deep retrofit'!$AC$23,IF(F57="Scenario2PBT9",'Deep retrofit'!$AD$23,IF(F57="Scenario3PBT9",'Deep retrofit'!$AE$23,"")))&amp;IF(F57="Scenario1PBT10",'Deep retrofit'!$AF$23,IF(F57="Scenario2PBT10",'Deep retrofit'!$AG$23,IF(F57="Scenario3PBT10",'Deep retrofit'!$AH$23,"")))&amp;IF(F57="Scenario1PBT11",'Deep retrofit'!$AI$23,IF(F57="Scenario2PBT11",'Deep retrofit'!$AJ$23,IF(F57="Scenario3PBT11",'Deep retrofit'!$AK$23,"")))&amp;IF(F57="Scenario1PBT12",'Deep retrofit'!$AL$23,IF(F57="Scenario2PBT12",'Deep retrofit'!$AM$23,IF(F57="Scenario3PBT12",'Deep retrofit'!$AN$23,"")))&amp;IF(F57="Scenario1PBT13",'Deep retrofit'!$AO$23,IF(F57="Scenario2PBT13",'Deep retrofit'!$AP$23,IF(F57="Scenario3PBT13",'Deep retrofit'!$AQ$23,"")))&amp;IF(F57="Scenario1PBT14",'Deep retrofit'!$AR$23,IF(F57="Scenario2PBT14",'Deep retrofit'!$AS$23,IF(F57="Scenario3PBT14",'Deep retrofit'!$AT$23,"")))&amp;IF(F57="Scenario1PBT15",'Deep retrofit'!$AU$23,IF(F57="Scenario2PBT15",'Deep retrofit'!$AV$23,IF(F57="Scenario3PBT15",'Deep retrofit'!$AW$23,"")))</f>
        <v/>
      </c>
      <c r="P57" s="142">
        <f t="shared" si="15"/>
        <v>0</v>
      </c>
      <c r="Q57" s="142" t="str">
        <f>IF(F57="Scenario1PBT1",'Deep retrofit'!$E$25,IF(F57="Scenario2PBT1",'Deep retrofit'!$F$25,IF(F57="Scenario3PBT1",'Deep retrofit'!$G$25,"")))&amp;IF(F57="Scenario1PBT2",'Deep retrofit'!$H$25,IF(F57="Scenario2PBT2",'Deep retrofit'!$I$25,IF(F57="Scenario3PBT2",'Deep retrofit'!$J$25,"")))&amp;IF(F57="Scenario1PBT3",'Deep retrofit'!$K$25,IF(F57="Scenario2PBT3",'Deep retrofit'!$L$25,IF(F57="Scenario3PBT3",'Deep retrofit'!$M$25,"")))&amp;IF(F57="Scenario1PBT4",'Deep retrofit'!$N$25,IF(F57="Scenario2PBT4",'Deep retrofit'!$O$25,IF(F57="Scenario3PBT4",'Deep retrofit'!$P$25,"")))&amp;IF(F57="Scenario1PBT5",'Deep retrofit'!$Q$25,IF(F57="Scenario2PBT5",'Deep retrofit'!$R$25,IF(F57="Scenario3PBT5",'Deep retrofit'!$S$25,"")))&amp;IF(F57="Scenario1PBT6",'Deep retrofit'!$T$25,IF(F57="Scenario2PBT6",'Deep retrofit'!$U$25,IF(F57="Scenario3PBT6",'Deep retrofit'!$V$25,"")))&amp;IF(F57="Scenario1PBT7",'Deep retrofit'!$W$25,IF(F57="Scenario2PBT7",'Deep retrofit'!$X$25,IF(F57="Scenario3PBT7",'Deep retrofit'!$Y$25,"")))&amp;IF(F57="Scenario1PBT8",'Deep retrofit'!$Z$25,IF(F57="Scenario2PBT8",'Deep retrofit'!$AA$25,IF(F57="Scenario3PBT8",'Deep retrofit'!$AB$25,"")))&amp;IF(F57="Scenario1PBT9",'Deep retrofit'!$AC$25,IF(F57="Scenario2PBT9",'Deep retrofit'!$AD$25,IF(F57="Scenario3PBT9",'Deep retrofit'!$AE$25,"")))&amp;IF(F57="Scenario1PBT10",'Deep retrofit'!$AF$25,IF(F57="Scenario2PBT10",'Deep retrofit'!$AG$25,IF(F57="Scenario3PBT10",'Deep retrofit'!$AH$25,"")))&amp;IF(F57="Scenario1PBT11",'Deep retrofit'!$AI$25,IF(F57="Scenario2PBT11",'Deep retrofit'!$AJ$25,IF(F57="Scenario3PBT11",'Deep retrofit'!$AK$25,"")))&amp;IF(F57="Scenario1PBT12",'Deep retrofit'!$AL$25,IF(F57="Scenario2PBT12",'Deep retrofit'!$AM$25,IF(F57="Scenario3PBT12",'Deep retrofit'!$AN$25,"")))&amp;IF(F57="Scenario1PBT13",'Deep retrofit'!$AO$25,IF(F57="Scenario2PBT13",'Deep retrofit'!$AP$25,IF(F57="Scenario3PBT13",'Deep retrofit'!$AQ$25,"")))&amp;IF(F57="Scenario1PBT14",'Deep retrofit'!$AR$25,IF(F57="Scenario2PBT14",'Deep retrofit'!$AS$25,IF(F57="Scenario3PBT14",'Deep retrofit'!$AT$25,"")))&amp;IF(F57="Scenario1PBT15",'Deep retrofit'!$AU$25,IF(F57="Scenario2PBT15",'Deep retrofit'!$AV$25,IF(F57="Scenario3PBT15",'Deep retrofit'!$AW$25,"")))</f>
        <v/>
      </c>
      <c r="R57" s="142">
        <f t="shared" si="16"/>
        <v>0</v>
      </c>
      <c r="S57" s="142" t="str">
        <f>IF(F57="Scenario1PBT1",'Deep retrofit'!$E$27,IF(F57="Scenario2PBT1",'Deep retrofit'!$F$27,IF(F57="Scenario3PBT1",'Deep retrofit'!$G$27,"")))&amp;IF(F57="Scenario1PBT2",'Deep retrofit'!$H$27,IF(F57="Scenario2PBT2",'Deep retrofit'!$I$27,IF(F57="Scenario3PBT2",'Deep retrofit'!$J$27,"")))&amp;IF(F57="Scenario1PBT3",'Deep retrofit'!$K$27,IF(F57="Scenario2PBT3",'Deep retrofit'!$L$27,IF(F57="Scenario3PBT3",'Deep retrofit'!$M$27,"")))&amp;IF(F57="Scenario1PBT4",'Deep retrofit'!$N$27,IF(F57="Scenario2PBT4",'Deep retrofit'!$O$27,IF(F57="Scenario3PBT4",'Deep retrofit'!$P$27,"")))&amp;IF(F57="Scenario1PBT5",'Deep retrofit'!$Q$27,IF(F57="Scenario2PBT5",'Deep retrofit'!$R$27,IF(F57="Scenario3PBT5",'Deep retrofit'!$S$27,"")))&amp;IF(F57="Scenario1PBT6",'Deep retrofit'!$T$27,IF(F57="Scenario2PBT6",'Deep retrofit'!$U$27,IF(F57="Scenario3PBT6",'Deep retrofit'!$V$27,"")))&amp;IF(F57="Scenario1PBT7",'Deep retrofit'!$W$27,IF(F57="Scenario2PBT7",'Deep retrofit'!$X$27,IF(F57="Scenario3PBT7",'Deep retrofit'!$Y$27,"")))&amp;IF(F57="Scenario1PBT8",'Deep retrofit'!$Z$27,IF(F57="Scenario2PBT8",'Deep retrofit'!$AA$27,IF(F57="Scenario3PBT8",'Deep retrofit'!$AB$27,"")))&amp;IF(F57="Scenario1PBT9",'Deep retrofit'!$AC$27,IF(F57="Scenario2PBT9",'Deep retrofit'!$AD$27,IF(F57="Scenario3PBT9",'Deep retrofit'!$AE$27,"")))&amp;IF(F57="Scenario1PBT10",'Deep retrofit'!$AF$27,IF(F57="Scenario2PBT10",'Deep retrofit'!$AG$27,IF(F57="Scenario3PBT10",'Deep retrofit'!$AH$27,"")))&amp;IF(F57="Scenario1PBT11",'Deep retrofit'!$AI$27,IF(F57="Scenario2PBT11",'Deep retrofit'!$AJ$27,IF(F57="Scenario3PBT11",'Deep retrofit'!$AK$27,"")))&amp;IF(F57="Scenario1PBT12",'Deep retrofit'!$AL$27,IF(F57="Scenario2PBT12",'Deep retrofit'!$AM$27,IF(F57="Scenario3PBT12",'Deep retrofit'!$AN$27,"")))&amp;IF(F57="Scenario1PBT13",'Deep retrofit'!$AO$27,IF(F57="Scenario2PBT13",'Deep retrofit'!$AP$27,IF(F57="Scenario3PBT13",'Deep retrofit'!$AQ$27,"")))&amp;IF(F57="Scenario1PBT14",'Deep retrofit'!$AR$27,IF(F57="Scenario2PBT14",'Deep retrofit'!$AS$27,IF(F57="Scenario3PBT14",'Deep retrofit'!$AT$27,"")))&amp;IF(F57="Scenario1PBT15",'Deep retrofit'!$AU$27,IF(F57="Scenario2PBT15",'Deep retrofit'!$AV$27,IF(F57="Scenario3PBT15",'Deep retrofit'!$AW$27,"")))</f>
        <v/>
      </c>
      <c r="T57" s="263">
        <f t="shared" si="17"/>
        <v>0</v>
      </c>
      <c r="U57" s="262" t="str">
        <f>IF(F57="Scenario1PBT1",'Deep retrofit'!$E$38,IF(F57="Scenario2PBT1",'Deep retrofit'!$F$38,IF(F57="Scenario3PBT1",'Deep retrofit'!$G$38,"")))&amp;IF(F57="Scenario1PBT2",'Deep retrofit'!$H$38,IF(F57="Scenario2PBT2",'Deep retrofit'!$I$38,IF(F57="Scenario3PBT2",'Deep retrofit'!$J$38,"")))&amp;IF(F57="Scenario1PBT3",'Deep retrofit'!$K$38,IF(F57="Scenario2PBT3",'Deep retrofit'!$L$38,IF(F57="Scenario3PBT3",'Deep retrofit'!$M$38,"")))&amp;IF(F57="Scenario1PBT4",'Deep retrofit'!$N$38,IF(F57="Scenario2PBT4",'Deep retrofit'!$O$38,IF(F57="Scenario3PBT4",'Deep retrofit'!$P$38,"")))&amp;IF(F57="Scenario1PBT5",'Deep retrofit'!$Q$38,IF(F57="Scenario2PBT5",'Deep retrofit'!$R$38,IF(F57="Scenario3PBT5",'Deep retrofit'!$S$38,"")))&amp;IF(F57="Scenario1PBT6",'Deep retrofit'!$T$38,IF(F57="Scenario2PBT6",'Deep retrofit'!$U$38,IF(F57="Scenario3PBT6",'Deep retrofit'!$V$38,"")))&amp;IF(F57="Scenario1PBT7",'Deep retrofit'!$W$38,IF(F57="Scenario2PBT7",'Deep retrofit'!$X$38,IF(F57="Scenario3PBT7",'Deep retrofit'!$Y$38,"")))&amp;IF(F57="Scenario1PBT8",'Deep retrofit'!$Z$38,IF(F57="Scenario2PBT8",'Deep retrofit'!$AA$38,IF(F57="Scenario3PBT8",'Deep retrofit'!$AB$38,"")))&amp;IF(F57="Scenario1PBT9",'Deep retrofit'!$AC$38,IF(F57="Scenario2PBT9",'Deep retrofit'!$AD$38,IF(F57="Scenario3PBT9",'Deep retrofit'!$AE$38,"")))&amp;IF(F57="Scenario1PBT10",'Deep retrofit'!$AF$38,IF(F57="Scenario2PBT10",'Deep retrofit'!$AG$38,IF(F57="Scenario3PBT10",'Deep retrofit'!$AH$38,"")))&amp;IF(F57="Scenario1PBT11",'Deep retrofit'!$AI$38,IF(F57="Scenario2PBT11",'Deep retrofit'!$AJ$38,IF(F57="Scenario3PBT11",'Deep retrofit'!$AK$38,"")))&amp;IF(F57="Scenario1PBT12",'Deep retrofit'!$AL$38,IF(F57="Scenario2PBT12",'Deep retrofit'!$AM$38,IF(F57="Scenario3PBT12",'Deep retrofit'!$AN$38,"")))&amp;IF(F57="Scenario1PBT13",'Deep retrofit'!$AO$38,IF(F57="Scenario2PBT13",'Deep retrofit'!$AP$38,IF(F57="Scenario3PBT13",'Deep retrofit'!$AQ$38,"")))&amp;IF(F57="Scenario1PBT14",'Deep retrofit'!$AR$38,IF(F57="Scenario2PBT14",'Deep retrofit'!$AS$38,IF(F57="Scenario3PBT14",'Deep retrofit'!$AT$38,"")))&amp;IF(F57="Scenario1PBT15",'Deep retrofit'!$AU$38,IF(F57="Scenario2PBT15",'Deep retrofit'!$AV$38,IF(F57="Scenario3PBT15",'Deep retrofit'!$AW$38,"")))</f>
        <v/>
      </c>
      <c r="V57" s="142">
        <f t="shared" si="18"/>
        <v>0</v>
      </c>
      <c r="W57" s="142" t="str">
        <f>IF(F57="Scenario1PBT1",'Deep retrofit'!$E$40,IF(F57="Scenario2PBT1",'Deep retrofit'!$F$40,IF(F57="Scenario3PBT1",'Deep retrofit'!$G$40,"")))&amp;IF(F57="Scenario1PBT2",'Deep retrofit'!$H$40,IF(F57="Scenario2PBT2",'Deep retrofit'!$I$40,IF(F57="Scenario3PBT2",'Deep retrofit'!$J$40,"")))&amp;IF(F57="Scenario1PBT3",'Deep retrofit'!$K$40,IF(F57="Scenario2PBT3",'Deep retrofit'!$L$40,IF(F57="Scenario3PBT3",'Deep retrofit'!$M$40,"")))&amp;IF(F57="Scenario1PBT4",'Deep retrofit'!$N$40,IF(F57="Scenario2PBT4",'Deep retrofit'!$O$40,IF(F57="Scenario3PBT4",'Deep retrofit'!$P$40,"")))&amp;IF(F57="Scenario1PBT5",'Deep retrofit'!$Q$40,IF(F57="Scenario2PBT5",'Deep retrofit'!$R$40,IF(F57="Scenario3PBT5",'Deep retrofit'!$S$40,"")))&amp;IF(F57="Scenario1PBT6",'Deep retrofit'!$T$40,IF(F57="Scenario2PBT6",'Deep retrofit'!$U$40,IF(F57="Scenario3PBT6",'Deep retrofit'!$V$40,"")))&amp;IF(F57="Scenario1PBT7",'Deep retrofit'!$W$40,IF(F57="Scenario2PBT7",'Deep retrofit'!$X$40,IF(F57="Scenario3PBT7",'Deep retrofit'!$Y$40,"")))&amp;IF(F57="Scenario1PBT8",'Deep retrofit'!$Z$40,IF(F57="Scenario2PBT8",'Deep retrofit'!$AA$40,IF(F57="Scenario3PBT8",'Deep retrofit'!$AB$40,"")))&amp;IF(F57="Scenario1PBT9",'Deep retrofit'!$AC$40,IF(F57="Scenario2PBT9",'Deep retrofit'!$AD$40,IF(F57="Scenario3PBT9",'Deep retrofit'!$AE$40,"")))&amp;IF(F57="Scenario1PBT10",'Deep retrofit'!$AF$40,IF(F57="Scenario2PBT10",'Deep retrofit'!$AG$40,IF(F57="Scenario3PBT10",'Deep retrofit'!$AH$40,"")))&amp;IF(F57="Scenario1PBT11",'Deep retrofit'!$AI$40,IF(F57="Scenario2PBT11",'Deep retrofit'!$AJ$40,IF(F57="Scenario3PBT11",'Deep retrofit'!$AK$40,"")))&amp;IF(F57="Scenario1PBT12",'Deep retrofit'!$AL$40,IF(F57="Scenario2PBT12",'Deep retrofit'!$AM$40,IF(F57="Scenario3PBT12",'Deep retrofit'!$AN$40,"")))&amp;IF(F57="Scenario1PBT13",'Deep retrofit'!$AO$40,IF(F57="Scenario2PBT13",'Deep retrofit'!$AP$40,IF(F57="Scenario3PBT13",'Deep retrofit'!$AQ$40,"")))&amp;IF(F57="Scenario1PBT14",'Deep retrofit'!$AR$40,IF(F57="Scenario2PBT14",'Deep retrofit'!$AS$40,IF(F57="Scenario3PBT14",'Deep retrofit'!$AT$40,"")))&amp;IF(F57="Scenario1PBT15",'Deep retrofit'!$AU$40,IF(F57="Scenario2PBT15",'Deep retrofit'!$AV$40,IF(F57="Scenario3PBT15",'Deep retrofit'!$AW$40,"")))</f>
        <v/>
      </c>
      <c r="X57" s="142">
        <f t="shared" si="19"/>
        <v>0</v>
      </c>
      <c r="Y57" s="142" t="str">
        <f>IF(F57="Scenario1PBT1",'Deep retrofit'!$E$42,IF(F57="Scenario2PBT1",'Deep retrofit'!$F$42,IF(F57="Scenario3PBT1",'Deep retrofit'!$G$42,"")))&amp;IF(F57="Scenario1PBT2",'Deep retrofit'!$H$42,IF(F57="Scenario2PBT2",'Deep retrofit'!$I$42,IF(F57="Scenario3PBT2",'Deep retrofit'!$J$42,"")))&amp;IF(F57="Scenario1PBT3",'Deep retrofit'!$K$42,IF(F57="Scenario2PBT3",'Deep retrofit'!$L$42,IF(F57="Scenario3PBT3",'Deep retrofit'!$M$42,"")))&amp;IF(F57="Scenario1PBT4",'Deep retrofit'!$N$42,IF(F57="Scenario2PBT4",'Deep retrofit'!$O$42,IF(F57="Scenario3PBT4",'Deep retrofit'!$P$42,"")))&amp;IF(F57="Scenario1PBT5",'Deep retrofit'!$Q$42,IF(F57="Scenario2PBT5",'Deep retrofit'!$R$42,IF(F57="Scenario3PBT5",'Deep retrofit'!$S$42,"")))&amp;IF(F57="Scenario1PBT6",'Deep retrofit'!$T$42,IF(F57="Scenario2PBT6",'Deep retrofit'!$U$42,IF(F57="Scenario3PBT6",'Deep retrofit'!$V$42,"")))&amp;IF(F57="Scenario1PBT7",'Deep retrofit'!$W$42,IF(F57="Scenario2PBT7",'Deep retrofit'!$X$42,IF(F57="Scenario3PBT7",'Deep retrofit'!$Y$42,"")))&amp;IF(F57="Scenario1PBT8",'Deep retrofit'!$Z$42,IF(F57="Scenario2PBT8",'Deep retrofit'!$AA$42,IF(F57="Scenario3PBT8",'Deep retrofit'!$AB$42,"")))&amp;IF(F57="Scenario1PBT9",'Deep retrofit'!$AC$42,IF(F57="Scenario2PBT9",'Deep retrofit'!$AD$42,IF(F57="Scenario3PBT9",'Deep retrofit'!$AE$42,"")))&amp;IF(F57="Scenario1PBT10",'Deep retrofit'!$AF$42,IF(F57="Scenario2PBT10",'Deep retrofit'!$AG$42,IF(F57="Scenario3PBT10",'Deep retrofit'!$AH$42,"")))&amp;IF(F57="Scenario1PBT11",'Deep retrofit'!$AI$42,IF(F57="Scenario2PBT11",'Deep retrofit'!$AJ$42,IF(F57="Scenario3PBT11",'Deep retrofit'!$AK$42,"")))&amp;IF(F57="Scenario1PBT12",'Deep retrofit'!$AL$42,IF(F57="Scenario2PBT12",'Deep retrofit'!$AM$42,IF(F57="Scenario3PBT12",'Deep retrofit'!$AN$42,"")))&amp;IF(F57="Scenario1PBT13",'Deep retrofit'!$AO$42,IF(F57="Scenario2PBT13",'Deep retrofit'!$AP$42,IF(F57="Scenario3PBT13",'Deep retrofit'!$AQ$42,"")))&amp;IF(F57="Scenario1PBT14",'Deep retrofit'!$AR$42,IF(F57="Scenario2PBT14",'Deep retrofit'!$AS$42,IF(F57="Scenario3PBT14",'Deep retrofit'!$AT$42,"")))&amp;IF(F57="Scenario1PBT15",'Deep retrofit'!$AU$42,IF(F57="Scenario2PBT15",'Deep retrofit'!$AV$42,IF(F57="Scenario3PBT15",'Deep retrofit'!$AW$42,"")))</f>
        <v/>
      </c>
      <c r="Z57" s="142">
        <f t="shared" si="20"/>
        <v>0</v>
      </c>
      <c r="AA57" s="331" t="str">
        <f>IF(F57="Scenario1PBT1",'Deep retrofit'!$E$101,IF(F57="Scenario2PBT1",'Deep retrofit'!$F$101,IF(F57="Scenario3PBT1",'Deep retrofit'!$G$101,"")))&amp;IF(F57="Scenario1PBT2",'Deep retrofit'!$H$101,IF(F57="Scenario2PBT2",'Deep retrofit'!$I$101,IF(F57="Scenario3PBT2",'Deep retrofit'!$J$101,"")))&amp;IF(F57="Scenario1PBT3",'Deep retrofit'!$K$101,IF(F57="Scenario2PBT3",'Deep retrofit'!$L$101,IF(F57="Scenario3PBT3",'Deep retrofit'!$M$101,"")))&amp;IF(F57="Scenario1PBT4",'Deep retrofit'!$N$101,IF(F57="Scenario2PBT4",'Deep retrofit'!$O$101,IF(F57="Scenario3PBT4",'Deep retrofit'!$P$101,"")))&amp;IF(F57="Scenario1PBT5",'Deep retrofit'!$Q$101,IF(F57="Scenario2PBT5",'Deep retrofit'!$R$101,IF(F57="Scenario3PBT5",'Deep retrofit'!$S$101,"")))&amp;IF(F57="Scenario1PBT6",'Deep retrofit'!$T$101,IF(F57="Scenario2PBT6",'Deep retrofit'!$U$101,IF(F57="Scenario3PBT6",'Deep retrofit'!$V$101,"")))&amp;IF(F57="Scenario1PBT7",'Deep retrofit'!$W$101,IF(F57="Scenario2PBT7",'Deep retrofit'!$X$101,IF(F57="Scenario3PBT7",'Deep retrofit'!$Y$101,"")))&amp;IF(F57="Scenario1PBT8",'Deep retrofit'!$Z$101,IF(F57="Scenario2PBT8",'Deep retrofit'!$AA$101,IF(F57="Scenario3PBT8",'Deep retrofit'!$AB$101,"")))&amp;IF(F57="Scenario1PBT9",'Deep retrofit'!$AC$101,IF(F57="Scenario2PBT9",'Deep retrofit'!$AD$101,IF(F57="Scenario3PBT9",'Deep retrofit'!$AE$101,"")))&amp;IF(F57="Scenario1PBT10",'Deep retrofit'!$AF$101,IF(F57="Scenario2PBT10",'Deep retrofit'!$AG$101,IF(F57="Scenario3PBT10",'Deep retrofit'!$AH$101,"")))&amp;IF(F57="Scenario1PBT11",'Deep retrofit'!$AI$101,IF(F57="Scenario2PBT11",'Deep retrofit'!$AJ$101,IF(F57="Scenario3PBT11",'Deep retrofit'!$AK$101,"")))&amp;IF(F57="Scenario1PBT12",'Deep retrofit'!$AL$101,IF(F57="Scenario2PBT12",'Deep retrofit'!$AM$101,IF(F57="Scenario3PBT12",'Deep retrofit'!$AN$101,"")))&amp;IF(F57="Scenario1PBT13",'Deep retrofit'!$AO$101,IF(F57="Scenario2PBT13",'Deep retrofit'!$AP$101,IF(F57="Scenario3PBT13",'Deep retrofit'!$AQ$101,"")))&amp;IF(F57="Scenario1PBT14",'Deep retrofit'!$AR$101,IF(F57="Scenario2PBT14",'Deep retrofit'!$AS$101,IF(F57="Scenario3PBT14",'Deep retrofit'!$AT$101,"")))&amp;IF(F57="Scenario1PBT15",'Deep retrofit'!$AU$101,IF(F57="Scenario2PBT15",'Deep retrofit'!$AV$101,IF(F57="Scenario3PBT15",'Deep retrofit'!$AW$101,"")))</f>
        <v/>
      </c>
      <c r="AB57" s="233">
        <f t="shared" si="21"/>
        <v>0</v>
      </c>
      <c r="AC57" s="264">
        <f>IFERROR('Projection_Base-case'!G57-G57,0)</f>
        <v>0</v>
      </c>
      <c r="AD57" s="142">
        <f t="shared" si="24"/>
        <v>0</v>
      </c>
      <c r="AE57" s="142">
        <f>IFERROR(100*AC57/'Projection_Base-case'!G57,0)</f>
        <v>0</v>
      </c>
      <c r="AF57" s="142">
        <f>IFERROR('Projection_Base-case'!I57-I57,0)</f>
        <v>0</v>
      </c>
      <c r="AG57" s="142">
        <f t="shared" si="25"/>
        <v>0</v>
      </c>
      <c r="AH57" s="142">
        <f>IFERROR(100*AF57/'Projection_Base-case'!I57,0)</f>
        <v>0</v>
      </c>
      <c r="AI57" s="142">
        <f>IFERROR('Projection_Base-case'!K57-K57,0)</f>
        <v>0</v>
      </c>
      <c r="AJ57" s="142">
        <f t="shared" si="26"/>
        <v>0</v>
      </c>
      <c r="AK57" s="142">
        <f>IFERROR(100*AI57/'Projection_Base-case'!K57,0)</f>
        <v>0</v>
      </c>
      <c r="AL57" s="142">
        <f>IFERROR(M57-'Projection_Base-case'!M57,0)</f>
        <v>0</v>
      </c>
      <c r="AM57" s="142">
        <f t="shared" si="27"/>
        <v>0</v>
      </c>
      <c r="AN57" s="143">
        <f>IFERROR(100*AL57/'Projection_Base-case'!M57,0)</f>
        <v>0</v>
      </c>
      <c r="AO57" s="262">
        <f>IFERROR('Projection_Base-case'!O57-O57,0)</f>
        <v>0</v>
      </c>
      <c r="AP57" s="142">
        <f t="shared" si="28"/>
        <v>0</v>
      </c>
      <c r="AQ57" s="142">
        <f>IFERROR(100*AO57/'Projection_Base-case'!O57,0)</f>
        <v>0</v>
      </c>
      <c r="AR57" s="142">
        <f>IFERROR('Projection_Base-case'!Q57-Q57,0)</f>
        <v>0</v>
      </c>
      <c r="AS57" s="142">
        <f t="shared" si="29"/>
        <v>0</v>
      </c>
      <c r="AT57" s="142">
        <f>IFERROR(100*AR57/'Projection_Base-case'!Q57,0)</f>
        <v>0</v>
      </c>
      <c r="AU57" s="142">
        <f>IFERROR('Projection_Base-case'!S57-S57,0)</f>
        <v>0</v>
      </c>
      <c r="AV57" s="142">
        <f t="shared" si="30"/>
        <v>0</v>
      </c>
      <c r="AW57" s="143">
        <f>IFERROR(100*AU57/'Projection_Base-case'!S57,0)</f>
        <v>0</v>
      </c>
      <c r="AX57" s="262">
        <f>IFERROR('Projection_Base-case'!U57-U57,0)</f>
        <v>0</v>
      </c>
      <c r="AY57" s="142">
        <f t="shared" si="31"/>
        <v>0</v>
      </c>
      <c r="AZ57" s="142">
        <f>IFERROR(100*AX57/'Projection_Base-case'!U57,0)</f>
        <v>0</v>
      </c>
      <c r="BA57" s="142">
        <f>IFERROR('Projection_Base-case'!W57-W57,0)</f>
        <v>0</v>
      </c>
      <c r="BB57" s="142">
        <f t="shared" si="32"/>
        <v>0</v>
      </c>
      <c r="BC57" s="142">
        <f>IFERROR(100*BA57/'Projection_Base-case'!W57,0)</f>
        <v>0</v>
      </c>
      <c r="BD57" s="142">
        <f>IFERROR('Projection_Base-case'!Y57-Y57,0)</f>
        <v>0</v>
      </c>
      <c r="BE57" s="142">
        <f t="shared" si="33"/>
        <v>0</v>
      </c>
      <c r="BF57" s="142">
        <f>IFERROR(100*BD57/'Projection_Base-case'!Y57,0)</f>
        <v>0</v>
      </c>
      <c r="BG57" s="531">
        <f t="shared" si="22"/>
        <v>0</v>
      </c>
      <c r="BH57" s="532">
        <f t="shared" si="23"/>
        <v>0</v>
      </c>
    </row>
    <row r="58" spans="1:60" x14ac:dyDescent="0.25">
      <c r="A58" s="261">
        <v>53</v>
      </c>
      <c r="B58" s="142">
        <f>'Projection_Base-case'!B58</f>
        <v>0</v>
      </c>
      <c r="C58" s="142">
        <f>'Projection_Base-case'!C58</f>
        <v>0</v>
      </c>
      <c r="D58" s="142">
        <f>'Projection_Base-case'!D58</f>
        <v>0</v>
      </c>
      <c r="E58" s="149"/>
      <c r="F58" s="258" t="str">
        <f t="shared" si="10"/>
        <v>0</v>
      </c>
      <c r="G58" s="231" t="str">
        <f>IF(F58="Scenario1PBT1",'Deep retrofit'!$E$6,IF(F58="Scenario2PBT1",'Deep retrofit'!$F$6,IF(F58="Scenario3PBT1",'Deep retrofit'!$G$6,"")))&amp;IF(F58="Scenario1PBT2",'Deep retrofit'!$H$6,IF(F58="Scenario2PBT2",'Deep retrofit'!$I$6,IF(F58="Scenario3PBT2",'Deep retrofit'!$J$6,"")))&amp;IF(F58="Scenario1PBT3",'Deep retrofit'!$K$6,IF(F58="Scenario2PBT3",'Deep retrofit'!$L$6,IF(F58="Scenario3PBT3",'Deep retrofit'!$M$6,"")))&amp;IF(F58="Scenario1PBT4",'Deep retrofit'!$N$6,IF(F58="Scenario2PBT4",'Deep retrofit'!$O$6,IF(F58="Scenario3PBT4",'Deep retrofit'!$P$6,"")))&amp;IF(F58="Scenario1PBT5",'Deep retrofit'!$Q$6,IF(F58="Scenario2PBT5",'Deep retrofit'!$R$6,IF(F58="Scenario3PBT5",'Deep retrofit'!$S$6,"")))&amp;IF(F58="Scenario1PBT6",'Deep retrofit'!$T$6,IF(F58="Scenario2PBT6",'Deep retrofit'!$U$6,IF(F58="Scenario3PBT6",'Deep retrofit'!$V$6,"")))&amp;IF(F58="Scenario1PBT7",'Deep retrofit'!$W$6,IF(F58="Scenario2PBT7",'Deep retrofit'!$X$6,IF(F58="Scenario3PBT7",'Deep retrofit'!$Y$6,"")))&amp;IF(F58="Scenario1PBT8",'Deep retrofit'!$Z$6,IF(F58="Scenario2PBT8",'Deep retrofit'!$AA$6,IF(F58="Scenario3PBT8",'Deep retrofit'!$AB$6,"")))&amp;IF(F58="Scenario1PBT9",'Deep retrofit'!$AC$6,IF(F58="Scenario2PBT9",'Deep retrofit'!$AD$6,IF(F58="Scenario3PBT9",'Deep retrofit'!$AE$6,"")))&amp;IF(F58="Scenario1PBT10",'Deep retrofit'!$AF$6,IF(F58="Scenario2PBT10",'Deep retrofit'!$AG$6,IF(F58="Scenario3PBT10",'Deep retrofit'!$AH$6,"")))&amp;IF(F58="Scenario1PBT11",'Deep retrofit'!$AI$6,IF(F58="Scenario2PBT11",'Deep retrofit'!$AJ$6,IF(F58="Scenario3PBT11",'Deep retrofit'!$AK$6,"")))&amp;IF(F58="Scenario1PBT12",'Deep retrofit'!$AL$6,IF(F58="Scenario2PBT12",'Deep retrofit'!$AM$6,IF(F58="Scenario3PBT12",'Deep retrofit'!$AN$6,"")))&amp;IF(F58="Scenario1PBT13",'Deep retrofit'!$AO$6,IF(F58="Scenario2PBT13",'Deep retrofit'!$AP$6,IF(F58="Scenario3PBT13",'Deep retrofit'!$AQ$6,"")))&amp;IF(F58="Scenario1PBT14",'Deep retrofit'!$AR$6,IF(F58="Scenario2PBT14",'Deep retrofit'!$AS$6,IF(F58="Scenario3PBT14",'Deep retrofit'!$AT$6,"")))&amp;IF(F58="Scenario1PBT15",'Deep retrofit'!$AU$6,IF(F58="Scenario2PBT15",'Deep retrofit'!$AV$6,IF(F58="Scenario3PBT15",'Deep retrofit'!$AW$6,"")))</f>
        <v/>
      </c>
      <c r="H58" s="142">
        <f t="shared" si="11"/>
        <v>0</v>
      </c>
      <c r="I58" s="232" t="str">
        <f>IF(F58="Scenario1PBT1",'Deep retrofit'!$E$16,IF(F58="Scenario2PBT1",'Deep retrofit'!$F$16,IF(F58="Scenario3PBT1",'Deep retrofit'!$G$16,"")))&amp;IF(F58="Scenario1PBT2",'Deep retrofit'!$H$16,IF(F58="Scenario2PBT2",'Deep retrofit'!$I$16,IF(F58="Scenario3PBT2",'Deep retrofit'!$J$16,"")))&amp;IF(F58="Scenario1PBT3",'Deep retrofit'!$K$16,IF(F58="Scenario2PBT3",'Deep retrofit'!$L$16,IF(F58="Scenario3PBT3",'Deep retrofit'!$M$16,"")))&amp;IF(F58="Scenario1PBT4",'Deep retrofit'!$N$16,IF(F58="Scenario2PBT4",'Deep retrofit'!$O$16,IF(F58="Scenario3PBT4",'Deep retrofit'!$P$16,"")))&amp;IF(F58="Scenario1PBT5",'Deep retrofit'!$Q$16,IF(F58="Scenario2PBT5",'Deep retrofit'!$R$16,IF(F58="Scenario3PBT5",'Deep retrofit'!$S$16,"")))&amp;IF(F58="Scenario1PBT6",'Deep retrofit'!$T$16,IF(F58="Scenario2PBT6",'Deep retrofit'!$U$16,IF(F58="Scenario3PBT6",'Deep retrofit'!$V$16,"")))&amp;IF(F58="Scenario1PBT7",'Deep retrofit'!$W$16,IF(F58="Scenario2PBT7",'Deep retrofit'!$X$16,IF(F58="Scenario3PBT7",'Deep retrofit'!$Y$16,"")))&amp;IF(F58="Scenario1PBT8",'Deep retrofit'!$Z$16,IF(F58="Scenario2PBT8",'Deep retrofit'!$AA$16,IF(F58="Scenario3PBT8",'Deep retrofit'!$AB$16,"")))&amp;IF(F58="Scenario1PBT9",'Deep retrofit'!$AC$16,IF(F58="Scenario2PBT9",'Deep retrofit'!$AD$16,IF(F58="Scenario3PBT9",'Deep retrofit'!$AE$16,"")))&amp;IF(F58="Scenario1PBT10",'Deep retrofit'!$AF$16,IF(F58="Scenario2PBT10",'Deep retrofit'!$AG$16,IF(F58="Scenario3PBT10",'Deep retrofit'!$AH$16,"")))&amp;IF(F58="Scenario1PBT11",'Deep retrofit'!$AI$16,IF(F58="Scenario2PBT11",'Deep retrofit'!$AJ$16,IF(F58="Scenario3PBT11",'Deep retrofit'!$AK$16,"")))&amp;IF(F58="Scenario1PBT12",'Deep retrofit'!$AL$16,IF(F58="Scenario2PBT12",'Deep retrofit'!$AM$16,IF(F58="Scenario3PBT12",'Deep retrofit'!$AN$16,"")))&amp;IF(F58="Scenario1PBT13",'Deep retrofit'!$AO$16,IF(F58="Scenario2PBT13",'Deep retrofit'!$AP$16,IF(F58="Scenario3PBT13",'Deep retrofit'!$AQ$16,"")))&amp;IF(F58="Scenario1PBT14",'Deep retrofit'!$AR$16,IF(F58="Scenario2PBT14",'Deep retrofit'!$AS$16,IF(F58="Scenario3PBT14",'Deep retrofit'!$AT$16,"")))&amp;IF(F58="Scenario1PBT15",'Deep retrofit'!$AU$16,IF(F58="Scenario2PBT15",'Deep retrofit'!$AV$16,IF(F58="Scenario3PBT15",'Deep retrofit'!$AW$16,"")))</f>
        <v/>
      </c>
      <c r="J58" s="142">
        <f t="shared" si="12"/>
        <v>0</v>
      </c>
      <c r="K58" s="142" t="str">
        <f>IF(F58="Scenario1PBT1",'Deep retrofit'!$E$18,IF(F58="Scenario2PBT1",'Deep retrofit'!$F$18,IF(F58="Scenario3PBT1",'Deep retrofit'!$G$18,"")))&amp;IF(F58="Scenario1PBT2",'Deep retrofit'!$H$18,IF(F58="Scenario2PBT2",'Deep retrofit'!$I$18,IF(F58="Scenario3PBT2",'Deep retrofit'!$J$18,"")))&amp;IF(F58="Scenario1PBT3",'Deep retrofit'!$K$18,IF(F58="Scenario2PBT3",'Deep retrofit'!$L$18,IF(F58="Scenario3PBT3",'Deep retrofit'!$M$18,"")))&amp;IF(F58="Scenario1PBT4",'Deep retrofit'!$N$18,IF(F58="Scenario2PBT4",'Deep retrofit'!$O$18,IF(F58="Scenario3PBT4",'Deep retrofit'!$P$18,"")))&amp;IF(F58="Scenario1PBT5",'Deep retrofit'!$Q$18,IF(F58="Scenario2PBT5",'Deep retrofit'!$R$18,IF(F58="Scenario3PBT5",'Deep retrofit'!$S$18,"")))&amp;IF(F58="Scenario1PBT6",'Deep retrofit'!$T$18,IF(F58="Scenario2PBT6",'Deep retrofit'!$U$18,IF(F58="Scenario3PBT6",'Deep retrofit'!$V$18,"")))&amp;IF(F58="Scenario1PBT7",'Deep retrofit'!$W$18,IF(F58="Scenario2PBT7",'Deep retrofit'!$X$18,IF(F58="Scenario3PBT7",'Deep retrofit'!$Y$18,"")))&amp;IF(F58="Scenario1PBT8",'Deep retrofit'!$Z$18,IF(F58="Scenario2PBT8",'Deep retrofit'!$AA$18,IF(F58="Scenario3PBT8",'Deep retrofit'!$AB$18,"")))&amp;IF(F58="Scenario1PBT9",'Deep retrofit'!$AC$18,IF(F58="Scenario2PBT9",'Deep retrofit'!$AD$18,IF(F58="Scenario3PBT9",'Deep retrofit'!$AE$18,"")))&amp;IF(F58="Scenario1PBT10",'Deep retrofit'!$AF$18,IF(F58="Scenario2PBT10",'Deep retrofit'!$AG$18,IF(F58="Scenario3PBT10",'Deep retrofit'!$AH$18,"")))&amp;IF(F58="Scenario1PBT11",'Deep retrofit'!$AI$18,IF(F58="Scenario2PBT11",'Deep retrofit'!$AJ$18,IF(F58="Scenario3PBT11",'Deep retrofit'!$AK$18,"")))&amp;IF(F58="Scenario1PBT12",'Deep retrofit'!$AL$18,IF(F58="Scenario2PBT12",'Deep retrofit'!$AM$18,IF(F58="Scenario3PBT12",'Deep retrofit'!$AN$18,"")))&amp;IF(F58="Scenario1PBT13",'Deep retrofit'!$AO$18,IF(F58="Scenario2PBT13",'Deep retrofit'!$AP$18,IF(F58="Scenario3PBT13",'Deep retrofit'!$AQ$18,"")))&amp;IF(F58="Scenario1PBT14",'Deep retrofit'!$AR$18,IF(F58="Scenario2PBT14",'Deep retrofit'!$AS$18,IF(F58="Scenario3PBT14",'Deep retrofit'!$AT$18,"")))&amp;IF(F58="Scenario1PBT15",'Deep retrofit'!$AU$18,IF(F58="Scenario2PBT15",'Deep retrofit'!$AV$18,IF(F58="Scenario3PBT15",'Deep retrofit'!$AW$18,"")))</f>
        <v/>
      </c>
      <c r="L58" s="142">
        <f t="shared" si="13"/>
        <v>0</v>
      </c>
      <c r="M58" s="142" t="str">
        <f>IF(F58="Scenario1PBT1",'Deep retrofit'!$E$20,IF(F58="Scenario2PBT1",'Deep retrofit'!$F$20,IF(F58="Scenario3PBT1",'Deep retrofit'!$G$20,"")))&amp;IF(F58="Scenario1PBT2",'Deep retrofit'!$H$20,IF(F58="Scenario2PBT2",'Deep retrofit'!$I$20,IF(F58="Scenario3PBT2",'Deep retrofit'!$J$20,"")))&amp;IF(F58="Scenario1PBT3",'Deep retrofit'!$K$20,IF(F58="Scenario2PBT3",'Deep retrofit'!$L$20,IF(F58="Scenario3PBT3",'Deep retrofit'!$M$20,"")))&amp;IF(F58="Scenario1PBT4",'Deep retrofit'!$N$20,IF(F58="Scenario2PBT4",'Deep retrofit'!$O$20,IF(F58="Scenario3PBT4",'Deep retrofit'!$P$20,"")))&amp;IF(F58="Scenario1PBT5",'Deep retrofit'!$Q$20,IF(F58="Scenario2PBT5",'Deep retrofit'!$R$20,IF(F58="Scenario3PBT5",'Deep retrofit'!$S$20,"")))&amp;IF(F58="Scenario1PBT6",'Deep retrofit'!$T$20,IF(F58="Scenario2PBT6",'Deep retrofit'!$U$20,IF(F58="Scenario3PBT6",'Deep retrofit'!$V$20,"")))&amp;IF(F58="Scenario1PBT7",'Deep retrofit'!$W$20,IF(F58="Scenario2PBT7",'Deep retrofit'!$X$20,IF(F58="Scenario3PBT7",'Deep retrofit'!$Y$20,"")))&amp;IF(F58="Scenario1PBT8",'Deep retrofit'!$Z$20,IF(F58="Scenario2PBT8",'Deep retrofit'!$AA$20,IF(F58="Scenario3PBT8",'Deep retrofit'!$AB$20,"")))&amp;IF(F58="Scenario1PBT9",'Deep retrofit'!$AC$20,IF(F58="Scenario2PBT9",'Deep retrofit'!$AD$20,IF(F58="Scenario3PBT9",'Deep retrofit'!$AE$20,"")))&amp;IF(F58="Scenario1PBT10",'Deep retrofit'!$AF$20,IF(F58="Scenario2PBT10",'Deep retrofit'!$AG$20,IF(F58="Scenario3PBT10",'Deep retrofit'!$AH$20,"")))&amp;IF(F58="Scenario1PBT11",'Deep retrofit'!$AI$20,IF(F58="Scenario2PBT11",'Deep retrofit'!$AJ$20,IF(F58="Scenario3PBT11",'Deep retrofit'!$AK$20,"")))&amp;IF(F58="Scenario1PBT12",'Deep retrofit'!$AL$20,IF(F58="Scenario2PBT12",'Deep retrofit'!$AM$20,IF(F58="Scenario3PBT12",'Deep retrofit'!$AN$20,"")))&amp;IF(F58="Scenario1PBT13",'Deep retrofit'!$AO$20,IF(F58="Scenario2PBT13",'Deep retrofit'!$AP$20,IF(F58="Scenario3PBT13",'Deep retrofit'!$AQ$20,"")))&amp;IF(F58="Scenario1PBT14",'Deep retrofit'!$AR$20,IF(F58="Scenario2PBT14",'Deep retrofit'!$AS$20,IF(F58="Scenario3PBT14",'Deep retrofit'!$AT$20,"")))&amp;IF(F58="Scenario1PBT15",'Deep retrofit'!$AU$20,IF(F58="Scenario2PBT15",'Deep retrofit'!$AV$20,IF(F58="Scenario3PBT15",'Deep retrofit'!$AW$20,"")))</f>
        <v/>
      </c>
      <c r="N58" s="143">
        <f t="shared" si="14"/>
        <v>0</v>
      </c>
      <c r="O58" s="262" t="str">
        <f>IF(F58="Scenario1PBT1",'Deep retrofit'!$E$23,IF(F58="Scenario2PBT1",'Deep retrofit'!$F$23,IF(F58="Scenario3PBT1",'Deep retrofit'!$G$23,"")))&amp;IF(F58="Scenario1PBT2",'Deep retrofit'!$H$23,IF(F58="Scenario2PBT2",'Deep retrofit'!$I$23,IF(F58="Scenario3PBT2",'Deep retrofit'!$J$23,"")))&amp;IF(F58="Scenario1PBT3",'Deep retrofit'!$K$23,IF(F58="Scenario2PBT3",'Deep retrofit'!$L$23,IF(F58="Scenario3PBT3",'Deep retrofit'!$M$23,"")))&amp;IF(F58="Scenario1PBT4",'Deep retrofit'!$N$23,IF(F58="Scenario2PBT4",'Deep retrofit'!$O$23,IF(F58="Scenario3PBT4",'Deep retrofit'!$P$23,"")))&amp;IF(F58="Scenario1PBT5",'Deep retrofit'!$Q$23,IF(F58="Scenario2PBT5",'Deep retrofit'!$R$23,IF(F58="Scenario3PBT5",'Deep retrofit'!$S$23,"")))&amp;IF(F58="Scenario1PBT6",'Deep retrofit'!$T$23,IF(F58="Scenario2PBT6",'Deep retrofit'!$U$23,IF(F58="Scenario3PBT6",'Deep retrofit'!$V$23,"")))&amp;IF(F58="Scenario1PBT7",'Deep retrofit'!$W$23,IF(F58="Scenario2PBT7",'Deep retrofit'!$X$23,IF(F58="Scenario3PBT7",'Deep retrofit'!$Y$23,"")))&amp;IF(F58="Scenario1PBT8",'Deep retrofit'!$Z$23,IF(F58="Scenario2PBT8",'Deep retrofit'!$AA$23,IF(F58="Scenario3PBT8",'Deep retrofit'!$AB$23,"")))&amp;IF(F58="Scenario1PBT9",'Deep retrofit'!$AC$23,IF(F58="Scenario2PBT9",'Deep retrofit'!$AD$23,IF(F58="Scenario3PBT9",'Deep retrofit'!$AE$23,"")))&amp;IF(F58="Scenario1PBT10",'Deep retrofit'!$AF$23,IF(F58="Scenario2PBT10",'Deep retrofit'!$AG$23,IF(F58="Scenario3PBT10",'Deep retrofit'!$AH$23,"")))&amp;IF(F58="Scenario1PBT11",'Deep retrofit'!$AI$23,IF(F58="Scenario2PBT11",'Deep retrofit'!$AJ$23,IF(F58="Scenario3PBT11",'Deep retrofit'!$AK$23,"")))&amp;IF(F58="Scenario1PBT12",'Deep retrofit'!$AL$23,IF(F58="Scenario2PBT12",'Deep retrofit'!$AM$23,IF(F58="Scenario3PBT12",'Deep retrofit'!$AN$23,"")))&amp;IF(F58="Scenario1PBT13",'Deep retrofit'!$AO$23,IF(F58="Scenario2PBT13",'Deep retrofit'!$AP$23,IF(F58="Scenario3PBT13",'Deep retrofit'!$AQ$23,"")))&amp;IF(F58="Scenario1PBT14",'Deep retrofit'!$AR$23,IF(F58="Scenario2PBT14",'Deep retrofit'!$AS$23,IF(F58="Scenario3PBT14",'Deep retrofit'!$AT$23,"")))&amp;IF(F58="Scenario1PBT15",'Deep retrofit'!$AU$23,IF(F58="Scenario2PBT15",'Deep retrofit'!$AV$23,IF(F58="Scenario3PBT15",'Deep retrofit'!$AW$23,"")))</f>
        <v/>
      </c>
      <c r="P58" s="142">
        <f t="shared" si="15"/>
        <v>0</v>
      </c>
      <c r="Q58" s="142" t="str">
        <f>IF(F58="Scenario1PBT1",'Deep retrofit'!$E$25,IF(F58="Scenario2PBT1",'Deep retrofit'!$F$25,IF(F58="Scenario3PBT1",'Deep retrofit'!$G$25,"")))&amp;IF(F58="Scenario1PBT2",'Deep retrofit'!$H$25,IF(F58="Scenario2PBT2",'Deep retrofit'!$I$25,IF(F58="Scenario3PBT2",'Deep retrofit'!$J$25,"")))&amp;IF(F58="Scenario1PBT3",'Deep retrofit'!$K$25,IF(F58="Scenario2PBT3",'Deep retrofit'!$L$25,IF(F58="Scenario3PBT3",'Deep retrofit'!$M$25,"")))&amp;IF(F58="Scenario1PBT4",'Deep retrofit'!$N$25,IF(F58="Scenario2PBT4",'Deep retrofit'!$O$25,IF(F58="Scenario3PBT4",'Deep retrofit'!$P$25,"")))&amp;IF(F58="Scenario1PBT5",'Deep retrofit'!$Q$25,IF(F58="Scenario2PBT5",'Deep retrofit'!$R$25,IF(F58="Scenario3PBT5",'Deep retrofit'!$S$25,"")))&amp;IF(F58="Scenario1PBT6",'Deep retrofit'!$T$25,IF(F58="Scenario2PBT6",'Deep retrofit'!$U$25,IF(F58="Scenario3PBT6",'Deep retrofit'!$V$25,"")))&amp;IF(F58="Scenario1PBT7",'Deep retrofit'!$W$25,IF(F58="Scenario2PBT7",'Deep retrofit'!$X$25,IF(F58="Scenario3PBT7",'Deep retrofit'!$Y$25,"")))&amp;IF(F58="Scenario1PBT8",'Deep retrofit'!$Z$25,IF(F58="Scenario2PBT8",'Deep retrofit'!$AA$25,IF(F58="Scenario3PBT8",'Deep retrofit'!$AB$25,"")))&amp;IF(F58="Scenario1PBT9",'Deep retrofit'!$AC$25,IF(F58="Scenario2PBT9",'Deep retrofit'!$AD$25,IF(F58="Scenario3PBT9",'Deep retrofit'!$AE$25,"")))&amp;IF(F58="Scenario1PBT10",'Deep retrofit'!$AF$25,IF(F58="Scenario2PBT10",'Deep retrofit'!$AG$25,IF(F58="Scenario3PBT10",'Deep retrofit'!$AH$25,"")))&amp;IF(F58="Scenario1PBT11",'Deep retrofit'!$AI$25,IF(F58="Scenario2PBT11",'Deep retrofit'!$AJ$25,IF(F58="Scenario3PBT11",'Deep retrofit'!$AK$25,"")))&amp;IF(F58="Scenario1PBT12",'Deep retrofit'!$AL$25,IF(F58="Scenario2PBT12",'Deep retrofit'!$AM$25,IF(F58="Scenario3PBT12",'Deep retrofit'!$AN$25,"")))&amp;IF(F58="Scenario1PBT13",'Deep retrofit'!$AO$25,IF(F58="Scenario2PBT13",'Deep retrofit'!$AP$25,IF(F58="Scenario3PBT13",'Deep retrofit'!$AQ$25,"")))&amp;IF(F58="Scenario1PBT14",'Deep retrofit'!$AR$25,IF(F58="Scenario2PBT14",'Deep retrofit'!$AS$25,IF(F58="Scenario3PBT14",'Deep retrofit'!$AT$25,"")))&amp;IF(F58="Scenario1PBT15",'Deep retrofit'!$AU$25,IF(F58="Scenario2PBT15",'Deep retrofit'!$AV$25,IF(F58="Scenario3PBT15",'Deep retrofit'!$AW$25,"")))</f>
        <v/>
      </c>
      <c r="R58" s="142">
        <f t="shared" si="16"/>
        <v>0</v>
      </c>
      <c r="S58" s="142" t="str">
        <f>IF(F58="Scenario1PBT1",'Deep retrofit'!$E$27,IF(F58="Scenario2PBT1",'Deep retrofit'!$F$27,IF(F58="Scenario3PBT1",'Deep retrofit'!$G$27,"")))&amp;IF(F58="Scenario1PBT2",'Deep retrofit'!$H$27,IF(F58="Scenario2PBT2",'Deep retrofit'!$I$27,IF(F58="Scenario3PBT2",'Deep retrofit'!$J$27,"")))&amp;IF(F58="Scenario1PBT3",'Deep retrofit'!$K$27,IF(F58="Scenario2PBT3",'Deep retrofit'!$L$27,IF(F58="Scenario3PBT3",'Deep retrofit'!$M$27,"")))&amp;IF(F58="Scenario1PBT4",'Deep retrofit'!$N$27,IF(F58="Scenario2PBT4",'Deep retrofit'!$O$27,IF(F58="Scenario3PBT4",'Deep retrofit'!$P$27,"")))&amp;IF(F58="Scenario1PBT5",'Deep retrofit'!$Q$27,IF(F58="Scenario2PBT5",'Deep retrofit'!$R$27,IF(F58="Scenario3PBT5",'Deep retrofit'!$S$27,"")))&amp;IF(F58="Scenario1PBT6",'Deep retrofit'!$T$27,IF(F58="Scenario2PBT6",'Deep retrofit'!$U$27,IF(F58="Scenario3PBT6",'Deep retrofit'!$V$27,"")))&amp;IF(F58="Scenario1PBT7",'Deep retrofit'!$W$27,IF(F58="Scenario2PBT7",'Deep retrofit'!$X$27,IF(F58="Scenario3PBT7",'Deep retrofit'!$Y$27,"")))&amp;IF(F58="Scenario1PBT8",'Deep retrofit'!$Z$27,IF(F58="Scenario2PBT8",'Deep retrofit'!$AA$27,IF(F58="Scenario3PBT8",'Deep retrofit'!$AB$27,"")))&amp;IF(F58="Scenario1PBT9",'Deep retrofit'!$AC$27,IF(F58="Scenario2PBT9",'Deep retrofit'!$AD$27,IF(F58="Scenario3PBT9",'Deep retrofit'!$AE$27,"")))&amp;IF(F58="Scenario1PBT10",'Deep retrofit'!$AF$27,IF(F58="Scenario2PBT10",'Deep retrofit'!$AG$27,IF(F58="Scenario3PBT10",'Deep retrofit'!$AH$27,"")))&amp;IF(F58="Scenario1PBT11",'Deep retrofit'!$AI$27,IF(F58="Scenario2PBT11",'Deep retrofit'!$AJ$27,IF(F58="Scenario3PBT11",'Deep retrofit'!$AK$27,"")))&amp;IF(F58="Scenario1PBT12",'Deep retrofit'!$AL$27,IF(F58="Scenario2PBT12",'Deep retrofit'!$AM$27,IF(F58="Scenario3PBT12",'Deep retrofit'!$AN$27,"")))&amp;IF(F58="Scenario1PBT13",'Deep retrofit'!$AO$27,IF(F58="Scenario2PBT13",'Deep retrofit'!$AP$27,IF(F58="Scenario3PBT13",'Deep retrofit'!$AQ$27,"")))&amp;IF(F58="Scenario1PBT14",'Deep retrofit'!$AR$27,IF(F58="Scenario2PBT14",'Deep retrofit'!$AS$27,IF(F58="Scenario3PBT14",'Deep retrofit'!$AT$27,"")))&amp;IF(F58="Scenario1PBT15",'Deep retrofit'!$AU$27,IF(F58="Scenario2PBT15",'Deep retrofit'!$AV$27,IF(F58="Scenario3PBT15",'Deep retrofit'!$AW$27,"")))</f>
        <v/>
      </c>
      <c r="T58" s="263">
        <f t="shared" si="17"/>
        <v>0</v>
      </c>
      <c r="U58" s="262" t="str">
        <f>IF(F58="Scenario1PBT1",'Deep retrofit'!$E$38,IF(F58="Scenario2PBT1",'Deep retrofit'!$F$38,IF(F58="Scenario3PBT1",'Deep retrofit'!$G$38,"")))&amp;IF(F58="Scenario1PBT2",'Deep retrofit'!$H$38,IF(F58="Scenario2PBT2",'Deep retrofit'!$I$38,IF(F58="Scenario3PBT2",'Deep retrofit'!$J$38,"")))&amp;IF(F58="Scenario1PBT3",'Deep retrofit'!$K$38,IF(F58="Scenario2PBT3",'Deep retrofit'!$L$38,IF(F58="Scenario3PBT3",'Deep retrofit'!$M$38,"")))&amp;IF(F58="Scenario1PBT4",'Deep retrofit'!$N$38,IF(F58="Scenario2PBT4",'Deep retrofit'!$O$38,IF(F58="Scenario3PBT4",'Deep retrofit'!$P$38,"")))&amp;IF(F58="Scenario1PBT5",'Deep retrofit'!$Q$38,IF(F58="Scenario2PBT5",'Deep retrofit'!$R$38,IF(F58="Scenario3PBT5",'Deep retrofit'!$S$38,"")))&amp;IF(F58="Scenario1PBT6",'Deep retrofit'!$T$38,IF(F58="Scenario2PBT6",'Deep retrofit'!$U$38,IF(F58="Scenario3PBT6",'Deep retrofit'!$V$38,"")))&amp;IF(F58="Scenario1PBT7",'Deep retrofit'!$W$38,IF(F58="Scenario2PBT7",'Deep retrofit'!$X$38,IF(F58="Scenario3PBT7",'Deep retrofit'!$Y$38,"")))&amp;IF(F58="Scenario1PBT8",'Deep retrofit'!$Z$38,IF(F58="Scenario2PBT8",'Deep retrofit'!$AA$38,IF(F58="Scenario3PBT8",'Deep retrofit'!$AB$38,"")))&amp;IF(F58="Scenario1PBT9",'Deep retrofit'!$AC$38,IF(F58="Scenario2PBT9",'Deep retrofit'!$AD$38,IF(F58="Scenario3PBT9",'Deep retrofit'!$AE$38,"")))&amp;IF(F58="Scenario1PBT10",'Deep retrofit'!$AF$38,IF(F58="Scenario2PBT10",'Deep retrofit'!$AG$38,IF(F58="Scenario3PBT10",'Deep retrofit'!$AH$38,"")))&amp;IF(F58="Scenario1PBT11",'Deep retrofit'!$AI$38,IF(F58="Scenario2PBT11",'Deep retrofit'!$AJ$38,IF(F58="Scenario3PBT11",'Deep retrofit'!$AK$38,"")))&amp;IF(F58="Scenario1PBT12",'Deep retrofit'!$AL$38,IF(F58="Scenario2PBT12",'Deep retrofit'!$AM$38,IF(F58="Scenario3PBT12",'Deep retrofit'!$AN$38,"")))&amp;IF(F58="Scenario1PBT13",'Deep retrofit'!$AO$38,IF(F58="Scenario2PBT13",'Deep retrofit'!$AP$38,IF(F58="Scenario3PBT13",'Deep retrofit'!$AQ$38,"")))&amp;IF(F58="Scenario1PBT14",'Deep retrofit'!$AR$38,IF(F58="Scenario2PBT14",'Deep retrofit'!$AS$38,IF(F58="Scenario3PBT14",'Deep retrofit'!$AT$38,"")))&amp;IF(F58="Scenario1PBT15",'Deep retrofit'!$AU$38,IF(F58="Scenario2PBT15",'Deep retrofit'!$AV$38,IF(F58="Scenario3PBT15",'Deep retrofit'!$AW$38,"")))</f>
        <v/>
      </c>
      <c r="V58" s="142">
        <f t="shared" si="18"/>
        <v>0</v>
      </c>
      <c r="W58" s="142" t="str">
        <f>IF(F58="Scenario1PBT1",'Deep retrofit'!$E$40,IF(F58="Scenario2PBT1",'Deep retrofit'!$F$40,IF(F58="Scenario3PBT1",'Deep retrofit'!$G$40,"")))&amp;IF(F58="Scenario1PBT2",'Deep retrofit'!$H$40,IF(F58="Scenario2PBT2",'Deep retrofit'!$I$40,IF(F58="Scenario3PBT2",'Deep retrofit'!$J$40,"")))&amp;IF(F58="Scenario1PBT3",'Deep retrofit'!$K$40,IF(F58="Scenario2PBT3",'Deep retrofit'!$L$40,IF(F58="Scenario3PBT3",'Deep retrofit'!$M$40,"")))&amp;IF(F58="Scenario1PBT4",'Deep retrofit'!$N$40,IF(F58="Scenario2PBT4",'Deep retrofit'!$O$40,IF(F58="Scenario3PBT4",'Deep retrofit'!$P$40,"")))&amp;IF(F58="Scenario1PBT5",'Deep retrofit'!$Q$40,IF(F58="Scenario2PBT5",'Deep retrofit'!$R$40,IF(F58="Scenario3PBT5",'Deep retrofit'!$S$40,"")))&amp;IF(F58="Scenario1PBT6",'Deep retrofit'!$T$40,IF(F58="Scenario2PBT6",'Deep retrofit'!$U$40,IF(F58="Scenario3PBT6",'Deep retrofit'!$V$40,"")))&amp;IF(F58="Scenario1PBT7",'Deep retrofit'!$W$40,IF(F58="Scenario2PBT7",'Deep retrofit'!$X$40,IF(F58="Scenario3PBT7",'Deep retrofit'!$Y$40,"")))&amp;IF(F58="Scenario1PBT8",'Deep retrofit'!$Z$40,IF(F58="Scenario2PBT8",'Deep retrofit'!$AA$40,IF(F58="Scenario3PBT8",'Deep retrofit'!$AB$40,"")))&amp;IF(F58="Scenario1PBT9",'Deep retrofit'!$AC$40,IF(F58="Scenario2PBT9",'Deep retrofit'!$AD$40,IF(F58="Scenario3PBT9",'Deep retrofit'!$AE$40,"")))&amp;IF(F58="Scenario1PBT10",'Deep retrofit'!$AF$40,IF(F58="Scenario2PBT10",'Deep retrofit'!$AG$40,IF(F58="Scenario3PBT10",'Deep retrofit'!$AH$40,"")))&amp;IF(F58="Scenario1PBT11",'Deep retrofit'!$AI$40,IF(F58="Scenario2PBT11",'Deep retrofit'!$AJ$40,IF(F58="Scenario3PBT11",'Deep retrofit'!$AK$40,"")))&amp;IF(F58="Scenario1PBT12",'Deep retrofit'!$AL$40,IF(F58="Scenario2PBT12",'Deep retrofit'!$AM$40,IF(F58="Scenario3PBT12",'Deep retrofit'!$AN$40,"")))&amp;IF(F58="Scenario1PBT13",'Deep retrofit'!$AO$40,IF(F58="Scenario2PBT13",'Deep retrofit'!$AP$40,IF(F58="Scenario3PBT13",'Deep retrofit'!$AQ$40,"")))&amp;IF(F58="Scenario1PBT14",'Deep retrofit'!$AR$40,IF(F58="Scenario2PBT14",'Deep retrofit'!$AS$40,IF(F58="Scenario3PBT14",'Deep retrofit'!$AT$40,"")))&amp;IF(F58="Scenario1PBT15",'Deep retrofit'!$AU$40,IF(F58="Scenario2PBT15",'Deep retrofit'!$AV$40,IF(F58="Scenario3PBT15",'Deep retrofit'!$AW$40,"")))</f>
        <v/>
      </c>
      <c r="X58" s="142">
        <f t="shared" si="19"/>
        <v>0</v>
      </c>
      <c r="Y58" s="142" t="str">
        <f>IF(F58="Scenario1PBT1",'Deep retrofit'!$E$42,IF(F58="Scenario2PBT1",'Deep retrofit'!$F$42,IF(F58="Scenario3PBT1",'Deep retrofit'!$G$42,"")))&amp;IF(F58="Scenario1PBT2",'Deep retrofit'!$H$42,IF(F58="Scenario2PBT2",'Deep retrofit'!$I$42,IF(F58="Scenario3PBT2",'Deep retrofit'!$J$42,"")))&amp;IF(F58="Scenario1PBT3",'Deep retrofit'!$K$42,IF(F58="Scenario2PBT3",'Deep retrofit'!$L$42,IF(F58="Scenario3PBT3",'Deep retrofit'!$M$42,"")))&amp;IF(F58="Scenario1PBT4",'Deep retrofit'!$N$42,IF(F58="Scenario2PBT4",'Deep retrofit'!$O$42,IF(F58="Scenario3PBT4",'Deep retrofit'!$P$42,"")))&amp;IF(F58="Scenario1PBT5",'Deep retrofit'!$Q$42,IF(F58="Scenario2PBT5",'Deep retrofit'!$R$42,IF(F58="Scenario3PBT5",'Deep retrofit'!$S$42,"")))&amp;IF(F58="Scenario1PBT6",'Deep retrofit'!$T$42,IF(F58="Scenario2PBT6",'Deep retrofit'!$U$42,IF(F58="Scenario3PBT6",'Deep retrofit'!$V$42,"")))&amp;IF(F58="Scenario1PBT7",'Deep retrofit'!$W$42,IF(F58="Scenario2PBT7",'Deep retrofit'!$X$42,IF(F58="Scenario3PBT7",'Deep retrofit'!$Y$42,"")))&amp;IF(F58="Scenario1PBT8",'Deep retrofit'!$Z$42,IF(F58="Scenario2PBT8",'Deep retrofit'!$AA$42,IF(F58="Scenario3PBT8",'Deep retrofit'!$AB$42,"")))&amp;IF(F58="Scenario1PBT9",'Deep retrofit'!$AC$42,IF(F58="Scenario2PBT9",'Deep retrofit'!$AD$42,IF(F58="Scenario3PBT9",'Deep retrofit'!$AE$42,"")))&amp;IF(F58="Scenario1PBT10",'Deep retrofit'!$AF$42,IF(F58="Scenario2PBT10",'Deep retrofit'!$AG$42,IF(F58="Scenario3PBT10",'Deep retrofit'!$AH$42,"")))&amp;IF(F58="Scenario1PBT11",'Deep retrofit'!$AI$42,IF(F58="Scenario2PBT11",'Deep retrofit'!$AJ$42,IF(F58="Scenario3PBT11",'Deep retrofit'!$AK$42,"")))&amp;IF(F58="Scenario1PBT12",'Deep retrofit'!$AL$42,IF(F58="Scenario2PBT12",'Deep retrofit'!$AM$42,IF(F58="Scenario3PBT12",'Deep retrofit'!$AN$42,"")))&amp;IF(F58="Scenario1PBT13",'Deep retrofit'!$AO$42,IF(F58="Scenario2PBT13",'Deep retrofit'!$AP$42,IF(F58="Scenario3PBT13",'Deep retrofit'!$AQ$42,"")))&amp;IF(F58="Scenario1PBT14",'Deep retrofit'!$AR$42,IF(F58="Scenario2PBT14",'Deep retrofit'!$AS$42,IF(F58="Scenario3PBT14",'Deep retrofit'!$AT$42,"")))&amp;IF(F58="Scenario1PBT15",'Deep retrofit'!$AU$42,IF(F58="Scenario2PBT15",'Deep retrofit'!$AV$42,IF(F58="Scenario3PBT15",'Deep retrofit'!$AW$42,"")))</f>
        <v/>
      </c>
      <c r="Z58" s="142">
        <f t="shared" si="20"/>
        <v>0</v>
      </c>
      <c r="AA58" s="331" t="str">
        <f>IF(F58="Scenario1PBT1",'Deep retrofit'!$E$101,IF(F58="Scenario2PBT1",'Deep retrofit'!$F$101,IF(F58="Scenario3PBT1",'Deep retrofit'!$G$101,"")))&amp;IF(F58="Scenario1PBT2",'Deep retrofit'!$H$101,IF(F58="Scenario2PBT2",'Deep retrofit'!$I$101,IF(F58="Scenario3PBT2",'Deep retrofit'!$J$101,"")))&amp;IF(F58="Scenario1PBT3",'Deep retrofit'!$K$101,IF(F58="Scenario2PBT3",'Deep retrofit'!$L$101,IF(F58="Scenario3PBT3",'Deep retrofit'!$M$101,"")))&amp;IF(F58="Scenario1PBT4",'Deep retrofit'!$N$101,IF(F58="Scenario2PBT4",'Deep retrofit'!$O$101,IF(F58="Scenario3PBT4",'Deep retrofit'!$P$101,"")))&amp;IF(F58="Scenario1PBT5",'Deep retrofit'!$Q$101,IF(F58="Scenario2PBT5",'Deep retrofit'!$R$101,IF(F58="Scenario3PBT5",'Deep retrofit'!$S$101,"")))&amp;IF(F58="Scenario1PBT6",'Deep retrofit'!$T$101,IF(F58="Scenario2PBT6",'Deep retrofit'!$U$101,IF(F58="Scenario3PBT6",'Deep retrofit'!$V$101,"")))&amp;IF(F58="Scenario1PBT7",'Deep retrofit'!$W$101,IF(F58="Scenario2PBT7",'Deep retrofit'!$X$101,IF(F58="Scenario3PBT7",'Deep retrofit'!$Y$101,"")))&amp;IF(F58="Scenario1PBT8",'Deep retrofit'!$Z$101,IF(F58="Scenario2PBT8",'Deep retrofit'!$AA$101,IF(F58="Scenario3PBT8",'Deep retrofit'!$AB$101,"")))&amp;IF(F58="Scenario1PBT9",'Deep retrofit'!$AC$101,IF(F58="Scenario2PBT9",'Deep retrofit'!$AD$101,IF(F58="Scenario3PBT9",'Deep retrofit'!$AE$101,"")))&amp;IF(F58="Scenario1PBT10",'Deep retrofit'!$AF$101,IF(F58="Scenario2PBT10",'Deep retrofit'!$AG$101,IF(F58="Scenario3PBT10",'Deep retrofit'!$AH$101,"")))&amp;IF(F58="Scenario1PBT11",'Deep retrofit'!$AI$101,IF(F58="Scenario2PBT11",'Deep retrofit'!$AJ$101,IF(F58="Scenario3PBT11",'Deep retrofit'!$AK$101,"")))&amp;IF(F58="Scenario1PBT12",'Deep retrofit'!$AL$101,IF(F58="Scenario2PBT12",'Deep retrofit'!$AM$101,IF(F58="Scenario3PBT12",'Deep retrofit'!$AN$101,"")))&amp;IF(F58="Scenario1PBT13",'Deep retrofit'!$AO$101,IF(F58="Scenario2PBT13",'Deep retrofit'!$AP$101,IF(F58="Scenario3PBT13",'Deep retrofit'!$AQ$101,"")))&amp;IF(F58="Scenario1PBT14",'Deep retrofit'!$AR$101,IF(F58="Scenario2PBT14",'Deep retrofit'!$AS$101,IF(F58="Scenario3PBT14",'Deep retrofit'!$AT$101,"")))&amp;IF(F58="Scenario1PBT15",'Deep retrofit'!$AU$101,IF(F58="Scenario2PBT15",'Deep retrofit'!$AV$101,IF(F58="Scenario3PBT15",'Deep retrofit'!$AW$101,"")))</f>
        <v/>
      </c>
      <c r="AB58" s="233">
        <f t="shared" si="21"/>
        <v>0</v>
      </c>
      <c r="AC58" s="264">
        <f>IFERROR('Projection_Base-case'!G58-G58,0)</f>
        <v>0</v>
      </c>
      <c r="AD58" s="142">
        <f t="shared" si="24"/>
        <v>0</v>
      </c>
      <c r="AE58" s="142">
        <f>IFERROR(100*AC58/'Projection_Base-case'!G58,0)</f>
        <v>0</v>
      </c>
      <c r="AF58" s="142">
        <f>IFERROR('Projection_Base-case'!I58-I58,0)</f>
        <v>0</v>
      </c>
      <c r="AG58" s="142">
        <f t="shared" si="25"/>
        <v>0</v>
      </c>
      <c r="AH58" s="142">
        <f>IFERROR(100*AF58/'Projection_Base-case'!I58,0)</f>
        <v>0</v>
      </c>
      <c r="AI58" s="142">
        <f>IFERROR('Projection_Base-case'!K58-K58,0)</f>
        <v>0</v>
      </c>
      <c r="AJ58" s="142">
        <f t="shared" si="26"/>
        <v>0</v>
      </c>
      <c r="AK58" s="142">
        <f>IFERROR(100*AI58/'Projection_Base-case'!K58,0)</f>
        <v>0</v>
      </c>
      <c r="AL58" s="142">
        <f>IFERROR(M58-'Projection_Base-case'!M58,0)</f>
        <v>0</v>
      </c>
      <c r="AM58" s="142">
        <f t="shared" si="27"/>
        <v>0</v>
      </c>
      <c r="AN58" s="143">
        <f>IFERROR(100*AL58/'Projection_Base-case'!M58,0)</f>
        <v>0</v>
      </c>
      <c r="AO58" s="262">
        <f>IFERROR('Projection_Base-case'!O58-O58,0)</f>
        <v>0</v>
      </c>
      <c r="AP58" s="142">
        <f t="shared" si="28"/>
        <v>0</v>
      </c>
      <c r="AQ58" s="142">
        <f>IFERROR(100*AO58/'Projection_Base-case'!O58,0)</f>
        <v>0</v>
      </c>
      <c r="AR58" s="142">
        <f>IFERROR('Projection_Base-case'!Q58-Q58,0)</f>
        <v>0</v>
      </c>
      <c r="AS58" s="142">
        <f t="shared" si="29"/>
        <v>0</v>
      </c>
      <c r="AT58" s="142">
        <f>IFERROR(100*AR58/'Projection_Base-case'!Q58,0)</f>
        <v>0</v>
      </c>
      <c r="AU58" s="142">
        <f>IFERROR('Projection_Base-case'!S58-S58,0)</f>
        <v>0</v>
      </c>
      <c r="AV58" s="142">
        <f t="shared" si="30"/>
        <v>0</v>
      </c>
      <c r="AW58" s="143">
        <f>IFERROR(100*AU58/'Projection_Base-case'!S58,0)</f>
        <v>0</v>
      </c>
      <c r="AX58" s="262">
        <f>IFERROR('Projection_Base-case'!U58-U58,0)</f>
        <v>0</v>
      </c>
      <c r="AY58" s="142">
        <f t="shared" si="31"/>
        <v>0</v>
      </c>
      <c r="AZ58" s="142">
        <f>IFERROR(100*AX58/'Projection_Base-case'!U58,0)</f>
        <v>0</v>
      </c>
      <c r="BA58" s="142">
        <f>IFERROR('Projection_Base-case'!W58-W58,0)</f>
        <v>0</v>
      </c>
      <c r="BB58" s="142">
        <f t="shared" si="32"/>
        <v>0</v>
      </c>
      <c r="BC58" s="142">
        <f>IFERROR(100*BA58/'Projection_Base-case'!W58,0)</f>
        <v>0</v>
      </c>
      <c r="BD58" s="142">
        <f>IFERROR('Projection_Base-case'!Y58-Y58,0)</f>
        <v>0</v>
      </c>
      <c r="BE58" s="142">
        <f t="shared" si="33"/>
        <v>0</v>
      </c>
      <c r="BF58" s="142">
        <f>IFERROR(100*BD58/'Projection_Base-case'!Y58,0)</f>
        <v>0</v>
      </c>
      <c r="BG58" s="531">
        <f t="shared" si="22"/>
        <v>0</v>
      </c>
      <c r="BH58" s="532">
        <f t="shared" si="23"/>
        <v>0</v>
      </c>
    </row>
    <row r="59" spans="1:60" x14ac:dyDescent="0.25">
      <c r="A59" s="261">
        <v>54</v>
      </c>
      <c r="B59" s="142">
        <f>'Projection_Base-case'!B59</f>
        <v>0</v>
      </c>
      <c r="C59" s="142">
        <f>'Projection_Base-case'!C59</f>
        <v>0</v>
      </c>
      <c r="D59" s="142">
        <f>'Projection_Base-case'!D59</f>
        <v>0</v>
      </c>
      <c r="E59" s="149"/>
      <c r="F59" s="258" t="str">
        <f t="shared" si="10"/>
        <v>0</v>
      </c>
      <c r="G59" s="231" t="str">
        <f>IF(F59="Scenario1PBT1",'Deep retrofit'!$E$6,IF(F59="Scenario2PBT1",'Deep retrofit'!$F$6,IF(F59="Scenario3PBT1",'Deep retrofit'!$G$6,"")))&amp;IF(F59="Scenario1PBT2",'Deep retrofit'!$H$6,IF(F59="Scenario2PBT2",'Deep retrofit'!$I$6,IF(F59="Scenario3PBT2",'Deep retrofit'!$J$6,"")))&amp;IF(F59="Scenario1PBT3",'Deep retrofit'!$K$6,IF(F59="Scenario2PBT3",'Deep retrofit'!$L$6,IF(F59="Scenario3PBT3",'Deep retrofit'!$M$6,"")))&amp;IF(F59="Scenario1PBT4",'Deep retrofit'!$N$6,IF(F59="Scenario2PBT4",'Deep retrofit'!$O$6,IF(F59="Scenario3PBT4",'Deep retrofit'!$P$6,"")))&amp;IF(F59="Scenario1PBT5",'Deep retrofit'!$Q$6,IF(F59="Scenario2PBT5",'Deep retrofit'!$R$6,IF(F59="Scenario3PBT5",'Deep retrofit'!$S$6,"")))&amp;IF(F59="Scenario1PBT6",'Deep retrofit'!$T$6,IF(F59="Scenario2PBT6",'Deep retrofit'!$U$6,IF(F59="Scenario3PBT6",'Deep retrofit'!$V$6,"")))&amp;IF(F59="Scenario1PBT7",'Deep retrofit'!$W$6,IF(F59="Scenario2PBT7",'Deep retrofit'!$X$6,IF(F59="Scenario3PBT7",'Deep retrofit'!$Y$6,"")))&amp;IF(F59="Scenario1PBT8",'Deep retrofit'!$Z$6,IF(F59="Scenario2PBT8",'Deep retrofit'!$AA$6,IF(F59="Scenario3PBT8",'Deep retrofit'!$AB$6,"")))&amp;IF(F59="Scenario1PBT9",'Deep retrofit'!$AC$6,IF(F59="Scenario2PBT9",'Deep retrofit'!$AD$6,IF(F59="Scenario3PBT9",'Deep retrofit'!$AE$6,"")))&amp;IF(F59="Scenario1PBT10",'Deep retrofit'!$AF$6,IF(F59="Scenario2PBT10",'Deep retrofit'!$AG$6,IF(F59="Scenario3PBT10",'Deep retrofit'!$AH$6,"")))&amp;IF(F59="Scenario1PBT11",'Deep retrofit'!$AI$6,IF(F59="Scenario2PBT11",'Deep retrofit'!$AJ$6,IF(F59="Scenario3PBT11",'Deep retrofit'!$AK$6,"")))&amp;IF(F59="Scenario1PBT12",'Deep retrofit'!$AL$6,IF(F59="Scenario2PBT12",'Deep retrofit'!$AM$6,IF(F59="Scenario3PBT12",'Deep retrofit'!$AN$6,"")))&amp;IF(F59="Scenario1PBT13",'Deep retrofit'!$AO$6,IF(F59="Scenario2PBT13",'Deep retrofit'!$AP$6,IF(F59="Scenario3PBT13",'Deep retrofit'!$AQ$6,"")))&amp;IF(F59="Scenario1PBT14",'Deep retrofit'!$AR$6,IF(F59="Scenario2PBT14",'Deep retrofit'!$AS$6,IF(F59="Scenario3PBT14",'Deep retrofit'!$AT$6,"")))&amp;IF(F59="Scenario1PBT15",'Deep retrofit'!$AU$6,IF(F59="Scenario2PBT15",'Deep retrofit'!$AV$6,IF(F59="Scenario3PBT15",'Deep retrofit'!$AW$6,"")))</f>
        <v/>
      </c>
      <c r="H59" s="142">
        <f t="shared" si="11"/>
        <v>0</v>
      </c>
      <c r="I59" s="232" t="str">
        <f>IF(F59="Scenario1PBT1",'Deep retrofit'!$E$16,IF(F59="Scenario2PBT1",'Deep retrofit'!$F$16,IF(F59="Scenario3PBT1",'Deep retrofit'!$G$16,"")))&amp;IF(F59="Scenario1PBT2",'Deep retrofit'!$H$16,IF(F59="Scenario2PBT2",'Deep retrofit'!$I$16,IF(F59="Scenario3PBT2",'Deep retrofit'!$J$16,"")))&amp;IF(F59="Scenario1PBT3",'Deep retrofit'!$K$16,IF(F59="Scenario2PBT3",'Deep retrofit'!$L$16,IF(F59="Scenario3PBT3",'Deep retrofit'!$M$16,"")))&amp;IF(F59="Scenario1PBT4",'Deep retrofit'!$N$16,IF(F59="Scenario2PBT4",'Deep retrofit'!$O$16,IF(F59="Scenario3PBT4",'Deep retrofit'!$P$16,"")))&amp;IF(F59="Scenario1PBT5",'Deep retrofit'!$Q$16,IF(F59="Scenario2PBT5",'Deep retrofit'!$R$16,IF(F59="Scenario3PBT5",'Deep retrofit'!$S$16,"")))&amp;IF(F59="Scenario1PBT6",'Deep retrofit'!$T$16,IF(F59="Scenario2PBT6",'Deep retrofit'!$U$16,IF(F59="Scenario3PBT6",'Deep retrofit'!$V$16,"")))&amp;IF(F59="Scenario1PBT7",'Deep retrofit'!$W$16,IF(F59="Scenario2PBT7",'Deep retrofit'!$X$16,IF(F59="Scenario3PBT7",'Deep retrofit'!$Y$16,"")))&amp;IF(F59="Scenario1PBT8",'Deep retrofit'!$Z$16,IF(F59="Scenario2PBT8",'Deep retrofit'!$AA$16,IF(F59="Scenario3PBT8",'Deep retrofit'!$AB$16,"")))&amp;IF(F59="Scenario1PBT9",'Deep retrofit'!$AC$16,IF(F59="Scenario2PBT9",'Deep retrofit'!$AD$16,IF(F59="Scenario3PBT9",'Deep retrofit'!$AE$16,"")))&amp;IF(F59="Scenario1PBT10",'Deep retrofit'!$AF$16,IF(F59="Scenario2PBT10",'Deep retrofit'!$AG$16,IF(F59="Scenario3PBT10",'Deep retrofit'!$AH$16,"")))&amp;IF(F59="Scenario1PBT11",'Deep retrofit'!$AI$16,IF(F59="Scenario2PBT11",'Deep retrofit'!$AJ$16,IF(F59="Scenario3PBT11",'Deep retrofit'!$AK$16,"")))&amp;IF(F59="Scenario1PBT12",'Deep retrofit'!$AL$16,IF(F59="Scenario2PBT12",'Deep retrofit'!$AM$16,IF(F59="Scenario3PBT12",'Deep retrofit'!$AN$16,"")))&amp;IF(F59="Scenario1PBT13",'Deep retrofit'!$AO$16,IF(F59="Scenario2PBT13",'Deep retrofit'!$AP$16,IF(F59="Scenario3PBT13",'Deep retrofit'!$AQ$16,"")))&amp;IF(F59="Scenario1PBT14",'Deep retrofit'!$AR$16,IF(F59="Scenario2PBT14",'Deep retrofit'!$AS$16,IF(F59="Scenario3PBT14",'Deep retrofit'!$AT$16,"")))&amp;IF(F59="Scenario1PBT15",'Deep retrofit'!$AU$16,IF(F59="Scenario2PBT15",'Deep retrofit'!$AV$16,IF(F59="Scenario3PBT15",'Deep retrofit'!$AW$16,"")))</f>
        <v/>
      </c>
      <c r="J59" s="142">
        <f t="shared" si="12"/>
        <v>0</v>
      </c>
      <c r="K59" s="142" t="str">
        <f>IF(F59="Scenario1PBT1",'Deep retrofit'!$E$18,IF(F59="Scenario2PBT1",'Deep retrofit'!$F$18,IF(F59="Scenario3PBT1",'Deep retrofit'!$G$18,"")))&amp;IF(F59="Scenario1PBT2",'Deep retrofit'!$H$18,IF(F59="Scenario2PBT2",'Deep retrofit'!$I$18,IF(F59="Scenario3PBT2",'Deep retrofit'!$J$18,"")))&amp;IF(F59="Scenario1PBT3",'Deep retrofit'!$K$18,IF(F59="Scenario2PBT3",'Deep retrofit'!$L$18,IF(F59="Scenario3PBT3",'Deep retrofit'!$M$18,"")))&amp;IF(F59="Scenario1PBT4",'Deep retrofit'!$N$18,IF(F59="Scenario2PBT4",'Deep retrofit'!$O$18,IF(F59="Scenario3PBT4",'Deep retrofit'!$P$18,"")))&amp;IF(F59="Scenario1PBT5",'Deep retrofit'!$Q$18,IF(F59="Scenario2PBT5",'Deep retrofit'!$R$18,IF(F59="Scenario3PBT5",'Deep retrofit'!$S$18,"")))&amp;IF(F59="Scenario1PBT6",'Deep retrofit'!$T$18,IF(F59="Scenario2PBT6",'Deep retrofit'!$U$18,IF(F59="Scenario3PBT6",'Deep retrofit'!$V$18,"")))&amp;IF(F59="Scenario1PBT7",'Deep retrofit'!$W$18,IF(F59="Scenario2PBT7",'Deep retrofit'!$X$18,IF(F59="Scenario3PBT7",'Deep retrofit'!$Y$18,"")))&amp;IF(F59="Scenario1PBT8",'Deep retrofit'!$Z$18,IF(F59="Scenario2PBT8",'Deep retrofit'!$AA$18,IF(F59="Scenario3PBT8",'Deep retrofit'!$AB$18,"")))&amp;IF(F59="Scenario1PBT9",'Deep retrofit'!$AC$18,IF(F59="Scenario2PBT9",'Deep retrofit'!$AD$18,IF(F59="Scenario3PBT9",'Deep retrofit'!$AE$18,"")))&amp;IF(F59="Scenario1PBT10",'Deep retrofit'!$AF$18,IF(F59="Scenario2PBT10",'Deep retrofit'!$AG$18,IF(F59="Scenario3PBT10",'Deep retrofit'!$AH$18,"")))&amp;IF(F59="Scenario1PBT11",'Deep retrofit'!$AI$18,IF(F59="Scenario2PBT11",'Deep retrofit'!$AJ$18,IF(F59="Scenario3PBT11",'Deep retrofit'!$AK$18,"")))&amp;IF(F59="Scenario1PBT12",'Deep retrofit'!$AL$18,IF(F59="Scenario2PBT12",'Deep retrofit'!$AM$18,IF(F59="Scenario3PBT12",'Deep retrofit'!$AN$18,"")))&amp;IF(F59="Scenario1PBT13",'Deep retrofit'!$AO$18,IF(F59="Scenario2PBT13",'Deep retrofit'!$AP$18,IF(F59="Scenario3PBT13",'Deep retrofit'!$AQ$18,"")))&amp;IF(F59="Scenario1PBT14",'Deep retrofit'!$AR$18,IF(F59="Scenario2PBT14",'Deep retrofit'!$AS$18,IF(F59="Scenario3PBT14",'Deep retrofit'!$AT$18,"")))&amp;IF(F59="Scenario1PBT15",'Deep retrofit'!$AU$18,IF(F59="Scenario2PBT15",'Deep retrofit'!$AV$18,IF(F59="Scenario3PBT15",'Deep retrofit'!$AW$18,"")))</f>
        <v/>
      </c>
      <c r="L59" s="142">
        <f t="shared" si="13"/>
        <v>0</v>
      </c>
      <c r="M59" s="142" t="str">
        <f>IF(F59="Scenario1PBT1",'Deep retrofit'!$E$20,IF(F59="Scenario2PBT1",'Deep retrofit'!$F$20,IF(F59="Scenario3PBT1",'Deep retrofit'!$G$20,"")))&amp;IF(F59="Scenario1PBT2",'Deep retrofit'!$H$20,IF(F59="Scenario2PBT2",'Deep retrofit'!$I$20,IF(F59="Scenario3PBT2",'Deep retrofit'!$J$20,"")))&amp;IF(F59="Scenario1PBT3",'Deep retrofit'!$K$20,IF(F59="Scenario2PBT3",'Deep retrofit'!$L$20,IF(F59="Scenario3PBT3",'Deep retrofit'!$M$20,"")))&amp;IF(F59="Scenario1PBT4",'Deep retrofit'!$N$20,IF(F59="Scenario2PBT4",'Deep retrofit'!$O$20,IF(F59="Scenario3PBT4",'Deep retrofit'!$P$20,"")))&amp;IF(F59="Scenario1PBT5",'Deep retrofit'!$Q$20,IF(F59="Scenario2PBT5",'Deep retrofit'!$R$20,IF(F59="Scenario3PBT5",'Deep retrofit'!$S$20,"")))&amp;IF(F59="Scenario1PBT6",'Deep retrofit'!$T$20,IF(F59="Scenario2PBT6",'Deep retrofit'!$U$20,IF(F59="Scenario3PBT6",'Deep retrofit'!$V$20,"")))&amp;IF(F59="Scenario1PBT7",'Deep retrofit'!$W$20,IF(F59="Scenario2PBT7",'Deep retrofit'!$X$20,IF(F59="Scenario3PBT7",'Deep retrofit'!$Y$20,"")))&amp;IF(F59="Scenario1PBT8",'Deep retrofit'!$Z$20,IF(F59="Scenario2PBT8",'Deep retrofit'!$AA$20,IF(F59="Scenario3PBT8",'Deep retrofit'!$AB$20,"")))&amp;IF(F59="Scenario1PBT9",'Deep retrofit'!$AC$20,IF(F59="Scenario2PBT9",'Deep retrofit'!$AD$20,IF(F59="Scenario3PBT9",'Deep retrofit'!$AE$20,"")))&amp;IF(F59="Scenario1PBT10",'Deep retrofit'!$AF$20,IF(F59="Scenario2PBT10",'Deep retrofit'!$AG$20,IF(F59="Scenario3PBT10",'Deep retrofit'!$AH$20,"")))&amp;IF(F59="Scenario1PBT11",'Deep retrofit'!$AI$20,IF(F59="Scenario2PBT11",'Deep retrofit'!$AJ$20,IF(F59="Scenario3PBT11",'Deep retrofit'!$AK$20,"")))&amp;IF(F59="Scenario1PBT12",'Deep retrofit'!$AL$20,IF(F59="Scenario2PBT12",'Deep retrofit'!$AM$20,IF(F59="Scenario3PBT12",'Deep retrofit'!$AN$20,"")))&amp;IF(F59="Scenario1PBT13",'Deep retrofit'!$AO$20,IF(F59="Scenario2PBT13",'Deep retrofit'!$AP$20,IF(F59="Scenario3PBT13",'Deep retrofit'!$AQ$20,"")))&amp;IF(F59="Scenario1PBT14",'Deep retrofit'!$AR$20,IF(F59="Scenario2PBT14",'Deep retrofit'!$AS$20,IF(F59="Scenario3PBT14",'Deep retrofit'!$AT$20,"")))&amp;IF(F59="Scenario1PBT15",'Deep retrofit'!$AU$20,IF(F59="Scenario2PBT15",'Deep retrofit'!$AV$20,IF(F59="Scenario3PBT15",'Deep retrofit'!$AW$20,"")))</f>
        <v/>
      </c>
      <c r="N59" s="143">
        <f t="shared" si="14"/>
        <v>0</v>
      </c>
      <c r="O59" s="262" t="str">
        <f>IF(F59="Scenario1PBT1",'Deep retrofit'!$E$23,IF(F59="Scenario2PBT1",'Deep retrofit'!$F$23,IF(F59="Scenario3PBT1",'Deep retrofit'!$G$23,"")))&amp;IF(F59="Scenario1PBT2",'Deep retrofit'!$H$23,IF(F59="Scenario2PBT2",'Deep retrofit'!$I$23,IF(F59="Scenario3PBT2",'Deep retrofit'!$J$23,"")))&amp;IF(F59="Scenario1PBT3",'Deep retrofit'!$K$23,IF(F59="Scenario2PBT3",'Deep retrofit'!$L$23,IF(F59="Scenario3PBT3",'Deep retrofit'!$M$23,"")))&amp;IF(F59="Scenario1PBT4",'Deep retrofit'!$N$23,IF(F59="Scenario2PBT4",'Deep retrofit'!$O$23,IF(F59="Scenario3PBT4",'Deep retrofit'!$P$23,"")))&amp;IF(F59="Scenario1PBT5",'Deep retrofit'!$Q$23,IF(F59="Scenario2PBT5",'Deep retrofit'!$R$23,IF(F59="Scenario3PBT5",'Deep retrofit'!$S$23,"")))&amp;IF(F59="Scenario1PBT6",'Deep retrofit'!$T$23,IF(F59="Scenario2PBT6",'Deep retrofit'!$U$23,IF(F59="Scenario3PBT6",'Deep retrofit'!$V$23,"")))&amp;IF(F59="Scenario1PBT7",'Deep retrofit'!$W$23,IF(F59="Scenario2PBT7",'Deep retrofit'!$X$23,IF(F59="Scenario3PBT7",'Deep retrofit'!$Y$23,"")))&amp;IF(F59="Scenario1PBT8",'Deep retrofit'!$Z$23,IF(F59="Scenario2PBT8",'Deep retrofit'!$AA$23,IF(F59="Scenario3PBT8",'Deep retrofit'!$AB$23,"")))&amp;IF(F59="Scenario1PBT9",'Deep retrofit'!$AC$23,IF(F59="Scenario2PBT9",'Deep retrofit'!$AD$23,IF(F59="Scenario3PBT9",'Deep retrofit'!$AE$23,"")))&amp;IF(F59="Scenario1PBT10",'Deep retrofit'!$AF$23,IF(F59="Scenario2PBT10",'Deep retrofit'!$AG$23,IF(F59="Scenario3PBT10",'Deep retrofit'!$AH$23,"")))&amp;IF(F59="Scenario1PBT11",'Deep retrofit'!$AI$23,IF(F59="Scenario2PBT11",'Deep retrofit'!$AJ$23,IF(F59="Scenario3PBT11",'Deep retrofit'!$AK$23,"")))&amp;IF(F59="Scenario1PBT12",'Deep retrofit'!$AL$23,IF(F59="Scenario2PBT12",'Deep retrofit'!$AM$23,IF(F59="Scenario3PBT12",'Deep retrofit'!$AN$23,"")))&amp;IF(F59="Scenario1PBT13",'Deep retrofit'!$AO$23,IF(F59="Scenario2PBT13",'Deep retrofit'!$AP$23,IF(F59="Scenario3PBT13",'Deep retrofit'!$AQ$23,"")))&amp;IF(F59="Scenario1PBT14",'Deep retrofit'!$AR$23,IF(F59="Scenario2PBT14",'Deep retrofit'!$AS$23,IF(F59="Scenario3PBT14",'Deep retrofit'!$AT$23,"")))&amp;IF(F59="Scenario1PBT15",'Deep retrofit'!$AU$23,IF(F59="Scenario2PBT15",'Deep retrofit'!$AV$23,IF(F59="Scenario3PBT15",'Deep retrofit'!$AW$23,"")))</f>
        <v/>
      </c>
      <c r="P59" s="142">
        <f t="shared" si="15"/>
        <v>0</v>
      </c>
      <c r="Q59" s="142" t="str">
        <f>IF(F59="Scenario1PBT1",'Deep retrofit'!$E$25,IF(F59="Scenario2PBT1",'Deep retrofit'!$F$25,IF(F59="Scenario3PBT1",'Deep retrofit'!$G$25,"")))&amp;IF(F59="Scenario1PBT2",'Deep retrofit'!$H$25,IF(F59="Scenario2PBT2",'Deep retrofit'!$I$25,IF(F59="Scenario3PBT2",'Deep retrofit'!$J$25,"")))&amp;IF(F59="Scenario1PBT3",'Deep retrofit'!$K$25,IF(F59="Scenario2PBT3",'Deep retrofit'!$L$25,IF(F59="Scenario3PBT3",'Deep retrofit'!$M$25,"")))&amp;IF(F59="Scenario1PBT4",'Deep retrofit'!$N$25,IF(F59="Scenario2PBT4",'Deep retrofit'!$O$25,IF(F59="Scenario3PBT4",'Deep retrofit'!$P$25,"")))&amp;IF(F59="Scenario1PBT5",'Deep retrofit'!$Q$25,IF(F59="Scenario2PBT5",'Deep retrofit'!$R$25,IF(F59="Scenario3PBT5",'Deep retrofit'!$S$25,"")))&amp;IF(F59="Scenario1PBT6",'Deep retrofit'!$T$25,IF(F59="Scenario2PBT6",'Deep retrofit'!$U$25,IF(F59="Scenario3PBT6",'Deep retrofit'!$V$25,"")))&amp;IF(F59="Scenario1PBT7",'Deep retrofit'!$W$25,IF(F59="Scenario2PBT7",'Deep retrofit'!$X$25,IF(F59="Scenario3PBT7",'Deep retrofit'!$Y$25,"")))&amp;IF(F59="Scenario1PBT8",'Deep retrofit'!$Z$25,IF(F59="Scenario2PBT8",'Deep retrofit'!$AA$25,IF(F59="Scenario3PBT8",'Deep retrofit'!$AB$25,"")))&amp;IF(F59="Scenario1PBT9",'Deep retrofit'!$AC$25,IF(F59="Scenario2PBT9",'Deep retrofit'!$AD$25,IF(F59="Scenario3PBT9",'Deep retrofit'!$AE$25,"")))&amp;IF(F59="Scenario1PBT10",'Deep retrofit'!$AF$25,IF(F59="Scenario2PBT10",'Deep retrofit'!$AG$25,IF(F59="Scenario3PBT10",'Deep retrofit'!$AH$25,"")))&amp;IF(F59="Scenario1PBT11",'Deep retrofit'!$AI$25,IF(F59="Scenario2PBT11",'Deep retrofit'!$AJ$25,IF(F59="Scenario3PBT11",'Deep retrofit'!$AK$25,"")))&amp;IF(F59="Scenario1PBT12",'Deep retrofit'!$AL$25,IF(F59="Scenario2PBT12",'Deep retrofit'!$AM$25,IF(F59="Scenario3PBT12",'Deep retrofit'!$AN$25,"")))&amp;IF(F59="Scenario1PBT13",'Deep retrofit'!$AO$25,IF(F59="Scenario2PBT13",'Deep retrofit'!$AP$25,IF(F59="Scenario3PBT13",'Deep retrofit'!$AQ$25,"")))&amp;IF(F59="Scenario1PBT14",'Deep retrofit'!$AR$25,IF(F59="Scenario2PBT14",'Deep retrofit'!$AS$25,IF(F59="Scenario3PBT14",'Deep retrofit'!$AT$25,"")))&amp;IF(F59="Scenario1PBT15",'Deep retrofit'!$AU$25,IF(F59="Scenario2PBT15",'Deep retrofit'!$AV$25,IF(F59="Scenario3PBT15",'Deep retrofit'!$AW$25,"")))</f>
        <v/>
      </c>
      <c r="R59" s="142">
        <f t="shared" si="16"/>
        <v>0</v>
      </c>
      <c r="S59" s="142" t="str">
        <f>IF(F59="Scenario1PBT1",'Deep retrofit'!$E$27,IF(F59="Scenario2PBT1",'Deep retrofit'!$F$27,IF(F59="Scenario3PBT1",'Deep retrofit'!$G$27,"")))&amp;IF(F59="Scenario1PBT2",'Deep retrofit'!$H$27,IF(F59="Scenario2PBT2",'Deep retrofit'!$I$27,IF(F59="Scenario3PBT2",'Deep retrofit'!$J$27,"")))&amp;IF(F59="Scenario1PBT3",'Deep retrofit'!$K$27,IF(F59="Scenario2PBT3",'Deep retrofit'!$L$27,IF(F59="Scenario3PBT3",'Deep retrofit'!$M$27,"")))&amp;IF(F59="Scenario1PBT4",'Deep retrofit'!$N$27,IF(F59="Scenario2PBT4",'Deep retrofit'!$O$27,IF(F59="Scenario3PBT4",'Deep retrofit'!$P$27,"")))&amp;IF(F59="Scenario1PBT5",'Deep retrofit'!$Q$27,IF(F59="Scenario2PBT5",'Deep retrofit'!$R$27,IF(F59="Scenario3PBT5",'Deep retrofit'!$S$27,"")))&amp;IF(F59="Scenario1PBT6",'Deep retrofit'!$T$27,IF(F59="Scenario2PBT6",'Deep retrofit'!$U$27,IF(F59="Scenario3PBT6",'Deep retrofit'!$V$27,"")))&amp;IF(F59="Scenario1PBT7",'Deep retrofit'!$W$27,IF(F59="Scenario2PBT7",'Deep retrofit'!$X$27,IF(F59="Scenario3PBT7",'Deep retrofit'!$Y$27,"")))&amp;IF(F59="Scenario1PBT8",'Deep retrofit'!$Z$27,IF(F59="Scenario2PBT8",'Deep retrofit'!$AA$27,IF(F59="Scenario3PBT8",'Deep retrofit'!$AB$27,"")))&amp;IF(F59="Scenario1PBT9",'Deep retrofit'!$AC$27,IF(F59="Scenario2PBT9",'Deep retrofit'!$AD$27,IF(F59="Scenario3PBT9",'Deep retrofit'!$AE$27,"")))&amp;IF(F59="Scenario1PBT10",'Deep retrofit'!$AF$27,IF(F59="Scenario2PBT10",'Deep retrofit'!$AG$27,IF(F59="Scenario3PBT10",'Deep retrofit'!$AH$27,"")))&amp;IF(F59="Scenario1PBT11",'Deep retrofit'!$AI$27,IF(F59="Scenario2PBT11",'Deep retrofit'!$AJ$27,IF(F59="Scenario3PBT11",'Deep retrofit'!$AK$27,"")))&amp;IF(F59="Scenario1PBT12",'Deep retrofit'!$AL$27,IF(F59="Scenario2PBT12",'Deep retrofit'!$AM$27,IF(F59="Scenario3PBT12",'Deep retrofit'!$AN$27,"")))&amp;IF(F59="Scenario1PBT13",'Deep retrofit'!$AO$27,IF(F59="Scenario2PBT13",'Deep retrofit'!$AP$27,IF(F59="Scenario3PBT13",'Deep retrofit'!$AQ$27,"")))&amp;IF(F59="Scenario1PBT14",'Deep retrofit'!$AR$27,IF(F59="Scenario2PBT14",'Deep retrofit'!$AS$27,IF(F59="Scenario3PBT14",'Deep retrofit'!$AT$27,"")))&amp;IF(F59="Scenario1PBT15",'Deep retrofit'!$AU$27,IF(F59="Scenario2PBT15",'Deep retrofit'!$AV$27,IF(F59="Scenario3PBT15",'Deep retrofit'!$AW$27,"")))</f>
        <v/>
      </c>
      <c r="T59" s="263">
        <f t="shared" si="17"/>
        <v>0</v>
      </c>
      <c r="U59" s="262" t="str">
        <f>IF(F59="Scenario1PBT1",'Deep retrofit'!$E$38,IF(F59="Scenario2PBT1",'Deep retrofit'!$F$38,IF(F59="Scenario3PBT1",'Deep retrofit'!$G$38,"")))&amp;IF(F59="Scenario1PBT2",'Deep retrofit'!$H$38,IF(F59="Scenario2PBT2",'Deep retrofit'!$I$38,IF(F59="Scenario3PBT2",'Deep retrofit'!$J$38,"")))&amp;IF(F59="Scenario1PBT3",'Deep retrofit'!$K$38,IF(F59="Scenario2PBT3",'Deep retrofit'!$L$38,IF(F59="Scenario3PBT3",'Deep retrofit'!$M$38,"")))&amp;IF(F59="Scenario1PBT4",'Deep retrofit'!$N$38,IF(F59="Scenario2PBT4",'Deep retrofit'!$O$38,IF(F59="Scenario3PBT4",'Deep retrofit'!$P$38,"")))&amp;IF(F59="Scenario1PBT5",'Deep retrofit'!$Q$38,IF(F59="Scenario2PBT5",'Deep retrofit'!$R$38,IF(F59="Scenario3PBT5",'Deep retrofit'!$S$38,"")))&amp;IF(F59="Scenario1PBT6",'Deep retrofit'!$T$38,IF(F59="Scenario2PBT6",'Deep retrofit'!$U$38,IF(F59="Scenario3PBT6",'Deep retrofit'!$V$38,"")))&amp;IF(F59="Scenario1PBT7",'Deep retrofit'!$W$38,IF(F59="Scenario2PBT7",'Deep retrofit'!$X$38,IF(F59="Scenario3PBT7",'Deep retrofit'!$Y$38,"")))&amp;IF(F59="Scenario1PBT8",'Deep retrofit'!$Z$38,IF(F59="Scenario2PBT8",'Deep retrofit'!$AA$38,IF(F59="Scenario3PBT8",'Deep retrofit'!$AB$38,"")))&amp;IF(F59="Scenario1PBT9",'Deep retrofit'!$AC$38,IF(F59="Scenario2PBT9",'Deep retrofit'!$AD$38,IF(F59="Scenario3PBT9",'Deep retrofit'!$AE$38,"")))&amp;IF(F59="Scenario1PBT10",'Deep retrofit'!$AF$38,IF(F59="Scenario2PBT10",'Deep retrofit'!$AG$38,IF(F59="Scenario3PBT10",'Deep retrofit'!$AH$38,"")))&amp;IF(F59="Scenario1PBT11",'Deep retrofit'!$AI$38,IF(F59="Scenario2PBT11",'Deep retrofit'!$AJ$38,IF(F59="Scenario3PBT11",'Deep retrofit'!$AK$38,"")))&amp;IF(F59="Scenario1PBT12",'Deep retrofit'!$AL$38,IF(F59="Scenario2PBT12",'Deep retrofit'!$AM$38,IF(F59="Scenario3PBT12",'Deep retrofit'!$AN$38,"")))&amp;IF(F59="Scenario1PBT13",'Deep retrofit'!$AO$38,IF(F59="Scenario2PBT13",'Deep retrofit'!$AP$38,IF(F59="Scenario3PBT13",'Deep retrofit'!$AQ$38,"")))&amp;IF(F59="Scenario1PBT14",'Deep retrofit'!$AR$38,IF(F59="Scenario2PBT14",'Deep retrofit'!$AS$38,IF(F59="Scenario3PBT14",'Deep retrofit'!$AT$38,"")))&amp;IF(F59="Scenario1PBT15",'Deep retrofit'!$AU$38,IF(F59="Scenario2PBT15",'Deep retrofit'!$AV$38,IF(F59="Scenario3PBT15",'Deep retrofit'!$AW$38,"")))</f>
        <v/>
      </c>
      <c r="V59" s="142">
        <f t="shared" si="18"/>
        <v>0</v>
      </c>
      <c r="W59" s="142" t="str">
        <f>IF(F59="Scenario1PBT1",'Deep retrofit'!$E$40,IF(F59="Scenario2PBT1",'Deep retrofit'!$F$40,IF(F59="Scenario3PBT1",'Deep retrofit'!$G$40,"")))&amp;IF(F59="Scenario1PBT2",'Deep retrofit'!$H$40,IF(F59="Scenario2PBT2",'Deep retrofit'!$I$40,IF(F59="Scenario3PBT2",'Deep retrofit'!$J$40,"")))&amp;IF(F59="Scenario1PBT3",'Deep retrofit'!$K$40,IF(F59="Scenario2PBT3",'Deep retrofit'!$L$40,IF(F59="Scenario3PBT3",'Deep retrofit'!$M$40,"")))&amp;IF(F59="Scenario1PBT4",'Deep retrofit'!$N$40,IF(F59="Scenario2PBT4",'Deep retrofit'!$O$40,IF(F59="Scenario3PBT4",'Deep retrofit'!$P$40,"")))&amp;IF(F59="Scenario1PBT5",'Deep retrofit'!$Q$40,IF(F59="Scenario2PBT5",'Deep retrofit'!$R$40,IF(F59="Scenario3PBT5",'Deep retrofit'!$S$40,"")))&amp;IF(F59="Scenario1PBT6",'Deep retrofit'!$T$40,IF(F59="Scenario2PBT6",'Deep retrofit'!$U$40,IF(F59="Scenario3PBT6",'Deep retrofit'!$V$40,"")))&amp;IF(F59="Scenario1PBT7",'Deep retrofit'!$W$40,IF(F59="Scenario2PBT7",'Deep retrofit'!$X$40,IF(F59="Scenario3PBT7",'Deep retrofit'!$Y$40,"")))&amp;IF(F59="Scenario1PBT8",'Deep retrofit'!$Z$40,IF(F59="Scenario2PBT8",'Deep retrofit'!$AA$40,IF(F59="Scenario3PBT8",'Deep retrofit'!$AB$40,"")))&amp;IF(F59="Scenario1PBT9",'Deep retrofit'!$AC$40,IF(F59="Scenario2PBT9",'Deep retrofit'!$AD$40,IF(F59="Scenario3PBT9",'Deep retrofit'!$AE$40,"")))&amp;IF(F59="Scenario1PBT10",'Deep retrofit'!$AF$40,IF(F59="Scenario2PBT10",'Deep retrofit'!$AG$40,IF(F59="Scenario3PBT10",'Deep retrofit'!$AH$40,"")))&amp;IF(F59="Scenario1PBT11",'Deep retrofit'!$AI$40,IF(F59="Scenario2PBT11",'Deep retrofit'!$AJ$40,IF(F59="Scenario3PBT11",'Deep retrofit'!$AK$40,"")))&amp;IF(F59="Scenario1PBT12",'Deep retrofit'!$AL$40,IF(F59="Scenario2PBT12",'Deep retrofit'!$AM$40,IF(F59="Scenario3PBT12",'Deep retrofit'!$AN$40,"")))&amp;IF(F59="Scenario1PBT13",'Deep retrofit'!$AO$40,IF(F59="Scenario2PBT13",'Deep retrofit'!$AP$40,IF(F59="Scenario3PBT13",'Deep retrofit'!$AQ$40,"")))&amp;IF(F59="Scenario1PBT14",'Deep retrofit'!$AR$40,IF(F59="Scenario2PBT14",'Deep retrofit'!$AS$40,IF(F59="Scenario3PBT14",'Deep retrofit'!$AT$40,"")))&amp;IF(F59="Scenario1PBT15",'Deep retrofit'!$AU$40,IF(F59="Scenario2PBT15",'Deep retrofit'!$AV$40,IF(F59="Scenario3PBT15",'Deep retrofit'!$AW$40,"")))</f>
        <v/>
      </c>
      <c r="X59" s="142">
        <f t="shared" si="19"/>
        <v>0</v>
      </c>
      <c r="Y59" s="142" t="str">
        <f>IF(F59="Scenario1PBT1",'Deep retrofit'!$E$42,IF(F59="Scenario2PBT1",'Deep retrofit'!$F$42,IF(F59="Scenario3PBT1",'Deep retrofit'!$G$42,"")))&amp;IF(F59="Scenario1PBT2",'Deep retrofit'!$H$42,IF(F59="Scenario2PBT2",'Deep retrofit'!$I$42,IF(F59="Scenario3PBT2",'Deep retrofit'!$J$42,"")))&amp;IF(F59="Scenario1PBT3",'Deep retrofit'!$K$42,IF(F59="Scenario2PBT3",'Deep retrofit'!$L$42,IF(F59="Scenario3PBT3",'Deep retrofit'!$M$42,"")))&amp;IF(F59="Scenario1PBT4",'Deep retrofit'!$N$42,IF(F59="Scenario2PBT4",'Deep retrofit'!$O$42,IF(F59="Scenario3PBT4",'Deep retrofit'!$P$42,"")))&amp;IF(F59="Scenario1PBT5",'Deep retrofit'!$Q$42,IF(F59="Scenario2PBT5",'Deep retrofit'!$R$42,IF(F59="Scenario3PBT5",'Deep retrofit'!$S$42,"")))&amp;IF(F59="Scenario1PBT6",'Deep retrofit'!$T$42,IF(F59="Scenario2PBT6",'Deep retrofit'!$U$42,IF(F59="Scenario3PBT6",'Deep retrofit'!$V$42,"")))&amp;IF(F59="Scenario1PBT7",'Deep retrofit'!$W$42,IF(F59="Scenario2PBT7",'Deep retrofit'!$X$42,IF(F59="Scenario3PBT7",'Deep retrofit'!$Y$42,"")))&amp;IF(F59="Scenario1PBT8",'Deep retrofit'!$Z$42,IF(F59="Scenario2PBT8",'Deep retrofit'!$AA$42,IF(F59="Scenario3PBT8",'Deep retrofit'!$AB$42,"")))&amp;IF(F59="Scenario1PBT9",'Deep retrofit'!$AC$42,IF(F59="Scenario2PBT9",'Deep retrofit'!$AD$42,IF(F59="Scenario3PBT9",'Deep retrofit'!$AE$42,"")))&amp;IF(F59="Scenario1PBT10",'Deep retrofit'!$AF$42,IF(F59="Scenario2PBT10",'Deep retrofit'!$AG$42,IF(F59="Scenario3PBT10",'Deep retrofit'!$AH$42,"")))&amp;IF(F59="Scenario1PBT11",'Deep retrofit'!$AI$42,IF(F59="Scenario2PBT11",'Deep retrofit'!$AJ$42,IF(F59="Scenario3PBT11",'Deep retrofit'!$AK$42,"")))&amp;IF(F59="Scenario1PBT12",'Deep retrofit'!$AL$42,IF(F59="Scenario2PBT12",'Deep retrofit'!$AM$42,IF(F59="Scenario3PBT12",'Deep retrofit'!$AN$42,"")))&amp;IF(F59="Scenario1PBT13",'Deep retrofit'!$AO$42,IF(F59="Scenario2PBT13",'Deep retrofit'!$AP$42,IF(F59="Scenario3PBT13",'Deep retrofit'!$AQ$42,"")))&amp;IF(F59="Scenario1PBT14",'Deep retrofit'!$AR$42,IF(F59="Scenario2PBT14",'Deep retrofit'!$AS$42,IF(F59="Scenario3PBT14",'Deep retrofit'!$AT$42,"")))&amp;IF(F59="Scenario1PBT15",'Deep retrofit'!$AU$42,IF(F59="Scenario2PBT15",'Deep retrofit'!$AV$42,IF(F59="Scenario3PBT15",'Deep retrofit'!$AW$42,"")))</f>
        <v/>
      </c>
      <c r="Z59" s="142">
        <f t="shared" si="20"/>
        <v>0</v>
      </c>
      <c r="AA59" s="331" t="str">
        <f>IF(F59="Scenario1PBT1",'Deep retrofit'!$E$101,IF(F59="Scenario2PBT1",'Deep retrofit'!$F$101,IF(F59="Scenario3PBT1",'Deep retrofit'!$G$101,"")))&amp;IF(F59="Scenario1PBT2",'Deep retrofit'!$H$101,IF(F59="Scenario2PBT2",'Deep retrofit'!$I$101,IF(F59="Scenario3PBT2",'Deep retrofit'!$J$101,"")))&amp;IF(F59="Scenario1PBT3",'Deep retrofit'!$K$101,IF(F59="Scenario2PBT3",'Deep retrofit'!$L$101,IF(F59="Scenario3PBT3",'Deep retrofit'!$M$101,"")))&amp;IF(F59="Scenario1PBT4",'Deep retrofit'!$N$101,IF(F59="Scenario2PBT4",'Deep retrofit'!$O$101,IF(F59="Scenario3PBT4",'Deep retrofit'!$P$101,"")))&amp;IF(F59="Scenario1PBT5",'Deep retrofit'!$Q$101,IF(F59="Scenario2PBT5",'Deep retrofit'!$R$101,IF(F59="Scenario3PBT5",'Deep retrofit'!$S$101,"")))&amp;IF(F59="Scenario1PBT6",'Deep retrofit'!$T$101,IF(F59="Scenario2PBT6",'Deep retrofit'!$U$101,IF(F59="Scenario3PBT6",'Deep retrofit'!$V$101,"")))&amp;IF(F59="Scenario1PBT7",'Deep retrofit'!$W$101,IF(F59="Scenario2PBT7",'Deep retrofit'!$X$101,IF(F59="Scenario3PBT7",'Deep retrofit'!$Y$101,"")))&amp;IF(F59="Scenario1PBT8",'Deep retrofit'!$Z$101,IF(F59="Scenario2PBT8",'Deep retrofit'!$AA$101,IF(F59="Scenario3PBT8",'Deep retrofit'!$AB$101,"")))&amp;IF(F59="Scenario1PBT9",'Deep retrofit'!$AC$101,IF(F59="Scenario2PBT9",'Deep retrofit'!$AD$101,IF(F59="Scenario3PBT9",'Deep retrofit'!$AE$101,"")))&amp;IF(F59="Scenario1PBT10",'Deep retrofit'!$AF$101,IF(F59="Scenario2PBT10",'Deep retrofit'!$AG$101,IF(F59="Scenario3PBT10",'Deep retrofit'!$AH$101,"")))&amp;IF(F59="Scenario1PBT11",'Deep retrofit'!$AI$101,IF(F59="Scenario2PBT11",'Deep retrofit'!$AJ$101,IF(F59="Scenario3PBT11",'Deep retrofit'!$AK$101,"")))&amp;IF(F59="Scenario1PBT12",'Deep retrofit'!$AL$101,IF(F59="Scenario2PBT12",'Deep retrofit'!$AM$101,IF(F59="Scenario3PBT12",'Deep retrofit'!$AN$101,"")))&amp;IF(F59="Scenario1PBT13",'Deep retrofit'!$AO$101,IF(F59="Scenario2PBT13",'Deep retrofit'!$AP$101,IF(F59="Scenario3PBT13",'Deep retrofit'!$AQ$101,"")))&amp;IF(F59="Scenario1PBT14",'Deep retrofit'!$AR$101,IF(F59="Scenario2PBT14",'Deep retrofit'!$AS$101,IF(F59="Scenario3PBT14",'Deep retrofit'!$AT$101,"")))&amp;IF(F59="Scenario1PBT15",'Deep retrofit'!$AU$101,IF(F59="Scenario2PBT15",'Deep retrofit'!$AV$101,IF(F59="Scenario3PBT15",'Deep retrofit'!$AW$101,"")))</f>
        <v/>
      </c>
      <c r="AB59" s="233">
        <f t="shared" si="21"/>
        <v>0</v>
      </c>
      <c r="AC59" s="264">
        <f>IFERROR('Projection_Base-case'!G59-G59,0)</f>
        <v>0</v>
      </c>
      <c r="AD59" s="142">
        <f t="shared" si="24"/>
        <v>0</v>
      </c>
      <c r="AE59" s="142">
        <f>IFERROR(100*AC59/'Projection_Base-case'!G59,0)</f>
        <v>0</v>
      </c>
      <c r="AF59" s="142">
        <f>IFERROR('Projection_Base-case'!I59-I59,0)</f>
        <v>0</v>
      </c>
      <c r="AG59" s="142">
        <f t="shared" si="25"/>
        <v>0</v>
      </c>
      <c r="AH59" s="142">
        <f>IFERROR(100*AF59/'Projection_Base-case'!I59,0)</f>
        <v>0</v>
      </c>
      <c r="AI59" s="142">
        <f>IFERROR('Projection_Base-case'!K59-K59,0)</f>
        <v>0</v>
      </c>
      <c r="AJ59" s="142">
        <f t="shared" si="26"/>
        <v>0</v>
      </c>
      <c r="AK59" s="142">
        <f>IFERROR(100*AI59/'Projection_Base-case'!K59,0)</f>
        <v>0</v>
      </c>
      <c r="AL59" s="142">
        <f>IFERROR(M59-'Projection_Base-case'!M59,0)</f>
        <v>0</v>
      </c>
      <c r="AM59" s="142">
        <f t="shared" si="27"/>
        <v>0</v>
      </c>
      <c r="AN59" s="143">
        <f>IFERROR(100*AL59/'Projection_Base-case'!M59,0)</f>
        <v>0</v>
      </c>
      <c r="AO59" s="262">
        <f>IFERROR('Projection_Base-case'!O59-O59,0)</f>
        <v>0</v>
      </c>
      <c r="AP59" s="142">
        <f t="shared" si="28"/>
        <v>0</v>
      </c>
      <c r="AQ59" s="142">
        <f>IFERROR(100*AO59/'Projection_Base-case'!O59,0)</f>
        <v>0</v>
      </c>
      <c r="AR59" s="142">
        <f>IFERROR('Projection_Base-case'!Q59-Q59,0)</f>
        <v>0</v>
      </c>
      <c r="AS59" s="142">
        <f t="shared" si="29"/>
        <v>0</v>
      </c>
      <c r="AT59" s="142">
        <f>IFERROR(100*AR59/'Projection_Base-case'!Q59,0)</f>
        <v>0</v>
      </c>
      <c r="AU59" s="142">
        <f>IFERROR('Projection_Base-case'!S59-S59,0)</f>
        <v>0</v>
      </c>
      <c r="AV59" s="142">
        <f t="shared" si="30"/>
        <v>0</v>
      </c>
      <c r="AW59" s="143">
        <f>IFERROR(100*AU59/'Projection_Base-case'!S59,0)</f>
        <v>0</v>
      </c>
      <c r="AX59" s="262">
        <f>IFERROR('Projection_Base-case'!U59-U59,0)</f>
        <v>0</v>
      </c>
      <c r="AY59" s="142">
        <f t="shared" si="31"/>
        <v>0</v>
      </c>
      <c r="AZ59" s="142">
        <f>IFERROR(100*AX59/'Projection_Base-case'!U59,0)</f>
        <v>0</v>
      </c>
      <c r="BA59" s="142">
        <f>IFERROR('Projection_Base-case'!W59-W59,0)</f>
        <v>0</v>
      </c>
      <c r="BB59" s="142">
        <f t="shared" si="32"/>
        <v>0</v>
      </c>
      <c r="BC59" s="142">
        <f>IFERROR(100*BA59/'Projection_Base-case'!W59,0)</f>
        <v>0</v>
      </c>
      <c r="BD59" s="142">
        <f>IFERROR('Projection_Base-case'!Y59-Y59,0)</f>
        <v>0</v>
      </c>
      <c r="BE59" s="142">
        <f t="shared" si="33"/>
        <v>0</v>
      </c>
      <c r="BF59" s="142">
        <f>IFERROR(100*BD59/'Projection_Base-case'!Y59,0)</f>
        <v>0</v>
      </c>
      <c r="BG59" s="531">
        <f t="shared" si="22"/>
        <v>0</v>
      </c>
      <c r="BH59" s="532">
        <f t="shared" si="23"/>
        <v>0</v>
      </c>
    </row>
    <row r="60" spans="1:60" x14ac:dyDescent="0.25">
      <c r="A60" s="261">
        <v>55</v>
      </c>
      <c r="B60" s="142">
        <f>'Projection_Base-case'!B60</f>
        <v>0</v>
      </c>
      <c r="C60" s="142">
        <f>'Projection_Base-case'!C60</f>
        <v>0</v>
      </c>
      <c r="D60" s="142">
        <f>'Projection_Base-case'!D60</f>
        <v>0</v>
      </c>
      <c r="E60" s="149"/>
      <c r="F60" s="258" t="str">
        <f t="shared" si="10"/>
        <v>0</v>
      </c>
      <c r="G60" s="231" t="str">
        <f>IF(F60="Scenario1PBT1",'Deep retrofit'!$E$6,IF(F60="Scenario2PBT1",'Deep retrofit'!$F$6,IF(F60="Scenario3PBT1",'Deep retrofit'!$G$6,"")))&amp;IF(F60="Scenario1PBT2",'Deep retrofit'!$H$6,IF(F60="Scenario2PBT2",'Deep retrofit'!$I$6,IF(F60="Scenario3PBT2",'Deep retrofit'!$J$6,"")))&amp;IF(F60="Scenario1PBT3",'Deep retrofit'!$K$6,IF(F60="Scenario2PBT3",'Deep retrofit'!$L$6,IF(F60="Scenario3PBT3",'Deep retrofit'!$M$6,"")))&amp;IF(F60="Scenario1PBT4",'Deep retrofit'!$N$6,IF(F60="Scenario2PBT4",'Deep retrofit'!$O$6,IF(F60="Scenario3PBT4",'Deep retrofit'!$P$6,"")))&amp;IF(F60="Scenario1PBT5",'Deep retrofit'!$Q$6,IF(F60="Scenario2PBT5",'Deep retrofit'!$R$6,IF(F60="Scenario3PBT5",'Deep retrofit'!$S$6,"")))&amp;IF(F60="Scenario1PBT6",'Deep retrofit'!$T$6,IF(F60="Scenario2PBT6",'Deep retrofit'!$U$6,IF(F60="Scenario3PBT6",'Deep retrofit'!$V$6,"")))&amp;IF(F60="Scenario1PBT7",'Deep retrofit'!$W$6,IF(F60="Scenario2PBT7",'Deep retrofit'!$X$6,IF(F60="Scenario3PBT7",'Deep retrofit'!$Y$6,"")))&amp;IF(F60="Scenario1PBT8",'Deep retrofit'!$Z$6,IF(F60="Scenario2PBT8",'Deep retrofit'!$AA$6,IF(F60="Scenario3PBT8",'Deep retrofit'!$AB$6,"")))&amp;IF(F60="Scenario1PBT9",'Deep retrofit'!$AC$6,IF(F60="Scenario2PBT9",'Deep retrofit'!$AD$6,IF(F60="Scenario3PBT9",'Deep retrofit'!$AE$6,"")))&amp;IF(F60="Scenario1PBT10",'Deep retrofit'!$AF$6,IF(F60="Scenario2PBT10",'Deep retrofit'!$AG$6,IF(F60="Scenario3PBT10",'Deep retrofit'!$AH$6,"")))&amp;IF(F60="Scenario1PBT11",'Deep retrofit'!$AI$6,IF(F60="Scenario2PBT11",'Deep retrofit'!$AJ$6,IF(F60="Scenario3PBT11",'Deep retrofit'!$AK$6,"")))&amp;IF(F60="Scenario1PBT12",'Deep retrofit'!$AL$6,IF(F60="Scenario2PBT12",'Deep retrofit'!$AM$6,IF(F60="Scenario3PBT12",'Deep retrofit'!$AN$6,"")))&amp;IF(F60="Scenario1PBT13",'Deep retrofit'!$AO$6,IF(F60="Scenario2PBT13",'Deep retrofit'!$AP$6,IF(F60="Scenario3PBT13",'Deep retrofit'!$AQ$6,"")))&amp;IF(F60="Scenario1PBT14",'Deep retrofit'!$AR$6,IF(F60="Scenario2PBT14",'Deep retrofit'!$AS$6,IF(F60="Scenario3PBT14",'Deep retrofit'!$AT$6,"")))&amp;IF(F60="Scenario1PBT15",'Deep retrofit'!$AU$6,IF(F60="Scenario2PBT15",'Deep retrofit'!$AV$6,IF(F60="Scenario3PBT15",'Deep retrofit'!$AW$6,"")))</f>
        <v/>
      </c>
      <c r="H60" s="142">
        <f t="shared" si="11"/>
        <v>0</v>
      </c>
      <c r="I60" s="232" t="str">
        <f>IF(F60="Scenario1PBT1",'Deep retrofit'!$E$16,IF(F60="Scenario2PBT1",'Deep retrofit'!$F$16,IF(F60="Scenario3PBT1",'Deep retrofit'!$G$16,"")))&amp;IF(F60="Scenario1PBT2",'Deep retrofit'!$H$16,IF(F60="Scenario2PBT2",'Deep retrofit'!$I$16,IF(F60="Scenario3PBT2",'Deep retrofit'!$J$16,"")))&amp;IF(F60="Scenario1PBT3",'Deep retrofit'!$K$16,IF(F60="Scenario2PBT3",'Deep retrofit'!$L$16,IF(F60="Scenario3PBT3",'Deep retrofit'!$M$16,"")))&amp;IF(F60="Scenario1PBT4",'Deep retrofit'!$N$16,IF(F60="Scenario2PBT4",'Deep retrofit'!$O$16,IF(F60="Scenario3PBT4",'Deep retrofit'!$P$16,"")))&amp;IF(F60="Scenario1PBT5",'Deep retrofit'!$Q$16,IF(F60="Scenario2PBT5",'Deep retrofit'!$R$16,IF(F60="Scenario3PBT5",'Deep retrofit'!$S$16,"")))&amp;IF(F60="Scenario1PBT6",'Deep retrofit'!$T$16,IF(F60="Scenario2PBT6",'Deep retrofit'!$U$16,IF(F60="Scenario3PBT6",'Deep retrofit'!$V$16,"")))&amp;IF(F60="Scenario1PBT7",'Deep retrofit'!$W$16,IF(F60="Scenario2PBT7",'Deep retrofit'!$X$16,IF(F60="Scenario3PBT7",'Deep retrofit'!$Y$16,"")))&amp;IF(F60="Scenario1PBT8",'Deep retrofit'!$Z$16,IF(F60="Scenario2PBT8",'Deep retrofit'!$AA$16,IF(F60="Scenario3PBT8",'Deep retrofit'!$AB$16,"")))&amp;IF(F60="Scenario1PBT9",'Deep retrofit'!$AC$16,IF(F60="Scenario2PBT9",'Deep retrofit'!$AD$16,IF(F60="Scenario3PBT9",'Deep retrofit'!$AE$16,"")))&amp;IF(F60="Scenario1PBT10",'Deep retrofit'!$AF$16,IF(F60="Scenario2PBT10",'Deep retrofit'!$AG$16,IF(F60="Scenario3PBT10",'Deep retrofit'!$AH$16,"")))&amp;IF(F60="Scenario1PBT11",'Deep retrofit'!$AI$16,IF(F60="Scenario2PBT11",'Deep retrofit'!$AJ$16,IF(F60="Scenario3PBT11",'Deep retrofit'!$AK$16,"")))&amp;IF(F60="Scenario1PBT12",'Deep retrofit'!$AL$16,IF(F60="Scenario2PBT12",'Deep retrofit'!$AM$16,IF(F60="Scenario3PBT12",'Deep retrofit'!$AN$16,"")))&amp;IF(F60="Scenario1PBT13",'Deep retrofit'!$AO$16,IF(F60="Scenario2PBT13",'Deep retrofit'!$AP$16,IF(F60="Scenario3PBT13",'Deep retrofit'!$AQ$16,"")))&amp;IF(F60="Scenario1PBT14",'Deep retrofit'!$AR$16,IF(F60="Scenario2PBT14",'Deep retrofit'!$AS$16,IF(F60="Scenario3PBT14",'Deep retrofit'!$AT$16,"")))&amp;IF(F60="Scenario1PBT15",'Deep retrofit'!$AU$16,IF(F60="Scenario2PBT15",'Deep retrofit'!$AV$16,IF(F60="Scenario3PBT15",'Deep retrofit'!$AW$16,"")))</f>
        <v/>
      </c>
      <c r="J60" s="142">
        <f t="shared" si="12"/>
        <v>0</v>
      </c>
      <c r="K60" s="142" t="str">
        <f>IF(F60="Scenario1PBT1",'Deep retrofit'!$E$18,IF(F60="Scenario2PBT1",'Deep retrofit'!$F$18,IF(F60="Scenario3PBT1",'Deep retrofit'!$G$18,"")))&amp;IF(F60="Scenario1PBT2",'Deep retrofit'!$H$18,IF(F60="Scenario2PBT2",'Deep retrofit'!$I$18,IF(F60="Scenario3PBT2",'Deep retrofit'!$J$18,"")))&amp;IF(F60="Scenario1PBT3",'Deep retrofit'!$K$18,IF(F60="Scenario2PBT3",'Deep retrofit'!$L$18,IF(F60="Scenario3PBT3",'Deep retrofit'!$M$18,"")))&amp;IF(F60="Scenario1PBT4",'Deep retrofit'!$N$18,IF(F60="Scenario2PBT4",'Deep retrofit'!$O$18,IF(F60="Scenario3PBT4",'Deep retrofit'!$P$18,"")))&amp;IF(F60="Scenario1PBT5",'Deep retrofit'!$Q$18,IF(F60="Scenario2PBT5",'Deep retrofit'!$R$18,IF(F60="Scenario3PBT5",'Deep retrofit'!$S$18,"")))&amp;IF(F60="Scenario1PBT6",'Deep retrofit'!$T$18,IF(F60="Scenario2PBT6",'Deep retrofit'!$U$18,IF(F60="Scenario3PBT6",'Deep retrofit'!$V$18,"")))&amp;IF(F60="Scenario1PBT7",'Deep retrofit'!$W$18,IF(F60="Scenario2PBT7",'Deep retrofit'!$X$18,IF(F60="Scenario3PBT7",'Deep retrofit'!$Y$18,"")))&amp;IF(F60="Scenario1PBT8",'Deep retrofit'!$Z$18,IF(F60="Scenario2PBT8",'Deep retrofit'!$AA$18,IF(F60="Scenario3PBT8",'Deep retrofit'!$AB$18,"")))&amp;IF(F60="Scenario1PBT9",'Deep retrofit'!$AC$18,IF(F60="Scenario2PBT9",'Deep retrofit'!$AD$18,IF(F60="Scenario3PBT9",'Deep retrofit'!$AE$18,"")))&amp;IF(F60="Scenario1PBT10",'Deep retrofit'!$AF$18,IF(F60="Scenario2PBT10",'Deep retrofit'!$AG$18,IF(F60="Scenario3PBT10",'Deep retrofit'!$AH$18,"")))&amp;IF(F60="Scenario1PBT11",'Deep retrofit'!$AI$18,IF(F60="Scenario2PBT11",'Deep retrofit'!$AJ$18,IF(F60="Scenario3PBT11",'Deep retrofit'!$AK$18,"")))&amp;IF(F60="Scenario1PBT12",'Deep retrofit'!$AL$18,IF(F60="Scenario2PBT12",'Deep retrofit'!$AM$18,IF(F60="Scenario3PBT12",'Deep retrofit'!$AN$18,"")))&amp;IF(F60="Scenario1PBT13",'Deep retrofit'!$AO$18,IF(F60="Scenario2PBT13",'Deep retrofit'!$AP$18,IF(F60="Scenario3PBT13",'Deep retrofit'!$AQ$18,"")))&amp;IF(F60="Scenario1PBT14",'Deep retrofit'!$AR$18,IF(F60="Scenario2PBT14",'Deep retrofit'!$AS$18,IF(F60="Scenario3PBT14",'Deep retrofit'!$AT$18,"")))&amp;IF(F60="Scenario1PBT15",'Deep retrofit'!$AU$18,IF(F60="Scenario2PBT15",'Deep retrofit'!$AV$18,IF(F60="Scenario3PBT15",'Deep retrofit'!$AW$18,"")))</f>
        <v/>
      </c>
      <c r="L60" s="142">
        <f t="shared" si="13"/>
        <v>0</v>
      </c>
      <c r="M60" s="142" t="str">
        <f>IF(F60="Scenario1PBT1",'Deep retrofit'!$E$20,IF(F60="Scenario2PBT1",'Deep retrofit'!$F$20,IF(F60="Scenario3PBT1",'Deep retrofit'!$G$20,"")))&amp;IF(F60="Scenario1PBT2",'Deep retrofit'!$H$20,IF(F60="Scenario2PBT2",'Deep retrofit'!$I$20,IF(F60="Scenario3PBT2",'Deep retrofit'!$J$20,"")))&amp;IF(F60="Scenario1PBT3",'Deep retrofit'!$K$20,IF(F60="Scenario2PBT3",'Deep retrofit'!$L$20,IF(F60="Scenario3PBT3",'Deep retrofit'!$M$20,"")))&amp;IF(F60="Scenario1PBT4",'Deep retrofit'!$N$20,IF(F60="Scenario2PBT4",'Deep retrofit'!$O$20,IF(F60="Scenario3PBT4",'Deep retrofit'!$P$20,"")))&amp;IF(F60="Scenario1PBT5",'Deep retrofit'!$Q$20,IF(F60="Scenario2PBT5",'Deep retrofit'!$R$20,IF(F60="Scenario3PBT5",'Deep retrofit'!$S$20,"")))&amp;IF(F60="Scenario1PBT6",'Deep retrofit'!$T$20,IF(F60="Scenario2PBT6",'Deep retrofit'!$U$20,IF(F60="Scenario3PBT6",'Deep retrofit'!$V$20,"")))&amp;IF(F60="Scenario1PBT7",'Deep retrofit'!$W$20,IF(F60="Scenario2PBT7",'Deep retrofit'!$X$20,IF(F60="Scenario3PBT7",'Deep retrofit'!$Y$20,"")))&amp;IF(F60="Scenario1PBT8",'Deep retrofit'!$Z$20,IF(F60="Scenario2PBT8",'Deep retrofit'!$AA$20,IF(F60="Scenario3PBT8",'Deep retrofit'!$AB$20,"")))&amp;IF(F60="Scenario1PBT9",'Deep retrofit'!$AC$20,IF(F60="Scenario2PBT9",'Deep retrofit'!$AD$20,IF(F60="Scenario3PBT9",'Deep retrofit'!$AE$20,"")))&amp;IF(F60="Scenario1PBT10",'Deep retrofit'!$AF$20,IF(F60="Scenario2PBT10",'Deep retrofit'!$AG$20,IF(F60="Scenario3PBT10",'Deep retrofit'!$AH$20,"")))&amp;IF(F60="Scenario1PBT11",'Deep retrofit'!$AI$20,IF(F60="Scenario2PBT11",'Deep retrofit'!$AJ$20,IF(F60="Scenario3PBT11",'Deep retrofit'!$AK$20,"")))&amp;IF(F60="Scenario1PBT12",'Deep retrofit'!$AL$20,IF(F60="Scenario2PBT12",'Deep retrofit'!$AM$20,IF(F60="Scenario3PBT12",'Deep retrofit'!$AN$20,"")))&amp;IF(F60="Scenario1PBT13",'Deep retrofit'!$AO$20,IF(F60="Scenario2PBT13",'Deep retrofit'!$AP$20,IF(F60="Scenario3PBT13",'Deep retrofit'!$AQ$20,"")))&amp;IF(F60="Scenario1PBT14",'Deep retrofit'!$AR$20,IF(F60="Scenario2PBT14",'Deep retrofit'!$AS$20,IF(F60="Scenario3PBT14",'Deep retrofit'!$AT$20,"")))&amp;IF(F60="Scenario1PBT15",'Deep retrofit'!$AU$20,IF(F60="Scenario2PBT15",'Deep retrofit'!$AV$20,IF(F60="Scenario3PBT15",'Deep retrofit'!$AW$20,"")))</f>
        <v/>
      </c>
      <c r="N60" s="143">
        <f t="shared" si="14"/>
        <v>0</v>
      </c>
      <c r="O60" s="262" t="str">
        <f>IF(F60="Scenario1PBT1",'Deep retrofit'!$E$23,IF(F60="Scenario2PBT1",'Deep retrofit'!$F$23,IF(F60="Scenario3PBT1",'Deep retrofit'!$G$23,"")))&amp;IF(F60="Scenario1PBT2",'Deep retrofit'!$H$23,IF(F60="Scenario2PBT2",'Deep retrofit'!$I$23,IF(F60="Scenario3PBT2",'Deep retrofit'!$J$23,"")))&amp;IF(F60="Scenario1PBT3",'Deep retrofit'!$K$23,IF(F60="Scenario2PBT3",'Deep retrofit'!$L$23,IF(F60="Scenario3PBT3",'Deep retrofit'!$M$23,"")))&amp;IF(F60="Scenario1PBT4",'Deep retrofit'!$N$23,IF(F60="Scenario2PBT4",'Deep retrofit'!$O$23,IF(F60="Scenario3PBT4",'Deep retrofit'!$P$23,"")))&amp;IF(F60="Scenario1PBT5",'Deep retrofit'!$Q$23,IF(F60="Scenario2PBT5",'Deep retrofit'!$R$23,IF(F60="Scenario3PBT5",'Deep retrofit'!$S$23,"")))&amp;IF(F60="Scenario1PBT6",'Deep retrofit'!$T$23,IF(F60="Scenario2PBT6",'Deep retrofit'!$U$23,IF(F60="Scenario3PBT6",'Deep retrofit'!$V$23,"")))&amp;IF(F60="Scenario1PBT7",'Deep retrofit'!$W$23,IF(F60="Scenario2PBT7",'Deep retrofit'!$X$23,IF(F60="Scenario3PBT7",'Deep retrofit'!$Y$23,"")))&amp;IF(F60="Scenario1PBT8",'Deep retrofit'!$Z$23,IF(F60="Scenario2PBT8",'Deep retrofit'!$AA$23,IF(F60="Scenario3PBT8",'Deep retrofit'!$AB$23,"")))&amp;IF(F60="Scenario1PBT9",'Deep retrofit'!$AC$23,IF(F60="Scenario2PBT9",'Deep retrofit'!$AD$23,IF(F60="Scenario3PBT9",'Deep retrofit'!$AE$23,"")))&amp;IF(F60="Scenario1PBT10",'Deep retrofit'!$AF$23,IF(F60="Scenario2PBT10",'Deep retrofit'!$AG$23,IF(F60="Scenario3PBT10",'Deep retrofit'!$AH$23,"")))&amp;IF(F60="Scenario1PBT11",'Deep retrofit'!$AI$23,IF(F60="Scenario2PBT11",'Deep retrofit'!$AJ$23,IF(F60="Scenario3PBT11",'Deep retrofit'!$AK$23,"")))&amp;IF(F60="Scenario1PBT12",'Deep retrofit'!$AL$23,IF(F60="Scenario2PBT12",'Deep retrofit'!$AM$23,IF(F60="Scenario3PBT12",'Deep retrofit'!$AN$23,"")))&amp;IF(F60="Scenario1PBT13",'Deep retrofit'!$AO$23,IF(F60="Scenario2PBT13",'Deep retrofit'!$AP$23,IF(F60="Scenario3PBT13",'Deep retrofit'!$AQ$23,"")))&amp;IF(F60="Scenario1PBT14",'Deep retrofit'!$AR$23,IF(F60="Scenario2PBT14",'Deep retrofit'!$AS$23,IF(F60="Scenario3PBT14",'Deep retrofit'!$AT$23,"")))&amp;IF(F60="Scenario1PBT15",'Deep retrofit'!$AU$23,IF(F60="Scenario2PBT15",'Deep retrofit'!$AV$23,IF(F60="Scenario3PBT15",'Deep retrofit'!$AW$23,"")))</f>
        <v/>
      </c>
      <c r="P60" s="142">
        <f t="shared" si="15"/>
        <v>0</v>
      </c>
      <c r="Q60" s="142" t="str">
        <f>IF(F60="Scenario1PBT1",'Deep retrofit'!$E$25,IF(F60="Scenario2PBT1",'Deep retrofit'!$F$25,IF(F60="Scenario3PBT1",'Deep retrofit'!$G$25,"")))&amp;IF(F60="Scenario1PBT2",'Deep retrofit'!$H$25,IF(F60="Scenario2PBT2",'Deep retrofit'!$I$25,IF(F60="Scenario3PBT2",'Deep retrofit'!$J$25,"")))&amp;IF(F60="Scenario1PBT3",'Deep retrofit'!$K$25,IF(F60="Scenario2PBT3",'Deep retrofit'!$L$25,IF(F60="Scenario3PBT3",'Deep retrofit'!$M$25,"")))&amp;IF(F60="Scenario1PBT4",'Deep retrofit'!$N$25,IF(F60="Scenario2PBT4",'Deep retrofit'!$O$25,IF(F60="Scenario3PBT4",'Deep retrofit'!$P$25,"")))&amp;IF(F60="Scenario1PBT5",'Deep retrofit'!$Q$25,IF(F60="Scenario2PBT5",'Deep retrofit'!$R$25,IF(F60="Scenario3PBT5",'Deep retrofit'!$S$25,"")))&amp;IF(F60="Scenario1PBT6",'Deep retrofit'!$T$25,IF(F60="Scenario2PBT6",'Deep retrofit'!$U$25,IF(F60="Scenario3PBT6",'Deep retrofit'!$V$25,"")))&amp;IF(F60="Scenario1PBT7",'Deep retrofit'!$W$25,IF(F60="Scenario2PBT7",'Deep retrofit'!$X$25,IF(F60="Scenario3PBT7",'Deep retrofit'!$Y$25,"")))&amp;IF(F60="Scenario1PBT8",'Deep retrofit'!$Z$25,IF(F60="Scenario2PBT8",'Deep retrofit'!$AA$25,IF(F60="Scenario3PBT8",'Deep retrofit'!$AB$25,"")))&amp;IF(F60="Scenario1PBT9",'Deep retrofit'!$AC$25,IF(F60="Scenario2PBT9",'Deep retrofit'!$AD$25,IF(F60="Scenario3PBT9",'Deep retrofit'!$AE$25,"")))&amp;IF(F60="Scenario1PBT10",'Deep retrofit'!$AF$25,IF(F60="Scenario2PBT10",'Deep retrofit'!$AG$25,IF(F60="Scenario3PBT10",'Deep retrofit'!$AH$25,"")))&amp;IF(F60="Scenario1PBT11",'Deep retrofit'!$AI$25,IF(F60="Scenario2PBT11",'Deep retrofit'!$AJ$25,IF(F60="Scenario3PBT11",'Deep retrofit'!$AK$25,"")))&amp;IF(F60="Scenario1PBT12",'Deep retrofit'!$AL$25,IF(F60="Scenario2PBT12",'Deep retrofit'!$AM$25,IF(F60="Scenario3PBT12",'Deep retrofit'!$AN$25,"")))&amp;IF(F60="Scenario1PBT13",'Deep retrofit'!$AO$25,IF(F60="Scenario2PBT13",'Deep retrofit'!$AP$25,IF(F60="Scenario3PBT13",'Deep retrofit'!$AQ$25,"")))&amp;IF(F60="Scenario1PBT14",'Deep retrofit'!$AR$25,IF(F60="Scenario2PBT14",'Deep retrofit'!$AS$25,IF(F60="Scenario3PBT14",'Deep retrofit'!$AT$25,"")))&amp;IF(F60="Scenario1PBT15",'Deep retrofit'!$AU$25,IF(F60="Scenario2PBT15",'Deep retrofit'!$AV$25,IF(F60="Scenario3PBT15",'Deep retrofit'!$AW$25,"")))</f>
        <v/>
      </c>
      <c r="R60" s="142">
        <f t="shared" si="16"/>
        <v>0</v>
      </c>
      <c r="S60" s="142" t="str">
        <f>IF(F60="Scenario1PBT1",'Deep retrofit'!$E$27,IF(F60="Scenario2PBT1",'Deep retrofit'!$F$27,IF(F60="Scenario3PBT1",'Deep retrofit'!$G$27,"")))&amp;IF(F60="Scenario1PBT2",'Deep retrofit'!$H$27,IF(F60="Scenario2PBT2",'Deep retrofit'!$I$27,IF(F60="Scenario3PBT2",'Deep retrofit'!$J$27,"")))&amp;IF(F60="Scenario1PBT3",'Deep retrofit'!$K$27,IF(F60="Scenario2PBT3",'Deep retrofit'!$L$27,IF(F60="Scenario3PBT3",'Deep retrofit'!$M$27,"")))&amp;IF(F60="Scenario1PBT4",'Deep retrofit'!$N$27,IF(F60="Scenario2PBT4",'Deep retrofit'!$O$27,IF(F60="Scenario3PBT4",'Deep retrofit'!$P$27,"")))&amp;IF(F60="Scenario1PBT5",'Deep retrofit'!$Q$27,IF(F60="Scenario2PBT5",'Deep retrofit'!$R$27,IF(F60="Scenario3PBT5",'Deep retrofit'!$S$27,"")))&amp;IF(F60="Scenario1PBT6",'Deep retrofit'!$T$27,IF(F60="Scenario2PBT6",'Deep retrofit'!$U$27,IF(F60="Scenario3PBT6",'Deep retrofit'!$V$27,"")))&amp;IF(F60="Scenario1PBT7",'Deep retrofit'!$W$27,IF(F60="Scenario2PBT7",'Deep retrofit'!$X$27,IF(F60="Scenario3PBT7",'Deep retrofit'!$Y$27,"")))&amp;IF(F60="Scenario1PBT8",'Deep retrofit'!$Z$27,IF(F60="Scenario2PBT8",'Deep retrofit'!$AA$27,IF(F60="Scenario3PBT8",'Deep retrofit'!$AB$27,"")))&amp;IF(F60="Scenario1PBT9",'Deep retrofit'!$AC$27,IF(F60="Scenario2PBT9",'Deep retrofit'!$AD$27,IF(F60="Scenario3PBT9",'Deep retrofit'!$AE$27,"")))&amp;IF(F60="Scenario1PBT10",'Deep retrofit'!$AF$27,IF(F60="Scenario2PBT10",'Deep retrofit'!$AG$27,IF(F60="Scenario3PBT10",'Deep retrofit'!$AH$27,"")))&amp;IF(F60="Scenario1PBT11",'Deep retrofit'!$AI$27,IF(F60="Scenario2PBT11",'Deep retrofit'!$AJ$27,IF(F60="Scenario3PBT11",'Deep retrofit'!$AK$27,"")))&amp;IF(F60="Scenario1PBT12",'Deep retrofit'!$AL$27,IF(F60="Scenario2PBT12",'Deep retrofit'!$AM$27,IF(F60="Scenario3PBT12",'Deep retrofit'!$AN$27,"")))&amp;IF(F60="Scenario1PBT13",'Deep retrofit'!$AO$27,IF(F60="Scenario2PBT13",'Deep retrofit'!$AP$27,IF(F60="Scenario3PBT13",'Deep retrofit'!$AQ$27,"")))&amp;IF(F60="Scenario1PBT14",'Deep retrofit'!$AR$27,IF(F60="Scenario2PBT14",'Deep retrofit'!$AS$27,IF(F60="Scenario3PBT14",'Deep retrofit'!$AT$27,"")))&amp;IF(F60="Scenario1PBT15",'Deep retrofit'!$AU$27,IF(F60="Scenario2PBT15",'Deep retrofit'!$AV$27,IF(F60="Scenario3PBT15",'Deep retrofit'!$AW$27,"")))</f>
        <v/>
      </c>
      <c r="T60" s="263">
        <f t="shared" si="17"/>
        <v>0</v>
      </c>
      <c r="U60" s="262" t="str">
        <f>IF(F60="Scenario1PBT1",'Deep retrofit'!$E$38,IF(F60="Scenario2PBT1",'Deep retrofit'!$F$38,IF(F60="Scenario3PBT1",'Deep retrofit'!$G$38,"")))&amp;IF(F60="Scenario1PBT2",'Deep retrofit'!$H$38,IF(F60="Scenario2PBT2",'Deep retrofit'!$I$38,IF(F60="Scenario3PBT2",'Deep retrofit'!$J$38,"")))&amp;IF(F60="Scenario1PBT3",'Deep retrofit'!$K$38,IF(F60="Scenario2PBT3",'Deep retrofit'!$L$38,IF(F60="Scenario3PBT3",'Deep retrofit'!$M$38,"")))&amp;IF(F60="Scenario1PBT4",'Deep retrofit'!$N$38,IF(F60="Scenario2PBT4",'Deep retrofit'!$O$38,IF(F60="Scenario3PBT4",'Deep retrofit'!$P$38,"")))&amp;IF(F60="Scenario1PBT5",'Deep retrofit'!$Q$38,IF(F60="Scenario2PBT5",'Deep retrofit'!$R$38,IF(F60="Scenario3PBT5",'Deep retrofit'!$S$38,"")))&amp;IF(F60="Scenario1PBT6",'Deep retrofit'!$T$38,IF(F60="Scenario2PBT6",'Deep retrofit'!$U$38,IF(F60="Scenario3PBT6",'Deep retrofit'!$V$38,"")))&amp;IF(F60="Scenario1PBT7",'Deep retrofit'!$W$38,IF(F60="Scenario2PBT7",'Deep retrofit'!$X$38,IF(F60="Scenario3PBT7",'Deep retrofit'!$Y$38,"")))&amp;IF(F60="Scenario1PBT8",'Deep retrofit'!$Z$38,IF(F60="Scenario2PBT8",'Deep retrofit'!$AA$38,IF(F60="Scenario3PBT8",'Deep retrofit'!$AB$38,"")))&amp;IF(F60="Scenario1PBT9",'Deep retrofit'!$AC$38,IF(F60="Scenario2PBT9",'Deep retrofit'!$AD$38,IF(F60="Scenario3PBT9",'Deep retrofit'!$AE$38,"")))&amp;IF(F60="Scenario1PBT10",'Deep retrofit'!$AF$38,IF(F60="Scenario2PBT10",'Deep retrofit'!$AG$38,IF(F60="Scenario3PBT10",'Deep retrofit'!$AH$38,"")))&amp;IF(F60="Scenario1PBT11",'Deep retrofit'!$AI$38,IF(F60="Scenario2PBT11",'Deep retrofit'!$AJ$38,IF(F60="Scenario3PBT11",'Deep retrofit'!$AK$38,"")))&amp;IF(F60="Scenario1PBT12",'Deep retrofit'!$AL$38,IF(F60="Scenario2PBT12",'Deep retrofit'!$AM$38,IF(F60="Scenario3PBT12",'Deep retrofit'!$AN$38,"")))&amp;IF(F60="Scenario1PBT13",'Deep retrofit'!$AO$38,IF(F60="Scenario2PBT13",'Deep retrofit'!$AP$38,IF(F60="Scenario3PBT13",'Deep retrofit'!$AQ$38,"")))&amp;IF(F60="Scenario1PBT14",'Deep retrofit'!$AR$38,IF(F60="Scenario2PBT14",'Deep retrofit'!$AS$38,IF(F60="Scenario3PBT14",'Deep retrofit'!$AT$38,"")))&amp;IF(F60="Scenario1PBT15",'Deep retrofit'!$AU$38,IF(F60="Scenario2PBT15",'Deep retrofit'!$AV$38,IF(F60="Scenario3PBT15",'Deep retrofit'!$AW$38,"")))</f>
        <v/>
      </c>
      <c r="V60" s="142">
        <f t="shared" si="18"/>
        <v>0</v>
      </c>
      <c r="W60" s="142" t="str">
        <f>IF(F60="Scenario1PBT1",'Deep retrofit'!$E$40,IF(F60="Scenario2PBT1",'Deep retrofit'!$F$40,IF(F60="Scenario3PBT1",'Deep retrofit'!$G$40,"")))&amp;IF(F60="Scenario1PBT2",'Deep retrofit'!$H$40,IF(F60="Scenario2PBT2",'Deep retrofit'!$I$40,IF(F60="Scenario3PBT2",'Deep retrofit'!$J$40,"")))&amp;IF(F60="Scenario1PBT3",'Deep retrofit'!$K$40,IF(F60="Scenario2PBT3",'Deep retrofit'!$L$40,IF(F60="Scenario3PBT3",'Deep retrofit'!$M$40,"")))&amp;IF(F60="Scenario1PBT4",'Deep retrofit'!$N$40,IF(F60="Scenario2PBT4",'Deep retrofit'!$O$40,IF(F60="Scenario3PBT4",'Deep retrofit'!$P$40,"")))&amp;IF(F60="Scenario1PBT5",'Deep retrofit'!$Q$40,IF(F60="Scenario2PBT5",'Deep retrofit'!$R$40,IF(F60="Scenario3PBT5",'Deep retrofit'!$S$40,"")))&amp;IF(F60="Scenario1PBT6",'Deep retrofit'!$T$40,IF(F60="Scenario2PBT6",'Deep retrofit'!$U$40,IF(F60="Scenario3PBT6",'Deep retrofit'!$V$40,"")))&amp;IF(F60="Scenario1PBT7",'Deep retrofit'!$W$40,IF(F60="Scenario2PBT7",'Deep retrofit'!$X$40,IF(F60="Scenario3PBT7",'Deep retrofit'!$Y$40,"")))&amp;IF(F60="Scenario1PBT8",'Deep retrofit'!$Z$40,IF(F60="Scenario2PBT8",'Deep retrofit'!$AA$40,IF(F60="Scenario3PBT8",'Deep retrofit'!$AB$40,"")))&amp;IF(F60="Scenario1PBT9",'Deep retrofit'!$AC$40,IF(F60="Scenario2PBT9",'Deep retrofit'!$AD$40,IF(F60="Scenario3PBT9",'Deep retrofit'!$AE$40,"")))&amp;IF(F60="Scenario1PBT10",'Deep retrofit'!$AF$40,IF(F60="Scenario2PBT10",'Deep retrofit'!$AG$40,IF(F60="Scenario3PBT10",'Deep retrofit'!$AH$40,"")))&amp;IF(F60="Scenario1PBT11",'Deep retrofit'!$AI$40,IF(F60="Scenario2PBT11",'Deep retrofit'!$AJ$40,IF(F60="Scenario3PBT11",'Deep retrofit'!$AK$40,"")))&amp;IF(F60="Scenario1PBT12",'Deep retrofit'!$AL$40,IF(F60="Scenario2PBT12",'Deep retrofit'!$AM$40,IF(F60="Scenario3PBT12",'Deep retrofit'!$AN$40,"")))&amp;IF(F60="Scenario1PBT13",'Deep retrofit'!$AO$40,IF(F60="Scenario2PBT13",'Deep retrofit'!$AP$40,IF(F60="Scenario3PBT13",'Deep retrofit'!$AQ$40,"")))&amp;IF(F60="Scenario1PBT14",'Deep retrofit'!$AR$40,IF(F60="Scenario2PBT14",'Deep retrofit'!$AS$40,IF(F60="Scenario3PBT14",'Deep retrofit'!$AT$40,"")))&amp;IF(F60="Scenario1PBT15",'Deep retrofit'!$AU$40,IF(F60="Scenario2PBT15",'Deep retrofit'!$AV$40,IF(F60="Scenario3PBT15",'Deep retrofit'!$AW$40,"")))</f>
        <v/>
      </c>
      <c r="X60" s="142">
        <f t="shared" si="19"/>
        <v>0</v>
      </c>
      <c r="Y60" s="142" t="str">
        <f>IF(F60="Scenario1PBT1",'Deep retrofit'!$E$42,IF(F60="Scenario2PBT1",'Deep retrofit'!$F$42,IF(F60="Scenario3PBT1",'Deep retrofit'!$G$42,"")))&amp;IF(F60="Scenario1PBT2",'Deep retrofit'!$H$42,IF(F60="Scenario2PBT2",'Deep retrofit'!$I$42,IF(F60="Scenario3PBT2",'Deep retrofit'!$J$42,"")))&amp;IF(F60="Scenario1PBT3",'Deep retrofit'!$K$42,IF(F60="Scenario2PBT3",'Deep retrofit'!$L$42,IF(F60="Scenario3PBT3",'Deep retrofit'!$M$42,"")))&amp;IF(F60="Scenario1PBT4",'Deep retrofit'!$N$42,IF(F60="Scenario2PBT4",'Deep retrofit'!$O$42,IF(F60="Scenario3PBT4",'Deep retrofit'!$P$42,"")))&amp;IF(F60="Scenario1PBT5",'Deep retrofit'!$Q$42,IF(F60="Scenario2PBT5",'Deep retrofit'!$R$42,IF(F60="Scenario3PBT5",'Deep retrofit'!$S$42,"")))&amp;IF(F60="Scenario1PBT6",'Deep retrofit'!$T$42,IF(F60="Scenario2PBT6",'Deep retrofit'!$U$42,IF(F60="Scenario3PBT6",'Deep retrofit'!$V$42,"")))&amp;IF(F60="Scenario1PBT7",'Deep retrofit'!$W$42,IF(F60="Scenario2PBT7",'Deep retrofit'!$X$42,IF(F60="Scenario3PBT7",'Deep retrofit'!$Y$42,"")))&amp;IF(F60="Scenario1PBT8",'Deep retrofit'!$Z$42,IF(F60="Scenario2PBT8",'Deep retrofit'!$AA$42,IF(F60="Scenario3PBT8",'Deep retrofit'!$AB$42,"")))&amp;IF(F60="Scenario1PBT9",'Deep retrofit'!$AC$42,IF(F60="Scenario2PBT9",'Deep retrofit'!$AD$42,IF(F60="Scenario3PBT9",'Deep retrofit'!$AE$42,"")))&amp;IF(F60="Scenario1PBT10",'Deep retrofit'!$AF$42,IF(F60="Scenario2PBT10",'Deep retrofit'!$AG$42,IF(F60="Scenario3PBT10",'Deep retrofit'!$AH$42,"")))&amp;IF(F60="Scenario1PBT11",'Deep retrofit'!$AI$42,IF(F60="Scenario2PBT11",'Deep retrofit'!$AJ$42,IF(F60="Scenario3PBT11",'Deep retrofit'!$AK$42,"")))&amp;IF(F60="Scenario1PBT12",'Deep retrofit'!$AL$42,IF(F60="Scenario2PBT12",'Deep retrofit'!$AM$42,IF(F60="Scenario3PBT12",'Deep retrofit'!$AN$42,"")))&amp;IF(F60="Scenario1PBT13",'Deep retrofit'!$AO$42,IF(F60="Scenario2PBT13",'Deep retrofit'!$AP$42,IF(F60="Scenario3PBT13",'Deep retrofit'!$AQ$42,"")))&amp;IF(F60="Scenario1PBT14",'Deep retrofit'!$AR$42,IF(F60="Scenario2PBT14",'Deep retrofit'!$AS$42,IF(F60="Scenario3PBT14",'Deep retrofit'!$AT$42,"")))&amp;IF(F60="Scenario1PBT15",'Deep retrofit'!$AU$42,IF(F60="Scenario2PBT15",'Deep retrofit'!$AV$42,IF(F60="Scenario3PBT15",'Deep retrofit'!$AW$42,"")))</f>
        <v/>
      </c>
      <c r="Z60" s="142">
        <f t="shared" si="20"/>
        <v>0</v>
      </c>
      <c r="AA60" s="331" t="str">
        <f>IF(F60="Scenario1PBT1",'Deep retrofit'!$E$101,IF(F60="Scenario2PBT1",'Deep retrofit'!$F$101,IF(F60="Scenario3PBT1",'Deep retrofit'!$G$101,"")))&amp;IF(F60="Scenario1PBT2",'Deep retrofit'!$H$101,IF(F60="Scenario2PBT2",'Deep retrofit'!$I$101,IF(F60="Scenario3PBT2",'Deep retrofit'!$J$101,"")))&amp;IF(F60="Scenario1PBT3",'Deep retrofit'!$K$101,IF(F60="Scenario2PBT3",'Deep retrofit'!$L$101,IF(F60="Scenario3PBT3",'Deep retrofit'!$M$101,"")))&amp;IF(F60="Scenario1PBT4",'Deep retrofit'!$N$101,IF(F60="Scenario2PBT4",'Deep retrofit'!$O$101,IF(F60="Scenario3PBT4",'Deep retrofit'!$P$101,"")))&amp;IF(F60="Scenario1PBT5",'Deep retrofit'!$Q$101,IF(F60="Scenario2PBT5",'Deep retrofit'!$R$101,IF(F60="Scenario3PBT5",'Deep retrofit'!$S$101,"")))&amp;IF(F60="Scenario1PBT6",'Deep retrofit'!$T$101,IF(F60="Scenario2PBT6",'Deep retrofit'!$U$101,IF(F60="Scenario3PBT6",'Deep retrofit'!$V$101,"")))&amp;IF(F60="Scenario1PBT7",'Deep retrofit'!$W$101,IF(F60="Scenario2PBT7",'Deep retrofit'!$X$101,IF(F60="Scenario3PBT7",'Deep retrofit'!$Y$101,"")))&amp;IF(F60="Scenario1PBT8",'Deep retrofit'!$Z$101,IF(F60="Scenario2PBT8",'Deep retrofit'!$AA$101,IF(F60="Scenario3PBT8",'Deep retrofit'!$AB$101,"")))&amp;IF(F60="Scenario1PBT9",'Deep retrofit'!$AC$101,IF(F60="Scenario2PBT9",'Deep retrofit'!$AD$101,IF(F60="Scenario3PBT9",'Deep retrofit'!$AE$101,"")))&amp;IF(F60="Scenario1PBT10",'Deep retrofit'!$AF$101,IF(F60="Scenario2PBT10",'Deep retrofit'!$AG$101,IF(F60="Scenario3PBT10",'Deep retrofit'!$AH$101,"")))&amp;IF(F60="Scenario1PBT11",'Deep retrofit'!$AI$101,IF(F60="Scenario2PBT11",'Deep retrofit'!$AJ$101,IF(F60="Scenario3PBT11",'Deep retrofit'!$AK$101,"")))&amp;IF(F60="Scenario1PBT12",'Deep retrofit'!$AL$101,IF(F60="Scenario2PBT12",'Deep retrofit'!$AM$101,IF(F60="Scenario3PBT12",'Deep retrofit'!$AN$101,"")))&amp;IF(F60="Scenario1PBT13",'Deep retrofit'!$AO$101,IF(F60="Scenario2PBT13",'Deep retrofit'!$AP$101,IF(F60="Scenario3PBT13",'Deep retrofit'!$AQ$101,"")))&amp;IF(F60="Scenario1PBT14",'Deep retrofit'!$AR$101,IF(F60="Scenario2PBT14",'Deep retrofit'!$AS$101,IF(F60="Scenario3PBT14",'Deep retrofit'!$AT$101,"")))&amp;IF(F60="Scenario1PBT15",'Deep retrofit'!$AU$101,IF(F60="Scenario2PBT15",'Deep retrofit'!$AV$101,IF(F60="Scenario3PBT15",'Deep retrofit'!$AW$101,"")))</f>
        <v/>
      </c>
      <c r="AB60" s="233">
        <f t="shared" si="21"/>
        <v>0</v>
      </c>
      <c r="AC60" s="264">
        <f>IFERROR('Projection_Base-case'!G60-G60,0)</f>
        <v>0</v>
      </c>
      <c r="AD60" s="142">
        <f t="shared" si="24"/>
        <v>0</v>
      </c>
      <c r="AE60" s="142">
        <f>IFERROR(100*AC60/'Projection_Base-case'!G60,0)</f>
        <v>0</v>
      </c>
      <c r="AF60" s="142">
        <f>IFERROR('Projection_Base-case'!I60-I60,0)</f>
        <v>0</v>
      </c>
      <c r="AG60" s="142">
        <f t="shared" si="25"/>
        <v>0</v>
      </c>
      <c r="AH60" s="142">
        <f>IFERROR(100*AF60/'Projection_Base-case'!I60,0)</f>
        <v>0</v>
      </c>
      <c r="AI60" s="142">
        <f>IFERROR('Projection_Base-case'!K60-K60,0)</f>
        <v>0</v>
      </c>
      <c r="AJ60" s="142">
        <f t="shared" si="26"/>
        <v>0</v>
      </c>
      <c r="AK60" s="142">
        <f>IFERROR(100*AI60/'Projection_Base-case'!K60,0)</f>
        <v>0</v>
      </c>
      <c r="AL60" s="142">
        <f>IFERROR(M60-'Projection_Base-case'!M60,0)</f>
        <v>0</v>
      </c>
      <c r="AM60" s="142">
        <f t="shared" si="27"/>
        <v>0</v>
      </c>
      <c r="AN60" s="143">
        <f>IFERROR(100*AL60/'Projection_Base-case'!M60,0)</f>
        <v>0</v>
      </c>
      <c r="AO60" s="262">
        <f>IFERROR('Projection_Base-case'!O60-O60,0)</f>
        <v>0</v>
      </c>
      <c r="AP60" s="142">
        <f t="shared" si="28"/>
        <v>0</v>
      </c>
      <c r="AQ60" s="142">
        <f>IFERROR(100*AO60/'Projection_Base-case'!O60,0)</f>
        <v>0</v>
      </c>
      <c r="AR60" s="142">
        <f>IFERROR('Projection_Base-case'!Q60-Q60,0)</f>
        <v>0</v>
      </c>
      <c r="AS60" s="142">
        <f t="shared" si="29"/>
        <v>0</v>
      </c>
      <c r="AT60" s="142">
        <f>IFERROR(100*AR60/'Projection_Base-case'!Q60,0)</f>
        <v>0</v>
      </c>
      <c r="AU60" s="142">
        <f>IFERROR('Projection_Base-case'!S60-S60,0)</f>
        <v>0</v>
      </c>
      <c r="AV60" s="142">
        <f t="shared" si="30"/>
        <v>0</v>
      </c>
      <c r="AW60" s="143">
        <f>IFERROR(100*AU60/'Projection_Base-case'!S60,0)</f>
        <v>0</v>
      </c>
      <c r="AX60" s="262">
        <f>IFERROR('Projection_Base-case'!U60-U60,0)</f>
        <v>0</v>
      </c>
      <c r="AY60" s="142">
        <f t="shared" si="31"/>
        <v>0</v>
      </c>
      <c r="AZ60" s="142">
        <f>IFERROR(100*AX60/'Projection_Base-case'!U60,0)</f>
        <v>0</v>
      </c>
      <c r="BA60" s="142">
        <f>IFERROR('Projection_Base-case'!W60-W60,0)</f>
        <v>0</v>
      </c>
      <c r="BB60" s="142">
        <f t="shared" si="32"/>
        <v>0</v>
      </c>
      <c r="BC60" s="142">
        <f>IFERROR(100*BA60/'Projection_Base-case'!W60,0)</f>
        <v>0</v>
      </c>
      <c r="BD60" s="142">
        <f>IFERROR('Projection_Base-case'!Y60-Y60,0)</f>
        <v>0</v>
      </c>
      <c r="BE60" s="142">
        <f t="shared" si="33"/>
        <v>0</v>
      </c>
      <c r="BF60" s="142">
        <f>IFERROR(100*BD60/'Projection_Base-case'!Y60,0)</f>
        <v>0</v>
      </c>
      <c r="BG60" s="531">
        <f t="shared" si="22"/>
        <v>0</v>
      </c>
      <c r="BH60" s="532">
        <f t="shared" si="23"/>
        <v>0</v>
      </c>
    </row>
    <row r="61" spans="1:60" x14ac:dyDescent="0.25">
      <c r="A61" s="261">
        <v>56</v>
      </c>
      <c r="B61" s="142">
        <f>'Projection_Base-case'!B61</f>
        <v>0</v>
      </c>
      <c r="C61" s="142">
        <f>'Projection_Base-case'!C61</f>
        <v>0</v>
      </c>
      <c r="D61" s="142">
        <f>'Projection_Base-case'!D61</f>
        <v>0</v>
      </c>
      <c r="E61" s="149"/>
      <c r="F61" s="258" t="str">
        <f t="shared" si="10"/>
        <v>0</v>
      </c>
      <c r="G61" s="231" t="str">
        <f>IF(F61="Scenario1PBT1",'Deep retrofit'!$E$6,IF(F61="Scenario2PBT1",'Deep retrofit'!$F$6,IF(F61="Scenario3PBT1",'Deep retrofit'!$G$6,"")))&amp;IF(F61="Scenario1PBT2",'Deep retrofit'!$H$6,IF(F61="Scenario2PBT2",'Deep retrofit'!$I$6,IF(F61="Scenario3PBT2",'Deep retrofit'!$J$6,"")))&amp;IF(F61="Scenario1PBT3",'Deep retrofit'!$K$6,IF(F61="Scenario2PBT3",'Deep retrofit'!$L$6,IF(F61="Scenario3PBT3",'Deep retrofit'!$M$6,"")))&amp;IF(F61="Scenario1PBT4",'Deep retrofit'!$N$6,IF(F61="Scenario2PBT4",'Deep retrofit'!$O$6,IF(F61="Scenario3PBT4",'Deep retrofit'!$P$6,"")))&amp;IF(F61="Scenario1PBT5",'Deep retrofit'!$Q$6,IF(F61="Scenario2PBT5",'Deep retrofit'!$R$6,IF(F61="Scenario3PBT5",'Deep retrofit'!$S$6,"")))&amp;IF(F61="Scenario1PBT6",'Deep retrofit'!$T$6,IF(F61="Scenario2PBT6",'Deep retrofit'!$U$6,IF(F61="Scenario3PBT6",'Deep retrofit'!$V$6,"")))&amp;IF(F61="Scenario1PBT7",'Deep retrofit'!$W$6,IF(F61="Scenario2PBT7",'Deep retrofit'!$X$6,IF(F61="Scenario3PBT7",'Deep retrofit'!$Y$6,"")))&amp;IF(F61="Scenario1PBT8",'Deep retrofit'!$Z$6,IF(F61="Scenario2PBT8",'Deep retrofit'!$AA$6,IF(F61="Scenario3PBT8",'Deep retrofit'!$AB$6,"")))&amp;IF(F61="Scenario1PBT9",'Deep retrofit'!$AC$6,IF(F61="Scenario2PBT9",'Deep retrofit'!$AD$6,IF(F61="Scenario3PBT9",'Deep retrofit'!$AE$6,"")))&amp;IF(F61="Scenario1PBT10",'Deep retrofit'!$AF$6,IF(F61="Scenario2PBT10",'Deep retrofit'!$AG$6,IF(F61="Scenario3PBT10",'Deep retrofit'!$AH$6,"")))&amp;IF(F61="Scenario1PBT11",'Deep retrofit'!$AI$6,IF(F61="Scenario2PBT11",'Deep retrofit'!$AJ$6,IF(F61="Scenario3PBT11",'Deep retrofit'!$AK$6,"")))&amp;IF(F61="Scenario1PBT12",'Deep retrofit'!$AL$6,IF(F61="Scenario2PBT12",'Deep retrofit'!$AM$6,IF(F61="Scenario3PBT12",'Deep retrofit'!$AN$6,"")))&amp;IF(F61="Scenario1PBT13",'Deep retrofit'!$AO$6,IF(F61="Scenario2PBT13",'Deep retrofit'!$AP$6,IF(F61="Scenario3PBT13",'Deep retrofit'!$AQ$6,"")))&amp;IF(F61="Scenario1PBT14",'Deep retrofit'!$AR$6,IF(F61="Scenario2PBT14",'Deep retrofit'!$AS$6,IF(F61="Scenario3PBT14",'Deep retrofit'!$AT$6,"")))&amp;IF(F61="Scenario1PBT15",'Deep retrofit'!$AU$6,IF(F61="Scenario2PBT15",'Deep retrofit'!$AV$6,IF(F61="Scenario3PBT15",'Deep retrofit'!$AW$6,"")))</f>
        <v/>
      </c>
      <c r="H61" s="142">
        <f t="shared" si="11"/>
        <v>0</v>
      </c>
      <c r="I61" s="232" t="str">
        <f>IF(F61="Scenario1PBT1",'Deep retrofit'!$E$16,IF(F61="Scenario2PBT1",'Deep retrofit'!$F$16,IF(F61="Scenario3PBT1",'Deep retrofit'!$G$16,"")))&amp;IF(F61="Scenario1PBT2",'Deep retrofit'!$H$16,IF(F61="Scenario2PBT2",'Deep retrofit'!$I$16,IF(F61="Scenario3PBT2",'Deep retrofit'!$J$16,"")))&amp;IF(F61="Scenario1PBT3",'Deep retrofit'!$K$16,IF(F61="Scenario2PBT3",'Deep retrofit'!$L$16,IF(F61="Scenario3PBT3",'Deep retrofit'!$M$16,"")))&amp;IF(F61="Scenario1PBT4",'Deep retrofit'!$N$16,IF(F61="Scenario2PBT4",'Deep retrofit'!$O$16,IF(F61="Scenario3PBT4",'Deep retrofit'!$P$16,"")))&amp;IF(F61="Scenario1PBT5",'Deep retrofit'!$Q$16,IF(F61="Scenario2PBT5",'Deep retrofit'!$R$16,IF(F61="Scenario3PBT5",'Deep retrofit'!$S$16,"")))&amp;IF(F61="Scenario1PBT6",'Deep retrofit'!$T$16,IF(F61="Scenario2PBT6",'Deep retrofit'!$U$16,IF(F61="Scenario3PBT6",'Deep retrofit'!$V$16,"")))&amp;IF(F61="Scenario1PBT7",'Deep retrofit'!$W$16,IF(F61="Scenario2PBT7",'Deep retrofit'!$X$16,IF(F61="Scenario3PBT7",'Deep retrofit'!$Y$16,"")))&amp;IF(F61="Scenario1PBT8",'Deep retrofit'!$Z$16,IF(F61="Scenario2PBT8",'Deep retrofit'!$AA$16,IF(F61="Scenario3PBT8",'Deep retrofit'!$AB$16,"")))&amp;IF(F61="Scenario1PBT9",'Deep retrofit'!$AC$16,IF(F61="Scenario2PBT9",'Deep retrofit'!$AD$16,IF(F61="Scenario3PBT9",'Deep retrofit'!$AE$16,"")))&amp;IF(F61="Scenario1PBT10",'Deep retrofit'!$AF$16,IF(F61="Scenario2PBT10",'Deep retrofit'!$AG$16,IF(F61="Scenario3PBT10",'Deep retrofit'!$AH$16,"")))&amp;IF(F61="Scenario1PBT11",'Deep retrofit'!$AI$16,IF(F61="Scenario2PBT11",'Deep retrofit'!$AJ$16,IF(F61="Scenario3PBT11",'Deep retrofit'!$AK$16,"")))&amp;IF(F61="Scenario1PBT12",'Deep retrofit'!$AL$16,IF(F61="Scenario2PBT12",'Deep retrofit'!$AM$16,IF(F61="Scenario3PBT12",'Deep retrofit'!$AN$16,"")))&amp;IF(F61="Scenario1PBT13",'Deep retrofit'!$AO$16,IF(F61="Scenario2PBT13",'Deep retrofit'!$AP$16,IF(F61="Scenario3PBT13",'Deep retrofit'!$AQ$16,"")))&amp;IF(F61="Scenario1PBT14",'Deep retrofit'!$AR$16,IF(F61="Scenario2PBT14",'Deep retrofit'!$AS$16,IF(F61="Scenario3PBT14",'Deep retrofit'!$AT$16,"")))&amp;IF(F61="Scenario1PBT15",'Deep retrofit'!$AU$16,IF(F61="Scenario2PBT15",'Deep retrofit'!$AV$16,IF(F61="Scenario3PBT15",'Deep retrofit'!$AW$16,"")))</f>
        <v/>
      </c>
      <c r="J61" s="142">
        <f t="shared" si="12"/>
        <v>0</v>
      </c>
      <c r="K61" s="142" t="str">
        <f>IF(F61="Scenario1PBT1",'Deep retrofit'!$E$18,IF(F61="Scenario2PBT1",'Deep retrofit'!$F$18,IF(F61="Scenario3PBT1",'Deep retrofit'!$G$18,"")))&amp;IF(F61="Scenario1PBT2",'Deep retrofit'!$H$18,IF(F61="Scenario2PBT2",'Deep retrofit'!$I$18,IF(F61="Scenario3PBT2",'Deep retrofit'!$J$18,"")))&amp;IF(F61="Scenario1PBT3",'Deep retrofit'!$K$18,IF(F61="Scenario2PBT3",'Deep retrofit'!$L$18,IF(F61="Scenario3PBT3",'Deep retrofit'!$M$18,"")))&amp;IF(F61="Scenario1PBT4",'Deep retrofit'!$N$18,IF(F61="Scenario2PBT4",'Deep retrofit'!$O$18,IF(F61="Scenario3PBT4",'Deep retrofit'!$P$18,"")))&amp;IF(F61="Scenario1PBT5",'Deep retrofit'!$Q$18,IF(F61="Scenario2PBT5",'Deep retrofit'!$R$18,IF(F61="Scenario3PBT5",'Deep retrofit'!$S$18,"")))&amp;IF(F61="Scenario1PBT6",'Deep retrofit'!$T$18,IF(F61="Scenario2PBT6",'Deep retrofit'!$U$18,IF(F61="Scenario3PBT6",'Deep retrofit'!$V$18,"")))&amp;IF(F61="Scenario1PBT7",'Deep retrofit'!$W$18,IF(F61="Scenario2PBT7",'Deep retrofit'!$X$18,IF(F61="Scenario3PBT7",'Deep retrofit'!$Y$18,"")))&amp;IF(F61="Scenario1PBT8",'Deep retrofit'!$Z$18,IF(F61="Scenario2PBT8",'Deep retrofit'!$AA$18,IF(F61="Scenario3PBT8",'Deep retrofit'!$AB$18,"")))&amp;IF(F61="Scenario1PBT9",'Deep retrofit'!$AC$18,IF(F61="Scenario2PBT9",'Deep retrofit'!$AD$18,IF(F61="Scenario3PBT9",'Deep retrofit'!$AE$18,"")))&amp;IF(F61="Scenario1PBT10",'Deep retrofit'!$AF$18,IF(F61="Scenario2PBT10",'Deep retrofit'!$AG$18,IF(F61="Scenario3PBT10",'Deep retrofit'!$AH$18,"")))&amp;IF(F61="Scenario1PBT11",'Deep retrofit'!$AI$18,IF(F61="Scenario2PBT11",'Deep retrofit'!$AJ$18,IF(F61="Scenario3PBT11",'Deep retrofit'!$AK$18,"")))&amp;IF(F61="Scenario1PBT12",'Deep retrofit'!$AL$18,IF(F61="Scenario2PBT12",'Deep retrofit'!$AM$18,IF(F61="Scenario3PBT12",'Deep retrofit'!$AN$18,"")))&amp;IF(F61="Scenario1PBT13",'Deep retrofit'!$AO$18,IF(F61="Scenario2PBT13",'Deep retrofit'!$AP$18,IF(F61="Scenario3PBT13",'Deep retrofit'!$AQ$18,"")))&amp;IF(F61="Scenario1PBT14",'Deep retrofit'!$AR$18,IF(F61="Scenario2PBT14",'Deep retrofit'!$AS$18,IF(F61="Scenario3PBT14",'Deep retrofit'!$AT$18,"")))&amp;IF(F61="Scenario1PBT15",'Deep retrofit'!$AU$18,IF(F61="Scenario2PBT15",'Deep retrofit'!$AV$18,IF(F61="Scenario3PBT15",'Deep retrofit'!$AW$18,"")))</f>
        <v/>
      </c>
      <c r="L61" s="142">
        <f t="shared" si="13"/>
        <v>0</v>
      </c>
      <c r="M61" s="142" t="str">
        <f>IF(F61="Scenario1PBT1",'Deep retrofit'!$E$20,IF(F61="Scenario2PBT1",'Deep retrofit'!$F$20,IF(F61="Scenario3PBT1",'Deep retrofit'!$G$20,"")))&amp;IF(F61="Scenario1PBT2",'Deep retrofit'!$H$20,IF(F61="Scenario2PBT2",'Deep retrofit'!$I$20,IF(F61="Scenario3PBT2",'Deep retrofit'!$J$20,"")))&amp;IF(F61="Scenario1PBT3",'Deep retrofit'!$K$20,IF(F61="Scenario2PBT3",'Deep retrofit'!$L$20,IF(F61="Scenario3PBT3",'Deep retrofit'!$M$20,"")))&amp;IF(F61="Scenario1PBT4",'Deep retrofit'!$N$20,IF(F61="Scenario2PBT4",'Deep retrofit'!$O$20,IF(F61="Scenario3PBT4",'Deep retrofit'!$P$20,"")))&amp;IF(F61="Scenario1PBT5",'Deep retrofit'!$Q$20,IF(F61="Scenario2PBT5",'Deep retrofit'!$R$20,IF(F61="Scenario3PBT5",'Deep retrofit'!$S$20,"")))&amp;IF(F61="Scenario1PBT6",'Deep retrofit'!$T$20,IF(F61="Scenario2PBT6",'Deep retrofit'!$U$20,IF(F61="Scenario3PBT6",'Deep retrofit'!$V$20,"")))&amp;IF(F61="Scenario1PBT7",'Deep retrofit'!$W$20,IF(F61="Scenario2PBT7",'Deep retrofit'!$X$20,IF(F61="Scenario3PBT7",'Deep retrofit'!$Y$20,"")))&amp;IF(F61="Scenario1PBT8",'Deep retrofit'!$Z$20,IF(F61="Scenario2PBT8",'Deep retrofit'!$AA$20,IF(F61="Scenario3PBT8",'Deep retrofit'!$AB$20,"")))&amp;IF(F61="Scenario1PBT9",'Deep retrofit'!$AC$20,IF(F61="Scenario2PBT9",'Deep retrofit'!$AD$20,IF(F61="Scenario3PBT9",'Deep retrofit'!$AE$20,"")))&amp;IF(F61="Scenario1PBT10",'Deep retrofit'!$AF$20,IF(F61="Scenario2PBT10",'Deep retrofit'!$AG$20,IF(F61="Scenario3PBT10",'Deep retrofit'!$AH$20,"")))&amp;IF(F61="Scenario1PBT11",'Deep retrofit'!$AI$20,IF(F61="Scenario2PBT11",'Deep retrofit'!$AJ$20,IF(F61="Scenario3PBT11",'Deep retrofit'!$AK$20,"")))&amp;IF(F61="Scenario1PBT12",'Deep retrofit'!$AL$20,IF(F61="Scenario2PBT12",'Deep retrofit'!$AM$20,IF(F61="Scenario3PBT12",'Deep retrofit'!$AN$20,"")))&amp;IF(F61="Scenario1PBT13",'Deep retrofit'!$AO$20,IF(F61="Scenario2PBT13",'Deep retrofit'!$AP$20,IF(F61="Scenario3PBT13",'Deep retrofit'!$AQ$20,"")))&amp;IF(F61="Scenario1PBT14",'Deep retrofit'!$AR$20,IF(F61="Scenario2PBT14",'Deep retrofit'!$AS$20,IF(F61="Scenario3PBT14",'Deep retrofit'!$AT$20,"")))&amp;IF(F61="Scenario1PBT15",'Deep retrofit'!$AU$20,IF(F61="Scenario2PBT15",'Deep retrofit'!$AV$20,IF(F61="Scenario3PBT15",'Deep retrofit'!$AW$20,"")))</f>
        <v/>
      </c>
      <c r="N61" s="143">
        <f t="shared" si="14"/>
        <v>0</v>
      </c>
      <c r="O61" s="262" t="str">
        <f>IF(F61="Scenario1PBT1",'Deep retrofit'!$E$23,IF(F61="Scenario2PBT1",'Deep retrofit'!$F$23,IF(F61="Scenario3PBT1",'Deep retrofit'!$G$23,"")))&amp;IF(F61="Scenario1PBT2",'Deep retrofit'!$H$23,IF(F61="Scenario2PBT2",'Deep retrofit'!$I$23,IF(F61="Scenario3PBT2",'Deep retrofit'!$J$23,"")))&amp;IF(F61="Scenario1PBT3",'Deep retrofit'!$K$23,IF(F61="Scenario2PBT3",'Deep retrofit'!$L$23,IF(F61="Scenario3PBT3",'Deep retrofit'!$M$23,"")))&amp;IF(F61="Scenario1PBT4",'Deep retrofit'!$N$23,IF(F61="Scenario2PBT4",'Deep retrofit'!$O$23,IF(F61="Scenario3PBT4",'Deep retrofit'!$P$23,"")))&amp;IF(F61="Scenario1PBT5",'Deep retrofit'!$Q$23,IF(F61="Scenario2PBT5",'Deep retrofit'!$R$23,IF(F61="Scenario3PBT5",'Deep retrofit'!$S$23,"")))&amp;IF(F61="Scenario1PBT6",'Deep retrofit'!$T$23,IF(F61="Scenario2PBT6",'Deep retrofit'!$U$23,IF(F61="Scenario3PBT6",'Deep retrofit'!$V$23,"")))&amp;IF(F61="Scenario1PBT7",'Deep retrofit'!$W$23,IF(F61="Scenario2PBT7",'Deep retrofit'!$X$23,IF(F61="Scenario3PBT7",'Deep retrofit'!$Y$23,"")))&amp;IF(F61="Scenario1PBT8",'Deep retrofit'!$Z$23,IF(F61="Scenario2PBT8",'Deep retrofit'!$AA$23,IF(F61="Scenario3PBT8",'Deep retrofit'!$AB$23,"")))&amp;IF(F61="Scenario1PBT9",'Deep retrofit'!$AC$23,IF(F61="Scenario2PBT9",'Deep retrofit'!$AD$23,IF(F61="Scenario3PBT9",'Deep retrofit'!$AE$23,"")))&amp;IF(F61="Scenario1PBT10",'Deep retrofit'!$AF$23,IF(F61="Scenario2PBT10",'Deep retrofit'!$AG$23,IF(F61="Scenario3PBT10",'Deep retrofit'!$AH$23,"")))&amp;IF(F61="Scenario1PBT11",'Deep retrofit'!$AI$23,IF(F61="Scenario2PBT11",'Deep retrofit'!$AJ$23,IF(F61="Scenario3PBT11",'Deep retrofit'!$AK$23,"")))&amp;IF(F61="Scenario1PBT12",'Deep retrofit'!$AL$23,IF(F61="Scenario2PBT12",'Deep retrofit'!$AM$23,IF(F61="Scenario3PBT12",'Deep retrofit'!$AN$23,"")))&amp;IF(F61="Scenario1PBT13",'Deep retrofit'!$AO$23,IF(F61="Scenario2PBT13",'Deep retrofit'!$AP$23,IF(F61="Scenario3PBT13",'Deep retrofit'!$AQ$23,"")))&amp;IF(F61="Scenario1PBT14",'Deep retrofit'!$AR$23,IF(F61="Scenario2PBT14",'Deep retrofit'!$AS$23,IF(F61="Scenario3PBT14",'Deep retrofit'!$AT$23,"")))&amp;IF(F61="Scenario1PBT15",'Deep retrofit'!$AU$23,IF(F61="Scenario2PBT15",'Deep retrofit'!$AV$23,IF(F61="Scenario3PBT15",'Deep retrofit'!$AW$23,"")))</f>
        <v/>
      </c>
      <c r="P61" s="142">
        <f t="shared" si="15"/>
        <v>0</v>
      </c>
      <c r="Q61" s="142" t="str">
        <f>IF(F61="Scenario1PBT1",'Deep retrofit'!$E$25,IF(F61="Scenario2PBT1",'Deep retrofit'!$F$25,IF(F61="Scenario3PBT1",'Deep retrofit'!$G$25,"")))&amp;IF(F61="Scenario1PBT2",'Deep retrofit'!$H$25,IF(F61="Scenario2PBT2",'Deep retrofit'!$I$25,IF(F61="Scenario3PBT2",'Deep retrofit'!$J$25,"")))&amp;IF(F61="Scenario1PBT3",'Deep retrofit'!$K$25,IF(F61="Scenario2PBT3",'Deep retrofit'!$L$25,IF(F61="Scenario3PBT3",'Deep retrofit'!$M$25,"")))&amp;IF(F61="Scenario1PBT4",'Deep retrofit'!$N$25,IF(F61="Scenario2PBT4",'Deep retrofit'!$O$25,IF(F61="Scenario3PBT4",'Deep retrofit'!$P$25,"")))&amp;IF(F61="Scenario1PBT5",'Deep retrofit'!$Q$25,IF(F61="Scenario2PBT5",'Deep retrofit'!$R$25,IF(F61="Scenario3PBT5",'Deep retrofit'!$S$25,"")))&amp;IF(F61="Scenario1PBT6",'Deep retrofit'!$T$25,IF(F61="Scenario2PBT6",'Deep retrofit'!$U$25,IF(F61="Scenario3PBT6",'Deep retrofit'!$V$25,"")))&amp;IF(F61="Scenario1PBT7",'Deep retrofit'!$W$25,IF(F61="Scenario2PBT7",'Deep retrofit'!$X$25,IF(F61="Scenario3PBT7",'Deep retrofit'!$Y$25,"")))&amp;IF(F61="Scenario1PBT8",'Deep retrofit'!$Z$25,IF(F61="Scenario2PBT8",'Deep retrofit'!$AA$25,IF(F61="Scenario3PBT8",'Deep retrofit'!$AB$25,"")))&amp;IF(F61="Scenario1PBT9",'Deep retrofit'!$AC$25,IF(F61="Scenario2PBT9",'Deep retrofit'!$AD$25,IF(F61="Scenario3PBT9",'Deep retrofit'!$AE$25,"")))&amp;IF(F61="Scenario1PBT10",'Deep retrofit'!$AF$25,IF(F61="Scenario2PBT10",'Deep retrofit'!$AG$25,IF(F61="Scenario3PBT10",'Deep retrofit'!$AH$25,"")))&amp;IF(F61="Scenario1PBT11",'Deep retrofit'!$AI$25,IF(F61="Scenario2PBT11",'Deep retrofit'!$AJ$25,IF(F61="Scenario3PBT11",'Deep retrofit'!$AK$25,"")))&amp;IF(F61="Scenario1PBT12",'Deep retrofit'!$AL$25,IF(F61="Scenario2PBT12",'Deep retrofit'!$AM$25,IF(F61="Scenario3PBT12",'Deep retrofit'!$AN$25,"")))&amp;IF(F61="Scenario1PBT13",'Deep retrofit'!$AO$25,IF(F61="Scenario2PBT13",'Deep retrofit'!$AP$25,IF(F61="Scenario3PBT13",'Deep retrofit'!$AQ$25,"")))&amp;IF(F61="Scenario1PBT14",'Deep retrofit'!$AR$25,IF(F61="Scenario2PBT14",'Deep retrofit'!$AS$25,IF(F61="Scenario3PBT14",'Deep retrofit'!$AT$25,"")))&amp;IF(F61="Scenario1PBT15",'Deep retrofit'!$AU$25,IF(F61="Scenario2PBT15",'Deep retrofit'!$AV$25,IF(F61="Scenario3PBT15",'Deep retrofit'!$AW$25,"")))</f>
        <v/>
      </c>
      <c r="R61" s="142">
        <f t="shared" si="16"/>
        <v>0</v>
      </c>
      <c r="S61" s="142" t="str">
        <f>IF(F61="Scenario1PBT1",'Deep retrofit'!$E$27,IF(F61="Scenario2PBT1",'Deep retrofit'!$F$27,IF(F61="Scenario3PBT1",'Deep retrofit'!$G$27,"")))&amp;IF(F61="Scenario1PBT2",'Deep retrofit'!$H$27,IF(F61="Scenario2PBT2",'Deep retrofit'!$I$27,IF(F61="Scenario3PBT2",'Deep retrofit'!$J$27,"")))&amp;IF(F61="Scenario1PBT3",'Deep retrofit'!$K$27,IF(F61="Scenario2PBT3",'Deep retrofit'!$L$27,IF(F61="Scenario3PBT3",'Deep retrofit'!$M$27,"")))&amp;IF(F61="Scenario1PBT4",'Deep retrofit'!$N$27,IF(F61="Scenario2PBT4",'Deep retrofit'!$O$27,IF(F61="Scenario3PBT4",'Deep retrofit'!$P$27,"")))&amp;IF(F61="Scenario1PBT5",'Deep retrofit'!$Q$27,IF(F61="Scenario2PBT5",'Deep retrofit'!$R$27,IF(F61="Scenario3PBT5",'Deep retrofit'!$S$27,"")))&amp;IF(F61="Scenario1PBT6",'Deep retrofit'!$T$27,IF(F61="Scenario2PBT6",'Deep retrofit'!$U$27,IF(F61="Scenario3PBT6",'Deep retrofit'!$V$27,"")))&amp;IF(F61="Scenario1PBT7",'Deep retrofit'!$W$27,IF(F61="Scenario2PBT7",'Deep retrofit'!$X$27,IF(F61="Scenario3PBT7",'Deep retrofit'!$Y$27,"")))&amp;IF(F61="Scenario1PBT8",'Deep retrofit'!$Z$27,IF(F61="Scenario2PBT8",'Deep retrofit'!$AA$27,IF(F61="Scenario3PBT8",'Deep retrofit'!$AB$27,"")))&amp;IF(F61="Scenario1PBT9",'Deep retrofit'!$AC$27,IF(F61="Scenario2PBT9",'Deep retrofit'!$AD$27,IF(F61="Scenario3PBT9",'Deep retrofit'!$AE$27,"")))&amp;IF(F61="Scenario1PBT10",'Deep retrofit'!$AF$27,IF(F61="Scenario2PBT10",'Deep retrofit'!$AG$27,IF(F61="Scenario3PBT10",'Deep retrofit'!$AH$27,"")))&amp;IF(F61="Scenario1PBT11",'Deep retrofit'!$AI$27,IF(F61="Scenario2PBT11",'Deep retrofit'!$AJ$27,IF(F61="Scenario3PBT11",'Deep retrofit'!$AK$27,"")))&amp;IF(F61="Scenario1PBT12",'Deep retrofit'!$AL$27,IF(F61="Scenario2PBT12",'Deep retrofit'!$AM$27,IF(F61="Scenario3PBT12",'Deep retrofit'!$AN$27,"")))&amp;IF(F61="Scenario1PBT13",'Deep retrofit'!$AO$27,IF(F61="Scenario2PBT13",'Deep retrofit'!$AP$27,IF(F61="Scenario3PBT13",'Deep retrofit'!$AQ$27,"")))&amp;IF(F61="Scenario1PBT14",'Deep retrofit'!$AR$27,IF(F61="Scenario2PBT14",'Deep retrofit'!$AS$27,IF(F61="Scenario3PBT14",'Deep retrofit'!$AT$27,"")))&amp;IF(F61="Scenario1PBT15",'Deep retrofit'!$AU$27,IF(F61="Scenario2PBT15",'Deep retrofit'!$AV$27,IF(F61="Scenario3PBT15",'Deep retrofit'!$AW$27,"")))</f>
        <v/>
      </c>
      <c r="T61" s="263">
        <f t="shared" si="17"/>
        <v>0</v>
      </c>
      <c r="U61" s="262" t="str">
        <f>IF(F61="Scenario1PBT1",'Deep retrofit'!$E$38,IF(F61="Scenario2PBT1",'Deep retrofit'!$F$38,IF(F61="Scenario3PBT1",'Deep retrofit'!$G$38,"")))&amp;IF(F61="Scenario1PBT2",'Deep retrofit'!$H$38,IF(F61="Scenario2PBT2",'Deep retrofit'!$I$38,IF(F61="Scenario3PBT2",'Deep retrofit'!$J$38,"")))&amp;IF(F61="Scenario1PBT3",'Deep retrofit'!$K$38,IF(F61="Scenario2PBT3",'Deep retrofit'!$L$38,IF(F61="Scenario3PBT3",'Deep retrofit'!$M$38,"")))&amp;IF(F61="Scenario1PBT4",'Deep retrofit'!$N$38,IF(F61="Scenario2PBT4",'Deep retrofit'!$O$38,IF(F61="Scenario3PBT4",'Deep retrofit'!$P$38,"")))&amp;IF(F61="Scenario1PBT5",'Deep retrofit'!$Q$38,IF(F61="Scenario2PBT5",'Deep retrofit'!$R$38,IF(F61="Scenario3PBT5",'Deep retrofit'!$S$38,"")))&amp;IF(F61="Scenario1PBT6",'Deep retrofit'!$T$38,IF(F61="Scenario2PBT6",'Deep retrofit'!$U$38,IF(F61="Scenario3PBT6",'Deep retrofit'!$V$38,"")))&amp;IF(F61="Scenario1PBT7",'Deep retrofit'!$W$38,IF(F61="Scenario2PBT7",'Deep retrofit'!$X$38,IF(F61="Scenario3PBT7",'Deep retrofit'!$Y$38,"")))&amp;IF(F61="Scenario1PBT8",'Deep retrofit'!$Z$38,IF(F61="Scenario2PBT8",'Deep retrofit'!$AA$38,IF(F61="Scenario3PBT8",'Deep retrofit'!$AB$38,"")))&amp;IF(F61="Scenario1PBT9",'Deep retrofit'!$AC$38,IF(F61="Scenario2PBT9",'Deep retrofit'!$AD$38,IF(F61="Scenario3PBT9",'Deep retrofit'!$AE$38,"")))&amp;IF(F61="Scenario1PBT10",'Deep retrofit'!$AF$38,IF(F61="Scenario2PBT10",'Deep retrofit'!$AG$38,IF(F61="Scenario3PBT10",'Deep retrofit'!$AH$38,"")))&amp;IF(F61="Scenario1PBT11",'Deep retrofit'!$AI$38,IF(F61="Scenario2PBT11",'Deep retrofit'!$AJ$38,IF(F61="Scenario3PBT11",'Deep retrofit'!$AK$38,"")))&amp;IF(F61="Scenario1PBT12",'Deep retrofit'!$AL$38,IF(F61="Scenario2PBT12",'Deep retrofit'!$AM$38,IF(F61="Scenario3PBT12",'Deep retrofit'!$AN$38,"")))&amp;IF(F61="Scenario1PBT13",'Deep retrofit'!$AO$38,IF(F61="Scenario2PBT13",'Deep retrofit'!$AP$38,IF(F61="Scenario3PBT13",'Deep retrofit'!$AQ$38,"")))&amp;IF(F61="Scenario1PBT14",'Deep retrofit'!$AR$38,IF(F61="Scenario2PBT14",'Deep retrofit'!$AS$38,IF(F61="Scenario3PBT14",'Deep retrofit'!$AT$38,"")))&amp;IF(F61="Scenario1PBT15",'Deep retrofit'!$AU$38,IF(F61="Scenario2PBT15",'Deep retrofit'!$AV$38,IF(F61="Scenario3PBT15",'Deep retrofit'!$AW$38,"")))</f>
        <v/>
      </c>
      <c r="V61" s="142">
        <f t="shared" si="18"/>
        <v>0</v>
      </c>
      <c r="W61" s="142" t="str">
        <f>IF(F61="Scenario1PBT1",'Deep retrofit'!$E$40,IF(F61="Scenario2PBT1",'Deep retrofit'!$F$40,IF(F61="Scenario3PBT1",'Deep retrofit'!$G$40,"")))&amp;IF(F61="Scenario1PBT2",'Deep retrofit'!$H$40,IF(F61="Scenario2PBT2",'Deep retrofit'!$I$40,IF(F61="Scenario3PBT2",'Deep retrofit'!$J$40,"")))&amp;IF(F61="Scenario1PBT3",'Deep retrofit'!$K$40,IF(F61="Scenario2PBT3",'Deep retrofit'!$L$40,IF(F61="Scenario3PBT3",'Deep retrofit'!$M$40,"")))&amp;IF(F61="Scenario1PBT4",'Deep retrofit'!$N$40,IF(F61="Scenario2PBT4",'Deep retrofit'!$O$40,IF(F61="Scenario3PBT4",'Deep retrofit'!$P$40,"")))&amp;IF(F61="Scenario1PBT5",'Deep retrofit'!$Q$40,IF(F61="Scenario2PBT5",'Deep retrofit'!$R$40,IF(F61="Scenario3PBT5",'Deep retrofit'!$S$40,"")))&amp;IF(F61="Scenario1PBT6",'Deep retrofit'!$T$40,IF(F61="Scenario2PBT6",'Deep retrofit'!$U$40,IF(F61="Scenario3PBT6",'Deep retrofit'!$V$40,"")))&amp;IF(F61="Scenario1PBT7",'Deep retrofit'!$W$40,IF(F61="Scenario2PBT7",'Deep retrofit'!$X$40,IF(F61="Scenario3PBT7",'Deep retrofit'!$Y$40,"")))&amp;IF(F61="Scenario1PBT8",'Deep retrofit'!$Z$40,IF(F61="Scenario2PBT8",'Deep retrofit'!$AA$40,IF(F61="Scenario3PBT8",'Deep retrofit'!$AB$40,"")))&amp;IF(F61="Scenario1PBT9",'Deep retrofit'!$AC$40,IF(F61="Scenario2PBT9",'Deep retrofit'!$AD$40,IF(F61="Scenario3PBT9",'Deep retrofit'!$AE$40,"")))&amp;IF(F61="Scenario1PBT10",'Deep retrofit'!$AF$40,IF(F61="Scenario2PBT10",'Deep retrofit'!$AG$40,IF(F61="Scenario3PBT10",'Deep retrofit'!$AH$40,"")))&amp;IF(F61="Scenario1PBT11",'Deep retrofit'!$AI$40,IF(F61="Scenario2PBT11",'Deep retrofit'!$AJ$40,IF(F61="Scenario3PBT11",'Deep retrofit'!$AK$40,"")))&amp;IF(F61="Scenario1PBT12",'Deep retrofit'!$AL$40,IF(F61="Scenario2PBT12",'Deep retrofit'!$AM$40,IF(F61="Scenario3PBT12",'Deep retrofit'!$AN$40,"")))&amp;IF(F61="Scenario1PBT13",'Deep retrofit'!$AO$40,IF(F61="Scenario2PBT13",'Deep retrofit'!$AP$40,IF(F61="Scenario3PBT13",'Deep retrofit'!$AQ$40,"")))&amp;IF(F61="Scenario1PBT14",'Deep retrofit'!$AR$40,IF(F61="Scenario2PBT14",'Deep retrofit'!$AS$40,IF(F61="Scenario3PBT14",'Deep retrofit'!$AT$40,"")))&amp;IF(F61="Scenario1PBT15",'Deep retrofit'!$AU$40,IF(F61="Scenario2PBT15",'Deep retrofit'!$AV$40,IF(F61="Scenario3PBT15",'Deep retrofit'!$AW$40,"")))</f>
        <v/>
      </c>
      <c r="X61" s="142">
        <f t="shared" si="19"/>
        <v>0</v>
      </c>
      <c r="Y61" s="142" t="str">
        <f>IF(F61="Scenario1PBT1",'Deep retrofit'!$E$42,IF(F61="Scenario2PBT1",'Deep retrofit'!$F$42,IF(F61="Scenario3PBT1",'Deep retrofit'!$G$42,"")))&amp;IF(F61="Scenario1PBT2",'Deep retrofit'!$H$42,IF(F61="Scenario2PBT2",'Deep retrofit'!$I$42,IF(F61="Scenario3PBT2",'Deep retrofit'!$J$42,"")))&amp;IF(F61="Scenario1PBT3",'Deep retrofit'!$K$42,IF(F61="Scenario2PBT3",'Deep retrofit'!$L$42,IF(F61="Scenario3PBT3",'Deep retrofit'!$M$42,"")))&amp;IF(F61="Scenario1PBT4",'Deep retrofit'!$N$42,IF(F61="Scenario2PBT4",'Deep retrofit'!$O$42,IF(F61="Scenario3PBT4",'Deep retrofit'!$P$42,"")))&amp;IF(F61="Scenario1PBT5",'Deep retrofit'!$Q$42,IF(F61="Scenario2PBT5",'Deep retrofit'!$R$42,IF(F61="Scenario3PBT5",'Deep retrofit'!$S$42,"")))&amp;IF(F61="Scenario1PBT6",'Deep retrofit'!$T$42,IF(F61="Scenario2PBT6",'Deep retrofit'!$U$42,IF(F61="Scenario3PBT6",'Deep retrofit'!$V$42,"")))&amp;IF(F61="Scenario1PBT7",'Deep retrofit'!$W$42,IF(F61="Scenario2PBT7",'Deep retrofit'!$X$42,IF(F61="Scenario3PBT7",'Deep retrofit'!$Y$42,"")))&amp;IF(F61="Scenario1PBT8",'Deep retrofit'!$Z$42,IF(F61="Scenario2PBT8",'Deep retrofit'!$AA$42,IF(F61="Scenario3PBT8",'Deep retrofit'!$AB$42,"")))&amp;IF(F61="Scenario1PBT9",'Deep retrofit'!$AC$42,IF(F61="Scenario2PBT9",'Deep retrofit'!$AD$42,IF(F61="Scenario3PBT9",'Deep retrofit'!$AE$42,"")))&amp;IF(F61="Scenario1PBT10",'Deep retrofit'!$AF$42,IF(F61="Scenario2PBT10",'Deep retrofit'!$AG$42,IF(F61="Scenario3PBT10",'Deep retrofit'!$AH$42,"")))&amp;IF(F61="Scenario1PBT11",'Deep retrofit'!$AI$42,IF(F61="Scenario2PBT11",'Deep retrofit'!$AJ$42,IF(F61="Scenario3PBT11",'Deep retrofit'!$AK$42,"")))&amp;IF(F61="Scenario1PBT12",'Deep retrofit'!$AL$42,IF(F61="Scenario2PBT12",'Deep retrofit'!$AM$42,IF(F61="Scenario3PBT12",'Deep retrofit'!$AN$42,"")))&amp;IF(F61="Scenario1PBT13",'Deep retrofit'!$AO$42,IF(F61="Scenario2PBT13",'Deep retrofit'!$AP$42,IF(F61="Scenario3PBT13",'Deep retrofit'!$AQ$42,"")))&amp;IF(F61="Scenario1PBT14",'Deep retrofit'!$AR$42,IF(F61="Scenario2PBT14",'Deep retrofit'!$AS$42,IF(F61="Scenario3PBT14",'Deep retrofit'!$AT$42,"")))&amp;IF(F61="Scenario1PBT15",'Deep retrofit'!$AU$42,IF(F61="Scenario2PBT15",'Deep retrofit'!$AV$42,IF(F61="Scenario3PBT15",'Deep retrofit'!$AW$42,"")))</f>
        <v/>
      </c>
      <c r="Z61" s="142">
        <f t="shared" si="20"/>
        <v>0</v>
      </c>
      <c r="AA61" s="331" t="str">
        <f>IF(F61="Scenario1PBT1",'Deep retrofit'!$E$101,IF(F61="Scenario2PBT1",'Deep retrofit'!$F$101,IF(F61="Scenario3PBT1",'Deep retrofit'!$G$101,"")))&amp;IF(F61="Scenario1PBT2",'Deep retrofit'!$H$101,IF(F61="Scenario2PBT2",'Deep retrofit'!$I$101,IF(F61="Scenario3PBT2",'Deep retrofit'!$J$101,"")))&amp;IF(F61="Scenario1PBT3",'Deep retrofit'!$K$101,IF(F61="Scenario2PBT3",'Deep retrofit'!$L$101,IF(F61="Scenario3PBT3",'Deep retrofit'!$M$101,"")))&amp;IF(F61="Scenario1PBT4",'Deep retrofit'!$N$101,IF(F61="Scenario2PBT4",'Deep retrofit'!$O$101,IF(F61="Scenario3PBT4",'Deep retrofit'!$P$101,"")))&amp;IF(F61="Scenario1PBT5",'Deep retrofit'!$Q$101,IF(F61="Scenario2PBT5",'Deep retrofit'!$R$101,IF(F61="Scenario3PBT5",'Deep retrofit'!$S$101,"")))&amp;IF(F61="Scenario1PBT6",'Deep retrofit'!$T$101,IF(F61="Scenario2PBT6",'Deep retrofit'!$U$101,IF(F61="Scenario3PBT6",'Deep retrofit'!$V$101,"")))&amp;IF(F61="Scenario1PBT7",'Deep retrofit'!$W$101,IF(F61="Scenario2PBT7",'Deep retrofit'!$X$101,IF(F61="Scenario3PBT7",'Deep retrofit'!$Y$101,"")))&amp;IF(F61="Scenario1PBT8",'Deep retrofit'!$Z$101,IF(F61="Scenario2PBT8",'Deep retrofit'!$AA$101,IF(F61="Scenario3PBT8",'Deep retrofit'!$AB$101,"")))&amp;IF(F61="Scenario1PBT9",'Deep retrofit'!$AC$101,IF(F61="Scenario2PBT9",'Deep retrofit'!$AD$101,IF(F61="Scenario3PBT9",'Deep retrofit'!$AE$101,"")))&amp;IF(F61="Scenario1PBT10",'Deep retrofit'!$AF$101,IF(F61="Scenario2PBT10",'Deep retrofit'!$AG$101,IF(F61="Scenario3PBT10",'Deep retrofit'!$AH$101,"")))&amp;IF(F61="Scenario1PBT11",'Deep retrofit'!$AI$101,IF(F61="Scenario2PBT11",'Deep retrofit'!$AJ$101,IF(F61="Scenario3PBT11",'Deep retrofit'!$AK$101,"")))&amp;IF(F61="Scenario1PBT12",'Deep retrofit'!$AL$101,IF(F61="Scenario2PBT12",'Deep retrofit'!$AM$101,IF(F61="Scenario3PBT12",'Deep retrofit'!$AN$101,"")))&amp;IF(F61="Scenario1PBT13",'Deep retrofit'!$AO$101,IF(F61="Scenario2PBT13",'Deep retrofit'!$AP$101,IF(F61="Scenario3PBT13",'Deep retrofit'!$AQ$101,"")))&amp;IF(F61="Scenario1PBT14",'Deep retrofit'!$AR$101,IF(F61="Scenario2PBT14",'Deep retrofit'!$AS$101,IF(F61="Scenario3PBT14",'Deep retrofit'!$AT$101,"")))&amp;IF(F61="Scenario1PBT15",'Deep retrofit'!$AU$101,IF(F61="Scenario2PBT15",'Deep retrofit'!$AV$101,IF(F61="Scenario3PBT15",'Deep retrofit'!$AW$101,"")))</f>
        <v/>
      </c>
      <c r="AB61" s="233">
        <f t="shared" si="21"/>
        <v>0</v>
      </c>
      <c r="AC61" s="264">
        <f>IFERROR('Projection_Base-case'!G61-G61,0)</f>
        <v>0</v>
      </c>
      <c r="AD61" s="142">
        <f t="shared" si="24"/>
        <v>0</v>
      </c>
      <c r="AE61" s="142">
        <f>IFERROR(100*AC61/'Projection_Base-case'!G61,0)</f>
        <v>0</v>
      </c>
      <c r="AF61" s="142">
        <f>IFERROR('Projection_Base-case'!I61-I61,0)</f>
        <v>0</v>
      </c>
      <c r="AG61" s="142">
        <f t="shared" si="25"/>
        <v>0</v>
      </c>
      <c r="AH61" s="142">
        <f>IFERROR(100*AF61/'Projection_Base-case'!I61,0)</f>
        <v>0</v>
      </c>
      <c r="AI61" s="142">
        <f>IFERROR('Projection_Base-case'!K61-K61,0)</f>
        <v>0</v>
      </c>
      <c r="AJ61" s="142">
        <f t="shared" si="26"/>
        <v>0</v>
      </c>
      <c r="AK61" s="142">
        <f>IFERROR(100*AI61/'Projection_Base-case'!K61,0)</f>
        <v>0</v>
      </c>
      <c r="AL61" s="142">
        <f>IFERROR(M61-'Projection_Base-case'!M61,0)</f>
        <v>0</v>
      </c>
      <c r="AM61" s="142">
        <f t="shared" si="27"/>
        <v>0</v>
      </c>
      <c r="AN61" s="143">
        <f>IFERROR(100*AL61/'Projection_Base-case'!M61,0)</f>
        <v>0</v>
      </c>
      <c r="AO61" s="262">
        <f>IFERROR('Projection_Base-case'!O61-O61,0)</f>
        <v>0</v>
      </c>
      <c r="AP61" s="142">
        <f t="shared" si="28"/>
        <v>0</v>
      </c>
      <c r="AQ61" s="142">
        <f>IFERROR(100*AO61/'Projection_Base-case'!O61,0)</f>
        <v>0</v>
      </c>
      <c r="AR61" s="142">
        <f>IFERROR('Projection_Base-case'!Q61-Q61,0)</f>
        <v>0</v>
      </c>
      <c r="AS61" s="142">
        <f t="shared" si="29"/>
        <v>0</v>
      </c>
      <c r="AT61" s="142">
        <f>IFERROR(100*AR61/'Projection_Base-case'!Q61,0)</f>
        <v>0</v>
      </c>
      <c r="AU61" s="142">
        <f>IFERROR('Projection_Base-case'!S61-S61,0)</f>
        <v>0</v>
      </c>
      <c r="AV61" s="142">
        <f t="shared" si="30"/>
        <v>0</v>
      </c>
      <c r="AW61" s="143">
        <f>IFERROR(100*AU61/'Projection_Base-case'!S61,0)</f>
        <v>0</v>
      </c>
      <c r="AX61" s="262">
        <f>IFERROR('Projection_Base-case'!U61-U61,0)</f>
        <v>0</v>
      </c>
      <c r="AY61" s="142">
        <f t="shared" si="31"/>
        <v>0</v>
      </c>
      <c r="AZ61" s="142">
        <f>IFERROR(100*AX61/'Projection_Base-case'!U61,0)</f>
        <v>0</v>
      </c>
      <c r="BA61" s="142">
        <f>IFERROR('Projection_Base-case'!W61-W61,0)</f>
        <v>0</v>
      </c>
      <c r="BB61" s="142">
        <f t="shared" si="32"/>
        <v>0</v>
      </c>
      <c r="BC61" s="142">
        <f>IFERROR(100*BA61/'Projection_Base-case'!W61,0)</f>
        <v>0</v>
      </c>
      <c r="BD61" s="142">
        <f>IFERROR('Projection_Base-case'!Y61-Y61,0)</f>
        <v>0</v>
      </c>
      <c r="BE61" s="142">
        <f t="shared" si="33"/>
        <v>0</v>
      </c>
      <c r="BF61" s="142">
        <f>IFERROR(100*BD61/'Projection_Base-case'!Y61,0)</f>
        <v>0</v>
      </c>
      <c r="BG61" s="531">
        <f t="shared" si="22"/>
        <v>0</v>
      </c>
      <c r="BH61" s="532">
        <f t="shared" si="23"/>
        <v>0</v>
      </c>
    </row>
    <row r="62" spans="1:60" x14ac:dyDescent="0.25">
      <c r="A62" s="261">
        <v>57</v>
      </c>
      <c r="B62" s="142">
        <f>'Projection_Base-case'!B62</f>
        <v>0</v>
      </c>
      <c r="C62" s="142">
        <f>'Projection_Base-case'!C62</f>
        <v>0</v>
      </c>
      <c r="D62" s="142">
        <f>'Projection_Base-case'!D62</f>
        <v>0</v>
      </c>
      <c r="E62" s="149"/>
      <c r="F62" s="258" t="str">
        <f t="shared" si="10"/>
        <v>0</v>
      </c>
      <c r="G62" s="231" t="str">
        <f>IF(F62="Scenario1PBT1",'Deep retrofit'!$E$6,IF(F62="Scenario2PBT1",'Deep retrofit'!$F$6,IF(F62="Scenario3PBT1",'Deep retrofit'!$G$6,"")))&amp;IF(F62="Scenario1PBT2",'Deep retrofit'!$H$6,IF(F62="Scenario2PBT2",'Deep retrofit'!$I$6,IF(F62="Scenario3PBT2",'Deep retrofit'!$J$6,"")))&amp;IF(F62="Scenario1PBT3",'Deep retrofit'!$K$6,IF(F62="Scenario2PBT3",'Deep retrofit'!$L$6,IF(F62="Scenario3PBT3",'Deep retrofit'!$M$6,"")))&amp;IF(F62="Scenario1PBT4",'Deep retrofit'!$N$6,IF(F62="Scenario2PBT4",'Deep retrofit'!$O$6,IF(F62="Scenario3PBT4",'Deep retrofit'!$P$6,"")))&amp;IF(F62="Scenario1PBT5",'Deep retrofit'!$Q$6,IF(F62="Scenario2PBT5",'Deep retrofit'!$R$6,IF(F62="Scenario3PBT5",'Deep retrofit'!$S$6,"")))&amp;IF(F62="Scenario1PBT6",'Deep retrofit'!$T$6,IF(F62="Scenario2PBT6",'Deep retrofit'!$U$6,IF(F62="Scenario3PBT6",'Deep retrofit'!$V$6,"")))&amp;IF(F62="Scenario1PBT7",'Deep retrofit'!$W$6,IF(F62="Scenario2PBT7",'Deep retrofit'!$X$6,IF(F62="Scenario3PBT7",'Deep retrofit'!$Y$6,"")))&amp;IF(F62="Scenario1PBT8",'Deep retrofit'!$Z$6,IF(F62="Scenario2PBT8",'Deep retrofit'!$AA$6,IF(F62="Scenario3PBT8",'Deep retrofit'!$AB$6,"")))&amp;IF(F62="Scenario1PBT9",'Deep retrofit'!$AC$6,IF(F62="Scenario2PBT9",'Deep retrofit'!$AD$6,IF(F62="Scenario3PBT9",'Deep retrofit'!$AE$6,"")))&amp;IF(F62="Scenario1PBT10",'Deep retrofit'!$AF$6,IF(F62="Scenario2PBT10",'Deep retrofit'!$AG$6,IF(F62="Scenario3PBT10",'Deep retrofit'!$AH$6,"")))&amp;IF(F62="Scenario1PBT11",'Deep retrofit'!$AI$6,IF(F62="Scenario2PBT11",'Deep retrofit'!$AJ$6,IF(F62="Scenario3PBT11",'Deep retrofit'!$AK$6,"")))&amp;IF(F62="Scenario1PBT12",'Deep retrofit'!$AL$6,IF(F62="Scenario2PBT12",'Deep retrofit'!$AM$6,IF(F62="Scenario3PBT12",'Deep retrofit'!$AN$6,"")))&amp;IF(F62="Scenario1PBT13",'Deep retrofit'!$AO$6,IF(F62="Scenario2PBT13",'Deep retrofit'!$AP$6,IF(F62="Scenario3PBT13",'Deep retrofit'!$AQ$6,"")))&amp;IF(F62="Scenario1PBT14",'Deep retrofit'!$AR$6,IF(F62="Scenario2PBT14",'Deep retrofit'!$AS$6,IF(F62="Scenario3PBT14",'Deep retrofit'!$AT$6,"")))&amp;IF(F62="Scenario1PBT15",'Deep retrofit'!$AU$6,IF(F62="Scenario2PBT15",'Deep retrofit'!$AV$6,IF(F62="Scenario3PBT15",'Deep retrofit'!$AW$6,"")))</f>
        <v/>
      </c>
      <c r="H62" s="142">
        <f t="shared" si="11"/>
        <v>0</v>
      </c>
      <c r="I62" s="232" t="str">
        <f>IF(F62="Scenario1PBT1",'Deep retrofit'!$E$16,IF(F62="Scenario2PBT1",'Deep retrofit'!$F$16,IF(F62="Scenario3PBT1",'Deep retrofit'!$G$16,"")))&amp;IF(F62="Scenario1PBT2",'Deep retrofit'!$H$16,IF(F62="Scenario2PBT2",'Deep retrofit'!$I$16,IF(F62="Scenario3PBT2",'Deep retrofit'!$J$16,"")))&amp;IF(F62="Scenario1PBT3",'Deep retrofit'!$K$16,IF(F62="Scenario2PBT3",'Deep retrofit'!$L$16,IF(F62="Scenario3PBT3",'Deep retrofit'!$M$16,"")))&amp;IF(F62="Scenario1PBT4",'Deep retrofit'!$N$16,IF(F62="Scenario2PBT4",'Deep retrofit'!$O$16,IF(F62="Scenario3PBT4",'Deep retrofit'!$P$16,"")))&amp;IF(F62="Scenario1PBT5",'Deep retrofit'!$Q$16,IF(F62="Scenario2PBT5",'Deep retrofit'!$R$16,IF(F62="Scenario3PBT5",'Deep retrofit'!$S$16,"")))&amp;IF(F62="Scenario1PBT6",'Deep retrofit'!$T$16,IF(F62="Scenario2PBT6",'Deep retrofit'!$U$16,IF(F62="Scenario3PBT6",'Deep retrofit'!$V$16,"")))&amp;IF(F62="Scenario1PBT7",'Deep retrofit'!$W$16,IF(F62="Scenario2PBT7",'Deep retrofit'!$X$16,IF(F62="Scenario3PBT7",'Deep retrofit'!$Y$16,"")))&amp;IF(F62="Scenario1PBT8",'Deep retrofit'!$Z$16,IF(F62="Scenario2PBT8",'Deep retrofit'!$AA$16,IF(F62="Scenario3PBT8",'Deep retrofit'!$AB$16,"")))&amp;IF(F62="Scenario1PBT9",'Deep retrofit'!$AC$16,IF(F62="Scenario2PBT9",'Deep retrofit'!$AD$16,IF(F62="Scenario3PBT9",'Deep retrofit'!$AE$16,"")))&amp;IF(F62="Scenario1PBT10",'Deep retrofit'!$AF$16,IF(F62="Scenario2PBT10",'Deep retrofit'!$AG$16,IF(F62="Scenario3PBT10",'Deep retrofit'!$AH$16,"")))&amp;IF(F62="Scenario1PBT11",'Deep retrofit'!$AI$16,IF(F62="Scenario2PBT11",'Deep retrofit'!$AJ$16,IF(F62="Scenario3PBT11",'Deep retrofit'!$AK$16,"")))&amp;IF(F62="Scenario1PBT12",'Deep retrofit'!$AL$16,IF(F62="Scenario2PBT12",'Deep retrofit'!$AM$16,IF(F62="Scenario3PBT12",'Deep retrofit'!$AN$16,"")))&amp;IF(F62="Scenario1PBT13",'Deep retrofit'!$AO$16,IF(F62="Scenario2PBT13",'Deep retrofit'!$AP$16,IF(F62="Scenario3PBT13",'Deep retrofit'!$AQ$16,"")))&amp;IF(F62="Scenario1PBT14",'Deep retrofit'!$AR$16,IF(F62="Scenario2PBT14",'Deep retrofit'!$AS$16,IF(F62="Scenario3PBT14",'Deep retrofit'!$AT$16,"")))&amp;IF(F62="Scenario1PBT15",'Deep retrofit'!$AU$16,IF(F62="Scenario2PBT15",'Deep retrofit'!$AV$16,IF(F62="Scenario3PBT15",'Deep retrofit'!$AW$16,"")))</f>
        <v/>
      </c>
      <c r="J62" s="142">
        <f t="shared" si="12"/>
        <v>0</v>
      </c>
      <c r="K62" s="142" t="str">
        <f>IF(F62="Scenario1PBT1",'Deep retrofit'!$E$18,IF(F62="Scenario2PBT1",'Deep retrofit'!$F$18,IF(F62="Scenario3PBT1",'Deep retrofit'!$G$18,"")))&amp;IF(F62="Scenario1PBT2",'Deep retrofit'!$H$18,IF(F62="Scenario2PBT2",'Deep retrofit'!$I$18,IF(F62="Scenario3PBT2",'Deep retrofit'!$J$18,"")))&amp;IF(F62="Scenario1PBT3",'Deep retrofit'!$K$18,IF(F62="Scenario2PBT3",'Deep retrofit'!$L$18,IF(F62="Scenario3PBT3",'Deep retrofit'!$M$18,"")))&amp;IF(F62="Scenario1PBT4",'Deep retrofit'!$N$18,IF(F62="Scenario2PBT4",'Deep retrofit'!$O$18,IF(F62="Scenario3PBT4",'Deep retrofit'!$P$18,"")))&amp;IF(F62="Scenario1PBT5",'Deep retrofit'!$Q$18,IF(F62="Scenario2PBT5",'Deep retrofit'!$R$18,IF(F62="Scenario3PBT5",'Deep retrofit'!$S$18,"")))&amp;IF(F62="Scenario1PBT6",'Deep retrofit'!$T$18,IF(F62="Scenario2PBT6",'Deep retrofit'!$U$18,IF(F62="Scenario3PBT6",'Deep retrofit'!$V$18,"")))&amp;IF(F62="Scenario1PBT7",'Deep retrofit'!$W$18,IF(F62="Scenario2PBT7",'Deep retrofit'!$X$18,IF(F62="Scenario3PBT7",'Deep retrofit'!$Y$18,"")))&amp;IF(F62="Scenario1PBT8",'Deep retrofit'!$Z$18,IF(F62="Scenario2PBT8",'Deep retrofit'!$AA$18,IF(F62="Scenario3PBT8",'Deep retrofit'!$AB$18,"")))&amp;IF(F62="Scenario1PBT9",'Deep retrofit'!$AC$18,IF(F62="Scenario2PBT9",'Deep retrofit'!$AD$18,IF(F62="Scenario3PBT9",'Deep retrofit'!$AE$18,"")))&amp;IF(F62="Scenario1PBT10",'Deep retrofit'!$AF$18,IF(F62="Scenario2PBT10",'Deep retrofit'!$AG$18,IF(F62="Scenario3PBT10",'Deep retrofit'!$AH$18,"")))&amp;IF(F62="Scenario1PBT11",'Deep retrofit'!$AI$18,IF(F62="Scenario2PBT11",'Deep retrofit'!$AJ$18,IF(F62="Scenario3PBT11",'Deep retrofit'!$AK$18,"")))&amp;IF(F62="Scenario1PBT12",'Deep retrofit'!$AL$18,IF(F62="Scenario2PBT12",'Deep retrofit'!$AM$18,IF(F62="Scenario3PBT12",'Deep retrofit'!$AN$18,"")))&amp;IF(F62="Scenario1PBT13",'Deep retrofit'!$AO$18,IF(F62="Scenario2PBT13",'Deep retrofit'!$AP$18,IF(F62="Scenario3PBT13",'Deep retrofit'!$AQ$18,"")))&amp;IF(F62="Scenario1PBT14",'Deep retrofit'!$AR$18,IF(F62="Scenario2PBT14",'Deep retrofit'!$AS$18,IF(F62="Scenario3PBT14",'Deep retrofit'!$AT$18,"")))&amp;IF(F62="Scenario1PBT15",'Deep retrofit'!$AU$18,IF(F62="Scenario2PBT15",'Deep retrofit'!$AV$18,IF(F62="Scenario3PBT15",'Deep retrofit'!$AW$18,"")))</f>
        <v/>
      </c>
      <c r="L62" s="142">
        <f t="shared" si="13"/>
        <v>0</v>
      </c>
      <c r="M62" s="142" t="str">
        <f>IF(F62="Scenario1PBT1",'Deep retrofit'!$E$20,IF(F62="Scenario2PBT1",'Deep retrofit'!$F$20,IF(F62="Scenario3PBT1",'Deep retrofit'!$G$20,"")))&amp;IF(F62="Scenario1PBT2",'Deep retrofit'!$H$20,IF(F62="Scenario2PBT2",'Deep retrofit'!$I$20,IF(F62="Scenario3PBT2",'Deep retrofit'!$J$20,"")))&amp;IF(F62="Scenario1PBT3",'Deep retrofit'!$K$20,IF(F62="Scenario2PBT3",'Deep retrofit'!$L$20,IF(F62="Scenario3PBT3",'Deep retrofit'!$M$20,"")))&amp;IF(F62="Scenario1PBT4",'Deep retrofit'!$N$20,IF(F62="Scenario2PBT4",'Deep retrofit'!$O$20,IF(F62="Scenario3PBT4",'Deep retrofit'!$P$20,"")))&amp;IF(F62="Scenario1PBT5",'Deep retrofit'!$Q$20,IF(F62="Scenario2PBT5",'Deep retrofit'!$R$20,IF(F62="Scenario3PBT5",'Deep retrofit'!$S$20,"")))&amp;IF(F62="Scenario1PBT6",'Deep retrofit'!$T$20,IF(F62="Scenario2PBT6",'Deep retrofit'!$U$20,IF(F62="Scenario3PBT6",'Deep retrofit'!$V$20,"")))&amp;IF(F62="Scenario1PBT7",'Deep retrofit'!$W$20,IF(F62="Scenario2PBT7",'Deep retrofit'!$X$20,IF(F62="Scenario3PBT7",'Deep retrofit'!$Y$20,"")))&amp;IF(F62="Scenario1PBT8",'Deep retrofit'!$Z$20,IF(F62="Scenario2PBT8",'Deep retrofit'!$AA$20,IF(F62="Scenario3PBT8",'Deep retrofit'!$AB$20,"")))&amp;IF(F62="Scenario1PBT9",'Deep retrofit'!$AC$20,IF(F62="Scenario2PBT9",'Deep retrofit'!$AD$20,IF(F62="Scenario3PBT9",'Deep retrofit'!$AE$20,"")))&amp;IF(F62="Scenario1PBT10",'Deep retrofit'!$AF$20,IF(F62="Scenario2PBT10",'Deep retrofit'!$AG$20,IF(F62="Scenario3PBT10",'Deep retrofit'!$AH$20,"")))&amp;IF(F62="Scenario1PBT11",'Deep retrofit'!$AI$20,IF(F62="Scenario2PBT11",'Deep retrofit'!$AJ$20,IF(F62="Scenario3PBT11",'Deep retrofit'!$AK$20,"")))&amp;IF(F62="Scenario1PBT12",'Deep retrofit'!$AL$20,IF(F62="Scenario2PBT12",'Deep retrofit'!$AM$20,IF(F62="Scenario3PBT12",'Deep retrofit'!$AN$20,"")))&amp;IF(F62="Scenario1PBT13",'Deep retrofit'!$AO$20,IF(F62="Scenario2PBT13",'Deep retrofit'!$AP$20,IF(F62="Scenario3PBT13",'Deep retrofit'!$AQ$20,"")))&amp;IF(F62="Scenario1PBT14",'Deep retrofit'!$AR$20,IF(F62="Scenario2PBT14",'Deep retrofit'!$AS$20,IF(F62="Scenario3PBT14",'Deep retrofit'!$AT$20,"")))&amp;IF(F62="Scenario1PBT15",'Deep retrofit'!$AU$20,IF(F62="Scenario2PBT15",'Deep retrofit'!$AV$20,IF(F62="Scenario3PBT15",'Deep retrofit'!$AW$20,"")))</f>
        <v/>
      </c>
      <c r="N62" s="143">
        <f t="shared" si="14"/>
        <v>0</v>
      </c>
      <c r="O62" s="262" t="str">
        <f>IF(F62="Scenario1PBT1",'Deep retrofit'!$E$23,IF(F62="Scenario2PBT1",'Deep retrofit'!$F$23,IF(F62="Scenario3PBT1",'Deep retrofit'!$G$23,"")))&amp;IF(F62="Scenario1PBT2",'Deep retrofit'!$H$23,IF(F62="Scenario2PBT2",'Deep retrofit'!$I$23,IF(F62="Scenario3PBT2",'Deep retrofit'!$J$23,"")))&amp;IF(F62="Scenario1PBT3",'Deep retrofit'!$K$23,IF(F62="Scenario2PBT3",'Deep retrofit'!$L$23,IF(F62="Scenario3PBT3",'Deep retrofit'!$M$23,"")))&amp;IF(F62="Scenario1PBT4",'Deep retrofit'!$N$23,IF(F62="Scenario2PBT4",'Deep retrofit'!$O$23,IF(F62="Scenario3PBT4",'Deep retrofit'!$P$23,"")))&amp;IF(F62="Scenario1PBT5",'Deep retrofit'!$Q$23,IF(F62="Scenario2PBT5",'Deep retrofit'!$R$23,IF(F62="Scenario3PBT5",'Deep retrofit'!$S$23,"")))&amp;IF(F62="Scenario1PBT6",'Deep retrofit'!$T$23,IF(F62="Scenario2PBT6",'Deep retrofit'!$U$23,IF(F62="Scenario3PBT6",'Deep retrofit'!$V$23,"")))&amp;IF(F62="Scenario1PBT7",'Deep retrofit'!$W$23,IF(F62="Scenario2PBT7",'Deep retrofit'!$X$23,IF(F62="Scenario3PBT7",'Deep retrofit'!$Y$23,"")))&amp;IF(F62="Scenario1PBT8",'Deep retrofit'!$Z$23,IF(F62="Scenario2PBT8",'Deep retrofit'!$AA$23,IF(F62="Scenario3PBT8",'Deep retrofit'!$AB$23,"")))&amp;IF(F62="Scenario1PBT9",'Deep retrofit'!$AC$23,IF(F62="Scenario2PBT9",'Deep retrofit'!$AD$23,IF(F62="Scenario3PBT9",'Deep retrofit'!$AE$23,"")))&amp;IF(F62="Scenario1PBT10",'Deep retrofit'!$AF$23,IF(F62="Scenario2PBT10",'Deep retrofit'!$AG$23,IF(F62="Scenario3PBT10",'Deep retrofit'!$AH$23,"")))&amp;IF(F62="Scenario1PBT11",'Deep retrofit'!$AI$23,IF(F62="Scenario2PBT11",'Deep retrofit'!$AJ$23,IF(F62="Scenario3PBT11",'Deep retrofit'!$AK$23,"")))&amp;IF(F62="Scenario1PBT12",'Deep retrofit'!$AL$23,IF(F62="Scenario2PBT12",'Deep retrofit'!$AM$23,IF(F62="Scenario3PBT12",'Deep retrofit'!$AN$23,"")))&amp;IF(F62="Scenario1PBT13",'Deep retrofit'!$AO$23,IF(F62="Scenario2PBT13",'Deep retrofit'!$AP$23,IF(F62="Scenario3PBT13",'Deep retrofit'!$AQ$23,"")))&amp;IF(F62="Scenario1PBT14",'Deep retrofit'!$AR$23,IF(F62="Scenario2PBT14",'Deep retrofit'!$AS$23,IF(F62="Scenario3PBT14",'Deep retrofit'!$AT$23,"")))&amp;IF(F62="Scenario1PBT15",'Deep retrofit'!$AU$23,IF(F62="Scenario2PBT15",'Deep retrofit'!$AV$23,IF(F62="Scenario3PBT15",'Deep retrofit'!$AW$23,"")))</f>
        <v/>
      </c>
      <c r="P62" s="142">
        <f t="shared" si="15"/>
        <v>0</v>
      </c>
      <c r="Q62" s="142" t="str">
        <f>IF(F62="Scenario1PBT1",'Deep retrofit'!$E$25,IF(F62="Scenario2PBT1",'Deep retrofit'!$F$25,IF(F62="Scenario3PBT1",'Deep retrofit'!$G$25,"")))&amp;IF(F62="Scenario1PBT2",'Deep retrofit'!$H$25,IF(F62="Scenario2PBT2",'Deep retrofit'!$I$25,IF(F62="Scenario3PBT2",'Deep retrofit'!$J$25,"")))&amp;IF(F62="Scenario1PBT3",'Deep retrofit'!$K$25,IF(F62="Scenario2PBT3",'Deep retrofit'!$L$25,IF(F62="Scenario3PBT3",'Deep retrofit'!$M$25,"")))&amp;IF(F62="Scenario1PBT4",'Deep retrofit'!$N$25,IF(F62="Scenario2PBT4",'Deep retrofit'!$O$25,IF(F62="Scenario3PBT4",'Deep retrofit'!$P$25,"")))&amp;IF(F62="Scenario1PBT5",'Deep retrofit'!$Q$25,IF(F62="Scenario2PBT5",'Deep retrofit'!$R$25,IF(F62="Scenario3PBT5",'Deep retrofit'!$S$25,"")))&amp;IF(F62="Scenario1PBT6",'Deep retrofit'!$T$25,IF(F62="Scenario2PBT6",'Deep retrofit'!$U$25,IF(F62="Scenario3PBT6",'Deep retrofit'!$V$25,"")))&amp;IF(F62="Scenario1PBT7",'Deep retrofit'!$W$25,IF(F62="Scenario2PBT7",'Deep retrofit'!$X$25,IF(F62="Scenario3PBT7",'Deep retrofit'!$Y$25,"")))&amp;IF(F62="Scenario1PBT8",'Deep retrofit'!$Z$25,IF(F62="Scenario2PBT8",'Deep retrofit'!$AA$25,IF(F62="Scenario3PBT8",'Deep retrofit'!$AB$25,"")))&amp;IF(F62="Scenario1PBT9",'Deep retrofit'!$AC$25,IF(F62="Scenario2PBT9",'Deep retrofit'!$AD$25,IF(F62="Scenario3PBT9",'Deep retrofit'!$AE$25,"")))&amp;IF(F62="Scenario1PBT10",'Deep retrofit'!$AF$25,IF(F62="Scenario2PBT10",'Deep retrofit'!$AG$25,IF(F62="Scenario3PBT10",'Deep retrofit'!$AH$25,"")))&amp;IF(F62="Scenario1PBT11",'Deep retrofit'!$AI$25,IF(F62="Scenario2PBT11",'Deep retrofit'!$AJ$25,IF(F62="Scenario3PBT11",'Deep retrofit'!$AK$25,"")))&amp;IF(F62="Scenario1PBT12",'Deep retrofit'!$AL$25,IF(F62="Scenario2PBT12",'Deep retrofit'!$AM$25,IF(F62="Scenario3PBT12",'Deep retrofit'!$AN$25,"")))&amp;IF(F62="Scenario1PBT13",'Deep retrofit'!$AO$25,IF(F62="Scenario2PBT13",'Deep retrofit'!$AP$25,IF(F62="Scenario3PBT13",'Deep retrofit'!$AQ$25,"")))&amp;IF(F62="Scenario1PBT14",'Deep retrofit'!$AR$25,IF(F62="Scenario2PBT14",'Deep retrofit'!$AS$25,IF(F62="Scenario3PBT14",'Deep retrofit'!$AT$25,"")))&amp;IF(F62="Scenario1PBT15",'Deep retrofit'!$AU$25,IF(F62="Scenario2PBT15",'Deep retrofit'!$AV$25,IF(F62="Scenario3PBT15",'Deep retrofit'!$AW$25,"")))</f>
        <v/>
      </c>
      <c r="R62" s="142">
        <f t="shared" si="16"/>
        <v>0</v>
      </c>
      <c r="S62" s="142" t="str">
        <f>IF(F62="Scenario1PBT1",'Deep retrofit'!$E$27,IF(F62="Scenario2PBT1",'Deep retrofit'!$F$27,IF(F62="Scenario3PBT1",'Deep retrofit'!$G$27,"")))&amp;IF(F62="Scenario1PBT2",'Deep retrofit'!$H$27,IF(F62="Scenario2PBT2",'Deep retrofit'!$I$27,IF(F62="Scenario3PBT2",'Deep retrofit'!$J$27,"")))&amp;IF(F62="Scenario1PBT3",'Deep retrofit'!$K$27,IF(F62="Scenario2PBT3",'Deep retrofit'!$L$27,IF(F62="Scenario3PBT3",'Deep retrofit'!$M$27,"")))&amp;IF(F62="Scenario1PBT4",'Deep retrofit'!$N$27,IF(F62="Scenario2PBT4",'Deep retrofit'!$O$27,IF(F62="Scenario3PBT4",'Deep retrofit'!$P$27,"")))&amp;IF(F62="Scenario1PBT5",'Deep retrofit'!$Q$27,IF(F62="Scenario2PBT5",'Deep retrofit'!$R$27,IF(F62="Scenario3PBT5",'Deep retrofit'!$S$27,"")))&amp;IF(F62="Scenario1PBT6",'Deep retrofit'!$T$27,IF(F62="Scenario2PBT6",'Deep retrofit'!$U$27,IF(F62="Scenario3PBT6",'Deep retrofit'!$V$27,"")))&amp;IF(F62="Scenario1PBT7",'Deep retrofit'!$W$27,IF(F62="Scenario2PBT7",'Deep retrofit'!$X$27,IF(F62="Scenario3PBT7",'Deep retrofit'!$Y$27,"")))&amp;IF(F62="Scenario1PBT8",'Deep retrofit'!$Z$27,IF(F62="Scenario2PBT8",'Deep retrofit'!$AA$27,IF(F62="Scenario3PBT8",'Deep retrofit'!$AB$27,"")))&amp;IF(F62="Scenario1PBT9",'Deep retrofit'!$AC$27,IF(F62="Scenario2PBT9",'Deep retrofit'!$AD$27,IF(F62="Scenario3PBT9",'Deep retrofit'!$AE$27,"")))&amp;IF(F62="Scenario1PBT10",'Deep retrofit'!$AF$27,IF(F62="Scenario2PBT10",'Deep retrofit'!$AG$27,IF(F62="Scenario3PBT10",'Deep retrofit'!$AH$27,"")))&amp;IF(F62="Scenario1PBT11",'Deep retrofit'!$AI$27,IF(F62="Scenario2PBT11",'Deep retrofit'!$AJ$27,IF(F62="Scenario3PBT11",'Deep retrofit'!$AK$27,"")))&amp;IF(F62="Scenario1PBT12",'Deep retrofit'!$AL$27,IF(F62="Scenario2PBT12",'Deep retrofit'!$AM$27,IF(F62="Scenario3PBT12",'Deep retrofit'!$AN$27,"")))&amp;IF(F62="Scenario1PBT13",'Deep retrofit'!$AO$27,IF(F62="Scenario2PBT13",'Deep retrofit'!$AP$27,IF(F62="Scenario3PBT13",'Deep retrofit'!$AQ$27,"")))&amp;IF(F62="Scenario1PBT14",'Deep retrofit'!$AR$27,IF(F62="Scenario2PBT14",'Deep retrofit'!$AS$27,IF(F62="Scenario3PBT14",'Deep retrofit'!$AT$27,"")))&amp;IF(F62="Scenario1PBT15",'Deep retrofit'!$AU$27,IF(F62="Scenario2PBT15",'Deep retrofit'!$AV$27,IF(F62="Scenario3PBT15",'Deep retrofit'!$AW$27,"")))</f>
        <v/>
      </c>
      <c r="T62" s="263">
        <f t="shared" si="17"/>
        <v>0</v>
      </c>
      <c r="U62" s="262" t="str">
        <f>IF(F62="Scenario1PBT1",'Deep retrofit'!$E$38,IF(F62="Scenario2PBT1",'Deep retrofit'!$F$38,IF(F62="Scenario3PBT1",'Deep retrofit'!$G$38,"")))&amp;IF(F62="Scenario1PBT2",'Deep retrofit'!$H$38,IF(F62="Scenario2PBT2",'Deep retrofit'!$I$38,IF(F62="Scenario3PBT2",'Deep retrofit'!$J$38,"")))&amp;IF(F62="Scenario1PBT3",'Deep retrofit'!$K$38,IF(F62="Scenario2PBT3",'Deep retrofit'!$L$38,IF(F62="Scenario3PBT3",'Deep retrofit'!$M$38,"")))&amp;IF(F62="Scenario1PBT4",'Deep retrofit'!$N$38,IF(F62="Scenario2PBT4",'Deep retrofit'!$O$38,IF(F62="Scenario3PBT4",'Deep retrofit'!$P$38,"")))&amp;IF(F62="Scenario1PBT5",'Deep retrofit'!$Q$38,IF(F62="Scenario2PBT5",'Deep retrofit'!$R$38,IF(F62="Scenario3PBT5",'Deep retrofit'!$S$38,"")))&amp;IF(F62="Scenario1PBT6",'Deep retrofit'!$T$38,IF(F62="Scenario2PBT6",'Deep retrofit'!$U$38,IF(F62="Scenario3PBT6",'Deep retrofit'!$V$38,"")))&amp;IF(F62="Scenario1PBT7",'Deep retrofit'!$W$38,IF(F62="Scenario2PBT7",'Deep retrofit'!$X$38,IF(F62="Scenario3PBT7",'Deep retrofit'!$Y$38,"")))&amp;IF(F62="Scenario1PBT8",'Deep retrofit'!$Z$38,IF(F62="Scenario2PBT8",'Deep retrofit'!$AA$38,IF(F62="Scenario3PBT8",'Deep retrofit'!$AB$38,"")))&amp;IF(F62="Scenario1PBT9",'Deep retrofit'!$AC$38,IF(F62="Scenario2PBT9",'Deep retrofit'!$AD$38,IF(F62="Scenario3PBT9",'Deep retrofit'!$AE$38,"")))&amp;IF(F62="Scenario1PBT10",'Deep retrofit'!$AF$38,IF(F62="Scenario2PBT10",'Deep retrofit'!$AG$38,IF(F62="Scenario3PBT10",'Deep retrofit'!$AH$38,"")))&amp;IF(F62="Scenario1PBT11",'Deep retrofit'!$AI$38,IF(F62="Scenario2PBT11",'Deep retrofit'!$AJ$38,IF(F62="Scenario3PBT11",'Deep retrofit'!$AK$38,"")))&amp;IF(F62="Scenario1PBT12",'Deep retrofit'!$AL$38,IF(F62="Scenario2PBT12",'Deep retrofit'!$AM$38,IF(F62="Scenario3PBT12",'Deep retrofit'!$AN$38,"")))&amp;IF(F62="Scenario1PBT13",'Deep retrofit'!$AO$38,IF(F62="Scenario2PBT13",'Deep retrofit'!$AP$38,IF(F62="Scenario3PBT13",'Deep retrofit'!$AQ$38,"")))&amp;IF(F62="Scenario1PBT14",'Deep retrofit'!$AR$38,IF(F62="Scenario2PBT14",'Deep retrofit'!$AS$38,IF(F62="Scenario3PBT14",'Deep retrofit'!$AT$38,"")))&amp;IF(F62="Scenario1PBT15",'Deep retrofit'!$AU$38,IF(F62="Scenario2PBT15",'Deep retrofit'!$AV$38,IF(F62="Scenario3PBT15",'Deep retrofit'!$AW$38,"")))</f>
        <v/>
      </c>
      <c r="V62" s="142">
        <f t="shared" si="18"/>
        <v>0</v>
      </c>
      <c r="W62" s="142" t="str">
        <f>IF(F62="Scenario1PBT1",'Deep retrofit'!$E$40,IF(F62="Scenario2PBT1",'Deep retrofit'!$F$40,IF(F62="Scenario3PBT1",'Deep retrofit'!$G$40,"")))&amp;IF(F62="Scenario1PBT2",'Deep retrofit'!$H$40,IF(F62="Scenario2PBT2",'Deep retrofit'!$I$40,IF(F62="Scenario3PBT2",'Deep retrofit'!$J$40,"")))&amp;IF(F62="Scenario1PBT3",'Deep retrofit'!$K$40,IF(F62="Scenario2PBT3",'Deep retrofit'!$L$40,IF(F62="Scenario3PBT3",'Deep retrofit'!$M$40,"")))&amp;IF(F62="Scenario1PBT4",'Deep retrofit'!$N$40,IF(F62="Scenario2PBT4",'Deep retrofit'!$O$40,IF(F62="Scenario3PBT4",'Deep retrofit'!$P$40,"")))&amp;IF(F62="Scenario1PBT5",'Deep retrofit'!$Q$40,IF(F62="Scenario2PBT5",'Deep retrofit'!$R$40,IF(F62="Scenario3PBT5",'Deep retrofit'!$S$40,"")))&amp;IF(F62="Scenario1PBT6",'Deep retrofit'!$T$40,IF(F62="Scenario2PBT6",'Deep retrofit'!$U$40,IF(F62="Scenario3PBT6",'Deep retrofit'!$V$40,"")))&amp;IF(F62="Scenario1PBT7",'Deep retrofit'!$W$40,IF(F62="Scenario2PBT7",'Deep retrofit'!$X$40,IF(F62="Scenario3PBT7",'Deep retrofit'!$Y$40,"")))&amp;IF(F62="Scenario1PBT8",'Deep retrofit'!$Z$40,IF(F62="Scenario2PBT8",'Deep retrofit'!$AA$40,IF(F62="Scenario3PBT8",'Deep retrofit'!$AB$40,"")))&amp;IF(F62="Scenario1PBT9",'Deep retrofit'!$AC$40,IF(F62="Scenario2PBT9",'Deep retrofit'!$AD$40,IF(F62="Scenario3PBT9",'Deep retrofit'!$AE$40,"")))&amp;IF(F62="Scenario1PBT10",'Deep retrofit'!$AF$40,IF(F62="Scenario2PBT10",'Deep retrofit'!$AG$40,IF(F62="Scenario3PBT10",'Deep retrofit'!$AH$40,"")))&amp;IF(F62="Scenario1PBT11",'Deep retrofit'!$AI$40,IF(F62="Scenario2PBT11",'Deep retrofit'!$AJ$40,IF(F62="Scenario3PBT11",'Deep retrofit'!$AK$40,"")))&amp;IF(F62="Scenario1PBT12",'Deep retrofit'!$AL$40,IF(F62="Scenario2PBT12",'Deep retrofit'!$AM$40,IF(F62="Scenario3PBT12",'Deep retrofit'!$AN$40,"")))&amp;IF(F62="Scenario1PBT13",'Deep retrofit'!$AO$40,IF(F62="Scenario2PBT13",'Deep retrofit'!$AP$40,IF(F62="Scenario3PBT13",'Deep retrofit'!$AQ$40,"")))&amp;IF(F62="Scenario1PBT14",'Deep retrofit'!$AR$40,IF(F62="Scenario2PBT14",'Deep retrofit'!$AS$40,IF(F62="Scenario3PBT14",'Deep retrofit'!$AT$40,"")))&amp;IF(F62="Scenario1PBT15",'Deep retrofit'!$AU$40,IF(F62="Scenario2PBT15",'Deep retrofit'!$AV$40,IF(F62="Scenario3PBT15",'Deep retrofit'!$AW$40,"")))</f>
        <v/>
      </c>
      <c r="X62" s="142">
        <f t="shared" si="19"/>
        <v>0</v>
      </c>
      <c r="Y62" s="142" t="str">
        <f>IF(F62="Scenario1PBT1",'Deep retrofit'!$E$42,IF(F62="Scenario2PBT1",'Deep retrofit'!$F$42,IF(F62="Scenario3PBT1",'Deep retrofit'!$G$42,"")))&amp;IF(F62="Scenario1PBT2",'Deep retrofit'!$H$42,IF(F62="Scenario2PBT2",'Deep retrofit'!$I$42,IF(F62="Scenario3PBT2",'Deep retrofit'!$J$42,"")))&amp;IF(F62="Scenario1PBT3",'Deep retrofit'!$K$42,IF(F62="Scenario2PBT3",'Deep retrofit'!$L$42,IF(F62="Scenario3PBT3",'Deep retrofit'!$M$42,"")))&amp;IF(F62="Scenario1PBT4",'Deep retrofit'!$N$42,IF(F62="Scenario2PBT4",'Deep retrofit'!$O$42,IF(F62="Scenario3PBT4",'Deep retrofit'!$P$42,"")))&amp;IF(F62="Scenario1PBT5",'Deep retrofit'!$Q$42,IF(F62="Scenario2PBT5",'Deep retrofit'!$R$42,IF(F62="Scenario3PBT5",'Deep retrofit'!$S$42,"")))&amp;IF(F62="Scenario1PBT6",'Deep retrofit'!$T$42,IF(F62="Scenario2PBT6",'Deep retrofit'!$U$42,IF(F62="Scenario3PBT6",'Deep retrofit'!$V$42,"")))&amp;IF(F62="Scenario1PBT7",'Deep retrofit'!$W$42,IF(F62="Scenario2PBT7",'Deep retrofit'!$X$42,IF(F62="Scenario3PBT7",'Deep retrofit'!$Y$42,"")))&amp;IF(F62="Scenario1PBT8",'Deep retrofit'!$Z$42,IF(F62="Scenario2PBT8",'Deep retrofit'!$AA$42,IF(F62="Scenario3PBT8",'Deep retrofit'!$AB$42,"")))&amp;IF(F62="Scenario1PBT9",'Deep retrofit'!$AC$42,IF(F62="Scenario2PBT9",'Deep retrofit'!$AD$42,IF(F62="Scenario3PBT9",'Deep retrofit'!$AE$42,"")))&amp;IF(F62="Scenario1PBT10",'Deep retrofit'!$AF$42,IF(F62="Scenario2PBT10",'Deep retrofit'!$AG$42,IF(F62="Scenario3PBT10",'Deep retrofit'!$AH$42,"")))&amp;IF(F62="Scenario1PBT11",'Deep retrofit'!$AI$42,IF(F62="Scenario2PBT11",'Deep retrofit'!$AJ$42,IF(F62="Scenario3PBT11",'Deep retrofit'!$AK$42,"")))&amp;IF(F62="Scenario1PBT12",'Deep retrofit'!$AL$42,IF(F62="Scenario2PBT12",'Deep retrofit'!$AM$42,IF(F62="Scenario3PBT12",'Deep retrofit'!$AN$42,"")))&amp;IF(F62="Scenario1PBT13",'Deep retrofit'!$AO$42,IF(F62="Scenario2PBT13",'Deep retrofit'!$AP$42,IF(F62="Scenario3PBT13",'Deep retrofit'!$AQ$42,"")))&amp;IF(F62="Scenario1PBT14",'Deep retrofit'!$AR$42,IF(F62="Scenario2PBT14",'Deep retrofit'!$AS$42,IF(F62="Scenario3PBT14",'Deep retrofit'!$AT$42,"")))&amp;IF(F62="Scenario1PBT15",'Deep retrofit'!$AU$42,IF(F62="Scenario2PBT15",'Deep retrofit'!$AV$42,IF(F62="Scenario3PBT15",'Deep retrofit'!$AW$42,"")))</f>
        <v/>
      </c>
      <c r="Z62" s="142">
        <f t="shared" si="20"/>
        <v>0</v>
      </c>
      <c r="AA62" s="331" t="str">
        <f>IF(F62="Scenario1PBT1",'Deep retrofit'!$E$101,IF(F62="Scenario2PBT1",'Deep retrofit'!$F$101,IF(F62="Scenario3PBT1",'Deep retrofit'!$G$101,"")))&amp;IF(F62="Scenario1PBT2",'Deep retrofit'!$H$101,IF(F62="Scenario2PBT2",'Deep retrofit'!$I$101,IF(F62="Scenario3PBT2",'Deep retrofit'!$J$101,"")))&amp;IF(F62="Scenario1PBT3",'Deep retrofit'!$K$101,IF(F62="Scenario2PBT3",'Deep retrofit'!$L$101,IF(F62="Scenario3PBT3",'Deep retrofit'!$M$101,"")))&amp;IF(F62="Scenario1PBT4",'Deep retrofit'!$N$101,IF(F62="Scenario2PBT4",'Deep retrofit'!$O$101,IF(F62="Scenario3PBT4",'Deep retrofit'!$P$101,"")))&amp;IF(F62="Scenario1PBT5",'Deep retrofit'!$Q$101,IF(F62="Scenario2PBT5",'Deep retrofit'!$R$101,IF(F62="Scenario3PBT5",'Deep retrofit'!$S$101,"")))&amp;IF(F62="Scenario1PBT6",'Deep retrofit'!$T$101,IF(F62="Scenario2PBT6",'Deep retrofit'!$U$101,IF(F62="Scenario3PBT6",'Deep retrofit'!$V$101,"")))&amp;IF(F62="Scenario1PBT7",'Deep retrofit'!$W$101,IF(F62="Scenario2PBT7",'Deep retrofit'!$X$101,IF(F62="Scenario3PBT7",'Deep retrofit'!$Y$101,"")))&amp;IF(F62="Scenario1PBT8",'Deep retrofit'!$Z$101,IF(F62="Scenario2PBT8",'Deep retrofit'!$AA$101,IF(F62="Scenario3PBT8",'Deep retrofit'!$AB$101,"")))&amp;IF(F62="Scenario1PBT9",'Deep retrofit'!$AC$101,IF(F62="Scenario2PBT9",'Deep retrofit'!$AD$101,IF(F62="Scenario3PBT9",'Deep retrofit'!$AE$101,"")))&amp;IF(F62="Scenario1PBT10",'Deep retrofit'!$AF$101,IF(F62="Scenario2PBT10",'Deep retrofit'!$AG$101,IF(F62="Scenario3PBT10",'Deep retrofit'!$AH$101,"")))&amp;IF(F62="Scenario1PBT11",'Deep retrofit'!$AI$101,IF(F62="Scenario2PBT11",'Deep retrofit'!$AJ$101,IF(F62="Scenario3PBT11",'Deep retrofit'!$AK$101,"")))&amp;IF(F62="Scenario1PBT12",'Deep retrofit'!$AL$101,IF(F62="Scenario2PBT12",'Deep retrofit'!$AM$101,IF(F62="Scenario3PBT12",'Deep retrofit'!$AN$101,"")))&amp;IF(F62="Scenario1PBT13",'Deep retrofit'!$AO$101,IF(F62="Scenario2PBT13",'Deep retrofit'!$AP$101,IF(F62="Scenario3PBT13",'Deep retrofit'!$AQ$101,"")))&amp;IF(F62="Scenario1PBT14",'Deep retrofit'!$AR$101,IF(F62="Scenario2PBT14",'Deep retrofit'!$AS$101,IF(F62="Scenario3PBT14",'Deep retrofit'!$AT$101,"")))&amp;IF(F62="Scenario1PBT15",'Deep retrofit'!$AU$101,IF(F62="Scenario2PBT15",'Deep retrofit'!$AV$101,IF(F62="Scenario3PBT15",'Deep retrofit'!$AW$101,"")))</f>
        <v/>
      </c>
      <c r="AB62" s="233">
        <f t="shared" si="21"/>
        <v>0</v>
      </c>
      <c r="AC62" s="264">
        <f>IFERROR('Projection_Base-case'!G62-G62,0)</f>
        <v>0</v>
      </c>
      <c r="AD62" s="142">
        <f t="shared" si="24"/>
        <v>0</v>
      </c>
      <c r="AE62" s="142">
        <f>IFERROR(100*AC62/'Projection_Base-case'!G62,0)</f>
        <v>0</v>
      </c>
      <c r="AF62" s="142">
        <f>IFERROR('Projection_Base-case'!I62-I62,0)</f>
        <v>0</v>
      </c>
      <c r="AG62" s="142">
        <f t="shared" si="25"/>
        <v>0</v>
      </c>
      <c r="AH62" s="142">
        <f>IFERROR(100*AF62/'Projection_Base-case'!I62,0)</f>
        <v>0</v>
      </c>
      <c r="AI62" s="142">
        <f>IFERROR('Projection_Base-case'!K62-K62,0)</f>
        <v>0</v>
      </c>
      <c r="AJ62" s="142">
        <f t="shared" si="26"/>
        <v>0</v>
      </c>
      <c r="AK62" s="142">
        <f>IFERROR(100*AI62/'Projection_Base-case'!K62,0)</f>
        <v>0</v>
      </c>
      <c r="AL62" s="142">
        <f>IFERROR(M62-'Projection_Base-case'!M62,0)</f>
        <v>0</v>
      </c>
      <c r="AM62" s="142">
        <f t="shared" si="27"/>
        <v>0</v>
      </c>
      <c r="AN62" s="143">
        <f>IFERROR(100*AL62/'Projection_Base-case'!M62,0)</f>
        <v>0</v>
      </c>
      <c r="AO62" s="262">
        <f>IFERROR('Projection_Base-case'!O62-O62,0)</f>
        <v>0</v>
      </c>
      <c r="AP62" s="142">
        <f t="shared" si="28"/>
        <v>0</v>
      </c>
      <c r="AQ62" s="142">
        <f>IFERROR(100*AO62/'Projection_Base-case'!O62,0)</f>
        <v>0</v>
      </c>
      <c r="AR62" s="142">
        <f>IFERROR('Projection_Base-case'!Q62-Q62,0)</f>
        <v>0</v>
      </c>
      <c r="AS62" s="142">
        <f t="shared" si="29"/>
        <v>0</v>
      </c>
      <c r="AT62" s="142">
        <f>IFERROR(100*AR62/'Projection_Base-case'!Q62,0)</f>
        <v>0</v>
      </c>
      <c r="AU62" s="142">
        <f>IFERROR('Projection_Base-case'!S62-S62,0)</f>
        <v>0</v>
      </c>
      <c r="AV62" s="142">
        <f t="shared" si="30"/>
        <v>0</v>
      </c>
      <c r="AW62" s="143">
        <f>IFERROR(100*AU62/'Projection_Base-case'!S62,0)</f>
        <v>0</v>
      </c>
      <c r="AX62" s="262">
        <f>IFERROR('Projection_Base-case'!U62-U62,0)</f>
        <v>0</v>
      </c>
      <c r="AY62" s="142">
        <f t="shared" si="31"/>
        <v>0</v>
      </c>
      <c r="AZ62" s="142">
        <f>IFERROR(100*AX62/'Projection_Base-case'!U62,0)</f>
        <v>0</v>
      </c>
      <c r="BA62" s="142">
        <f>IFERROR('Projection_Base-case'!W62-W62,0)</f>
        <v>0</v>
      </c>
      <c r="BB62" s="142">
        <f t="shared" si="32"/>
        <v>0</v>
      </c>
      <c r="BC62" s="142">
        <f>IFERROR(100*BA62/'Projection_Base-case'!W62,0)</f>
        <v>0</v>
      </c>
      <c r="BD62" s="142">
        <f>IFERROR('Projection_Base-case'!Y62-Y62,0)</f>
        <v>0</v>
      </c>
      <c r="BE62" s="142">
        <f t="shared" si="33"/>
        <v>0</v>
      </c>
      <c r="BF62" s="142">
        <f>IFERROR(100*BD62/'Projection_Base-case'!Y62,0)</f>
        <v>0</v>
      </c>
      <c r="BG62" s="531">
        <f t="shared" si="22"/>
        <v>0</v>
      </c>
      <c r="BH62" s="532">
        <f t="shared" si="23"/>
        <v>0</v>
      </c>
    </row>
    <row r="63" spans="1:60" x14ac:dyDescent="0.25">
      <c r="A63" s="261">
        <v>58</v>
      </c>
      <c r="B63" s="142">
        <f>'Projection_Base-case'!B63</f>
        <v>0</v>
      </c>
      <c r="C63" s="142">
        <f>'Projection_Base-case'!C63</f>
        <v>0</v>
      </c>
      <c r="D63" s="142">
        <f>'Projection_Base-case'!D63</f>
        <v>0</v>
      </c>
      <c r="E63" s="149"/>
      <c r="F63" s="258" t="str">
        <f t="shared" si="10"/>
        <v>0</v>
      </c>
      <c r="G63" s="231" t="str">
        <f>IF(F63="Scenario1PBT1",'Deep retrofit'!$E$6,IF(F63="Scenario2PBT1",'Deep retrofit'!$F$6,IF(F63="Scenario3PBT1",'Deep retrofit'!$G$6,"")))&amp;IF(F63="Scenario1PBT2",'Deep retrofit'!$H$6,IF(F63="Scenario2PBT2",'Deep retrofit'!$I$6,IF(F63="Scenario3PBT2",'Deep retrofit'!$J$6,"")))&amp;IF(F63="Scenario1PBT3",'Deep retrofit'!$K$6,IF(F63="Scenario2PBT3",'Deep retrofit'!$L$6,IF(F63="Scenario3PBT3",'Deep retrofit'!$M$6,"")))&amp;IF(F63="Scenario1PBT4",'Deep retrofit'!$N$6,IF(F63="Scenario2PBT4",'Deep retrofit'!$O$6,IF(F63="Scenario3PBT4",'Deep retrofit'!$P$6,"")))&amp;IF(F63="Scenario1PBT5",'Deep retrofit'!$Q$6,IF(F63="Scenario2PBT5",'Deep retrofit'!$R$6,IF(F63="Scenario3PBT5",'Deep retrofit'!$S$6,"")))&amp;IF(F63="Scenario1PBT6",'Deep retrofit'!$T$6,IF(F63="Scenario2PBT6",'Deep retrofit'!$U$6,IF(F63="Scenario3PBT6",'Deep retrofit'!$V$6,"")))&amp;IF(F63="Scenario1PBT7",'Deep retrofit'!$W$6,IF(F63="Scenario2PBT7",'Deep retrofit'!$X$6,IF(F63="Scenario3PBT7",'Deep retrofit'!$Y$6,"")))&amp;IF(F63="Scenario1PBT8",'Deep retrofit'!$Z$6,IF(F63="Scenario2PBT8",'Deep retrofit'!$AA$6,IF(F63="Scenario3PBT8",'Deep retrofit'!$AB$6,"")))&amp;IF(F63="Scenario1PBT9",'Deep retrofit'!$AC$6,IF(F63="Scenario2PBT9",'Deep retrofit'!$AD$6,IF(F63="Scenario3PBT9",'Deep retrofit'!$AE$6,"")))&amp;IF(F63="Scenario1PBT10",'Deep retrofit'!$AF$6,IF(F63="Scenario2PBT10",'Deep retrofit'!$AG$6,IF(F63="Scenario3PBT10",'Deep retrofit'!$AH$6,"")))&amp;IF(F63="Scenario1PBT11",'Deep retrofit'!$AI$6,IF(F63="Scenario2PBT11",'Deep retrofit'!$AJ$6,IF(F63="Scenario3PBT11",'Deep retrofit'!$AK$6,"")))&amp;IF(F63="Scenario1PBT12",'Deep retrofit'!$AL$6,IF(F63="Scenario2PBT12",'Deep retrofit'!$AM$6,IF(F63="Scenario3PBT12",'Deep retrofit'!$AN$6,"")))&amp;IF(F63="Scenario1PBT13",'Deep retrofit'!$AO$6,IF(F63="Scenario2PBT13",'Deep retrofit'!$AP$6,IF(F63="Scenario3PBT13",'Deep retrofit'!$AQ$6,"")))&amp;IF(F63="Scenario1PBT14",'Deep retrofit'!$AR$6,IF(F63="Scenario2PBT14",'Deep retrofit'!$AS$6,IF(F63="Scenario3PBT14",'Deep retrofit'!$AT$6,"")))&amp;IF(F63="Scenario1PBT15",'Deep retrofit'!$AU$6,IF(F63="Scenario2PBT15",'Deep retrofit'!$AV$6,IF(F63="Scenario3PBT15",'Deep retrofit'!$AW$6,"")))</f>
        <v/>
      </c>
      <c r="H63" s="142">
        <f t="shared" si="11"/>
        <v>0</v>
      </c>
      <c r="I63" s="232" t="str">
        <f>IF(F63="Scenario1PBT1",'Deep retrofit'!$E$16,IF(F63="Scenario2PBT1",'Deep retrofit'!$F$16,IF(F63="Scenario3PBT1",'Deep retrofit'!$G$16,"")))&amp;IF(F63="Scenario1PBT2",'Deep retrofit'!$H$16,IF(F63="Scenario2PBT2",'Deep retrofit'!$I$16,IF(F63="Scenario3PBT2",'Deep retrofit'!$J$16,"")))&amp;IF(F63="Scenario1PBT3",'Deep retrofit'!$K$16,IF(F63="Scenario2PBT3",'Deep retrofit'!$L$16,IF(F63="Scenario3PBT3",'Deep retrofit'!$M$16,"")))&amp;IF(F63="Scenario1PBT4",'Deep retrofit'!$N$16,IF(F63="Scenario2PBT4",'Deep retrofit'!$O$16,IF(F63="Scenario3PBT4",'Deep retrofit'!$P$16,"")))&amp;IF(F63="Scenario1PBT5",'Deep retrofit'!$Q$16,IF(F63="Scenario2PBT5",'Deep retrofit'!$R$16,IF(F63="Scenario3PBT5",'Deep retrofit'!$S$16,"")))&amp;IF(F63="Scenario1PBT6",'Deep retrofit'!$T$16,IF(F63="Scenario2PBT6",'Deep retrofit'!$U$16,IF(F63="Scenario3PBT6",'Deep retrofit'!$V$16,"")))&amp;IF(F63="Scenario1PBT7",'Deep retrofit'!$W$16,IF(F63="Scenario2PBT7",'Deep retrofit'!$X$16,IF(F63="Scenario3PBT7",'Deep retrofit'!$Y$16,"")))&amp;IF(F63="Scenario1PBT8",'Deep retrofit'!$Z$16,IF(F63="Scenario2PBT8",'Deep retrofit'!$AA$16,IF(F63="Scenario3PBT8",'Deep retrofit'!$AB$16,"")))&amp;IF(F63="Scenario1PBT9",'Deep retrofit'!$AC$16,IF(F63="Scenario2PBT9",'Deep retrofit'!$AD$16,IF(F63="Scenario3PBT9",'Deep retrofit'!$AE$16,"")))&amp;IF(F63="Scenario1PBT10",'Deep retrofit'!$AF$16,IF(F63="Scenario2PBT10",'Deep retrofit'!$AG$16,IF(F63="Scenario3PBT10",'Deep retrofit'!$AH$16,"")))&amp;IF(F63="Scenario1PBT11",'Deep retrofit'!$AI$16,IF(F63="Scenario2PBT11",'Deep retrofit'!$AJ$16,IF(F63="Scenario3PBT11",'Deep retrofit'!$AK$16,"")))&amp;IF(F63="Scenario1PBT12",'Deep retrofit'!$AL$16,IF(F63="Scenario2PBT12",'Deep retrofit'!$AM$16,IF(F63="Scenario3PBT12",'Deep retrofit'!$AN$16,"")))&amp;IF(F63="Scenario1PBT13",'Deep retrofit'!$AO$16,IF(F63="Scenario2PBT13",'Deep retrofit'!$AP$16,IF(F63="Scenario3PBT13",'Deep retrofit'!$AQ$16,"")))&amp;IF(F63="Scenario1PBT14",'Deep retrofit'!$AR$16,IF(F63="Scenario2PBT14",'Deep retrofit'!$AS$16,IF(F63="Scenario3PBT14",'Deep retrofit'!$AT$16,"")))&amp;IF(F63="Scenario1PBT15",'Deep retrofit'!$AU$16,IF(F63="Scenario2PBT15",'Deep retrofit'!$AV$16,IF(F63="Scenario3PBT15",'Deep retrofit'!$AW$16,"")))</f>
        <v/>
      </c>
      <c r="J63" s="142">
        <f t="shared" si="12"/>
        <v>0</v>
      </c>
      <c r="K63" s="142" t="str">
        <f>IF(F63="Scenario1PBT1",'Deep retrofit'!$E$18,IF(F63="Scenario2PBT1",'Deep retrofit'!$F$18,IF(F63="Scenario3PBT1",'Deep retrofit'!$G$18,"")))&amp;IF(F63="Scenario1PBT2",'Deep retrofit'!$H$18,IF(F63="Scenario2PBT2",'Deep retrofit'!$I$18,IF(F63="Scenario3PBT2",'Deep retrofit'!$J$18,"")))&amp;IF(F63="Scenario1PBT3",'Deep retrofit'!$K$18,IF(F63="Scenario2PBT3",'Deep retrofit'!$L$18,IF(F63="Scenario3PBT3",'Deep retrofit'!$M$18,"")))&amp;IF(F63="Scenario1PBT4",'Deep retrofit'!$N$18,IF(F63="Scenario2PBT4",'Deep retrofit'!$O$18,IF(F63="Scenario3PBT4",'Deep retrofit'!$P$18,"")))&amp;IF(F63="Scenario1PBT5",'Deep retrofit'!$Q$18,IF(F63="Scenario2PBT5",'Deep retrofit'!$R$18,IF(F63="Scenario3PBT5",'Deep retrofit'!$S$18,"")))&amp;IF(F63="Scenario1PBT6",'Deep retrofit'!$T$18,IF(F63="Scenario2PBT6",'Deep retrofit'!$U$18,IF(F63="Scenario3PBT6",'Deep retrofit'!$V$18,"")))&amp;IF(F63="Scenario1PBT7",'Deep retrofit'!$W$18,IF(F63="Scenario2PBT7",'Deep retrofit'!$X$18,IF(F63="Scenario3PBT7",'Deep retrofit'!$Y$18,"")))&amp;IF(F63="Scenario1PBT8",'Deep retrofit'!$Z$18,IF(F63="Scenario2PBT8",'Deep retrofit'!$AA$18,IF(F63="Scenario3PBT8",'Deep retrofit'!$AB$18,"")))&amp;IF(F63="Scenario1PBT9",'Deep retrofit'!$AC$18,IF(F63="Scenario2PBT9",'Deep retrofit'!$AD$18,IF(F63="Scenario3PBT9",'Deep retrofit'!$AE$18,"")))&amp;IF(F63="Scenario1PBT10",'Deep retrofit'!$AF$18,IF(F63="Scenario2PBT10",'Deep retrofit'!$AG$18,IF(F63="Scenario3PBT10",'Deep retrofit'!$AH$18,"")))&amp;IF(F63="Scenario1PBT11",'Deep retrofit'!$AI$18,IF(F63="Scenario2PBT11",'Deep retrofit'!$AJ$18,IF(F63="Scenario3PBT11",'Deep retrofit'!$AK$18,"")))&amp;IF(F63="Scenario1PBT12",'Deep retrofit'!$AL$18,IF(F63="Scenario2PBT12",'Deep retrofit'!$AM$18,IF(F63="Scenario3PBT12",'Deep retrofit'!$AN$18,"")))&amp;IF(F63="Scenario1PBT13",'Deep retrofit'!$AO$18,IF(F63="Scenario2PBT13",'Deep retrofit'!$AP$18,IF(F63="Scenario3PBT13",'Deep retrofit'!$AQ$18,"")))&amp;IF(F63="Scenario1PBT14",'Deep retrofit'!$AR$18,IF(F63="Scenario2PBT14",'Deep retrofit'!$AS$18,IF(F63="Scenario3PBT14",'Deep retrofit'!$AT$18,"")))&amp;IF(F63="Scenario1PBT15",'Deep retrofit'!$AU$18,IF(F63="Scenario2PBT15",'Deep retrofit'!$AV$18,IF(F63="Scenario3PBT15",'Deep retrofit'!$AW$18,"")))</f>
        <v/>
      </c>
      <c r="L63" s="142">
        <f t="shared" si="13"/>
        <v>0</v>
      </c>
      <c r="M63" s="142" t="str">
        <f>IF(F63="Scenario1PBT1",'Deep retrofit'!$E$20,IF(F63="Scenario2PBT1",'Deep retrofit'!$F$20,IF(F63="Scenario3PBT1",'Deep retrofit'!$G$20,"")))&amp;IF(F63="Scenario1PBT2",'Deep retrofit'!$H$20,IF(F63="Scenario2PBT2",'Deep retrofit'!$I$20,IF(F63="Scenario3PBT2",'Deep retrofit'!$J$20,"")))&amp;IF(F63="Scenario1PBT3",'Deep retrofit'!$K$20,IF(F63="Scenario2PBT3",'Deep retrofit'!$L$20,IF(F63="Scenario3PBT3",'Deep retrofit'!$M$20,"")))&amp;IF(F63="Scenario1PBT4",'Deep retrofit'!$N$20,IF(F63="Scenario2PBT4",'Deep retrofit'!$O$20,IF(F63="Scenario3PBT4",'Deep retrofit'!$P$20,"")))&amp;IF(F63="Scenario1PBT5",'Deep retrofit'!$Q$20,IF(F63="Scenario2PBT5",'Deep retrofit'!$R$20,IF(F63="Scenario3PBT5",'Deep retrofit'!$S$20,"")))&amp;IF(F63="Scenario1PBT6",'Deep retrofit'!$T$20,IF(F63="Scenario2PBT6",'Deep retrofit'!$U$20,IF(F63="Scenario3PBT6",'Deep retrofit'!$V$20,"")))&amp;IF(F63="Scenario1PBT7",'Deep retrofit'!$W$20,IF(F63="Scenario2PBT7",'Deep retrofit'!$X$20,IF(F63="Scenario3PBT7",'Deep retrofit'!$Y$20,"")))&amp;IF(F63="Scenario1PBT8",'Deep retrofit'!$Z$20,IF(F63="Scenario2PBT8",'Deep retrofit'!$AA$20,IF(F63="Scenario3PBT8",'Deep retrofit'!$AB$20,"")))&amp;IF(F63="Scenario1PBT9",'Deep retrofit'!$AC$20,IF(F63="Scenario2PBT9",'Deep retrofit'!$AD$20,IF(F63="Scenario3PBT9",'Deep retrofit'!$AE$20,"")))&amp;IF(F63="Scenario1PBT10",'Deep retrofit'!$AF$20,IF(F63="Scenario2PBT10",'Deep retrofit'!$AG$20,IF(F63="Scenario3PBT10",'Deep retrofit'!$AH$20,"")))&amp;IF(F63="Scenario1PBT11",'Deep retrofit'!$AI$20,IF(F63="Scenario2PBT11",'Deep retrofit'!$AJ$20,IF(F63="Scenario3PBT11",'Deep retrofit'!$AK$20,"")))&amp;IF(F63="Scenario1PBT12",'Deep retrofit'!$AL$20,IF(F63="Scenario2PBT12",'Deep retrofit'!$AM$20,IF(F63="Scenario3PBT12",'Deep retrofit'!$AN$20,"")))&amp;IF(F63="Scenario1PBT13",'Deep retrofit'!$AO$20,IF(F63="Scenario2PBT13",'Deep retrofit'!$AP$20,IF(F63="Scenario3PBT13",'Deep retrofit'!$AQ$20,"")))&amp;IF(F63="Scenario1PBT14",'Deep retrofit'!$AR$20,IF(F63="Scenario2PBT14",'Deep retrofit'!$AS$20,IF(F63="Scenario3PBT14",'Deep retrofit'!$AT$20,"")))&amp;IF(F63="Scenario1PBT15",'Deep retrofit'!$AU$20,IF(F63="Scenario2PBT15",'Deep retrofit'!$AV$20,IF(F63="Scenario3PBT15",'Deep retrofit'!$AW$20,"")))</f>
        <v/>
      </c>
      <c r="N63" s="143">
        <f t="shared" si="14"/>
        <v>0</v>
      </c>
      <c r="O63" s="262" t="str">
        <f>IF(F63="Scenario1PBT1",'Deep retrofit'!$E$23,IF(F63="Scenario2PBT1",'Deep retrofit'!$F$23,IF(F63="Scenario3PBT1",'Deep retrofit'!$G$23,"")))&amp;IF(F63="Scenario1PBT2",'Deep retrofit'!$H$23,IF(F63="Scenario2PBT2",'Deep retrofit'!$I$23,IF(F63="Scenario3PBT2",'Deep retrofit'!$J$23,"")))&amp;IF(F63="Scenario1PBT3",'Deep retrofit'!$K$23,IF(F63="Scenario2PBT3",'Deep retrofit'!$L$23,IF(F63="Scenario3PBT3",'Deep retrofit'!$M$23,"")))&amp;IF(F63="Scenario1PBT4",'Deep retrofit'!$N$23,IF(F63="Scenario2PBT4",'Deep retrofit'!$O$23,IF(F63="Scenario3PBT4",'Deep retrofit'!$P$23,"")))&amp;IF(F63="Scenario1PBT5",'Deep retrofit'!$Q$23,IF(F63="Scenario2PBT5",'Deep retrofit'!$R$23,IF(F63="Scenario3PBT5",'Deep retrofit'!$S$23,"")))&amp;IF(F63="Scenario1PBT6",'Deep retrofit'!$T$23,IF(F63="Scenario2PBT6",'Deep retrofit'!$U$23,IF(F63="Scenario3PBT6",'Deep retrofit'!$V$23,"")))&amp;IF(F63="Scenario1PBT7",'Deep retrofit'!$W$23,IF(F63="Scenario2PBT7",'Deep retrofit'!$X$23,IF(F63="Scenario3PBT7",'Deep retrofit'!$Y$23,"")))&amp;IF(F63="Scenario1PBT8",'Deep retrofit'!$Z$23,IF(F63="Scenario2PBT8",'Deep retrofit'!$AA$23,IF(F63="Scenario3PBT8",'Deep retrofit'!$AB$23,"")))&amp;IF(F63="Scenario1PBT9",'Deep retrofit'!$AC$23,IF(F63="Scenario2PBT9",'Deep retrofit'!$AD$23,IF(F63="Scenario3PBT9",'Deep retrofit'!$AE$23,"")))&amp;IF(F63="Scenario1PBT10",'Deep retrofit'!$AF$23,IF(F63="Scenario2PBT10",'Deep retrofit'!$AG$23,IF(F63="Scenario3PBT10",'Deep retrofit'!$AH$23,"")))&amp;IF(F63="Scenario1PBT11",'Deep retrofit'!$AI$23,IF(F63="Scenario2PBT11",'Deep retrofit'!$AJ$23,IF(F63="Scenario3PBT11",'Deep retrofit'!$AK$23,"")))&amp;IF(F63="Scenario1PBT12",'Deep retrofit'!$AL$23,IF(F63="Scenario2PBT12",'Deep retrofit'!$AM$23,IF(F63="Scenario3PBT12",'Deep retrofit'!$AN$23,"")))&amp;IF(F63="Scenario1PBT13",'Deep retrofit'!$AO$23,IF(F63="Scenario2PBT13",'Deep retrofit'!$AP$23,IF(F63="Scenario3PBT13",'Deep retrofit'!$AQ$23,"")))&amp;IF(F63="Scenario1PBT14",'Deep retrofit'!$AR$23,IF(F63="Scenario2PBT14",'Deep retrofit'!$AS$23,IF(F63="Scenario3PBT14",'Deep retrofit'!$AT$23,"")))&amp;IF(F63="Scenario1PBT15",'Deep retrofit'!$AU$23,IF(F63="Scenario2PBT15",'Deep retrofit'!$AV$23,IF(F63="Scenario3PBT15",'Deep retrofit'!$AW$23,"")))</f>
        <v/>
      </c>
      <c r="P63" s="142">
        <f t="shared" si="15"/>
        <v>0</v>
      </c>
      <c r="Q63" s="142" t="str">
        <f>IF(F63="Scenario1PBT1",'Deep retrofit'!$E$25,IF(F63="Scenario2PBT1",'Deep retrofit'!$F$25,IF(F63="Scenario3PBT1",'Deep retrofit'!$G$25,"")))&amp;IF(F63="Scenario1PBT2",'Deep retrofit'!$H$25,IF(F63="Scenario2PBT2",'Deep retrofit'!$I$25,IF(F63="Scenario3PBT2",'Deep retrofit'!$J$25,"")))&amp;IF(F63="Scenario1PBT3",'Deep retrofit'!$K$25,IF(F63="Scenario2PBT3",'Deep retrofit'!$L$25,IF(F63="Scenario3PBT3",'Deep retrofit'!$M$25,"")))&amp;IF(F63="Scenario1PBT4",'Deep retrofit'!$N$25,IF(F63="Scenario2PBT4",'Deep retrofit'!$O$25,IF(F63="Scenario3PBT4",'Deep retrofit'!$P$25,"")))&amp;IF(F63="Scenario1PBT5",'Deep retrofit'!$Q$25,IF(F63="Scenario2PBT5",'Deep retrofit'!$R$25,IF(F63="Scenario3PBT5",'Deep retrofit'!$S$25,"")))&amp;IF(F63="Scenario1PBT6",'Deep retrofit'!$T$25,IF(F63="Scenario2PBT6",'Deep retrofit'!$U$25,IF(F63="Scenario3PBT6",'Deep retrofit'!$V$25,"")))&amp;IF(F63="Scenario1PBT7",'Deep retrofit'!$W$25,IF(F63="Scenario2PBT7",'Deep retrofit'!$X$25,IF(F63="Scenario3PBT7",'Deep retrofit'!$Y$25,"")))&amp;IF(F63="Scenario1PBT8",'Deep retrofit'!$Z$25,IF(F63="Scenario2PBT8",'Deep retrofit'!$AA$25,IF(F63="Scenario3PBT8",'Deep retrofit'!$AB$25,"")))&amp;IF(F63="Scenario1PBT9",'Deep retrofit'!$AC$25,IF(F63="Scenario2PBT9",'Deep retrofit'!$AD$25,IF(F63="Scenario3PBT9",'Deep retrofit'!$AE$25,"")))&amp;IF(F63="Scenario1PBT10",'Deep retrofit'!$AF$25,IF(F63="Scenario2PBT10",'Deep retrofit'!$AG$25,IF(F63="Scenario3PBT10",'Deep retrofit'!$AH$25,"")))&amp;IF(F63="Scenario1PBT11",'Deep retrofit'!$AI$25,IF(F63="Scenario2PBT11",'Deep retrofit'!$AJ$25,IF(F63="Scenario3PBT11",'Deep retrofit'!$AK$25,"")))&amp;IF(F63="Scenario1PBT12",'Deep retrofit'!$AL$25,IF(F63="Scenario2PBT12",'Deep retrofit'!$AM$25,IF(F63="Scenario3PBT12",'Deep retrofit'!$AN$25,"")))&amp;IF(F63="Scenario1PBT13",'Deep retrofit'!$AO$25,IF(F63="Scenario2PBT13",'Deep retrofit'!$AP$25,IF(F63="Scenario3PBT13",'Deep retrofit'!$AQ$25,"")))&amp;IF(F63="Scenario1PBT14",'Deep retrofit'!$AR$25,IF(F63="Scenario2PBT14",'Deep retrofit'!$AS$25,IF(F63="Scenario3PBT14",'Deep retrofit'!$AT$25,"")))&amp;IF(F63="Scenario1PBT15",'Deep retrofit'!$AU$25,IF(F63="Scenario2PBT15",'Deep retrofit'!$AV$25,IF(F63="Scenario3PBT15",'Deep retrofit'!$AW$25,"")))</f>
        <v/>
      </c>
      <c r="R63" s="142">
        <f t="shared" si="16"/>
        <v>0</v>
      </c>
      <c r="S63" s="142" t="str">
        <f>IF(F63="Scenario1PBT1",'Deep retrofit'!$E$27,IF(F63="Scenario2PBT1",'Deep retrofit'!$F$27,IF(F63="Scenario3PBT1",'Deep retrofit'!$G$27,"")))&amp;IF(F63="Scenario1PBT2",'Deep retrofit'!$H$27,IF(F63="Scenario2PBT2",'Deep retrofit'!$I$27,IF(F63="Scenario3PBT2",'Deep retrofit'!$J$27,"")))&amp;IF(F63="Scenario1PBT3",'Deep retrofit'!$K$27,IF(F63="Scenario2PBT3",'Deep retrofit'!$L$27,IF(F63="Scenario3PBT3",'Deep retrofit'!$M$27,"")))&amp;IF(F63="Scenario1PBT4",'Deep retrofit'!$N$27,IF(F63="Scenario2PBT4",'Deep retrofit'!$O$27,IF(F63="Scenario3PBT4",'Deep retrofit'!$P$27,"")))&amp;IF(F63="Scenario1PBT5",'Deep retrofit'!$Q$27,IF(F63="Scenario2PBT5",'Deep retrofit'!$R$27,IF(F63="Scenario3PBT5",'Deep retrofit'!$S$27,"")))&amp;IF(F63="Scenario1PBT6",'Deep retrofit'!$T$27,IF(F63="Scenario2PBT6",'Deep retrofit'!$U$27,IF(F63="Scenario3PBT6",'Deep retrofit'!$V$27,"")))&amp;IF(F63="Scenario1PBT7",'Deep retrofit'!$W$27,IF(F63="Scenario2PBT7",'Deep retrofit'!$X$27,IF(F63="Scenario3PBT7",'Deep retrofit'!$Y$27,"")))&amp;IF(F63="Scenario1PBT8",'Deep retrofit'!$Z$27,IF(F63="Scenario2PBT8",'Deep retrofit'!$AA$27,IF(F63="Scenario3PBT8",'Deep retrofit'!$AB$27,"")))&amp;IF(F63="Scenario1PBT9",'Deep retrofit'!$AC$27,IF(F63="Scenario2PBT9",'Deep retrofit'!$AD$27,IF(F63="Scenario3PBT9",'Deep retrofit'!$AE$27,"")))&amp;IF(F63="Scenario1PBT10",'Deep retrofit'!$AF$27,IF(F63="Scenario2PBT10",'Deep retrofit'!$AG$27,IF(F63="Scenario3PBT10",'Deep retrofit'!$AH$27,"")))&amp;IF(F63="Scenario1PBT11",'Deep retrofit'!$AI$27,IF(F63="Scenario2PBT11",'Deep retrofit'!$AJ$27,IF(F63="Scenario3PBT11",'Deep retrofit'!$AK$27,"")))&amp;IF(F63="Scenario1PBT12",'Deep retrofit'!$AL$27,IF(F63="Scenario2PBT12",'Deep retrofit'!$AM$27,IF(F63="Scenario3PBT12",'Deep retrofit'!$AN$27,"")))&amp;IF(F63="Scenario1PBT13",'Deep retrofit'!$AO$27,IF(F63="Scenario2PBT13",'Deep retrofit'!$AP$27,IF(F63="Scenario3PBT13",'Deep retrofit'!$AQ$27,"")))&amp;IF(F63="Scenario1PBT14",'Deep retrofit'!$AR$27,IF(F63="Scenario2PBT14",'Deep retrofit'!$AS$27,IF(F63="Scenario3PBT14",'Deep retrofit'!$AT$27,"")))&amp;IF(F63="Scenario1PBT15",'Deep retrofit'!$AU$27,IF(F63="Scenario2PBT15",'Deep retrofit'!$AV$27,IF(F63="Scenario3PBT15",'Deep retrofit'!$AW$27,"")))</f>
        <v/>
      </c>
      <c r="T63" s="263">
        <f t="shared" si="17"/>
        <v>0</v>
      </c>
      <c r="U63" s="262" t="str">
        <f>IF(F63="Scenario1PBT1",'Deep retrofit'!$E$38,IF(F63="Scenario2PBT1",'Deep retrofit'!$F$38,IF(F63="Scenario3PBT1",'Deep retrofit'!$G$38,"")))&amp;IF(F63="Scenario1PBT2",'Deep retrofit'!$H$38,IF(F63="Scenario2PBT2",'Deep retrofit'!$I$38,IF(F63="Scenario3PBT2",'Deep retrofit'!$J$38,"")))&amp;IF(F63="Scenario1PBT3",'Deep retrofit'!$K$38,IF(F63="Scenario2PBT3",'Deep retrofit'!$L$38,IF(F63="Scenario3PBT3",'Deep retrofit'!$M$38,"")))&amp;IF(F63="Scenario1PBT4",'Deep retrofit'!$N$38,IF(F63="Scenario2PBT4",'Deep retrofit'!$O$38,IF(F63="Scenario3PBT4",'Deep retrofit'!$P$38,"")))&amp;IF(F63="Scenario1PBT5",'Deep retrofit'!$Q$38,IF(F63="Scenario2PBT5",'Deep retrofit'!$R$38,IF(F63="Scenario3PBT5",'Deep retrofit'!$S$38,"")))&amp;IF(F63="Scenario1PBT6",'Deep retrofit'!$T$38,IF(F63="Scenario2PBT6",'Deep retrofit'!$U$38,IF(F63="Scenario3PBT6",'Deep retrofit'!$V$38,"")))&amp;IF(F63="Scenario1PBT7",'Deep retrofit'!$W$38,IF(F63="Scenario2PBT7",'Deep retrofit'!$X$38,IF(F63="Scenario3PBT7",'Deep retrofit'!$Y$38,"")))&amp;IF(F63="Scenario1PBT8",'Deep retrofit'!$Z$38,IF(F63="Scenario2PBT8",'Deep retrofit'!$AA$38,IF(F63="Scenario3PBT8",'Deep retrofit'!$AB$38,"")))&amp;IF(F63="Scenario1PBT9",'Deep retrofit'!$AC$38,IF(F63="Scenario2PBT9",'Deep retrofit'!$AD$38,IF(F63="Scenario3PBT9",'Deep retrofit'!$AE$38,"")))&amp;IF(F63="Scenario1PBT10",'Deep retrofit'!$AF$38,IF(F63="Scenario2PBT10",'Deep retrofit'!$AG$38,IF(F63="Scenario3PBT10",'Deep retrofit'!$AH$38,"")))&amp;IF(F63="Scenario1PBT11",'Deep retrofit'!$AI$38,IF(F63="Scenario2PBT11",'Deep retrofit'!$AJ$38,IF(F63="Scenario3PBT11",'Deep retrofit'!$AK$38,"")))&amp;IF(F63="Scenario1PBT12",'Deep retrofit'!$AL$38,IF(F63="Scenario2PBT12",'Deep retrofit'!$AM$38,IF(F63="Scenario3PBT12",'Deep retrofit'!$AN$38,"")))&amp;IF(F63="Scenario1PBT13",'Deep retrofit'!$AO$38,IF(F63="Scenario2PBT13",'Deep retrofit'!$AP$38,IF(F63="Scenario3PBT13",'Deep retrofit'!$AQ$38,"")))&amp;IF(F63="Scenario1PBT14",'Deep retrofit'!$AR$38,IF(F63="Scenario2PBT14",'Deep retrofit'!$AS$38,IF(F63="Scenario3PBT14",'Deep retrofit'!$AT$38,"")))&amp;IF(F63="Scenario1PBT15",'Deep retrofit'!$AU$38,IF(F63="Scenario2PBT15",'Deep retrofit'!$AV$38,IF(F63="Scenario3PBT15",'Deep retrofit'!$AW$38,"")))</f>
        <v/>
      </c>
      <c r="V63" s="142">
        <f t="shared" si="18"/>
        <v>0</v>
      </c>
      <c r="W63" s="142" t="str">
        <f>IF(F63="Scenario1PBT1",'Deep retrofit'!$E$40,IF(F63="Scenario2PBT1",'Deep retrofit'!$F$40,IF(F63="Scenario3PBT1",'Deep retrofit'!$G$40,"")))&amp;IF(F63="Scenario1PBT2",'Deep retrofit'!$H$40,IF(F63="Scenario2PBT2",'Deep retrofit'!$I$40,IF(F63="Scenario3PBT2",'Deep retrofit'!$J$40,"")))&amp;IF(F63="Scenario1PBT3",'Deep retrofit'!$K$40,IF(F63="Scenario2PBT3",'Deep retrofit'!$L$40,IF(F63="Scenario3PBT3",'Deep retrofit'!$M$40,"")))&amp;IF(F63="Scenario1PBT4",'Deep retrofit'!$N$40,IF(F63="Scenario2PBT4",'Deep retrofit'!$O$40,IF(F63="Scenario3PBT4",'Deep retrofit'!$P$40,"")))&amp;IF(F63="Scenario1PBT5",'Deep retrofit'!$Q$40,IF(F63="Scenario2PBT5",'Deep retrofit'!$R$40,IF(F63="Scenario3PBT5",'Deep retrofit'!$S$40,"")))&amp;IF(F63="Scenario1PBT6",'Deep retrofit'!$T$40,IF(F63="Scenario2PBT6",'Deep retrofit'!$U$40,IF(F63="Scenario3PBT6",'Deep retrofit'!$V$40,"")))&amp;IF(F63="Scenario1PBT7",'Deep retrofit'!$W$40,IF(F63="Scenario2PBT7",'Deep retrofit'!$X$40,IF(F63="Scenario3PBT7",'Deep retrofit'!$Y$40,"")))&amp;IF(F63="Scenario1PBT8",'Deep retrofit'!$Z$40,IF(F63="Scenario2PBT8",'Deep retrofit'!$AA$40,IF(F63="Scenario3PBT8",'Deep retrofit'!$AB$40,"")))&amp;IF(F63="Scenario1PBT9",'Deep retrofit'!$AC$40,IF(F63="Scenario2PBT9",'Deep retrofit'!$AD$40,IF(F63="Scenario3PBT9",'Deep retrofit'!$AE$40,"")))&amp;IF(F63="Scenario1PBT10",'Deep retrofit'!$AF$40,IF(F63="Scenario2PBT10",'Deep retrofit'!$AG$40,IF(F63="Scenario3PBT10",'Deep retrofit'!$AH$40,"")))&amp;IF(F63="Scenario1PBT11",'Deep retrofit'!$AI$40,IF(F63="Scenario2PBT11",'Deep retrofit'!$AJ$40,IF(F63="Scenario3PBT11",'Deep retrofit'!$AK$40,"")))&amp;IF(F63="Scenario1PBT12",'Deep retrofit'!$AL$40,IF(F63="Scenario2PBT12",'Deep retrofit'!$AM$40,IF(F63="Scenario3PBT12",'Deep retrofit'!$AN$40,"")))&amp;IF(F63="Scenario1PBT13",'Deep retrofit'!$AO$40,IF(F63="Scenario2PBT13",'Deep retrofit'!$AP$40,IF(F63="Scenario3PBT13",'Deep retrofit'!$AQ$40,"")))&amp;IF(F63="Scenario1PBT14",'Deep retrofit'!$AR$40,IF(F63="Scenario2PBT14",'Deep retrofit'!$AS$40,IF(F63="Scenario3PBT14",'Deep retrofit'!$AT$40,"")))&amp;IF(F63="Scenario1PBT15",'Deep retrofit'!$AU$40,IF(F63="Scenario2PBT15",'Deep retrofit'!$AV$40,IF(F63="Scenario3PBT15",'Deep retrofit'!$AW$40,"")))</f>
        <v/>
      </c>
      <c r="X63" s="142">
        <f t="shared" si="19"/>
        <v>0</v>
      </c>
      <c r="Y63" s="142" t="str">
        <f>IF(F63="Scenario1PBT1",'Deep retrofit'!$E$42,IF(F63="Scenario2PBT1",'Deep retrofit'!$F$42,IF(F63="Scenario3PBT1",'Deep retrofit'!$G$42,"")))&amp;IF(F63="Scenario1PBT2",'Deep retrofit'!$H$42,IF(F63="Scenario2PBT2",'Deep retrofit'!$I$42,IF(F63="Scenario3PBT2",'Deep retrofit'!$J$42,"")))&amp;IF(F63="Scenario1PBT3",'Deep retrofit'!$K$42,IF(F63="Scenario2PBT3",'Deep retrofit'!$L$42,IF(F63="Scenario3PBT3",'Deep retrofit'!$M$42,"")))&amp;IF(F63="Scenario1PBT4",'Deep retrofit'!$N$42,IF(F63="Scenario2PBT4",'Deep retrofit'!$O$42,IF(F63="Scenario3PBT4",'Deep retrofit'!$P$42,"")))&amp;IF(F63="Scenario1PBT5",'Deep retrofit'!$Q$42,IF(F63="Scenario2PBT5",'Deep retrofit'!$R$42,IF(F63="Scenario3PBT5",'Deep retrofit'!$S$42,"")))&amp;IF(F63="Scenario1PBT6",'Deep retrofit'!$T$42,IF(F63="Scenario2PBT6",'Deep retrofit'!$U$42,IF(F63="Scenario3PBT6",'Deep retrofit'!$V$42,"")))&amp;IF(F63="Scenario1PBT7",'Deep retrofit'!$W$42,IF(F63="Scenario2PBT7",'Deep retrofit'!$X$42,IF(F63="Scenario3PBT7",'Deep retrofit'!$Y$42,"")))&amp;IF(F63="Scenario1PBT8",'Deep retrofit'!$Z$42,IF(F63="Scenario2PBT8",'Deep retrofit'!$AA$42,IF(F63="Scenario3PBT8",'Deep retrofit'!$AB$42,"")))&amp;IF(F63="Scenario1PBT9",'Deep retrofit'!$AC$42,IF(F63="Scenario2PBT9",'Deep retrofit'!$AD$42,IF(F63="Scenario3PBT9",'Deep retrofit'!$AE$42,"")))&amp;IF(F63="Scenario1PBT10",'Deep retrofit'!$AF$42,IF(F63="Scenario2PBT10",'Deep retrofit'!$AG$42,IF(F63="Scenario3PBT10",'Deep retrofit'!$AH$42,"")))&amp;IF(F63="Scenario1PBT11",'Deep retrofit'!$AI$42,IF(F63="Scenario2PBT11",'Deep retrofit'!$AJ$42,IF(F63="Scenario3PBT11",'Deep retrofit'!$AK$42,"")))&amp;IF(F63="Scenario1PBT12",'Deep retrofit'!$AL$42,IF(F63="Scenario2PBT12",'Deep retrofit'!$AM$42,IF(F63="Scenario3PBT12",'Deep retrofit'!$AN$42,"")))&amp;IF(F63="Scenario1PBT13",'Deep retrofit'!$AO$42,IF(F63="Scenario2PBT13",'Deep retrofit'!$AP$42,IF(F63="Scenario3PBT13",'Deep retrofit'!$AQ$42,"")))&amp;IF(F63="Scenario1PBT14",'Deep retrofit'!$AR$42,IF(F63="Scenario2PBT14",'Deep retrofit'!$AS$42,IF(F63="Scenario3PBT14",'Deep retrofit'!$AT$42,"")))&amp;IF(F63="Scenario1PBT15",'Deep retrofit'!$AU$42,IF(F63="Scenario2PBT15",'Deep retrofit'!$AV$42,IF(F63="Scenario3PBT15",'Deep retrofit'!$AW$42,"")))</f>
        <v/>
      </c>
      <c r="Z63" s="142">
        <f t="shared" si="20"/>
        <v>0</v>
      </c>
      <c r="AA63" s="331" t="str">
        <f>IF(F63="Scenario1PBT1",'Deep retrofit'!$E$101,IF(F63="Scenario2PBT1",'Deep retrofit'!$F$101,IF(F63="Scenario3PBT1",'Deep retrofit'!$G$101,"")))&amp;IF(F63="Scenario1PBT2",'Deep retrofit'!$H$101,IF(F63="Scenario2PBT2",'Deep retrofit'!$I$101,IF(F63="Scenario3PBT2",'Deep retrofit'!$J$101,"")))&amp;IF(F63="Scenario1PBT3",'Deep retrofit'!$K$101,IF(F63="Scenario2PBT3",'Deep retrofit'!$L$101,IF(F63="Scenario3PBT3",'Deep retrofit'!$M$101,"")))&amp;IF(F63="Scenario1PBT4",'Deep retrofit'!$N$101,IF(F63="Scenario2PBT4",'Deep retrofit'!$O$101,IF(F63="Scenario3PBT4",'Deep retrofit'!$P$101,"")))&amp;IF(F63="Scenario1PBT5",'Deep retrofit'!$Q$101,IF(F63="Scenario2PBT5",'Deep retrofit'!$R$101,IF(F63="Scenario3PBT5",'Deep retrofit'!$S$101,"")))&amp;IF(F63="Scenario1PBT6",'Deep retrofit'!$T$101,IF(F63="Scenario2PBT6",'Deep retrofit'!$U$101,IF(F63="Scenario3PBT6",'Deep retrofit'!$V$101,"")))&amp;IF(F63="Scenario1PBT7",'Deep retrofit'!$W$101,IF(F63="Scenario2PBT7",'Deep retrofit'!$X$101,IF(F63="Scenario3PBT7",'Deep retrofit'!$Y$101,"")))&amp;IF(F63="Scenario1PBT8",'Deep retrofit'!$Z$101,IF(F63="Scenario2PBT8",'Deep retrofit'!$AA$101,IF(F63="Scenario3PBT8",'Deep retrofit'!$AB$101,"")))&amp;IF(F63="Scenario1PBT9",'Deep retrofit'!$AC$101,IF(F63="Scenario2PBT9",'Deep retrofit'!$AD$101,IF(F63="Scenario3PBT9",'Deep retrofit'!$AE$101,"")))&amp;IF(F63="Scenario1PBT10",'Deep retrofit'!$AF$101,IF(F63="Scenario2PBT10",'Deep retrofit'!$AG$101,IF(F63="Scenario3PBT10",'Deep retrofit'!$AH$101,"")))&amp;IF(F63="Scenario1PBT11",'Deep retrofit'!$AI$101,IF(F63="Scenario2PBT11",'Deep retrofit'!$AJ$101,IF(F63="Scenario3PBT11",'Deep retrofit'!$AK$101,"")))&amp;IF(F63="Scenario1PBT12",'Deep retrofit'!$AL$101,IF(F63="Scenario2PBT12",'Deep retrofit'!$AM$101,IF(F63="Scenario3PBT12",'Deep retrofit'!$AN$101,"")))&amp;IF(F63="Scenario1PBT13",'Deep retrofit'!$AO$101,IF(F63="Scenario2PBT13",'Deep retrofit'!$AP$101,IF(F63="Scenario3PBT13",'Deep retrofit'!$AQ$101,"")))&amp;IF(F63="Scenario1PBT14",'Deep retrofit'!$AR$101,IF(F63="Scenario2PBT14",'Deep retrofit'!$AS$101,IF(F63="Scenario3PBT14",'Deep retrofit'!$AT$101,"")))&amp;IF(F63="Scenario1PBT15",'Deep retrofit'!$AU$101,IF(F63="Scenario2PBT15",'Deep retrofit'!$AV$101,IF(F63="Scenario3PBT15",'Deep retrofit'!$AW$101,"")))</f>
        <v/>
      </c>
      <c r="AB63" s="233">
        <f t="shared" si="21"/>
        <v>0</v>
      </c>
      <c r="AC63" s="264">
        <f>IFERROR('Projection_Base-case'!G63-G63,0)</f>
        <v>0</v>
      </c>
      <c r="AD63" s="142">
        <f t="shared" si="24"/>
        <v>0</v>
      </c>
      <c r="AE63" s="142">
        <f>IFERROR(100*AC63/'Projection_Base-case'!G63,0)</f>
        <v>0</v>
      </c>
      <c r="AF63" s="142">
        <f>IFERROR('Projection_Base-case'!I63-I63,0)</f>
        <v>0</v>
      </c>
      <c r="AG63" s="142">
        <f t="shared" si="25"/>
        <v>0</v>
      </c>
      <c r="AH63" s="142">
        <f>IFERROR(100*AF63/'Projection_Base-case'!I63,0)</f>
        <v>0</v>
      </c>
      <c r="AI63" s="142">
        <f>IFERROR('Projection_Base-case'!K63-K63,0)</f>
        <v>0</v>
      </c>
      <c r="AJ63" s="142">
        <f t="shared" si="26"/>
        <v>0</v>
      </c>
      <c r="AK63" s="142">
        <f>IFERROR(100*AI63/'Projection_Base-case'!K63,0)</f>
        <v>0</v>
      </c>
      <c r="AL63" s="142">
        <f>IFERROR(M63-'Projection_Base-case'!M63,0)</f>
        <v>0</v>
      </c>
      <c r="AM63" s="142">
        <f t="shared" si="27"/>
        <v>0</v>
      </c>
      <c r="AN63" s="143">
        <f>IFERROR(100*AL63/'Projection_Base-case'!M63,0)</f>
        <v>0</v>
      </c>
      <c r="AO63" s="262">
        <f>IFERROR('Projection_Base-case'!O63-O63,0)</f>
        <v>0</v>
      </c>
      <c r="AP63" s="142">
        <f t="shared" si="28"/>
        <v>0</v>
      </c>
      <c r="AQ63" s="142">
        <f>IFERROR(100*AO63/'Projection_Base-case'!O63,0)</f>
        <v>0</v>
      </c>
      <c r="AR63" s="142">
        <f>IFERROR('Projection_Base-case'!Q63-Q63,0)</f>
        <v>0</v>
      </c>
      <c r="AS63" s="142">
        <f t="shared" si="29"/>
        <v>0</v>
      </c>
      <c r="AT63" s="142">
        <f>IFERROR(100*AR63/'Projection_Base-case'!Q63,0)</f>
        <v>0</v>
      </c>
      <c r="AU63" s="142">
        <f>IFERROR('Projection_Base-case'!S63-S63,0)</f>
        <v>0</v>
      </c>
      <c r="AV63" s="142">
        <f t="shared" si="30"/>
        <v>0</v>
      </c>
      <c r="AW63" s="143">
        <f>IFERROR(100*AU63/'Projection_Base-case'!S63,0)</f>
        <v>0</v>
      </c>
      <c r="AX63" s="262">
        <f>IFERROR('Projection_Base-case'!U63-U63,0)</f>
        <v>0</v>
      </c>
      <c r="AY63" s="142">
        <f t="shared" si="31"/>
        <v>0</v>
      </c>
      <c r="AZ63" s="142">
        <f>IFERROR(100*AX63/'Projection_Base-case'!U63,0)</f>
        <v>0</v>
      </c>
      <c r="BA63" s="142">
        <f>IFERROR('Projection_Base-case'!W63-W63,0)</f>
        <v>0</v>
      </c>
      <c r="BB63" s="142">
        <f t="shared" si="32"/>
        <v>0</v>
      </c>
      <c r="BC63" s="142">
        <f>IFERROR(100*BA63/'Projection_Base-case'!W63,0)</f>
        <v>0</v>
      </c>
      <c r="BD63" s="142">
        <f>IFERROR('Projection_Base-case'!Y63-Y63,0)</f>
        <v>0</v>
      </c>
      <c r="BE63" s="142">
        <f t="shared" si="33"/>
        <v>0</v>
      </c>
      <c r="BF63" s="142">
        <f>IFERROR(100*BD63/'Projection_Base-case'!Y63,0)</f>
        <v>0</v>
      </c>
      <c r="BG63" s="531">
        <f t="shared" si="22"/>
        <v>0</v>
      </c>
      <c r="BH63" s="532">
        <f t="shared" si="23"/>
        <v>0</v>
      </c>
    </row>
    <row r="64" spans="1:60" x14ac:dyDescent="0.25">
      <c r="A64" s="261">
        <v>59</v>
      </c>
      <c r="B64" s="142">
        <f>'Projection_Base-case'!B64</f>
        <v>0</v>
      </c>
      <c r="C64" s="142">
        <f>'Projection_Base-case'!C64</f>
        <v>0</v>
      </c>
      <c r="D64" s="142">
        <f>'Projection_Base-case'!D64</f>
        <v>0</v>
      </c>
      <c r="E64" s="149"/>
      <c r="F64" s="258" t="str">
        <f t="shared" si="10"/>
        <v>0</v>
      </c>
      <c r="G64" s="231" t="str">
        <f>IF(F64="Scenario1PBT1",'Deep retrofit'!$E$6,IF(F64="Scenario2PBT1",'Deep retrofit'!$F$6,IF(F64="Scenario3PBT1",'Deep retrofit'!$G$6,"")))&amp;IF(F64="Scenario1PBT2",'Deep retrofit'!$H$6,IF(F64="Scenario2PBT2",'Deep retrofit'!$I$6,IF(F64="Scenario3PBT2",'Deep retrofit'!$J$6,"")))&amp;IF(F64="Scenario1PBT3",'Deep retrofit'!$K$6,IF(F64="Scenario2PBT3",'Deep retrofit'!$L$6,IF(F64="Scenario3PBT3",'Deep retrofit'!$M$6,"")))&amp;IF(F64="Scenario1PBT4",'Deep retrofit'!$N$6,IF(F64="Scenario2PBT4",'Deep retrofit'!$O$6,IF(F64="Scenario3PBT4",'Deep retrofit'!$P$6,"")))&amp;IF(F64="Scenario1PBT5",'Deep retrofit'!$Q$6,IF(F64="Scenario2PBT5",'Deep retrofit'!$R$6,IF(F64="Scenario3PBT5",'Deep retrofit'!$S$6,"")))&amp;IF(F64="Scenario1PBT6",'Deep retrofit'!$T$6,IF(F64="Scenario2PBT6",'Deep retrofit'!$U$6,IF(F64="Scenario3PBT6",'Deep retrofit'!$V$6,"")))&amp;IF(F64="Scenario1PBT7",'Deep retrofit'!$W$6,IF(F64="Scenario2PBT7",'Deep retrofit'!$X$6,IF(F64="Scenario3PBT7",'Deep retrofit'!$Y$6,"")))&amp;IF(F64="Scenario1PBT8",'Deep retrofit'!$Z$6,IF(F64="Scenario2PBT8",'Deep retrofit'!$AA$6,IF(F64="Scenario3PBT8",'Deep retrofit'!$AB$6,"")))&amp;IF(F64="Scenario1PBT9",'Deep retrofit'!$AC$6,IF(F64="Scenario2PBT9",'Deep retrofit'!$AD$6,IF(F64="Scenario3PBT9",'Deep retrofit'!$AE$6,"")))&amp;IF(F64="Scenario1PBT10",'Deep retrofit'!$AF$6,IF(F64="Scenario2PBT10",'Deep retrofit'!$AG$6,IF(F64="Scenario3PBT10",'Deep retrofit'!$AH$6,"")))&amp;IF(F64="Scenario1PBT11",'Deep retrofit'!$AI$6,IF(F64="Scenario2PBT11",'Deep retrofit'!$AJ$6,IF(F64="Scenario3PBT11",'Deep retrofit'!$AK$6,"")))&amp;IF(F64="Scenario1PBT12",'Deep retrofit'!$AL$6,IF(F64="Scenario2PBT12",'Deep retrofit'!$AM$6,IF(F64="Scenario3PBT12",'Deep retrofit'!$AN$6,"")))&amp;IF(F64="Scenario1PBT13",'Deep retrofit'!$AO$6,IF(F64="Scenario2PBT13",'Deep retrofit'!$AP$6,IF(F64="Scenario3PBT13",'Deep retrofit'!$AQ$6,"")))&amp;IF(F64="Scenario1PBT14",'Deep retrofit'!$AR$6,IF(F64="Scenario2PBT14",'Deep retrofit'!$AS$6,IF(F64="Scenario3PBT14",'Deep retrofit'!$AT$6,"")))&amp;IF(F64="Scenario1PBT15",'Deep retrofit'!$AU$6,IF(F64="Scenario2PBT15",'Deep retrofit'!$AV$6,IF(F64="Scenario3PBT15",'Deep retrofit'!$AW$6,"")))</f>
        <v/>
      </c>
      <c r="H64" s="142">
        <f t="shared" si="11"/>
        <v>0</v>
      </c>
      <c r="I64" s="232" t="str">
        <f>IF(F64="Scenario1PBT1",'Deep retrofit'!$E$16,IF(F64="Scenario2PBT1",'Deep retrofit'!$F$16,IF(F64="Scenario3PBT1",'Deep retrofit'!$G$16,"")))&amp;IF(F64="Scenario1PBT2",'Deep retrofit'!$H$16,IF(F64="Scenario2PBT2",'Deep retrofit'!$I$16,IF(F64="Scenario3PBT2",'Deep retrofit'!$J$16,"")))&amp;IF(F64="Scenario1PBT3",'Deep retrofit'!$K$16,IF(F64="Scenario2PBT3",'Deep retrofit'!$L$16,IF(F64="Scenario3PBT3",'Deep retrofit'!$M$16,"")))&amp;IF(F64="Scenario1PBT4",'Deep retrofit'!$N$16,IF(F64="Scenario2PBT4",'Deep retrofit'!$O$16,IF(F64="Scenario3PBT4",'Deep retrofit'!$P$16,"")))&amp;IF(F64="Scenario1PBT5",'Deep retrofit'!$Q$16,IF(F64="Scenario2PBT5",'Deep retrofit'!$R$16,IF(F64="Scenario3PBT5",'Deep retrofit'!$S$16,"")))&amp;IF(F64="Scenario1PBT6",'Deep retrofit'!$T$16,IF(F64="Scenario2PBT6",'Deep retrofit'!$U$16,IF(F64="Scenario3PBT6",'Deep retrofit'!$V$16,"")))&amp;IF(F64="Scenario1PBT7",'Deep retrofit'!$W$16,IF(F64="Scenario2PBT7",'Deep retrofit'!$X$16,IF(F64="Scenario3PBT7",'Deep retrofit'!$Y$16,"")))&amp;IF(F64="Scenario1PBT8",'Deep retrofit'!$Z$16,IF(F64="Scenario2PBT8",'Deep retrofit'!$AA$16,IF(F64="Scenario3PBT8",'Deep retrofit'!$AB$16,"")))&amp;IF(F64="Scenario1PBT9",'Deep retrofit'!$AC$16,IF(F64="Scenario2PBT9",'Deep retrofit'!$AD$16,IF(F64="Scenario3PBT9",'Deep retrofit'!$AE$16,"")))&amp;IF(F64="Scenario1PBT10",'Deep retrofit'!$AF$16,IF(F64="Scenario2PBT10",'Deep retrofit'!$AG$16,IF(F64="Scenario3PBT10",'Deep retrofit'!$AH$16,"")))&amp;IF(F64="Scenario1PBT11",'Deep retrofit'!$AI$16,IF(F64="Scenario2PBT11",'Deep retrofit'!$AJ$16,IF(F64="Scenario3PBT11",'Deep retrofit'!$AK$16,"")))&amp;IF(F64="Scenario1PBT12",'Deep retrofit'!$AL$16,IF(F64="Scenario2PBT12",'Deep retrofit'!$AM$16,IF(F64="Scenario3PBT12",'Deep retrofit'!$AN$16,"")))&amp;IF(F64="Scenario1PBT13",'Deep retrofit'!$AO$16,IF(F64="Scenario2PBT13",'Deep retrofit'!$AP$16,IF(F64="Scenario3PBT13",'Deep retrofit'!$AQ$16,"")))&amp;IF(F64="Scenario1PBT14",'Deep retrofit'!$AR$16,IF(F64="Scenario2PBT14",'Deep retrofit'!$AS$16,IF(F64="Scenario3PBT14",'Deep retrofit'!$AT$16,"")))&amp;IF(F64="Scenario1PBT15",'Deep retrofit'!$AU$16,IF(F64="Scenario2PBT15",'Deep retrofit'!$AV$16,IF(F64="Scenario3PBT15",'Deep retrofit'!$AW$16,"")))</f>
        <v/>
      </c>
      <c r="J64" s="142">
        <f t="shared" si="12"/>
        <v>0</v>
      </c>
      <c r="K64" s="142" t="str">
        <f>IF(F64="Scenario1PBT1",'Deep retrofit'!$E$18,IF(F64="Scenario2PBT1",'Deep retrofit'!$F$18,IF(F64="Scenario3PBT1",'Deep retrofit'!$G$18,"")))&amp;IF(F64="Scenario1PBT2",'Deep retrofit'!$H$18,IF(F64="Scenario2PBT2",'Deep retrofit'!$I$18,IF(F64="Scenario3PBT2",'Deep retrofit'!$J$18,"")))&amp;IF(F64="Scenario1PBT3",'Deep retrofit'!$K$18,IF(F64="Scenario2PBT3",'Deep retrofit'!$L$18,IF(F64="Scenario3PBT3",'Deep retrofit'!$M$18,"")))&amp;IF(F64="Scenario1PBT4",'Deep retrofit'!$N$18,IF(F64="Scenario2PBT4",'Deep retrofit'!$O$18,IF(F64="Scenario3PBT4",'Deep retrofit'!$P$18,"")))&amp;IF(F64="Scenario1PBT5",'Deep retrofit'!$Q$18,IF(F64="Scenario2PBT5",'Deep retrofit'!$R$18,IF(F64="Scenario3PBT5",'Deep retrofit'!$S$18,"")))&amp;IF(F64="Scenario1PBT6",'Deep retrofit'!$T$18,IF(F64="Scenario2PBT6",'Deep retrofit'!$U$18,IF(F64="Scenario3PBT6",'Deep retrofit'!$V$18,"")))&amp;IF(F64="Scenario1PBT7",'Deep retrofit'!$W$18,IF(F64="Scenario2PBT7",'Deep retrofit'!$X$18,IF(F64="Scenario3PBT7",'Deep retrofit'!$Y$18,"")))&amp;IF(F64="Scenario1PBT8",'Deep retrofit'!$Z$18,IF(F64="Scenario2PBT8",'Deep retrofit'!$AA$18,IF(F64="Scenario3PBT8",'Deep retrofit'!$AB$18,"")))&amp;IF(F64="Scenario1PBT9",'Deep retrofit'!$AC$18,IF(F64="Scenario2PBT9",'Deep retrofit'!$AD$18,IF(F64="Scenario3PBT9",'Deep retrofit'!$AE$18,"")))&amp;IF(F64="Scenario1PBT10",'Deep retrofit'!$AF$18,IF(F64="Scenario2PBT10",'Deep retrofit'!$AG$18,IF(F64="Scenario3PBT10",'Deep retrofit'!$AH$18,"")))&amp;IF(F64="Scenario1PBT11",'Deep retrofit'!$AI$18,IF(F64="Scenario2PBT11",'Deep retrofit'!$AJ$18,IF(F64="Scenario3PBT11",'Deep retrofit'!$AK$18,"")))&amp;IF(F64="Scenario1PBT12",'Deep retrofit'!$AL$18,IF(F64="Scenario2PBT12",'Deep retrofit'!$AM$18,IF(F64="Scenario3PBT12",'Deep retrofit'!$AN$18,"")))&amp;IF(F64="Scenario1PBT13",'Deep retrofit'!$AO$18,IF(F64="Scenario2PBT13",'Deep retrofit'!$AP$18,IF(F64="Scenario3PBT13",'Deep retrofit'!$AQ$18,"")))&amp;IF(F64="Scenario1PBT14",'Deep retrofit'!$AR$18,IF(F64="Scenario2PBT14",'Deep retrofit'!$AS$18,IF(F64="Scenario3PBT14",'Deep retrofit'!$AT$18,"")))&amp;IF(F64="Scenario1PBT15",'Deep retrofit'!$AU$18,IF(F64="Scenario2PBT15",'Deep retrofit'!$AV$18,IF(F64="Scenario3PBT15",'Deep retrofit'!$AW$18,"")))</f>
        <v/>
      </c>
      <c r="L64" s="142">
        <f t="shared" si="13"/>
        <v>0</v>
      </c>
      <c r="M64" s="142" t="str">
        <f>IF(F64="Scenario1PBT1",'Deep retrofit'!$E$20,IF(F64="Scenario2PBT1",'Deep retrofit'!$F$20,IF(F64="Scenario3PBT1",'Deep retrofit'!$G$20,"")))&amp;IF(F64="Scenario1PBT2",'Deep retrofit'!$H$20,IF(F64="Scenario2PBT2",'Deep retrofit'!$I$20,IF(F64="Scenario3PBT2",'Deep retrofit'!$J$20,"")))&amp;IF(F64="Scenario1PBT3",'Deep retrofit'!$K$20,IF(F64="Scenario2PBT3",'Deep retrofit'!$L$20,IF(F64="Scenario3PBT3",'Deep retrofit'!$M$20,"")))&amp;IF(F64="Scenario1PBT4",'Deep retrofit'!$N$20,IF(F64="Scenario2PBT4",'Deep retrofit'!$O$20,IF(F64="Scenario3PBT4",'Deep retrofit'!$P$20,"")))&amp;IF(F64="Scenario1PBT5",'Deep retrofit'!$Q$20,IF(F64="Scenario2PBT5",'Deep retrofit'!$R$20,IF(F64="Scenario3PBT5",'Deep retrofit'!$S$20,"")))&amp;IF(F64="Scenario1PBT6",'Deep retrofit'!$T$20,IF(F64="Scenario2PBT6",'Deep retrofit'!$U$20,IF(F64="Scenario3PBT6",'Deep retrofit'!$V$20,"")))&amp;IF(F64="Scenario1PBT7",'Deep retrofit'!$W$20,IF(F64="Scenario2PBT7",'Deep retrofit'!$X$20,IF(F64="Scenario3PBT7",'Deep retrofit'!$Y$20,"")))&amp;IF(F64="Scenario1PBT8",'Deep retrofit'!$Z$20,IF(F64="Scenario2PBT8",'Deep retrofit'!$AA$20,IF(F64="Scenario3PBT8",'Deep retrofit'!$AB$20,"")))&amp;IF(F64="Scenario1PBT9",'Deep retrofit'!$AC$20,IF(F64="Scenario2PBT9",'Deep retrofit'!$AD$20,IF(F64="Scenario3PBT9",'Deep retrofit'!$AE$20,"")))&amp;IF(F64="Scenario1PBT10",'Deep retrofit'!$AF$20,IF(F64="Scenario2PBT10",'Deep retrofit'!$AG$20,IF(F64="Scenario3PBT10",'Deep retrofit'!$AH$20,"")))&amp;IF(F64="Scenario1PBT11",'Deep retrofit'!$AI$20,IF(F64="Scenario2PBT11",'Deep retrofit'!$AJ$20,IF(F64="Scenario3PBT11",'Deep retrofit'!$AK$20,"")))&amp;IF(F64="Scenario1PBT12",'Deep retrofit'!$AL$20,IF(F64="Scenario2PBT12",'Deep retrofit'!$AM$20,IF(F64="Scenario3PBT12",'Deep retrofit'!$AN$20,"")))&amp;IF(F64="Scenario1PBT13",'Deep retrofit'!$AO$20,IF(F64="Scenario2PBT13",'Deep retrofit'!$AP$20,IF(F64="Scenario3PBT13",'Deep retrofit'!$AQ$20,"")))&amp;IF(F64="Scenario1PBT14",'Deep retrofit'!$AR$20,IF(F64="Scenario2PBT14",'Deep retrofit'!$AS$20,IF(F64="Scenario3PBT14",'Deep retrofit'!$AT$20,"")))&amp;IF(F64="Scenario1PBT15",'Deep retrofit'!$AU$20,IF(F64="Scenario2PBT15",'Deep retrofit'!$AV$20,IF(F64="Scenario3PBT15",'Deep retrofit'!$AW$20,"")))</f>
        <v/>
      </c>
      <c r="N64" s="143">
        <f t="shared" si="14"/>
        <v>0</v>
      </c>
      <c r="O64" s="262" t="str">
        <f>IF(F64="Scenario1PBT1",'Deep retrofit'!$E$23,IF(F64="Scenario2PBT1",'Deep retrofit'!$F$23,IF(F64="Scenario3PBT1",'Deep retrofit'!$G$23,"")))&amp;IF(F64="Scenario1PBT2",'Deep retrofit'!$H$23,IF(F64="Scenario2PBT2",'Deep retrofit'!$I$23,IF(F64="Scenario3PBT2",'Deep retrofit'!$J$23,"")))&amp;IF(F64="Scenario1PBT3",'Deep retrofit'!$K$23,IF(F64="Scenario2PBT3",'Deep retrofit'!$L$23,IF(F64="Scenario3PBT3",'Deep retrofit'!$M$23,"")))&amp;IF(F64="Scenario1PBT4",'Deep retrofit'!$N$23,IF(F64="Scenario2PBT4",'Deep retrofit'!$O$23,IF(F64="Scenario3PBT4",'Deep retrofit'!$P$23,"")))&amp;IF(F64="Scenario1PBT5",'Deep retrofit'!$Q$23,IF(F64="Scenario2PBT5",'Deep retrofit'!$R$23,IF(F64="Scenario3PBT5",'Deep retrofit'!$S$23,"")))&amp;IF(F64="Scenario1PBT6",'Deep retrofit'!$T$23,IF(F64="Scenario2PBT6",'Deep retrofit'!$U$23,IF(F64="Scenario3PBT6",'Deep retrofit'!$V$23,"")))&amp;IF(F64="Scenario1PBT7",'Deep retrofit'!$W$23,IF(F64="Scenario2PBT7",'Deep retrofit'!$X$23,IF(F64="Scenario3PBT7",'Deep retrofit'!$Y$23,"")))&amp;IF(F64="Scenario1PBT8",'Deep retrofit'!$Z$23,IF(F64="Scenario2PBT8",'Deep retrofit'!$AA$23,IF(F64="Scenario3PBT8",'Deep retrofit'!$AB$23,"")))&amp;IF(F64="Scenario1PBT9",'Deep retrofit'!$AC$23,IF(F64="Scenario2PBT9",'Deep retrofit'!$AD$23,IF(F64="Scenario3PBT9",'Deep retrofit'!$AE$23,"")))&amp;IF(F64="Scenario1PBT10",'Deep retrofit'!$AF$23,IF(F64="Scenario2PBT10",'Deep retrofit'!$AG$23,IF(F64="Scenario3PBT10",'Deep retrofit'!$AH$23,"")))&amp;IF(F64="Scenario1PBT11",'Deep retrofit'!$AI$23,IF(F64="Scenario2PBT11",'Deep retrofit'!$AJ$23,IF(F64="Scenario3PBT11",'Deep retrofit'!$AK$23,"")))&amp;IF(F64="Scenario1PBT12",'Deep retrofit'!$AL$23,IF(F64="Scenario2PBT12",'Deep retrofit'!$AM$23,IF(F64="Scenario3PBT12",'Deep retrofit'!$AN$23,"")))&amp;IF(F64="Scenario1PBT13",'Deep retrofit'!$AO$23,IF(F64="Scenario2PBT13",'Deep retrofit'!$AP$23,IF(F64="Scenario3PBT13",'Deep retrofit'!$AQ$23,"")))&amp;IF(F64="Scenario1PBT14",'Deep retrofit'!$AR$23,IF(F64="Scenario2PBT14",'Deep retrofit'!$AS$23,IF(F64="Scenario3PBT14",'Deep retrofit'!$AT$23,"")))&amp;IF(F64="Scenario1PBT15",'Deep retrofit'!$AU$23,IF(F64="Scenario2PBT15",'Deep retrofit'!$AV$23,IF(F64="Scenario3PBT15",'Deep retrofit'!$AW$23,"")))</f>
        <v/>
      </c>
      <c r="P64" s="142">
        <f t="shared" si="15"/>
        <v>0</v>
      </c>
      <c r="Q64" s="142" t="str">
        <f>IF(F64="Scenario1PBT1",'Deep retrofit'!$E$25,IF(F64="Scenario2PBT1",'Deep retrofit'!$F$25,IF(F64="Scenario3PBT1",'Deep retrofit'!$G$25,"")))&amp;IF(F64="Scenario1PBT2",'Deep retrofit'!$H$25,IF(F64="Scenario2PBT2",'Deep retrofit'!$I$25,IF(F64="Scenario3PBT2",'Deep retrofit'!$J$25,"")))&amp;IF(F64="Scenario1PBT3",'Deep retrofit'!$K$25,IF(F64="Scenario2PBT3",'Deep retrofit'!$L$25,IF(F64="Scenario3PBT3",'Deep retrofit'!$M$25,"")))&amp;IF(F64="Scenario1PBT4",'Deep retrofit'!$N$25,IF(F64="Scenario2PBT4",'Deep retrofit'!$O$25,IF(F64="Scenario3PBT4",'Deep retrofit'!$P$25,"")))&amp;IF(F64="Scenario1PBT5",'Deep retrofit'!$Q$25,IF(F64="Scenario2PBT5",'Deep retrofit'!$R$25,IF(F64="Scenario3PBT5",'Deep retrofit'!$S$25,"")))&amp;IF(F64="Scenario1PBT6",'Deep retrofit'!$T$25,IF(F64="Scenario2PBT6",'Deep retrofit'!$U$25,IF(F64="Scenario3PBT6",'Deep retrofit'!$V$25,"")))&amp;IF(F64="Scenario1PBT7",'Deep retrofit'!$W$25,IF(F64="Scenario2PBT7",'Deep retrofit'!$X$25,IF(F64="Scenario3PBT7",'Deep retrofit'!$Y$25,"")))&amp;IF(F64="Scenario1PBT8",'Deep retrofit'!$Z$25,IF(F64="Scenario2PBT8",'Deep retrofit'!$AA$25,IF(F64="Scenario3PBT8",'Deep retrofit'!$AB$25,"")))&amp;IF(F64="Scenario1PBT9",'Deep retrofit'!$AC$25,IF(F64="Scenario2PBT9",'Deep retrofit'!$AD$25,IF(F64="Scenario3PBT9",'Deep retrofit'!$AE$25,"")))&amp;IF(F64="Scenario1PBT10",'Deep retrofit'!$AF$25,IF(F64="Scenario2PBT10",'Deep retrofit'!$AG$25,IF(F64="Scenario3PBT10",'Deep retrofit'!$AH$25,"")))&amp;IF(F64="Scenario1PBT11",'Deep retrofit'!$AI$25,IF(F64="Scenario2PBT11",'Deep retrofit'!$AJ$25,IF(F64="Scenario3PBT11",'Deep retrofit'!$AK$25,"")))&amp;IF(F64="Scenario1PBT12",'Deep retrofit'!$AL$25,IF(F64="Scenario2PBT12",'Deep retrofit'!$AM$25,IF(F64="Scenario3PBT12",'Deep retrofit'!$AN$25,"")))&amp;IF(F64="Scenario1PBT13",'Deep retrofit'!$AO$25,IF(F64="Scenario2PBT13",'Deep retrofit'!$AP$25,IF(F64="Scenario3PBT13",'Deep retrofit'!$AQ$25,"")))&amp;IF(F64="Scenario1PBT14",'Deep retrofit'!$AR$25,IF(F64="Scenario2PBT14",'Deep retrofit'!$AS$25,IF(F64="Scenario3PBT14",'Deep retrofit'!$AT$25,"")))&amp;IF(F64="Scenario1PBT15",'Deep retrofit'!$AU$25,IF(F64="Scenario2PBT15",'Deep retrofit'!$AV$25,IF(F64="Scenario3PBT15",'Deep retrofit'!$AW$25,"")))</f>
        <v/>
      </c>
      <c r="R64" s="142">
        <f t="shared" si="16"/>
        <v>0</v>
      </c>
      <c r="S64" s="142" t="str">
        <f>IF(F64="Scenario1PBT1",'Deep retrofit'!$E$27,IF(F64="Scenario2PBT1",'Deep retrofit'!$F$27,IF(F64="Scenario3PBT1",'Deep retrofit'!$G$27,"")))&amp;IF(F64="Scenario1PBT2",'Deep retrofit'!$H$27,IF(F64="Scenario2PBT2",'Deep retrofit'!$I$27,IF(F64="Scenario3PBT2",'Deep retrofit'!$J$27,"")))&amp;IF(F64="Scenario1PBT3",'Deep retrofit'!$K$27,IF(F64="Scenario2PBT3",'Deep retrofit'!$L$27,IF(F64="Scenario3PBT3",'Deep retrofit'!$M$27,"")))&amp;IF(F64="Scenario1PBT4",'Deep retrofit'!$N$27,IF(F64="Scenario2PBT4",'Deep retrofit'!$O$27,IF(F64="Scenario3PBT4",'Deep retrofit'!$P$27,"")))&amp;IF(F64="Scenario1PBT5",'Deep retrofit'!$Q$27,IF(F64="Scenario2PBT5",'Deep retrofit'!$R$27,IF(F64="Scenario3PBT5",'Deep retrofit'!$S$27,"")))&amp;IF(F64="Scenario1PBT6",'Deep retrofit'!$T$27,IF(F64="Scenario2PBT6",'Deep retrofit'!$U$27,IF(F64="Scenario3PBT6",'Deep retrofit'!$V$27,"")))&amp;IF(F64="Scenario1PBT7",'Deep retrofit'!$W$27,IF(F64="Scenario2PBT7",'Deep retrofit'!$X$27,IF(F64="Scenario3PBT7",'Deep retrofit'!$Y$27,"")))&amp;IF(F64="Scenario1PBT8",'Deep retrofit'!$Z$27,IF(F64="Scenario2PBT8",'Deep retrofit'!$AA$27,IF(F64="Scenario3PBT8",'Deep retrofit'!$AB$27,"")))&amp;IF(F64="Scenario1PBT9",'Deep retrofit'!$AC$27,IF(F64="Scenario2PBT9",'Deep retrofit'!$AD$27,IF(F64="Scenario3PBT9",'Deep retrofit'!$AE$27,"")))&amp;IF(F64="Scenario1PBT10",'Deep retrofit'!$AF$27,IF(F64="Scenario2PBT10",'Deep retrofit'!$AG$27,IF(F64="Scenario3PBT10",'Deep retrofit'!$AH$27,"")))&amp;IF(F64="Scenario1PBT11",'Deep retrofit'!$AI$27,IF(F64="Scenario2PBT11",'Deep retrofit'!$AJ$27,IF(F64="Scenario3PBT11",'Deep retrofit'!$AK$27,"")))&amp;IF(F64="Scenario1PBT12",'Deep retrofit'!$AL$27,IF(F64="Scenario2PBT12",'Deep retrofit'!$AM$27,IF(F64="Scenario3PBT12",'Deep retrofit'!$AN$27,"")))&amp;IF(F64="Scenario1PBT13",'Deep retrofit'!$AO$27,IF(F64="Scenario2PBT13",'Deep retrofit'!$AP$27,IF(F64="Scenario3PBT13",'Deep retrofit'!$AQ$27,"")))&amp;IF(F64="Scenario1PBT14",'Deep retrofit'!$AR$27,IF(F64="Scenario2PBT14",'Deep retrofit'!$AS$27,IF(F64="Scenario3PBT14",'Deep retrofit'!$AT$27,"")))&amp;IF(F64="Scenario1PBT15",'Deep retrofit'!$AU$27,IF(F64="Scenario2PBT15",'Deep retrofit'!$AV$27,IF(F64="Scenario3PBT15",'Deep retrofit'!$AW$27,"")))</f>
        <v/>
      </c>
      <c r="T64" s="263">
        <f t="shared" si="17"/>
        <v>0</v>
      </c>
      <c r="U64" s="262" t="str">
        <f>IF(F64="Scenario1PBT1",'Deep retrofit'!$E$38,IF(F64="Scenario2PBT1",'Deep retrofit'!$F$38,IF(F64="Scenario3PBT1",'Deep retrofit'!$G$38,"")))&amp;IF(F64="Scenario1PBT2",'Deep retrofit'!$H$38,IF(F64="Scenario2PBT2",'Deep retrofit'!$I$38,IF(F64="Scenario3PBT2",'Deep retrofit'!$J$38,"")))&amp;IF(F64="Scenario1PBT3",'Deep retrofit'!$K$38,IF(F64="Scenario2PBT3",'Deep retrofit'!$L$38,IF(F64="Scenario3PBT3",'Deep retrofit'!$M$38,"")))&amp;IF(F64="Scenario1PBT4",'Deep retrofit'!$N$38,IF(F64="Scenario2PBT4",'Deep retrofit'!$O$38,IF(F64="Scenario3PBT4",'Deep retrofit'!$P$38,"")))&amp;IF(F64="Scenario1PBT5",'Deep retrofit'!$Q$38,IF(F64="Scenario2PBT5",'Deep retrofit'!$R$38,IF(F64="Scenario3PBT5",'Deep retrofit'!$S$38,"")))&amp;IF(F64="Scenario1PBT6",'Deep retrofit'!$T$38,IF(F64="Scenario2PBT6",'Deep retrofit'!$U$38,IF(F64="Scenario3PBT6",'Deep retrofit'!$V$38,"")))&amp;IF(F64="Scenario1PBT7",'Deep retrofit'!$W$38,IF(F64="Scenario2PBT7",'Deep retrofit'!$X$38,IF(F64="Scenario3PBT7",'Deep retrofit'!$Y$38,"")))&amp;IF(F64="Scenario1PBT8",'Deep retrofit'!$Z$38,IF(F64="Scenario2PBT8",'Deep retrofit'!$AA$38,IF(F64="Scenario3PBT8",'Deep retrofit'!$AB$38,"")))&amp;IF(F64="Scenario1PBT9",'Deep retrofit'!$AC$38,IF(F64="Scenario2PBT9",'Deep retrofit'!$AD$38,IF(F64="Scenario3PBT9",'Deep retrofit'!$AE$38,"")))&amp;IF(F64="Scenario1PBT10",'Deep retrofit'!$AF$38,IF(F64="Scenario2PBT10",'Deep retrofit'!$AG$38,IF(F64="Scenario3PBT10",'Deep retrofit'!$AH$38,"")))&amp;IF(F64="Scenario1PBT11",'Deep retrofit'!$AI$38,IF(F64="Scenario2PBT11",'Deep retrofit'!$AJ$38,IF(F64="Scenario3PBT11",'Deep retrofit'!$AK$38,"")))&amp;IF(F64="Scenario1PBT12",'Deep retrofit'!$AL$38,IF(F64="Scenario2PBT12",'Deep retrofit'!$AM$38,IF(F64="Scenario3PBT12",'Deep retrofit'!$AN$38,"")))&amp;IF(F64="Scenario1PBT13",'Deep retrofit'!$AO$38,IF(F64="Scenario2PBT13",'Deep retrofit'!$AP$38,IF(F64="Scenario3PBT13",'Deep retrofit'!$AQ$38,"")))&amp;IF(F64="Scenario1PBT14",'Deep retrofit'!$AR$38,IF(F64="Scenario2PBT14",'Deep retrofit'!$AS$38,IF(F64="Scenario3PBT14",'Deep retrofit'!$AT$38,"")))&amp;IF(F64="Scenario1PBT15",'Deep retrofit'!$AU$38,IF(F64="Scenario2PBT15",'Deep retrofit'!$AV$38,IF(F64="Scenario3PBT15",'Deep retrofit'!$AW$38,"")))</f>
        <v/>
      </c>
      <c r="V64" s="142">
        <f t="shared" si="18"/>
        <v>0</v>
      </c>
      <c r="W64" s="142" t="str">
        <f>IF(F64="Scenario1PBT1",'Deep retrofit'!$E$40,IF(F64="Scenario2PBT1",'Deep retrofit'!$F$40,IF(F64="Scenario3PBT1",'Deep retrofit'!$G$40,"")))&amp;IF(F64="Scenario1PBT2",'Deep retrofit'!$H$40,IF(F64="Scenario2PBT2",'Deep retrofit'!$I$40,IF(F64="Scenario3PBT2",'Deep retrofit'!$J$40,"")))&amp;IF(F64="Scenario1PBT3",'Deep retrofit'!$K$40,IF(F64="Scenario2PBT3",'Deep retrofit'!$L$40,IF(F64="Scenario3PBT3",'Deep retrofit'!$M$40,"")))&amp;IF(F64="Scenario1PBT4",'Deep retrofit'!$N$40,IF(F64="Scenario2PBT4",'Deep retrofit'!$O$40,IF(F64="Scenario3PBT4",'Deep retrofit'!$P$40,"")))&amp;IF(F64="Scenario1PBT5",'Deep retrofit'!$Q$40,IF(F64="Scenario2PBT5",'Deep retrofit'!$R$40,IF(F64="Scenario3PBT5",'Deep retrofit'!$S$40,"")))&amp;IF(F64="Scenario1PBT6",'Deep retrofit'!$T$40,IF(F64="Scenario2PBT6",'Deep retrofit'!$U$40,IF(F64="Scenario3PBT6",'Deep retrofit'!$V$40,"")))&amp;IF(F64="Scenario1PBT7",'Deep retrofit'!$W$40,IF(F64="Scenario2PBT7",'Deep retrofit'!$X$40,IF(F64="Scenario3PBT7",'Deep retrofit'!$Y$40,"")))&amp;IF(F64="Scenario1PBT8",'Deep retrofit'!$Z$40,IF(F64="Scenario2PBT8",'Deep retrofit'!$AA$40,IF(F64="Scenario3PBT8",'Deep retrofit'!$AB$40,"")))&amp;IF(F64="Scenario1PBT9",'Deep retrofit'!$AC$40,IF(F64="Scenario2PBT9",'Deep retrofit'!$AD$40,IF(F64="Scenario3PBT9",'Deep retrofit'!$AE$40,"")))&amp;IF(F64="Scenario1PBT10",'Deep retrofit'!$AF$40,IF(F64="Scenario2PBT10",'Deep retrofit'!$AG$40,IF(F64="Scenario3PBT10",'Deep retrofit'!$AH$40,"")))&amp;IF(F64="Scenario1PBT11",'Deep retrofit'!$AI$40,IF(F64="Scenario2PBT11",'Deep retrofit'!$AJ$40,IF(F64="Scenario3PBT11",'Deep retrofit'!$AK$40,"")))&amp;IF(F64="Scenario1PBT12",'Deep retrofit'!$AL$40,IF(F64="Scenario2PBT12",'Deep retrofit'!$AM$40,IF(F64="Scenario3PBT12",'Deep retrofit'!$AN$40,"")))&amp;IF(F64="Scenario1PBT13",'Deep retrofit'!$AO$40,IF(F64="Scenario2PBT13",'Deep retrofit'!$AP$40,IF(F64="Scenario3PBT13",'Deep retrofit'!$AQ$40,"")))&amp;IF(F64="Scenario1PBT14",'Deep retrofit'!$AR$40,IF(F64="Scenario2PBT14",'Deep retrofit'!$AS$40,IF(F64="Scenario3PBT14",'Deep retrofit'!$AT$40,"")))&amp;IF(F64="Scenario1PBT15",'Deep retrofit'!$AU$40,IF(F64="Scenario2PBT15",'Deep retrofit'!$AV$40,IF(F64="Scenario3PBT15",'Deep retrofit'!$AW$40,"")))</f>
        <v/>
      </c>
      <c r="X64" s="142">
        <f t="shared" si="19"/>
        <v>0</v>
      </c>
      <c r="Y64" s="142" t="str">
        <f>IF(F64="Scenario1PBT1",'Deep retrofit'!$E$42,IF(F64="Scenario2PBT1",'Deep retrofit'!$F$42,IF(F64="Scenario3PBT1",'Deep retrofit'!$G$42,"")))&amp;IF(F64="Scenario1PBT2",'Deep retrofit'!$H$42,IF(F64="Scenario2PBT2",'Deep retrofit'!$I$42,IF(F64="Scenario3PBT2",'Deep retrofit'!$J$42,"")))&amp;IF(F64="Scenario1PBT3",'Deep retrofit'!$K$42,IF(F64="Scenario2PBT3",'Deep retrofit'!$L$42,IF(F64="Scenario3PBT3",'Deep retrofit'!$M$42,"")))&amp;IF(F64="Scenario1PBT4",'Deep retrofit'!$N$42,IF(F64="Scenario2PBT4",'Deep retrofit'!$O$42,IF(F64="Scenario3PBT4",'Deep retrofit'!$P$42,"")))&amp;IF(F64="Scenario1PBT5",'Deep retrofit'!$Q$42,IF(F64="Scenario2PBT5",'Deep retrofit'!$R$42,IF(F64="Scenario3PBT5",'Deep retrofit'!$S$42,"")))&amp;IF(F64="Scenario1PBT6",'Deep retrofit'!$T$42,IF(F64="Scenario2PBT6",'Deep retrofit'!$U$42,IF(F64="Scenario3PBT6",'Deep retrofit'!$V$42,"")))&amp;IF(F64="Scenario1PBT7",'Deep retrofit'!$W$42,IF(F64="Scenario2PBT7",'Deep retrofit'!$X$42,IF(F64="Scenario3PBT7",'Deep retrofit'!$Y$42,"")))&amp;IF(F64="Scenario1PBT8",'Deep retrofit'!$Z$42,IF(F64="Scenario2PBT8",'Deep retrofit'!$AA$42,IF(F64="Scenario3PBT8",'Deep retrofit'!$AB$42,"")))&amp;IF(F64="Scenario1PBT9",'Deep retrofit'!$AC$42,IF(F64="Scenario2PBT9",'Deep retrofit'!$AD$42,IF(F64="Scenario3PBT9",'Deep retrofit'!$AE$42,"")))&amp;IF(F64="Scenario1PBT10",'Deep retrofit'!$AF$42,IF(F64="Scenario2PBT10",'Deep retrofit'!$AG$42,IF(F64="Scenario3PBT10",'Deep retrofit'!$AH$42,"")))&amp;IF(F64="Scenario1PBT11",'Deep retrofit'!$AI$42,IF(F64="Scenario2PBT11",'Deep retrofit'!$AJ$42,IF(F64="Scenario3PBT11",'Deep retrofit'!$AK$42,"")))&amp;IF(F64="Scenario1PBT12",'Deep retrofit'!$AL$42,IF(F64="Scenario2PBT12",'Deep retrofit'!$AM$42,IF(F64="Scenario3PBT12",'Deep retrofit'!$AN$42,"")))&amp;IF(F64="Scenario1PBT13",'Deep retrofit'!$AO$42,IF(F64="Scenario2PBT13",'Deep retrofit'!$AP$42,IF(F64="Scenario3PBT13",'Deep retrofit'!$AQ$42,"")))&amp;IF(F64="Scenario1PBT14",'Deep retrofit'!$AR$42,IF(F64="Scenario2PBT14",'Deep retrofit'!$AS$42,IF(F64="Scenario3PBT14",'Deep retrofit'!$AT$42,"")))&amp;IF(F64="Scenario1PBT15",'Deep retrofit'!$AU$42,IF(F64="Scenario2PBT15",'Deep retrofit'!$AV$42,IF(F64="Scenario3PBT15",'Deep retrofit'!$AW$42,"")))</f>
        <v/>
      </c>
      <c r="Z64" s="142">
        <f t="shared" si="20"/>
        <v>0</v>
      </c>
      <c r="AA64" s="331" t="str">
        <f>IF(F64="Scenario1PBT1",'Deep retrofit'!$E$101,IF(F64="Scenario2PBT1",'Deep retrofit'!$F$101,IF(F64="Scenario3PBT1",'Deep retrofit'!$G$101,"")))&amp;IF(F64="Scenario1PBT2",'Deep retrofit'!$H$101,IF(F64="Scenario2PBT2",'Deep retrofit'!$I$101,IF(F64="Scenario3PBT2",'Deep retrofit'!$J$101,"")))&amp;IF(F64="Scenario1PBT3",'Deep retrofit'!$K$101,IF(F64="Scenario2PBT3",'Deep retrofit'!$L$101,IF(F64="Scenario3PBT3",'Deep retrofit'!$M$101,"")))&amp;IF(F64="Scenario1PBT4",'Deep retrofit'!$N$101,IF(F64="Scenario2PBT4",'Deep retrofit'!$O$101,IF(F64="Scenario3PBT4",'Deep retrofit'!$P$101,"")))&amp;IF(F64="Scenario1PBT5",'Deep retrofit'!$Q$101,IF(F64="Scenario2PBT5",'Deep retrofit'!$R$101,IF(F64="Scenario3PBT5",'Deep retrofit'!$S$101,"")))&amp;IF(F64="Scenario1PBT6",'Deep retrofit'!$T$101,IF(F64="Scenario2PBT6",'Deep retrofit'!$U$101,IF(F64="Scenario3PBT6",'Deep retrofit'!$V$101,"")))&amp;IF(F64="Scenario1PBT7",'Deep retrofit'!$W$101,IF(F64="Scenario2PBT7",'Deep retrofit'!$X$101,IF(F64="Scenario3PBT7",'Deep retrofit'!$Y$101,"")))&amp;IF(F64="Scenario1PBT8",'Deep retrofit'!$Z$101,IF(F64="Scenario2PBT8",'Deep retrofit'!$AA$101,IF(F64="Scenario3PBT8",'Deep retrofit'!$AB$101,"")))&amp;IF(F64="Scenario1PBT9",'Deep retrofit'!$AC$101,IF(F64="Scenario2PBT9",'Deep retrofit'!$AD$101,IF(F64="Scenario3PBT9",'Deep retrofit'!$AE$101,"")))&amp;IF(F64="Scenario1PBT10",'Deep retrofit'!$AF$101,IF(F64="Scenario2PBT10",'Deep retrofit'!$AG$101,IF(F64="Scenario3PBT10",'Deep retrofit'!$AH$101,"")))&amp;IF(F64="Scenario1PBT11",'Deep retrofit'!$AI$101,IF(F64="Scenario2PBT11",'Deep retrofit'!$AJ$101,IF(F64="Scenario3PBT11",'Deep retrofit'!$AK$101,"")))&amp;IF(F64="Scenario1PBT12",'Deep retrofit'!$AL$101,IF(F64="Scenario2PBT12",'Deep retrofit'!$AM$101,IF(F64="Scenario3PBT12",'Deep retrofit'!$AN$101,"")))&amp;IF(F64="Scenario1PBT13",'Deep retrofit'!$AO$101,IF(F64="Scenario2PBT13",'Deep retrofit'!$AP$101,IF(F64="Scenario3PBT13",'Deep retrofit'!$AQ$101,"")))&amp;IF(F64="Scenario1PBT14",'Deep retrofit'!$AR$101,IF(F64="Scenario2PBT14",'Deep retrofit'!$AS$101,IF(F64="Scenario3PBT14",'Deep retrofit'!$AT$101,"")))&amp;IF(F64="Scenario1PBT15",'Deep retrofit'!$AU$101,IF(F64="Scenario2PBT15",'Deep retrofit'!$AV$101,IF(F64="Scenario3PBT15",'Deep retrofit'!$AW$101,"")))</f>
        <v/>
      </c>
      <c r="AB64" s="233">
        <f t="shared" si="21"/>
        <v>0</v>
      </c>
      <c r="AC64" s="264">
        <f>IFERROR('Projection_Base-case'!G64-G64,0)</f>
        <v>0</v>
      </c>
      <c r="AD64" s="142">
        <f t="shared" si="24"/>
        <v>0</v>
      </c>
      <c r="AE64" s="142">
        <f>IFERROR(100*AC64/'Projection_Base-case'!G64,0)</f>
        <v>0</v>
      </c>
      <c r="AF64" s="142">
        <f>IFERROR('Projection_Base-case'!I64-I64,0)</f>
        <v>0</v>
      </c>
      <c r="AG64" s="142">
        <f t="shared" si="25"/>
        <v>0</v>
      </c>
      <c r="AH64" s="142">
        <f>IFERROR(100*AF64/'Projection_Base-case'!I64,0)</f>
        <v>0</v>
      </c>
      <c r="AI64" s="142">
        <f>IFERROR('Projection_Base-case'!K64-K64,0)</f>
        <v>0</v>
      </c>
      <c r="AJ64" s="142">
        <f t="shared" si="26"/>
        <v>0</v>
      </c>
      <c r="AK64" s="142">
        <f>IFERROR(100*AI64/'Projection_Base-case'!K64,0)</f>
        <v>0</v>
      </c>
      <c r="AL64" s="142">
        <f>IFERROR(M64-'Projection_Base-case'!M64,0)</f>
        <v>0</v>
      </c>
      <c r="AM64" s="142">
        <f t="shared" si="27"/>
        <v>0</v>
      </c>
      <c r="AN64" s="143">
        <f>IFERROR(100*AL64/'Projection_Base-case'!M64,0)</f>
        <v>0</v>
      </c>
      <c r="AO64" s="262">
        <f>IFERROR('Projection_Base-case'!O64-O64,0)</f>
        <v>0</v>
      </c>
      <c r="AP64" s="142">
        <f t="shared" si="28"/>
        <v>0</v>
      </c>
      <c r="AQ64" s="142">
        <f>IFERROR(100*AO64/'Projection_Base-case'!O64,0)</f>
        <v>0</v>
      </c>
      <c r="AR64" s="142">
        <f>IFERROR('Projection_Base-case'!Q64-Q64,0)</f>
        <v>0</v>
      </c>
      <c r="AS64" s="142">
        <f t="shared" si="29"/>
        <v>0</v>
      </c>
      <c r="AT64" s="142">
        <f>IFERROR(100*AR64/'Projection_Base-case'!Q64,0)</f>
        <v>0</v>
      </c>
      <c r="AU64" s="142">
        <f>IFERROR('Projection_Base-case'!S64-S64,0)</f>
        <v>0</v>
      </c>
      <c r="AV64" s="142">
        <f t="shared" si="30"/>
        <v>0</v>
      </c>
      <c r="AW64" s="143">
        <f>IFERROR(100*AU64/'Projection_Base-case'!S64,0)</f>
        <v>0</v>
      </c>
      <c r="AX64" s="262">
        <f>IFERROR('Projection_Base-case'!U64-U64,0)</f>
        <v>0</v>
      </c>
      <c r="AY64" s="142">
        <f t="shared" si="31"/>
        <v>0</v>
      </c>
      <c r="AZ64" s="142">
        <f>IFERROR(100*AX64/'Projection_Base-case'!U64,0)</f>
        <v>0</v>
      </c>
      <c r="BA64" s="142">
        <f>IFERROR('Projection_Base-case'!W64-W64,0)</f>
        <v>0</v>
      </c>
      <c r="BB64" s="142">
        <f t="shared" si="32"/>
        <v>0</v>
      </c>
      <c r="BC64" s="142">
        <f>IFERROR(100*BA64/'Projection_Base-case'!W64,0)</f>
        <v>0</v>
      </c>
      <c r="BD64" s="142">
        <f>IFERROR('Projection_Base-case'!Y64-Y64,0)</f>
        <v>0</v>
      </c>
      <c r="BE64" s="142">
        <f t="shared" si="33"/>
        <v>0</v>
      </c>
      <c r="BF64" s="142">
        <f>IFERROR(100*BD64/'Projection_Base-case'!Y64,0)</f>
        <v>0</v>
      </c>
      <c r="BG64" s="531">
        <f t="shared" si="22"/>
        <v>0</v>
      </c>
      <c r="BH64" s="532">
        <f t="shared" si="23"/>
        <v>0</v>
      </c>
    </row>
    <row r="65" spans="1:60" x14ac:dyDescent="0.25">
      <c r="A65" s="261">
        <v>60</v>
      </c>
      <c r="B65" s="142">
        <f>'Projection_Base-case'!B65</f>
        <v>0</v>
      </c>
      <c r="C65" s="142">
        <f>'Projection_Base-case'!C65</f>
        <v>0</v>
      </c>
      <c r="D65" s="142">
        <f>'Projection_Base-case'!D65</f>
        <v>0</v>
      </c>
      <c r="E65" s="149"/>
      <c r="F65" s="258" t="str">
        <f t="shared" si="10"/>
        <v>0</v>
      </c>
      <c r="G65" s="231" t="str">
        <f>IF(F65="Scenario1PBT1",'Deep retrofit'!$E$6,IF(F65="Scenario2PBT1",'Deep retrofit'!$F$6,IF(F65="Scenario3PBT1",'Deep retrofit'!$G$6,"")))&amp;IF(F65="Scenario1PBT2",'Deep retrofit'!$H$6,IF(F65="Scenario2PBT2",'Deep retrofit'!$I$6,IF(F65="Scenario3PBT2",'Deep retrofit'!$J$6,"")))&amp;IF(F65="Scenario1PBT3",'Deep retrofit'!$K$6,IF(F65="Scenario2PBT3",'Deep retrofit'!$L$6,IF(F65="Scenario3PBT3",'Deep retrofit'!$M$6,"")))&amp;IF(F65="Scenario1PBT4",'Deep retrofit'!$N$6,IF(F65="Scenario2PBT4",'Deep retrofit'!$O$6,IF(F65="Scenario3PBT4",'Deep retrofit'!$P$6,"")))&amp;IF(F65="Scenario1PBT5",'Deep retrofit'!$Q$6,IF(F65="Scenario2PBT5",'Deep retrofit'!$R$6,IF(F65="Scenario3PBT5",'Deep retrofit'!$S$6,"")))&amp;IF(F65="Scenario1PBT6",'Deep retrofit'!$T$6,IF(F65="Scenario2PBT6",'Deep retrofit'!$U$6,IF(F65="Scenario3PBT6",'Deep retrofit'!$V$6,"")))&amp;IF(F65="Scenario1PBT7",'Deep retrofit'!$W$6,IF(F65="Scenario2PBT7",'Deep retrofit'!$X$6,IF(F65="Scenario3PBT7",'Deep retrofit'!$Y$6,"")))&amp;IF(F65="Scenario1PBT8",'Deep retrofit'!$Z$6,IF(F65="Scenario2PBT8",'Deep retrofit'!$AA$6,IF(F65="Scenario3PBT8",'Deep retrofit'!$AB$6,"")))&amp;IF(F65="Scenario1PBT9",'Deep retrofit'!$AC$6,IF(F65="Scenario2PBT9",'Deep retrofit'!$AD$6,IF(F65="Scenario3PBT9",'Deep retrofit'!$AE$6,"")))&amp;IF(F65="Scenario1PBT10",'Deep retrofit'!$AF$6,IF(F65="Scenario2PBT10",'Deep retrofit'!$AG$6,IF(F65="Scenario3PBT10",'Deep retrofit'!$AH$6,"")))&amp;IF(F65="Scenario1PBT11",'Deep retrofit'!$AI$6,IF(F65="Scenario2PBT11",'Deep retrofit'!$AJ$6,IF(F65="Scenario3PBT11",'Deep retrofit'!$AK$6,"")))&amp;IF(F65="Scenario1PBT12",'Deep retrofit'!$AL$6,IF(F65="Scenario2PBT12",'Deep retrofit'!$AM$6,IF(F65="Scenario3PBT12",'Deep retrofit'!$AN$6,"")))&amp;IF(F65="Scenario1PBT13",'Deep retrofit'!$AO$6,IF(F65="Scenario2PBT13",'Deep retrofit'!$AP$6,IF(F65="Scenario3PBT13",'Deep retrofit'!$AQ$6,"")))&amp;IF(F65="Scenario1PBT14",'Deep retrofit'!$AR$6,IF(F65="Scenario2PBT14",'Deep retrofit'!$AS$6,IF(F65="Scenario3PBT14",'Deep retrofit'!$AT$6,"")))&amp;IF(F65="Scenario1PBT15",'Deep retrofit'!$AU$6,IF(F65="Scenario2PBT15",'Deep retrofit'!$AV$6,IF(F65="Scenario3PBT15",'Deep retrofit'!$AW$6,"")))</f>
        <v/>
      </c>
      <c r="H65" s="142">
        <f t="shared" si="11"/>
        <v>0</v>
      </c>
      <c r="I65" s="232" t="str">
        <f>IF(F65="Scenario1PBT1",'Deep retrofit'!$E$16,IF(F65="Scenario2PBT1",'Deep retrofit'!$F$16,IF(F65="Scenario3PBT1",'Deep retrofit'!$G$16,"")))&amp;IF(F65="Scenario1PBT2",'Deep retrofit'!$H$16,IF(F65="Scenario2PBT2",'Deep retrofit'!$I$16,IF(F65="Scenario3PBT2",'Deep retrofit'!$J$16,"")))&amp;IF(F65="Scenario1PBT3",'Deep retrofit'!$K$16,IF(F65="Scenario2PBT3",'Deep retrofit'!$L$16,IF(F65="Scenario3PBT3",'Deep retrofit'!$M$16,"")))&amp;IF(F65="Scenario1PBT4",'Deep retrofit'!$N$16,IF(F65="Scenario2PBT4",'Deep retrofit'!$O$16,IF(F65="Scenario3PBT4",'Deep retrofit'!$P$16,"")))&amp;IF(F65="Scenario1PBT5",'Deep retrofit'!$Q$16,IF(F65="Scenario2PBT5",'Deep retrofit'!$R$16,IF(F65="Scenario3PBT5",'Deep retrofit'!$S$16,"")))&amp;IF(F65="Scenario1PBT6",'Deep retrofit'!$T$16,IF(F65="Scenario2PBT6",'Deep retrofit'!$U$16,IF(F65="Scenario3PBT6",'Deep retrofit'!$V$16,"")))&amp;IF(F65="Scenario1PBT7",'Deep retrofit'!$W$16,IF(F65="Scenario2PBT7",'Deep retrofit'!$X$16,IF(F65="Scenario3PBT7",'Deep retrofit'!$Y$16,"")))&amp;IF(F65="Scenario1PBT8",'Deep retrofit'!$Z$16,IF(F65="Scenario2PBT8",'Deep retrofit'!$AA$16,IF(F65="Scenario3PBT8",'Deep retrofit'!$AB$16,"")))&amp;IF(F65="Scenario1PBT9",'Deep retrofit'!$AC$16,IF(F65="Scenario2PBT9",'Deep retrofit'!$AD$16,IF(F65="Scenario3PBT9",'Deep retrofit'!$AE$16,"")))&amp;IF(F65="Scenario1PBT10",'Deep retrofit'!$AF$16,IF(F65="Scenario2PBT10",'Deep retrofit'!$AG$16,IF(F65="Scenario3PBT10",'Deep retrofit'!$AH$16,"")))&amp;IF(F65="Scenario1PBT11",'Deep retrofit'!$AI$16,IF(F65="Scenario2PBT11",'Deep retrofit'!$AJ$16,IF(F65="Scenario3PBT11",'Deep retrofit'!$AK$16,"")))&amp;IF(F65="Scenario1PBT12",'Deep retrofit'!$AL$16,IF(F65="Scenario2PBT12",'Deep retrofit'!$AM$16,IF(F65="Scenario3PBT12",'Deep retrofit'!$AN$16,"")))&amp;IF(F65="Scenario1PBT13",'Deep retrofit'!$AO$16,IF(F65="Scenario2PBT13",'Deep retrofit'!$AP$16,IF(F65="Scenario3PBT13",'Deep retrofit'!$AQ$16,"")))&amp;IF(F65="Scenario1PBT14",'Deep retrofit'!$AR$16,IF(F65="Scenario2PBT14",'Deep retrofit'!$AS$16,IF(F65="Scenario3PBT14",'Deep retrofit'!$AT$16,"")))&amp;IF(F65="Scenario1PBT15",'Deep retrofit'!$AU$16,IF(F65="Scenario2PBT15",'Deep retrofit'!$AV$16,IF(F65="Scenario3PBT15",'Deep retrofit'!$AW$16,"")))</f>
        <v/>
      </c>
      <c r="J65" s="142">
        <f t="shared" si="12"/>
        <v>0</v>
      </c>
      <c r="K65" s="142" t="str">
        <f>IF(F65="Scenario1PBT1",'Deep retrofit'!$E$18,IF(F65="Scenario2PBT1",'Deep retrofit'!$F$18,IF(F65="Scenario3PBT1",'Deep retrofit'!$G$18,"")))&amp;IF(F65="Scenario1PBT2",'Deep retrofit'!$H$18,IF(F65="Scenario2PBT2",'Deep retrofit'!$I$18,IF(F65="Scenario3PBT2",'Deep retrofit'!$J$18,"")))&amp;IF(F65="Scenario1PBT3",'Deep retrofit'!$K$18,IF(F65="Scenario2PBT3",'Deep retrofit'!$L$18,IF(F65="Scenario3PBT3",'Deep retrofit'!$M$18,"")))&amp;IF(F65="Scenario1PBT4",'Deep retrofit'!$N$18,IF(F65="Scenario2PBT4",'Deep retrofit'!$O$18,IF(F65="Scenario3PBT4",'Deep retrofit'!$P$18,"")))&amp;IF(F65="Scenario1PBT5",'Deep retrofit'!$Q$18,IF(F65="Scenario2PBT5",'Deep retrofit'!$R$18,IF(F65="Scenario3PBT5",'Deep retrofit'!$S$18,"")))&amp;IF(F65="Scenario1PBT6",'Deep retrofit'!$T$18,IF(F65="Scenario2PBT6",'Deep retrofit'!$U$18,IF(F65="Scenario3PBT6",'Deep retrofit'!$V$18,"")))&amp;IF(F65="Scenario1PBT7",'Deep retrofit'!$W$18,IF(F65="Scenario2PBT7",'Deep retrofit'!$X$18,IF(F65="Scenario3PBT7",'Deep retrofit'!$Y$18,"")))&amp;IF(F65="Scenario1PBT8",'Deep retrofit'!$Z$18,IF(F65="Scenario2PBT8",'Deep retrofit'!$AA$18,IF(F65="Scenario3PBT8",'Deep retrofit'!$AB$18,"")))&amp;IF(F65="Scenario1PBT9",'Deep retrofit'!$AC$18,IF(F65="Scenario2PBT9",'Deep retrofit'!$AD$18,IF(F65="Scenario3PBT9",'Deep retrofit'!$AE$18,"")))&amp;IF(F65="Scenario1PBT10",'Deep retrofit'!$AF$18,IF(F65="Scenario2PBT10",'Deep retrofit'!$AG$18,IF(F65="Scenario3PBT10",'Deep retrofit'!$AH$18,"")))&amp;IF(F65="Scenario1PBT11",'Deep retrofit'!$AI$18,IF(F65="Scenario2PBT11",'Deep retrofit'!$AJ$18,IF(F65="Scenario3PBT11",'Deep retrofit'!$AK$18,"")))&amp;IF(F65="Scenario1PBT12",'Deep retrofit'!$AL$18,IF(F65="Scenario2PBT12",'Deep retrofit'!$AM$18,IF(F65="Scenario3PBT12",'Deep retrofit'!$AN$18,"")))&amp;IF(F65="Scenario1PBT13",'Deep retrofit'!$AO$18,IF(F65="Scenario2PBT13",'Deep retrofit'!$AP$18,IF(F65="Scenario3PBT13",'Deep retrofit'!$AQ$18,"")))&amp;IF(F65="Scenario1PBT14",'Deep retrofit'!$AR$18,IF(F65="Scenario2PBT14",'Deep retrofit'!$AS$18,IF(F65="Scenario3PBT14",'Deep retrofit'!$AT$18,"")))&amp;IF(F65="Scenario1PBT15",'Deep retrofit'!$AU$18,IF(F65="Scenario2PBT15",'Deep retrofit'!$AV$18,IF(F65="Scenario3PBT15",'Deep retrofit'!$AW$18,"")))</f>
        <v/>
      </c>
      <c r="L65" s="142">
        <f t="shared" si="13"/>
        <v>0</v>
      </c>
      <c r="M65" s="142" t="str">
        <f>IF(F65="Scenario1PBT1",'Deep retrofit'!$E$20,IF(F65="Scenario2PBT1",'Deep retrofit'!$F$20,IF(F65="Scenario3PBT1",'Deep retrofit'!$G$20,"")))&amp;IF(F65="Scenario1PBT2",'Deep retrofit'!$H$20,IF(F65="Scenario2PBT2",'Deep retrofit'!$I$20,IF(F65="Scenario3PBT2",'Deep retrofit'!$J$20,"")))&amp;IF(F65="Scenario1PBT3",'Deep retrofit'!$K$20,IF(F65="Scenario2PBT3",'Deep retrofit'!$L$20,IF(F65="Scenario3PBT3",'Deep retrofit'!$M$20,"")))&amp;IF(F65="Scenario1PBT4",'Deep retrofit'!$N$20,IF(F65="Scenario2PBT4",'Deep retrofit'!$O$20,IF(F65="Scenario3PBT4",'Deep retrofit'!$P$20,"")))&amp;IF(F65="Scenario1PBT5",'Deep retrofit'!$Q$20,IF(F65="Scenario2PBT5",'Deep retrofit'!$R$20,IF(F65="Scenario3PBT5",'Deep retrofit'!$S$20,"")))&amp;IF(F65="Scenario1PBT6",'Deep retrofit'!$T$20,IF(F65="Scenario2PBT6",'Deep retrofit'!$U$20,IF(F65="Scenario3PBT6",'Deep retrofit'!$V$20,"")))&amp;IF(F65="Scenario1PBT7",'Deep retrofit'!$W$20,IF(F65="Scenario2PBT7",'Deep retrofit'!$X$20,IF(F65="Scenario3PBT7",'Deep retrofit'!$Y$20,"")))&amp;IF(F65="Scenario1PBT8",'Deep retrofit'!$Z$20,IF(F65="Scenario2PBT8",'Deep retrofit'!$AA$20,IF(F65="Scenario3PBT8",'Deep retrofit'!$AB$20,"")))&amp;IF(F65="Scenario1PBT9",'Deep retrofit'!$AC$20,IF(F65="Scenario2PBT9",'Deep retrofit'!$AD$20,IF(F65="Scenario3PBT9",'Deep retrofit'!$AE$20,"")))&amp;IF(F65="Scenario1PBT10",'Deep retrofit'!$AF$20,IF(F65="Scenario2PBT10",'Deep retrofit'!$AG$20,IF(F65="Scenario3PBT10",'Deep retrofit'!$AH$20,"")))&amp;IF(F65="Scenario1PBT11",'Deep retrofit'!$AI$20,IF(F65="Scenario2PBT11",'Deep retrofit'!$AJ$20,IF(F65="Scenario3PBT11",'Deep retrofit'!$AK$20,"")))&amp;IF(F65="Scenario1PBT12",'Deep retrofit'!$AL$20,IF(F65="Scenario2PBT12",'Deep retrofit'!$AM$20,IF(F65="Scenario3PBT12",'Deep retrofit'!$AN$20,"")))&amp;IF(F65="Scenario1PBT13",'Deep retrofit'!$AO$20,IF(F65="Scenario2PBT13",'Deep retrofit'!$AP$20,IF(F65="Scenario3PBT13",'Deep retrofit'!$AQ$20,"")))&amp;IF(F65="Scenario1PBT14",'Deep retrofit'!$AR$20,IF(F65="Scenario2PBT14",'Deep retrofit'!$AS$20,IF(F65="Scenario3PBT14",'Deep retrofit'!$AT$20,"")))&amp;IF(F65="Scenario1PBT15",'Deep retrofit'!$AU$20,IF(F65="Scenario2PBT15",'Deep retrofit'!$AV$20,IF(F65="Scenario3PBT15",'Deep retrofit'!$AW$20,"")))</f>
        <v/>
      </c>
      <c r="N65" s="143">
        <f t="shared" si="14"/>
        <v>0</v>
      </c>
      <c r="O65" s="262" t="str">
        <f>IF(F65="Scenario1PBT1",'Deep retrofit'!$E$23,IF(F65="Scenario2PBT1",'Deep retrofit'!$F$23,IF(F65="Scenario3PBT1",'Deep retrofit'!$G$23,"")))&amp;IF(F65="Scenario1PBT2",'Deep retrofit'!$H$23,IF(F65="Scenario2PBT2",'Deep retrofit'!$I$23,IF(F65="Scenario3PBT2",'Deep retrofit'!$J$23,"")))&amp;IF(F65="Scenario1PBT3",'Deep retrofit'!$K$23,IF(F65="Scenario2PBT3",'Deep retrofit'!$L$23,IF(F65="Scenario3PBT3",'Deep retrofit'!$M$23,"")))&amp;IF(F65="Scenario1PBT4",'Deep retrofit'!$N$23,IF(F65="Scenario2PBT4",'Deep retrofit'!$O$23,IF(F65="Scenario3PBT4",'Deep retrofit'!$P$23,"")))&amp;IF(F65="Scenario1PBT5",'Deep retrofit'!$Q$23,IF(F65="Scenario2PBT5",'Deep retrofit'!$R$23,IF(F65="Scenario3PBT5",'Deep retrofit'!$S$23,"")))&amp;IF(F65="Scenario1PBT6",'Deep retrofit'!$T$23,IF(F65="Scenario2PBT6",'Deep retrofit'!$U$23,IF(F65="Scenario3PBT6",'Deep retrofit'!$V$23,"")))&amp;IF(F65="Scenario1PBT7",'Deep retrofit'!$W$23,IF(F65="Scenario2PBT7",'Deep retrofit'!$X$23,IF(F65="Scenario3PBT7",'Deep retrofit'!$Y$23,"")))&amp;IF(F65="Scenario1PBT8",'Deep retrofit'!$Z$23,IF(F65="Scenario2PBT8",'Deep retrofit'!$AA$23,IF(F65="Scenario3PBT8",'Deep retrofit'!$AB$23,"")))&amp;IF(F65="Scenario1PBT9",'Deep retrofit'!$AC$23,IF(F65="Scenario2PBT9",'Deep retrofit'!$AD$23,IF(F65="Scenario3PBT9",'Deep retrofit'!$AE$23,"")))&amp;IF(F65="Scenario1PBT10",'Deep retrofit'!$AF$23,IF(F65="Scenario2PBT10",'Deep retrofit'!$AG$23,IF(F65="Scenario3PBT10",'Deep retrofit'!$AH$23,"")))&amp;IF(F65="Scenario1PBT11",'Deep retrofit'!$AI$23,IF(F65="Scenario2PBT11",'Deep retrofit'!$AJ$23,IF(F65="Scenario3PBT11",'Deep retrofit'!$AK$23,"")))&amp;IF(F65="Scenario1PBT12",'Deep retrofit'!$AL$23,IF(F65="Scenario2PBT12",'Deep retrofit'!$AM$23,IF(F65="Scenario3PBT12",'Deep retrofit'!$AN$23,"")))&amp;IF(F65="Scenario1PBT13",'Deep retrofit'!$AO$23,IF(F65="Scenario2PBT13",'Deep retrofit'!$AP$23,IF(F65="Scenario3PBT13",'Deep retrofit'!$AQ$23,"")))&amp;IF(F65="Scenario1PBT14",'Deep retrofit'!$AR$23,IF(F65="Scenario2PBT14",'Deep retrofit'!$AS$23,IF(F65="Scenario3PBT14",'Deep retrofit'!$AT$23,"")))&amp;IF(F65="Scenario1PBT15",'Deep retrofit'!$AU$23,IF(F65="Scenario2PBT15",'Deep retrofit'!$AV$23,IF(F65="Scenario3PBT15",'Deep retrofit'!$AW$23,"")))</f>
        <v/>
      </c>
      <c r="P65" s="142">
        <f t="shared" si="15"/>
        <v>0</v>
      </c>
      <c r="Q65" s="142" t="str">
        <f>IF(F65="Scenario1PBT1",'Deep retrofit'!$E$25,IF(F65="Scenario2PBT1",'Deep retrofit'!$F$25,IF(F65="Scenario3PBT1",'Deep retrofit'!$G$25,"")))&amp;IF(F65="Scenario1PBT2",'Deep retrofit'!$H$25,IF(F65="Scenario2PBT2",'Deep retrofit'!$I$25,IF(F65="Scenario3PBT2",'Deep retrofit'!$J$25,"")))&amp;IF(F65="Scenario1PBT3",'Deep retrofit'!$K$25,IF(F65="Scenario2PBT3",'Deep retrofit'!$L$25,IF(F65="Scenario3PBT3",'Deep retrofit'!$M$25,"")))&amp;IF(F65="Scenario1PBT4",'Deep retrofit'!$N$25,IF(F65="Scenario2PBT4",'Deep retrofit'!$O$25,IF(F65="Scenario3PBT4",'Deep retrofit'!$P$25,"")))&amp;IF(F65="Scenario1PBT5",'Deep retrofit'!$Q$25,IF(F65="Scenario2PBT5",'Deep retrofit'!$R$25,IF(F65="Scenario3PBT5",'Deep retrofit'!$S$25,"")))&amp;IF(F65="Scenario1PBT6",'Deep retrofit'!$T$25,IF(F65="Scenario2PBT6",'Deep retrofit'!$U$25,IF(F65="Scenario3PBT6",'Deep retrofit'!$V$25,"")))&amp;IF(F65="Scenario1PBT7",'Deep retrofit'!$W$25,IF(F65="Scenario2PBT7",'Deep retrofit'!$X$25,IF(F65="Scenario3PBT7",'Deep retrofit'!$Y$25,"")))&amp;IF(F65="Scenario1PBT8",'Deep retrofit'!$Z$25,IF(F65="Scenario2PBT8",'Deep retrofit'!$AA$25,IF(F65="Scenario3PBT8",'Deep retrofit'!$AB$25,"")))&amp;IF(F65="Scenario1PBT9",'Deep retrofit'!$AC$25,IF(F65="Scenario2PBT9",'Deep retrofit'!$AD$25,IF(F65="Scenario3PBT9",'Deep retrofit'!$AE$25,"")))&amp;IF(F65="Scenario1PBT10",'Deep retrofit'!$AF$25,IF(F65="Scenario2PBT10",'Deep retrofit'!$AG$25,IF(F65="Scenario3PBT10",'Deep retrofit'!$AH$25,"")))&amp;IF(F65="Scenario1PBT11",'Deep retrofit'!$AI$25,IF(F65="Scenario2PBT11",'Deep retrofit'!$AJ$25,IF(F65="Scenario3PBT11",'Deep retrofit'!$AK$25,"")))&amp;IF(F65="Scenario1PBT12",'Deep retrofit'!$AL$25,IF(F65="Scenario2PBT12",'Deep retrofit'!$AM$25,IF(F65="Scenario3PBT12",'Deep retrofit'!$AN$25,"")))&amp;IF(F65="Scenario1PBT13",'Deep retrofit'!$AO$25,IF(F65="Scenario2PBT13",'Deep retrofit'!$AP$25,IF(F65="Scenario3PBT13",'Deep retrofit'!$AQ$25,"")))&amp;IF(F65="Scenario1PBT14",'Deep retrofit'!$AR$25,IF(F65="Scenario2PBT14",'Deep retrofit'!$AS$25,IF(F65="Scenario3PBT14",'Deep retrofit'!$AT$25,"")))&amp;IF(F65="Scenario1PBT15",'Deep retrofit'!$AU$25,IF(F65="Scenario2PBT15",'Deep retrofit'!$AV$25,IF(F65="Scenario3PBT15",'Deep retrofit'!$AW$25,"")))</f>
        <v/>
      </c>
      <c r="R65" s="142">
        <f t="shared" si="16"/>
        <v>0</v>
      </c>
      <c r="S65" s="142" t="str">
        <f>IF(F65="Scenario1PBT1",'Deep retrofit'!$E$27,IF(F65="Scenario2PBT1",'Deep retrofit'!$F$27,IF(F65="Scenario3PBT1",'Deep retrofit'!$G$27,"")))&amp;IF(F65="Scenario1PBT2",'Deep retrofit'!$H$27,IF(F65="Scenario2PBT2",'Deep retrofit'!$I$27,IF(F65="Scenario3PBT2",'Deep retrofit'!$J$27,"")))&amp;IF(F65="Scenario1PBT3",'Deep retrofit'!$K$27,IF(F65="Scenario2PBT3",'Deep retrofit'!$L$27,IF(F65="Scenario3PBT3",'Deep retrofit'!$M$27,"")))&amp;IF(F65="Scenario1PBT4",'Deep retrofit'!$N$27,IF(F65="Scenario2PBT4",'Deep retrofit'!$O$27,IF(F65="Scenario3PBT4",'Deep retrofit'!$P$27,"")))&amp;IF(F65="Scenario1PBT5",'Deep retrofit'!$Q$27,IF(F65="Scenario2PBT5",'Deep retrofit'!$R$27,IF(F65="Scenario3PBT5",'Deep retrofit'!$S$27,"")))&amp;IF(F65="Scenario1PBT6",'Deep retrofit'!$T$27,IF(F65="Scenario2PBT6",'Deep retrofit'!$U$27,IF(F65="Scenario3PBT6",'Deep retrofit'!$V$27,"")))&amp;IF(F65="Scenario1PBT7",'Deep retrofit'!$W$27,IF(F65="Scenario2PBT7",'Deep retrofit'!$X$27,IF(F65="Scenario3PBT7",'Deep retrofit'!$Y$27,"")))&amp;IF(F65="Scenario1PBT8",'Deep retrofit'!$Z$27,IF(F65="Scenario2PBT8",'Deep retrofit'!$AA$27,IF(F65="Scenario3PBT8",'Deep retrofit'!$AB$27,"")))&amp;IF(F65="Scenario1PBT9",'Deep retrofit'!$AC$27,IF(F65="Scenario2PBT9",'Deep retrofit'!$AD$27,IF(F65="Scenario3PBT9",'Deep retrofit'!$AE$27,"")))&amp;IF(F65="Scenario1PBT10",'Deep retrofit'!$AF$27,IF(F65="Scenario2PBT10",'Deep retrofit'!$AG$27,IF(F65="Scenario3PBT10",'Deep retrofit'!$AH$27,"")))&amp;IF(F65="Scenario1PBT11",'Deep retrofit'!$AI$27,IF(F65="Scenario2PBT11",'Deep retrofit'!$AJ$27,IF(F65="Scenario3PBT11",'Deep retrofit'!$AK$27,"")))&amp;IF(F65="Scenario1PBT12",'Deep retrofit'!$AL$27,IF(F65="Scenario2PBT12",'Deep retrofit'!$AM$27,IF(F65="Scenario3PBT12",'Deep retrofit'!$AN$27,"")))&amp;IF(F65="Scenario1PBT13",'Deep retrofit'!$AO$27,IF(F65="Scenario2PBT13",'Deep retrofit'!$AP$27,IF(F65="Scenario3PBT13",'Deep retrofit'!$AQ$27,"")))&amp;IF(F65="Scenario1PBT14",'Deep retrofit'!$AR$27,IF(F65="Scenario2PBT14",'Deep retrofit'!$AS$27,IF(F65="Scenario3PBT14",'Deep retrofit'!$AT$27,"")))&amp;IF(F65="Scenario1PBT15",'Deep retrofit'!$AU$27,IF(F65="Scenario2PBT15",'Deep retrofit'!$AV$27,IF(F65="Scenario3PBT15",'Deep retrofit'!$AW$27,"")))</f>
        <v/>
      </c>
      <c r="T65" s="263">
        <f t="shared" si="17"/>
        <v>0</v>
      </c>
      <c r="U65" s="262" t="str">
        <f>IF(F65="Scenario1PBT1",'Deep retrofit'!$E$38,IF(F65="Scenario2PBT1",'Deep retrofit'!$F$38,IF(F65="Scenario3PBT1",'Deep retrofit'!$G$38,"")))&amp;IF(F65="Scenario1PBT2",'Deep retrofit'!$H$38,IF(F65="Scenario2PBT2",'Deep retrofit'!$I$38,IF(F65="Scenario3PBT2",'Deep retrofit'!$J$38,"")))&amp;IF(F65="Scenario1PBT3",'Deep retrofit'!$K$38,IF(F65="Scenario2PBT3",'Deep retrofit'!$L$38,IF(F65="Scenario3PBT3",'Deep retrofit'!$M$38,"")))&amp;IF(F65="Scenario1PBT4",'Deep retrofit'!$N$38,IF(F65="Scenario2PBT4",'Deep retrofit'!$O$38,IF(F65="Scenario3PBT4",'Deep retrofit'!$P$38,"")))&amp;IF(F65="Scenario1PBT5",'Deep retrofit'!$Q$38,IF(F65="Scenario2PBT5",'Deep retrofit'!$R$38,IF(F65="Scenario3PBT5",'Deep retrofit'!$S$38,"")))&amp;IF(F65="Scenario1PBT6",'Deep retrofit'!$T$38,IF(F65="Scenario2PBT6",'Deep retrofit'!$U$38,IF(F65="Scenario3PBT6",'Deep retrofit'!$V$38,"")))&amp;IF(F65="Scenario1PBT7",'Deep retrofit'!$W$38,IF(F65="Scenario2PBT7",'Deep retrofit'!$X$38,IF(F65="Scenario3PBT7",'Deep retrofit'!$Y$38,"")))&amp;IF(F65="Scenario1PBT8",'Deep retrofit'!$Z$38,IF(F65="Scenario2PBT8",'Deep retrofit'!$AA$38,IF(F65="Scenario3PBT8",'Deep retrofit'!$AB$38,"")))&amp;IF(F65="Scenario1PBT9",'Deep retrofit'!$AC$38,IF(F65="Scenario2PBT9",'Deep retrofit'!$AD$38,IF(F65="Scenario3PBT9",'Deep retrofit'!$AE$38,"")))&amp;IF(F65="Scenario1PBT10",'Deep retrofit'!$AF$38,IF(F65="Scenario2PBT10",'Deep retrofit'!$AG$38,IF(F65="Scenario3PBT10",'Deep retrofit'!$AH$38,"")))&amp;IF(F65="Scenario1PBT11",'Deep retrofit'!$AI$38,IF(F65="Scenario2PBT11",'Deep retrofit'!$AJ$38,IF(F65="Scenario3PBT11",'Deep retrofit'!$AK$38,"")))&amp;IF(F65="Scenario1PBT12",'Deep retrofit'!$AL$38,IF(F65="Scenario2PBT12",'Deep retrofit'!$AM$38,IF(F65="Scenario3PBT12",'Deep retrofit'!$AN$38,"")))&amp;IF(F65="Scenario1PBT13",'Deep retrofit'!$AO$38,IF(F65="Scenario2PBT13",'Deep retrofit'!$AP$38,IF(F65="Scenario3PBT13",'Deep retrofit'!$AQ$38,"")))&amp;IF(F65="Scenario1PBT14",'Deep retrofit'!$AR$38,IF(F65="Scenario2PBT14",'Deep retrofit'!$AS$38,IF(F65="Scenario3PBT14",'Deep retrofit'!$AT$38,"")))&amp;IF(F65="Scenario1PBT15",'Deep retrofit'!$AU$38,IF(F65="Scenario2PBT15",'Deep retrofit'!$AV$38,IF(F65="Scenario3PBT15",'Deep retrofit'!$AW$38,"")))</f>
        <v/>
      </c>
      <c r="V65" s="142">
        <f t="shared" si="18"/>
        <v>0</v>
      </c>
      <c r="W65" s="142" t="str">
        <f>IF(F65="Scenario1PBT1",'Deep retrofit'!$E$40,IF(F65="Scenario2PBT1",'Deep retrofit'!$F$40,IF(F65="Scenario3PBT1",'Deep retrofit'!$G$40,"")))&amp;IF(F65="Scenario1PBT2",'Deep retrofit'!$H$40,IF(F65="Scenario2PBT2",'Deep retrofit'!$I$40,IF(F65="Scenario3PBT2",'Deep retrofit'!$J$40,"")))&amp;IF(F65="Scenario1PBT3",'Deep retrofit'!$K$40,IF(F65="Scenario2PBT3",'Deep retrofit'!$L$40,IF(F65="Scenario3PBT3",'Deep retrofit'!$M$40,"")))&amp;IF(F65="Scenario1PBT4",'Deep retrofit'!$N$40,IF(F65="Scenario2PBT4",'Deep retrofit'!$O$40,IF(F65="Scenario3PBT4",'Deep retrofit'!$P$40,"")))&amp;IF(F65="Scenario1PBT5",'Deep retrofit'!$Q$40,IF(F65="Scenario2PBT5",'Deep retrofit'!$R$40,IF(F65="Scenario3PBT5",'Deep retrofit'!$S$40,"")))&amp;IF(F65="Scenario1PBT6",'Deep retrofit'!$T$40,IF(F65="Scenario2PBT6",'Deep retrofit'!$U$40,IF(F65="Scenario3PBT6",'Deep retrofit'!$V$40,"")))&amp;IF(F65="Scenario1PBT7",'Deep retrofit'!$W$40,IF(F65="Scenario2PBT7",'Deep retrofit'!$X$40,IF(F65="Scenario3PBT7",'Deep retrofit'!$Y$40,"")))&amp;IF(F65="Scenario1PBT8",'Deep retrofit'!$Z$40,IF(F65="Scenario2PBT8",'Deep retrofit'!$AA$40,IF(F65="Scenario3PBT8",'Deep retrofit'!$AB$40,"")))&amp;IF(F65="Scenario1PBT9",'Deep retrofit'!$AC$40,IF(F65="Scenario2PBT9",'Deep retrofit'!$AD$40,IF(F65="Scenario3PBT9",'Deep retrofit'!$AE$40,"")))&amp;IF(F65="Scenario1PBT10",'Deep retrofit'!$AF$40,IF(F65="Scenario2PBT10",'Deep retrofit'!$AG$40,IF(F65="Scenario3PBT10",'Deep retrofit'!$AH$40,"")))&amp;IF(F65="Scenario1PBT11",'Deep retrofit'!$AI$40,IF(F65="Scenario2PBT11",'Deep retrofit'!$AJ$40,IF(F65="Scenario3PBT11",'Deep retrofit'!$AK$40,"")))&amp;IF(F65="Scenario1PBT12",'Deep retrofit'!$AL$40,IF(F65="Scenario2PBT12",'Deep retrofit'!$AM$40,IF(F65="Scenario3PBT12",'Deep retrofit'!$AN$40,"")))&amp;IF(F65="Scenario1PBT13",'Deep retrofit'!$AO$40,IF(F65="Scenario2PBT13",'Deep retrofit'!$AP$40,IF(F65="Scenario3PBT13",'Deep retrofit'!$AQ$40,"")))&amp;IF(F65="Scenario1PBT14",'Deep retrofit'!$AR$40,IF(F65="Scenario2PBT14",'Deep retrofit'!$AS$40,IF(F65="Scenario3PBT14",'Deep retrofit'!$AT$40,"")))&amp;IF(F65="Scenario1PBT15",'Deep retrofit'!$AU$40,IF(F65="Scenario2PBT15",'Deep retrofit'!$AV$40,IF(F65="Scenario3PBT15",'Deep retrofit'!$AW$40,"")))</f>
        <v/>
      </c>
      <c r="X65" s="142">
        <f t="shared" si="19"/>
        <v>0</v>
      </c>
      <c r="Y65" s="142" t="str">
        <f>IF(F65="Scenario1PBT1",'Deep retrofit'!$E$42,IF(F65="Scenario2PBT1",'Deep retrofit'!$F$42,IF(F65="Scenario3PBT1",'Deep retrofit'!$G$42,"")))&amp;IF(F65="Scenario1PBT2",'Deep retrofit'!$H$42,IF(F65="Scenario2PBT2",'Deep retrofit'!$I$42,IF(F65="Scenario3PBT2",'Deep retrofit'!$J$42,"")))&amp;IF(F65="Scenario1PBT3",'Deep retrofit'!$K$42,IF(F65="Scenario2PBT3",'Deep retrofit'!$L$42,IF(F65="Scenario3PBT3",'Deep retrofit'!$M$42,"")))&amp;IF(F65="Scenario1PBT4",'Deep retrofit'!$N$42,IF(F65="Scenario2PBT4",'Deep retrofit'!$O$42,IF(F65="Scenario3PBT4",'Deep retrofit'!$P$42,"")))&amp;IF(F65="Scenario1PBT5",'Deep retrofit'!$Q$42,IF(F65="Scenario2PBT5",'Deep retrofit'!$R$42,IF(F65="Scenario3PBT5",'Deep retrofit'!$S$42,"")))&amp;IF(F65="Scenario1PBT6",'Deep retrofit'!$T$42,IF(F65="Scenario2PBT6",'Deep retrofit'!$U$42,IF(F65="Scenario3PBT6",'Deep retrofit'!$V$42,"")))&amp;IF(F65="Scenario1PBT7",'Deep retrofit'!$W$42,IF(F65="Scenario2PBT7",'Deep retrofit'!$X$42,IF(F65="Scenario3PBT7",'Deep retrofit'!$Y$42,"")))&amp;IF(F65="Scenario1PBT8",'Deep retrofit'!$Z$42,IF(F65="Scenario2PBT8",'Deep retrofit'!$AA$42,IF(F65="Scenario3PBT8",'Deep retrofit'!$AB$42,"")))&amp;IF(F65="Scenario1PBT9",'Deep retrofit'!$AC$42,IF(F65="Scenario2PBT9",'Deep retrofit'!$AD$42,IF(F65="Scenario3PBT9",'Deep retrofit'!$AE$42,"")))&amp;IF(F65="Scenario1PBT10",'Deep retrofit'!$AF$42,IF(F65="Scenario2PBT10",'Deep retrofit'!$AG$42,IF(F65="Scenario3PBT10",'Deep retrofit'!$AH$42,"")))&amp;IF(F65="Scenario1PBT11",'Deep retrofit'!$AI$42,IF(F65="Scenario2PBT11",'Deep retrofit'!$AJ$42,IF(F65="Scenario3PBT11",'Deep retrofit'!$AK$42,"")))&amp;IF(F65="Scenario1PBT12",'Deep retrofit'!$AL$42,IF(F65="Scenario2PBT12",'Deep retrofit'!$AM$42,IF(F65="Scenario3PBT12",'Deep retrofit'!$AN$42,"")))&amp;IF(F65="Scenario1PBT13",'Deep retrofit'!$AO$42,IF(F65="Scenario2PBT13",'Deep retrofit'!$AP$42,IF(F65="Scenario3PBT13",'Deep retrofit'!$AQ$42,"")))&amp;IF(F65="Scenario1PBT14",'Deep retrofit'!$AR$42,IF(F65="Scenario2PBT14",'Deep retrofit'!$AS$42,IF(F65="Scenario3PBT14",'Deep retrofit'!$AT$42,"")))&amp;IF(F65="Scenario1PBT15",'Deep retrofit'!$AU$42,IF(F65="Scenario2PBT15",'Deep retrofit'!$AV$42,IF(F65="Scenario3PBT15",'Deep retrofit'!$AW$42,"")))</f>
        <v/>
      </c>
      <c r="Z65" s="142">
        <f t="shared" si="20"/>
        <v>0</v>
      </c>
      <c r="AA65" s="331" t="str">
        <f>IF(F65="Scenario1PBT1",'Deep retrofit'!$E$101,IF(F65="Scenario2PBT1",'Deep retrofit'!$F$101,IF(F65="Scenario3PBT1",'Deep retrofit'!$G$101,"")))&amp;IF(F65="Scenario1PBT2",'Deep retrofit'!$H$101,IF(F65="Scenario2PBT2",'Deep retrofit'!$I$101,IF(F65="Scenario3PBT2",'Deep retrofit'!$J$101,"")))&amp;IF(F65="Scenario1PBT3",'Deep retrofit'!$K$101,IF(F65="Scenario2PBT3",'Deep retrofit'!$L$101,IF(F65="Scenario3PBT3",'Deep retrofit'!$M$101,"")))&amp;IF(F65="Scenario1PBT4",'Deep retrofit'!$N$101,IF(F65="Scenario2PBT4",'Deep retrofit'!$O$101,IF(F65="Scenario3PBT4",'Deep retrofit'!$P$101,"")))&amp;IF(F65="Scenario1PBT5",'Deep retrofit'!$Q$101,IF(F65="Scenario2PBT5",'Deep retrofit'!$R$101,IF(F65="Scenario3PBT5",'Deep retrofit'!$S$101,"")))&amp;IF(F65="Scenario1PBT6",'Deep retrofit'!$T$101,IF(F65="Scenario2PBT6",'Deep retrofit'!$U$101,IF(F65="Scenario3PBT6",'Deep retrofit'!$V$101,"")))&amp;IF(F65="Scenario1PBT7",'Deep retrofit'!$W$101,IF(F65="Scenario2PBT7",'Deep retrofit'!$X$101,IF(F65="Scenario3PBT7",'Deep retrofit'!$Y$101,"")))&amp;IF(F65="Scenario1PBT8",'Deep retrofit'!$Z$101,IF(F65="Scenario2PBT8",'Deep retrofit'!$AA$101,IF(F65="Scenario3PBT8",'Deep retrofit'!$AB$101,"")))&amp;IF(F65="Scenario1PBT9",'Deep retrofit'!$AC$101,IF(F65="Scenario2PBT9",'Deep retrofit'!$AD$101,IF(F65="Scenario3PBT9",'Deep retrofit'!$AE$101,"")))&amp;IF(F65="Scenario1PBT10",'Deep retrofit'!$AF$101,IF(F65="Scenario2PBT10",'Deep retrofit'!$AG$101,IF(F65="Scenario3PBT10",'Deep retrofit'!$AH$101,"")))&amp;IF(F65="Scenario1PBT11",'Deep retrofit'!$AI$101,IF(F65="Scenario2PBT11",'Deep retrofit'!$AJ$101,IF(F65="Scenario3PBT11",'Deep retrofit'!$AK$101,"")))&amp;IF(F65="Scenario1PBT12",'Deep retrofit'!$AL$101,IF(F65="Scenario2PBT12",'Deep retrofit'!$AM$101,IF(F65="Scenario3PBT12",'Deep retrofit'!$AN$101,"")))&amp;IF(F65="Scenario1PBT13",'Deep retrofit'!$AO$101,IF(F65="Scenario2PBT13",'Deep retrofit'!$AP$101,IF(F65="Scenario3PBT13",'Deep retrofit'!$AQ$101,"")))&amp;IF(F65="Scenario1PBT14",'Deep retrofit'!$AR$101,IF(F65="Scenario2PBT14",'Deep retrofit'!$AS$101,IF(F65="Scenario3PBT14",'Deep retrofit'!$AT$101,"")))&amp;IF(F65="Scenario1PBT15",'Deep retrofit'!$AU$101,IF(F65="Scenario2PBT15",'Deep retrofit'!$AV$101,IF(F65="Scenario3PBT15",'Deep retrofit'!$AW$101,"")))</f>
        <v/>
      </c>
      <c r="AB65" s="233">
        <f t="shared" si="21"/>
        <v>0</v>
      </c>
      <c r="AC65" s="264">
        <f>IFERROR('Projection_Base-case'!G65-G65,0)</f>
        <v>0</v>
      </c>
      <c r="AD65" s="142">
        <f t="shared" si="24"/>
        <v>0</v>
      </c>
      <c r="AE65" s="142">
        <f>IFERROR(100*AC65/'Projection_Base-case'!G65,0)</f>
        <v>0</v>
      </c>
      <c r="AF65" s="142">
        <f>IFERROR('Projection_Base-case'!I65-I65,0)</f>
        <v>0</v>
      </c>
      <c r="AG65" s="142">
        <f t="shared" si="25"/>
        <v>0</v>
      </c>
      <c r="AH65" s="142">
        <f>IFERROR(100*AF65/'Projection_Base-case'!I65,0)</f>
        <v>0</v>
      </c>
      <c r="AI65" s="142">
        <f>IFERROR('Projection_Base-case'!K65-K65,0)</f>
        <v>0</v>
      </c>
      <c r="AJ65" s="142">
        <f t="shared" si="26"/>
        <v>0</v>
      </c>
      <c r="AK65" s="142">
        <f>IFERROR(100*AI65/'Projection_Base-case'!K65,0)</f>
        <v>0</v>
      </c>
      <c r="AL65" s="142">
        <f>IFERROR(M65-'Projection_Base-case'!M65,0)</f>
        <v>0</v>
      </c>
      <c r="AM65" s="142">
        <f t="shared" si="27"/>
        <v>0</v>
      </c>
      <c r="AN65" s="143">
        <f>IFERROR(100*AL65/'Projection_Base-case'!M65,0)</f>
        <v>0</v>
      </c>
      <c r="AO65" s="262">
        <f>IFERROR('Projection_Base-case'!O65-O65,0)</f>
        <v>0</v>
      </c>
      <c r="AP65" s="142">
        <f t="shared" si="28"/>
        <v>0</v>
      </c>
      <c r="AQ65" s="142">
        <f>IFERROR(100*AO65/'Projection_Base-case'!O65,0)</f>
        <v>0</v>
      </c>
      <c r="AR65" s="142">
        <f>IFERROR('Projection_Base-case'!Q65-Q65,0)</f>
        <v>0</v>
      </c>
      <c r="AS65" s="142">
        <f t="shared" si="29"/>
        <v>0</v>
      </c>
      <c r="AT65" s="142">
        <f>IFERROR(100*AR65/'Projection_Base-case'!Q65,0)</f>
        <v>0</v>
      </c>
      <c r="AU65" s="142">
        <f>IFERROR('Projection_Base-case'!S65-S65,0)</f>
        <v>0</v>
      </c>
      <c r="AV65" s="142">
        <f t="shared" si="30"/>
        <v>0</v>
      </c>
      <c r="AW65" s="143">
        <f>IFERROR(100*AU65/'Projection_Base-case'!S65,0)</f>
        <v>0</v>
      </c>
      <c r="AX65" s="262">
        <f>IFERROR('Projection_Base-case'!U65-U65,0)</f>
        <v>0</v>
      </c>
      <c r="AY65" s="142">
        <f t="shared" si="31"/>
        <v>0</v>
      </c>
      <c r="AZ65" s="142">
        <f>IFERROR(100*AX65/'Projection_Base-case'!U65,0)</f>
        <v>0</v>
      </c>
      <c r="BA65" s="142">
        <f>IFERROR('Projection_Base-case'!W65-W65,0)</f>
        <v>0</v>
      </c>
      <c r="BB65" s="142">
        <f t="shared" si="32"/>
        <v>0</v>
      </c>
      <c r="BC65" s="142">
        <f>IFERROR(100*BA65/'Projection_Base-case'!W65,0)</f>
        <v>0</v>
      </c>
      <c r="BD65" s="142">
        <f>IFERROR('Projection_Base-case'!Y65-Y65,0)</f>
        <v>0</v>
      </c>
      <c r="BE65" s="142">
        <f t="shared" si="33"/>
        <v>0</v>
      </c>
      <c r="BF65" s="142">
        <f>IFERROR(100*BD65/'Projection_Base-case'!Y65,0)</f>
        <v>0</v>
      </c>
      <c r="BG65" s="531">
        <f t="shared" si="22"/>
        <v>0</v>
      </c>
      <c r="BH65" s="532">
        <f t="shared" si="23"/>
        <v>0</v>
      </c>
    </row>
    <row r="66" spans="1:60" x14ac:dyDescent="0.25">
      <c r="A66" s="261">
        <v>61</v>
      </c>
      <c r="B66" s="142">
        <f>'Projection_Base-case'!B66</f>
        <v>0</v>
      </c>
      <c r="C66" s="142">
        <f>'Projection_Base-case'!C66</f>
        <v>0</v>
      </c>
      <c r="D66" s="142">
        <f>'Projection_Base-case'!D66</f>
        <v>0</v>
      </c>
      <c r="E66" s="149"/>
      <c r="F66" s="258" t="str">
        <f t="shared" si="10"/>
        <v>0</v>
      </c>
      <c r="G66" s="231" t="str">
        <f>IF(F66="Scenario1PBT1",'Deep retrofit'!$E$6,IF(F66="Scenario2PBT1",'Deep retrofit'!$F$6,IF(F66="Scenario3PBT1",'Deep retrofit'!$G$6,"")))&amp;IF(F66="Scenario1PBT2",'Deep retrofit'!$H$6,IF(F66="Scenario2PBT2",'Deep retrofit'!$I$6,IF(F66="Scenario3PBT2",'Deep retrofit'!$J$6,"")))&amp;IF(F66="Scenario1PBT3",'Deep retrofit'!$K$6,IF(F66="Scenario2PBT3",'Deep retrofit'!$L$6,IF(F66="Scenario3PBT3",'Deep retrofit'!$M$6,"")))&amp;IF(F66="Scenario1PBT4",'Deep retrofit'!$N$6,IF(F66="Scenario2PBT4",'Deep retrofit'!$O$6,IF(F66="Scenario3PBT4",'Deep retrofit'!$P$6,"")))&amp;IF(F66="Scenario1PBT5",'Deep retrofit'!$Q$6,IF(F66="Scenario2PBT5",'Deep retrofit'!$R$6,IF(F66="Scenario3PBT5",'Deep retrofit'!$S$6,"")))&amp;IF(F66="Scenario1PBT6",'Deep retrofit'!$T$6,IF(F66="Scenario2PBT6",'Deep retrofit'!$U$6,IF(F66="Scenario3PBT6",'Deep retrofit'!$V$6,"")))&amp;IF(F66="Scenario1PBT7",'Deep retrofit'!$W$6,IF(F66="Scenario2PBT7",'Deep retrofit'!$X$6,IF(F66="Scenario3PBT7",'Deep retrofit'!$Y$6,"")))&amp;IF(F66="Scenario1PBT8",'Deep retrofit'!$Z$6,IF(F66="Scenario2PBT8",'Deep retrofit'!$AA$6,IF(F66="Scenario3PBT8",'Deep retrofit'!$AB$6,"")))&amp;IF(F66="Scenario1PBT9",'Deep retrofit'!$AC$6,IF(F66="Scenario2PBT9",'Deep retrofit'!$AD$6,IF(F66="Scenario3PBT9",'Deep retrofit'!$AE$6,"")))&amp;IF(F66="Scenario1PBT10",'Deep retrofit'!$AF$6,IF(F66="Scenario2PBT10",'Deep retrofit'!$AG$6,IF(F66="Scenario3PBT10",'Deep retrofit'!$AH$6,"")))&amp;IF(F66="Scenario1PBT11",'Deep retrofit'!$AI$6,IF(F66="Scenario2PBT11",'Deep retrofit'!$AJ$6,IF(F66="Scenario3PBT11",'Deep retrofit'!$AK$6,"")))&amp;IF(F66="Scenario1PBT12",'Deep retrofit'!$AL$6,IF(F66="Scenario2PBT12",'Deep retrofit'!$AM$6,IF(F66="Scenario3PBT12",'Deep retrofit'!$AN$6,"")))&amp;IF(F66="Scenario1PBT13",'Deep retrofit'!$AO$6,IF(F66="Scenario2PBT13",'Deep retrofit'!$AP$6,IF(F66="Scenario3PBT13",'Deep retrofit'!$AQ$6,"")))&amp;IF(F66="Scenario1PBT14",'Deep retrofit'!$AR$6,IF(F66="Scenario2PBT14",'Deep retrofit'!$AS$6,IF(F66="Scenario3PBT14",'Deep retrofit'!$AT$6,"")))&amp;IF(F66="Scenario1PBT15",'Deep retrofit'!$AU$6,IF(F66="Scenario2PBT15",'Deep retrofit'!$AV$6,IF(F66="Scenario3PBT15",'Deep retrofit'!$AW$6,"")))</f>
        <v/>
      </c>
      <c r="H66" s="142">
        <f t="shared" si="11"/>
        <v>0</v>
      </c>
      <c r="I66" s="232" t="str">
        <f>IF(F66="Scenario1PBT1",'Deep retrofit'!$E$16,IF(F66="Scenario2PBT1",'Deep retrofit'!$F$16,IF(F66="Scenario3PBT1",'Deep retrofit'!$G$16,"")))&amp;IF(F66="Scenario1PBT2",'Deep retrofit'!$H$16,IF(F66="Scenario2PBT2",'Deep retrofit'!$I$16,IF(F66="Scenario3PBT2",'Deep retrofit'!$J$16,"")))&amp;IF(F66="Scenario1PBT3",'Deep retrofit'!$K$16,IF(F66="Scenario2PBT3",'Deep retrofit'!$L$16,IF(F66="Scenario3PBT3",'Deep retrofit'!$M$16,"")))&amp;IF(F66="Scenario1PBT4",'Deep retrofit'!$N$16,IF(F66="Scenario2PBT4",'Deep retrofit'!$O$16,IF(F66="Scenario3PBT4",'Deep retrofit'!$P$16,"")))&amp;IF(F66="Scenario1PBT5",'Deep retrofit'!$Q$16,IF(F66="Scenario2PBT5",'Deep retrofit'!$R$16,IF(F66="Scenario3PBT5",'Deep retrofit'!$S$16,"")))&amp;IF(F66="Scenario1PBT6",'Deep retrofit'!$T$16,IF(F66="Scenario2PBT6",'Deep retrofit'!$U$16,IF(F66="Scenario3PBT6",'Deep retrofit'!$V$16,"")))&amp;IF(F66="Scenario1PBT7",'Deep retrofit'!$W$16,IF(F66="Scenario2PBT7",'Deep retrofit'!$X$16,IF(F66="Scenario3PBT7",'Deep retrofit'!$Y$16,"")))&amp;IF(F66="Scenario1PBT8",'Deep retrofit'!$Z$16,IF(F66="Scenario2PBT8",'Deep retrofit'!$AA$16,IF(F66="Scenario3PBT8",'Deep retrofit'!$AB$16,"")))&amp;IF(F66="Scenario1PBT9",'Deep retrofit'!$AC$16,IF(F66="Scenario2PBT9",'Deep retrofit'!$AD$16,IF(F66="Scenario3PBT9",'Deep retrofit'!$AE$16,"")))&amp;IF(F66="Scenario1PBT10",'Deep retrofit'!$AF$16,IF(F66="Scenario2PBT10",'Deep retrofit'!$AG$16,IF(F66="Scenario3PBT10",'Deep retrofit'!$AH$16,"")))&amp;IF(F66="Scenario1PBT11",'Deep retrofit'!$AI$16,IF(F66="Scenario2PBT11",'Deep retrofit'!$AJ$16,IF(F66="Scenario3PBT11",'Deep retrofit'!$AK$16,"")))&amp;IF(F66="Scenario1PBT12",'Deep retrofit'!$AL$16,IF(F66="Scenario2PBT12",'Deep retrofit'!$AM$16,IF(F66="Scenario3PBT12",'Deep retrofit'!$AN$16,"")))&amp;IF(F66="Scenario1PBT13",'Deep retrofit'!$AO$16,IF(F66="Scenario2PBT13",'Deep retrofit'!$AP$16,IF(F66="Scenario3PBT13",'Deep retrofit'!$AQ$16,"")))&amp;IF(F66="Scenario1PBT14",'Deep retrofit'!$AR$16,IF(F66="Scenario2PBT14",'Deep retrofit'!$AS$16,IF(F66="Scenario3PBT14",'Deep retrofit'!$AT$16,"")))&amp;IF(F66="Scenario1PBT15",'Deep retrofit'!$AU$16,IF(F66="Scenario2PBT15",'Deep retrofit'!$AV$16,IF(F66="Scenario3PBT15",'Deep retrofit'!$AW$16,"")))</f>
        <v/>
      </c>
      <c r="J66" s="142">
        <f t="shared" si="12"/>
        <v>0</v>
      </c>
      <c r="K66" s="142" t="str">
        <f>IF(F66="Scenario1PBT1",'Deep retrofit'!$E$18,IF(F66="Scenario2PBT1",'Deep retrofit'!$F$18,IF(F66="Scenario3PBT1",'Deep retrofit'!$G$18,"")))&amp;IF(F66="Scenario1PBT2",'Deep retrofit'!$H$18,IF(F66="Scenario2PBT2",'Deep retrofit'!$I$18,IF(F66="Scenario3PBT2",'Deep retrofit'!$J$18,"")))&amp;IF(F66="Scenario1PBT3",'Deep retrofit'!$K$18,IF(F66="Scenario2PBT3",'Deep retrofit'!$L$18,IF(F66="Scenario3PBT3",'Deep retrofit'!$M$18,"")))&amp;IF(F66="Scenario1PBT4",'Deep retrofit'!$N$18,IF(F66="Scenario2PBT4",'Deep retrofit'!$O$18,IF(F66="Scenario3PBT4",'Deep retrofit'!$P$18,"")))&amp;IF(F66="Scenario1PBT5",'Deep retrofit'!$Q$18,IF(F66="Scenario2PBT5",'Deep retrofit'!$R$18,IF(F66="Scenario3PBT5",'Deep retrofit'!$S$18,"")))&amp;IF(F66="Scenario1PBT6",'Deep retrofit'!$T$18,IF(F66="Scenario2PBT6",'Deep retrofit'!$U$18,IF(F66="Scenario3PBT6",'Deep retrofit'!$V$18,"")))&amp;IF(F66="Scenario1PBT7",'Deep retrofit'!$W$18,IF(F66="Scenario2PBT7",'Deep retrofit'!$X$18,IF(F66="Scenario3PBT7",'Deep retrofit'!$Y$18,"")))&amp;IF(F66="Scenario1PBT8",'Deep retrofit'!$Z$18,IF(F66="Scenario2PBT8",'Deep retrofit'!$AA$18,IF(F66="Scenario3PBT8",'Deep retrofit'!$AB$18,"")))&amp;IF(F66="Scenario1PBT9",'Deep retrofit'!$AC$18,IF(F66="Scenario2PBT9",'Deep retrofit'!$AD$18,IF(F66="Scenario3PBT9",'Deep retrofit'!$AE$18,"")))&amp;IF(F66="Scenario1PBT10",'Deep retrofit'!$AF$18,IF(F66="Scenario2PBT10",'Deep retrofit'!$AG$18,IF(F66="Scenario3PBT10",'Deep retrofit'!$AH$18,"")))&amp;IF(F66="Scenario1PBT11",'Deep retrofit'!$AI$18,IF(F66="Scenario2PBT11",'Deep retrofit'!$AJ$18,IF(F66="Scenario3PBT11",'Deep retrofit'!$AK$18,"")))&amp;IF(F66="Scenario1PBT12",'Deep retrofit'!$AL$18,IF(F66="Scenario2PBT12",'Deep retrofit'!$AM$18,IF(F66="Scenario3PBT12",'Deep retrofit'!$AN$18,"")))&amp;IF(F66="Scenario1PBT13",'Deep retrofit'!$AO$18,IF(F66="Scenario2PBT13",'Deep retrofit'!$AP$18,IF(F66="Scenario3PBT13",'Deep retrofit'!$AQ$18,"")))&amp;IF(F66="Scenario1PBT14",'Deep retrofit'!$AR$18,IF(F66="Scenario2PBT14",'Deep retrofit'!$AS$18,IF(F66="Scenario3PBT14",'Deep retrofit'!$AT$18,"")))&amp;IF(F66="Scenario1PBT15",'Deep retrofit'!$AU$18,IF(F66="Scenario2PBT15",'Deep retrofit'!$AV$18,IF(F66="Scenario3PBT15",'Deep retrofit'!$AW$18,"")))</f>
        <v/>
      </c>
      <c r="L66" s="142">
        <f t="shared" si="13"/>
        <v>0</v>
      </c>
      <c r="M66" s="142" t="str">
        <f>IF(F66="Scenario1PBT1",'Deep retrofit'!$E$20,IF(F66="Scenario2PBT1",'Deep retrofit'!$F$20,IF(F66="Scenario3PBT1",'Deep retrofit'!$G$20,"")))&amp;IF(F66="Scenario1PBT2",'Deep retrofit'!$H$20,IF(F66="Scenario2PBT2",'Deep retrofit'!$I$20,IF(F66="Scenario3PBT2",'Deep retrofit'!$J$20,"")))&amp;IF(F66="Scenario1PBT3",'Deep retrofit'!$K$20,IF(F66="Scenario2PBT3",'Deep retrofit'!$L$20,IF(F66="Scenario3PBT3",'Deep retrofit'!$M$20,"")))&amp;IF(F66="Scenario1PBT4",'Deep retrofit'!$N$20,IF(F66="Scenario2PBT4",'Deep retrofit'!$O$20,IF(F66="Scenario3PBT4",'Deep retrofit'!$P$20,"")))&amp;IF(F66="Scenario1PBT5",'Deep retrofit'!$Q$20,IF(F66="Scenario2PBT5",'Deep retrofit'!$R$20,IF(F66="Scenario3PBT5",'Deep retrofit'!$S$20,"")))&amp;IF(F66="Scenario1PBT6",'Deep retrofit'!$T$20,IF(F66="Scenario2PBT6",'Deep retrofit'!$U$20,IF(F66="Scenario3PBT6",'Deep retrofit'!$V$20,"")))&amp;IF(F66="Scenario1PBT7",'Deep retrofit'!$W$20,IF(F66="Scenario2PBT7",'Deep retrofit'!$X$20,IF(F66="Scenario3PBT7",'Deep retrofit'!$Y$20,"")))&amp;IF(F66="Scenario1PBT8",'Deep retrofit'!$Z$20,IF(F66="Scenario2PBT8",'Deep retrofit'!$AA$20,IF(F66="Scenario3PBT8",'Deep retrofit'!$AB$20,"")))&amp;IF(F66="Scenario1PBT9",'Deep retrofit'!$AC$20,IF(F66="Scenario2PBT9",'Deep retrofit'!$AD$20,IF(F66="Scenario3PBT9",'Deep retrofit'!$AE$20,"")))&amp;IF(F66="Scenario1PBT10",'Deep retrofit'!$AF$20,IF(F66="Scenario2PBT10",'Deep retrofit'!$AG$20,IF(F66="Scenario3PBT10",'Deep retrofit'!$AH$20,"")))&amp;IF(F66="Scenario1PBT11",'Deep retrofit'!$AI$20,IF(F66="Scenario2PBT11",'Deep retrofit'!$AJ$20,IF(F66="Scenario3PBT11",'Deep retrofit'!$AK$20,"")))&amp;IF(F66="Scenario1PBT12",'Deep retrofit'!$AL$20,IF(F66="Scenario2PBT12",'Deep retrofit'!$AM$20,IF(F66="Scenario3PBT12",'Deep retrofit'!$AN$20,"")))&amp;IF(F66="Scenario1PBT13",'Deep retrofit'!$AO$20,IF(F66="Scenario2PBT13",'Deep retrofit'!$AP$20,IF(F66="Scenario3PBT13",'Deep retrofit'!$AQ$20,"")))&amp;IF(F66="Scenario1PBT14",'Deep retrofit'!$AR$20,IF(F66="Scenario2PBT14",'Deep retrofit'!$AS$20,IF(F66="Scenario3PBT14",'Deep retrofit'!$AT$20,"")))&amp;IF(F66="Scenario1PBT15",'Deep retrofit'!$AU$20,IF(F66="Scenario2PBT15",'Deep retrofit'!$AV$20,IF(F66="Scenario3PBT15",'Deep retrofit'!$AW$20,"")))</f>
        <v/>
      </c>
      <c r="N66" s="143">
        <f t="shared" si="14"/>
        <v>0</v>
      </c>
      <c r="O66" s="262" t="str">
        <f>IF(F66="Scenario1PBT1",'Deep retrofit'!$E$23,IF(F66="Scenario2PBT1",'Deep retrofit'!$F$23,IF(F66="Scenario3PBT1",'Deep retrofit'!$G$23,"")))&amp;IF(F66="Scenario1PBT2",'Deep retrofit'!$H$23,IF(F66="Scenario2PBT2",'Deep retrofit'!$I$23,IF(F66="Scenario3PBT2",'Deep retrofit'!$J$23,"")))&amp;IF(F66="Scenario1PBT3",'Deep retrofit'!$K$23,IF(F66="Scenario2PBT3",'Deep retrofit'!$L$23,IF(F66="Scenario3PBT3",'Deep retrofit'!$M$23,"")))&amp;IF(F66="Scenario1PBT4",'Deep retrofit'!$N$23,IF(F66="Scenario2PBT4",'Deep retrofit'!$O$23,IF(F66="Scenario3PBT4",'Deep retrofit'!$P$23,"")))&amp;IF(F66="Scenario1PBT5",'Deep retrofit'!$Q$23,IF(F66="Scenario2PBT5",'Deep retrofit'!$R$23,IF(F66="Scenario3PBT5",'Deep retrofit'!$S$23,"")))&amp;IF(F66="Scenario1PBT6",'Deep retrofit'!$T$23,IF(F66="Scenario2PBT6",'Deep retrofit'!$U$23,IF(F66="Scenario3PBT6",'Deep retrofit'!$V$23,"")))&amp;IF(F66="Scenario1PBT7",'Deep retrofit'!$W$23,IF(F66="Scenario2PBT7",'Deep retrofit'!$X$23,IF(F66="Scenario3PBT7",'Deep retrofit'!$Y$23,"")))&amp;IF(F66="Scenario1PBT8",'Deep retrofit'!$Z$23,IF(F66="Scenario2PBT8",'Deep retrofit'!$AA$23,IF(F66="Scenario3PBT8",'Deep retrofit'!$AB$23,"")))&amp;IF(F66="Scenario1PBT9",'Deep retrofit'!$AC$23,IF(F66="Scenario2PBT9",'Deep retrofit'!$AD$23,IF(F66="Scenario3PBT9",'Deep retrofit'!$AE$23,"")))&amp;IF(F66="Scenario1PBT10",'Deep retrofit'!$AF$23,IF(F66="Scenario2PBT10",'Deep retrofit'!$AG$23,IF(F66="Scenario3PBT10",'Deep retrofit'!$AH$23,"")))&amp;IF(F66="Scenario1PBT11",'Deep retrofit'!$AI$23,IF(F66="Scenario2PBT11",'Deep retrofit'!$AJ$23,IF(F66="Scenario3PBT11",'Deep retrofit'!$AK$23,"")))&amp;IF(F66="Scenario1PBT12",'Deep retrofit'!$AL$23,IF(F66="Scenario2PBT12",'Deep retrofit'!$AM$23,IF(F66="Scenario3PBT12",'Deep retrofit'!$AN$23,"")))&amp;IF(F66="Scenario1PBT13",'Deep retrofit'!$AO$23,IF(F66="Scenario2PBT13",'Deep retrofit'!$AP$23,IF(F66="Scenario3PBT13",'Deep retrofit'!$AQ$23,"")))&amp;IF(F66="Scenario1PBT14",'Deep retrofit'!$AR$23,IF(F66="Scenario2PBT14",'Deep retrofit'!$AS$23,IF(F66="Scenario3PBT14",'Deep retrofit'!$AT$23,"")))&amp;IF(F66="Scenario1PBT15",'Deep retrofit'!$AU$23,IF(F66="Scenario2PBT15",'Deep retrofit'!$AV$23,IF(F66="Scenario3PBT15",'Deep retrofit'!$AW$23,"")))</f>
        <v/>
      </c>
      <c r="P66" s="142">
        <f t="shared" si="15"/>
        <v>0</v>
      </c>
      <c r="Q66" s="142" t="str">
        <f>IF(F66="Scenario1PBT1",'Deep retrofit'!$E$25,IF(F66="Scenario2PBT1",'Deep retrofit'!$F$25,IF(F66="Scenario3PBT1",'Deep retrofit'!$G$25,"")))&amp;IF(F66="Scenario1PBT2",'Deep retrofit'!$H$25,IF(F66="Scenario2PBT2",'Deep retrofit'!$I$25,IF(F66="Scenario3PBT2",'Deep retrofit'!$J$25,"")))&amp;IF(F66="Scenario1PBT3",'Deep retrofit'!$K$25,IF(F66="Scenario2PBT3",'Deep retrofit'!$L$25,IF(F66="Scenario3PBT3",'Deep retrofit'!$M$25,"")))&amp;IF(F66="Scenario1PBT4",'Deep retrofit'!$N$25,IF(F66="Scenario2PBT4",'Deep retrofit'!$O$25,IF(F66="Scenario3PBT4",'Deep retrofit'!$P$25,"")))&amp;IF(F66="Scenario1PBT5",'Deep retrofit'!$Q$25,IF(F66="Scenario2PBT5",'Deep retrofit'!$R$25,IF(F66="Scenario3PBT5",'Deep retrofit'!$S$25,"")))&amp;IF(F66="Scenario1PBT6",'Deep retrofit'!$T$25,IF(F66="Scenario2PBT6",'Deep retrofit'!$U$25,IF(F66="Scenario3PBT6",'Deep retrofit'!$V$25,"")))&amp;IF(F66="Scenario1PBT7",'Deep retrofit'!$W$25,IF(F66="Scenario2PBT7",'Deep retrofit'!$X$25,IF(F66="Scenario3PBT7",'Deep retrofit'!$Y$25,"")))&amp;IF(F66="Scenario1PBT8",'Deep retrofit'!$Z$25,IF(F66="Scenario2PBT8",'Deep retrofit'!$AA$25,IF(F66="Scenario3PBT8",'Deep retrofit'!$AB$25,"")))&amp;IF(F66="Scenario1PBT9",'Deep retrofit'!$AC$25,IF(F66="Scenario2PBT9",'Deep retrofit'!$AD$25,IF(F66="Scenario3PBT9",'Deep retrofit'!$AE$25,"")))&amp;IF(F66="Scenario1PBT10",'Deep retrofit'!$AF$25,IF(F66="Scenario2PBT10",'Deep retrofit'!$AG$25,IF(F66="Scenario3PBT10",'Deep retrofit'!$AH$25,"")))&amp;IF(F66="Scenario1PBT11",'Deep retrofit'!$AI$25,IF(F66="Scenario2PBT11",'Deep retrofit'!$AJ$25,IF(F66="Scenario3PBT11",'Deep retrofit'!$AK$25,"")))&amp;IF(F66="Scenario1PBT12",'Deep retrofit'!$AL$25,IF(F66="Scenario2PBT12",'Deep retrofit'!$AM$25,IF(F66="Scenario3PBT12",'Deep retrofit'!$AN$25,"")))&amp;IF(F66="Scenario1PBT13",'Deep retrofit'!$AO$25,IF(F66="Scenario2PBT13",'Deep retrofit'!$AP$25,IF(F66="Scenario3PBT13",'Deep retrofit'!$AQ$25,"")))&amp;IF(F66="Scenario1PBT14",'Deep retrofit'!$AR$25,IF(F66="Scenario2PBT14",'Deep retrofit'!$AS$25,IF(F66="Scenario3PBT14",'Deep retrofit'!$AT$25,"")))&amp;IF(F66="Scenario1PBT15",'Deep retrofit'!$AU$25,IF(F66="Scenario2PBT15",'Deep retrofit'!$AV$25,IF(F66="Scenario3PBT15",'Deep retrofit'!$AW$25,"")))</f>
        <v/>
      </c>
      <c r="R66" s="142">
        <f t="shared" si="16"/>
        <v>0</v>
      </c>
      <c r="S66" s="142" t="str">
        <f>IF(F66="Scenario1PBT1",'Deep retrofit'!$E$27,IF(F66="Scenario2PBT1",'Deep retrofit'!$F$27,IF(F66="Scenario3PBT1",'Deep retrofit'!$G$27,"")))&amp;IF(F66="Scenario1PBT2",'Deep retrofit'!$H$27,IF(F66="Scenario2PBT2",'Deep retrofit'!$I$27,IF(F66="Scenario3PBT2",'Deep retrofit'!$J$27,"")))&amp;IF(F66="Scenario1PBT3",'Deep retrofit'!$K$27,IF(F66="Scenario2PBT3",'Deep retrofit'!$L$27,IF(F66="Scenario3PBT3",'Deep retrofit'!$M$27,"")))&amp;IF(F66="Scenario1PBT4",'Deep retrofit'!$N$27,IF(F66="Scenario2PBT4",'Deep retrofit'!$O$27,IF(F66="Scenario3PBT4",'Deep retrofit'!$P$27,"")))&amp;IF(F66="Scenario1PBT5",'Deep retrofit'!$Q$27,IF(F66="Scenario2PBT5",'Deep retrofit'!$R$27,IF(F66="Scenario3PBT5",'Deep retrofit'!$S$27,"")))&amp;IF(F66="Scenario1PBT6",'Deep retrofit'!$T$27,IF(F66="Scenario2PBT6",'Deep retrofit'!$U$27,IF(F66="Scenario3PBT6",'Deep retrofit'!$V$27,"")))&amp;IF(F66="Scenario1PBT7",'Deep retrofit'!$W$27,IF(F66="Scenario2PBT7",'Deep retrofit'!$X$27,IF(F66="Scenario3PBT7",'Deep retrofit'!$Y$27,"")))&amp;IF(F66="Scenario1PBT8",'Deep retrofit'!$Z$27,IF(F66="Scenario2PBT8",'Deep retrofit'!$AA$27,IF(F66="Scenario3PBT8",'Deep retrofit'!$AB$27,"")))&amp;IF(F66="Scenario1PBT9",'Deep retrofit'!$AC$27,IF(F66="Scenario2PBT9",'Deep retrofit'!$AD$27,IF(F66="Scenario3PBT9",'Deep retrofit'!$AE$27,"")))&amp;IF(F66="Scenario1PBT10",'Deep retrofit'!$AF$27,IF(F66="Scenario2PBT10",'Deep retrofit'!$AG$27,IF(F66="Scenario3PBT10",'Deep retrofit'!$AH$27,"")))&amp;IF(F66="Scenario1PBT11",'Deep retrofit'!$AI$27,IF(F66="Scenario2PBT11",'Deep retrofit'!$AJ$27,IF(F66="Scenario3PBT11",'Deep retrofit'!$AK$27,"")))&amp;IF(F66="Scenario1PBT12",'Deep retrofit'!$AL$27,IF(F66="Scenario2PBT12",'Deep retrofit'!$AM$27,IF(F66="Scenario3PBT12",'Deep retrofit'!$AN$27,"")))&amp;IF(F66="Scenario1PBT13",'Deep retrofit'!$AO$27,IF(F66="Scenario2PBT13",'Deep retrofit'!$AP$27,IF(F66="Scenario3PBT13",'Deep retrofit'!$AQ$27,"")))&amp;IF(F66="Scenario1PBT14",'Deep retrofit'!$AR$27,IF(F66="Scenario2PBT14",'Deep retrofit'!$AS$27,IF(F66="Scenario3PBT14",'Deep retrofit'!$AT$27,"")))&amp;IF(F66="Scenario1PBT15",'Deep retrofit'!$AU$27,IF(F66="Scenario2PBT15",'Deep retrofit'!$AV$27,IF(F66="Scenario3PBT15",'Deep retrofit'!$AW$27,"")))</f>
        <v/>
      </c>
      <c r="T66" s="263">
        <f t="shared" si="17"/>
        <v>0</v>
      </c>
      <c r="U66" s="262" t="str">
        <f>IF(F66="Scenario1PBT1",'Deep retrofit'!$E$38,IF(F66="Scenario2PBT1",'Deep retrofit'!$F$38,IF(F66="Scenario3PBT1",'Deep retrofit'!$G$38,"")))&amp;IF(F66="Scenario1PBT2",'Deep retrofit'!$H$38,IF(F66="Scenario2PBT2",'Deep retrofit'!$I$38,IF(F66="Scenario3PBT2",'Deep retrofit'!$J$38,"")))&amp;IF(F66="Scenario1PBT3",'Deep retrofit'!$K$38,IF(F66="Scenario2PBT3",'Deep retrofit'!$L$38,IF(F66="Scenario3PBT3",'Deep retrofit'!$M$38,"")))&amp;IF(F66="Scenario1PBT4",'Deep retrofit'!$N$38,IF(F66="Scenario2PBT4",'Deep retrofit'!$O$38,IF(F66="Scenario3PBT4",'Deep retrofit'!$P$38,"")))&amp;IF(F66="Scenario1PBT5",'Deep retrofit'!$Q$38,IF(F66="Scenario2PBT5",'Deep retrofit'!$R$38,IF(F66="Scenario3PBT5",'Deep retrofit'!$S$38,"")))&amp;IF(F66="Scenario1PBT6",'Deep retrofit'!$T$38,IF(F66="Scenario2PBT6",'Deep retrofit'!$U$38,IF(F66="Scenario3PBT6",'Deep retrofit'!$V$38,"")))&amp;IF(F66="Scenario1PBT7",'Deep retrofit'!$W$38,IF(F66="Scenario2PBT7",'Deep retrofit'!$X$38,IF(F66="Scenario3PBT7",'Deep retrofit'!$Y$38,"")))&amp;IF(F66="Scenario1PBT8",'Deep retrofit'!$Z$38,IF(F66="Scenario2PBT8",'Deep retrofit'!$AA$38,IF(F66="Scenario3PBT8",'Deep retrofit'!$AB$38,"")))&amp;IF(F66="Scenario1PBT9",'Deep retrofit'!$AC$38,IF(F66="Scenario2PBT9",'Deep retrofit'!$AD$38,IF(F66="Scenario3PBT9",'Deep retrofit'!$AE$38,"")))&amp;IF(F66="Scenario1PBT10",'Deep retrofit'!$AF$38,IF(F66="Scenario2PBT10",'Deep retrofit'!$AG$38,IF(F66="Scenario3PBT10",'Deep retrofit'!$AH$38,"")))&amp;IF(F66="Scenario1PBT11",'Deep retrofit'!$AI$38,IF(F66="Scenario2PBT11",'Deep retrofit'!$AJ$38,IF(F66="Scenario3PBT11",'Deep retrofit'!$AK$38,"")))&amp;IF(F66="Scenario1PBT12",'Deep retrofit'!$AL$38,IF(F66="Scenario2PBT12",'Deep retrofit'!$AM$38,IF(F66="Scenario3PBT12",'Deep retrofit'!$AN$38,"")))&amp;IF(F66="Scenario1PBT13",'Deep retrofit'!$AO$38,IF(F66="Scenario2PBT13",'Deep retrofit'!$AP$38,IF(F66="Scenario3PBT13",'Deep retrofit'!$AQ$38,"")))&amp;IF(F66="Scenario1PBT14",'Deep retrofit'!$AR$38,IF(F66="Scenario2PBT14",'Deep retrofit'!$AS$38,IF(F66="Scenario3PBT14",'Deep retrofit'!$AT$38,"")))&amp;IF(F66="Scenario1PBT15",'Deep retrofit'!$AU$38,IF(F66="Scenario2PBT15",'Deep retrofit'!$AV$38,IF(F66="Scenario3PBT15",'Deep retrofit'!$AW$38,"")))</f>
        <v/>
      </c>
      <c r="V66" s="142">
        <f t="shared" si="18"/>
        <v>0</v>
      </c>
      <c r="W66" s="142" t="str">
        <f>IF(F66="Scenario1PBT1",'Deep retrofit'!$E$40,IF(F66="Scenario2PBT1",'Deep retrofit'!$F$40,IF(F66="Scenario3PBT1",'Deep retrofit'!$G$40,"")))&amp;IF(F66="Scenario1PBT2",'Deep retrofit'!$H$40,IF(F66="Scenario2PBT2",'Deep retrofit'!$I$40,IF(F66="Scenario3PBT2",'Deep retrofit'!$J$40,"")))&amp;IF(F66="Scenario1PBT3",'Deep retrofit'!$K$40,IF(F66="Scenario2PBT3",'Deep retrofit'!$L$40,IF(F66="Scenario3PBT3",'Deep retrofit'!$M$40,"")))&amp;IF(F66="Scenario1PBT4",'Deep retrofit'!$N$40,IF(F66="Scenario2PBT4",'Deep retrofit'!$O$40,IF(F66="Scenario3PBT4",'Deep retrofit'!$P$40,"")))&amp;IF(F66="Scenario1PBT5",'Deep retrofit'!$Q$40,IF(F66="Scenario2PBT5",'Deep retrofit'!$R$40,IF(F66="Scenario3PBT5",'Deep retrofit'!$S$40,"")))&amp;IF(F66="Scenario1PBT6",'Deep retrofit'!$T$40,IF(F66="Scenario2PBT6",'Deep retrofit'!$U$40,IF(F66="Scenario3PBT6",'Deep retrofit'!$V$40,"")))&amp;IF(F66="Scenario1PBT7",'Deep retrofit'!$W$40,IF(F66="Scenario2PBT7",'Deep retrofit'!$X$40,IF(F66="Scenario3PBT7",'Deep retrofit'!$Y$40,"")))&amp;IF(F66="Scenario1PBT8",'Deep retrofit'!$Z$40,IF(F66="Scenario2PBT8",'Deep retrofit'!$AA$40,IF(F66="Scenario3PBT8",'Deep retrofit'!$AB$40,"")))&amp;IF(F66="Scenario1PBT9",'Deep retrofit'!$AC$40,IF(F66="Scenario2PBT9",'Deep retrofit'!$AD$40,IF(F66="Scenario3PBT9",'Deep retrofit'!$AE$40,"")))&amp;IF(F66="Scenario1PBT10",'Deep retrofit'!$AF$40,IF(F66="Scenario2PBT10",'Deep retrofit'!$AG$40,IF(F66="Scenario3PBT10",'Deep retrofit'!$AH$40,"")))&amp;IF(F66="Scenario1PBT11",'Deep retrofit'!$AI$40,IF(F66="Scenario2PBT11",'Deep retrofit'!$AJ$40,IF(F66="Scenario3PBT11",'Deep retrofit'!$AK$40,"")))&amp;IF(F66="Scenario1PBT12",'Deep retrofit'!$AL$40,IF(F66="Scenario2PBT12",'Deep retrofit'!$AM$40,IF(F66="Scenario3PBT12",'Deep retrofit'!$AN$40,"")))&amp;IF(F66="Scenario1PBT13",'Deep retrofit'!$AO$40,IF(F66="Scenario2PBT13",'Deep retrofit'!$AP$40,IF(F66="Scenario3PBT13",'Deep retrofit'!$AQ$40,"")))&amp;IF(F66="Scenario1PBT14",'Deep retrofit'!$AR$40,IF(F66="Scenario2PBT14",'Deep retrofit'!$AS$40,IF(F66="Scenario3PBT14",'Deep retrofit'!$AT$40,"")))&amp;IF(F66="Scenario1PBT15",'Deep retrofit'!$AU$40,IF(F66="Scenario2PBT15",'Deep retrofit'!$AV$40,IF(F66="Scenario3PBT15",'Deep retrofit'!$AW$40,"")))</f>
        <v/>
      </c>
      <c r="X66" s="142">
        <f t="shared" si="19"/>
        <v>0</v>
      </c>
      <c r="Y66" s="142" t="str">
        <f>IF(F66="Scenario1PBT1",'Deep retrofit'!$E$42,IF(F66="Scenario2PBT1",'Deep retrofit'!$F$42,IF(F66="Scenario3PBT1",'Deep retrofit'!$G$42,"")))&amp;IF(F66="Scenario1PBT2",'Deep retrofit'!$H$42,IF(F66="Scenario2PBT2",'Deep retrofit'!$I$42,IF(F66="Scenario3PBT2",'Deep retrofit'!$J$42,"")))&amp;IF(F66="Scenario1PBT3",'Deep retrofit'!$K$42,IF(F66="Scenario2PBT3",'Deep retrofit'!$L$42,IF(F66="Scenario3PBT3",'Deep retrofit'!$M$42,"")))&amp;IF(F66="Scenario1PBT4",'Deep retrofit'!$N$42,IF(F66="Scenario2PBT4",'Deep retrofit'!$O$42,IF(F66="Scenario3PBT4",'Deep retrofit'!$P$42,"")))&amp;IF(F66="Scenario1PBT5",'Deep retrofit'!$Q$42,IF(F66="Scenario2PBT5",'Deep retrofit'!$R$42,IF(F66="Scenario3PBT5",'Deep retrofit'!$S$42,"")))&amp;IF(F66="Scenario1PBT6",'Deep retrofit'!$T$42,IF(F66="Scenario2PBT6",'Deep retrofit'!$U$42,IF(F66="Scenario3PBT6",'Deep retrofit'!$V$42,"")))&amp;IF(F66="Scenario1PBT7",'Deep retrofit'!$W$42,IF(F66="Scenario2PBT7",'Deep retrofit'!$X$42,IF(F66="Scenario3PBT7",'Deep retrofit'!$Y$42,"")))&amp;IF(F66="Scenario1PBT8",'Deep retrofit'!$Z$42,IF(F66="Scenario2PBT8",'Deep retrofit'!$AA$42,IF(F66="Scenario3PBT8",'Deep retrofit'!$AB$42,"")))&amp;IF(F66="Scenario1PBT9",'Deep retrofit'!$AC$42,IF(F66="Scenario2PBT9",'Deep retrofit'!$AD$42,IF(F66="Scenario3PBT9",'Deep retrofit'!$AE$42,"")))&amp;IF(F66="Scenario1PBT10",'Deep retrofit'!$AF$42,IF(F66="Scenario2PBT10",'Deep retrofit'!$AG$42,IF(F66="Scenario3PBT10",'Deep retrofit'!$AH$42,"")))&amp;IF(F66="Scenario1PBT11",'Deep retrofit'!$AI$42,IF(F66="Scenario2PBT11",'Deep retrofit'!$AJ$42,IF(F66="Scenario3PBT11",'Deep retrofit'!$AK$42,"")))&amp;IF(F66="Scenario1PBT12",'Deep retrofit'!$AL$42,IF(F66="Scenario2PBT12",'Deep retrofit'!$AM$42,IF(F66="Scenario3PBT12",'Deep retrofit'!$AN$42,"")))&amp;IF(F66="Scenario1PBT13",'Deep retrofit'!$AO$42,IF(F66="Scenario2PBT13",'Deep retrofit'!$AP$42,IF(F66="Scenario3PBT13",'Deep retrofit'!$AQ$42,"")))&amp;IF(F66="Scenario1PBT14",'Deep retrofit'!$AR$42,IF(F66="Scenario2PBT14",'Deep retrofit'!$AS$42,IF(F66="Scenario3PBT14",'Deep retrofit'!$AT$42,"")))&amp;IF(F66="Scenario1PBT15",'Deep retrofit'!$AU$42,IF(F66="Scenario2PBT15",'Deep retrofit'!$AV$42,IF(F66="Scenario3PBT15",'Deep retrofit'!$AW$42,"")))</f>
        <v/>
      </c>
      <c r="Z66" s="142">
        <f t="shared" si="20"/>
        <v>0</v>
      </c>
      <c r="AA66" s="331" t="str">
        <f>IF(F66="Scenario1PBT1",'Deep retrofit'!$E$101,IF(F66="Scenario2PBT1",'Deep retrofit'!$F$101,IF(F66="Scenario3PBT1",'Deep retrofit'!$G$101,"")))&amp;IF(F66="Scenario1PBT2",'Deep retrofit'!$H$101,IF(F66="Scenario2PBT2",'Deep retrofit'!$I$101,IF(F66="Scenario3PBT2",'Deep retrofit'!$J$101,"")))&amp;IF(F66="Scenario1PBT3",'Deep retrofit'!$K$101,IF(F66="Scenario2PBT3",'Deep retrofit'!$L$101,IF(F66="Scenario3PBT3",'Deep retrofit'!$M$101,"")))&amp;IF(F66="Scenario1PBT4",'Deep retrofit'!$N$101,IF(F66="Scenario2PBT4",'Deep retrofit'!$O$101,IF(F66="Scenario3PBT4",'Deep retrofit'!$P$101,"")))&amp;IF(F66="Scenario1PBT5",'Deep retrofit'!$Q$101,IF(F66="Scenario2PBT5",'Deep retrofit'!$R$101,IF(F66="Scenario3PBT5",'Deep retrofit'!$S$101,"")))&amp;IF(F66="Scenario1PBT6",'Deep retrofit'!$T$101,IF(F66="Scenario2PBT6",'Deep retrofit'!$U$101,IF(F66="Scenario3PBT6",'Deep retrofit'!$V$101,"")))&amp;IF(F66="Scenario1PBT7",'Deep retrofit'!$W$101,IF(F66="Scenario2PBT7",'Deep retrofit'!$X$101,IF(F66="Scenario3PBT7",'Deep retrofit'!$Y$101,"")))&amp;IF(F66="Scenario1PBT8",'Deep retrofit'!$Z$101,IF(F66="Scenario2PBT8",'Deep retrofit'!$AA$101,IF(F66="Scenario3PBT8",'Deep retrofit'!$AB$101,"")))&amp;IF(F66="Scenario1PBT9",'Deep retrofit'!$AC$101,IF(F66="Scenario2PBT9",'Deep retrofit'!$AD$101,IF(F66="Scenario3PBT9",'Deep retrofit'!$AE$101,"")))&amp;IF(F66="Scenario1PBT10",'Deep retrofit'!$AF$101,IF(F66="Scenario2PBT10",'Deep retrofit'!$AG$101,IF(F66="Scenario3PBT10",'Deep retrofit'!$AH$101,"")))&amp;IF(F66="Scenario1PBT11",'Deep retrofit'!$AI$101,IF(F66="Scenario2PBT11",'Deep retrofit'!$AJ$101,IF(F66="Scenario3PBT11",'Deep retrofit'!$AK$101,"")))&amp;IF(F66="Scenario1PBT12",'Deep retrofit'!$AL$101,IF(F66="Scenario2PBT12",'Deep retrofit'!$AM$101,IF(F66="Scenario3PBT12",'Deep retrofit'!$AN$101,"")))&amp;IF(F66="Scenario1PBT13",'Deep retrofit'!$AO$101,IF(F66="Scenario2PBT13",'Deep retrofit'!$AP$101,IF(F66="Scenario3PBT13",'Deep retrofit'!$AQ$101,"")))&amp;IF(F66="Scenario1PBT14",'Deep retrofit'!$AR$101,IF(F66="Scenario2PBT14",'Deep retrofit'!$AS$101,IF(F66="Scenario3PBT14",'Deep retrofit'!$AT$101,"")))&amp;IF(F66="Scenario1PBT15",'Deep retrofit'!$AU$101,IF(F66="Scenario2PBT15",'Deep retrofit'!$AV$101,IF(F66="Scenario3PBT15",'Deep retrofit'!$AW$101,"")))</f>
        <v/>
      </c>
      <c r="AB66" s="233">
        <f t="shared" si="21"/>
        <v>0</v>
      </c>
      <c r="AC66" s="264">
        <f>IFERROR('Projection_Base-case'!G66-G66,0)</f>
        <v>0</v>
      </c>
      <c r="AD66" s="142">
        <f t="shared" si="24"/>
        <v>0</v>
      </c>
      <c r="AE66" s="142">
        <f>IFERROR(100*AC66/'Projection_Base-case'!G66,0)</f>
        <v>0</v>
      </c>
      <c r="AF66" s="142">
        <f>IFERROR('Projection_Base-case'!I66-I66,0)</f>
        <v>0</v>
      </c>
      <c r="AG66" s="142">
        <f t="shared" si="25"/>
        <v>0</v>
      </c>
      <c r="AH66" s="142">
        <f>IFERROR(100*AF66/'Projection_Base-case'!I66,0)</f>
        <v>0</v>
      </c>
      <c r="AI66" s="142">
        <f>IFERROR('Projection_Base-case'!K66-K66,0)</f>
        <v>0</v>
      </c>
      <c r="AJ66" s="142">
        <f t="shared" si="26"/>
        <v>0</v>
      </c>
      <c r="AK66" s="142">
        <f>IFERROR(100*AI66/'Projection_Base-case'!K66,0)</f>
        <v>0</v>
      </c>
      <c r="AL66" s="142">
        <f>IFERROR(M66-'Projection_Base-case'!M66,0)</f>
        <v>0</v>
      </c>
      <c r="AM66" s="142">
        <f t="shared" si="27"/>
        <v>0</v>
      </c>
      <c r="AN66" s="143">
        <f>IFERROR(100*AL66/'Projection_Base-case'!M66,0)</f>
        <v>0</v>
      </c>
      <c r="AO66" s="262">
        <f>IFERROR('Projection_Base-case'!O66-O66,0)</f>
        <v>0</v>
      </c>
      <c r="AP66" s="142">
        <f t="shared" si="28"/>
        <v>0</v>
      </c>
      <c r="AQ66" s="142">
        <f>IFERROR(100*AO66/'Projection_Base-case'!O66,0)</f>
        <v>0</v>
      </c>
      <c r="AR66" s="142">
        <f>IFERROR('Projection_Base-case'!Q66-Q66,0)</f>
        <v>0</v>
      </c>
      <c r="AS66" s="142">
        <f t="shared" si="29"/>
        <v>0</v>
      </c>
      <c r="AT66" s="142">
        <f>IFERROR(100*AR66/'Projection_Base-case'!Q66,0)</f>
        <v>0</v>
      </c>
      <c r="AU66" s="142">
        <f>IFERROR('Projection_Base-case'!S66-S66,0)</f>
        <v>0</v>
      </c>
      <c r="AV66" s="142">
        <f t="shared" si="30"/>
        <v>0</v>
      </c>
      <c r="AW66" s="143">
        <f>IFERROR(100*AU66/'Projection_Base-case'!S66,0)</f>
        <v>0</v>
      </c>
      <c r="AX66" s="262">
        <f>IFERROR('Projection_Base-case'!U66-U66,0)</f>
        <v>0</v>
      </c>
      <c r="AY66" s="142">
        <f t="shared" si="31"/>
        <v>0</v>
      </c>
      <c r="AZ66" s="142">
        <f>IFERROR(100*AX66/'Projection_Base-case'!U66,0)</f>
        <v>0</v>
      </c>
      <c r="BA66" s="142">
        <f>IFERROR('Projection_Base-case'!W66-W66,0)</f>
        <v>0</v>
      </c>
      <c r="BB66" s="142">
        <f t="shared" si="32"/>
        <v>0</v>
      </c>
      <c r="BC66" s="142">
        <f>IFERROR(100*BA66/'Projection_Base-case'!W66,0)</f>
        <v>0</v>
      </c>
      <c r="BD66" s="142">
        <f>IFERROR('Projection_Base-case'!Y66-Y66,0)</f>
        <v>0</v>
      </c>
      <c r="BE66" s="142">
        <f t="shared" si="33"/>
        <v>0</v>
      </c>
      <c r="BF66" s="142">
        <f>IFERROR(100*BD66/'Projection_Base-case'!Y66,0)</f>
        <v>0</v>
      </c>
      <c r="BG66" s="531">
        <f t="shared" si="22"/>
        <v>0</v>
      </c>
      <c r="BH66" s="532">
        <f t="shared" si="23"/>
        <v>0</v>
      </c>
    </row>
    <row r="67" spans="1:60" x14ac:dyDescent="0.25">
      <c r="A67" s="261">
        <v>62</v>
      </c>
      <c r="B67" s="142">
        <f>'Projection_Base-case'!B67</f>
        <v>0</v>
      </c>
      <c r="C67" s="142">
        <f>'Projection_Base-case'!C67</f>
        <v>0</v>
      </c>
      <c r="D67" s="142">
        <f>'Projection_Base-case'!D67</f>
        <v>0</v>
      </c>
      <c r="E67" s="149"/>
      <c r="F67" s="258" t="str">
        <f t="shared" si="10"/>
        <v>0</v>
      </c>
      <c r="G67" s="231" t="str">
        <f>IF(F67="Scenario1PBT1",'Deep retrofit'!$E$6,IF(F67="Scenario2PBT1",'Deep retrofit'!$F$6,IF(F67="Scenario3PBT1",'Deep retrofit'!$G$6,"")))&amp;IF(F67="Scenario1PBT2",'Deep retrofit'!$H$6,IF(F67="Scenario2PBT2",'Deep retrofit'!$I$6,IF(F67="Scenario3PBT2",'Deep retrofit'!$J$6,"")))&amp;IF(F67="Scenario1PBT3",'Deep retrofit'!$K$6,IF(F67="Scenario2PBT3",'Deep retrofit'!$L$6,IF(F67="Scenario3PBT3",'Deep retrofit'!$M$6,"")))&amp;IF(F67="Scenario1PBT4",'Deep retrofit'!$N$6,IF(F67="Scenario2PBT4",'Deep retrofit'!$O$6,IF(F67="Scenario3PBT4",'Deep retrofit'!$P$6,"")))&amp;IF(F67="Scenario1PBT5",'Deep retrofit'!$Q$6,IF(F67="Scenario2PBT5",'Deep retrofit'!$R$6,IF(F67="Scenario3PBT5",'Deep retrofit'!$S$6,"")))&amp;IF(F67="Scenario1PBT6",'Deep retrofit'!$T$6,IF(F67="Scenario2PBT6",'Deep retrofit'!$U$6,IF(F67="Scenario3PBT6",'Deep retrofit'!$V$6,"")))&amp;IF(F67="Scenario1PBT7",'Deep retrofit'!$W$6,IF(F67="Scenario2PBT7",'Deep retrofit'!$X$6,IF(F67="Scenario3PBT7",'Deep retrofit'!$Y$6,"")))&amp;IF(F67="Scenario1PBT8",'Deep retrofit'!$Z$6,IF(F67="Scenario2PBT8",'Deep retrofit'!$AA$6,IF(F67="Scenario3PBT8",'Deep retrofit'!$AB$6,"")))&amp;IF(F67="Scenario1PBT9",'Deep retrofit'!$AC$6,IF(F67="Scenario2PBT9",'Deep retrofit'!$AD$6,IF(F67="Scenario3PBT9",'Deep retrofit'!$AE$6,"")))&amp;IF(F67="Scenario1PBT10",'Deep retrofit'!$AF$6,IF(F67="Scenario2PBT10",'Deep retrofit'!$AG$6,IF(F67="Scenario3PBT10",'Deep retrofit'!$AH$6,"")))&amp;IF(F67="Scenario1PBT11",'Deep retrofit'!$AI$6,IF(F67="Scenario2PBT11",'Deep retrofit'!$AJ$6,IF(F67="Scenario3PBT11",'Deep retrofit'!$AK$6,"")))&amp;IF(F67="Scenario1PBT12",'Deep retrofit'!$AL$6,IF(F67="Scenario2PBT12",'Deep retrofit'!$AM$6,IF(F67="Scenario3PBT12",'Deep retrofit'!$AN$6,"")))&amp;IF(F67="Scenario1PBT13",'Deep retrofit'!$AO$6,IF(F67="Scenario2PBT13",'Deep retrofit'!$AP$6,IF(F67="Scenario3PBT13",'Deep retrofit'!$AQ$6,"")))&amp;IF(F67="Scenario1PBT14",'Deep retrofit'!$AR$6,IF(F67="Scenario2PBT14",'Deep retrofit'!$AS$6,IF(F67="Scenario3PBT14",'Deep retrofit'!$AT$6,"")))&amp;IF(F67="Scenario1PBT15",'Deep retrofit'!$AU$6,IF(F67="Scenario2PBT15",'Deep retrofit'!$AV$6,IF(F67="Scenario3PBT15",'Deep retrofit'!$AW$6,"")))</f>
        <v/>
      </c>
      <c r="H67" s="142">
        <f t="shared" si="11"/>
        <v>0</v>
      </c>
      <c r="I67" s="232" t="str">
        <f>IF(F67="Scenario1PBT1",'Deep retrofit'!$E$16,IF(F67="Scenario2PBT1",'Deep retrofit'!$F$16,IF(F67="Scenario3PBT1",'Deep retrofit'!$G$16,"")))&amp;IF(F67="Scenario1PBT2",'Deep retrofit'!$H$16,IF(F67="Scenario2PBT2",'Deep retrofit'!$I$16,IF(F67="Scenario3PBT2",'Deep retrofit'!$J$16,"")))&amp;IF(F67="Scenario1PBT3",'Deep retrofit'!$K$16,IF(F67="Scenario2PBT3",'Deep retrofit'!$L$16,IF(F67="Scenario3PBT3",'Deep retrofit'!$M$16,"")))&amp;IF(F67="Scenario1PBT4",'Deep retrofit'!$N$16,IF(F67="Scenario2PBT4",'Deep retrofit'!$O$16,IF(F67="Scenario3PBT4",'Deep retrofit'!$P$16,"")))&amp;IF(F67="Scenario1PBT5",'Deep retrofit'!$Q$16,IF(F67="Scenario2PBT5",'Deep retrofit'!$R$16,IF(F67="Scenario3PBT5",'Deep retrofit'!$S$16,"")))&amp;IF(F67="Scenario1PBT6",'Deep retrofit'!$T$16,IF(F67="Scenario2PBT6",'Deep retrofit'!$U$16,IF(F67="Scenario3PBT6",'Deep retrofit'!$V$16,"")))&amp;IF(F67="Scenario1PBT7",'Deep retrofit'!$W$16,IF(F67="Scenario2PBT7",'Deep retrofit'!$X$16,IF(F67="Scenario3PBT7",'Deep retrofit'!$Y$16,"")))&amp;IF(F67="Scenario1PBT8",'Deep retrofit'!$Z$16,IF(F67="Scenario2PBT8",'Deep retrofit'!$AA$16,IF(F67="Scenario3PBT8",'Deep retrofit'!$AB$16,"")))&amp;IF(F67="Scenario1PBT9",'Deep retrofit'!$AC$16,IF(F67="Scenario2PBT9",'Deep retrofit'!$AD$16,IF(F67="Scenario3PBT9",'Deep retrofit'!$AE$16,"")))&amp;IF(F67="Scenario1PBT10",'Deep retrofit'!$AF$16,IF(F67="Scenario2PBT10",'Deep retrofit'!$AG$16,IF(F67="Scenario3PBT10",'Deep retrofit'!$AH$16,"")))&amp;IF(F67="Scenario1PBT11",'Deep retrofit'!$AI$16,IF(F67="Scenario2PBT11",'Deep retrofit'!$AJ$16,IF(F67="Scenario3PBT11",'Deep retrofit'!$AK$16,"")))&amp;IF(F67="Scenario1PBT12",'Deep retrofit'!$AL$16,IF(F67="Scenario2PBT12",'Deep retrofit'!$AM$16,IF(F67="Scenario3PBT12",'Deep retrofit'!$AN$16,"")))&amp;IF(F67="Scenario1PBT13",'Deep retrofit'!$AO$16,IF(F67="Scenario2PBT13",'Deep retrofit'!$AP$16,IF(F67="Scenario3PBT13",'Deep retrofit'!$AQ$16,"")))&amp;IF(F67="Scenario1PBT14",'Deep retrofit'!$AR$16,IF(F67="Scenario2PBT14",'Deep retrofit'!$AS$16,IF(F67="Scenario3PBT14",'Deep retrofit'!$AT$16,"")))&amp;IF(F67="Scenario1PBT15",'Deep retrofit'!$AU$16,IF(F67="Scenario2PBT15",'Deep retrofit'!$AV$16,IF(F67="Scenario3PBT15",'Deep retrofit'!$AW$16,"")))</f>
        <v/>
      </c>
      <c r="J67" s="142">
        <f t="shared" si="12"/>
        <v>0</v>
      </c>
      <c r="K67" s="142" t="str">
        <f>IF(F67="Scenario1PBT1",'Deep retrofit'!$E$18,IF(F67="Scenario2PBT1",'Deep retrofit'!$F$18,IF(F67="Scenario3PBT1",'Deep retrofit'!$G$18,"")))&amp;IF(F67="Scenario1PBT2",'Deep retrofit'!$H$18,IF(F67="Scenario2PBT2",'Deep retrofit'!$I$18,IF(F67="Scenario3PBT2",'Deep retrofit'!$J$18,"")))&amp;IF(F67="Scenario1PBT3",'Deep retrofit'!$K$18,IF(F67="Scenario2PBT3",'Deep retrofit'!$L$18,IF(F67="Scenario3PBT3",'Deep retrofit'!$M$18,"")))&amp;IF(F67="Scenario1PBT4",'Deep retrofit'!$N$18,IF(F67="Scenario2PBT4",'Deep retrofit'!$O$18,IF(F67="Scenario3PBT4",'Deep retrofit'!$P$18,"")))&amp;IF(F67="Scenario1PBT5",'Deep retrofit'!$Q$18,IF(F67="Scenario2PBT5",'Deep retrofit'!$R$18,IF(F67="Scenario3PBT5",'Deep retrofit'!$S$18,"")))&amp;IF(F67="Scenario1PBT6",'Deep retrofit'!$T$18,IF(F67="Scenario2PBT6",'Deep retrofit'!$U$18,IF(F67="Scenario3PBT6",'Deep retrofit'!$V$18,"")))&amp;IF(F67="Scenario1PBT7",'Deep retrofit'!$W$18,IF(F67="Scenario2PBT7",'Deep retrofit'!$X$18,IF(F67="Scenario3PBT7",'Deep retrofit'!$Y$18,"")))&amp;IF(F67="Scenario1PBT8",'Deep retrofit'!$Z$18,IF(F67="Scenario2PBT8",'Deep retrofit'!$AA$18,IF(F67="Scenario3PBT8",'Deep retrofit'!$AB$18,"")))&amp;IF(F67="Scenario1PBT9",'Deep retrofit'!$AC$18,IF(F67="Scenario2PBT9",'Deep retrofit'!$AD$18,IF(F67="Scenario3PBT9",'Deep retrofit'!$AE$18,"")))&amp;IF(F67="Scenario1PBT10",'Deep retrofit'!$AF$18,IF(F67="Scenario2PBT10",'Deep retrofit'!$AG$18,IF(F67="Scenario3PBT10",'Deep retrofit'!$AH$18,"")))&amp;IF(F67="Scenario1PBT11",'Deep retrofit'!$AI$18,IF(F67="Scenario2PBT11",'Deep retrofit'!$AJ$18,IF(F67="Scenario3PBT11",'Deep retrofit'!$AK$18,"")))&amp;IF(F67="Scenario1PBT12",'Deep retrofit'!$AL$18,IF(F67="Scenario2PBT12",'Deep retrofit'!$AM$18,IF(F67="Scenario3PBT12",'Deep retrofit'!$AN$18,"")))&amp;IF(F67="Scenario1PBT13",'Deep retrofit'!$AO$18,IF(F67="Scenario2PBT13",'Deep retrofit'!$AP$18,IF(F67="Scenario3PBT13",'Deep retrofit'!$AQ$18,"")))&amp;IF(F67="Scenario1PBT14",'Deep retrofit'!$AR$18,IF(F67="Scenario2PBT14",'Deep retrofit'!$AS$18,IF(F67="Scenario3PBT14",'Deep retrofit'!$AT$18,"")))&amp;IF(F67="Scenario1PBT15",'Deep retrofit'!$AU$18,IF(F67="Scenario2PBT15",'Deep retrofit'!$AV$18,IF(F67="Scenario3PBT15",'Deep retrofit'!$AW$18,"")))</f>
        <v/>
      </c>
      <c r="L67" s="142">
        <f t="shared" si="13"/>
        <v>0</v>
      </c>
      <c r="M67" s="142" t="str">
        <f>IF(F67="Scenario1PBT1",'Deep retrofit'!$E$20,IF(F67="Scenario2PBT1",'Deep retrofit'!$F$20,IF(F67="Scenario3PBT1",'Deep retrofit'!$G$20,"")))&amp;IF(F67="Scenario1PBT2",'Deep retrofit'!$H$20,IF(F67="Scenario2PBT2",'Deep retrofit'!$I$20,IF(F67="Scenario3PBT2",'Deep retrofit'!$J$20,"")))&amp;IF(F67="Scenario1PBT3",'Deep retrofit'!$K$20,IF(F67="Scenario2PBT3",'Deep retrofit'!$L$20,IF(F67="Scenario3PBT3",'Deep retrofit'!$M$20,"")))&amp;IF(F67="Scenario1PBT4",'Deep retrofit'!$N$20,IF(F67="Scenario2PBT4",'Deep retrofit'!$O$20,IF(F67="Scenario3PBT4",'Deep retrofit'!$P$20,"")))&amp;IF(F67="Scenario1PBT5",'Deep retrofit'!$Q$20,IF(F67="Scenario2PBT5",'Deep retrofit'!$R$20,IF(F67="Scenario3PBT5",'Deep retrofit'!$S$20,"")))&amp;IF(F67="Scenario1PBT6",'Deep retrofit'!$T$20,IF(F67="Scenario2PBT6",'Deep retrofit'!$U$20,IF(F67="Scenario3PBT6",'Deep retrofit'!$V$20,"")))&amp;IF(F67="Scenario1PBT7",'Deep retrofit'!$W$20,IF(F67="Scenario2PBT7",'Deep retrofit'!$X$20,IF(F67="Scenario3PBT7",'Deep retrofit'!$Y$20,"")))&amp;IF(F67="Scenario1PBT8",'Deep retrofit'!$Z$20,IF(F67="Scenario2PBT8",'Deep retrofit'!$AA$20,IF(F67="Scenario3PBT8",'Deep retrofit'!$AB$20,"")))&amp;IF(F67="Scenario1PBT9",'Deep retrofit'!$AC$20,IF(F67="Scenario2PBT9",'Deep retrofit'!$AD$20,IF(F67="Scenario3PBT9",'Deep retrofit'!$AE$20,"")))&amp;IF(F67="Scenario1PBT10",'Deep retrofit'!$AF$20,IF(F67="Scenario2PBT10",'Deep retrofit'!$AG$20,IF(F67="Scenario3PBT10",'Deep retrofit'!$AH$20,"")))&amp;IF(F67="Scenario1PBT11",'Deep retrofit'!$AI$20,IF(F67="Scenario2PBT11",'Deep retrofit'!$AJ$20,IF(F67="Scenario3PBT11",'Deep retrofit'!$AK$20,"")))&amp;IF(F67="Scenario1PBT12",'Deep retrofit'!$AL$20,IF(F67="Scenario2PBT12",'Deep retrofit'!$AM$20,IF(F67="Scenario3PBT12",'Deep retrofit'!$AN$20,"")))&amp;IF(F67="Scenario1PBT13",'Deep retrofit'!$AO$20,IF(F67="Scenario2PBT13",'Deep retrofit'!$AP$20,IF(F67="Scenario3PBT13",'Deep retrofit'!$AQ$20,"")))&amp;IF(F67="Scenario1PBT14",'Deep retrofit'!$AR$20,IF(F67="Scenario2PBT14",'Deep retrofit'!$AS$20,IF(F67="Scenario3PBT14",'Deep retrofit'!$AT$20,"")))&amp;IF(F67="Scenario1PBT15",'Deep retrofit'!$AU$20,IF(F67="Scenario2PBT15",'Deep retrofit'!$AV$20,IF(F67="Scenario3PBT15",'Deep retrofit'!$AW$20,"")))</f>
        <v/>
      </c>
      <c r="N67" s="143">
        <f t="shared" si="14"/>
        <v>0</v>
      </c>
      <c r="O67" s="262" t="str">
        <f>IF(F67="Scenario1PBT1",'Deep retrofit'!$E$23,IF(F67="Scenario2PBT1",'Deep retrofit'!$F$23,IF(F67="Scenario3PBT1",'Deep retrofit'!$G$23,"")))&amp;IF(F67="Scenario1PBT2",'Deep retrofit'!$H$23,IF(F67="Scenario2PBT2",'Deep retrofit'!$I$23,IF(F67="Scenario3PBT2",'Deep retrofit'!$J$23,"")))&amp;IF(F67="Scenario1PBT3",'Deep retrofit'!$K$23,IF(F67="Scenario2PBT3",'Deep retrofit'!$L$23,IF(F67="Scenario3PBT3",'Deep retrofit'!$M$23,"")))&amp;IF(F67="Scenario1PBT4",'Deep retrofit'!$N$23,IF(F67="Scenario2PBT4",'Deep retrofit'!$O$23,IF(F67="Scenario3PBT4",'Deep retrofit'!$P$23,"")))&amp;IF(F67="Scenario1PBT5",'Deep retrofit'!$Q$23,IF(F67="Scenario2PBT5",'Deep retrofit'!$R$23,IF(F67="Scenario3PBT5",'Deep retrofit'!$S$23,"")))&amp;IF(F67="Scenario1PBT6",'Deep retrofit'!$T$23,IF(F67="Scenario2PBT6",'Deep retrofit'!$U$23,IF(F67="Scenario3PBT6",'Deep retrofit'!$V$23,"")))&amp;IF(F67="Scenario1PBT7",'Deep retrofit'!$W$23,IF(F67="Scenario2PBT7",'Deep retrofit'!$X$23,IF(F67="Scenario3PBT7",'Deep retrofit'!$Y$23,"")))&amp;IF(F67="Scenario1PBT8",'Deep retrofit'!$Z$23,IF(F67="Scenario2PBT8",'Deep retrofit'!$AA$23,IF(F67="Scenario3PBT8",'Deep retrofit'!$AB$23,"")))&amp;IF(F67="Scenario1PBT9",'Deep retrofit'!$AC$23,IF(F67="Scenario2PBT9",'Deep retrofit'!$AD$23,IF(F67="Scenario3PBT9",'Deep retrofit'!$AE$23,"")))&amp;IF(F67="Scenario1PBT10",'Deep retrofit'!$AF$23,IF(F67="Scenario2PBT10",'Deep retrofit'!$AG$23,IF(F67="Scenario3PBT10",'Deep retrofit'!$AH$23,"")))&amp;IF(F67="Scenario1PBT11",'Deep retrofit'!$AI$23,IF(F67="Scenario2PBT11",'Deep retrofit'!$AJ$23,IF(F67="Scenario3PBT11",'Deep retrofit'!$AK$23,"")))&amp;IF(F67="Scenario1PBT12",'Deep retrofit'!$AL$23,IF(F67="Scenario2PBT12",'Deep retrofit'!$AM$23,IF(F67="Scenario3PBT12",'Deep retrofit'!$AN$23,"")))&amp;IF(F67="Scenario1PBT13",'Deep retrofit'!$AO$23,IF(F67="Scenario2PBT13",'Deep retrofit'!$AP$23,IF(F67="Scenario3PBT13",'Deep retrofit'!$AQ$23,"")))&amp;IF(F67="Scenario1PBT14",'Deep retrofit'!$AR$23,IF(F67="Scenario2PBT14",'Deep retrofit'!$AS$23,IF(F67="Scenario3PBT14",'Deep retrofit'!$AT$23,"")))&amp;IF(F67="Scenario1PBT15",'Deep retrofit'!$AU$23,IF(F67="Scenario2PBT15",'Deep retrofit'!$AV$23,IF(F67="Scenario3PBT15",'Deep retrofit'!$AW$23,"")))</f>
        <v/>
      </c>
      <c r="P67" s="142">
        <f t="shared" si="15"/>
        <v>0</v>
      </c>
      <c r="Q67" s="142" t="str">
        <f>IF(F67="Scenario1PBT1",'Deep retrofit'!$E$25,IF(F67="Scenario2PBT1",'Deep retrofit'!$F$25,IF(F67="Scenario3PBT1",'Deep retrofit'!$G$25,"")))&amp;IF(F67="Scenario1PBT2",'Deep retrofit'!$H$25,IF(F67="Scenario2PBT2",'Deep retrofit'!$I$25,IF(F67="Scenario3PBT2",'Deep retrofit'!$J$25,"")))&amp;IF(F67="Scenario1PBT3",'Deep retrofit'!$K$25,IF(F67="Scenario2PBT3",'Deep retrofit'!$L$25,IF(F67="Scenario3PBT3",'Deep retrofit'!$M$25,"")))&amp;IF(F67="Scenario1PBT4",'Deep retrofit'!$N$25,IF(F67="Scenario2PBT4",'Deep retrofit'!$O$25,IF(F67="Scenario3PBT4",'Deep retrofit'!$P$25,"")))&amp;IF(F67="Scenario1PBT5",'Deep retrofit'!$Q$25,IF(F67="Scenario2PBT5",'Deep retrofit'!$R$25,IF(F67="Scenario3PBT5",'Deep retrofit'!$S$25,"")))&amp;IF(F67="Scenario1PBT6",'Deep retrofit'!$T$25,IF(F67="Scenario2PBT6",'Deep retrofit'!$U$25,IF(F67="Scenario3PBT6",'Deep retrofit'!$V$25,"")))&amp;IF(F67="Scenario1PBT7",'Deep retrofit'!$W$25,IF(F67="Scenario2PBT7",'Deep retrofit'!$X$25,IF(F67="Scenario3PBT7",'Deep retrofit'!$Y$25,"")))&amp;IF(F67="Scenario1PBT8",'Deep retrofit'!$Z$25,IF(F67="Scenario2PBT8",'Deep retrofit'!$AA$25,IF(F67="Scenario3PBT8",'Deep retrofit'!$AB$25,"")))&amp;IF(F67="Scenario1PBT9",'Deep retrofit'!$AC$25,IF(F67="Scenario2PBT9",'Deep retrofit'!$AD$25,IF(F67="Scenario3PBT9",'Deep retrofit'!$AE$25,"")))&amp;IF(F67="Scenario1PBT10",'Deep retrofit'!$AF$25,IF(F67="Scenario2PBT10",'Deep retrofit'!$AG$25,IF(F67="Scenario3PBT10",'Deep retrofit'!$AH$25,"")))&amp;IF(F67="Scenario1PBT11",'Deep retrofit'!$AI$25,IF(F67="Scenario2PBT11",'Deep retrofit'!$AJ$25,IF(F67="Scenario3PBT11",'Deep retrofit'!$AK$25,"")))&amp;IF(F67="Scenario1PBT12",'Deep retrofit'!$AL$25,IF(F67="Scenario2PBT12",'Deep retrofit'!$AM$25,IF(F67="Scenario3PBT12",'Deep retrofit'!$AN$25,"")))&amp;IF(F67="Scenario1PBT13",'Deep retrofit'!$AO$25,IF(F67="Scenario2PBT13",'Deep retrofit'!$AP$25,IF(F67="Scenario3PBT13",'Deep retrofit'!$AQ$25,"")))&amp;IF(F67="Scenario1PBT14",'Deep retrofit'!$AR$25,IF(F67="Scenario2PBT14",'Deep retrofit'!$AS$25,IF(F67="Scenario3PBT14",'Deep retrofit'!$AT$25,"")))&amp;IF(F67="Scenario1PBT15",'Deep retrofit'!$AU$25,IF(F67="Scenario2PBT15",'Deep retrofit'!$AV$25,IF(F67="Scenario3PBT15",'Deep retrofit'!$AW$25,"")))</f>
        <v/>
      </c>
      <c r="R67" s="142">
        <f t="shared" si="16"/>
        <v>0</v>
      </c>
      <c r="S67" s="142" t="str">
        <f>IF(F67="Scenario1PBT1",'Deep retrofit'!$E$27,IF(F67="Scenario2PBT1",'Deep retrofit'!$F$27,IF(F67="Scenario3PBT1",'Deep retrofit'!$G$27,"")))&amp;IF(F67="Scenario1PBT2",'Deep retrofit'!$H$27,IF(F67="Scenario2PBT2",'Deep retrofit'!$I$27,IF(F67="Scenario3PBT2",'Deep retrofit'!$J$27,"")))&amp;IF(F67="Scenario1PBT3",'Deep retrofit'!$K$27,IF(F67="Scenario2PBT3",'Deep retrofit'!$L$27,IF(F67="Scenario3PBT3",'Deep retrofit'!$M$27,"")))&amp;IF(F67="Scenario1PBT4",'Deep retrofit'!$N$27,IF(F67="Scenario2PBT4",'Deep retrofit'!$O$27,IF(F67="Scenario3PBT4",'Deep retrofit'!$P$27,"")))&amp;IF(F67="Scenario1PBT5",'Deep retrofit'!$Q$27,IF(F67="Scenario2PBT5",'Deep retrofit'!$R$27,IF(F67="Scenario3PBT5",'Deep retrofit'!$S$27,"")))&amp;IF(F67="Scenario1PBT6",'Deep retrofit'!$T$27,IF(F67="Scenario2PBT6",'Deep retrofit'!$U$27,IF(F67="Scenario3PBT6",'Deep retrofit'!$V$27,"")))&amp;IF(F67="Scenario1PBT7",'Deep retrofit'!$W$27,IF(F67="Scenario2PBT7",'Deep retrofit'!$X$27,IF(F67="Scenario3PBT7",'Deep retrofit'!$Y$27,"")))&amp;IF(F67="Scenario1PBT8",'Deep retrofit'!$Z$27,IF(F67="Scenario2PBT8",'Deep retrofit'!$AA$27,IF(F67="Scenario3PBT8",'Deep retrofit'!$AB$27,"")))&amp;IF(F67="Scenario1PBT9",'Deep retrofit'!$AC$27,IF(F67="Scenario2PBT9",'Deep retrofit'!$AD$27,IF(F67="Scenario3PBT9",'Deep retrofit'!$AE$27,"")))&amp;IF(F67="Scenario1PBT10",'Deep retrofit'!$AF$27,IF(F67="Scenario2PBT10",'Deep retrofit'!$AG$27,IF(F67="Scenario3PBT10",'Deep retrofit'!$AH$27,"")))&amp;IF(F67="Scenario1PBT11",'Deep retrofit'!$AI$27,IF(F67="Scenario2PBT11",'Deep retrofit'!$AJ$27,IF(F67="Scenario3PBT11",'Deep retrofit'!$AK$27,"")))&amp;IF(F67="Scenario1PBT12",'Deep retrofit'!$AL$27,IF(F67="Scenario2PBT12",'Deep retrofit'!$AM$27,IF(F67="Scenario3PBT12",'Deep retrofit'!$AN$27,"")))&amp;IF(F67="Scenario1PBT13",'Deep retrofit'!$AO$27,IF(F67="Scenario2PBT13",'Deep retrofit'!$AP$27,IF(F67="Scenario3PBT13",'Deep retrofit'!$AQ$27,"")))&amp;IF(F67="Scenario1PBT14",'Deep retrofit'!$AR$27,IF(F67="Scenario2PBT14",'Deep retrofit'!$AS$27,IF(F67="Scenario3PBT14",'Deep retrofit'!$AT$27,"")))&amp;IF(F67="Scenario1PBT15",'Deep retrofit'!$AU$27,IF(F67="Scenario2PBT15",'Deep retrofit'!$AV$27,IF(F67="Scenario3PBT15",'Deep retrofit'!$AW$27,"")))</f>
        <v/>
      </c>
      <c r="T67" s="263">
        <f t="shared" si="17"/>
        <v>0</v>
      </c>
      <c r="U67" s="262" t="str">
        <f>IF(F67="Scenario1PBT1",'Deep retrofit'!$E$38,IF(F67="Scenario2PBT1",'Deep retrofit'!$F$38,IF(F67="Scenario3PBT1",'Deep retrofit'!$G$38,"")))&amp;IF(F67="Scenario1PBT2",'Deep retrofit'!$H$38,IF(F67="Scenario2PBT2",'Deep retrofit'!$I$38,IF(F67="Scenario3PBT2",'Deep retrofit'!$J$38,"")))&amp;IF(F67="Scenario1PBT3",'Deep retrofit'!$K$38,IF(F67="Scenario2PBT3",'Deep retrofit'!$L$38,IF(F67="Scenario3PBT3",'Deep retrofit'!$M$38,"")))&amp;IF(F67="Scenario1PBT4",'Deep retrofit'!$N$38,IF(F67="Scenario2PBT4",'Deep retrofit'!$O$38,IF(F67="Scenario3PBT4",'Deep retrofit'!$P$38,"")))&amp;IF(F67="Scenario1PBT5",'Deep retrofit'!$Q$38,IF(F67="Scenario2PBT5",'Deep retrofit'!$R$38,IF(F67="Scenario3PBT5",'Deep retrofit'!$S$38,"")))&amp;IF(F67="Scenario1PBT6",'Deep retrofit'!$T$38,IF(F67="Scenario2PBT6",'Deep retrofit'!$U$38,IF(F67="Scenario3PBT6",'Deep retrofit'!$V$38,"")))&amp;IF(F67="Scenario1PBT7",'Deep retrofit'!$W$38,IF(F67="Scenario2PBT7",'Deep retrofit'!$X$38,IF(F67="Scenario3PBT7",'Deep retrofit'!$Y$38,"")))&amp;IF(F67="Scenario1PBT8",'Deep retrofit'!$Z$38,IF(F67="Scenario2PBT8",'Deep retrofit'!$AA$38,IF(F67="Scenario3PBT8",'Deep retrofit'!$AB$38,"")))&amp;IF(F67="Scenario1PBT9",'Deep retrofit'!$AC$38,IF(F67="Scenario2PBT9",'Deep retrofit'!$AD$38,IF(F67="Scenario3PBT9",'Deep retrofit'!$AE$38,"")))&amp;IF(F67="Scenario1PBT10",'Deep retrofit'!$AF$38,IF(F67="Scenario2PBT10",'Deep retrofit'!$AG$38,IF(F67="Scenario3PBT10",'Deep retrofit'!$AH$38,"")))&amp;IF(F67="Scenario1PBT11",'Deep retrofit'!$AI$38,IF(F67="Scenario2PBT11",'Deep retrofit'!$AJ$38,IF(F67="Scenario3PBT11",'Deep retrofit'!$AK$38,"")))&amp;IF(F67="Scenario1PBT12",'Deep retrofit'!$AL$38,IF(F67="Scenario2PBT12",'Deep retrofit'!$AM$38,IF(F67="Scenario3PBT12",'Deep retrofit'!$AN$38,"")))&amp;IF(F67="Scenario1PBT13",'Deep retrofit'!$AO$38,IF(F67="Scenario2PBT13",'Deep retrofit'!$AP$38,IF(F67="Scenario3PBT13",'Deep retrofit'!$AQ$38,"")))&amp;IF(F67="Scenario1PBT14",'Deep retrofit'!$AR$38,IF(F67="Scenario2PBT14",'Deep retrofit'!$AS$38,IF(F67="Scenario3PBT14",'Deep retrofit'!$AT$38,"")))&amp;IF(F67="Scenario1PBT15",'Deep retrofit'!$AU$38,IF(F67="Scenario2PBT15",'Deep retrofit'!$AV$38,IF(F67="Scenario3PBT15",'Deep retrofit'!$AW$38,"")))</f>
        <v/>
      </c>
      <c r="V67" s="142">
        <f t="shared" si="18"/>
        <v>0</v>
      </c>
      <c r="W67" s="142" t="str">
        <f>IF(F67="Scenario1PBT1",'Deep retrofit'!$E$40,IF(F67="Scenario2PBT1",'Deep retrofit'!$F$40,IF(F67="Scenario3PBT1",'Deep retrofit'!$G$40,"")))&amp;IF(F67="Scenario1PBT2",'Deep retrofit'!$H$40,IF(F67="Scenario2PBT2",'Deep retrofit'!$I$40,IF(F67="Scenario3PBT2",'Deep retrofit'!$J$40,"")))&amp;IF(F67="Scenario1PBT3",'Deep retrofit'!$K$40,IF(F67="Scenario2PBT3",'Deep retrofit'!$L$40,IF(F67="Scenario3PBT3",'Deep retrofit'!$M$40,"")))&amp;IF(F67="Scenario1PBT4",'Deep retrofit'!$N$40,IF(F67="Scenario2PBT4",'Deep retrofit'!$O$40,IF(F67="Scenario3PBT4",'Deep retrofit'!$P$40,"")))&amp;IF(F67="Scenario1PBT5",'Deep retrofit'!$Q$40,IF(F67="Scenario2PBT5",'Deep retrofit'!$R$40,IF(F67="Scenario3PBT5",'Deep retrofit'!$S$40,"")))&amp;IF(F67="Scenario1PBT6",'Deep retrofit'!$T$40,IF(F67="Scenario2PBT6",'Deep retrofit'!$U$40,IF(F67="Scenario3PBT6",'Deep retrofit'!$V$40,"")))&amp;IF(F67="Scenario1PBT7",'Deep retrofit'!$W$40,IF(F67="Scenario2PBT7",'Deep retrofit'!$X$40,IF(F67="Scenario3PBT7",'Deep retrofit'!$Y$40,"")))&amp;IF(F67="Scenario1PBT8",'Deep retrofit'!$Z$40,IF(F67="Scenario2PBT8",'Deep retrofit'!$AA$40,IF(F67="Scenario3PBT8",'Deep retrofit'!$AB$40,"")))&amp;IF(F67="Scenario1PBT9",'Deep retrofit'!$AC$40,IF(F67="Scenario2PBT9",'Deep retrofit'!$AD$40,IF(F67="Scenario3PBT9",'Deep retrofit'!$AE$40,"")))&amp;IF(F67="Scenario1PBT10",'Deep retrofit'!$AF$40,IF(F67="Scenario2PBT10",'Deep retrofit'!$AG$40,IF(F67="Scenario3PBT10",'Deep retrofit'!$AH$40,"")))&amp;IF(F67="Scenario1PBT11",'Deep retrofit'!$AI$40,IF(F67="Scenario2PBT11",'Deep retrofit'!$AJ$40,IF(F67="Scenario3PBT11",'Deep retrofit'!$AK$40,"")))&amp;IF(F67="Scenario1PBT12",'Deep retrofit'!$AL$40,IF(F67="Scenario2PBT12",'Deep retrofit'!$AM$40,IF(F67="Scenario3PBT12",'Deep retrofit'!$AN$40,"")))&amp;IF(F67="Scenario1PBT13",'Deep retrofit'!$AO$40,IF(F67="Scenario2PBT13",'Deep retrofit'!$AP$40,IF(F67="Scenario3PBT13",'Deep retrofit'!$AQ$40,"")))&amp;IF(F67="Scenario1PBT14",'Deep retrofit'!$AR$40,IF(F67="Scenario2PBT14",'Deep retrofit'!$AS$40,IF(F67="Scenario3PBT14",'Deep retrofit'!$AT$40,"")))&amp;IF(F67="Scenario1PBT15",'Deep retrofit'!$AU$40,IF(F67="Scenario2PBT15",'Deep retrofit'!$AV$40,IF(F67="Scenario3PBT15",'Deep retrofit'!$AW$40,"")))</f>
        <v/>
      </c>
      <c r="X67" s="142">
        <f t="shared" si="19"/>
        <v>0</v>
      </c>
      <c r="Y67" s="142" t="str">
        <f>IF(F67="Scenario1PBT1",'Deep retrofit'!$E$42,IF(F67="Scenario2PBT1",'Deep retrofit'!$F$42,IF(F67="Scenario3PBT1",'Deep retrofit'!$G$42,"")))&amp;IF(F67="Scenario1PBT2",'Deep retrofit'!$H$42,IF(F67="Scenario2PBT2",'Deep retrofit'!$I$42,IF(F67="Scenario3PBT2",'Deep retrofit'!$J$42,"")))&amp;IF(F67="Scenario1PBT3",'Deep retrofit'!$K$42,IF(F67="Scenario2PBT3",'Deep retrofit'!$L$42,IF(F67="Scenario3PBT3",'Deep retrofit'!$M$42,"")))&amp;IF(F67="Scenario1PBT4",'Deep retrofit'!$N$42,IF(F67="Scenario2PBT4",'Deep retrofit'!$O$42,IF(F67="Scenario3PBT4",'Deep retrofit'!$P$42,"")))&amp;IF(F67="Scenario1PBT5",'Deep retrofit'!$Q$42,IF(F67="Scenario2PBT5",'Deep retrofit'!$R$42,IF(F67="Scenario3PBT5",'Deep retrofit'!$S$42,"")))&amp;IF(F67="Scenario1PBT6",'Deep retrofit'!$T$42,IF(F67="Scenario2PBT6",'Deep retrofit'!$U$42,IF(F67="Scenario3PBT6",'Deep retrofit'!$V$42,"")))&amp;IF(F67="Scenario1PBT7",'Deep retrofit'!$W$42,IF(F67="Scenario2PBT7",'Deep retrofit'!$X$42,IF(F67="Scenario3PBT7",'Deep retrofit'!$Y$42,"")))&amp;IF(F67="Scenario1PBT8",'Deep retrofit'!$Z$42,IF(F67="Scenario2PBT8",'Deep retrofit'!$AA$42,IF(F67="Scenario3PBT8",'Deep retrofit'!$AB$42,"")))&amp;IF(F67="Scenario1PBT9",'Deep retrofit'!$AC$42,IF(F67="Scenario2PBT9",'Deep retrofit'!$AD$42,IF(F67="Scenario3PBT9",'Deep retrofit'!$AE$42,"")))&amp;IF(F67="Scenario1PBT10",'Deep retrofit'!$AF$42,IF(F67="Scenario2PBT10",'Deep retrofit'!$AG$42,IF(F67="Scenario3PBT10",'Deep retrofit'!$AH$42,"")))&amp;IF(F67="Scenario1PBT11",'Deep retrofit'!$AI$42,IF(F67="Scenario2PBT11",'Deep retrofit'!$AJ$42,IF(F67="Scenario3PBT11",'Deep retrofit'!$AK$42,"")))&amp;IF(F67="Scenario1PBT12",'Deep retrofit'!$AL$42,IF(F67="Scenario2PBT12",'Deep retrofit'!$AM$42,IF(F67="Scenario3PBT12",'Deep retrofit'!$AN$42,"")))&amp;IF(F67="Scenario1PBT13",'Deep retrofit'!$AO$42,IF(F67="Scenario2PBT13",'Deep retrofit'!$AP$42,IF(F67="Scenario3PBT13",'Deep retrofit'!$AQ$42,"")))&amp;IF(F67="Scenario1PBT14",'Deep retrofit'!$AR$42,IF(F67="Scenario2PBT14",'Deep retrofit'!$AS$42,IF(F67="Scenario3PBT14",'Deep retrofit'!$AT$42,"")))&amp;IF(F67="Scenario1PBT15",'Deep retrofit'!$AU$42,IF(F67="Scenario2PBT15",'Deep retrofit'!$AV$42,IF(F67="Scenario3PBT15",'Deep retrofit'!$AW$42,"")))</f>
        <v/>
      </c>
      <c r="Z67" s="142">
        <f t="shared" si="20"/>
        <v>0</v>
      </c>
      <c r="AA67" s="331" t="str">
        <f>IF(F67="Scenario1PBT1",'Deep retrofit'!$E$101,IF(F67="Scenario2PBT1",'Deep retrofit'!$F$101,IF(F67="Scenario3PBT1",'Deep retrofit'!$G$101,"")))&amp;IF(F67="Scenario1PBT2",'Deep retrofit'!$H$101,IF(F67="Scenario2PBT2",'Deep retrofit'!$I$101,IF(F67="Scenario3PBT2",'Deep retrofit'!$J$101,"")))&amp;IF(F67="Scenario1PBT3",'Deep retrofit'!$K$101,IF(F67="Scenario2PBT3",'Deep retrofit'!$L$101,IF(F67="Scenario3PBT3",'Deep retrofit'!$M$101,"")))&amp;IF(F67="Scenario1PBT4",'Deep retrofit'!$N$101,IF(F67="Scenario2PBT4",'Deep retrofit'!$O$101,IF(F67="Scenario3PBT4",'Deep retrofit'!$P$101,"")))&amp;IF(F67="Scenario1PBT5",'Deep retrofit'!$Q$101,IF(F67="Scenario2PBT5",'Deep retrofit'!$R$101,IF(F67="Scenario3PBT5",'Deep retrofit'!$S$101,"")))&amp;IF(F67="Scenario1PBT6",'Deep retrofit'!$T$101,IF(F67="Scenario2PBT6",'Deep retrofit'!$U$101,IF(F67="Scenario3PBT6",'Deep retrofit'!$V$101,"")))&amp;IF(F67="Scenario1PBT7",'Deep retrofit'!$W$101,IF(F67="Scenario2PBT7",'Deep retrofit'!$X$101,IF(F67="Scenario3PBT7",'Deep retrofit'!$Y$101,"")))&amp;IF(F67="Scenario1PBT8",'Deep retrofit'!$Z$101,IF(F67="Scenario2PBT8",'Deep retrofit'!$AA$101,IF(F67="Scenario3PBT8",'Deep retrofit'!$AB$101,"")))&amp;IF(F67="Scenario1PBT9",'Deep retrofit'!$AC$101,IF(F67="Scenario2PBT9",'Deep retrofit'!$AD$101,IF(F67="Scenario3PBT9",'Deep retrofit'!$AE$101,"")))&amp;IF(F67="Scenario1PBT10",'Deep retrofit'!$AF$101,IF(F67="Scenario2PBT10",'Deep retrofit'!$AG$101,IF(F67="Scenario3PBT10",'Deep retrofit'!$AH$101,"")))&amp;IF(F67="Scenario1PBT11",'Deep retrofit'!$AI$101,IF(F67="Scenario2PBT11",'Deep retrofit'!$AJ$101,IF(F67="Scenario3PBT11",'Deep retrofit'!$AK$101,"")))&amp;IF(F67="Scenario1PBT12",'Deep retrofit'!$AL$101,IF(F67="Scenario2PBT12",'Deep retrofit'!$AM$101,IF(F67="Scenario3PBT12",'Deep retrofit'!$AN$101,"")))&amp;IF(F67="Scenario1PBT13",'Deep retrofit'!$AO$101,IF(F67="Scenario2PBT13",'Deep retrofit'!$AP$101,IF(F67="Scenario3PBT13",'Deep retrofit'!$AQ$101,"")))&amp;IF(F67="Scenario1PBT14",'Deep retrofit'!$AR$101,IF(F67="Scenario2PBT14",'Deep retrofit'!$AS$101,IF(F67="Scenario3PBT14",'Deep retrofit'!$AT$101,"")))&amp;IF(F67="Scenario1PBT15",'Deep retrofit'!$AU$101,IF(F67="Scenario2PBT15",'Deep retrofit'!$AV$101,IF(F67="Scenario3PBT15",'Deep retrofit'!$AW$101,"")))</f>
        <v/>
      </c>
      <c r="AB67" s="233">
        <f t="shared" si="21"/>
        <v>0</v>
      </c>
      <c r="AC67" s="264">
        <f>IFERROR('Projection_Base-case'!G67-G67,0)</f>
        <v>0</v>
      </c>
      <c r="AD67" s="142">
        <f t="shared" si="24"/>
        <v>0</v>
      </c>
      <c r="AE67" s="142">
        <f>IFERROR(100*AC67/'Projection_Base-case'!G67,0)</f>
        <v>0</v>
      </c>
      <c r="AF67" s="142">
        <f>IFERROR('Projection_Base-case'!I67-I67,0)</f>
        <v>0</v>
      </c>
      <c r="AG67" s="142">
        <f t="shared" si="25"/>
        <v>0</v>
      </c>
      <c r="AH67" s="142">
        <f>IFERROR(100*AF67/'Projection_Base-case'!I67,0)</f>
        <v>0</v>
      </c>
      <c r="AI67" s="142">
        <f>IFERROR('Projection_Base-case'!K67-K67,0)</f>
        <v>0</v>
      </c>
      <c r="AJ67" s="142">
        <f t="shared" si="26"/>
        <v>0</v>
      </c>
      <c r="AK67" s="142">
        <f>IFERROR(100*AI67/'Projection_Base-case'!K67,0)</f>
        <v>0</v>
      </c>
      <c r="AL67" s="142">
        <f>IFERROR(M67-'Projection_Base-case'!M67,0)</f>
        <v>0</v>
      </c>
      <c r="AM67" s="142">
        <f t="shared" si="27"/>
        <v>0</v>
      </c>
      <c r="AN67" s="143">
        <f>IFERROR(100*AL67/'Projection_Base-case'!M67,0)</f>
        <v>0</v>
      </c>
      <c r="AO67" s="262">
        <f>IFERROR('Projection_Base-case'!O67-O67,0)</f>
        <v>0</v>
      </c>
      <c r="AP67" s="142">
        <f t="shared" si="28"/>
        <v>0</v>
      </c>
      <c r="AQ67" s="142">
        <f>IFERROR(100*AO67/'Projection_Base-case'!O67,0)</f>
        <v>0</v>
      </c>
      <c r="AR67" s="142">
        <f>IFERROR('Projection_Base-case'!Q67-Q67,0)</f>
        <v>0</v>
      </c>
      <c r="AS67" s="142">
        <f t="shared" si="29"/>
        <v>0</v>
      </c>
      <c r="AT67" s="142">
        <f>IFERROR(100*AR67/'Projection_Base-case'!Q67,0)</f>
        <v>0</v>
      </c>
      <c r="AU67" s="142">
        <f>IFERROR('Projection_Base-case'!S67-S67,0)</f>
        <v>0</v>
      </c>
      <c r="AV67" s="142">
        <f t="shared" si="30"/>
        <v>0</v>
      </c>
      <c r="AW67" s="143">
        <f>IFERROR(100*AU67/'Projection_Base-case'!S67,0)</f>
        <v>0</v>
      </c>
      <c r="AX67" s="262">
        <f>IFERROR('Projection_Base-case'!U67-U67,0)</f>
        <v>0</v>
      </c>
      <c r="AY67" s="142">
        <f t="shared" si="31"/>
        <v>0</v>
      </c>
      <c r="AZ67" s="142">
        <f>IFERROR(100*AX67/'Projection_Base-case'!U67,0)</f>
        <v>0</v>
      </c>
      <c r="BA67" s="142">
        <f>IFERROR('Projection_Base-case'!W67-W67,0)</f>
        <v>0</v>
      </c>
      <c r="BB67" s="142">
        <f t="shared" si="32"/>
        <v>0</v>
      </c>
      <c r="BC67" s="142">
        <f>IFERROR(100*BA67/'Projection_Base-case'!W67,0)</f>
        <v>0</v>
      </c>
      <c r="BD67" s="142">
        <f>IFERROR('Projection_Base-case'!Y67-Y67,0)</f>
        <v>0</v>
      </c>
      <c r="BE67" s="142">
        <f t="shared" si="33"/>
        <v>0</v>
      </c>
      <c r="BF67" s="142">
        <f>IFERROR(100*BD67/'Projection_Base-case'!Y67,0)</f>
        <v>0</v>
      </c>
      <c r="BG67" s="531">
        <f t="shared" si="22"/>
        <v>0</v>
      </c>
      <c r="BH67" s="532">
        <f t="shared" si="23"/>
        <v>0</v>
      </c>
    </row>
    <row r="68" spans="1:60" x14ac:dyDescent="0.25">
      <c r="A68" s="261">
        <v>63</v>
      </c>
      <c r="B68" s="142">
        <f>'Projection_Base-case'!B68</f>
        <v>0</v>
      </c>
      <c r="C68" s="142">
        <f>'Projection_Base-case'!C68</f>
        <v>0</v>
      </c>
      <c r="D68" s="142">
        <f>'Projection_Base-case'!D68</f>
        <v>0</v>
      </c>
      <c r="E68" s="149"/>
      <c r="F68" s="258" t="str">
        <f t="shared" si="10"/>
        <v>0</v>
      </c>
      <c r="G68" s="231" t="str">
        <f>IF(F68="Scenario1PBT1",'Deep retrofit'!$E$6,IF(F68="Scenario2PBT1",'Deep retrofit'!$F$6,IF(F68="Scenario3PBT1",'Deep retrofit'!$G$6,"")))&amp;IF(F68="Scenario1PBT2",'Deep retrofit'!$H$6,IF(F68="Scenario2PBT2",'Deep retrofit'!$I$6,IF(F68="Scenario3PBT2",'Deep retrofit'!$J$6,"")))&amp;IF(F68="Scenario1PBT3",'Deep retrofit'!$K$6,IF(F68="Scenario2PBT3",'Deep retrofit'!$L$6,IF(F68="Scenario3PBT3",'Deep retrofit'!$M$6,"")))&amp;IF(F68="Scenario1PBT4",'Deep retrofit'!$N$6,IF(F68="Scenario2PBT4",'Deep retrofit'!$O$6,IF(F68="Scenario3PBT4",'Deep retrofit'!$P$6,"")))&amp;IF(F68="Scenario1PBT5",'Deep retrofit'!$Q$6,IF(F68="Scenario2PBT5",'Deep retrofit'!$R$6,IF(F68="Scenario3PBT5",'Deep retrofit'!$S$6,"")))&amp;IF(F68="Scenario1PBT6",'Deep retrofit'!$T$6,IF(F68="Scenario2PBT6",'Deep retrofit'!$U$6,IF(F68="Scenario3PBT6",'Deep retrofit'!$V$6,"")))&amp;IF(F68="Scenario1PBT7",'Deep retrofit'!$W$6,IF(F68="Scenario2PBT7",'Deep retrofit'!$X$6,IF(F68="Scenario3PBT7",'Deep retrofit'!$Y$6,"")))&amp;IF(F68="Scenario1PBT8",'Deep retrofit'!$Z$6,IF(F68="Scenario2PBT8",'Deep retrofit'!$AA$6,IF(F68="Scenario3PBT8",'Deep retrofit'!$AB$6,"")))&amp;IF(F68="Scenario1PBT9",'Deep retrofit'!$AC$6,IF(F68="Scenario2PBT9",'Deep retrofit'!$AD$6,IF(F68="Scenario3PBT9",'Deep retrofit'!$AE$6,"")))&amp;IF(F68="Scenario1PBT10",'Deep retrofit'!$AF$6,IF(F68="Scenario2PBT10",'Deep retrofit'!$AG$6,IF(F68="Scenario3PBT10",'Deep retrofit'!$AH$6,"")))&amp;IF(F68="Scenario1PBT11",'Deep retrofit'!$AI$6,IF(F68="Scenario2PBT11",'Deep retrofit'!$AJ$6,IF(F68="Scenario3PBT11",'Deep retrofit'!$AK$6,"")))&amp;IF(F68="Scenario1PBT12",'Deep retrofit'!$AL$6,IF(F68="Scenario2PBT12",'Deep retrofit'!$AM$6,IF(F68="Scenario3PBT12",'Deep retrofit'!$AN$6,"")))&amp;IF(F68="Scenario1PBT13",'Deep retrofit'!$AO$6,IF(F68="Scenario2PBT13",'Deep retrofit'!$AP$6,IF(F68="Scenario3PBT13",'Deep retrofit'!$AQ$6,"")))&amp;IF(F68="Scenario1PBT14",'Deep retrofit'!$AR$6,IF(F68="Scenario2PBT14",'Deep retrofit'!$AS$6,IF(F68="Scenario3PBT14",'Deep retrofit'!$AT$6,"")))&amp;IF(F68="Scenario1PBT15",'Deep retrofit'!$AU$6,IF(F68="Scenario2PBT15",'Deep retrofit'!$AV$6,IF(F68="Scenario3PBT15",'Deep retrofit'!$AW$6,"")))</f>
        <v/>
      </c>
      <c r="H68" s="142">
        <f t="shared" si="11"/>
        <v>0</v>
      </c>
      <c r="I68" s="232" t="str">
        <f>IF(F68="Scenario1PBT1",'Deep retrofit'!$E$16,IF(F68="Scenario2PBT1",'Deep retrofit'!$F$16,IF(F68="Scenario3PBT1",'Deep retrofit'!$G$16,"")))&amp;IF(F68="Scenario1PBT2",'Deep retrofit'!$H$16,IF(F68="Scenario2PBT2",'Deep retrofit'!$I$16,IF(F68="Scenario3PBT2",'Deep retrofit'!$J$16,"")))&amp;IF(F68="Scenario1PBT3",'Deep retrofit'!$K$16,IF(F68="Scenario2PBT3",'Deep retrofit'!$L$16,IF(F68="Scenario3PBT3",'Deep retrofit'!$M$16,"")))&amp;IF(F68="Scenario1PBT4",'Deep retrofit'!$N$16,IF(F68="Scenario2PBT4",'Deep retrofit'!$O$16,IF(F68="Scenario3PBT4",'Deep retrofit'!$P$16,"")))&amp;IF(F68="Scenario1PBT5",'Deep retrofit'!$Q$16,IF(F68="Scenario2PBT5",'Deep retrofit'!$R$16,IF(F68="Scenario3PBT5",'Deep retrofit'!$S$16,"")))&amp;IF(F68="Scenario1PBT6",'Deep retrofit'!$T$16,IF(F68="Scenario2PBT6",'Deep retrofit'!$U$16,IF(F68="Scenario3PBT6",'Deep retrofit'!$V$16,"")))&amp;IF(F68="Scenario1PBT7",'Deep retrofit'!$W$16,IF(F68="Scenario2PBT7",'Deep retrofit'!$X$16,IF(F68="Scenario3PBT7",'Deep retrofit'!$Y$16,"")))&amp;IF(F68="Scenario1PBT8",'Deep retrofit'!$Z$16,IF(F68="Scenario2PBT8",'Deep retrofit'!$AA$16,IF(F68="Scenario3PBT8",'Deep retrofit'!$AB$16,"")))&amp;IF(F68="Scenario1PBT9",'Deep retrofit'!$AC$16,IF(F68="Scenario2PBT9",'Deep retrofit'!$AD$16,IF(F68="Scenario3PBT9",'Deep retrofit'!$AE$16,"")))&amp;IF(F68="Scenario1PBT10",'Deep retrofit'!$AF$16,IF(F68="Scenario2PBT10",'Deep retrofit'!$AG$16,IF(F68="Scenario3PBT10",'Deep retrofit'!$AH$16,"")))&amp;IF(F68="Scenario1PBT11",'Deep retrofit'!$AI$16,IF(F68="Scenario2PBT11",'Deep retrofit'!$AJ$16,IF(F68="Scenario3PBT11",'Deep retrofit'!$AK$16,"")))&amp;IF(F68="Scenario1PBT12",'Deep retrofit'!$AL$16,IF(F68="Scenario2PBT12",'Deep retrofit'!$AM$16,IF(F68="Scenario3PBT12",'Deep retrofit'!$AN$16,"")))&amp;IF(F68="Scenario1PBT13",'Deep retrofit'!$AO$16,IF(F68="Scenario2PBT13",'Deep retrofit'!$AP$16,IF(F68="Scenario3PBT13",'Deep retrofit'!$AQ$16,"")))&amp;IF(F68="Scenario1PBT14",'Deep retrofit'!$AR$16,IF(F68="Scenario2PBT14",'Deep retrofit'!$AS$16,IF(F68="Scenario3PBT14",'Deep retrofit'!$AT$16,"")))&amp;IF(F68="Scenario1PBT15",'Deep retrofit'!$AU$16,IF(F68="Scenario2PBT15",'Deep retrofit'!$AV$16,IF(F68="Scenario3PBT15",'Deep retrofit'!$AW$16,"")))</f>
        <v/>
      </c>
      <c r="J68" s="142">
        <f t="shared" si="12"/>
        <v>0</v>
      </c>
      <c r="K68" s="142" t="str">
        <f>IF(F68="Scenario1PBT1",'Deep retrofit'!$E$18,IF(F68="Scenario2PBT1",'Deep retrofit'!$F$18,IF(F68="Scenario3PBT1",'Deep retrofit'!$G$18,"")))&amp;IF(F68="Scenario1PBT2",'Deep retrofit'!$H$18,IF(F68="Scenario2PBT2",'Deep retrofit'!$I$18,IF(F68="Scenario3PBT2",'Deep retrofit'!$J$18,"")))&amp;IF(F68="Scenario1PBT3",'Deep retrofit'!$K$18,IF(F68="Scenario2PBT3",'Deep retrofit'!$L$18,IF(F68="Scenario3PBT3",'Deep retrofit'!$M$18,"")))&amp;IF(F68="Scenario1PBT4",'Deep retrofit'!$N$18,IF(F68="Scenario2PBT4",'Deep retrofit'!$O$18,IF(F68="Scenario3PBT4",'Deep retrofit'!$P$18,"")))&amp;IF(F68="Scenario1PBT5",'Deep retrofit'!$Q$18,IF(F68="Scenario2PBT5",'Deep retrofit'!$R$18,IF(F68="Scenario3PBT5",'Deep retrofit'!$S$18,"")))&amp;IF(F68="Scenario1PBT6",'Deep retrofit'!$T$18,IF(F68="Scenario2PBT6",'Deep retrofit'!$U$18,IF(F68="Scenario3PBT6",'Deep retrofit'!$V$18,"")))&amp;IF(F68="Scenario1PBT7",'Deep retrofit'!$W$18,IF(F68="Scenario2PBT7",'Deep retrofit'!$X$18,IF(F68="Scenario3PBT7",'Deep retrofit'!$Y$18,"")))&amp;IF(F68="Scenario1PBT8",'Deep retrofit'!$Z$18,IF(F68="Scenario2PBT8",'Deep retrofit'!$AA$18,IF(F68="Scenario3PBT8",'Deep retrofit'!$AB$18,"")))&amp;IF(F68="Scenario1PBT9",'Deep retrofit'!$AC$18,IF(F68="Scenario2PBT9",'Deep retrofit'!$AD$18,IF(F68="Scenario3PBT9",'Deep retrofit'!$AE$18,"")))&amp;IF(F68="Scenario1PBT10",'Deep retrofit'!$AF$18,IF(F68="Scenario2PBT10",'Deep retrofit'!$AG$18,IF(F68="Scenario3PBT10",'Deep retrofit'!$AH$18,"")))&amp;IF(F68="Scenario1PBT11",'Deep retrofit'!$AI$18,IF(F68="Scenario2PBT11",'Deep retrofit'!$AJ$18,IF(F68="Scenario3PBT11",'Deep retrofit'!$AK$18,"")))&amp;IF(F68="Scenario1PBT12",'Deep retrofit'!$AL$18,IF(F68="Scenario2PBT12",'Deep retrofit'!$AM$18,IF(F68="Scenario3PBT12",'Deep retrofit'!$AN$18,"")))&amp;IF(F68="Scenario1PBT13",'Deep retrofit'!$AO$18,IF(F68="Scenario2PBT13",'Deep retrofit'!$AP$18,IF(F68="Scenario3PBT13",'Deep retrofit'!$AQ$18,"")))&amp;IF(F68="Scenario1PBT14",'Deep retrofit'!$AR$18,IF(F68="Scenario2PBT14",'Deep retrofit'!$AS$18,IF(F68="Scenario3PBT14",'Deep retrofit'!$AT$18,"")))&amp;IF(F68="Scenario1PBT15",'Deep retrofit'!$AU$18,IF(F68="Scenario2PBT15",'Deep retrofit'!$AV$18,IF(F68="Scenario3PBT15",'Deep retrofit'!$AW$18,"")))</f>
        <v/>
      </c>
      <c r="L68" s="142">
        <f t="shared" si="13"/>
        <v>0</v>
      </c>
      <c r="M68" s="142" t="str">
        <f>IF(F68="Scenario1PBT1",'Deep retrofit'!$E$20,IF(F68="Scenario2PBT1",'Deep retrofit'!$F$20,IF(F68="Scenario3PBT1",'Deep retrofit'!$G$20,"")))&amp;IF(F68="Scenario1PBT2",'Deep retrofit'!$H$20,IF(F68="Scenario2PBT2",'Deep retrofit'!$I$20,IF(F68="Scenario3PBT2",'Deep retrofit'!$J$20,"")))&amp;IF(F68="Scenario1PBT3",'Deep retrofit'!$K$20,IF(F68="Scenario2PBT3",'Deep retrofit'!$L$20,IF(F68="Scenario3PBT3",'Deep retrofit'!$M$20,"")))&amp;IF(F68="Scenario1PBT4",'Deep retrofit'!$N$20,IF(F68="Scenario2PBT4",'Deep retrofit'!$O$20,IF(F68="Scenario3PBT4",'Deep retrofit'!$P$20,"")))&amp;IF(F68="Scenario1PBT5",'Deep retrofit'!$Q$20,IF(F68="Scenario2PBT5",'Deep retrofit'!$R$20,IF(F68="Scenario3PBT5",'Deep retrofit'!$S$20,"")))&amp;IF(F68="Scenario1PBT6",'Deep retrofit'!$T$20,IF(F68="Scenario2PBT6",'Deep retrofit'!$U$20,IF(F68="Scenario3PBT6",'Deep retrofit'!$V$20,"")))&amp;IF(F68="Scenario1PBT7",'Deep retrofit'!$W$20,IF(F68="Scenario2PBT7",'Deep retrofit'!$X$20,IF(F68="Scenario3PBT7",'Deep retrofit'!$Y$20,"")))&amp;IF(F68="Scenario1PBT8",'Deep retrofit'!$Z$20,IF(F68="Scenario2PBT8",'Deep retrofit'!$AA$20,IF(F68="Scenario3PBT8",'Deep retrofit'!$AB$20,"")))&amp;IF(F68="Scenario1PBT9",'Deep retrofit'!$AC$20,IF(F68="Scenario2PBT9",'Deep retrofit'!$AD$20,IF(F68="Scenario3PBT9",'Deep retrofit'!$AE$20,"")))&amp;IF(F68="Scenario1PBT10",'Deep retrofit'!$AF$20,IF(F68="Scenario2PBT10",'Deep retrofit'!$AG$20,IF(F68="Scenario3PBT10",'Deep retrofit'!$AH$20,"")))&amp;IF(F68="Scenario1PBT11",'Deep retrofit'!$AI$20,IF(F68="Scenario2PBT11",'Deep retrofit'!$AJ$20,IF(F68="Scenario3PBT11",'Deep retrofit'!$AK$20,"")))&amp;IF(F68="Scenario1PBT12",'Deep retrofit'!$AL$20,IF(F68="Scenario2PBT12",'Deep retrofit'!$AM$20,IF(F68="Scenario3PBT12",'Deep retrofit'!$AN$20,"")))&amp;IF(F68="Scenario1PBT13",'Deep retrofit'!$AO$20,IF(F68="Scenario2PBT13",'Deep retrofit'!$AP$20,IF(F68="Scenario3PBT13",'Deep retrofit'!$AQ$20,"")))&amp;IF(F68="Scenario1PBT14",'Deep retrofit'!$AR$20,IF(F68="Scenario2PBT14",'Deep retrofit'!$AS$20,IF(F68="Scenario3PBT14",'Deep retrofit'!$AT$20,"")))&amp;IF(F68="Scenario1PBT15",'Deep retrofit'!$AU$20,IF(F68="Scenario2PBT15",'Deep retrofit'!$AV$20,IF(F68="Scenario3PBT15",'Deep retrofit'!$AW$20,"")))</f>
        <v/>
      </c>
      <c r="N68" s="143">
        <f t="shared" si="14"/>
        <v>0</v>
      </c>
      <c r="O68" s="262" t="str">
        <f>IF(F68="Scenario1PBT1",'Deep retrofit'!$E$23,IF(F68="Scenario2PBT1",'Deep retrofit'!$F$23,IF(F68="Scenario3PBT1",'Deep retrofit'!$G$23,"")))&amp;IF(F68="Scenario1PBT2",'Deep retrofit'!$H$23,IF(F68="Scenario2PBT2",'Deep retrofit'!$I$23,IF(F68="Scenario3PBT2",'Deep retrofit'!$J$23,"")))&amp;IF(F68="Scenario1PBT3",'Deep retrofit'!$K$23,IF(F68="Scenario2PBT3",'Deep retrofit'!$L$23,IF(F68="Scenario3PBT3",'Deep retrofit'!$M$23,"")))&amp;IF(F68="Scenario1PBT4",'Deep retrofit'!$N$23,IF(F68="Scenario2PBT4",'Deep retrofit'!$O$23,IF(F68="Scenario3PBT4",'Deep retrofit'!$P$23,"")))&amp;IF(F68="Scenario1PBT5",'Deep retrofit'!$Q$23,IF(F68="Scenario2PBT5",'Deep retrofit'!$R$23,IF(F68="Scenario3PBT5",'Deep retrofit'!$S$23,"")))&amp;IF(F68="Scenario1PBT6",'Deep retrofit'!$T$23,IF(F68="Scenario2PBT6",'Deep retrofit'!$U$23,IF(F68="Scenario3PBT6",'Deep retrofit'!$V$23,"")))&amp;IF(F68="Scenario1PBT7",'Deep retrofit'!$W$23,IF(F68="Scenario2PBT7",'Deep retrofit'!$X$23,IF(F68="Scenario3PBT7",'Deep retrofit'!$Y$23,"")))&amp;IF(F68="Scenario1PBT8",'Deep retrofit'!$Z$23,IF(F68="Scenario2PBT8",'Deep retrofit'!$AA$23,IF(F68="Scenario3PBT8",'Deep retrofit'!$AB$23,"")))&amp;IF(F68="Scenario1PBT9",'Deep retrofit'!$AC$23,IF(F68="Scenario2PBT9",'Deep retrofit'!$AD$23,IF(F68="Scenario3PBT9",'Deep retrofit'!$AE$23,"")))&amp;IF(F68="Scenario1PBT10",'Deep retrofit'!$AF$23,IF(F68="Scenario2PBT10",'Deep retrofit'!$AG$23,IF(F68="Scenario3PBT10",'Deep retrofit'!$AH$23,"")))&amp;IF(F68="Scenario1PBT11",'Deep retrofit'!$AI$23,IF(F68="Scenario2PBT11",'Deep retrofit'!$AJ$23,IF(F68="Scenario3PBT11",'Deep retrofit'!$AK$23,"")))&amp;IF(F68="Scenario1PBT12",'Deep retrofit'!$AL$23,IF(F68="Scenario2PBT12",'Deep retrofit'!$AM$23,IF(F68="Scenario3PBT12",'Deep retrofit'!$AN$23,"")))&amp;IF(F68="Scenario1PBT13",'Deep retrofit'!$AO$23,IF(F68="Scenario2PBT13",'Deep retrofit'!$AP$23,IF(F68="Scenario3PBT13",'Deep retrofit'!$AQ$23,"")))&amp;IF(F68="Scenario1PBT14",'Deep retrofit'!$AR$23,IF(F68="Scenario2PBT14",'Deep retrofit'!$AS$23,IF(F68="Scenario3PBT14",'Deep retrofit'!$AT$23,"")))&amp;IF(F68="Scenario1PBT15",'Deep retrofit'!$AU$23,IF(F68="Scenario2PBT15",'Deep retrofit'!$AV$23,IF(F68="Scenario3PBT15",'Deep retrofit'!$AW$23,"")))</f>
        <v/>
      </c>
      <c r="P68" s="142">
        <f t="shared" si="15"/>
        <v>0</v>
      </c>
      <c r="Q68" s="142" t="str">
        <f>IF(F68="Scenario1PBT1",'Deep retrofit'!$E$25,IF(F68="Scenario2PBT1",'Deep retrofit'!$F$25,IF(F68="Scenario3PBT1",'Deep retrofit'!$G$25,"")))&amp;IF(F68="Scenario1PBT2",'Deep retrofit'!$H$25,IF(F68="Scenario2PBT2",'Deep retrofit'!$I$25,IF(F68="Scenario3PBT2",'Deep retrofit'!$J$25,"")))&amp;IF(F68="Scenario1PBT3",'Deep retrofit'!$K$25,IF(F68="Scenario2PBT3",'Deep retrofit'!$L$25,IF(F68="Scenario3PBT3",'Deep retrofit'!$M$25,"")))&amp;IF(F68="Scenario1PBT4",'Deep retrofit'!$N$25,IF(F68="Scenario2PBT4",'Deep retrofit'!$O$25,IF(F68="Scenario3PBT4",'Deep retrofit'!$P$25,"")))&amp;IF(F68="Scenario1PBT5",'Deep retrofit'!$Q$25,IF(F68="Scenario2PBT5",'Deep retrofit'!$R$25,IF(F68="Scenario3PBT5",'Deep retrofit'!$S$25,"")))&amp;IF(F68="Scenario1PBT6",'Deep retrofit'!$T$25,IF(F68="Scenario2PBT6",'Deep retrofit'!$U$25,IF(F68="Scenario3PBT6",'Deep retrofit'!$V$25,"")))&amp;IF(F68="Scenario1PBT7",'Deep retrofit'!$W$25,IF(F68="Scenario2PBT7",'Deep retrofit'!$X$25,IF(F68="Scenario3PBT7",'Deep retrofit'!$Y$25,"")))&amp;IF(F68="Scenario1PBT8",'Deep retrofit'!$Z$25,IF(F68="Scenario2PBT8",'Deep retrofit'!$AA$25,IF(F68="Scenario3PBT8",'Deep retrofit'!$AB$25,"")))&amp;IF(F68="Scenario1PBT9",'Deep retrofit'!$AC$25,IF(F68="Scenario2PBT9",'Deep retrofit'!$AD$25,IF(F68="Scenario3PBT9",'Deep retrofit'!$AE$25,"")))&amp;IF(F68="Scenario1PBT10",'Deep retrofit'!$AF$25,IF(F68="Scenario2PBT10",'Deep retrofit'!$AG$25,IF(F68="Scenario3PBT10",'Deep retrofit'!$AH$25,"")))&amp;IF(F68="Scenario1PBT11",'Deep retrofit'!$AI$25,IF(F68="Scenario2PBT11",'Deep retrofit'!$AJ$25,IF(F68="Scenario3PBT11",'Deep retrofit'!$AK$25,"")))&amp;IF(F68="Scenario1PBT12",'Deep retrofit'!$AL$25,IF(F68="Scenario2PBT12",'Deep retrofit'!$AM$25,IF(F68="Scenario3PBT12",'Deep retrofit'!$AN$25,"")))&amp;IF(F68="Scenario1PBT13",'Deep retrofit'!$AO$25,IF(F68="Scenario2PBT13",'Deep retrofit'!$AP$25,IF(F68="Scenario3PBT13",'Deep retrofit'!$AQ$25,"")))&amp;IF(F68="Scenario1PBT14",'Deep retrofit'!$AR$25,IF(F68="Scenario2PBT14",'Deep retrofit'!$AS$25,IF(F68="Scenario3PBT14",'Deep retrofit'!$AT$25,"")))&amp;IF(F68="Scenario1PBT15",'Deep retrofit'!$AU$25,IF(F68="Scenario2PBT15",'Deep retrofit'!$AV$25,IF(F68="Scenario3PBT15",'Deep retrofit'!$AW$25,"")))</f>
        <v/>
      </c>
      <c r="R68" s="142">
        <f t="shared" si="16"/>
        <v>0</v>
      </c>
      <c r="S68" s="142" t="str">
        <f>IF(F68="Scenario1PBT1",'Deep retrofit'!$E$27,IF(F68="Scenario2PBT1",'Deep retrofit'!$F$27,IF(F68="Scenario3PBT1",'Deep retrofit'!$G$27,"")))&amp;IF(F68="Scenario1PBT2",'Deep retrofit'!$H$27,IF(F68="Scenario2PBT2",'Deep retrofit'!$I$27,IF(F68="Scenario3PBT2",'Deep retrofit'!$J$27,"")))&amp;IF(F68="Scenario1PBT3",'Deep retrofit'!$K$27,IF(F68="Scenario2PBT3",'Deep retrofit'!$L$27,IF(F68="Scenario3PBT3",'Deep retrofit'!$M$27,"")))&amp;IF(F68="Scenario1PBT4",'Deep retrofit'!$N$27,IF(F68="Scenario2PBT4",'Deep retrofit'!$O$27,IF(F68="Scenario3PBT4",'Deep retrofit'!$P$27,"")))&amp;IF(F68="Scenario1PBT5",'Deep retrofit'!$Q$27,IF(F68="Scenario2PBT5",'Deep retrofit'!$R$27,IF(F68="Scenario3PBT5",'Deep retrofit'!$S$27,"")))&amp;IF(F68="Scenario1PBT6",'Deep retrofit'!$T$27,IF(F68="Scenario2PBT6",'Deep retrofit'!$U$27,IF(F68="Scenario3PBT6",'Deep retrofit'!$V$27,"")))&amp;IF(F68="Scenario1PBT7",'Deep retrofit'!$W$27,IF(F68="Scenario2PBT7",'Deep retrofit'!$X$27,IF(F68="Scenario3PBT7",'Deep retrofit'!$Y$27,"")))&amp;IF(F68="Scenario1PBT8",'Deep retrofit'!$Z$27,IF(F68="Scenario2PBT8",'Deep retrofit'!$AA$27,IF(F68="Scenario3PBT8",'Deep retrofit'!$AB$27,"")))&amp;IF(F68="Scenario1PBT9",'Deep retrofit'!$AC$27,IF(F68="Scenario2PBT9",'Deep retrofit'!$AD$27,IF(F68="Scenario3PBT9",'Deep retrofit'!$AE$27,"")))&amp;IF(F68="Scenario1PBT10",'Deep retrofit'!$AF$27,IF(F68="Scenario2PBT10",'Deep retrofit'!$AG$27,IF(F68="Scenario3PBT10",'Deep retrofit'!$AH$27,"")))&amp;IF(F68="Scenario1PBT11",'Deep retrofit'!$AI$27,IF(F68="Scenario2PBT11",'Deep retrofit'!$AJ$27,IF(F68="Scenario3PBT11",'Deep retrofit'!$AK$27,"")))&amp;IF(F68="Scenario1PBT12",'Deep retrofit'!$AL$27,IF(F68="Scenario2PBT12",'Deep retrofit'!$AM$27,IF(F68="Scenario3PBT12",'Deep retrofit'!$AN$27,"")))&amp;IF(F68="Scenario1PBT13",'Deep retrofit'!$AO$27,IF(F68="Scenario2PBT13",'Deep retrofit'!$AP$27,IF(F68="Scenario3PBT13",'Deep retrofit'!$AQ$27,"")))&amp;IF(F68="Scenario1PBT14",'Deep retrofit'!$AR$27,IF(F68="Scenario2PBT14",'Deep retrofit'!$AS$27,IF(F68="Scenario3PBT14",'Deep retrofit'!$AT$27,"")))&amp;IF(F68="Scenario1PBT15",'Deep retrofit'!$AU$27,IF(F68="Scenario2PBT15",'Deep retrofit'!$AV$27,IF(F68="Scenario3PBT15",'Deep retrofit'!$AW$27,"")))</f>
        <v/>
      </c>
      <c r="T68" s="263">
        <f t="shared" si="17"/>
        <v>0</v>
      </c>
      <c r="U68" s="262" t="str">
        <f>IF(F68="Scenario1PBT1",'Deep retrofit'!$E$38,IF(F68="Scenario2PBT1",'Deep retrofit'!$F$38,IF(F68="Scenario3PBT1",'Deep retrofit'!$G$38,"")))&amp;IF(F68="Scenario1PBT2",'Deep retrofit'!$H$38,IF(F68="Scenario2PBT2",'Deep retrofit'!$I$38,IF(F68="Scenario3PBT2",'Deep retrofit'!$J$38,"")))&amp;IF(F68="Scenario1PBT3",'Deep retrofit'!$K$38,IF(F68="Scenario2PBT3",'Deep retrofit'!$L$38,IF(F68="Scenario3PBT3",'Deep retrofit'!$M$38,"")))&amp;IF(F68="Scenario1PBT4",'Deep retrofit'!$N$38,IF(F68="Scenario2PBT4",'Deep retrofit'!$O$38,IF(F68="Scenario3PBT4",'Deep retrofit'!$P$38,"")))&amp;IF(F68="Scenario1PBT5",'Deep retrofit'!$Q$38,IF(F68="Scenario2PBT5",'Deep retrofit'!$R$38,IF(F68="Scenario3PBT5",'Deep retrofit'!$S$38,"")))&amp;IF(F68="Scenario1PBT6",'Deep retrofit'!$T$38,IF(F68="Scenario2PBT6",'Deep retrofit'!$U$38,IF(F68="Scenario3PBT6",'Deep retrofit'!$V$38,"")))&amp;IF(F68="Scenario1PBT7",'Deep retrofit'!$W$38,IF(F68="Scenario2PBT7",'Deep retrofit'!$X$38,IF(F68="Scenario3PBT7",'Deep retrofit'!$Y$38,"")))&amp;IF(F68="Scenario1PBT8",'Deep retrofit'!$Z$38,IF(F68="Scenario2PBT8",'Deep retrofit'!$AA$38,IF(F68="Scenario3PBT8",'Deep retrofit'!$AB$38,"")))&amp;IF(F68="Scenario1PBT9",'Deep retrofit'!$AC$38,IF(F68="Scenario2PBT9",'Deep retrofit'!$AD$38,IF(F68="Scenario3PBT9",'Deep retrofit'!$AE$38,"")))&amp;IF(F68="Scenario1PBT10",'Deep retrofit'!$AF$38,IF(F68="Scenario2PBT10",'Deep retrofit'!$AG$38,IF(F68="Scenario3PBT10",'Deep retrofit'!$AH$38,"")))&amp;IF(F68="Scenario1PBT11",'Deep retrofit'!$AI$38,IF(F68="Scenario2PBT11",'Deep retrofit'!$AJ$38,IF(F68="Scenario3PBT11",'Deep retrofit'!$AK$38,"")))&amp;IF(F68="Scenario1PBT12",'Deep retrofit'!$AL$38,IF(F68="Scenario2PBT12",'Deep retrofit'!$AM$38,IF(F68="Scenario3PBT12",'Deep retrofit'!$AN$38,"")))&amp;IF(F68="Scenario1PBT13",'Deep retrofit'!$AO$38,IF(F68="Scenario2PBT13",'Deep retrofit'!$AP$38,IF(F68="Scenario3PBT13",'Deep retrofit'!$AQ$38,"")))&amp;IF(F68="Scenario1PBT14",'Deep retrofit'!$AR$38,IF(F68="Scenario2PBT14",'Deep retrofit'!$AS$38,IF(F68="Scenario3PBT14",'Deep retrofit'!$AT$38,"")))&amp;IF(F68="Scenario1PBT15",'Deep retrofit'!$AU$38,IF(F68="Scenario2PBT15",'Deep retrofit'!$AV$38,IF(F68="Scenario3PBT15",'Deep retrofit'!$AW$38,"")))</f>
        <v/>
      </c>
      <c r="V68" s="142">
        <f t="shared" si="18"/>
        <v>0</v>
      </c>
      <c r="W68" s="142" t="str">
        <f>IF(F68="Scenario1PBT1",'Deep retrofit'!$E$40,IF(F68="Scenario2PBT1",'Deep retrofit'!$F$40,IF(F68="Scenario3PBT1",'Deep retrofit'!$G$40,"")))&amp;IF(F68="Scenario1PBT2",'Deep retrofit'!$H$40,IF(F68="Scenario2PBT2",'Deep retrofit'!$I$40,IF(F68="Scenario3PBT2",'Deep retrofit'!$J$40,"")))&amp;IF(F68="Scenario1PBT3",'Deep retrofit'!$K$40,IF(F68="Scenario2PBT3",'Deep retrofit'!$L$40,IF(F68="Scenario3PBT3",'Deep retrofit'!$M$40,"")))&amp;IF(F68="Scenario1PBT4",'Deep retrofit'!$N$40,IF(F68="Scenario2PBT4",'Deep retrofit'!$O$40,IF(F68="Scenario3PBT4",'Deep retrofit'!$P$40,"")))&amp;IF(F68="Scenario1PBT5",'Deep retrofit'!$Q$40,IF(F68="Scenario2PBT5",'Deep retrofit'!$R$40,IF(F68="Scenario3PBT5",'Deep retrofit'!$S$40,"")))&amp;IF(F68="Scenario1PBT6",'Deep retrofit'!$T$40,IF(F68="Scenario2PBT6",'Deep retrofit'!$U$40,IF(F68="Scenario3PBT6",'Deep retrofit'!$V$40,"")))&amp;IF(F68="Scenario1PBT7",'Deep retrofit'!$W$40,IF(F68="Scenario2PBT7",'Deep retrofit'!$X$40,IF(F68="Scenario3PBT7",'Deep retrofit'!$Y$40,"")))&amp;IF(F68="Scenario1PBT8",'Deep retrofit'!$Z$40,IF(F68="Scenario2PBT8",'Deep retrofit'!$AA$40,IF(F68="Scenario3PBT8",'Deep retrofit'!$AB$40,"")))&amp;IF(F68="Scenario1PBT9",'Deep retrofit'!$AC$40,IF(F68="Scenario2PBT9",'Deep retrofit'!$AD$40,IF(F68="Scenario3PBT9",'Deep retrofit'!$AE$40,"")))&amp;IF(F68="Scenario1PBT10",'Deep retrofit'!$AF$40,IF(F68="Scenario2PBT10",'Deep retrofit'!$AG$40,IF(F68="Scenario3PBT10",'Deep retrofit'!$AH$40,"")))&amp;IF(F68="Scenario1PBT11",'Deep retrofit'!$AI$40,IF(F68="Scenario2PBT11",'Deep retrofit'!$AJ$40,IF(F68="Scenario3PBT11",'Deep retrofit'!$AK$40,"")))&amp;IF(F68="Scenario1PBT12",'Deep retrofit'!$AL$40,IF(F68="Scenario2PBT12",'Deep retrofit'!$AM$40,IF(F68="Scenario3PBT12",'Deep retrofit'!$AN$40,"")))&amp;IF(F68="Scenario1PBT13",'Deep retrofit'!$AO$40,IF(F68="Scenario2PBT13",'Deep retrofit'!$AP$40,IF(F68="Scenario3PBT13",'Deep retrofit'!$AQ$40,"")))&amp;IF(F68="Scenario1PBT14",'Deep retrofit'!$AR$40,IF(F68="Scenario2PBT14",'Deep retrofit'!$AS$40,IF(F68="Scenario3PBT14",'Deep retrofit'!$AT$40,"")))&amp;IF(F68="Scenario1PBT15",'Deep retrofit'!$AU$40,IF(F68="Scenario2PBT15",'Deep retrofit'!$AV$40,IF(F68="Scenario3PBT15",'Deep retrofit'!$AW$40,"")))</f>
        <v/>
      </c>
      <c r="X68" s="142">
        <f t="shared" si="19"/>
        <v>0</v>
      </c>
      <c r="Y68" s="142" t="str">
        <f>IF(F68="Scenario1PBT1",'Deep retrofit'!$E$42,IF(F68="Scenario2PBT1",'Deep retrofit'!$F$42,IF(F68="Scenario3PBT1",'Deep retrofit'!$G$42,"")))&amp;IF(F68="Scenario1PBT2",'Deep retrofit'!$H$42,IF(F68="Scenario2PBT2",'Deep retrofit'!$I$42,IF(F68="Scenario3PBT2",'Deep retrofit'!$J$42,"")))&amp;IF(F68="Scenario1PBT3",'Deep retrofit'!$K$42,IF(F68="Scenario2PBT3",'Deep retrofit'!$L$42,IF(F68="Scenario3PBT3",'Deep retrofit'!$M$42,"")))&amp;IF(F68="Scenario1PBT4",'Deep retrofit'!$N$42,IF(F68="Scenario2PBT4",'Deep retrofit'!$O$42,IF(F68="Scenario3PBT4",'Deep retrofit'!$P$42,"")))&amp;IF(F68="Scenario1PBT5",'Deep retrofit'!$Q$42,IF(F68="Scenario2PBT5",'Deep retrofit'!$R$42,IF(F68="Scenario3PBT5",'Deep retrofit'!$S$42,"")))&amp;IF(F68="Scenario1PBT6",'Deep retrofit'!$T$42,IF(F68="Scenario2PBT6",'Deep retrofit'!$U$42,IF(F68="Scenario3PBT6",'Deep retrofit'!$V$42,"")))&amp;IF(F68="Scenario1PBT7",'Deep retrofit'!$W$42,IF(F68="Scenario2PBT7",'Deep retrofit'!$X$42,IF(F68="Scenario3PBT7",'Deep retrofit'!$Y$42,"")))&amp;IF(F68="Scenario1PBT8",'Deep retrofit'!$Z$42,IF(F68="Scenario2PBT8",'Deep retrofit'!$AA$42,IF(F68="Scenario3PBT8",'Deep retrofit'!$AB$42,"")))&amp;IF(F68="Scenario1PBT9",'Deep retrofit'!$AC$42,IF(F68="Scenario2PBT9",'Deep retrofit'!$AD$42,IF(F68="Scenario3PBT9",'Deep retrofit'!$AE$42,"")))&amp;IF(F68="Scenario1PBT10",'Deep retrofit'!$AF$42,IF(F68="Scenario2PBT10",'Deep retrofit'!$AG$42,IF(F68="Scenario3PBT10",'Deep retrofit'!$AH$42,"")))&amp;IF(F68="Scenario1PBT11",'Deep retrofit'!$AI$42,IF(F68="Scenario2PBT11",'Deep retrofit'!$AJ$42,IF(F68="Scenario3PBT11",'Deep retrofit'!$AK$42,"")))&amp;IF(F68="Scenario1PBT12",'Deep retrofit'!$AL$42,IF(F68="Scenario2PBT12",'Deep retrofit'!$AM$42,IF(F68="Scenario3PBT12",'Deep retrofit'!$AN$42,"")))&amp;IF(F68="Scenario1PBT13",'Deep retrofit'!$AO$42,IF(F68="Scenario2PBT13",'Deep retrofit'!$AP$42,IF(F68="Scenario3PBT13",'Deep retrofit'!$AQ$42,"")))&amp;IF(F68="Scenario1PBT14",'Deep retrofit'!$AR$42,IF(F68="Scenario2PBT14",'Deep retrofit'!$AS$42,IF(F68="Scenario3PBT14",'Deep retrofit'!$AT$42,"")))&amp;IF(F68="Scenario1PBT15",'Deep retrofit'!$AU$42,IF(F68="Scenario2PBT15",'Deep retrofit'!$AV$42,IF(F68="Scenario3PBT15",'Deep retrofit'!$AW$42,"")))</f>
        <v/>
      </c>
      <c r="Z68" s="142">
        <f t="shared" si="20"/>
        <v>0</v>
      </c>
      <c r="AA68" s="331" t="str">
        <f>IF(F68="Scenario1PBT1",'Deep retrofit'!$E$101,IF(F68="Scenario2PBT1",'Deep retrofit'!$F$101,IF(F68="Scenario3PBT1",'Deep retrofit'!$G$101,"")))&amp;IF(F68="Scenario1PBT2",'Deep retrofit'!$H$101,IF(F68="Scenario2PBT2",'Deep retrofit'!$I$101,IF(F68="Scenario3PBT2",'Deep retrofit'!$J$101,"")))&amp;IF(F68="Scenario1PBT3",'Deep retrofit'!$K$101,IF(F68="Scenario2PBT3",'Deep retrofit'!$L$101,IF(F68="Scenario3PBT3",'Deep retrofit'!$M$101,"")))&amp;IF(F68="Scenario1PBT4",'Deep retrofit'!$N$101,IF(F68="Scenario2PBT4",'Deep retrofit'!$O$101,IF(F68="Scenario3PBT4",'Deep retrofit'!$P$101,"")))&amp;IF(F68="Scenario1PBT5",'Deep retrofit'!$Q$101,IF(F68="Scenario2PBT5",'Deep retrofit'!$R$101,IF(F68="Scenario3PBT5",'Deep retrofit'!$S$101,"")))&amp;IF(F68="Scenario1PBT6",'Deep retrofit'!$T$101,IF(F68="Scenario2PBT6",'Deep retrofit'!$U$101,IF(F68="Scenario3PBT6",'Deep retrofit'!$V$101,"")))&amp;IF(F68="Scenario1PBT7",'Deep retrofit'!$W$101,IF(F68="Scenario2PBT7",'Deep retrofit'!$X$101,IF(F68="Scenario3PBT7",'Deep retrofit'!$Y$101,"")))&amp;IF(F68="Scenario1PBT8",'Deep retrofit'!$Z$101,IF(F68="Scenario2PBT8",'Deep retrofit'!$AA$101,IF(F68="Scenario3PBT8",'Deep retrofit'!$AB$101,"")))&amp;IF(F68="Scenario1PBT9",'Deep retrofit'!$AC$101,IF(F68="Scenario2PBT9",'Deep retrofit'!$AD$101,IF(F68="Scenario3PBT9",'Deep retrofit'!$AE$101,"")))&amp;IF(F68="Scenario1PBT10",'Deep retrofit'!$AF$101,IF(F68="Scenario2PBT10",'Deep retrofit'!$AG$101,IF(F68="Scenario3PBT10",'Deep retrofit'!$AH$101,"")))&amp;IF(F68="Scenario1PBT11",'Deep retrofit'!$AI$101,IF(F68="Scenario2PBT11",'Deep retrofit'!$AJ$101,IF(F68="Scenario3PBT11",'Deep retrofit'!$AK$101,"")))&amp;IF(F68="Scenario1PBT12",'Deep retrofit'!$AL$101,IF(F68="Scenario2PBT12",'Deep retrofit'!$AM$101,IF(F68="Scenario3PBT12",'Deep retrofit'!$AN$101,"")))&amp;IF(F68="Scenario1PBT13",'Deep retrofit'!$AO$101,IF(F68="Scenario2PBT13",'Deep retrofit'!$AP$101,IF(F68="Scenario3PBT13",'Deep retrofit'!$AQ$101,"")))&amp;IF(F68="Scenario1PBT14",'Deep retrofit'!$AR$101,IF(F68="Scenario2PBT14",'Deep retrofit'!$AS$101,IF(F68="Scenario3PBT14",'Deep retrofit'!$AT$101,"")))&amp;IF(F68="Scenario1PBT15",'Deep retrofit'!$AU$101,IF(F68="Scenario2PBT15",'Deep retrofit'!$AV$101,IF(F68="Scenario3PBT15",'Deep retrofit'!$AW$101,"")))</f>
        <v/>
      </c>
      <c r="AB68" s="233">
        <f t="shared" si="21"/>
        <v>0</v>
      </c>
      <c r="AC68" s="264">
        <f>IFERROR('Projection_Base-case'!G68-G68,0)</f>
        <v>0</v>
      </c>
      <c r="AD68" s="142">
        <f t="shared" si="24"/>
        <v>0</v>
      </c>
      <c r="AE68" s="142">
        <f>IFERROR(100*AC68/'Projection_Base-case'!G68,0)</f>
        <v>0</v>
      </c>
      <c r="AF68" s="142">
        <f>IFERROR('Projection_Base-case'!I68-I68,0)</f>
        <v>0</v>
      </c>
      <c r="AG68" s="142">
        <f t="shared" si="25"/>
        <v>0</v>
      </c>
      <c r="AH68" s="142">
        <f>IFERROR(100*AF68/'Projection_Base-case'!I68,0)</f>
        <v>0</v>
      </c>
      <c r="AI68" s="142">
        <f>IFERROR('Projection_Base-case'!K68-K68,0)</f>
        <v>0</v>
      </c>
      <c r="AJ68" s="142">
        <f t="shared" si="26"/>
        <v>0</v>
      </c>
      <c r="AK68" s="142">
        <f>IFERROR(100*AI68/'Projection_Base-case'!K68,0)</f>
        <v>0</v>
      </c>
      <c r="AL68" s="142">
        <f>IFERROR(M68-'Projection_Base-case'!M68,0)</f>
        <v>0</v>
      </c>
      <c r="AM68" s="142">
        <f t="shared" si="27"/>
        <v>0</v>
      </c>
      <c r="AN68" s="143">
        <f>IFERROR(100*AL68/'Projection_Base-case'!M68,0)</f>
        <v>0</v>
      </c>
      <c r="AO68" s="262">
        <f>IFERROR('Projection_Base-case'!O68-O68,0)</f>
        <v>0</v>
      </c>
      <c r="AP68" s="142">
        <f t="shared" si="28"/>
        <v>0</v>
      </c>
      <c r="AQ68" s="142">
        <f>IFERROR(100*AO68/'Projection_Base-case'!O68,0)</f>
        <v>0</v>
      </c>
      <c r="AR68" s="142">
        <f>IFERROR('Projection_Base-case'!Q68-Q68,0)</f>
        <v>0</v>
      </c>
      <c r="AS68" s="142">
        <f t="shared" si="29"/>
        <v>0</v>
      </c>
      <c r="AT68" s="142">
        <f>IFERROR(100*AR68/'Projection_Base-case'!Q68,0)</f>
        <v>0</v>
      </c>
      <c r="AU68" s="142">
        <f>IFERROR('Projection_Base-case'!S68-S68,0)</f>
        <v>0</v>
      </c>
      <c r="AV68" s="142">
        <f t="shared" si="30"/>
        <v>0</v>
      </c>
      <c r="AW68" s="143">
        <f>IFERROR(100*AU68/'Projection_Base-case'!S68,0)</f>
        <v>0</v>
      </c>
      <c r="AX68" s="262">
        <f>IFERROR('Projection_Base-case'!U68-U68,0)</f>
        <v>0</v>
      </c>
      <c r="AY68" s="142">
        <f t="shared" si="31"/>
        <v>0</v>
      </c>
      <c r="AZ68" s="142">
        <f>IFERROR(100*AX68/'Projection_Base-case'!U68,0)</f>
        <v>0</v>
      </c>
      <c r="BA68" s="142">
        <f>IFERROR('Projection_Base-case'!W68-W68,0)</f>
        <v>0</v>
      </c>
      <c r="BB68" s="142">
        <f t="shared" si="32"/>
        <v>0</v>
      </c>
      <c r="BC68" s="142">
        <f>IFERROR(100*BA68/'Projection_Base-case'!W68,0)</f>
        <v>0</v>
      </c>
      <c r="BD68" s="142">
        <f>IFERROR('Projection_Base-case'!Y68-Y68,0)</f>
        <v>0</v>
      </c>
      <c r="BE68" s="142">
        <f t="shared" si="33"/>
        <v>0</v>
      </c>
      <c r="BF68" s="142">
        <f>IFERROR(100*BD68/'Projection_Base-case'!Y68,0)</f>
        <v>0</v>
      </c>
      <c r="BG68" s="531">
        <f t="shared" si="22"/>
        <v>0</v>
      </c>
      <c r="BH68" s="532">
        <f t="shared" si="23"/>
        <v>0</v>
      </c>
    </row>
    <row r="69" spans="1:60" x14ac:dyDescent="0.25">
      <c r="A69" s="261">
        <v>64</v>
      </c>
      <c r="B69" s="142">
        <f>'Projection_Base-case'!B69</f>
        <v>0</v>
      </c>
      <c r="C69" s="142">
        <f>'Projection_Base-case'!C69</f>
        <v>0</v>
      </c>
      <c r="D69" s="142">
        <f>'Projection_Base-case'!D69</f>
        <v>0</v>
      </c>
      <c r="E69" s="149"/>
      <c r="F69" s="258" t="str">
        <f t="shared" si="10"/>
        <v>0</v>
      </c>
      <c r="G69" s="231" t="str">
        <f>IF(F69="Scenario1PBT1",'Deep retrofit'!$E$6,IF(F69="Scenario2PBT1",'Deep retrofit'!$F$6,IF(F69="Scenario3PBT1",'Deep retrofit'!$G$6,"")))&amp;IF(F69="Scenario1PBT2",'Deep retrofit'!$H$6,IF(F69="Scenario2PBT2",'Deep retrofit'!$I$6,IF(F69="Scenario3PBT2",'Deep retrofit'!$J$6,"")))&amp;IF(F69="Scenario1PBT3",'Deep retrofit'!$K$6,IF(F69="Scenario2PBT3",'Deep retrofit'!$L$6,IF(F69="Scenario3PBT3",'Deep retrofit'!$M$6,"")))&amp;IF(F69="Scenario1PBT4",'Deep retrofit'!$N$6,IF(F69="Scenario2PBT4",'Deep retrofit'!$O$6,IF(F69="Scenario3PBT4",'Deep retrofit'!$P$6,"")))&amp;IF(F69="Scenario1PBT5",'Deep retrofit'!$Q$6,IF(F69="Scenario2PBT5",'Deep retrofit'!$R$6,IF(F69="Scenario3PBT5",'Deep retrofit'!$S$6,"")))&amp;IF(F69="Scenario1PBT6",'Deep retrofit'!$T$6,IF(F69="Scenario2PBT6",'Deep retrofit'!$U$6,IF(F69="Scenario3PBT6",'Deep retrofit'!$V$6,"")))&amp;IF(F69="Scenario1PBT7",'Deep retrofit'!$W$6,IF(F69="Scenario2PBT7",'Deep retrofit'!$X$6,IF(F69="Scenario3PBT7",'Deep retrofit'!$Y$6,"")))&amp;IF(F69="Scenario1PBT8",'Deep retrofit'!$Z$6,IF(F69="Scenario2PBT8",'Deep retrofit'!$AA$6,IF(F69="Scenario3PBT8",'Deep retrofit'!$AB$6,"")))&amp;IF(F69="Scenario1PBT9",'Deep retrofit'!$AC$6,IF(F69="Scenario2PBT9",'Deep retrofit'!$AD$6,IF(F69="Scenario3PBT9",'Deep retrofit'!$AE$6,"")))&amp;IF(F69="Scenario1PBT10",'Deep retrofit'!$AF$6,IF(F69="Scenario2PBT10",'Deep retrofit'!$AG$6,IF(F69="Scenario3PBT10",'Deep retrofit'!$AH$6,"")))&amp;IF(F69="Scenario1PBT11",'Deep retrofit'!$AI$6,IF(F69="Scenario2PBT11",'Deep retrofit'!$AJ$6,IF(F69="Scenario3PBT11",'Deep retrofit'!$AK$6,"")))&amp;IF(F69="Scenario1PBT12",'Deep retrofit'!$AL$6,IF(F69="Scenario2PBT12",'Deep retrofit'!$AM$6,IF(F69="Scenario3PBT12",'Deep retrofit'!$AN$6,"")))&amp;IF(F69="Scenario1PBT13",'Deep retrofit'!$AO$6,IF(F69="Scenario2PBT13",'Deep retrofit'!$AP$6,IF(F69="Scenario3PBT13",'Deep retrofit'!$AQ$6,"")))&amp;IF(F69="Scenario1PBT14",'Deep retrofit'!$AR$6,IF(F69="Scenario2PBT14",'Deep retrofit'!$AS$6,IF(F69="Scenario3PBT14",'Deep retrofit'!$AT$6,"")))&amp;IF(F69="Scenario1PBT15",'Deep retrofit'!$AU$6,IF(F69="Scenario2PBT15",'Deep retrofit'!$AV$6,IF(F69="Scenario3PBT15",'Deep retrofit'!$AW$6,"")))</f>
        <v/>
      </c>
      <c r="H69" s="142">
        <f t="shared" si="11"/>
        <v>0</v>
      </c>
      <c r="I69" s="232" t="str">
        <f>IF(F69="Scenario1PBT1",'Deep retrofit'!$E$16,IF(F69="Scenario2PBT1",'Deep retrofit'!$F$16,IF(F69="Scenario3PBT1",'Deep retrofit'!$G$16,"")))&amp;IF(F69="Scenario1PBT2",'Deep retrofit'!$H$16,IF(F69="Scenario2PBT2",'Deep retrofit'!$I$16,IF(F69="Scenario3PBT2",'Deep retrofit'!$J$16,"")))&amp;IF(F69="Scenario1PBT3",'Deep retrofit'!$K$16,IF(F69="Scenario2PBT3",'Deep retrofit'!$L$16,IF(F69="Scenario3PBT3",'Deep retrofit'!$M$16,"")))&amp;IF(F69="Scenario1PBT4",'Deep retrofit'!$N$16,IF(F69="Scenario2PBT4",'Deep retrofit'!$O$16,IF(F69="Scenario3PBT4",'Deep retrofit'!$P$16,"")))&amp;IF(F69="Scenario1PBT5",'Deep retrofit'!$Q$16,IF(F69="Scenario2PBT5",'Deep retrofit'!$R$16,IF(F69="Scenario3PBT5",'Deep retrofit'!$S$16,"")))&amp;IF(F69="Scenario1PBT6",'Deep retrofit'!$T$16,IF(F69="Scenario2PBT6",'Deep retrofit'!$U$16,IF(F69="Scenario3PBT6",'Deep retrofit'!$V$16,"")))&amp;IF(F69="Scenario1PBT7",'Deep retrofit'!$W$16,IF(F69="Scenario2PBT7",'Deep retrofit'!$X$16,IF(F69="Scenario3PBT7",'Deep retrofit'!$Y$16,"")))&amp;IF(F69="Scenario1PBT8",'Deep retrofit'!$Z$16,IF(F69="Scenario2PBT8",'Deep retrofit'!$AA$16,IF(F69="Scenario3PBT8",'Deep retrofit'!$AB$16,"")))&amp;IF(F69="Scenario1PBT9",'Deep retrofit'!$AC$16,IF(F69="Scenario2PBT9",'Deep retrofit'!$AD$16,IF(F69="Scenario3PBT9",'Deep retrofit'!$AE$16,"")))&amp;IF(F69="Scenario1PBT10",'Deep retrofit'!$AF$16,IF(F69="Scenario2PBT10",'Deep retrofit'!$AG$16,IF(F69="Scenario3PBT10",'Deep retrofit'!$AH$16,"")))&amp;IF(F69="Scenario1PBT11",'Deep retrofit'!$AI$16,IF(F69="Scenario2PBT11",'Deep retrofit'!$AJ$16,IF(F69="Scenario3PBT11",'Deep retrofit'!$AK$16,"")))&amp;IF(F69="Scenario1PBT12",'Deep retrofit'!$AL$16,IF(F69="Scenario2PBT12",'Deep retrofit'!$AM$16,IF(F69="Scenario3PBT12",'Deep retrofit'!$AN$16,"")))&amp;IF(F69="Scenario1PBT13",'Deep retrofit'!$AO$16,IF(F69="Scenario2PBT13",'Deep retrofit'!$AP$16,IF(F69="Scenario3PBT13",'Deep retrofit'!$AQ$16,"")))&amp;IF(F69="Scenario1PBT14",'Deep retrofit'!$AR$16,IF(F69="Scenario2PBT14",'Deep retrofit'!$AS$16,IF(F69="Scenario3PBT14",'Deep retrofit'!$AT$16,"")))&amp;IF(F69="Scenario1PBT15",'Deep retrofit'!$AU$16,IF(F69="Scenario2PBT15",'Deep retrofit'!$AV$16,IF(F69="Scenario3PBT15",'Deep retrofit'!$AW$16,"")))</f>
        <v/>
      </c>
      <c r="J69" s="142">
        <f t="shared" si="12"/>
        <v>0</v>
      </c>
      <c r="K69" s="142" t="str">
        <f>IF(F69="Scenario1PBT1",'Deep retrofit'!$E$18,IF(F69="Scenario2PBT1",'Deep retrofit'!$F$18,IF(F69="Scenario3PBT1",'Deep retrofit'!$G$18,"")))&amp;IF(F69="Scenario1PBT2",'Deep retrofit'!$H$18,IF(F69="Scenario2PBT2",'Deep retrofit'!$I$18,IF(F69="Scenario3PBT2",'Deep retrofit'!$J$18,"")))&amp;IF(F69="Scenario1PBT3",'Deep retrofit'!$K$18,IF(F69="Scenario2PBT3",'Deep retrofit'!$L$18,IF(F69="Scenario3PBT3",'Deep retrofit'!$M$18,"")))&amp;IF(F69="Scenario1PBT4",'Deep retrofit'!$N$18,IF(F69="Scenario2PBT4",'Deep retrofit'!$O$18,IF(F69="Scenario3PBT4",'Deep retrofit'!$P$18,"")))&amp;IF(F69="Scenario1PBT5",'Deep retrofit'!$Q$18,IF(F69="Scenario2PBT5",'Deep retrofit'!$R$18,IF(F69="Scenario3PBT5",'Deep retrofit'!$S$18,"")))&amp;IF(F69="Scenario1PBT6",'Deep retrofit'!$T$18,IF(F69="Scenario2PBT6",'Deep retrofit'!$U$18,IF(F69="Scenario3PBT6",'Deep retrofit'!$V$18,"")))&amp;IF(F69="Scenario1PBT7",'Deep retrofit'!$W$18,IF(F69="Scenario2PBT7",'Deep retrofit'!$X$18,IF(F69="Scenario3PBT7",'Deep retrofit'!$Y$18,"")))&amp;IF(F69="Scenario1PBT8",'Deep retrofit'!$Z$18,IF(F69="Scenario2PBT8",'Deep retrofit'!$AA$18,IF(F69="Scenario3PBT8",'Deep retrofit'!$AB$18,"")))&amp;IF(F69="Scenario1PBT9",'Deep retrofit'!$AC$18,IF(F69="Scenario2PBT9",'Deep retrofit'!$AD$18,IF(F69="Scenario3PBT9",'Deep retrofit'!$AE$18,"")))&amp;IF(F69="Scenario1PBT10",'Deep retrofit'!$AF$18,IF(F69="Scenario2PBT10",'Deep retrofit'!$AG$18,IF(F69="Scenario3PBT10",'Deep retrofit'!$AH$18,"")))&amp;IF(F69="Scenario1PBT11",'Deep retrofit'!$AI$18,IF(F69="Scenario2PBT11",'Deep retrofit'!$AJ$18,IF(F69="Scenario3PBT11",'Deep retrofit'!$AK$18,"")))&amp;IF(F69="Scenario1PBT12",'Deep retrofit'!$AL$18,IF(F69="Scenario2PBT12",'Deep retrofit'!$AM$18,IF(F69="Scenario3PBT12",'Deep retrofit'!$AN$18,"")))&amp;IF(F69="Scenario1PBT13",'Deep retrofit'!$AO$18,IF(F69="Scenario2PBT13",'Deep retrofit'!$AP$18,IF(F69="Scenario3PBT13",'Deep retrofit'!$AQ$18,"")))&amp;IF(F69="Scenario1PBT14",'Deep retrofit'!$AR$18,IF(F69="Scenario2PBT14",'Deep retrofit'!$AS$18,IF(F69="Scenario3PBT14",'Deep retrofit'!$AT$18,"")))&amp;IF(F69="Scenario1PBT15",'Deep retrofit'!$AU$18,IF(F69="Scenario2PBT15",'Deep retrofit'!$AV$18,IF(F69="Scenario3PBT15",'Deep retrofit'!$AW$18,"")))</f>
        <v/>
      </c>
      <c r="L69" s="142">
        <f t="shared" si="13"/>
        <v>0</v>
      </c>
      <c r="M69" s="142" t="str">
        <f>IF(F69="Scenario1PBT1",'Deep retrofit'!$E$20,IF(F69="Scenario2PBT1",'Deep retrofit'!$F$20,IF(F69="Scenario3PBT1",'Deep retrofit'!$G$20,"")))&amp;IF(F69="Scenario1PBT2",'Deep retrofit'!$H$20,IF(F69="Scenario2PBT2",'Deep retrofit'!$I$20,IF(F69="Scenario3PBT2",'Deep retrofit'!$J$20,"")))&amp;IF(F69="Scenario1PBT3",'Deep retrofit'!$K$20,IF(F69="Scenario2PBT3",'Deep retrofit'!$L$20,IF(F69="Scenario3PBT3",'Deep retrofit'!$M$20,"")))&amp;IF(F69="Scenario1PBT4",'Deep retrofit'!$N$20,IF(F69="Scenario2PBT4",'Deep retrofit'!$O$20,IF(F69="Scenario3PBT4",'Deep retrofit'!$P$20,"")))&amp;IF(F69="Scenario1PBT5",'Deep retrofit'!$Q$20,IF(F69="Scenario2PBT5",'Deep retrofit'!$R$20,IF(F69="Scenario3PBT5",'Deep retrofit'!$S$20,"")))&amp;IF(F69="Scenario1PBT6",'Deep retrofit'!$T$20,IF(F69="Scenario2PBT6",'Deep retrofit'!$U$20,IF(F69="Scenario3PBT6",'Deep retrofit'!$V$20,"")))&amp;IF(F69="Scenario1PBT7",'Deep retrofit'!$W$20,IF(F69="Scenario2PBT7",'Deep retrofit'!$X$20,IF(F69="Scenario3PBT7",'Deep retrofit'!$Y$20,"")))&amp;IF(F69="Scenario1PBT8",'Deep retrofit'!$Z$20,IF(F69="Scenario2PBT8",'Deep retrofit'!$AA$20,IF(F69="Scenario3PBT8",'Deep retrofit'!$AB$20,"")))&amp;IF(F69="Scenario1PBT9",'Deep retrofit'!$AC$20,IF(F69="Scenario2PBT9",'Deep retrofit'!$AD$20,IF(F69="Scenario3PBT9",'Deep retrofit'!$AE$20,"")))&amp;IF(F69="Scenario1PBT10",'Deep retrofit'!$AF$20,IF(F69="Scenario2PBT10",'Deep retrofit'!$AG$20,IF(F69="Scenario3PBT10",'Deep retrofit'!$AH$20,"")))&amp;IF(F69="Scenario1PBT11",'Deep retrofit'!$AI$20,IF(F69="Scenario2PBT11",'Deep retrofit'!$AJ$20,IF(F69="Scenario3PBT11",'Deep retrofit'!$AK$20,"")))&amp;IF(F69="Scenario1PBT12",'Deep retrofit'!$AL$20,IF(F69="Scenario2PBT12",'Deep retrofit'!$AM$20,IF(F69="Scenario3PBT12",'Deep retrofit'!$AN$20,"")))&amp;IF(F69="Scenario1PBT13",'Deep retrofit'!$AO$20,IF(F69="Scenario2PBT13",'Deep retrofit'!$AP$20,IF(F69="Scenario3PBT13",'Deep retrofit'!$AQ$20,"")))&amp;IF(F69="Scenario1PBT14",'Deep retrofit'!$AR$20,IF(F69="Scenario2PBT14",'Deep retrofit'!$AS$20,IF(F69="Scenario3PBT14",'Deep retrofit'!$AT$20,"")))&amp;IF(F69="Scenario1PBT15",'Deep retrofit'!$AU$20,IF(F69="Scenario2PBT15",'Deep retrofit'!$AV$20,IF(F69="Scenario3PBT15",'Deep retrofit'!$AW$20,"")))</f>
        <v/>
      </c>
      <c r="N69" s="143">
        <f t="shared" si="14"/>
        <v>0</v>
      </c>
      <c r="O69" s="262" t="str">
        <f>IF(F69="Scenario1PBT1",'Deep retrofit'!$E$23,IF(F69="Scenario2PBT1",'Deep retrofit'!$F$23,IF(F69="Scenario3PBT1",'Deep retrofit'!$G$23,"")))&amp;IF(F69="Scenario1PBT2",'Deep retrofit'!$H$23,IF(F69="Scenario2PBT2",'Deep retrofit'!$I$23,IF(F69="Scenario3PBT2",'Deep retrofit'!$J$23,"")))&amp;IF(F69="Scenario1PBT3",'Deep retrofit'!$K$23,IF(F69="Scenario2PBT3",'Deep retrofit'!$L$23,IF(F69="Scenario3PBT3",'Deep retrofit'!$M$23,"")))&amp;IF(F69="Scenario1PBT4",'Deep retrofit'!$N$23,IF(F69="Scenario2PBT4",'Deep retrofit'!$O$23,IF(F69="Scenario3PBT4",'Deep retrofit'!$P$23,"")))&amp;IF(F69="Scenario1PBT5",'Deep retrofit'!$Q$23,IF(F69="Scenario2PBT5",'Deep retrofit'!$R$23,IF(F69="Scenario3PBT5",'Deep retrofit'!$S$23,"")))&amp;IF(F69="Scenario1PBT6",'Deep retrofit'!$T$23,IF(F69="Scenario2PBT6",'Deep retrofit'!$U$23,IF(F69="Scenario3PBT6",'Deep retrofit'!$V$23,"")))&amp;IF(F69="Scenario1PBT7",'Deep retrofit'!$W$23,IF(F69="Scenario2PBT7",'Deep retrofit'!$X$23,IF(F69="Scenario3PBT7",'Deep retrofit'!$Y$23,"")))&amp;IF(F69="Scenario1PBT8",'Deep retrofit'!$Z$23,IF(F69="Scenario2PBT8",'Deep retrofit'!$AA$23,IF(F69="Scenario3PBT8",'Deep retrofit'!$AB$23,"")))&amp;IF(F69="Scenario1PBT9",'Deep retrofit'!$AC$23,IF(F69="Scenario2PBT9",'Deep retrofit'!$AD$23,IF(F69="Scenario3PBT9",'Deep retrofit'!$AE$23,"")))&amp;IF(F69="Scenario1PBT10",'Deep retrofit'!$AF$23,IF(F69="Scenario2PBT10",'Deep retrofit'!$AG$23,IF(F69="Scenario3PBT10",'Deep retrofit'!$AH$23,"")))&amp;IF(F69="Scenario1PBT11",'Deep retrofit'!$AI$23,IF(F69="Scenario2PBT11",'Deep retrofit'!$AJ$23,IF(F69="Scenario3PBT11",'Deep retrofit'!$AK$23,"")))&amp;IF(F69="Scenario1PBT12",'Deep retrofit'!$AL$23,IF(F69="Scenario2PBT12",'Deep retrofit'!$AM$23,IF(F69="Scenario3PBT12",'Deep retrofit'!$AN$23,"")))&amp;IF(F69="Scenario1PBT13",'Deep retrofit'!$AO$23,IF(F69="Scenario2PBT13",'Deep retrofit'!$AP$23,IF(F69="Scenario3PBT13",'Deep retrofit'!$AQ$23,"")))&amp;IF(F69="Scenario1PBT14",'Deep retrofit'!$AR$23,IF(F69="Scenario2PBT14",'Deep retrofit'!$AS$23,IF(F69="Scenario3PBT14",'Deep retrofit'!$AT$23,"")))&amp;IF(F69="Scenario1PBT15",'Deep retrofit'!$AU$23,IF(F69="Scenario2PBT15",'Deep retrofit'!$AV$23,IF(F69="Scenario3PBT15",'Deep retrofit'!$AW$23,"")))</f>
        <v/>
      </c>
      <c r="P69" s="142">
        <f t="shared" si="15"/>
        <v>0</v>
      </c>
      <c r="Q69" s="142" t="str">
        <f>IF(F69="Scenario1PBT1",'Deep retrofit'!$E$25,IF(F69="Scenario2PBT1",'Deep retrofit'!$F$25,IF(F69="Scenario3PBT1",'Deep retrofit'!$G$25,"")))&amp;IF(F69="Scenario1PBT2",'Deep retrofit'!$H$25,IF(F69="Scenario2PBT2",'Deep retrofit'!$I$25,IF(F69="Scenario3PBT2",'Deep retrofit'!$J$25,"")))&amp;IF(F69="Scenario1PBT3",'Deep retrofit'!$K$25,IF(F69="Scenario2PBT3",'Deep retrofit'!$L$25,IF(F69="Scenario3PBT3",'Deep retrofit'!$M$25,"")))&amp;IF(F69="Scenario1PBT4",'Deep retrofit'!$N$25,IF(F69="Scenario2PBT4",'Deep retrofit'!$O$25,IF(F69="Scenario3PBT4",'Deep retrofit'!$P$25,"")))&amp;IF(F69="Scenario1PBT5",'Deep retrofit'!$Q$25,IF(F69="Scenario2PBT5",'Deep retrofit'!$R$25,IF(F69="Scenario3PBT5",'Deep retrofit'!$S$25,"")))&amp;IF(F69="Scenario1PBT6",'Deep retrofit'!$T$25,IF(F69="Scenario2PBT6",'Deep retrofit'!$U$25,IF(F69="Scenario3PBT6",'Deep retrofit'!$V$25,"")))&amp;IF(F69="Scenario1PBT7",'Deep retrofit'!$W$25,IF(F69="Scenario2PBT7",'Deep retrofit'!$X$25,IF(F69="Scenario3PBT7",'Deep retrofit'!$Y$25,"")))&amp;IF(F69="Scenario1PBT8",'Deep retrofit'!$Z$25,IF(F69="Scenario2PBT8",'Deep retrofit'!$AA$25,IF(F69="Scenario3PBT8",'Deep retrofit'!$AB$25,"")))&amp;IF(F69="Scenario1PBT9",'Deep retrofit'!$AC$25,IF(F69="Scenario2PBT9",'Deep retrofit'!$AD$25,IF(F69="Scenario3PBT9",'Deep retrofit'!$AE$25,"")))&amp;IF(F69="Scenario1PBT10",'Deep retrofit'!$AF$25,IF(F69="Scenario2PBT10",'Deep retrofit'!$AG$25,IF(F69="Scenario3PBT10",'Deep retrofit'!$AH$25,"")))&amp;IF(F69="Scenario1PBT11",'Deep retrofit'!$AI$25,IF(F69="Scenario2PBT11",'Deep retrofit'!$AJ$25,IF(F69="Scenario3PBT11",'Deep retrofit'!$AK$25,"")))&amp;IF(F69="Scenario1PBT12",'Deep retrofit'!$AL$25,IF(F69="Scenario2PBT12",'Deep retrofit'!$AM$25,IF(F69="Scenario3PBT12",'Deep retrofit'!$AN$25,"")))&amp;IF(F69="Scenario1PBT13",'Deep retrofit'!$AO$25,IF(F69="Scenario2PBT13",'Deep retrofit'!$AP$25,IF(F69="Scenario3PBT13",'Deep retrofit'!$AQ$25,"")))&amp;IF(F69="Scenario1PBT14",'Deep retrofit'!$AR$25,IF(F69="Scenario2PBT14",'Deep retrofit'!$AS$25,IF(F69="Scenario3PBT14",'Deep retrofit'!$AT$25,"")))&amp;IF(F69="Scenario1PBT15",'Deep retrofit'!$AU$25,IF(F69="Scenario2PBT15",'Deep retrofit'!$AV$25,IF(F69="Scenario3PBT15",'Deep retrofit'!$AW$25,"")))</f>
        <v/>
      </c>
      <c r="R69" s="142">
        <f t="shared" si="16"/>
        <v>0</v>
      </c>
      <c r="S69" s="142" t="str">
        <f>IF(F69="Scenario1PBT1",'Deep retrofit'!$E$27,IF(F69="Scenario2PBT1",'Deep retrofit'!$F$27,IF(F69="Scenario3PBT1",'Deep retrofit'!$G$27,"")))&amp;IF(F69="Scenario1PBT2",'Deep retrofit'!$H$27,IF(F69="Scenario2PBT2",'Deep retrofit'!$I$27,IF(F69="Scenario3PBT2",'Deep retrofit'!$J$27,"")))&amp;IF(F69="Scenario1PBT3",'Deep retrofit'!$K$27,IF(F69="Scenario2PBT3",'Deep retrofit'!$L$27,IF(F69="Scenario3PBT3",'Deep retrofit'!$M$27,"")))&amp;IF(F69="Scenario1PBT4",'Deep retrofit'!$N$27,IF(F69="Scenario2PBT4",'Deep retrofit'!$O$27,IF(F69="Scenario3PBT4",'Deep retrofit'!$P$27,"")))&amp;IF(F69="Scenario1PBT5",'Deep retrofit'!$Q$27,IF(F69="Scenario2PBT5",'Deep retrofit'!$R$27,IF(F69="Scenario3PBT5",'Deep retrofit'!$S$27,"")))&amp;IF(F69="Scenario1PBT6",'Deep retrofit'!$T$27,IF(F69="Scenario2PBT6",'Deep retrofit'!$U$27,IF(F69="Scenario3PBT6",'Deep retrofit'!$V$27,"")))&amp;IF(F69="Scenario1PBT7",'Deep retrofit'!$W$27,IF(F69="Scenario2PBT7",'Deep retrofit'!$X$27,IF(F69="Scenario3PBT7",'Deep retrofit'!$Y$27,"")))&amp;IF(F69="Scenario1PBT8",'Deep retrofit'!$Z$27,IF(F69="Scenario2PBT8",'Deep retrofit'!$AA$27,IF(F69="Scenario3PBT8",'Deep retrofit'!$AB$27,"")))&amp;IF(F69="Scenario1PBT9",'Deep retrofit'!$AC$27,IF(F69="Scenario2PBT9",'Deep retrofit'!$AD$27,IF(F69="Scenario3PBT9",'Deep retrofit'!$AE$27,"")))&amp;IF(F69="Scenario1PBT10",'Deep retrofit'!$AF$27,IF(F69="Scenario2PBT10",'Deep retrofit'!$AG$27,IF(F69="Scenario3PBT10",'Deep retrofit'!$AH$27,"")))&amp;IF(F69="Scenario1PBT11",'Deep retrofit'!$AI$27,IF(F69="Scenario2PBT11",'Deep retrofit'!$AJ$27,IF(F69="Scenario3PBT11",'Deep retrofit'!$AK$27,"")))&amp;IF(F69="Scenario1PBT12",'Deep retrofit'!$AL$27,IF(F69="Scenario2PBT12",'Deep retrofit'!$AM$27,IF(F69="Scenario3PBT12",'Deep retrofit'!$AN$27,"")))&amp;IF(F69="Scenario1PBT13",'Deep retrofit'!$AO$27,IF(F69="Scenario2PBT13",'Deep retrofit'!$AP$27,IF(F69="Scenario3PBT13",'Deep retrofit'!$AQ$27,"")))&amp;IF(F69="Scenario1PBT14",'Deep retrofit'!$AR$27,IF(F69="Scenario2PBT14",'Deep retrofit'!$AS$27,IF(F69="Scenario3PBT14",'Deep retrofit'!$AT$27,"")))&amp;IF(F69="Scenario1PBT15",'Deep retrofit'!$AU$27,IF(F69="Scenario2PBT15",'Deep retrofit'!$AV$27,IF(F69="Scenario3PBT15",'Deep retrofit'!$AW$27,"")))</f>
        <v/>
      </c>
      <c r="T69" s="263">
        <f t="shared" si="17"/>
        <v>0</v>
      </c>
      <c r="U69" s="262" t="str">
        <f>IF(F69="Scenario1PBT1",'Deep retrofit'!$E$38,IF(F69="Scenario2PBT1",'Deep retrofit'!$F$38,IF(F69="Scenario3PBT1",'Deep retrofit'!$G$38,"")))&amp;IF(F69="Scenario1PBT2",'Deep retrofit'!$H$38,IF(F69="Scenario2PBT2",'Deep retrofit'!$I$38,IF(F69="Scenario3PBT2",'Deep retrofit'!$J$38,"")))&amp;IF(F69="Scenario1PBT3",'Deep retrofit'!$K$38,IF(F69="Scenario2PBT3",'Deep retrofit'!$L$38,IF(F69="Scenario3PBT3",'Deep retrofit'!$M$38,"")))&amp;IF(F69="Scenario1PBT4",'Deep retrofit'!$N$38,IF(F69="Scenario2PBT4",'Deep retrofit'!$O$38,IF(F69="Scenario3PBT4",'Deep retrofit'!$P$38,"")))&amp;IF(F69="Scenario1PBT5",'Deep retrofit'!$Q$38,IF(F69="Scenario2PBT5",'Deep retrofit'!$R$38,IF(F69="Scenario3PBT5",'Deep retrofit'!$S$38,"")))&amp;IF(F69="Scenario1PBT6",'Deep retrofit'!$T$38,IF(F69="Scenario2PBT6",'Deep retrofit'!$U$38,IF(F69="Scenario3PBT6",'Deep retrofit'!$V$38,"")))&amp;IF(F69="Scenario1PBT7",'Deep retrofit'!$W$38,IF(F69="Scenario2PBT7",'Deep retrofit'!$X$38,IF(F69="Scenario3PBT7",'Deep retrofit'!$Y$38,"")))&amp;IF(F69="Scenario1PBT8",'Deep retrofit'!$Z$38,IF(F69="Scenario2PBT8",'Deep retrofit'!$AA$38,IF(F69="Scenario3PBT8",'Deep retrofit'!$AB$38,"")))&amp;IF(F69="Scenario1PBT9",'Deep retrofit'!$AC$38,IF(F69="Scenario2PBT9",'Deep retrofit'!$AD$38,IF(F69="Scenario3PBT9",'Deep retrofit'!$AE$38,"")))&amp;IF(F69="Scenario1PBT10",'Deep retrofit'!$AF$38,IF(F69="Scenario2PBT10",'Deep retrofit'!$AG$38,IF(F69="Scenario3PBT10",'Deep retrofit'!$AH$38,"")))&amp;IF(F69="Scenario1PBT11",'Deep retrofit'!$AI$38,IF(F69="Scenario2PBT11",'Deep retrofit'!$AJ$38,IF(F69="Scenario3PBT11",'Deep retrofit'!$AK$38,"")))&amp;IF(F69="Scenario1PBT12",'Deep retrofit'!$AL$38,IF(F69="Scenario2PBT12",'Deep retrofit'!$AM$38,IF(F69="Scenario3PBT12",'Deep retrofit'!$AN$38,"")))&amp;IF(F69="Scenario1PBT13",'Deep retrofit'!$AO$38,IF(F69="Scenario2PBT13",'Deep retrofit'!$AP$38,IF(F69="Scenario3PBT13",'Deep retrofit'!$AQ$38,"")))&amp;IF(F69="Scenario1PBT14",'Deep retrofit'!$AR$38,IF(F69="Scenario2PBT14",'Deep retrofit'!$AS$38,IF(F69="Scenario3PBT14",'Deep retrofit'!$AT$38,"")))&amp;IF(F69="Scenario1PBT15",'Deep retrofit'!$AU$38,IF(F69="Scenario2PBT15",'Deep retrofit'!$AV$38,IF(F69="Scenario3PBT15",'Deep retrofit'!$AW$38,"")))</f>
        <v/>
      </c>
      <c r="V69" s="142">
        <f t="shared" si="18"/>
        <v>0</v>
      </c>
      <c r="W69" s="142" t="str">
        <f>IF(F69="Scenario1PBT1",'Deep retrofit'!$E$40,IF(F69="Scenario2PBT1",'Deep retrofit'!$F$40,IF(F69="Scenario3PBT1",'Deep retrofit'!$G$40,"")))&amp;IF(F69="Scenario1PBT2",'Deep retrofit'!$H$40,IF(F69="Scenario2PBT2",'Deep retrofit'!$I$40,IF(F69="Scenario3PBT2",'Deep retrofit'!$J$40,"")))&amp;IF(F69="Scenario1PBT3",'Deep retrofit'!$K$40,IF(F69="Scenario2PBT3",'Deep retrofit'!$L$40,IF(F69="Scenario3PBT3",'Deep retrofit'!$M$40,"")))&amp;IF(F69="Scenario1PBT4",'Deep retrofit'!$N$40,IF(F69="Scenario2PBT4",'Deep retrofit'!$O$40,IF(F69="Scenario3PBT4",'Deep retrofit'!$P$40,"")))&amp;IF(F69="Scenario1PBT5",'Deep retrofit'!$Q$40,IF(F69="Scenario2PBT5",'Deep retrofit'!$R$40,IF(F69="Scenario3PBT5",'Deep retrofit'!$S$40,"")))&amp;IF(F69="Scenario1PBT6",'Deep retrofit'!$T$40,IF(F69="Scenario2PBT6",'Deep retrofit'!$U$40,IF(F69="Scenario3PBT6",'Deep retrofit'!$V$40,"")))&amp;IF(F69="Scenario1PBT7",'Deep retrofit'!$W$40,IF(F69="Scenario2PBT7",'Deep retrofit'!$X$40,IF(F69="Scenario3PBT7",'Deep retrofit'!$Y$40,"")))&amp;IF(F69="Scenario1PBT8",'Deep retrofit'!$Z$40,IF(F69="Scenario2PBT8",'Deep retrofit'!$AA$40,IF(F69="Scenario3PBT8",'Deep retrofit'!$AB$40,"")))&amp;IF(F69="Scenario1PBT9",'Deep retrofit'!$AC$40,IF(F69="Scenario2PBT9",'Deep retrofit'!$AD$40,IF(F69="Scenario3PBT9",'Deep retrofit'!$AE$40,"")))&amp;IF(F69="Scenario1PBT10",'Deep retrofit'!$AF$40,IF(F69="Scenario2PBT10",'Deep retrofit'!$AG$40,IF(F69="Scenario3PBT10",'Deep retrofit'!$AH$40,"")))&amp;IF(F69="Scenario1PBT11",'Deep retrofit'!$AI$40,IF(F69="Scenario2PBT11",'Deep retrofit'!$AJ$40,IF(F69="Scenario3PBT11",'Deep retrofit'!$AK$40,"")))&amp;IF(F69="Scenario1PBT12",'Deep retrofit'!$AL$40,IF(F69="Scenario2PBT12",'Deep retrofit'!$AM$40,IF(F69="Scenario3PBT12",'Deep retrofit'!$AN$40,"")))&amp;IF(F69="Scenario1PBT13",'Deep retrofit'!$AO$40,IF(F69="Scenario2PBT13",'Deep retrofit'!$AP$40,IF(F69="Scenario3PBT13",'Deep retrofit'!$AQ$40,"")))&amp;IF(F69="Scenario1PBT14",'Deep retrofit'!$AR$40,IF(F69="Scenario2PBT14",'Deep retrofit'!$AS$40,IF(F69="Scenario3PBT14",'Deep retrofit'!$AT$40,"")))&amp;IF(F69="Scenario1PBT15",'Deep retrofit'!$AU$40,IF(F69="Scenario2PBT15",'Deep retrofit'!$AV$40,IF(F69="Scenario3PBT15",'Deep retrofit'!$AW$40,"")))</f>
        <v/>
      </c>
      <c r="X69" s="142">
        <f t="shared" si="19"/>
        <v>0</v>
      </c>
      <c r="Y69" s="142" t="str">
        <f>IF(F69="Scenario1PBT1",'Deep retrofit'!$E$42,IF(F69="Scenario2PBT1",'Deep retrofit'!$F$42,IF(F69="Scenario3PBT1",'Deep retrofit'!$G$42,"")))&amp;IF(F69="Scenario1PBT2",'Deep retrofit'!$H$42,IF(F69="Scenario2PBT2",'Deep retrofit'!$I$42,IF(F69="Scenario3PBT2",'Deep retrofit'!$J$42,"")))&amp;IF(F69="Scenario1PBT3",'Deep retrofit'!$K$42,IF(F69="Scenario2PBT3",'Deep retrofit'!$L$42,IF(F69="Scenario3PBT3",'Deep retrofit'!$M$42,"")))&amp;IF(F69="Scenario1PBT4",'Deep retrofit'!$N$42,IF(F69="Scenario2PBT4",'Deep retrofit'!$O$42,IF(F69="Scenario3PBT4",'Deep retrofit'!$P$42,"")))&amp;IF(F69="Scenario1PBT5",'Deep retrofit'!$Q$42,IF(F69="Scenario2PBT5",'Deep retrofit'!$R$42,IF(F69="Scenario3PBT5",'Deep retrofit'!$S$42,"")))&amp;IF(F69="Scenario1PBT6",'Deep retrofit'!$T$42,IF(F69="Scenario2PBT6",'Deep retrofit'!$U$42,IF(F69="Scenario3PBT6",'Deep retrofit'!$V$42,"")))&amp;IF(F69="Scenario1PBT7",'Deep retrofit'!$W$42,IF(F69="Scenario2PBT7",'Deep retrofit'!$X$42,IF(F69="Scenario3PBT7",'Deep retrofit'!$Y$42,"")))&amp;IF(F69="Scenario1PBT8",'Deep retrofit'!$Z$42,IF(F69="Scenario2PBT8",'Deep retrofit'!$AA$42,IF(F69="Scenario3PBT8",'Deep retrofit'!$AB$42,"")))&amp;IF(F69="Scenario1PBT9",'Deep retrofit'!$AC$42,IF(F69="Scenario2PBT9",'Deep retrofit'!$AD$42,IF(F69="Scenario3PBT9",'Deep retrofit'!$AE$42,"")))&amp;IF(F69="Scenario1PBT10",'Deep retrofit'!$AF$42,IF(F69="Scenario2PBT10",'Deep retrofit'!$AG$42,IF(F69="Scenario3PBT10",'Deep retrofit'!$AH$42,"")))&amp;IF(F69="Scenario1PBT11",'Deep retrofit'!$AI$42,IF(F69="Scenario2PBT11",'Deep retrofit'!$AJ$42,IF(F69="Scenario3PBT11",'Deep retrofit'!$AK$42,"")))&amp;IF(F69="Scenario1PBT12",'Deep retrofit'!$AL$42,IF(F69="Scenario2PBT12",'Deep retrofit'!$AM$42,IF(F69="Scenario3PBT12",'Deep retrofit'!$AN$42,"")))&amp;IF(F69="Scenario1PBT13",'Deep retrofit'!$AO$42,IF(F69="Scenario2PBT13",'Deep retrofit'!$AP$42,IF(F69="Scenario3PBT13",'Deep retrofit'!$AQ$42,"")))&amp;IF(F69="Scenario1PBT14",'Deep retrofit'!$AR$42,IF(F69="Scenario2PBT14",'Deep retrofit'!$AS$42,IF(F69="Scenario3PBT14",'Deep retrofit'!$AT$42,"")))&amp;IF(F69="Scenario1PBT15",'Deep retrofit'!$AU$42,IF(F69="Scenario2PBT15",'Deep retrofit'!$AV$42,IF(F69="Scenario3PBT15",'Deep retrofit'!$AW$42,"")))</f>
        <v/>
      </c>
      <c r="Z69" s="142">
        <f t="shared" si="20"/>
        <v>0</v>
      </c>
      <c r="AA69" s="331" t="str">
        <f>IF(F69="Scenario1PBT1",'Deep retrofit'!$E$101,IF(F69="Scenario2PBT1",'Deep retrofit'!$F$101,IF(F69="Scenario3PBT1",'Deep retrofit'!$G$101,"")))&amp;IF(F69="Scenario1PBT2",'Deep retrofit'!$H$101,IF(F69="Scenario2PBT2",'Deep retrofit'!$I$101,IF(F69="Scenario3PBT2",'Deep retrofit'!$J$101,"")))&amp;IF(F69="Scenario1PBT3",'Deep retrofit'!$K$101,IF(F69="Scenario2PBT3",'Deep retrofit'!$L$101,IF(F69="Scenario3PBT3",'Deep retrofit'!$M$101,"")))&amp;IF(F69="Scenario1PBT4",'Deep retrofit'!$N$101,IF(F69="Scenario2PBT4",'Deep retrofit'!$O$101,IF(F69="Scenario3PBT4",'Deep retrofit'!$P$101,"")))&amp;IF(F69="Scenario1PBT5",'Deep retrofit'!$Q$101,IF(F69="Scenario2PBT5",'Deep retrofit'!$R$101,IF(F69="Scenario3PBT5",'Deep retrofit'!$S$101,"")))&amp;IF(F69="Scenario1PBT6",'Deep retrofit'!$T$101,IF(F69="Scenario2PBT6",'Deep retrofit'!$U$101,IF(F69="Scenario3PBT6",'Deep retrofit'!$V$101,"")))&amp;IF(F69="Scenario1PBT7",'Deep retrofit'!$W$101,IF(F69="Scenario2PBT7",'Deep retrofit'!$X$101,IF(F69="Scenario3PBT7",'Deep retrofit'!$Y$101,"")))&amp;IF(F69="Scenario1PBT8",'Deep retrofit'!$Z$101,IF(F69="Scenario2PBT8",'Deep retrofit'!$AA$101,IF(F69="Scenario3PBT8",'Deep retrofit'!$AB$101,"")))&amp;IF(F69="Scenario1PBT9",'Deep retrofit'!$AC$101,IF(F69="Scenario2PBT9",'Deep retrofit'!$AD$101,IF(F69="Scenario3PBT9",'Deep retrofit'!$AE$101,"")))&amp;IF(F69="Scenario1PBT10",'Deep retrofit'!$AF$101,IF(F69="Scenario2PBT10",'Deep retrofit'!$AG$101,IF(F69="Scenario3PBT10",'Deep retrofit'!$AH$101,"")))&amp;IF(F69="Scenario1PBT11",'Deep retrofit'!$AI$101,IF(F69="Scenario2PBT11",'Deep retrofit'!$AJ$101,IF(F69="Scenario3PBT11",'Deep retrofit'!$AK$101,"")))&amp;IF(F69="Scenario1PBT12",'Deep retrofit'!$AL$101,IF(F69="Scenario2PBT12",'Deep retrofit'!$AM$101,IF(F69="Scenario3PBT12",'Deep retrofit'!$AN$101,"")))&amp;IF(F69="Scenario1PBT13",'Deep retrofit'!$AO$101,IF(F69="Scenario2PBT13",'Deep retrofit'!$AP$101,IF(F69="Scenario3PBT13",'Deep retrofit'!$AQ$101,"")))&amp;IF(F69="Scenario1PBT14",'Deep retrofit'!$AR$101,IF(F69="Scenario2PBT14",'Deep retrofit'!$AS$101,IF(F69="Scenario3PBT14",'Deep retrofit'!$AT$101,"")))&amp;IF(F69="Scenario1PBT15",'Deep retrofit'!$AU$101,IF(F69="Scenario2PBT15",'Deep retrofit'!$AV$101,IF(F69="Scenario3PBT15",'Deep retrofit'!$AW$101,"")))</f>
        <v/>
      </c>
      <c r="AB69" s="233">
        <f t="shared" si="21"/>
        <v>0</v>
      </c>
      <c r="AC69" s="264">
        <f>IFERROR('Projection_Base-case'!G69-G69,0)</f>
        <v>0</v>
      </c>
      <c r="AD69" s="142">
        <f t="shared" si="24"/>
        <v>0</v>
      </c>
      <c r="AE69" s="142">
        <f>IFERROR(100*AC69/'Projection_Base-case'!G69,0)</f>
        <v>0</v>
      </c>
      <c r="AF69" s="142">
        <f>IFERROR('Projection_Base-case'!I69-I69,0)</f>
        <v>0</v>
      </c>
      <c r="AG69" s="142">
        <f t="shared" si="25"/>
        <v>0</v>
      </c>
      <c r="AH69" s="142">
        <f>IFERROR(100*AF69/'Projection_Base-case'!I69,0)</f>
        <v>0</v>
      </c>
      <c r="AI69" s="142">
        <f>IFERROR('Projection_Base-case'!K69-K69,0)</f>
        <v>0</v>
      </c>
      <c r="AJ69" s="142">
        <f t="shared" si="26"/>
        <v>0</v>
      </c>
      <c r="AK69" s="142">
        <f>IFERROR(100*AI69/'Projection_Base-case'!K69,0)</f>
        <v>0</v>
      </c>
      <c r="AL69" s="142">
        <f>IFERROR(M69-'Projection_Base-case'!M69,0)</f>
        <v>0</v>
      </c>
      <c r="AM69" s="142">
        <f t="shared" si="27"/>
        <v>0</v>
      </c>
      <c r="AN69" s="143">
        <f>IFERROR(100*AL69/'Projection_Base-case'!M69,0)</f>
        <v>0</v>
      </c>
      <c r="AO69" s="262">
        <f>IFERROR('Projection_Base-case'!O69-O69,0)</f>
        <v>0</v>
      </c>
      <c r="AP69" s="142">
        <f t="shared" si="28"/>
        <v>0</v>
      </c>
      <c r="AQ69" s="142">
        <f>IFERROR(100*AO69/'Projection_Base-case'!O69,0)</f>
        <v>0</v>
      </c>
      <c r="AR69" s="142">
        <f>IFERROR('Projection_Base-case'!Q69-Q69,0)</f>
        <v>0</v>
      </c>
      <c r="AS69" s="142">
        <f t="shared" si="29"/>
        <v>0</v>
      </c>
      <c r="AT69" s="142">
        <f>IFERROR(100*AR69/'Projection_Base-case'!Q69,0)</f>
        <v>0</v>
      </c>
      <c r="AU69" s="142">
        <f>IFERROR('Projection_Base-case'!S69-S69,0)</f>
        <v>0</v>
      </c>
      <c r="AV69" s="142">
        <f t="shared" si="30"/>
        <v>0</v>
      </c>
      <c r="AW69" s="143">
        <f>IFERROR(100*AU69/'Projection_Base-case'!S69,0)</f>
        <v>0</v>
      </c>
      <c r="AX69" s="262">
        <f>IFERROR('Projection_Base-case'!U69-U69,0)</f>
        <v>0</v>
      </c>
      <c r="AY69" s="142">
        <f t="shared" si="31"/>
        <v>0</v>
      </c>
      <c r="AZ69" s="142">
        <f>IFERROR(100*AX69/'Projection_Base-case'!U69,0)</f>
        <v>0</v>
      </c>
      <c r="BA69" s="142">
        <f>IFERROR('Projection_Base-case'!W69-W69,0)</f>
        <v>0</v>
      </c>
      <c r="BB69" s="142">
        <f t="shared" si="32"/>
        <v>0</v>
      </c>
      <c r="BC69" s="142">
        <f>IFERROR(100*BA69/'Projection_Base-case'!W69,0)</f>
        <v>0</v>
      </c>
      <c r="BD69" s="142">
        <f>IFERROR('Projection_Base-case'!Y69-Y69,0)</f>
        <v>0</v>
      </c>
      <c r="BE69" s="142">
        <f t="shared" si="33"/>
        <v>0</v>
      </c>
      <c r="BF69" s="142">
        <f>IFERROR(100*BD69/'Projection_Base-case'!Y69,0)</f>
        <v>0</v>
      </c>
      <c r="BG69" s="531">
        <f t="shared" si="22"/>
        <v>0</v>
      </c>
      <c r="BH69" s="532">
        <f t="shared" si="23"/>
        <v>0</v>
      </c>
    </row>
    <row r="70" spans="1:60" x14ac:dyDescent="0.25">
      <c r="A70" s="261">
        <v>65</v>
      </c>
      <c r="B70" s="142">
        <f>'Projection_Base-case'!B70</f>
        <v>0</v>
      </c>
      <c r="C70" s="142">
        <f>'Projection_Base-case'!C70</f>
        <v>0</v>
      </c>
      <c r="D70" s="142">
        <f>'Projection_Base-case'!D70</f>
        <v>0</v>
      </c>
      <c r="E70" s="149"/>
      <c r="F70" s="258" t="str">
        <f t="shared" si="10"/>
        <v>0</v>
      </c>
      <c r="G70" s="231" t="str">
        <f>IF(F70="Scenario1PBT1",'Deep retrofit'!$E$6,IF(F70="Scenario2PBT1",'Deep retrofit'!$F$6,IF(F70="Scenario3PBT1",'Deep retrofit'!$G$6,"")))&amp;IF(F70="Scenario1PBT2",'Deep retrofit'!$H$6,IF(F70="Scenario2PBT2",'Deep retrofit'!$I$6,IF(F70="Scenario3PBT2",'Deep retrofit'!$J$6,"")))&amp;IF(F70="Scenario1PBT3",'Deep retrofit'!$K$6,IF(F70="Scenario2PBT3",'Deep retrofit'!$L$6,IF(F70="Scenario3PBT3",'Deep retrofit'!$M$6,"")))&amp;IF(F70="Scenario1PBT4",'Deep retrofit'!$N$6,IF(F70="Scenario2PBT4",'Deep retrofit'!$O$6,IF(F70="Scenario3PBT4",'Deep retrofit'!$P$6,"")))&amp;IF(F70="Scenario1PBT5",'Deep retrofit'!$Q$6,IF(F70="Scenario2PBT5",'Deep retrofit'!$R$6,IF(F70="Scenario3PBT5",'Deep retrofit'!$S$6,"")))&amp;IF(F70="Scenario1PBT6",'Deep retrofit'!$T$6,IF(F70="Scenario2PBT6",'Deep retrofit'!$U$6,IF(F70="Scenario3PBT6",'Deep retrofit'!$V$6,"")))&amp;IF(F70="Scenario1PBT7",'Deep retrofit'!$W$6,IF(F70="Scenario2PBT7",'Deep retrofit'!$X$6,IF(F70="Scenario3PBT7",'Deep retrofit'!$Y$6,"")))&amp;IF(F70="Scenario1PBT8",'Deep retrofit'!$Z$6,IF(F70="Scenario2PBT8",'Deep retrofit'!$AA$6,IF(F70="Scenario3PBT8",'Deep retrofit'!$AB$6,"")))&amp;IF(F70="Scenario1PBT9",'Deep retrofit'!$AC$6,IF(F70="Scenario2PBT9",'Deep retrofit'!$AD$6,IF(F70="Scenario3PBT9",'Deep retrofit'!$AE$6,"")))&amp;IF(F70="Scenario1PBT10",'Deep retrofit'!$AF$6,IF(F70="Scenario2PBT10",'Deep retrofit'!$AG$6,IF(F70="Scenario3PBT10",'Deep retrofit'!$AH$6,"")))&amp;IF(F70="Scenario1PBT11",'Deep retrofit'!$AI$6,IF(F70="Scenario2PBT11",'Deep retrofit'!$AJ$6,IF(F70="Scenario3PBT11",'Deep retrofit'!$AK$6,"")))&amp;IF(F70="Scenario1PBT12",'Deep retrofit'!$AL$6,IF(F70="Scenario2PBT12",'Deep retrofit'!$AM$6,IF(F70="Scenario3PBT12",'Deep retrofit'!$AN$6,"")))&amp;IF(F70="Scenario1PBT13",'Deep retrofit'!$AO$6,IF(F70="Scenario2PBT13",'Deep retrofit'!$AP$6,IF(F70="Scenario3PBT13",'Deep retrofit'!$AQ$6,"")))&amp;IF(F70="Scenario1PBT14",'Deep retrofit'!$AR$6,IF(F70="Scenario2PBT14",'Deep retrofit'!$AS$6,IF(F70="Scenario3PBT14",'Deep retrofit'!$AT$6,"")))&amp;IF(F70="Scenario1PBT15",'Deep retrofit'!$AU$6,IF(F70="Scenario2PBT15",'Deep retrofit'!$AV$6,IF(F70="Scenario3PBT15",'Deep retrofit'!$AW$6,"")))</f>
        <v/>
      </c>
      <c r="H70" s="142">
        <f t="shared" si="11"/>
        <v>0</v>
      </c>
      <c r="I70" s="232" t="str">
        <f>IF(F70="Scenario1PBT1",'Deep retrofit'!$E$16,IF(F70="Scenario2PBT1",'Deep retrofit'!$F$16,IF(F70="Scenario3PBT1",'Deep retrofit'!$G$16,"")))&amp;IF(F70="Scenario1PBT2",'Deep retrofit'!$H$16,IF(F70="Scenario2PBT2",'Deep retrofit'!$I$16,IF(F70="Scenario3PBT2",'Deep retrofit'!$J$16,"")))&amp;IF(F70="Scenario1PBT3",'Deep retrofit'!$K$16,IF(F70="Scenario2PBT3",'Deep retrofit'!$L$16,IF(F70="Scenario3PBT3",'Deep retrofit'!$M$16,"")))&amp;IF(F70="Scenario1PBT4",'Deep retrofit'!$N$16,IF(F70="Scenario2PBT4",'Deep retrofit'!$O$16,IF(F70="Scenario3PBT4",'Deep retrofit'!$P$16,"")))&amp;IF(F70="Scenario1PBT5",'Deep retrofit'!$Q$16,IF(F70="Scenario2PBT5",'Deep retrofit'!$R$16,IF(F70="Scenario3PBT5",'Deep retrofit'!$S$16,"")))&amp;IF(F70="Scenario1PBT6",'Deep retrofit'!$T$16,IF(F70="Scenario2PBT6",'Deep retrofit'!$U$16,IF(F70="Scenario3PBT6",'Deep retrofit'!$V$16,"")))&amp;IF(F70="Scenario1PBT7",'Deep retrofit'!$W$16,IF(F70="Scenario2PBT7",'Deep retrofit'!$X$16,IF(F70="Scenario3PBT7",'Deep retrofit'!$Y$16,"")))&amp;IF(F70="Scenario1PBT8",'Deep retrofit'!$Z$16,IF(F70="Scenario2PBT8",'Deep retrofit'!$AA$16,IF(F70="Scenario3PBT8",'Deep retrofit'!$AB$16,"")))&amp;IF(F70="Scenario1PBT9",'Deep retrofit'!$AC$16,IF(F70="Scenario2PBT9",'Deep retrofit'!$AD$16,IF(F70="Scenario3PBT9",'Deep retrofit'!$AE$16,"")))&amp;IF(F70="Scenario1PBT10",'Deep retrofit'!$AF$16,IF(F70="Scenario2PBT10",'Deep retrofit'!$AG$16,IF(F70="Scenario3PBT10",'Deep retrofit'!$AH$16,"")))&amp;IF(F70="Scenario1PBT11",'Deep retrofit'!$AI$16,IF(F70="Scenario2PBT11",'Deep retrofit'!$AJ$16,IF(F70="Scenario3PBT11",'Deep retrofit'!$AK$16,"")))&amp;IF(F70="Scenario1PBT12",'Deep retrofit'!$AL$16,IF(F70="Scenario2PBT12",'Deep retrofit'!$AM$16,IF(F70="Scenario3PBT12",'Deep retrofit'!$AN$16,"")))&amp;IF(F70="Scenario1PBT13",'Deep retrofit'!$AO$16,IF(F70="Scenario2PBT13",'Deep retrofit'!$AP$16,IF(F70="Scenario3PBT13",'Deep retrofit'!$AQ$16,"")))&amp;IF(F70="Scenario1PBT14",'Deep retrofit'!$AR$16,IF(F70="Scenario2PBT14",'Deep retrofit'!$AS$16,IF(F70="Scenario3PBT14",'Deep retrofit'!$AT$16,"")))&amp;IF(F70="Scenario1PBT15",'Deep retrofit'!$AU$16,IF(F70="Scenario2PBT15",'Deep retrofit'!$AV$16,IF(F70="Scenario3PBT15",'Deep retrofit'!$AW$16,"")))</f>
        <v/>
      </c>
      <c r="J70" s="142">
        <f t="shared" si="12"/>
        <v>0</v>
      </c>
      <c r="K70" s="142" t="str">
        <f>IF(F70="Scenario1PBT1",'Deep retrofit'!$E$18,IF(F70="Scenario2PBT1",'Deep retrofit'!$F$18,IF(F70="Scenario3PBT1",'Deep retrofit'!$G$18,"")))&amp;IF(F70="Scenario1PBT2",'Deep retrofit'!$H$18,IF(F70="Scenario2PBT2",'Deep retrofit'!$I$18,IF(F70="Scenario3PBT2",'Deep retrofit'!$J$18,"")))&amp;IF(F70="Scenario1PBT3",'Deep retrofit'!$K$18,IF(F70="Scenario2PBT3",'Deep retrofit'!$L$18,IF(F70="Scenario3PBT3",'Deep retrofit'!$M$18,"")))&amp;IF(F70="Scenario1PBT4",'Deep retrofit'!$N$18,IF(F70="Scenario2PBT4",'Deep retrofit'!$O$18,IF(F70="Scenario3PBT4",'Deep retrofit'!$P$18,"")))&amp;IF(F70="Scenario1PBT5",'Deep retrofit'!$Q$18,IF(F70="Scenario2PBT5",'Deep retrofit'!$R$18,IF(F70="Scenario3PBT5",'Deep retrofit'!$S$18,"")))&amp;IF(F70="Scenario1PBT6",'Deep retrofit'!$T$18,IF(F70="Scenario2PBT6",'Deep retrofit'!$U$18,IF(F70="Scenario3PBT6",'Deep retrofit'!$V$18,"")))&amp;IF(F70="Scenario1PBT7",'Deep retrofit'!$W$18,IF(F70="Scenario2PBT7",'Deep retrofit'!$X$18,IF(F70="Scenario3PBT7",'Deep retrofit'!$Y$18,"")))&amp;IF(F70="Scenario1PBT8",'Deep retrofit'!$Z$18,IF(F70="Scenario2PBT8",'Deep retrofit'!$AA$18,IF(F70="Scenario3PBT8",'Deep retrofit'!$AB$18,"")))&amp;IF(F70="Scenario1PBT9",'Deep retrofit'!$AC$18,IF(F70="Scenario2PBT9",'Deep retrofit'!$AD$18,IF(F70="Scenario3PBT9",'Deep retrofit'!$AE$18,"")))&amp;IF(F70="Scenario1PBT10",'Deep retrofit'!$AF$18,IF(F70="Scenario2PBT10",'Deep retrofit'!$AG$18,IF(F70="Scenario3PBT10",'Deep retrofit'!$AH$18,"")))&amp;IF(F70="Scenario1PBT11",'Deep retrofit'!$AI$18,IF(F70="Scenario2PBT11",'Deep retrofit'!$AJ$18,IF(F70="Scenario3PBT11",'Deep retrofit'!$AK$18,"")))&amp;IF(F70="Scenario1PBT12",'Deep retrofit'!$AL$18,IF(F70="Scenario2PBT12",'Deep retrofit'!$AM$18,IF(F70="Scenario3PBT12",'Deep retrofit'!$AN$18,"")))&amp;IF(F70="Scenario1PBT13",'Deep retrofit'!$AO$18,IF(F70="Scenario2PBT13",'Deep retrofit'!$AP$18,IF(F70="Scenario3PBT13",'Deep retrofit'!$AQ$18,"")))&amp;IF(F70="Scenario1PBT14",'Deep retrofit'!$AR$18,IF(F70="Scenario2PBT14",'Deep retrofit'!$AS$18,IF(F70="Scenario3PBT14",'Deep retrofit'!$AT$18,"")))&amp;IF(F70="Scenario1PBT15",'Deep retrofit'!$AU$18,IF(F70="Scenario2PBT15",'Deep retrofit'!$AV$18,IF(F70="Scenario3PBT15",'Deep retrofit'!$AW$18,"")))</f>
        <v/>
      </c>
      <c r="L70" s="142">
        <f t="shared" si="13"/>
        <v>0</v>
      </c>
      <c r="M70" s="142" t="str">
        <f>IF(F70="Scenario1PBT1",'Deep retrofit'!$E$20,IF(F70="Scenario2PBT1",'Deep retrofit'!$F$20,IF(F70="Scenario3PBT1",'Deep retrofit'!$G$20,"")))&amp;IF(F70="Scenario1PBT2",'Deep retrofit'!$H$20,IF(F70="Scenario2PBT2",'Deep retrofit'!$I$20,IF(F70="Scenario3PBT2",'Deep retrofit'!$J$20,"")))&amp;IF(F70="Scenario1PBT3",'Deep retrofit'!$K$20,IF(F70="Scenario2PBT3",'Deep retrofit'!$L$20,IF(F70="Scenario3PBT3",'Deep retrofit'!$M$20,"")))&amp;IF(F70="Scenario1PBT4",'Deep retrofit'!$N$20,IF(F70="Scenario2PBT4",'Deep retrofit'!$O$20,IF(F70="Scenario3PBT4",'Deep retrofit'!$P$20,"")))&amp;IF(F70="Scenario1PBT5",'Deep retrofit'!$Q$20,IF(F70="Scenario2PBT5",'Deep retrofit'!$R$20,IF(F70="Scenario3PBT5",'Deep retrofit'!$S$20,"")))&amp;IF(F70="Scenario1PBT6",'Deep retrofit'!$T$20,IF(F70="Scenario2PBT6",'Deep retrofit'!$U$20,IF(F70="Scenario3PBT6",'Deep retrofit'!$V$20,"")))&amp;IF(F70="Scenario1PBT7",'Deep retrofit'!$W$20,IF(F70="Scenario2PBT7",'Deep retrofit'!$X$20,IF(F70="Scenario3PBT7",'Deep retrofit'!$Y$20,"")))&amp;IF(F70="Scenario1PBT8",'Deep retrofit'!$Z$20,IF(F70="Scenario2PBT8",'Deep retrofit'!$AA$20,IF(F70="Scenario3PBT8",'Deep retrofit'!$AB$20,"")))&amp;IF(F70="Scenario1PBT9",'Deep retrofit'!$AC$20,IF(F70="Scenario2PBT9",'Deep retrofit'!$AD$20,IF(F70="Scenario3PBT9",'Deep retrofit'!$AE$20,"")))&amp;IF(F70="Scenario1PBT10",'Deep retrofit'!$AF$20,IF(F70="Scenario2PBT10",'Deep retrofit'!$AG$20,IF(F70="Scenario3PBT10",'Deep retrofit'!$AH$20,"")))&amp;IF(F70="Scenario1PBT11",'Deep retrofit'!$AI$20,IF(F70="Scenario2PBT11",'Deep retrofit'!$AJ$20,IF(F70="Scenario3PBT11",'Deep retrofit'!$AK$20,"")))&amp;IF(F70="Scenario1PBT12",'Deep retrofit'!$AL$20,IF(F70="Scenario2PBT12",'Deep retrofit'!$AM$20,IF(F70="Scenario3PBT12",'Deep retrofit'!$AN$20,"")))&amp;IF(F70="Scenario1PBT13",'Deep retrofit'!$AO$20,IF(F70="Scenario2PBT13",'Deep retrofit'!$AP$20,IF(F70="Scenario3PBT13",'Deep retrofit'!$AQ$20,"")))&amp;IF(F70="Scenario1PBT14",'Deep retrofit'!$AR$20,IF(F70="Scenario2PBT14",'Deep retrofit'!$AS$20,IF(F70="Scenario3PBT14",'Deep retrofit'!$AT$20,"")))&amp;IF(F70="Scenario1PBT15",'Deep retrofit'!$AU$20,IF(F70="Scenario2PBT15",'Deep retrofit'!$AV$20,IF(F70="Scenario3PBT15",'Deep retrofit'!$AW$20,"")))</f>
        <v/>
      </c>
      <c r="N70" s="143">
        <f t="shared" si="14"/>
        <v>0</v>
      </c>
      <c r="O70" s="262" t="str">
        <f>IF(F70="Scenario1PBT1",'Deep retrofit'!$E$23,IF(F70="Scenario2PBT1",'Deep retrofit'!$F$23,IF(F70="Scenario3PBT1",'Deep retrofit'!$G$23,"")))&amp;IF(F70="Scenario1PBT2",'Deep retrofit'!$H$23,IF(F70="Scenario2PBT2",'Deep retrofit'!$I$23,IF(F70="Scenario3PBT2",'Deep retrofit'!$J$23,"")))&amp;IF(F70="Scenario1PBT3",'Deep retrofit'!$K$23,IF(F70="Scenario2PBT3",'Deep retrofit'!$L$23,IF(F70="Scenario3PBT3",'Deep retrofit'!$M$23,"")))&amp;IF(F70="Scenario1PBT4",'Deep retrofit'!$N$23,IF(F70="Scenario2PBT4",'Deep retrofit'!$O$23,IF(F70="Scenario3PBT4",'Deep retrofit'!$P$23,"")))&amp;IF(F70="Scenario1PBT5",'Deep retrofit'!$Q$23,IF(F70="Scenario2PBT5",'Deep retrofit'!$R$23,IF(F70="Scenario3PBT5",'Deep retrofit'!$S$23,"")))&amp;IF(F70="Scenario1PBT6",'Deep retrofit'!$T$23,IF(F70="Scenario2PBT6",'Deep retrofit'!$U$23,IF(F70="Scenario3PBT6",'Deep retrofit'!$V$23,"")))&amp;IF(F70="Scenario1PBT7",'Deep retrofit'!$W$23,IF(F70="Scenario2PBT7",'Deep retrofit'!$X$23,IF(F70="Scenario3PBT7",'Deep retrofit'!$Y$23,"")))&amp;IF(F70="Scenario1PBT8",'Deep retrofit'!$Z$23,IF(F70="Scenario2PBT8",'Deep retrofit'!$AA$23,IF(F70="Scenario3PBT8",'Deep retrofit'!$AB$23,"")))&amp;IF(F70="Scenario1PBT9",'Deep retrofit'!$AC$23,IF(F70="Scenario2PBT9",'Deep retrofit'!$AD$23,IF(F70="Scenario3PBT9",'Deep retrofit'!$AE$23,"")))&amp;IF(F70="Scenario1PBT10",'Deep retrofit'!$AF$23,IF(F70="Scenario2PBT10",'Deep retrofit'!$AG$23,IF(F70="Scenario3PBT10",'Deep retrofit'!$AH$23,"")))&amp;IF(F70="Scenario1PBT11",'Deep retrofit'!$AI$23,IF(F70="Scenario2PBT11",'Deep retrofit'!$AJ$23,IF(F70="Scenario3PBT11",'Deep retrofit'!$AK$23,"")))&amp;IF(F70="Scenario1PBT12",'Deep retrofit'!$AL$23,IF(F70="Scenario2PBT12",'Deep retrofit'!$AM$23,IF(F70="Scenario3PBT12",'Deep retrofit'!$AN$23,"")))&amp;IF(F70="Scenario1PBT13",'Deep retrofit'!$AO$23,IF(F70="Scenario2PBT13",'Deep retrofit'!$AP$23,IF(F70="Scenario3PBT13",'Deep retrofit'!$AQ$23,"")))&amp;IF(F70="Scenario1PBT14",'Deep retrofit'!$AR$23,IF(F70="Scenario2PBT14",'Deep retrofit'!$AS$23,IF(F70="Scenario3PBT14",'Deep retrofit'!$AT$23,"")))&amp;IF(F70="Scenario1PBT15",'Deep retrofit'!$AU$23,IF(F70="Scenario2PBT15",'Deep retrofit'!$AV$23,IF(F70="Scenario3PBT15",'Deep retrofit'!$AW$23,"")))</f>
        <v/>
      </c>
      <c r="P70" s="142">
        <f t="shared" si="15"/>
        <v>0</v>
      </c>
      <c r="Q70" s="142" t="str">
        <f>IF(F70="Scenario1PBT1",'Deep retrofit'!$E$25,IF(F70="Scenario2PBT1",'Deep retrofit'!$F$25,IF(F70="Scenario3PBT1",'Deep retrofit'!$G$25,"")))&amp;IF(F70="Scenario1PBT2",'Deep retrofit'!$H$25,IF(F70="Scenario2PBT2",'Deep retrofit'!$I$25,IF(F70="Scenario3PBT2",'Deep retrofit'!$J$25,"")))&amp;IF(F70="Scenario1PBT3",'Deep retrofit'!$K$25,IF(F70="Scenario2PBT3",'Deep retrofit'!$L$25,IF(F70="Scenario3PBT3",'Deep retrofit'!$M$25,"")))&amp;IF(F70="Scenario1PBT4",'Deep retrofit'!$N$25,IF(F70="Scenario2PBT4",'Deep retrofit'!$O$25,IF(F70="Scenario3PBT4",'Deep retrofit'!$P$25,"")))&amp;IF(F70="Scenario1PBT5",'Deep retrofit'!$Q$25,IF(F70="Scenario2PBT5",'Deep retrofit'!$R$25,IF(F70="Scenario3PBT5",'Deep retrofit'!$S$25,"")))&amp;IF(F70="Scenario1PBT6",'Deep retrofit'!$T$25,IF(F70="Scenario2PBT6",'Deep retrofit'!$U$25,IF(F70="Scenario3PBT6",'Deep retrofit'!$V$25,"")))&amp;IF(F70="Scenario1PBT7",'Deep retrofit'!$W$25,IF(F70="Scenario2PBT7",'Deep retrofit'!$X$25,IF(F70="Scenario3PBT7",'Deep retrofit'!$Y$25,"")))&amp;IF(F70="Scenario1PBT8",'Deep retrofit'!$Z$25,IF(F70="Scenario2PBT8",'Deep retrofit'!$AA$25,IF(F70="Scenario3PBT8",'Deep retrofit'!$AB$25,"")))&amp;IF(F70="Scenario1PBT9",'Deep retrofit'!$AC$25,IF(F70="Scenario2PBT9",'Deep retrofit'!$AD$25,IF(F70="Scenario3PBT9",'Deep retrofit'!$AE$25,"")))&amp;IF(F70="Scenario1PBT10",'Deep retrofit'!$AF$25,IF(F70="Scenario2PBT10",'Deep retrofit'!$AG$25,IF(F70="Scenario3PBT10",'Deep retrofit'!$AH$25,"")))&amp;IF(F70="Scenario1PBT11",'Deep retrofit'!$AI$25,IF(F70="Scenario2PBT11",'Deep retrofit'!$AJ$25,IF(F70="Scenario3PBT11",'Deep retrofit'!$AK$25,"")))&amp;IF(F70="Scenario1PBT12",'Deep retrofit'!$AL$25,IF(F70="Scenario2PBT12",'Deep retrofit'!$AM$25,IF(F70="Scenario3PBT12",'Deep retrofit'!$AN$25,"")))&amp;IF(F70="Scenario1PBT13",'Deep retrofit'!$AO$25,IF(F70="Scenario2PBT13",'Deep retrofit'!$AP$25,IF(F70="Scenario3PBT13",'Deep retrofit'!$AQ$25,"")))&amp;IF(F70="Scenario1PBT14",'Deep retrofit'!$AR$25,IF(F70="Scenario2PBT14",'Deep retrofit'!$AS$25,IF(F70="Scenario3PBT14",'Deep retrofit'!$AT$25,"")))&amp;IF(F70="Scenario1PBT15",'Deep retrofit'!$AU$25,IF(F70="Scenario2PBT15",'Deep retrofit'!$AV$25,IF(F70="Scenario3PBT15",'Deep retrofit'!$AW$25,"")))</f>
        <v/>
      </c>
      <c r="R70" s="142">
        <f t="shared" si="16"/>
        <v>0</v>
      </c>
      <c r="S70" s="142" t="str">
        <f>IF(F70="Scenario1PBT1",'Deep retrofit'!$E$27,IF(F70="Scenario2PBT1",'Deep retrofit'!$F$27,IF(F70="Scenario3PBT1",'Deep retrofit'!$G$27,"")))&amp;IF(F70="Scenario1PBT2",'Deep retrofit'!$H$27,IF(F70="Scenario2PBT2",'Deep retrofit'!$I$27,IF(F70="Scenario3PBT2",'Deep retrofit'!$J$27,"")))&amp;IF(F70="Scenario1PBT3",'Deep retrofit'!$K$27,IF(F70="Scenario2PBT3",'Deep retrofit'!$L$27,IF(F70="Scenario3PBT3",'Deep retrofit'!$M$27,"")))&amp;IF(F70="Scenario1PBT4",'Deep retrofit'!$N$27,IF(F70="Scenario2PBT4",'Deep retrofit'!$O$27,IF(F70="Scenario3PBT4",'Deep retrofit'!$P$27,"")))&amp;IF(F70="Scenario1PBT5",'Deep retrofit'!$Q$27,IF(F70="Scenario2PBT5",'Deep retrofit'!$R$27,IF(F70="Scenario3PBT5",'Deep retrofit'!$S$27,"")))&amp;IF(F70="Scenario1PBT6",'Deep retrofit'!$T$27,IF(F70="Scenario2PBT6",'Deep retrofit'!$U$27,IF(F70="Scenario3PBT6",'Deep retrofit'!$V$27,"")))&amp;IF(F70="Scenario1PBT7",'Deep retrofit'!$W$27,IF(F70="Scenario2PBT7",'Deep retrofit'!$X$27,IF(F70="Scenario3PBT7",'Deep retrofit'!$Y$27,"")))&amp;IF(F70="Scenario1PBT8",'Deep retrofit'!$Z$27,IF(F70="Scenario2PBT8",'Deep retrofit'!$AA$27,IF(F70="Scenario3PBT8",'Deep retrofit'!$AB$27,"")))&amp;IF(F70="Scenario1PBT9",'Deep retrofit'!$AC$27,IF(F70="Scenario2PBT9",'Deep retrofit'!$AD$27,IF(F70="Scenario3PBT9",'Deep retrofit'!$AE$27,"")))&amp;IF(F70="Scenario1PBT10",'Deep retrofit'!$AF$27,IF(F70="Scenario2PBT10",'Deep retrofit'!$AG$27,IF(F70="Scenario3PBT10",'Deep retrofit'!$AH$27,"")))&amp;IF(F70="Scenario1PBT11",'Deep retrofit'!$AI$27,IF(F70="Scenario2PBT11",'Deep retrofit'!$AJ$27,IF(F70="Scenario3PBT11",'Deep retrofit'!$AK$27,"")))&amp;IF(F70="Scenario1PBT12",'Deep retrofit'!$AL$27,IF(F70="Scenario2PBT12",'Deep retrofit'!$AM$27,IF(F70="Scenario3PBT12",'Deep retrofit'!$AN$27,"")))&amp;IF(F70="Scenario1PBT13",'Deep retrofit'!$AO$27,IF(F70="Scenario2PBT13",'Deep retrofit'!$AP$27,IF(F70="Scenario3PBT13",'Deep retrofit'!$AQ$27,"")))&amp;IF(F70="Scenario1PBT14",'Deep retrofit'!$AR$27,IF(F70="Scenario2PBT14",'Deep retrofit'!$AS$27,IF(F70="Scenario3PBT14",'Deep retrofit'!$AT$27,"")))&amp;IF(F70="Scenario1PBT15",'Deep retrofit'!$AU$27,IF(F70="Scenario2PBT15",'Deep retrofit'!$AV$27,IF(F70="Scenario3PBT15",'Deep retrofit'!$AW$27,"")))</f>
        <v/>
      </c>
      <c r="T70" s="263">
        <f t="shared" si="17"/>
        <v>0</v>
      </c>
      <c r="U70" s="262" t="str">
        <f>IF(F70="Scenario1PBT1",'Deep retrofit'!$E$38,IF(F70="Scenario2PBT1",'Deep retrofit'!$F$38,IF(F70="Scenario3PBT1",'Deep retrofit'!$G$38,"")))&amp;IF(F70="Scenario1PBT2",'Deep retrofit'!$H$38,IF(F70="Scenario2PBT2",'Deep retrofit'!$I$38,IF(F70="Scenario3PBT2",'Deep retrofit'!$J$38,"")))&amp;IF(F70="Scenario1PBT3",'Deep retrofit'!$K$38,IF(F70="Scenario2PBT3",'Deep retrofit'!$L$38,IF(F70="Scenario3PBT3",'Deep retrofit'!$M$38,"")))&amp;IF(F70="Scenario1PBT4",'Deep retrofit'!$N$38,IF(F70="Scenario2PBT4",'Deep retrofit'!$O$38,IF(F70="Scenario3PBT4",'Deep retrofit'!$P$38,"")))&amp;IF(F70="Scenario1PBT5",'Deep retrofit'!$Q$38,IF(F70="Scenario2PBT5",'Deep retrofit'!$R$38,IF(F70="Scenario3PBT5",'Deep retrofit'!$S$38,"")))&amp;IF(F70="Scenario1PBT6",'Deep retrofit'!$T$38,IF(F70="Scenario2PBT6",'Deep retrofit'!$U$38,IF(F70="Scenario3PBT6",'Deep retrofit'!$V$38,"")))&amp;IF(F70="Scenario1PBT7",'Deep retrofit'!$W$38,IF(F70="Scenario2PBT7",'Deep retrofit'!$X$38,IF(F70="Scenario3PBT7",'Deep retrofit'!$Y$38,"")))&amp;IF(F70="Scenario1PBT8",'Deep retrofit'!$Z$38,IF(F70="Scenario2PBT8",'Deep retrofit'!$AA$38,IF(F70="Scenario3PBT8",'Deep retrofit'!$AB$38,"")))&amp;IF(F70="Scenario1PBT9",'Deep retrofit'!$AC$38,IF(F70="Scenario2PBT9",'Deep retrofit'!$AD$38,IF(F70="Scenario3PBT9",'Deep retrofit'!$AE$38,"")))&amp;IF(F70="Scenario1PBT10",'Deep retrofit'!$AF$38,IF(F70="Scenario2PBT10",'Deep retrofit'!$AG$38,IF(F70="Scenario3PBT10",'Deep retrofit'!$AH$38,"")))&amp;IF(F70="Scenario1PBT11",'Deep retrofit'!$AI$38,IF(F70="Scenario2PBT11",'Deep retrofit'!$AJ$38,IF(F70="Scenario3PBT11",'Deep retrofit'!$AK$38,"")))&amp;IF(F70="Scenario1PBT12",'Deep retrofit'!$AL$38,IF(F70="Scenario2PBT12",'Deep retrofit'!$AM$38,IF(F70="Scenario3PBT12",'Deep retrofit'!$AN$38,"")))&amp;IF(F70="Scenario1PBT13",'Deep retrofit'!$AO$38,IF(F70="Scenario2PBT13",'Deep retrofit'!$AP$38,IF(F70="Scenario3PBT13",'Deep retrofit'!$AQ$38,"")))&amp;IF(F70="Scenario1PBT14",'Deep retrofit'!$AR$38,IF(F70="Scenario2PBT14",'Deep retrofit'!$AS$38,IF(F70="Scenario3PBT14",'Deep retrofit'!$AT$38,"")))&amp;IF(F70="Scenario1PBT15",'Deep retrofit'!$AU$38,IF(F70="Scenario2PBT15",'Deep retrofit'!$AV$38,IF(F70="Scenario3PBT15",'Deep retrofit'!$AW$38,"")))</f>
        <v/>
      </c>
      <c r="V70" s="142">
        <f t="shared" si="18"/>
        <v>0</v>
      </c>
      <c r="W70" s="142" t="str">
        <f>IF(F70="Scenario1PBT1",'Deep retrofit'!$E$40,IF(F70="Scenario2PBT1",'Deep retrofit'!$F$40,IF(F70="Scenario3PBT1",'Deep retrofit'!$G$40,"")))&amp;IF(F70="Scenario1PBT2",'Deep retrofit'!$H$40,IF(F70="Scenario2PBT2",'Deep retrofit'!$I$40,IF(F70="Scenario3PBT2",'Deep retrofit'!$J$40,"")))&amp;IF(F70="Scenario1PBT3",'Deep retrofit'!$K$40,IF(F70="Scenario2PBT3",'Deep retrofit'!$L$40,IF(F70="Scenario3PBT3",'Deep retrofit'!$M$40,"")))&amp;IF(F70="Scenario1PBT4",'Deep retrofit'!$N$40,IF(F70="Scenario2PBT4",'Deep retrofit'!$O$40,IF(F70="Scenario3PBT4",'Deep retrofit'!$P$40,"")))&amp;IF(F70="Scenario1PBT5",'Deep retrofit'!$Q$40,IF(F70="Scenario2PBT5",'Deep retrofit'!$R$40,IF(F70="Scenario3PBT5",'Deep retrofit'!$S$40,"")))&amp;IF(F70="Scenario1PBT6",'Deep retrofit'!$T$40,IF(F70="Scenario2PBT6",'Deep retrofit'!$U$40,IF(F70="Scenario3PBT6",'Deep retrofit'!$V$40,"")))&amp;IF(F70="Scenario1PBT7",'Deep retrofit'!$W$40,IF(F70="Scenario2PBT7",'Deep retrofit'!$X$40,IF(F70="Scenario3PBT7",'Deep retrofit'!$Y$40,"")))&amp;IF(F70="Scenario1PBT8",'Deep retrofit'!$Z$40,IF(F70="Scenario2PBT8",'Deep retrofit'!$AA$40,IF(F70="Scenario3PBT8",'Deep retrofit'!$AB$40,"")))&amp;IF(F70="Scenario1PBT9",'Deep retrofit'!$AC$40,IF(F70="Scenario2PBT9",'Deep retrofit'!$AD$40,IF(F70="Scenario3PBT9",'Deep retrofit'!$AE$40,"")))&amp;IF(F70="Scenario1PBT10",'Deep retrofit'!$AF$40,IF(F70="Scenario2PBT10",'Deep retrofit'!$AG$40,IF(F70="Scenario3PBT10",'Deep retrofit'!$AH$40,"")))&amp;IF(F70="Scenario1PBT11",'Deep retrofit'!$AI$40,IF(F70="Scenario2PBT11",'Deep retrofit'!$AJ$40,IF(F70="Scenario3PBT11",'Deep retrofit'!$AK$40,"")))&amp;IF(F70="Scenario1PBT12",'Deep retrofit'!$AL$40,IF(F70="Scenario2PBT12",'Deep retrofit'!$AM$40,IF(F70="Scenario3PBT12",'Deep retrofit'!$AN$40,"")))&amp;IF(F70="Scenario1PBT13",'Deep retrofit'!$AO$40,IF(F70="Scenario2PBT13",'Deep retrofit'!$AP$40,IF(F70="Scenario3PBT13",'Deep retrofit'!$AQ$40,"")))&amp;IF(F70="Scenario1PBT14",'Deep retrofit'!$AR$40,IF(F70="Scenario2PBT14",'Deep retrofit'!$AS$40,IF(F70="Scenario3PBT14",'Deep retrofit'!$AT$40,"")))&amp;IF(F70="Scenario1PBT15",'Deep retrofit'!$AU$40,IF(F70="Scenario2PBT15",'Deep retrofit'!$AV$40,IF(F70="Scenario3PBT15",'Deep retrofit'!$AW$40,"")))</f>
        <v/>
      </c>
      <c r="X70" s="142">
        <f t="shared" si="19"/>
        <v>0</v>
      </c>
      <c r="Y70" s="142" t="str">
        <f>IF(F70="Scenario1PBT1",'Deep retrofit'!$E$42,IF(F70="Scenario2PBT1",'Deep retrofit'!$F$42,IF(F70="Scenario3PBT1",'Deep retrofit'!$G$42,"")))&amp;IF(F70="Scenario1PBT2",'Deep retrofit'!$H$42,IF(F70="Scenario2PBT2",'Deep retrofit'!$I$42,IF(F70="Scenario3PBT2",'Deep retrofit'!$J$42,"")))&amp;IF(F70="Scenario1PBT3",'Deep retrofit'!$K$42,IF(F70="Scenario2PBT3",'Deep retrofit'!$L$42,IF(F70="Scenario3PBT3",'Deep retrofit'!$M$42,"")))&amp;IF(F70="Scenario1PBT4",'Deep retrofit'!$N$42,IF(F70="Scenario2PBT4",'Deep retrofit'!$O$42,IF(F70="Scenario3PBT4",'Deep retrofit'!$P$42,"")))&amp;IF(F70="Scenario1PBT5",'Deep retrofit'!$Q$42,IF(F70="Scenario2PBT5",'Deep retrofit'!$R$42,IF(F70="Scenario3PBT5",'Deep retrofit'!$S$42,"")))&amp;IF(F70="Scenario1PBT6",'Deep retrofit'!$T$42,IF(F70="Scenario2PBT6",'Deep retrofit'!$U$42,IF(F70="Scenario3PBT6",'Deep retrofit'!$V$42,"")))&amp;IF(F70="Scenario1PBT7",'Deep retrofit'!$W$42,IF(F70="Scenario2PBT7",'Deep retrofit'!$X$42,IF(F70="Scenario3PBT7",'Deep retrofit'!$Y$42,"")))&amp;IF(F70="Scenario1PBT8",'Deep retrofit'!$Z$42,IF(F70="Scenario2PBT8",'Deep retrofit'!$AA$42,IF(F70="Scenario3PBT8",'Deep retrofit'!$AB$42,"")))&amp;IF(F70="Scenario1PBT9",'Deep retrofit'!$AC$42,IF(F70="Scenario2PBT9",'Deep retrofit'!$AD$42,IF(F70="Scenario3PBT9",'Deep retrofit'!$AE$42,"")))&amp;IF(F70="Scenario1PBT10",'Deep retrofit'!$AF$42,IF(F70="Scenario2PBT10",'Deep retrofit'!$AG$42,IF(F70="Scenario3PBT10",'Deep retrofit'!$AH$42,"")))&amp;IF(F70="Scenario1PBT11",'Deep retrofit'!$AI$42,IF(F70="Scenario2PBT11",'Deep retrofit'!$AJ$42,IF(F70="Scenario3PBT11",'Deep retrofit'!$AK$42,"")))&amp;IF(F70="Scenario1PBT12",'Deep retrofit'!$AL$42,IF(F70="Scenario2PBT12",'Deep retrofit'!$AM$42,IF(F70="Scenario3PBT12",'Deep retrofit'!$AN$42,"")))&amp;IF(F70="Scenario1PBT13",'Deep retrofit'!$AO$42,IF(F70="Scenario2PBT13",'Deep retrofit'!$AP$42,IF(F70="Scenario3PBT13",'Deep retrofit'!$AQ$42,"")))&amp;IF(F70="Scenario1PBT14",'Deep retrofit'!$AR$42,IF(F70="Scenario2PBT14",'Deep retrofit'!$AS$42,IF(F70="Scenario3PBT14",'Deep retrofit'!$AT$42,"")))&amp;IF(F70="Scenario1PBT15",'Deep retrofit'!$AU$42,IF(F70="Scenario2PBT15",'Deep retrofit'!$AV$42,IF(F70="Scenario3PBT15",'Deep retrofit'!$AW$42,"")))</f>
        <v/>
      </c>
      <c r="Z70" s="142">
        <f t="shared" si="20"/>
        <v>0</v>
      </c>
      <c r="AA70" s="331" t="str">
        <f>IF(F70="Scenario1PBT1",'Deep retrofit'!$E$101,IF(F70="Scenario2PBT1",'Deep retrofit'!$F$101,IF(F70="Scenario3PBT1",'Deep retrofit'!$G$101,"")))&amp;IF(F70="Scenario1PBT2",'Deep retrofit'!$H$101,IF(F70="Scenario2PBT2",'Deep retrofit'!$I$101,IF(F70="Scenario3PBT2",'Deep retrofit'!$J$101,"")))&amp;IF(F70="Scenario1PBT3",'Deep retrofit'!$K$101,IF(F70="Scenario2PBT3",'Deep retrofit'!$L$101,IF(F70="Scenario3PBT3",'Deep retrofit'!$M$101,"")))&amp;IF(F70="Scenario1PBT4",'Deep retrofit'!$N$101,IF(F70="Scenario2PBT4",'Deep retrofit'!$O$101,IF(F70="Scenario3PBT4",'Deep retrofit'!$P$101,"")))&amp;IF(F70="Scenario1PBT5",'Deep retrofit'!$Q$101,IF(F70="Scenario2PBT5",'Deep retrofit'!$R$101,IF(F70="Scenario3PBT5",'Deep retrofit'!$S$101,"")))&amp;IF(F70="Scenario1PBT6",'Deep retrofit'!$T$101,IF(F70="Scenario2PBT6",'Deep retrofit'!$U$101,IF(F70="Scenario3PBT6",'Deep retrofit'!$V$101,"")))&amp;IF(F70="Scenario1PBT7",'Deep retrofit'!$W$101,IF(F70="Scenario2PBT7",'Deep retrofit'!$X$101,IF(F70="Scenario3PBT7",'Deep retrofit'!$Y$101,"")))&amp;IF(F70="Scenario1PBT8",'Deep retrofit'!$Z$101,IF(F70="Scenario2PBT8",'Deep retrofit'!$AA$101,IF(F70="Scenario3PBT8",'Deep retrofit'!$AB$101,"")))&amp;IF(F70="Scenario1PBT9",'Deep retrofit'!$AC$101,IF(F70="Scenario2PBT9",'Deep retrofit'!$AD$101,IF(F70="Scenario3PBT9",'Deep retrofit'!$AE$101,"")))&amp;IF(F70="Scenario1PBT10",'Deep retrofit'!$AF$101,IF(F70="Scenario2PBT10",'Deep retrofit'!$AG$101,IF(F70="Scenario3PBT10",'Deep retrofit'!$AH$101,"")))&amp;IF(F70="Scenario1PBT11",'Deep retrofit'!$AI$101,IF(F70="Scenario2PBT11",'Deep retrofit'!$AJ$101,IF(F70="Scenario3PBT11",'Deep retrofit'!$AK$101,"")))&amp;IF(F70="Scenario1PBT12",'Deep retrofit'!$AL$101,IF(F70="Scenario2PBT12",'Deep retrofit'!$AM$101,IF(F70="Scenario3PBT12",'Deep retrofit'!$AN$101,"")))&amp;IF(F70="Scenario1PBT13",'Deep retrofit'!$AO$101,IF(F70="Scenario2PBT13",'Deep retrofit'!$AP$101,IF(F70="Scenario3PBT13",'Deep retrofit'!$AQ$101,"")))&amp;IF(F70="Scenario1PBT14",'Deep retrofit'!$AR$101,IF(F70="Scenario2PBT14",'Deep retrofit'!$AS$101,IF(F70="Scenario3PBT14",'Deep retrofit'!$AT$101,"")))&amp;IF(F70="Scenario1PBT15",'Deep retrofit'!$AU$101,IF(F70="Scenario2PBT15",'Deep retrofit'!$AV$101,IF(F70="Scenario3PBT15",'Deep retrofit'!$AW$101,"")))</f>
        <v/>
      </c>
      <c r="AB70" s="233">
        <f t="shared" si="21"/>
        <v>0</v>
      </c>
      <c r="AC70" s="264">
        <f>IFERROR('Projection_Base-case'!G70-G70,0)</f>
        <v>0</v>
      </c>
      <c r="AD70" s="142">
        <f t="shared" ref="AD70:AD95" si="34">AC70*C70</f>
        <v>0</v>
      </c>
      <c r="AE70" s="142">
        <f>IFERROR(100*AC70/'Projection_Base-case'!G70,0)</f>
        <v>0</v>
      </c>
      <c r="AF70" s="142">
        <f>IFERROR('Projection_Base-case'!I70-I70,0)</f>
        <v>0</v>
      </c>
      <c r="AG70" s="142">
        <f t="shared" ref="AG70:AG95" si="35">AF70*C70</f>
        <v>0</v>
      </c>
      <c r="AH70" s="142">
        <f>IFERROR(100*AF70/'Projection_Base-case'!I70,0)</f>
        <v>0</v>
      </c>
      <c r="AI70" s="142">
        <f>IFERROR('Projection_Base-case'!K70-K70,0)</f>
        <v>0</v>
      </c>
      <c r="AJ70" s="142">
        <f t="shared" ref="AJ70:AJ95" si="36">AI70*C70</f>
        <v>0</v>
      </c>
      <c r="AK70" s="142">
        <f>IFERROR(100*AI70/'Projection_Base-case'!K70,0)</f>
        <v>0</v>
      </c>
      <c r="AL70" s="142">
        <f>IFERROR(M70-'Projection_Base-case'!M70,0)</f>
        <v>0</v>
      </c>
      <c r="AM70" s="142">
        <f t="shared" ref="AM70:AM95" si="37">AL70*C70</f>
        <v>0</v>
      </c>
      <c r="AN70" s="143">
        <f>IFERROR(100*AL70/'Projection_Base-case'!M70,0)</f>
        <v>0</v>
      </c>
      <c r="AO70" s="262">
        <f>IFERROR('Projection_Base-case'!O70-O70,0)</f>
        <v>0</v>
      </c>
      <c r="AP70" s="142">
        <f t="shared" ref="AP70:AP95" si="38">AO70*C70</f>
        <v>0</v>
      </c>
      <c r="AQ70" s="142">
        <f>IFERROR(100*AO70/'Projection_Base-case'!O70,0)</f>
        <v>0</v>
      </c>
      <c r="AR70" s="142">
        <f>IFERROR('Projection_Base-case'!Q70-Q70,0)</f>
        <v>0</v>
      </c>
      <c r="AS70" s="142">
        <f t="shared" ref="AS70:AS95" si="39">AR70*C70</f>
        <v>0</v>
      </c>
      <c r="AT70" s="142">
        <f>IFERROR(100*AR70/'Projection_Base-case'!Q70,0)</f>
        <v>0</v>
      </c>
      <c r="AU70" s="142">
        <f>IFERROR('Projection_Base-case'!S70-S70,0)</f>
        <v>0</v>
      </c>
      <c r="AV70" s="142">
        <f t="shared" ref="AV70:AV95" si="40">AU70*C70</f>
        <v>0</v>
      </c>
      <c r="AW70" s="143">
        <f>IFERROR(100*AU70/'Projection_Base-case'!S70,0)</f>
        <v>0</v>
      </c>
      <c r="AX70" s="262">
        <f>IFERROR('Projection_Base-case'!U70-U70,0)</f>
        <v>0</v>
      </c>
      <c r="AY70" s="142">
        <f t="shared" ref="AY70:AY95" si="41">AX70*C70</f>
        <v>0</v>
      </c>
      <c r="AZ70" s="142">
        <f>IFERROR(100*AX70/'Projection_Base-case'!U70,0)</f>
        <v>0</v>
      </c>
      <c r="BA70" s="142">
        <f>IFERROR('Projection_Base-case'!W70-W70,0)</f>
        <v>0</v>
      </c>
      <c r="BB70" s="142">
        <f t="shared" ref="BB70:BB95" si="42">BA70*C70</f>
        <v>0</v>
      </c>
      <c r="BC70" s="142">
        <f>IFERROR(100*BA70/'Projection_Base-case'!W70,0)</f>
        <v>0</v>
      </c>
      <c r="BD70" s="142">
        <f>IFERROR('Projection_Base-case'!Y70-Y70,0)</f>
        <v>0</v>
      </c>
      <c r="BE70" s="142">
        <f t="shared" ref="BE70:BE95" si="43">BD70*C70</f>
        <v>0</v>
      </c>
      <c r="BF70" s="142">
        <f>IFERROR(100*BD70/'Projection_Base-case'!Y70,0)</f>
        <v>0</v>
      </c>
      <c r="BG70" s="531">
        <f t="shared" si="22"/>
        <v>0</v>
      </c>
      <c r="BH70" s="532">
        <f t="shared" si="23"/>
        <v>0</v>
      </c>
    </row>
    <row r="71" spans="1:60" x14ac:dyDescent="0.25">
      <c r="A71" s="261">
        <v>66</v>
      </c>
      <c r="B71" s="142">
        <f>'Projection_Base-case'!B71</f>
        <v>0</v>
      </c>
      <c r="C71" s="142">
        <f>'Projection_Base-case'!C71</f>
        <v>0</v>
      </c>
      <c r="D71" s="142">
        <f>'Projection_Base-case'!D71</f>
        <v>0</v>
      </c>
      <c r="E71" s="149"/>
      <c r="F71" s="258" t="str">
        <f t="shared" ref="F71:F95" si="44">E71&amp;D71</f>
        <v>0</v>
      </c>
      <c r="G71" s="231" t="str">
        <f>IF(F71="Scenario1PBT1",'Deep retrofit'!$E$6,IF(F71="Scenario2PBT1",'Deep retrofit'!$F$6,IF(F71="Scenario3PBT1",'Deep retrofit'!$G$6,"")))&amp;IF(F71="Scenario1PBT2",'Deep retrofit'!$H$6,IF(F71="Scenario2PBT2",'Deep retrofit'!$I$6,IF(F71="Scenario3PBT2",'Deep retrofit'!$J$6,"")))&amp;IF(F71="Scenario1PBT3",'Deep retrofit'!$K$6,IF(F71="Scenario2PBT3",'Deep retrofit'!$L$6,IF(F71="Scenario3PBT3",'Deep retrofit'!$M$6,"")))&amp;IF(F71="Scenario1PBT4",'Deep retrofit'!$N$6,IF(F71="Scenario2PBT4",'Deep retrofit'!$O$6,IF(F71="Scenario3PBT4",'Deep retrofit'!$P$6,"")))&amp;IF(F71="Scenario1PBT5",'Deep retrofit'!$Q$6,IF(F71="Scenario2PBT5",'Deep retrofit'!$R$6,IF(F71="Scenario3PBT5",'Deep retrofit'!$S$6,"")))&amp;IF(F71="Scenario1PBT6",'Deep retrofit'!$T$6,IF(F71="Scenario2PBT6",'Deep retrofit'!$U$6,IF(F71="Scenario3PBT6",'Deep retrofit'!$V$6,"")))&amp;IF(F71="Scenario1PBT7",'Deep retrofit'!$W$6,IF(F71="Scenario2PBT7",'Deep retrofit'!$X$6,IF(F71="Scenario3PBT7",'Deep retrofit'!$Y$6,"")))&amp;IF(F71="Scenario1PBT8",'Deep retrofit'!$Z$6,IF(F71="Scenario2PBT8",'Deep retrofit'!$AA$6,IF(F71="Scenario3PBT8",'Deep retrofit'!$AB$6,"")))&amp;IF(F71="Scenario1PBT9",'Deep retrofit'!$AC$6,IF(F71="Scenario2PBT9",'Deep retrofit'!$AD$6,IF(F71="Scenario3PBT9",'Deep retrofit'!$AE$6,"")))&amp;IF(F71="Scenario1PBT10",'Deep retrofit'!$AF$6,IF(F71="Scenario2PBT10",'Deep retrofit'!$AG$6,IF(F71="Scenario3PBT10",'Deep retrofit'!$AH$6,"")))&amp;IF(F71="Scenario1PBT11",'Deep retrofit'!$AI$6,IF(F71="Scenario2PBT11",'Deep retrofit'!$AJ$6,IF(F71="Scenario3PBT11",'Deep retrofit'!$AK$6,"")))&amp;IF(F71="Scenario1PBT12",'Deep retrofit'!$AL$6,IF(F71="Scenario2PBT12",'Deep retrofit'!$AM$6,IF(F71="Scenario3PBT12",'Deep retrofit'!$AN$6,"")))&amp;IF(F71="Scenario1PBT13",'Deep retrofit'!$AO$6,IF(F71="Scenario2PBT13",'Deep retrofit'!$AP$6,IF(F71="Scenario3PBT13",'Deep retrofit'!$AQ$6,"")))&amp;IF(F71="Scenario1PBT14",'Deep retrofit'!$AR$6,IF(F71="Scenario2PBT14",'Deep retrofit'!$AS$6,IF(F71="Scenario3PBT14",'Deep retrofit'!$AT$6,"")))&amp;IF(F71="Scenario1PBT15",'Deep retrofit'!$AU$6,IF(F71="Scenario2PBT15",'Deep retrofit'!$AV$6,IF(F71="Scenario3PBT15",'Deep retrofit'!$AW$6,"")))</f>
        <v/>
      </c>
      <c r="H71" s="142">
        <f t="shared" ref="H71:H95" si="45">IFERROR(G71*C71,0)</f>
        <v>0</v>
      </c>
      <c r="I71" s="232" t="str">
        <f>IF(F71="Scenario1PBT1",'Deep retrofit'!$E$16,IF(F71="Scenario2PBT1",'Deep retrofit'!$F$16,IF(F71="Scenario3PBT1",'Deep retrofit'!$G$16,"")))&amp;IF(F71="Scenario1PBT2",'Deep retrofit'!$H$16,IF(F71="Scenario2PBT2",'Deep retrofit'!$I$16,IF(F71="Scenario3PBT2",'Deep retrofit'!$J$16,"")))&amp;IF(F71="Scenario1PBT3",'Deep retrofit'!$K$16,IF(F71="Scenario2PBT3",'Deep retrofit'!$L$16,IF(F71="Scenario3PBT3",'Deep retrofit'!$M$16,"")))&amp;IF(F71="Scenario1PBT4",'Deep retrofit'!$N$16,IF(F71="Scenario2PBT4",'Deep retrofit'!$O$16,IF(F71="Scenario3PBT4",'Deep retrofit'!$P$16,"")))&amp;IF(F71="Scenario1PBT5",'Deep retrofit'!$Q$16,IF(F71="Scenario2PBT5",'Deep retrofit'!$R$16,IF(F71="Scenario3PBT5",'Deep retrofit'!$S$16,"")))&amp;IF(F71="Scenario1PBT6",'Deep retrofit'!$T$16,IF(F71="Scenario2PBT6",'Deep retrofit'!$U$16,IF(F71="Scenario3PBT6",'Deep retrofit'!$V$16,"")))&amp;IF(F71="Scenario1PBT7",'Deep retrofit'!$W$16,IF(F71="Scenario2PBT7",'Deep retrofit'!$X$16,IF(F71="Scenario3PBT7",'Deep retrofit'!$Y$16,"")))&amp;IF(F71="Scenario1PBT8",'Deep retrofit'!$Z$16,IF(F71="Scenario2PBT8",'Deep retrofit'!$AA$16,IF(F71="Scenario3PBT8",'Deep retrofit'!$AB$16,"")))&amp;IF(F71="Scenario1PBT9",'Deep retrofit'!$AC$16,IF(F71="Scenario2PBT9",'Deep retrofit'!$AD$16,IF(F71="Scenario3PBT9",'Deep retrofit'!$AE$16,"")))&amp;IF(F71="Scenario1PBT10",'Deep retrofit'!$AF$16,IF(F71="Scenario2PBT10",'Deep retrofit'!$AG$16,IF(F71="Scenario3PBT10",'Deep retrofit'!$AH$16,"")))&amp;IF(F71="Scenario1PBT11",'Deep retrofit'!$AI$16,IF(F71="Scenario2PBT11",'Deep retrofit'!$AJ$16,IF(F71="Scenario3PBT11",'Deep retrofit'!$AK$16,"")))&amp;IF(F71="Scenario1PBT12",'Deep retrofit'!$AL$16,IF(F71="Scenario2PBT12",'Deep retrofit'!$AM$16,IF(F71="Scenario3PBT12",'Deep retrofit'!$AN$16,"")))&amp;IF(F71="Scenario1PBT13",'Deep retrofit'!$AO$16,IF(F71="Scenario2PBT13",'Deep retrofit'!$AP$16,IF(F71="Scenario3PBT13",'Deep retrofit'!$AQ$16,"")))&amp;IF(F71="Scenario1PBT14",'Deep retrofit'!$AR$16,IF(F71="Scenario2PBT14",'Deep retrofit'!$AS$16,IF(F71="Scenario3PBT14",'Deep retrofit'!$AT$16,"")))&amp;IF(F71="Scenario1PBT15",'Deep retrofit'!$AU$16,IF(F71="Scenario2PBT15",'Deep retrofit'!$AV$16,IF(F71="Scenario3PBT15",'Deep retrofit'!$AW$16,"")))</f>
        <v/>
      </c>
      <c r="J71" s="142">
        <f t="shared" ref="J71:J95" si="46">IFERROR(I71*C71,0)</f>
        <v>0</v>
      </c>
      <c r="K71" s="142" t="str">
        <f>IF(F71="Scenario1PBT1",'Deep retrofit'!$E$18,IF(F71="Scenario2PBT1",'Deep retrofit'!$F$18,IF(F71="Scenario3PBT1",'Deep retrofit'!$G$18,"")))&amp;IF(F71="Scenario1PBT2",'Deep retrofit'!$H$18,IF(F71="Scenario2PBT2",'Deep retrofit'!$I$18,IF(F71="Scenario3PBT2",'Deep retrofit'!$J$18,"")))&amp;IF(F71="Scenario1PBT3",'Deep retrofit'!$K$18,IF(F71="Scenario2PBT3",'Deep retrofit'!$L$18,IF(F71="Scenario3PBT3",'Deep retrofit'!$M$18,"")))&amp;IF(F71="Scenario1PBT4",'Deep retrofit'!$N$18,IF(F71="Scenario2PBT4",'Deep retrofit'!$O$18,IF(F71="Scenario3PBT4",'Deep retrofit'!$P$18,"")))&amp;IF(F71="Scenario1PBT5",'Deep retrofit'!$Q$18,IF(F71="Scenario2PBT5",'Deep retrofit'!$R$18,IF(F71="Scenario3PBT5",'Deep retrofit'!$S$18,"")))&amp;IF(F71="Scenario1PBT6",'Deep retrofit'!$T$18,IF(F71="Scenario2PBT6",'Deep retrofit'!$U$18,IF(F71="Scenario3PBT6",'Deep retrofit'!$V$18,"")))&amp;IF(F71="Scenario1PBT7",'Deep retrofit'!$W$18,IF(F71="Scenario2PBT7",'Deep retrofit'!$X$18,IF(F71="Scenario3PBT7",'Deep retrofit'!$Y$18,"")))&amp;IF(F71="Scenario1PBT8",'Deep retrofit'!$Z$18,IF(F71="Scenario2PBT8",'Deep retrofit'!$AA$18,IF(F71="Scenario3PBT8",'Deep retrofit'!$AB$18,"")))&amp;IF(F71="Scenario1PBT9",'Deep retrofit'!$AC$18,IF(F71="Scenario2PBT9",'Deep retrofit'!$AD$18,IF(F71="Scenario3PBT9",'Deep retrofit'!$AE$18,"")))&amp;IF(F71="Scenario1PBT10",'Deep retrofit'!$AF$18,IF(F71="Scenario2PBT10",'Deep retrofit'!$AG$18,IF(F71="Scenario3PBT10",'Deep retrofit'!$AH$18,"")))&amp;IF(F71="Scenario1PBT11",'Deep retrofit'!$AI$18,IF(F71="Scenario2PBT11",'Deep retrofit'!$AJ$18,IF(F71="Scenario3PBT11",'Deep retrofit'!$AK$18,"")))&amp;IF(F71="Scenario1PBT12",'Deep retrofit'!$AL$18,IF(F71="Scenario2PBT12",'Deep retrofit'!$AM$18,IF(F71="Scenario3PBT12",'Deep retrofit'!$AN$18,"")))&amp;IF(F71="Scenario1PBT13",'Deep retrofit'!$AO$18,IF(F71="Scenario2PBT13",'Deep retrofit'!$AP$18,IF(F71="Scenario3PBT13",'Deep retrofit'!$AQ$18,"")))&amp;IF(F71="Scenario1PBT14",'Deep retrofit'!$AR$18,IF(F71="Scenario2PBT14",'Deep retrofit'!$AS$18,IF(F71="Scenario3PBT14",'Deep retrofit'!$AT$18,"")))&amp;IF(F71="Scenario1PBT15",'Deep retrofit'!$AU$18,IF(F71="Scenario2PBT15",'Deep retrofit'!$AV$18,IF(F71="Scenario3PBT15",'Deep retrofit'!$AW$18,"")))</f>
        <v/>
      </c>
      <c r="L71" s="142">
        <f t="shared" ref="L71:L95" si="47">IFERROR(K71*C71,0)</f>
        <v>0</v>
      </c>
      <c r="M71" s="142" t="str">
        <f>IF(F71="Scenario1PBT1",'Deep retrofit'!$E$20,IF(F71="Scenario2PBT1",'Deep retrofit'!$F$20,IF(F71="Scenario3PBT1",'Deep retrofit'!$G$20,"")))&amp;IF(F71="Scenario1PBT2",'Deep retrofit'!$H$20,IF(F71="Scenario2PBT2",'Deep retrofit'!$I$20,IF(F71="Scenario3PBT2",'Deep retrofit'!$J$20,"")))&amp;IF(F71="Scenario1PBT3",'Deep retrofit'!$K$20,IF(F71="Scenario2PBT3",'Deep retrofit'!$L$20,IF(F71="Scenario3PBT3",'Deep retrofit'!$M$20,"")))&amp;IF(F71="Scenario1PBT4",'Deep retrofit'!$N$20,IF(F71="Scenario2PBT4",'Deep retrofit'!$O$20,IF(F71="Scenario3PBT4",'Deep retrofit'!$P$20,"")))&amp;IF(F71="Scenario1PBT5",'Deep retrofit'!$Q$20,IF(F71="Scenario2PBT5",'Deep retrofit'!$R$20,IF(F71="Scenario3PBT5",'Deep retrofit'!$S$20,"")))&amp;IF(F71="Scenario1PBT6",'Deep retrofit'!$T$20,IF(F71="Scenario2PBT6",'Deep retrofit'!$U$20,IF(F71="Scenario3PBT6",'Deep retrofit'!$V$20,"")))&amp;IF(F71="Scenario1PBT7",'Deep retrofit'!$W$20,IF(F71="Scenario2PBT7",'Deep retrofit'!$X$20,IF(F71="Scenario3PBT7",'Deep retrofit'!$Y$20,"")))&amp;IF(F71="Scenario1PBT8",'Deep retrofit'!$Z$20,IF(F71="Scenario2PBT8",'Deep retrofit'!$AA$20,IF(F71="Scenario3PBT8",'Deep retrofit'!$AB$20,"")))&amp;IF(F71="Scenario1PBT9",'Deep retrofit'!$AC$20,IF(F71="Scenario2PBT9",'Deep retrofit'!$AD$20,IF(F71="Scenario3PBT9",'Deep retrofit'!$AE$20,"")))&amp;IF(F71="Scenario1PBT10",'Deep retrofit'!$AF$20,IF(F71="Scenario2PBT10",'Deep retrofit'!$AG$20,IF(F71="Scenario3PBT10",'Deep retrofit'!$AH$20,"")))&amp;IF(F71="Scenario1PBT11",'Deep retrofit'!$AI$20,IF(F71="Scenario2PBT11",'Deep retrofit'!$AJ$20,IF(F71="Scenario3PBT11",'Deep retrofit'!$AK$20,"")))&amp;IF(F71="Scenario1PBT12",'Deep retrofit'!$AL$20,IF(F71="Scenario2PBT12",'Deep retrofit'!$AM$20,IF(F71="Scenario3PBT12",'Deep retrofit'!$AN$20,"")))&amp;IF(F71="Scenario1PBT13",'Deep retrofit'!$AO$20,IF(F71="Scenario2PBT13",'Deep retrofit'!$AP$20,IF(F71="Scenario3PBT13",'Deep retrofit'!$AQ$20,"")))&amp;IF(F71="Scenario1PBT14",'Deep retrofit'!$AR$20,IF(F71="Scenario2PBT14",'Deep retrofit'!$AS$20,IF(F71="Scenario3PBT14",'Deep retrofit'!$AT$20,"")))&amp;IF(F71="Scenario1PBT15",'Deep retrofit'!$AU$20,IF(F71="Scenario2PBT15",'Deep retrofit'!$AV$20,IF(F71="Scenario3PBT15",'Deep retrofit'!$AW$20,"")))</f>
        <v/>
      </c>
      <c r="N71" s="143">
        <f t="shared" ref="N71:N95" si="48">IFERROR(M71*C71,0)</f>
        <v>0</v>
      </c>
      <c r="O71" s="262" t="str">
        <f>IF(F71="Scenario1PBT1",'Deep retrofit'!$E$23,IF(F71="Scenario2PBT1",'Deep retrofit'!$F$23,IF(F71="Scenario3PBT1",'Deep retrofit'!$G$23,"")))&amp;IF(F71="Scenario1PBT2",'Deep retrofit'!$H$23,IF(F71="Scenario2PBT2",'Deep retrofit'!$I$23,IF(F71="Scenario3PBT2",'Deep retrofit'!$J$23,"")))&amp;IF(F71="Scenario1PBT3",'Deep retrofit'!$K$23,IF(F71="Scenario2PBT3",'Deep retrofit'!$L$23,IF(F71="Scenario3PBT3",'Deep retrofit'!$M$23,"")))&amp;IF(F71="Scenario1PBT4",'Deep retrofit'!$N$23,IF(F71="Scenario2PBT4",'Deep retrofit'!$O$23,IF(F71="Scenario3PBT4",'Deep retrofit'!$P$23,"")))&amp;IF(F71="Scenario1PBT5",'Deep retrofit'!$Q$23,IF(F71="Scenario2PBT5",'Deep retrofit'!$R$23,IF(F71="Scenario3PBT5",'Deep retrofit'!$S$23,"")))&amp;IF(F71="Scenario1PBT6",'Deep retrofit'!$T$23,IF(F71="Scenario2PBT6",'Deep retrofit'!$U$23,IF(F71="Scenario3PBT6",'Deep retrofit'!$V$23,"")))&amp;IF(F71="Scenario1PBT7",'Deep retrofit'!$W$23,IF(F71="Scenario2PBT7",'Deep retrofit'!$X$23,IF(F71="Scenario3PBT7",'Deep retrofit'!$Y$23,"")))&amp;IF(F71="Scenario1PBT8",'Deep retrofit'!$Z$23,IF(F71="Scenario2PBT8",'Deep retrofit'!$AA$23,IF(F71="Scenario3PBT8",'Deep retrofit'!$AB$23,"")))&amp;IF(F71="Scenario1PBT9",'Deep retrofit'!$AC$23,IF(F71="Scenario2PBT9",'Deep retrofit'!$AD$23,IF(F71="Scenario3PBT9",'Deep retrofit'!$AE$23,"")))&amp;IF(F71="Scenario1PBT10",'Deep retrofit'!$AF$23,IF(F71="Scenario2PBT10",'Deep retrofit'!$AG$23,IF(F71="Scenario3PBT10",'Deep retrofit'!$AH$23,"")))&amp;IF(F71="Scenario1PBT11",'Deep retrofit'!$AI$23,IF(F71="Scenario2PBT11",'Deep retrofit'!$AJ$23,IF(F71="Scenario3PBT11",'Deep retrofit'!$AK$23,"")))&amp;IF(F71="Scenario1PBT12",'Deep retrofit'!$AL$23,IF(F71="Scenario2PBT12",'Deep retrofit'!$AM$23,IF(F71="Scenario3PBT12",'Deep retrofit'!$AN$23,"")))&amp;IF(F71="Scenario1PBT13",'Deep retrofit'!$AO$23,IF(F71="Scenario2PBT13",'Deep retrofit'!$AP$23,IF(F71="Scenario3PBT13",'Deep retrofit'!$AQ$23,"")))&amp;IF(F71="Scenario1PBT14",'Deep retrofit'!$AR$23,IF(F71="Scenario2PBT14",'Deep retrofit'!$AS$23,IF(F71="Scenario3PBT14",'Deep retrofit'!$AT$23,"")))&amp;IF(F71="Scenario1PBT15",'Deep retrofit'!$AU$23,IF(F71="Scenario2PBT15",'Deep retrofit'!$AV$23,IF(F71="Scenario3PBT15",'Deep retrofit'!$AW$23,"")))</f>
        <v/>
      </c>
      <c r="P71" s="142">
        <f t="shared" ref="P71:P95" si="49">IFERROR(O71*C71,0)</f>
        <v>0</v>
      </c>
      <c r="Q71" s="142" t="str">
        <f>IF(F71="Scenario1PBT1",'Deep retrofit'!$E$25,IF(F71="Scenario2PBT1",'Deep retrofit'!$F$25,IF(F71="Scenario3PBT1",'Deep retrofit'!$G$25,"")))&amp;IF(F71="Scenario1PBT2",'Deep retrofit'!$H$25,IF(F71="Scenario2PBT2",'Deep retrofit'!$I$25,IF(F71="Scenario3PBT2",'Deep retrofit'!$J$25,"")))&amp;IF(F71="Scenario1PBT3",'Deep retrofit'!$K$25,IF(F71="Scenario2PBT3",'Deep retrofit'!$L$25,IF(F71="Scenario3PBT3",'Deep retrofit'!$M$25,"")))&amp;IF(F71="Scenario1PBT4",'Deep retrofit'!$N$25,IF(F71="Scenario2PBT4",'Deep retrofit'!$O$25,IF(F71="Scenario3PBT4",'Deep retrofit'!$P$25,"")))&amp;IF(F71="Scenario1PBT5",'Deep retrofit'!$Q$25,IF(F71="Scenario2PBT5",'Deep retrofit'!$R$25,IF(F71="Scenario3PBT5",'Deep retrofit'!$S$25,"")))&amp;IF(F71="Scenario1PBT6",'Deep retrofit'!$T$25,IF(F71="Scenario2PBT6",'Deep retrofit'!$U$25,IF(F71="Scenario3PBT6",'Deep retrofit'!$V$25,"")))&amp;IF(F71="Scenario1PBT7",'Deep retrofit'!$W$25,IF(F71="Scenario2PBT7",'Deep retrofit'!$X$25,IF(F71="Scenario3PBT7",'Deep retrofit'!$Y$25,"")))&amp;IF(F71="Scenario1PBT8",'Deep retrofit'!$Z$25,IF(F71="Scenario2PBT8",'Deep retrofit'!$AA$25,IF(F71="Scenario3PBT8",'Deep retrofit'!$AB$25,"")))&amp;IF(F71="Scenario1PBT9",'Deep retrofit'!$AC$25,IF(F71="Scenario2PBT9",'Deep retrofit'!$AD$25,IF(F71="Scenario3PBT9",'Deep retrofit'!$AE$25,"")))&amp;IF(F71="Scenario1PBT10",'Deep retrofit'!$AF$25,IF(F71="Scenario2PBT10",'Deep retrofit'!$AG$25,IF(F71="Scenario3PBT10",'Deep retrofit'!$AH$25,"")))&amp;IF(F71="Scenario1PBT11",'Deep retrofit'!$AI$25,IF(F71="Scenario2PBT11",'Deep retrofit'!$AJ$25,IF(F71="Scenario3PBT11",'Deep retrofit'!$AK$25,"")))&amp;IF(F71="Scenario1PBT12",'Deep retrofit'!$AL$25,IF(F71="Scenario2PBT12",'Deep retrofit'!$AM$25,IF(F71="Scenario3PBT12",'Deep retrofit'!$AN$25,"")))&amp;IF(F71="Scenario1PBT13",'Deep retrofit'!$AO$25,IF(F71="Scenario2PBT13",'Deep retrofit'!$AP$25,IF(F71="Scenario3PBT13",'Deep retrofit'!$AQ$25,"")))&amp;IF(F71="Scenario1PBT14",'Deep retrofit'!$AR$25,IF(F71="Scenario2PBT14",'Deep retrofit'!$AS$25,IF(F71="Scenario3PBT14",'Deep retrofit'!$AT$25,"")))&amp;IF(F71="Scenario1PBT15",'Deep retrofit'!$AU$25,IF(F71="Scenario2PBT15",'Deep retrofit'!$AV$25,IF(F71="Scenario3PBT15",'Deep retrofit'!$AW$25,"")))</f>
        <v/>
      </c>
      <c r="R71" s="142">
        <f t="shared" ref="R71:R95" si="50">IFERROR(Q71*C71,0)</f>
        <v>0</v>
      </c>
      <c r="S71" s="142" t="str">
        <f>IF(F71="Scenario1PBT1",'Deep retrofit'!$E$27,IF(F71="Scenario2PBT1",'Deep retrofit'!$F$27,IF(F71="Scenario3PBT1",'Deep retrofit'!$G$27,"")))&amp;IF(F71="Scenario1PBT2",'Deep retrofit'!$H$27,IF(F71="Scenario2PBT2",'Deep retrofit'!$I$27,IF(F71="Scenario3PBT2",'Deep retrofit'!$J$27,"")))&amp;IF(F71="Scenario1PBT3",'Deep retrofit'!$K$27,IF(F71="Scenario2PBT3",'Deep retrofit'!$L$27,IF(F71="Scenario3PBT3",'Deep retrofit'!$M$27,"")))&amp;IF(F71="Scenario1PBT4",'Deep retrofit'!$N$27,IF(F71="Scenario2PBT4",'Deep retrofit'!$O$27,IF(F71="Scenario3PBT4",'Deep retrofit'!$P$27,"")))&amp;IF(F71="Scenario1PBT5",'Deep retrofit'!$Q$27,IF(F71="Scenario2PBT5",'Deep retrofit'!$R$27,IF(F71="Scenario3PBT5",'Deep retrofit'!$S$27,"")))&amp;IF(F71="Scenario1PBT6",'Deep retrofit'!$T$27,IF(F71="Scenario2PBT6",'Deep retrofit'!$U$27,IF(F71="Scenario3PBT6",'Deep retrofit'!$V$27,"")))&amp;IF(F71="Scenario1PBT7",'Deep retrofit'!$W$27,IF(F71="Scenario2PBT7",'Deep retrofit'!$X$27,IF(F71="Scenario3PBT7",'Deep retrofit'!$Y$27,"")))&amp;IF(F71="Scenario1PBT8",'Deep retrofit'!$Z$27,IF(F71="Scenario2PBT8",'Deep retrofit'!$AA$27,IF(F71="Scenario3PBT8",'Deep retrofit'!$AB$27,"")))&amp;IF(F71="Scenario1PBT9",'Deep retrofit'!$AC$27,IF(F71="Scenario2PBT9",'Deep retrofit'!$AD$27,IF(F71="Scenario3PBT9",'Deep retrofit'!$AE$27,"")))&amp;IF(F71="Scenario1PBT10",'Deep retrofit'!$AF$27,IF(F71="Scenario2PBT10",'Deep retrofit'!$AG$27,IF(F71="Scenario3PBT10",'Deep retrofit'!$AH$27,"")))&amp;IF(F71="Scenario1PBT11",'Deep retrofit'!$AI$27,IF(F71="Scenario2PBT11",'Deep retrofit'!$AJ$27,IF(F71="Scenario3PBT11",'Deep retrofit'!$AK$27,"")))&amp;IF(F71="Scenario1PBT12",'Deep retrofit'!$AL$27,IF(F71="Scenario2PBT12",'Deep retrofit'!$AM$27,IF(F71="Scenario3PBT12",'Deep retrofit'!$AN$27,"")))&amp;IF(F71="Scenario1PBT13",'Deep retrofit'!$AO$27,IF(F71="Scenario2PBT13",'Deep retrofit'!$AP$27,IF(F71="Scenario3PBT13",'Deep retrofit'!$AQ$27,"")))&amp;IF(F71="Scenario1PBT14",'Deep retrofit'!$AR$27,IF(F71="Scenario2PBT14",'Deep retrofit'!$AS$27,IF(F71="Scenario3PBT14",'Deep retrofit'!$AT$27,"")))&amp;IF(F71="Scenario1PBT15",'Deep retrofit'!$AU$27,IF(F71="Scenario2PBT15",'Deep retrofit'!$AV$27,IF(F71="Scenario3PBT15",'Deep retrofit'!$AW$27,"")))</f>
        <v/>
      </c>
      <c r="T71" s="263">
        <f t="shared" ref="T71:T95" si="51">IFERROR(S71*C71,0)</f>
        <v>0</v>
      </c>
      <c r="U71" s="262" t="str">
        <f>IF(F71="Scenario1PBT1",'Deep retrofit'!$E$38,IF(F71="Scenario2PBT1",'Deep retrofit'!$F$38,IF(F71="Scenario3PBT1",'Deep retrofit'!$G$38,"")))&amp;IF(F71="Scenario1PBT2",'Deep retrofit'!$H$38,IF(F71="Scenario2PBT2",'Deep retrofit'!$I$38,IF(F71="Scenario3PBT2",'Deep retrofit'!$J$38,"")))&amp;IF(F71="Scenario1PBT3",'Deep retrofit'!$K$38,IF(F71="Scenario2PBT3",'Deep retrofit'!$L$38,IF(F71="Scenario3PBT3",'Deep retrofit'!$M$38,"")))&amp;IF(F71="Scenario1PBT4",'Deep retrofit'!$N$38,IF(F71="Scenario2PBT4",'Deep retrofit'!$O$38,IF(F71="Scenario3PBT4",'Deep retrofit'!$P$38,"")))&amp;IF(F71="Scenario1PBT5",'Deep retrofit'!$Q$38,IF(F71="Scenario2PBT5",'Deep retrofit'!$R$38,IF(F71="Scenario3PBT5",'Deep retrofit'!$S$38,"")))&amp;IF(F71="Scenario1PBT6",'Deep retrofit'!$T$38,IF(F71="Scenario2PBT6",'Deep retrofit'!$U$38,IF(F71="Scenario3PBT6",'Deep retrofit'!$V$38,"")))&amp;IF(F71="Scenario1PBT7",'Deep retrofit'!$W$38,IF(F71="Scenario2PBT7",'Deep retrofit'!$X$38,IF(F71="Scenario3PBT7",'Deep retrofit'!$Y$38,"")))&amp;IF(F71="Scenario1PBT8",'Deep retrofit'!$Z$38,IF(F71="Scenario2PBT8",'Deep retrofit'!$AA$38,IF(F71="Scenario3PBT8",'Deep retrofit'!$AB$38,"")))&amp;IF(F71="Scenario1PBT9",'Deep retrofit'!$AC$38,IF(F71="Scenario2PBT9",'Deep retrofit'!$AD$38,IF(F71="Scenario3PBT9",'Deep retrofit'!$AE$38,"")))&amp;IF(F71="Scenario1PBT10",'Deep retrofit'!$AF$38,IF(F71="Scenario2PBT10",'Deep retrofit'!$AG$38,IF(F71="Scenario3PBT10",'Deep retrofit'!$AH$38,"")))&amp;IF(F71="Scenario1PBT11",'Deep retrofit'!$AI$38,IF(F71="Scenario2PBT11",'Deep retrofit'!$AJ$38,IF(F71="Scenario3PBT11",'Deep retrofit'!$AK$38,"")))&amp;IF(F71="Scenario1PBT12",'Deep retrofit'!$AL$38,IF(F71="Scenario2PBT12",'Deep retrofit'!$AM$38,IF(F71="Scenario3PBT12",'Deep retrofit'!$AN$38,"")))&amp;IF(F71="Scenario1PBT13",'Deep retrofit'!$AO$38,IF(F71="Scenario2PBT13",'Deep retrofit'!$AP$38,IF(F71="Scenario3PBT13",'Deep retrofit'!$AQ$38,"")))&amp;IF(F71="Scenario1PBT14",'Deep retrofit'!$AR$38,IF(F71="Scenario2PBT14",'Deep retrofit'!$AS$38,IF(F71="Scenario3PBT14",'Deep retrofit'!$AT$38,"")))&amp;IF(F71="Scenario1PBT15",'Deep retrofit'!$AU$38,IF(F71="Scenario2PBT15",'Deep retrofit'!$AV$38,IF(F71="Scenario3PBT15",'Deep retrofit'!$AW$38,"")))</f>
        <v/>
      </c>
      <c r="V71" s="142">
        <f t="shared" ref="V71:V95" si="52">IFERROR(U71*C71,0)</f>
        <v>0</v>
      </c>
      <c r="W71" s="142" t="str">
        <f>IF(F71="Scenario1PBT1",'Deep retrofit'!$E$40,IF(F71="Scenario2PBT1",'Deep retrofit'!$F$40,IF(F71="Scenario3PBT1",'Deep retrofit'!$G$40,"")))&amp;IF(F71="Scenario1PBT2",'Deep retrofit'!$H$40,IF(F71="Scenario2PBT2",'Deep retrofit'!$I$40,IF(F71="Scenario3PBT2",'Deep retrofit'!$J$40,"")))&amp;IF(F71="Scenario1PBT3",'Deep retrofit'!$K$40,IF(F71="Scenario2PBT3",'Deep retrofit'!$L$40,IF(F71="Scenario3PBT3",'Deep retrofit'!$M$40,"")))&amp;IF(F71="Scenario1PBT4",'Deep retrofit'!$N$40,IF(F71="Scenario2PBT4",'Deep retrofit'!$O$40,IF(F71="Scenario3PBT4",'Deep retrofit'!$P$40,"")))&amp;IF(F71="Scenario1PBT5",'Deep retrofit'!$Q$40,IF(F71="Scenario2PBT5",'Deep retrofit'!$R$40,IF(F71="Scenario3PBT5",'Deep retrofit'!$S$40,"")))&amp;IF(F71="Scenario1PBT6",'Deep retrofit'!$T$40,IF(F71="Scenario2PBT6",'Deep retrofit'!$U$40,IF(F71="Scenario3PBT6",'Deep retrofit'!$V$40,"")))&amp;IF(F71="Scenario1PBT7",'Deep retrofit'!$W$40,IF(F71="Scenario2PBT7",'Deep retrofit'!$X$40,IF(F71="Scenario3PBT7",'Deep retrofit'!$Y$40,"")))&amp;IF(F71="Scenario1PBT8",'Deep retrofit'!$Z$40,IF(F71="Scenario2PBT8",'Deep retrofit'!$AA$40,IF(F71="Scenario3PBT8",'Deep retrofit'!$AB$40,"")))&amp;IF(F71="Scenario1PBT9",'Deep retrofit'!$AC$40,IF(F71="Scenario2PBT9",'Deep retrofit'!$AD$40,IF(F71="Scenario3PBT9",'Deep retrofit'!$AE$40,"")))&amp;IF(F71="Scenario1PBT10",'Deep retrofit'!$AF$40,IF(F71="Scenario2PBT10",'Deep retrofit'!$AG$40,IF(F71="Scenario3PBT10",'Deep retrofit'!$AH$40,"")))&amp;IF(F71="Scenario1PBT11",'Deep retrofit'!$AI$40,IF(F71="Scenario2PBT11",'Deep retrofit'!$AJ$40,IF(F71="Scenario3PBT11",'Deep retrofit'!$AK$40,"")))&amp;IF(F71="Scenario1PBT12",'Deep retrofit'!$AL$40,IF(F71="Scenario2PBT12",'Deep retrofit'!$AM$40,IF(F71="Scenario3PBT12",'Deep retrofit'!$AN$40,"")))&amp;IF(F71="Scenario1PBT13",'Deep retrofit'!$AO$40,IF(F71="Scenario2PBT13",'Deep retrofit'!$AP$40,IF(F71="Scenario3PBT13",'Deep retrofit'!$AQ$40,"")))&amp;IF(F71="Scenario1PBT14",'Deep retrofit'!$AR$40,IF(F71="Scenario2PBT14",'Deep retrofit'!$AS$40,IF(F71="Scenario3PBT14",'Deep retrofit'!$AT$40,"")))&amp;IF(F71="Scenario1PBT15",'Deep retrofit'!$AU$40,IF(F71="Scenario2PBT15",'Deep retrofit'!$AV$40,IF(F71="Scenario3PBT15",'Deep retrofit'!$AW$40,"")))</f>
        <v/>
      </c>
      <c r="X71" s="142">
        <f t="shared" ref="X71:X95" si="53">IFERROR(W71*C71,0)</f>
        <v>0</v>
      </c>
      <c r="Y71" s="142" t="str">
        <f>IF(F71="Scenario1PBT1",'Deep retrofit'!$E$42,IF(F71="Scenario2PBT1",'Deep retrofit'!$F$42,IF(F71="Scenario3PBT1",'Deep retrofit'!$G$42,"")))&amp;IF(F71="Scenario1PBT2",'Deep retrofit'!$H$42,IF(F71="Scenario2PBT2",'Deep retrofit'!$I$42,IF(F71="Scenario3PBT2",'Deep retrofit'!$J$42,"")))&amp;IF(F71="Scenario1PBT3",'Deep retrofit'!$K$42,IF(F71="Scenario2PBT3",'Deep retrofit'!$L$42,IF(F71="Scenario3PBT3",'Deep retrofit'!$M$42,"")))&amp;IF(F71="Scenario1PBT4",'Deep retrofit'!$N$42,IF(F71="Scenario2PBT4",'Deep retrofit'!$O$42,IF(F71="Scenario3PBT4",'Deep retrofit'!$P$42,"")))&amp;IF(F71="Scenario1PBT5",'Deep retrofit'!$Q$42,IF(F71="Scenario2PBT5",'Deep retrofit'!$R$42,IF(F71="Scenario3PBT5",'Deep retrofit'!$S$42,"")))&amp;IF(F71="Scenario1PBT6",'Deep retrofit'!$T$42,IF(F71="Scenario2PBT6",'Deep retrofit'!$U$42,IF(F71="Scenario3PBT6",'Deep retrofit'!$V$42,"")))&amp;IF(F71="Scenario1PBT7",'Deep retrofit'!$W$42,IF(F71="Scenario2PBT7",'Deep retrofit'!$X$42,IF(F71="Scenario3PBT7",'Deep retrofit'!$Y$42,"")))&amp;IF(F71="Scenario1PBT8",'Deep retrofit'!$Z$42,IF(F71="Scenario2PBT8",'Deep retrofit'!$AA$42,IF(F71="Scenario3PBT8",'Deep retrofit'!$AB$42,"")))&amp;IF(F71="Scenario1PBT9",'Deep retrofit'!$AC$42,IF(F71="Scenario2PBT9",'Deep retrofit'!$AD$42,IF(F71="Scenario3PBT9",'Deep retrofit'!$AE$42,"")))&amp;IF(F71="Scenario1PBT10",'Deep retrofit'!$AF$42,IF(F71="Scenario2PBT10",'Deep retrofit'!$AG$42,IF(F71="Scenario3PBT10",'Deep retrofit'!$AH$42,"")))&amp;IF(F71="Scenario1PBT11",'Deep retrofit'!$AI$42,IF(F71="Scenario2PBT11",'Deep retrofit'!$AJ$42,IF(F71="Scenario3PBT11",'Deep retrofit'!$AK$42,"")))&amp;IF(F71="Scenario1PBT12",'Deep retrofit'!$AL$42,IF(F71="Scenario2PBT12",'Deep retrofit'!$AM$42,IF(F71="Scenario3PBT12",'Deep retrofit'!$AN$42,"")))&amp;IF(F71="Scenario1PBT13",'Deep retrofit'!$AO$42,IF(F71="Scenario2PBT13",'Deep retrofit'!$AP$42,IF(F71="Scenario3PBT13",'Deep retrofit'!$AQ$42,"")))&amp;IF(F71="Scenario1PBT14",'Deep retrofit'!$AR$42,IF(F71="Scenario2PBT14",'Deep retrofit'!$AS$42,IF(F71="Scenario3PBT14",'Deep retrofit'!$AT$42,"")))&amp;IF(F71="Scenario1PBT15",'Deep retrofit'!$AU$42,IF(F71="Scenario2PBT15",'Deep retrofit'!$AV$42,IF(F71="Scenario3PBT15",'Deep retrofit'!$AW$42,"")))</f>
        <v/>
      </c>
      <c r="Z71" s="142">
        <f t="shared" ref="Z71:Z95" si="54">IFERROR(Y71*C71,0)</f>
        <v>0</v>
      </c>
      <c r="AA71" s="331" t="str">
        <f>IF(F71="Scenario1PBT1",'Deep retrofit'!$E$101,IF(F71="Scenario2PBT1",'Deep retrofit'!$F$101,IF(F71="Scenario3PBT1",'Deep retrofit'!$G$101,"")))&amp;IF(F71="Scenario1PBT2",'Deep retrofit'!$H$101,IF(F71="Scenario2PBT2",'Deep retrofit'!$I$101,IF(F71="Scenario3PBT2",'Deep retrofit'!$J$101,"")))&amp;IF(F71="Scenario1PBT3",'Deep retrofit'!$K$101,IF(F71="Scenario2PBT3",'Deep retrofit'!$L$101,IF(F71="Scenario3PBT3",'Deep retrofit'!$M$101,"")))&amp;IF(F71="Scenario1PBT4",'Deep retrofit'!$N$101,IF(F71="Scenario2PBT4",'Deep retrofit'!$O$101,IF(F71="Scenario3PBT4",'Deep retrofit'!$P$101,"")))&amp;IF(F71="Scenario1PBT5",'Deep retrofit'!$Q$101,IF(F71="Scenario2PBT5",'Deep retrofit'!$R$101,IF(F71="Scenario3PBT5",'Deep retrofit'!$S$101,"")))&amp;IF(F71="Scenario1PBT6",'Deep retrofit'!$T$101,IF(F71="Scenario2PBT6",'Deep retrofit'!$U$101,IF(F71="Scenario3PBT6",'Deep retrofit'!$V$101,"")))&amp;IF(F71="Scenario1PBT7",'Deep retrofit'!$W$101,IF(F71="Scenario2PBT7",'Deep retrofit'!$X$101,IF(F71="Scenario3PBT7",'Deep retrofit'!$Y$101,"")))&amp;IF(F71="Scenario1PBT8",'Deep retrofit'!$Z$101,IF(F71="Scenario2PBT8",'Deep retrofit'!$AA$101,IF(F71="Scenario3PBT8",'Deep retrofit'!$AB$101,"")))&amp;IF(F71="Scenario1PBT9",'Deep retrofit'!$AC$101,IF(F71="Scenario2PBT9",'Deep retrofit'!$AD$101,IF(F71="Scenario3PBT9",'Deep retrofit'!$AE$101,"")))&amp;IF(F71="Scenario1PBT10",'Deep retrofit'!$AF$101,IF(F71="Scenario2PBT10",'Deep retrofit'!$AG$101,IF(F71="Scenario3PBT10",'Deep retrofit'!$AH$101,"")))&amp;IF(F71="Scenario1PBT11",'Deep retrofit'!$AI$101,IF(F71="Scenario2PBT11",'Deep retrofit'!$AJ$101,IF(F71="Scenario3PBT11",'Deep retrofit'!$AK$101,"")))&amp;IF(F71="Scenario1PBT12",'Deep retrofit'!$AL$101,IF(F71="Scenario2PBT12",'Deep retrofit'!$AM$101,IF(F71="Scenario3PBT12",'Deep retrofit'!$AN$101,"")))&amp;IF(F71="Scenario1PBT13",'Deep retrofit'!$AO$101,IF(F71="Scenario2PBT13",'Deep retrofit'!$AP$101,IF(F71="Scenario3PBT13",'Deep retrofit'!$AQ$101,"")))&amp;IF(F71="Scenario1PBT14",'Deep retrofit'!$AR$101,IF(F71="Scenario2PBT14",'Deep retrofit'!$AS$101,IF(F71="Scenario3PBT14",'Deep retrofit'!$AT$101,"")))&amp;IF(F71="Scenario1PBT15",'Deep retrofit'!$AU$101,IF(F71="Scenario2PBT15",'Deep retrofit'!$AV$101,IF(F71="Scenario3PBT15",'Deep retrofit'!$AW$101,"")))</f>
        <v/>
      </c>
      <c r="AB71" s="233">
        <f t="shared" ref="AB71:AB95" si="55">IFERROR(C71*AA71,0)</f>
        <v>0</v>
      </c>
      <c r="AC71" s="264">
        <f>IFERROR('Projection_Base-case'!G71-G71,0)</f>
        <v>0</v>
      </c>
      <c r="AD71" s="142">
        <f t="shared" si="34"/>
        <v>0</v>
      </c>
      <c r="AE71" s="142">
        <f>IFERROR(100*AC71/'Projection_Base-case'!G71,0)</f>
        <v>0</v>
      </c>
      <c r="AF71" s="142">
        <f>IFERROR('Projection_Base-case'!I71-I71,0)</f>
        <v>0</v>
      </c>
      <c r="AG71" s="142">
        <f t="shared" si="35"/>
        <v>0</v>
      </c>
      <c r="AH71" s="142">
        <f>IFERROR(100*AF71/'Projection_Base-case'!I71,0)</f>
        <v>0</v>
      </c>
      <c r="AI71" s="142">
        <f>IFERROR('Projection_Base-case'!K71-K71,0)</f>
        <v>0</v>
      </c>
      <c r="AJ71" s="142">
        <f t="shared" si="36"/>
        <v>0</v>
      </c>
      <c r="AK71" s="142">
        <f>IFERROR(100*AI71/'Projection_Base-case'!K71,0)</f>
        <v>0</v>
      </c>
      <c r="AL71" s="142">
        <f>IFERROR(M71-'Projection_Base-case'!M71,0)</f>
        <v>0</v>
      </c>
      <c r="AM71" s="142">
        <f t="shared" si="37"/>
        <v>0</v>
      </c>
      <c r="AN71" s="143">
        <f>IFERROR(100*AL71/'Projection_Base-case'!M71,0)</f>
        <v>0</v>
      </c>
      <c r="AO71" s="262">
        <f>IFERROR('Projection_Base-case'!O71-O71,0)</f>
        <v>0</v>
      </c>
      <c r="AP71" s="142">
        <f t="shared" si="38"/>
        <v>0</v>
      </c>
      <c r="AQ71" s="142">
        <f>IFERROR(100*AO71/'Projection_Base-case'!O71,0)</f>
        <v>0</v>
      </c>
      <c r="AR71" s="142">
        <f>IFERROR('Projection_Base-case'!Q71-Q71,0)</f>
        <v>0</v>
      </c>
      <c r="AS71" s="142">
        <f t="shared" si="39"/>
        <v>0</v>
      </c>
      <c r="AT71" s="142">
        <f>IFERROR(100*AR71/'Projection_Base-case'!Q71,0)</f>
        <v>0</v>
      </c>
      <c r="AU71" s="142">
        <f>IFERROR('Projection_Base-case'!S71-S71,0)</f>
        <v>0</v>
      </c>
      <c r="AV71" s="142">
        <f t="shared" si="40"/>
        <v>0</v>
      </c>
      <c r="AW71" s="143">
        <f>IFERROR(100*AU71/'Projection_Base-case'!S71,0)</f>
        <v>0</v>
      </c>
      <c r="AX71" s="262">
        <f>IFERROR('Projection_Base-case'!U71-U71,0)</f>
        <v>0</v>
      </c>
      <c r="AY71" s="142">
        <f t="shared" si="41"/>
        <v>0</v>
      </c>
      <c r="AZ71" s="142">
        <f>IFERROR(100*AX71/'Projection_Base-case'!U71,0)</f>
        <v>0</v>
      </c>
      <c r="BA71" s="142">
        <f>IFERROR('Projection_Base-case'!W71-W71,0)</f>
        <v>0</v>
      </c>
      <c r="BB71" s="142">
        <f t="shared" si="42"/>
        <v>0</v>
      </c>
      <c r="BC71" s="142">
        <f>IFERROR(100*BA71/'Projection_Base-case'!W71,0)</f>
        <v>0</v>
      </c>
      <c r="BD71" s="142">
        <f>IFERROR('Projection_Base-case'!Y71-Y71,0)</f>
        <v>0</v>
      </c>
      <c r="BE71" s="142">
        <f t="shared" si="43"/>
        <v>0</v>
      </c>
      <c r="BF71" s="142">
        <f>IFERROR(100*BD71/'Projection_Base-case'!Y71,0)</f>
        <v>0</v>
      </c>
      <c r="BG71" s="531">
        <f t="shared" ref="BG71:BG95" si="56">IFERROR(AB71/AY71,0)</f>
        <v>0</v>
      </c>
      <c r="BH71" s="532">
        <f t="shared" ref="BH71:BH95" si="57">IFERROR(AB71/AD71,0)</f>
        <v>0</v>
      </c>
    </row>
    <row r="72" spans="1:60" x14ac:dyDescent="0.25">
      <c r="A72" s="261">
        <v>67</v>
      </c>
      <c r="B72" s="142">
        <f>'Projection_Base-case'!B72</f>
        <v>0</v>
      </c>
      <c r="C72" s="142">
        <f>'Projection_Base-case'!C72</f>
        <v>0</v>
      </c>
      <c r="D72" s="142">
        <f>'Projection_Base-case'!D72</f>
        <v>0</v>
      </c>
      <c r="E72" s="149"/>
      <c r="F72" s="258" t="str">
        <f t="shared" si="44"/>
        <v>0</v>
      </c>
      <c r="G72" s="231" t="str">
        <f>IF(F72="Scenario1PBT1",'Deep retrofit'!$E$6,IF(F72="Scenario2PBT1",'Deep retrofit'!$F$6,IF(F72="Scenario3PBT1",'Deep retrofit'!$G$6,"")))&amp;IF(F72="Scenario1PBT2",'Deep retrofit'!$H$6,IF(F72="Scenario2PBT2",'Deep retrofit'!$I$6,IF(F72="Scenario3PBT2",'Deep retrofit'!$J$6,"")))&amp;IF(F72="Scenario1PBT3",'Deep retrofit'!$K$6,IF(F72="Scenario2PBT3",'Deep retrofit'!$L$6,IF(F72="Scenario3PBT3",'Deep retrofit'!$M$6,"")))&amp;IF(F72="Scenario1PBT4",'Deep retrofit'!$N$6,IF(F72="Scenario2PBT4",'Deep retrofit'!$O$6,IF(F72="Scenario3PBT4",'Deep retrofit'!$P$6,"")))&amp;IF(F72="Scenario1PBT5",'Deep retrofit'!$Q$6,IF(F72="Scenario2PBT5",'Deep retrofit'!$R$6,IF(F72="Scenario3PBT5",'Deep retrofit'!$S$6,"")))&amp;IF(F72="Scenario1PBT6",'Deep retrofit'!$T$6,IF(F72="Scenario2PBT6",'Deep retrofit'!$U$6,IF(F72="Scenario3PBT6",'Deep retrofit'!$V$6,"")))&amp;IF(F72="Scenario1PBT7",'Deep retrofit'!$W$6,IF(F72="Scenario2PBT7",'Deep retrofit'!$X$6,IF(F72="Scenario3PBT7",'Deep retrofit'!$Y$6,"")))&amp;IF(F72="Scenario1PBT8",'Deep retrofit'!$Z$6,IF(F72="Scenario2PBT8",'Deep retrofit'!$AA$6,IF(F72="Scenario3PBT8",'Deep retrofit'!$AB$6,"")))&amp;IF(F72="Scenario1PBT9",'Deep retrofit'!$AC$6,IF(F72="Scenario2PBT9",'Deep retrofit'!$AD$6,IF(F72="Scenario3PBT9",'Deep retrofit'!$AE$6,"")))&amp;IF(F72="Scenario1PBT10",'Deep retrofit'!$AF$6,IF(F72="Scenario2PBT10",'Deep retrofit'!$AG$6,IF(F72="Scenario3PBT10",'Deep retrofit'!$AH$6,"")))&amp;IF(F72="Scenario1PBT11",'Deep retrofit'!$AI$6,IF(F72="Scenario2PBT11",'Deep retrofit'!$AJ$6,IF(F72="Scenario3PBT11",'Deep retrofit'!$AK$6,"")))&amp;IF(F72="Scenario1PBT12",'Deep retrofit'!$AL$6,IF(F72="Scenario2PBT12",'Deep retrofit'!$AM$6,IF(F72="Scenario3PBT12",'Deep retrofit'!$AN$6,"")))&amp;IF(F72="Scenario1PBT13",'Deep retrofit'!$AO$6,IF(F72="Scenario2PBT13",'Deep retrofit'!$AP$6,IF(F72="Scenario3PBT13",'Deep retrofit'!$AQ$6,"")))&amp;IF(F72="Scenario1PBT14",'Deep retrofit'!$AR$6,IF(F72="Scenario2PBT14",'Deep retrofit'!$AS$6,IF(F72="Scenario3PBT14",'Deep retrofit'!$AT$6,"")))&amp;IF(F72="Scenario1PBT15",'Deep retrofit'!$AU$6,IF(F72="Scenario2PBT15",'Deep retrofit'!$AV$6,IF(F72="Scenario3PBT15",'Deep retrofit'!$AW$6,"")))</f>
        <v/>
      </c>
      <c r="H72" s="142">
        <f t="shared" si="45"/>
        <v>0</v>
      </c>
      <c r="I72" s="232" t="str">
        <f>IF(F72="Scenario1PBT1",'Deep retrofit'!$E$16,IF(F72="Scenario2PBT1",'Deep retrofit'!$F$16,IF(F72="Scenario3PBT1",'Deep retrofit'!$G$16,"")))&amp;IF(F72="Scenario1PBT2",'Deep retrofit'!$H$16,IF(F72="Scenario2PBT2",'Deep retrofit'!$I$16,IF(F72="Scenario3PBT2",'Deep retrofit'!$J$16,"")))&amp;IF(F72="Scenario1PBT3",'Deep retrofit'!$K$16,IF(F72="Scenario2PBT3",'Deep retrofit'!$L$16,IF(F72="Scenario3PBT3",'Deep retrofit'!$M$16,"")))&amp;IF(F72="Scenario1PBT4",'Deep retrofit'!$N$16,IF(F72="Scenario2PBT4",'Deep retrofit'!$O$16,IF(F72="Scenario3PBT4",'Deep retrofit'!$P$16,"")))&amp;IF(F72="Scenario1PBT5",'Deep retrofit'!$Q$16,IF(F72="Scenario2PBT5",'Deep retrofit'!$R$16,IF(F72="Scenario3PBT5",'Deep retrofit'!$S$16,"")))&amp;IF(F72="Scenario1PBT6",'Deep retrofit'!$T$16,IF(F72="Scenario2PBT6",'Deep retrofit'!$U$16,IF(F72="Scenario3PBT6",'Deep retrofit'!$V$16,"")))&amp;IF(F72="Scenario1PBT7",'Deep retrofit'!$W$16,IF(F72="Scenario2PBT7",'Deep retrofit'!$X$16,IF(F72="Scenario3PBT7",'Deep retrofit'!$Y$16,"")))&amp;IF(F72="Scenario1PBT8",'Deep retrofit'!$Z$16,IF(F72="Scenario2PBT8",'Deep retrofit'!$AA$16,IF(F72="Scenario3PBT8",'Deep retrofit'!$AB$16,"")))&amp;IF(F72="Scenario1PBT9",'Deep retrofit'!$AC$16,IF(F72="Scenario2PBT9",'Deep retrofit'!$AD$16,IF(F72="Scenario3PBT9",'Deep retrofit'!$AE$16,"")))&amp;IF(F72="Scenario1PBT10",'Deep retrofit'!$AF$16,IF(F72="Scenario2PBT10",'Deep retrofit'!$AG$16,IF(F72="Scenario3PBT10",'Deep retrofit'!$AH$16,"")))&amp;IF(F72="Scenario1PBT11",'Deep retrofit'!$AI$16,IF(F72="Scenario2PBT11",'Deep retrofit'!$AJ$16,IF(F72="Scenario3PBT11",'Deep retrofit'!$AK$16,"")))&amp;IF(F72="Scenario1PBT12",'Deep retrofit'!$AL$16,IF(F72="Scenario2PBT12",'Deep retrofit'!$AM$16,IF(F72="Scenario3PBT12",'Deep retrofit'!$AN$16,"")))&amp;IF(F72="Scenario1PBT13",'Deep retrofit'!$AO$16,IF(F72="Scenario2PBT13",'Deep retrofit'!$AP$16,IF(F72="Scenario3PBT13",'Deep retrofit'!$AQ$16,"")))&amp;IF(F72="Scenario1PBT14",'Deep retrofit'!$AR$16,IF(F72="Scenario2PBT14",'Deep retrofit'!$AS$16,IF(F72="Scenario3PBT14",'Deep retrofit'!$AT$16,"")))&amp;IF(F72="Scenario1PBT15",'Deep retrofit'!$AU$16,IF(F72="Scenario2PBT15",'Deep retrofit'!$AV$16,IF(F72="Scenario3PBT15",'Deep retrofit'!$AW$16,"")))</f>
        <v/>
      </c>
      <c r="J72" s="142">
        <f t="shared" si="46"/>
        <v>0</v>
      </c>
      <c r="K72" s="142" t="str">
        <f>IF(F72="Scenario1PBT1",'Deep retrofit'!$E$18,IF(F72="Scenario2PBT1",'Deep retrofit'!$F$18,IF(F72="Scenario3PBT1",'Deep retrofit'!$G$18,"")))&amp;IF(F72="Scenario1PBT2",'Deep retrofit'!$H$18,IF(F72="Scenario2PBT2",'Deep retrofit'!$I$18,IF(F72="Scenario3PBT2",'Deep retrofit'!$J$18,"")))&amp;IF(F72="Scenario1PBT3",'Deep retrofit'!$K$18,IF(F72="Scenario2PBT3",'Deep retrofit'!$L$18,IF(F72="Scenario3PBT3",'Deep retrofit'!$M$18,"")))&amp;IF(F72="Scenario1PBT4",'Deep retrofit'!$N$18,IF(F72="Scenario2PBT4",'Deep retrofit'!$O$18,IF(F72="Scenario3PBT4",'Deep retrofit'!$P$18,"")))&amp;IF(F72="Scenario1PBT5",'Deep retrofit'!$Q$18,IF(F72="Scenario2PBT5",'Deep retrofit'!$R$18,IF(F72="Scenario3PBT5",'Deep retrofit'!$S$18,"")))&amp;IF(F72="Scenario1PBT6",'Deep retrofit'!$T$18,IF(F72="Scenario2PBT6",'Deep retrofit'!$U$18,IF(F72="Scenario3PBT6",'Deep retrofit'!$V$18,"")))&amp;IF(F72="Scenario1PBT7",'Deep retrofit'!$W$18,IF(F72="Scenario2PBT7",'Deep retrofit'!$X$18,IF(F72="Scenario3PBT7",'Deep retrofit'!$Y$18,"")))&amp;IF(F72="Scenario1PBT8",'Deep retrofit'!$Z$18,IF(F72="Scenario2PBT8",'Deep retrofit'!$AA$18,IF(F72="Scenario3PBT8",'Deep retrofit'!$AB$18,"")))&amp;IF(F72="Scenario1PBT9",'Deep retrofit'!$AC$18,IF(F72="Scenario2PBT9",'Deep retrofit'!$AD$18,IF(F72="Scenario3PBT9",'Deep retrofit'!$AE$18,"")))&amp;IF(F72="Scenario1PBT10",'Deep retrofit'!$AF$18,IF(F72="Scenario2PBT10",'Deep retrofit'!$AG$18,IF(F72="Scenario3PBT10",'Deep retrofit'!$AH$18,"")))&amp;IF(F72="Scenario1PBT11",'Deep retrofit'!$AI$18,IF(F72="Scenario2PBT11",'Deep retrofit'!$AJ$18,IF(F72="Scenario3PBT11",'Deep retrofit'!$AK$18,"")))&amp;IF(F72="Scenario1PBT12",'Deep retrofit'!$AL$18,IF(F72="Scenario2PBT12",'Deep retrofit'!$AM$18,IF(F72="Scenario3PBT12",'Deep retrofit'!$AN$18,"")))&amp;IF(F72="Scenario1PBT13",'Deep retrofit'!$AO$18,IF(F72="Scenario2PBT13",'Deep retrofit'!$AP$18,IF(F72="Scenario3PBT13",'Deep retrofit'!$AQ$18,"")))&amp;IF(F72="Scenario1PBT14",'Deep retrofit'!$AR$18,IF(F72="Scenario2PBT14",'Deep retrofit'!$AS$18,IF(F72="Scenario3PBT14",'Deep retrofit'!$AT$18,"")))&amp;IF(F72="Scenario1PBT15",'Deep retrofit'!$AU$18,IF(F72="Scenario2PBT15",'Deep retrofit'!$AV$18,IF(F72="Scenario3PBT15",'Deep retrofit'!$AW$18,"")))</f>
        <v/>
      </c>
      <c r="L72" s="142">
        <f t="shared" si="47"/>
        <v>0</v>
      </c>
      <c r="M72" s="142" t="str">
        <f>IF(F72="Scenario1PBT1",'Deep retrofit'!$E$20,IF(F72="Scenario2PBT1",'Deep retrofit'!$F$20,IF(F72="Scenario3PBT1",'Deep retrofit'!$G$20,"")))&amp;IF(F72="Scenario1PBT2",'Deep retrofit'!$H$20,IF(F72="Scenario2PBT2",'Deep retrofit'!$I$20,IF(F72="Scenario3PBT2",'Deep retrofit'!$J$20,"")))&amp;IF(F72="Scenario1PBT3",'Deep retrofit'!$K$20,IF(F72="Scenario2PBT3",'Deep retrofit'!$L$20,IF(F72="Scenario3PBT3",'Deep retrofit'!$M$20,"")))&amp;IF(F72="Scenario1PBT4",'Deep retrofit'!$N$20,IF(F72="Scenario2PBT4",'Deep retrofit'!$O$20,IF(F72="Scenario3PBT4",'Deep retrofit'!$P$20,"")))&amp;IF(F72="Scenario1PBT5",'Deep retrofit'!$Q$20,IF(F72="Scenario2PBT5",'Deep retrofit'!$R$20,IF(F72="Scenario3PBT5",'Deep retrofit'!$S$20,"")))&amp;IF(F72="Scenario1PBT6",'Deep retrofit'!$T$20,IF(F72="Scenario2PBT6",'Deep retrofit'!$U$20,IF(F72="Scenario3PBT6",'Deep retrofit'!$V$20,"")))&amp;IF(F72="Scenario1PBT7",'Deep retrofit'!$W$20,IF(F72="Scenario2PBT7",'Deep retrofit'!$X$20,IF(F72="Scenario3PBT7",'Deep retrofit'!$Y$20,"")))&amp;IF(F72="Scenario1PBT8",'Deep retrofit'!$Z$20,IF(F72="Scenario2PBT8",'Deep retrofit'!$AA$20,IF(F72="Scenario3PBT8",'Deep retrofit'!$AB$20,"")))&amp;IF(F72="Scenario1PBT9",'Deep retrofit'!$AC$20,IF(F72="Scenario2PBT9",'Deep retrofit'!$AD$20,IF(F72="Scenario3PBT9",'Deep retrofit'!$AE$20,"")))&amp;IF(F72="Scenario1PBT10",'Deep retrofit'!$AF$20,IF(F72="Scenario2PBT10",'Deep retrofit'!$AG$20,IF(F72="Scenario3PBT10",'Deep retrofit'!$AH$20,"")))&amp;IF(F72="Scenario1PBT11",'Deep retrofit'!$AI$20,IF(F72="Scenario2PBT11",'Deep retrofit'!$AJ$20,IF(F72="Scenario3PBT11",'Deep retrofit'!$AK$20,"")))&amp;IF(F72="Scenario1PBT12",'Deep retrofit'!$AL$20,IF(F72="Scenario2PBT12",'Deep retrofit'!$AM$20,IF(F72="Scenario3PBT12",'Deep retrofit'!$AN$20,"")))&amp;IF(F72="Scenario1PBT13",'Deep retrofit'!$AO$20,IF(F72="Scenario2PBT13",'Deep retrofit'!$AP$20,IF(F72="Scenario3PBT13",'Deep retrofit'!$AQ$20,"")))&amp;IF(F72="Scenario1PBT14",'Deep retrofit'!$AR$20,IF(F72="Scenario2PBT14",'Deep retrofit'!$AS$20,IF(F72="Scenario3PBT14",'Deep retrofit'!$AT$20,"")))&amp;IF(F72="Scenario1PBT15",'Deep retrofit'!$AU$20,IF(F72="Scenario2PBT15",'Deep retrofit'!$AV$20,IF(F72="Scenario3PBT15",'Deep retrofit'!$AW$20,"")))</f>
        <v/>
      </c>
      <c r="N72" s="143">
        <f t="shared" si="48"/>
        <v>0</v>
      </c>
      <c r="O72" s="262" t="str">
        <f>IF(F72="Scenario1PBT1",'Deep retrofit'!$E$23,IF(F72="Scenario2PBT1",'Deep retrofit'!$F$23,IF(F72="Scenario3PBT1",'Deep retrofit'!$G$23,"")))&amp;IF(F72="Scenario1PBT2",'Deep retrofit'!$H$23,IF(F72="Scenario2PBT2",'Deep retrofit'!$I$23,IF(F72="Scenario3PBT2",'Deep retrofit'!$J$23,"")))&amp;IF(F72="Scenario1PBT3",'Deep retrofit'!$K$23,IF(F72="Scenario2PBT3",'Deep retrofit'!$L$23,IF(F72="Scenario3PBT3",'Deep retrofit'!$M$23,"")))&amp;IF(F72="Scenario1PBT4",'Deep retrofit'!$N$23,IF(F72="Scenario2PBT4",'Deep retrofit'!$O$23,IF(F72="Scenario3PBT4",'Deep retrofit'!$P$23,"")))&amp;IF(F72="Scenario1PBT5",'Deep retrofit'!$Q$23,IF(F72="Scenario2PBT5",'Deep retrofit'!$R$23,IF(F72="Scenario3PBT5",'Deep retrofit'!$S$23,"")))&amp;IF(F72="Scenario1PBT6",'Deep retrofit'!$T$23,IF(F72="Scenario2PBT6",'Deep retrofit'!$U$23,IF(F72="Scenario3PBT6",'Deep retrofit'!$V$23,"")))&amp;IF(F72="Scenario1PBT7",'Deep retrofit'!$W$23,IF(F72="Scenario2PBT7",'Deep retrofit'!$X$23,IF(F72="Scenario3PBT7",'Deep retrofit'!$Y$23,"")))&amp;IF(F72="Scenario1PBT8",'Deep retrofit'!$Z$23,IF(F72="Scenario2PBT8",'Deep retrofit'!$AA$23,IF(F72="Scenario3PBT8",'Deep retrofit'!$AB$23,"")))&amp;IF(F72="Scenario1PBT9",'Deep retrofit'!$AC$23,IF(F72="Scenario2PBT9",'Deep retrofit'!$AD$23,IF(F72="Scenario3PBT9",'Deep retrofit'!$AE$23,"")))&amp;IF(F72="Scenario1PBT10",'Deep retrofit'!$AF$23,IF(F72="Scenario2PBT10",'Deep retrofit'!$AG$23,IF(F72="Scenario3PBT10",'Deep retrofit'!$AH$23,"")))&amp;IF(F72="Scenario1PBT11",'Deep retrofit'!$AI$23,IF(F72="Scenario2PBT11",'Deep retrofit'!$AJ$23,IF(F72="Scenario3PBT11",'Deep retrofit'!$AK$23,"")))&amp;IF(F72="Scenario1PBT12",'Deep retrofit'!$AL$23,IF(F72="Scenario2PBT12",'Deep retrofit'!$AM$23,IF(F72="Scenario3PBT12",'Deep retrofit'!$AN$23,"")))&amp;IF(F72="Scenario1PBT13",'Deep retrofit'!$AO$23,IF(F72="Scenario2PBT13",'Deep retrofit'!$AP$23,IF(F72="Scenario3PBT13",'Deep retrofit'!$AQ$23,"")))&amp;IF(F72="Scenario1PBT14",'Deep retrofit'!$AR$23,IF(F72="Scenario2PBT14",'Deep retrofit'!$AS$23,IF(F72="Scenario3PBT14",'Deep retrofit'!$AT$23,"")))&amp;IF(F72="Scenario1PBT15",'Deep retrofit'!$AU$23,IF(F72="Scenario2PBT15",'Deep retrofit'!$AV$23,IF(F72="Scenario3PBT15",'Deep retrofit'!$AW$23,"")))</f>
        <v/>
      </c>
      <c r="P72" s="142">
        <f t="shared" si="49"/>
        <v>0</v>
      </c>
      <c r="Q72" s="142" t="str">
        <f>IF(F72="Scenario1PBT1",'Deep retrofit'!$E$25,IF(F72="Scenario2PBT1",'Deep retrofit'!$F$25,IF(F72="Scenario3PBT1",'Deep retrofit'!$G$25,"")))&amp;IF(F72="Scenario1PBT2",'Deep retrofit'!$H$25,IF(F72="Scenario2PBT2",'Deep retrofit'!$I$25,IF(F72="Scenario3PBT2",'Deep retrofit'!$J$25,"")))&amp;IF(F72="Scenario1PBT3",'Deep retrofit'!$K$25,IF(F72="Scenario2PBT3",'Deep retrofit'!$L$25,IF(F72="Scenario3PBT3",'Deep retrofit'!$M$25,"")))&amp;IF(F72="Scenario1PBT4",'Deep retrofit'!$N$25,IF(F72="Scenario2PBT4",'Deep retrofit'!$O$25,IF(F72="Scenario3PBT4",'Deep retrofit'!$P$25,"")))&amp;IF(F72="Scenario1PBT5",'Deep retrofit'!$Q$25,IF(F72="Scenario2PBT5",'Deep retrofit'!$R$25,IF(F72="Scenario3PBT5",'Deep retrofit'!$S$25,"")))&amp;IF(F72="Scenario1PBT6",'Deep retrofit'!$T$25,IF(F72="Scenario2PBT6",'Deep retrofit'!$U$25,IF(F72="Scenario3PBT6",'Deep retrofit'!$V$25,"")))&amp;IF(F72="Scenario1PBT7",'Deep retrofit'!$W$25,IF(F72="Scenario2PBT7",'Deep retrofit'!$X$25,IF(F72="Scenario3PBT7",'Deep retrofit'!$Y$25,"")))&amp;IF(F72="Scenario1PBT8",'Deep retrofit'!$Z$25,IF(F72="Scenario2PBT8",'Deep retrofit'!$AA$25,IF(F72="Scenario3PBT8",'Deep retrofit'!$AB$25,"")))&amp;IF(F72="Scenario1PBT9",'Deep retrofit'!$AC$25,IF(F72="Scenario2PBT9",'Deep retrofit'!$AD$25,IF(F72="Scenario3PBT9",'Deep retrofit'!$AE$25,"")))&amp;IF(F72="Scenario1PBT10",'Deep retrofit'!$AF$25,IF(F72="Scenario2PBT10",'Deep retrofit'!$AG$25,IF(F72="Scenario3PBT10",'Deep retrofit'!$AH$25,"")))&amp;IF(F72="Scenario1PBT11",'Deep retrofit'!$AI$25,IF(F72="Scenario2PBT11",'Deep retrofit'!$AJ$25,IF(F72="Scenario3PBT11",'Deep retrofit'!$AK$25,"")))&amp;IF(F72="Scenario1PBT12",'Deep retrofit'!$AL$25,IF(F72="Scenario2PBT12",'Deep retrofit'!$AM$25,IF(F72="Scenario3PBT12",'Deep retrofit'!$AN$25,"")))&amp;IF(F72="Scenario1PBT13",'Deep retrofit'!$AO$25,IF(F72="Scenario2PBT13",'Deep retrofit'!$AP$25,IF(F72="Scenario3PBT13",'Deep retrofit'!$AQ$25,"")))&amp;IF(F72="Scenario1PBT14",'Deep retrofit'!$AR$25,IF(F72="Scenario2PBT14",'Deep retrofit'!$AS$25,IF(F72="Scenario3PBT14",'Deep retrofit'!$AT$25,"")))&amp;IF(F72="Scenario1PBT15",'Deep retrofit'!$AU$25,IF(F72="Scenario2PBT15",'Deep retrofit'!$AV$25,IF(F72="Scenario3PBT15",'Deep retrofit'!$AW$25,"")))</f>
        <v/>
      </c>
      <c r="R72" s="142">
        <f t="shared" si="50"/>
        <v>0</v>
      </c>
      <c r="S72" s="142" t="str">
        <f>IF(F72="Scenario1PBT1",'Deep retrofit'!$E$27,IF(F72="Scenario2PBT1",'Deep retrofit'!$F$27,IF(F72="Scenario3PBT1",'Deep retrofit'!$G$27,"")))&amp;IF(F72="Scenario1PBT2",'Deep retrofit'!$H$27,IF(F72="Scenario2PBT2",'Deep retrofit'!$I$27,IF(F72="Scenario3PBT2",'Deep retrofit'!$J$27,"")))&amp;IF(F72="Scenario1PBT3",'Deep retrofit'!$K$27,IF(F72="Scenario2PBT3",'Deep retrofit'!$L$27,IF(F72="Scenario3PBT3",'Deep retrofit'!$M$27,"")))&amp;IF(F72="Scenario1PBT4",'Deep retrofit'!$N$27,IF(F72="Scenario2PBT4",'Deep retrofit'!$O$27,IF(F72="Scenario3PBT4",'Deep retrofit'!$P$27,"")))&amp;IF(F72="Scenario1PBT5",'Deep retrofit'!$Q$27,IF(F72="Scenario2PBT5",'Deep retrofit'!$R$27,IF(F72="Scenario3PBT5",'Deep retrofit'!$S$27,"")))&amp;IF(F72="Scenario1PBT6",'Deep retrofit'!$T$27,IF(F72="Scenario2PBT6",'Deep retrofit'!$U$27,IF(F72="Scenario3PBT6",'Deep retrofit'!$V$27,"")))&amp;IF(F72="Scenario1PBT7",'Deep retrofit'!$W$27,IF(F72="Scenario2PBT7",'Deep retrofit'!$X$27,IF(F72="Scenario3PBT7",'Deep retrofit'!$Y$27,"")))&amp;IF(F72="Scenario1PBT8",'Deep retrofit'!$Z$27,IF(F72="Scenario2PBT8",'Deep retrofit'!$AA$27,IF(F72="Scenario3PBT8",'Deep retrofit'!$AB$27,"")))&amp;IF(F72="Scenario1PBT9",'Deep retrofit'!$AC$27,IF(F72="Scenario2PBT9",'Deep retrofit'!$AD$27,IF(F72="Scenario3PBT9",'Deep retrofit'!$AE$27,"")))&amp;IF(F72="Scenario1PBT10",'Deep retrofit'!$AF$27,IF(F72="Scenario2PBT10",'Deep retrofit'!$AG$27,IF(F72="Scenario3PBT10",'Deep retrofit'!$AH$27,"")))&amp;IF(F72="Scenario1PBT11",'Deep retrofit'!$AI$27,IF(F72="Scenario2PBT11",'Deep retrofit'!$AJ$27,IF(F72="Scenario3PBT11",'Deep retrofit'!$AK$27,"")))&amp;IF(F72="Scenario1PBT12",'Deep retrofit'!$AL$27,IF(F72="Scenario2PBT12",'Deep retrofit'!$AM$27,IF(F72="Scenario3PBT12",'Deep retrofit'!$AN$27,"")))&amp;IF(F72="Scenario1PBT13",'Deep retrofit'!$AO$27,IF(F72="Scenario2PBT13",'Deep retrofit'!$AP$27,IF(F72="Scenario3PBT13",'Deep retrofit'!$AQ$27,"")))&amp;IF(F72="Scenario1PBT14",'Deep retrofit'!$AR$27,IF(F72="Scenario2PBT14",'Deep retrofit'!$AS$27,IF(F72="Scenario3PBT14",'Deep retrofit'!$AT$27,"")))&amp;IF(F72="Scenario1PBT15",'Deep retrofit'!$AU$27,IF(F72="Scenario2PBT15",'Deep retrofit'!$AV$27,IF(F72="Scenario3PBT15",'Deep retrofit'!$AW$27,"")))</f>
        <v/>
      </c>
      <c r="T72" s="263">
        <f t="shared" si="51"/>
        <v>0</v>
      </c>
      <c r="U72" s="262" t="str">
        <f>IF(F72="Scenario1PBT1",'Deep retrofit'!$E$38,IF(F72="Scenario2PBT1",'Deep retrofit'!$F$38,IF(F72="Scenario3PBT1",'Deep retrofit'!$G$38,"")))&amp;IF(F72="Scenario1PBT2",'Deep retrofit'!$H$38,IF(F72="Scenario2PBT2",'Deep retrofit'!$I$38,IF(F72="Scenario3PBT2",'Deep retrofit'!$J$38,"")))&amp;IF(F72="Scenario1PBT3",'Deep retrofit'!$K$38,IF(F72="Scenario2PBT3",'Deep retrofit'!$L$38,IF(F72="Scenario3PBT3",'Deep retrofit'!$M$38,"")))&amp;IF(F72="Scenario1PBT4",'Deep retrofit'!$N$38,IF(F72="Scenario2PBT4",'Deep retrofit'!$O$38,IF(F72="Scenario3PBT4",'Deep retrofit'!$P$38,"")))&amp;IF(F72="Scenario1PBT5",'Deep retrofit'!$Q$38,IF(F72="Scenario2PBT5",'Deep retrofit'!$R$38,IF(F72="Scenario3PBT5",'Deep retrofit'!$S$38,"")))&amp;IF(F72="Scenario1PBT6",'Deep retrofit'!$T$38,IF(F72="Scenario2PBT6",'Deep retrofit'!$U$38,IF(F72="Scenario3PBT6",'Deep retrofit'!$V$38,"")))&amp;IF(F72="Scenario1PBT7",'Deep retrofit'!$W$38,IF(F72="Scenario2PBT7",'Deep retrofit'!$X$38,IF(F72="Scenario3PBT7",'Deep retrofit'!$Y$38,"")))&amp;IF(F72="Scenario1PBT8",'Deep retrofit'!$Z$38,IF(F72="Scenario2PBT8",'Deep retrofit'!$AA$38,IF(F72="Scenario3PBT8",'Deep retrofit'!$AB$38,"")))&amp;IF(F72="Scenario1PBT9",'Deep retrofit'!$AC$38,IF(F72="Scenario2PBT9",'Deep retrofit'!$AD$38,IF(F72="Scenario3PBT9",'Deep retrofit'!$AE$38,"")))&amp;IF(F72="Scenario1PBT10",'Deep retrofit'!$AF$38,IF(F72="Scenario2PBT10",'Deep retrofit'!$AG$38,IF(F72="Scenario3PBT10",'Deep retrofit'!$AH$38,"")))&amp;IF(F72="Scenario1PBT11",'Deep retrofit'!$AI$38,IF(F72="Scenario2PBT11",'Deep retrofit'!$AJ$38,IF(F72="Scenario3PBT11",'Deep retrofit'!$AK$38,"")))&amp;IF(F72="Scenario1PBT12",'Deep retrofit'!$AL$38,IF(F72="Scenario2PBT12",'Deep retrofit'!$AM$38,IF(F72="Scenario3PBT12",'Deep retrofit'!$AN$38,"")))&amp;IF(F72="Scenario1PBT13",'Deep retrofit'!$AO$38,IF(F72="Scenario2PBT13",'Deep retrofit'!$AP$38,IF(F72="Scenario3PBT13",'Deep retrofit'!$AQ$38,"")))&amp;IF(F72="Scenario1PBT14",'Deep retrofit'!$AR$38,IF(F72="Scenario2PBT14",'Deep retrofit'!$AS$38,IF(F72="Scenario3PBT14",'Deep retrofit'!$AT$38,"")))&amp;IF(F72="Scenario1PBT15",'Deep retrofit'!$AU$38,IF(F72="Scenario2PBT15",'Deep retrofit'!$AV$38,IF(F72="Scenario3PBT15",'Deep retrofit'!$AW$38,"")))</f>
        <v/>
      </c>
      <c r="V72" s="142">
        <f t="shared" si="52"/>
        <v>0</v>
      </c>
      <c r="W72" s="142" t="str">
        <f>IF(F72="Scenario1PBT1",'Deep retrofit'!$E$40,IF(F72="Scenario2PBT1",'Deep retrofit'!$F$40,IF(F72="Scenario3PBT1",'Deep retrofit'!$G$40,"")))&amp;IF(F72="Scenario1PBT2",'Deep retrofit'!$H$40,IF(F72="Scenario2PBT2",'Deep retrofit'!$I$40,IF(F72="Scenario3PBT2",'Deep retrofit'!$J$40,"")))&amp;IF(F72="Scenario1PBT3",'Deep retrofit'!$K$40,IF(F72="Scenario2PBT3",'Deep retrofit'!$L$40,IF(F72="Scenario3PBT3",'Deep retrofit'!$M$40,"")))&amp;IF(F72="Scenario1PBT4",'Deep retrofit'!$N$40,IF(F72="Scenario2PBT4",'Deep retrofit'!$O$40,IF(F72="Scenario3PBT4",'Deep retrofit'!$P$40,"")))&amp;IF(F72="Scenario1PBT5",'Deep retrofit'!$Q$40,IF(F72="Scenario2PBT5",'Deep retrofit'!$R$40,IF(F72="Scenario3PBT5",'Deep retrofit'!$S$40,"")))&amp;IF(F72="Scenario1PBT6",'Deep retrofit'!$T$40,IF(F72="Scenario2PBT6",'Deep retrofit'!$U$40,IF(F72="Scenario3PBT6",'Deep retrofit'!$V$40,"")))&amp;IF(F72="Scenario1PBT7",'Deep retrofit'!$W$40,IF(F72="Scenario2PBT7",'Deep retrofit'!$X$40,IF(F72="Scenario3PBT7",'Deep retrofit'!$Y$40,"")))&amp;IF(F72="Scenario1PBT8",'Deep retrofit'!$Z$40,IF(F72="Scenario2PBT8",'Deep retrofit'!$AA$40,IF(F72="Scenario3PBT8",'Deep retrofit'!$AB$40,"")))&amp;IF(F72="Scenario1PBT9",'Deep retrofit'!$AC$40,IF(F72="Scenario2PBT9",'Deep retrofit'!$AD$40,IF(F72="Scenario3PBT9",'Deep retrofit'!$AE$40,"")))&amp;IF(F72="Scenario1PBT10",'Deep retrofit'!$AF$40,IF(F72="Scenario2PBT10",'Deep retrofit'!$AG$40,IF(F72="Scenario3PBT10",'Deep retrofit'!$AH$40,"")))&amp;IF(F72="Scenario1PBT11",'Deep retrofit'!$AI$40,IF(F72="Scenario2PBT11",'Deep retrofit'!$AJ$40,IF(F72="Scenario3PBT11",'Deep retrofit'!$AK$40,"")))&amp;IF(F72="Scenario1PBT12",'Deep retrofit'!$AL$40,IF(F72="Scenario2PBT12",'Deep retrofit'!$AM$40,IF(F72="Scenario3PBT12",'Deep retrofit'!$AN$40,"")))&amp;IF(F72="Scenario1PBT13",'Deep retrofit'!$AO$40,IF(F72="Scenario2PBT13",'Deep retrofit'!$AP$40,IF(F72="Scenario3PBT13",'Deep retrofit'!$AQ$40,"")))&amp;IF(F72="Scenario1PBT14",'Deep retrofit'!$AR$40,IF(F72="Scenario2PBT14",'Deep retrofit'!$AS$40,IF(F72="Scenario3PBT14",'Deep retrofit'!$AT$40,"")))&amp;IF(F72="Scenario1PBT15",'Deep retrofit'!$AU$40,IF(F72="Scenario2PBT15",'Deep retrofit'!$AV$40,IF(F72="Scenario3PBT15",'Deep retrofit'!$AW$40,"")))</f>
        <v/>
      </c>
      <c r="X72" s="142">
        <f t="shared" si="53"/>
        <v>0</v>
      </c>
      <c r="Y72" s="142" t="str">
        <f>IF(F72="Scenario1PBT1",'Deep retrofit'!$E$42,IF(F72="Scenario2PBT1",'Deep retrofit'!$F$42,IF(F72="Scenario3PBT1",'Deep retrofit'!$G$42,"")))&amp;IF(F72="Scenario1PBT2",'Deep retrofit'!$H$42,IF(F72="Scenario2PBT2",'Deep retrofit'!$I$42,IF(F72="Scenario3PBT2",'Deep retrofit'!$J$42,"")))&amp;IF(F72="Scenario1PBT3",'Deep retrofit'!$K$42,IF(F72="Scenario2PBT3",'Deep retrofit'!$L$42,IF(F72="Scenario3PBT3",'Deep retrofit'!$M$42,"")))&amp;IF(F72="Scenario1PBT4",'Deep retrofit'!$N$42,IF(F72="Scenario2PBT4",'Deep retrofit'!$O$42,IF(F72="Scenario3PBT4",'Deep retrofit'!$P$42,"")))&amp;IF(F72="Scenario1PBT5",'Deep retrofit'!$Q$42,IF(F72="Scenario2PBT5",'Deep retrofit'!$R$42,IF(F72="Scenario3PBT5",'Deep retrofit'!$S$42,"")))&amp;IF(F72="Scenario1PBT6",'Deep retrofit'!$T$42,IF(F72="Scenario2PBT6",'Deep retrofit'!$U$42,IF(F72="Scenario3PBT6",'Deep retrofit'!$V$42,"")))&amp;IF(F72="Scenario1PBT7",'Deep retrofit'!$W$42,IF(F72="Scenario2PBT7",'Deep retrofit'!$X$42,IF(F72="Scenario3PBT7",'Deep retrofit'!$Y$42,"")))&amp;IF(F72="Scenario1PBT8",'Deep retrofit'!$Z$42,IF(F72="Scenario2PBT8",'Deep retrofit'!$AA$42,IF(F72="Scenario3PBT8",'Deep retrofit'!$AB$42,"")))&amp;IF(F72="Scenario1PBT9",'Deep retrofit'!$AC$42,IF(F72="Scenario2PBT9",'Deep retrofit'!$AD$42,IF(F72="Scenario3PBT9",'Deep retrofit'!$AE$42,"")))&amp;IF(F72="Scenario1PBT10",'Deep retrofit'!$AF$42,IF(F72="Scenario2PBT10",'Deep retrofit'!$AG$42,IF(F72="Scenario3PBT10",'Deep retrofit'!$AH$42,"")))&amp;IF(F72="Scenario1PBT11",'Deep retrofit'!$AI$42,IF(F72="Scenario2PBT11",'Deep retrofit'!$AJ$42,IF(F72="Scenario3PBT11",'Deep retrofit'!$AK$42,"")))&amp;IF(F72="Scenario1PBT12",'Deep retrofit'!$AL$42,IF(F72="Scenario2PBT12",'Deep retrofit'!$AM$42,IF(F72="Scenario3PBT12",'Deep retrofit'!$AN$42,"")))&amp;IF(F72="Scenario1PBT13",'Deep retrofit'!$AO$42,IF(F72="Scenario2PBT13",'Deep retrofit'!$AP$42,IF(F72="Scenario3PBT13",'Deep retrofit'!$AQ$42,"")))&amp;IF(F72="Scenario1PBT14",'Deep retrofit'!$AR$42,IF(F72="Scenario2PBT14",'Deep retrofit'!$AS$42,IF(F72="Scenario3PBT14",'Deep retrofit'!$AT$42,"")))&amp;IF(F72="Scenario1PBT15",'Deep retrofit'!$AU$42,IF(F72="Scenario2PBT15",'Deep retrofit'!$AV$42,IF(F72="Scenario3PBT15",'Deep retrofit'!$AW$42,"")))</f>
        <v/>
      </c>
      <c r="Z72" s="142">
        <f t="shared" si="54"/>
        <v>0</v>
      </c>
      <c r="AA72" s="331" t="str">
        <f>IF(F72="Scenario1PBT1",'Deep retrofit'!$E$101,IF(F72="Scenario2PBT1",'Deep retrofit'!$F$101,IF(F72="Scenario3PBT1",'Deep retrofit'!$G$101,"")))&amp;IF(F72="Scenario1PBT2",'Deep retrofit'!$H$101,IF(F72="Scenario2PBT2",'Deep retrofit'!$I$101,IF(F72="Scenario3PBT2",'Deep retrofit'!$J$101,"")))&amp;IF(F72="Scenario1PBT3",'Deep retrofit'!$K$101,IF(F72="Scenario2PBT3",'Deep retrofit'!$L$101,IF(F72="Scenario3PBT3",'Deep retrofit'!$M$101,"")))&amp;IF(F72="Scenario1PBT4",'Deep retrofit'!$N$101,IF(F72="Scenario2PBT4",'Deep retrofit'!$O$101,IF(F72="Scenario3PBT4",'Deep retrofit'!$P$101,"")))&amp;IF(F72="Scenario1PBT5",'Deep retrofit'!$Q$101,IF(F72="Scenario2PBT5",'Deep retrofit'!$R$101,IF(F72="Scenario3PBT5",'Deep retrofit'!$S$101,"")))&amp;IF(F72="Scenario1PBT6",'Deep retrofit'!$T$101,IF(F72="Scenario2PBT6",'Deep retrofit'!$U$101,IF(F72="Scenario3PBT6",'Deep retrofit'!$V$101,"")))&amp;IF(F72="Scenario1PBT7",'Deep retrofit'!$W$101,IF(F72="Scenario2PBT7",'Deep retrofit'!$X$101,IF(F72="Scenario3PBT7",'Deep retrofit'!$Y$101,"")))&amp;IF(F72="Scenario1PBT8",'Deep retrofit'!$Z$101,IF(F72="Scenario2PBT8",'Deep retrofit'!$AA$101,IF(F72="Scenario3PBT8",'Deep retrofit'!$AB$101,"")))&amp;IF(F72="Scenario1PBT9",'Deep retrofit'!$AC$101,IF(F72="Scenario2PBT9",'Deep retrofit'!$AD$101,IF(F72="Scenario3PBT9",'Deep retrofit'!$AE$101,"")))&amp;IF(F72="Scenario1PBT10",'Deep retrofit'!$AF$101,IF(F72="Scenario2PBT10",'Deep retrofit'!$AG$101,IF(F72="Scenario3PBT10",'Deep retrofit'!$AH$101,"")))&amp;IF(F72="Scenario1PBT11",'Deep retrofit'!$AI$101,IF(F72="Scenario2PBT11",'Deep retrofit'!$AJ$101,IF(F72="Scenario3PBT11",'Deep retrofit'!$AK$101,"")))&amp;IF(F72="Scenario1PBT12",'Deep retrofit'!$AL$101,IF(F72="Scenario2PBT12",'Deep retrofit'!$AM$101,IF(F72="Scenario3PBT12",'Deep retrofit'!$AN$101,"")))&amp;IF(F72="Scenario1PBT13",'Deep retrofit'!$AO$101,IF(F72="Scenario2PBT13",'Deep retrofit'!$AP$101,IF(F72="Scenario3PBT13",'Deep retrofit'!$AQ$101,"")))&amp;IF(F72="Scenario1PBT14",'Deep retrofit'!$AR$101,IF(F72="Scenario2PBT14",'Deep retrofit'!$AS$101,IF(F72="Scenario3PBT14",'Deep retrofit'!$AT$101,"")))&amp;IF(F72="Scenario1PBT15",'Deep retrofit'!$AU$101,IF(F72="Scenario2PBT15",'Deep retrofit'!$AV$101,IF(F72="Scenario3PBT15",'Deep retrofit'!$AW$101,"")))</f>
        <v/>
      </c>
      <c r="AB72" s="233">
        <f t="shared" si="55"/>
        <v>0</v>
      </c>
      <c r="AC72" s="264">
        <f>IFERROR('Projection_Base-case'!G72-G72,0)</f>
        <v>0</v>
      </c>
      <c r="AD72" s="142">
        <f t="shared" si="34"/>
        <v>0</v>
      </c>
      <c r="AE72" s="142">
        <f>IFERROR(100*AC72/'Projection_Base-case'!G72,0)</f>
        <v>0</v>
      </c>
      <c r="AF72" s="142">
        <f>IFERROR('Projection_Base-case'!I72-I72,0)</f>
        <v>0</v>
      </c>
      <c r="AG72" s="142">
        <f t="shared" si="35"/>
        <v>0</v>
      </c>
      <c r="AH72" s="142">
        <f>IFERROR(100*AF72/'Projection_Base-case'!I72,0)</f>
        <v>0</v>
      </c>
      <c r="AI72" s="142">
        <f>IFERROR('Projection_Base-case'!K72-K72,0)</f>
        <v>0</v>
      </c>
      <c r="AJ72" s="142">
        <f t="shared" si="36"/>
        <v>0</v>
      </c>
      <c r="AK72" s="142">
        <f>IFERROR(100*AI72/'Projection_Base-case'!K72,0)</f>
        <v>0</v>
      </c>
      <c r="AL72" s="142">
        <f>IFERROR(M72-'Projection_Base-case'!M72,0)</f>
        <v>0</v>
      </c>
      <c r="AM72" s="142">
        <f t="shared" si="37"/>
        <v>0</v>
      </c>
      <c r="AN72" s="143">
        <f>IFERROR(100*AL72/'Projection_Base-case'!M72,0)</f>
        <v>0</v>
      </c>
      <c r="AO72" s="262">
        <f>IFERROR('Projection_Base-case'!O72-O72,0)</f>
        <v>0</v>
      </c>
      <c r="AP72" s="142">
        <f t="shared" si="38"/>
        <v>0</v>
      </c>
      <c r="AQ72" s="142">
        <f>IFERROR(100*AO72/'Projection_Base-case'!O72,0)</f>
        <v>0</v>
      </c>
      <c r="AR72" s="142">
        <f>IFERROR('Projection_Base-case'!Q72-Q72,0)</f>
        <v>0</v>
      </c>
      <c r="AS72" s="142">
        <f t="shared" si="39"/>
        <v>0</v>
      </c>
      <c r="AT72" s="142">
        <f>IFERROR(100*AR72/'Projection_Base-case'!Q72,0)</f>
        <v>0</v>
      </c>
      <c r="AU72" s="142">
        <f>IFERROR('Projection_Base-case'!S72-S72,0)</f>
        <v>0</v>
      </c>
      <c r="AV72" s="142">
        <f t="shared" si="40"/>
        <v>0</v>
      </c>
      <c r="AW72" s="143">
        <f>IFERROR(100*AU72/'Projection_Base-case'!S72,0)</f>
        <v>0</v>
      </c>
      <c r="AX72" s="262">
        <f>IFERROR('Projection_Base-case'!U72-U72,0)</f>
        <v>0</v>
      </c>
      <c r="AY72" s="142">
        <f t="shared" si="41"/>
        <v>0</v>
      </c>
      <c r="AZ72" s="142">
        <f>IFERROR(100*AX72/'Projection_Base-case'!U72,0)</f>
        <v>0</v>
      </c>
      <c r="BA72" s="142">
        <f>IFERROR('Projection_Base-case'!W72-W72,0)</f>
        <v>0</v>
      </c>
      <c r="BB72" s="142">
        <f t="shared" si="42"/>
        <v>0</v>
      </c>
      <c r="BC72" s="142">
        <f>IFERROR(100*BA72/'Projection_Base-case'!W72,0)</f>
        <v>0</v>
      </c>
      <c r="BD72" s="142">
        <f>IFERROR('Projection_Base-case'!Y72-Y72,0)</f>
        <v>0</v>
      </c>
      <c r="BE72" s="142">
        <f t="shared" si="43"/>
        <v>0</v>
      </c>
      <c r="BF72" s="142">
        <f>IFERROR(100*BD72/'Projection_Base-case'!Y72,0)</f>
        <v>0</v>
      </c>
      <c r="BG72" s="531">
        <f t="shared" si="56"/>
        <v>0</v>
      </c>
      <c r="BH72" s="532">
        <f t="shared" si="57"/>
        <v>0</v>
      </c>
    </row>
    <row r="73" spans="1:60" x14ac:dyDescent="0.25">
      <c r="A73" s="261">
        <v>68</v>
      </c>
      <c r="B73" s="142">
        <f>'Projection_Base-case'!B73</f>
        <v>0</v>
      </c>
      <c r="C73" s="142">
        <f>'Projection_Base-case'!C73</f>
        <v>0</v>
      </c>
      <c r="D73" s="142">
        <f>'Projection_Base-case'!D73</f>
        <v>0</v>
      </c>
      <c r="E73" s="149"/>
      <c r="F73" s="258" t="str">
        <f t="shared" si="44"/>
        <v>0</v>
      </c>
      <c r="G73" s="231" t="str">
        <f>IF(F73="Scenario1PBT1",'Deep retrofit'!$E$6,IF(F73="Scenario2PBT1",'Deep retrofit'!$F$6,IF(F73="Scenario3PBT1",'Deep retrofit'!$G$6,"")))&amp;IF(F73="Scenario1PBT2",'Deep retrofit'!$H$6,IF(F73="Scenario2PBT2",'Deep retrofit'!$I$6,IF(F73="Scenario3PBT2",'Deep retrofit'!$J$6,"")))&amp;IF(F73="Scenario1PBT3",'Deep retrofit'!$K$6,IF(F73="Scenario2PBT3",'Deep retrofit'!$L$6,IF(F73="Scenario3PBT3",'Deep retrofit'!$M$6,"")))&amp;IF(F73="Scenario1PBT4",'Deep retrofit'!$N$6,IF(F73="Scenario2PBT4",'Deep retrofit'!$O$6,IF(F73="Scenario3PBT4",'Deep retrofit'!$P$6,"")))&amp;IF(F73="Scenario1PBT5",'Deep retrofit'!$Q$6,IF(F73="Scenario2PBT5",'Deep retrofit'!$R$6,IF(F73="Scenario3PBT5",'Deep retrofit'!$S$6,"")))&amp;IF(F73="Scenario1PBT6",'Deep retrofit'!$T$6,IF(F73="Scenario2PBT6",'Deep retrofit'!$U$6,IF(F73="Scenario3PBT6",'Deep retrofit'!$V$6,"")))&amp;IF(F73="Scenario1PBT7",'Deep retrofit'!$W$6,IF(F73="Scenario2PBT7",'Deep retrofit'!$X$6,IF(F73="Scenario3PBT7",'Deep retrofit'!$Y$6,"")))&amp;IF(F73="Scenario1PBT8",'Deep retrofit'!$Z$6,IF(F73="Scenario2PBT8",'Deep retrofit'!$AA$6,IF(F73="Scenario3PBT8",'Deep retrofit'!$AB$6,"")))&amp;IF(F73="Scenario1PBT9",'Deep retrofit'!$AC$6,IF(F73="Scenario2PBT9",'Deep retrofit'!$AD$6,IF(F73="Scenario3PBT9",'Deep retrofit'!$AE$6,"")))&amp;IF(F73="Scenario1PBT10",'Deep retrofit'!$AF$6,IF(F73="Scenario2PBT10",'Deep retrofit'!$AG$6,IF(F73="Scenario3PBT10",'Deep retrofit'!$AH$6,"")))&amp;IF(F73="Scenario1PBT11",'Deep retrofit'!$AI$6,IF(F73="Scenario2PBT11",'Deep retrofit'!$AJ$6,IF(F73="Scenario3PBT11",'Deep retrofit'!$AK$6,"")))&amp;IF(F73="Scenario1PBT12",'Deep retrofit'!$AL$6,IF(F73="Scenario2PBT12",'Deep retrofit'!$AM$6,IF(F73="Scenario3PBT12",'Deep retrofit'!$AN$6,"")))&amp;IF(F73="Scenario1PBT13",'Deep retrofit'!$AO$6,IF(F73="Scenario2PBT13",'Deep retrofit'!$AP$6,IF(F73="Scenario3PBT13",'Deep retrofit'!$AQ$6,"")))&amp;IF(F73="Scenario1PBT14",'Deep retrofit'!$AR$6,IF(F73="Scenario2PBT14",'Deep retrofit'!$AS$6,IF(F73="Scenario3PBT14",'Deep retrofit'!$AT$6,"")))&amp;IF(F73="Scenario1PBT15",'Deep retrofit'!$AU$6,IF(F73="Scenario2PBT15",'Deep retrofit'!$AV$6,IF(F73="Scenario3PBT15",'Deep retrofit'!$AW$6,"")))</f>
        <v/>
      </c>
      <c r="H73" s="142">
        <f t="shared" si="45"/>
        <v>0</v>
      </c>
      <c r="I73" s="232" t="str">
        <f>IF(F73="Scenario1PBT1",'Deep retrofit'!$E$16,IF(F73="Scenario2PBT1",'Deep retrofit'!$F$16,IF(F73="Scenario3PBT1",'Deep retrofit'!$G$16,"")))&amp;IF(F73="Scenario1PBT2",'Deep retrofit'!$H$16,IF(F73="Scenario2PBT2",'Deep retrofit'!$I$16,IF(F73="Scenario3PBT2",'Deep retrofit'!$J$16,"")))&amp;IF(F73="Scenario1PBT3",'Deep retrofit'!$K$16,IF(F73="Scenario2PBT3",'Deep retrofit'!$L$16,IF(F73="Scenario3PBT3",'Deep retrofit'!$M$16,"")))&amp;IF(F73="Scenario1PBT4",'Deep retrofit'!$N$16,IF(F73="Scenario2PBT4",'Deep retrofit'!$O$16,IF(F73="Scenario3PBT4",'Deep retrofit'!$P$16,"")))&amp;IF(F73="Scenario1PBT5",'Deep retrofit'!$Q$16,IF(F73="Scenario2PBT5",'Deep retrofit'!$R$16,IF(F73="Scenario3PBT5",'Deep retrofit'!$S$16,"")))&amp;IF(F73="Scenario1PBT6",'Deep retrofit'!$T$16,IF(F73="Scenario2PBT6",'Deep retrofit'!$U$16,IF(F73="Scenario3PBT6",'Deep retrofit'!$V$16,"")))&amp;IF(F73="Scenario1PBT7",'Deep retrofit'!$W$16,IF(F73="Scenario2PBT7",'Deep retrofit'!$X$16,IF(F73="Scenario3PBT7",'Deep retrofit'!$Y$16,"")))&amp;IF(F73="Scenario1PBT8",'Deep retrofit'!$Z$16,IF(F73="Scenario2PBT8",'Deep retrofit'!$AA$16,IF(F73="Scenario3PBT8",'Deep retrofit'!$AB$16,"")))&amp;IF(F73="Scenario1PBT9",'Deep retrofit'!$AC$16,IF(F73="Scenario2PBT9",'Deep retrofit'!$AD$16,IF(F73="Scenario3PBT9",'Deep retrofit'!$AE$16,"")))&amp;IF(F73="Scenario1PBT10",'Deep retrofit'!$AF$16,IF(F73="Scenario2PBT10",'Deep retrofit'!$AG$16,IF(F73="Scenario3PBT10",'Deep retrofit'!$AH$16,"")))&amp;IF(F73="Scenario1PBT11",'Deep retrofit'!$AI$16,IF(F73="Scenario2PBT11",'Deep retrofit'!$AJ$16,IF(F73="Scenario3PBT11",'Deep retrofit'!$AK$16,"")))&amp;IF(F73="Scenario1PBT12",'Deep retrofit'!$AL$16,IF(F73="Scenario2PBT12",'Deep retrofit'!$AM$16,IF(F73="Scenario3PBT12",'Deep retrofit'!$AN$16,"")))&amp;IF(F73="Scenario1PBT13",'Deep retrofit'!$AO$16,IF(F73="Scenario2PBT13",'Deep retrofit'!$AP$16,IF(F73="Scenario3PBT13",'Deep retrofit'!$AQ$16,"")))&amp;IF(F73="Scenario1PBT14",'Deep retrofit'!$AR$16,IF(F73="Scenario2PBT14",'Deep retrofit'!$AS$16,IF(F73="Scenario3PBT14",'Deep retrofit'!$AT$16,"")))&amp;IF(F73="Scenario1PBT15",'Deep retrofit'!$AU$16,IF(F73="Scenario2PBT15",'Deep retrofit'!$AV$16,IF(F73="Scenario3PBT15",'Deep retrofit'!$AW$16,"")))</f>
        <v/>
      </c>
      <c r="J73" s="142">
        <f t="shared" si="46"/>
        <v>0</v>
      </c>
      <c r="K73" s="142" t="str">
        <f>IF(F73="Scenario1PBT1",'Deep retrofit'!$E$18,IF(F73="Scenario2PBT1",'Deep retrofit'!$F$18,IF(F73="Scenario3PBT1",'Deep retrofit'!$G$18,"")))&amp;IF(F73="Scenario1PBT2",'Deep retrofit'!$H$18,IF(F73="Scenario2PBT2",'Deep retrofit'!$I$18,IF(F73="Scenario3PBT2",'Deep retrofit'!$J$18,"")))&amp;IF(F73="Scenario1PBT3",'Deep retrofit'!$K$18,IF(F73="Scenario2PBT3",'Deep retrofit'!$L$18,IF(F73="Scenario3PBT3",'Deep retrofit'!$M$18,"")))&amp;IF(F73="Scenario1PBT4",'Deep retrofit'!$N$18,IF(F73="Scenario2PBT4",'Deep retrofit'!$O$18,IF(F73="Scenario3PBT4",'Deep retrofit'!$P$18,"")))&amp;IF(F73="Scenario1PBT5",'Deep retrofit'!$Q$18,IF(F73="Scenario2PBT5",'Deep retrofit'!$R$18,IF(F73="Scenario3PBT5",'Deep retrofit'!$S$18,"")))&amp;IF(F73="Scenario1PBT6",'Deep retrofit'!$T$18,IF(F73="Scenario2PBT6",'Deep retrofit'!$U$18,IF(F73="Scenario3PBT6",'Deep retrofit'!$V$18,"")))&amp;IF(F73="Scenario1PBT7",'Deep retrofit'!$W$18,IF(F73="Scenario2PBT7",'Deep retrofit'!$X$18,IF(F73="Scenario3PBT7",'Deep retrofit'!$Y$18,"")))&amp;IF(F73="Scenario1PBT8",'Deep retrofit'!$Z$18,IF(F73="Scenario2PBT8",'Deep retrofit'!$AA$18,IF(F73="Scenario3PBT8",'Deep retrofit'!$AB$18,"")))&amp;IF(F73="Scenario1PBT9",'Deep retrofit'!$AC$18,IF(F73="Scenario2PBT9",'Deep retrofit'!$AD$18,IF(F73="Scenario3PBT9",'Deep retrofit'!$AE$18,"")))&amp;IF(F73="Scenario1PBT10",'Deep retrofit'!$AF$18,IF(F73="Scenario2PBT10",'Deep retrofit'!$AG$18,IF(F73="Scenario3PBT10",'Deep retrofit'!$AH$18,"")))&amp;IF(F73="Scenario1PBT11",'Deep retrofit'!$AI$18,IF(F73="Scenario2PBT11",'Deep retrofit'!$AJ$18,IF(F73="Scenario3PBT11",'Deep retrofit'!$AK$18,"")))&amp;IF(F73="Scenario1PBT12",'Deep retrofit'!$AL$18,IF(F73="Scenario2PBT12",'Deep retrofit'!$AM$18,IF(F73="Scenario3PBT12",'Deep retrofit'!$AN$18,"")))&amp;IF(F73="Scenario1PBT13",'Deep retrofit'!$AO$18,IF(F73="Scenario2PBT13",'Deep retrofit'!$AP$18,IF(F73="Scenario3PBT13",'Deep retrofit'!$AQ$18,"")))&amp;IF(F73="Scenario1PBT14",'Deep retrofit'!$AR$18,IF(F73="Scenario2PBT14",'Deep retrofit'!$AS$18,IF(F73="Scenario3PBT14",'Deep retrofit'!$AT$18,"")))&amp;IF(F73="Scenario1PBT15",'Deep retrofit'!$AU$18,IF(F73="Scenario2PBT15",'Deep retrofit'!$AV$18,IF(F73="Scenario3PBT15",'Deep retrofit'!$AW$18,"")))</f>
        <v/>
      </c>
      <c r="L73" s="142">
        <f t="shared" si="47"/>
        <v>0</v>
      </c>
      <c r="M73" s="142" t="str">
        <f>IF(F73="Scenario1PBT1",'Deep retrofit'!$E$20,IF(F73="Scenario2PBT1",'Deep retrofit'!$F$20,IF(F73="Scenario3PBT1",'Deep retrofit'!$G$20,"")))&amp;IF(F73="Scenario1PBT2",'Deep retrofit'!$H$20,IF(F73="Scenario2PBT2",'Deep retrofit'!$I$20,IF(F73="Scenario3PBT2",'Deep retrofit'!$J$20,"")))&amp;IF(F73="Scenario1PBT3",'Deep retrofit'!$K$20,IF(F73="Scenario2PBT3",'Deep retrofit'!$L$20,IF(F73="Scenario3PBT3",'Deep retrofit'!$M$20,"")))&amp;IF(F73="Scenario1PBT4",'Deep retrofit'!$N$20,IF(F73="Scenario2PBT4",'Deep retrofit'!$O$20,IF(F73="Scenario3PBT4",'Deep retrofit'!$P$20,"")))&amp;IF(F73="Scenario1PBT5",'Deep retrofit'!$Q$20,IF(F73="Scenario2PBT5",'Deep retrofit'!$R$20,IF(F73="Scenario3PBT5",'Deep retrofit'!$S$20,"")))&amp;IF(F73="Scenario1PBT6",'Deep retrofit'!$T$20,IF(F73="Scenario2PBT6",'Deep retrofit'!$U$20,IF(F73="Scenario3PBT6",'Deep retrofit'!$V$20,"")))&amp;IF(F73="Scenario1PBT7",'Deep retrofit'!$W$20,IF(F73="Scenario2PBT7",'Deep retrofit'!$X$20,IF(F73="Scenario3PBT7",'Deep retrofit'!$Y$20,"")))&amp;IF(F73="Scenario1PBT8",'Deep retrofit'!$Z$20,IF(F73="Scenario2PBT8",'Deep retrofit'!$AA$20,IF(F73="Scenario3PBT8",'Deep retrofit'!$AB$20,"")))&amp;IF(F73="Scenario1PBT9",'Deep retrofit'!$AC$20,IF(F73="Scenario2PBT9",'Deep retrofit'!$AD$20,IF(F73="Scenario3PBT9",'Deep retrofit'!$AE$20,"")))&amp;IF(F73="Scenario1PBT10",'Deep retrofit'!$AF$20,IF(F73="Scenario2PBT10",'Deep retrofit'!$AG$20,IF(F73="Scenario3PBT10",'Deep retrofit'!$AH$20,"")))&amp;IF(F73="Scenario1PBT11",'Deep retrofit'!$AI$20,IF(F73="Scenario2PBT11",'Deep retrofit'!$AJ$20,IF(F73="Scenario3PBT11",'Deep retrofit'!$AK$20,"")))&amp;IF(F73="Scenario1PBT12",'Deep retrofit'!$AL$20,IF(F73="Scenario2PBT12",'Deep retrofit'!$AM$20,IF(F73="Scenario3PBT12",'Deep retrofit'!$AN$20,"")))&amp;IF(F73="Scenario1PBT13",'Deep retrofit'!$AO$20,IF(F73="Scenario2PBT13",'Deep retrofit'!$AP$20,IF(F73="Scenario3PBT13",'Deep retrofit'!$AQ$20,"")))&amp;IF(F73="Scenario1PBT14",'Deep retrofit'!$AR$20,IF(F73="Scenario2PBT14",'Deep retrofit'!$AS$20,IF(F73="Scenario3PBT14",'Deep retrofit'!$AT$20,"")))&amp;IF(F73="Scenario1PBT15",'Deep retrofit'!$AU$20,IF(F73="Scenario2PBT15",'Deep retrofit'!$AV$20,IF(F73="Scenario3PBT15",'Deep retrofit'!$AW$20,"")))</f>
        <v/>
      </c>
      <c r="N73" s="143">
        <f t="shared" si="48"/>
        <v>0</v>
      </c>
      <c r="O73" s="262" t="str">
        <f>IF(F73="Scenario1PBT1",'Deep retrofit'!$E$23,IF(F73="Scenario2PBT1",'Deep retrofit'!$F$23,IF(F73="Scenario3PBT1",'Deep retrofit'!$G$23,"")))&amp;IF(F73="Scenario1PBT2",'Deep retrofit'!$H$23,IF(F73="Scenario2PBT2",'Deep retrofit'!$I$23,IF(F73="Scenario3PBT2",'Deep retrofit'!$J$23,"")))&amp;IF(F73="Scenario1PBT3",'Deep retrofit'!$K$23,IF(F73="Scenario2PBT3",'Deep retrofit'!$L$23,IF(F73="Scenario3PBT3",'Deep retrofit'!$M$23,"")))&amp;IF(F73="Scenario1PBT4",'Deep retrofit'!$N$23,IF(F73="Scenario2PBT4",'Deep retrofit'!$O$23,IF(F73="Scenario3PBT4",'Deep retrofit'!$P$23,"")))&amp;IF(F73="Scenario1PBT5",'Deep retrofit'!$Q$23,IF(F73="Scenario2PBT5",'Deep retrofit'!$R$23,IF(F73="Scenario3PBT5",'Deep retrofit'!$S$23,"")))&amp;IF(F73="Scenario1PBT6",'Deep retrofit'!$T$23,IF(F73="Scenario2PBT6",'Deep retrofit'!$U$23,IF(F73="Scenario3PBT6",'Deep retrofit'!$V$23,"")))&amp;IF(F73="Scenario1PBT7",'Deep retrofit'!$W$23,IF(F73="Scenario2PBT7",'Deep retrofit'!$X$23,IF(F73="Scenario3PBT7",'Deep retrofit'!$Y$23,"")))&amp;IF(F73="Scenario1PBT8",'Deep retrofit'!$Z$23,IF(F73="Scenario2PBT8",'Deep retrofit'!$AA$23,IF(F73="Scenario3PBT8",'Deep retrofit'!$AB$23,"")))&amp;IF(F73="Scenario1PBT9",'Deep retrofit'!$AC$23,IF(F73="Scenario2PBT9",'Deep retrofit'!$AD$23,IF(F73="Scenario3PBT9",'Deep retrofit'!$AE$23,"")))&amp;IF(F73="Scenario1PBT10",'Deep retrofit'!$AF$23,IF(F73="Scenario2PBT10",'Deep retrofit'!$AG$23,IF(F73="Scenario3PBT10",'Deep retrofit'!$AH$23,"")))&amp;IF(F73="Scenario1PBT11",'Deep retrofit'!$AI$23,IF(F73="Scenario2PBT11",'Deep retrofit'!$AJ$23,IF(F73="Scenario3PBT11",'Deep retrofit'!$AK$23,"")))&amp;IF(F73="Scenario1PBT12",'Deep retrofit'!$AL$23,IF(F73="Scenario2PBT12",'Deep retrofit'!$AM$23,IF(F73="Scenario3PBT12",'Deep retrofit'!$AN$23,"")))&amp;IF(F73="Scenario1PBT13",'Deep retrofit'!$AO$23,IF(F73="Scenario2PBT13",'Deep retrofit'!$AP$23,IF(F73="Scenario3PBT13",'Deep retrofit'!$AQ$23,"")))&amp;IF(F73="Scenario1PBT14",'Deep retrofit'!$AR$23,IF(F73="Scenario2PBT14",'Deep retrofit'!$AS$23,IF(F73="Scenario3PBT14",'Deep retrofit'!$AT$23,"")))&amp;IF(F73="Scenario1PBT15",'Deep retrofit'!$AU$23,IF(F73="Scenario2PBT15",'Deep retrofit'!$AV$23,IF(F73="Scenario3PBT15",'Deep retrofit'!$AW$23,"")))</f>
        <v/>
      </c>
      <c r="P73" s="142">
        <f t="shared" si="49"/>
        <v>0</v>
      </c>
      <c r="Q73" s="142" t="str">
        <f>IF(F73="Scenario1PBT1",'Deep retrofit'!$E$25,IF(F73="Scenario2PBT1",'Deep retrofit'!$F$25,IF(F73="Scenario3PBT1",'Deep retrofit'!$G$25,"")))&amp;IF(F73="Scenario1PBT2",'Deep retrofit'!$H$25,IF(F73="Scenario2PBT2",'Deep retrofit'!$I$25,IF(F73="Scenario3PBT2",'Deep retrofit'!$J$25,"")))&amp;IF(F73="Scenario1PBT3",'Deep retrofit'!$K$25,IF(F73="Scenario2PBT3",'Deep retrofit'!$L$25,IF(F73="Scenario3PBT3",'Deep retrofit'!$M$25,"")))&amp;IF(F73="Scenario1PBT4",'Deep retrofit'!$N$25,IF(F73="Scenario2PBT4",'Deep retrofit'!$O$25,IF(F73="Scenario3PBT4",'Deep retrofit'!$P$25,"")))&amp;IF(F73="Scenario1PBT5",'Deep retrofit'!$Q$25,IF(F73="Scenario2PBT5",'Deep retrofit'!$R$25,IF(F73="Scenario3PBT5",'Deep retrofit'!$S$25,"")))&amp;IF(F73="Scenario1PBT6",'Deep retrofit'!$T$25,IF(F73="Scenario2PBT6",'Deep retrofit'!$U$25,IF(F73="Scenario3PBT6",'Deep retrofit'!$V$25,"")))&amp;IF(F73="Scenario1PBT7",'Deep retrofit'!$W$25,IF(F73="Scenario2PBT7",'Deep retrofit'!$X$25,IF(F73="Scenario3PBT7",'Deep retrofit'!$Y$25,"")))&amp;IF(F73="Scenario1PBT8",'Deep retrofit'!$Z$25,IF(F73="Scenario2PBT8",'Deep retrofit'!$AA$25,IF(F73="Scenario3PBT8",'Deep retrofit'!$AB$25,"")))&amp;IF(F73="Scenario1PBT9",'Deep retrofit'!$AC$25,IF(F73="Scenario2PBT9",'Deep retrofit'!$AD$25,IF(F73="Scenario3PBT9",'Deep retrofit'!$AE$25,"")))&amp;IF(F73="Scenario1PBT10",'Deep retrofit'!$AF$25,IF(F73="Scenario2PBT10",'Deep retrofit'!$AG$25,IF(F73="Scenario3PBT10",'Deep retrofit'!$AH$25,"")))&amp;IF(F73="Scenario1PBT11",'Deep retrofit'!$AI$25,IF(F73="Scenario2PBT11",'Deep retrofit'!$AJ$25,IF(F73="Scenario3PBT11",'Deep retrofit'!$AK$25,"")))&amp;IF(F73="Scenario1PBT12",'Deep retrofit'!$AL$25,IF(F73="Scenario2PBT12",'Deep retrofit'!$AM$25,IF(F73="Scenario3PBT12",'Deep retrofit'!$AN$25,"")))&amp;IF(F73="Scenario1PBT13",'Deep retrofit'!$AO$25,IF(F73="Scenario2PBT13",'Deep retrofit'!$AP$25,IF(F73="Scenario3PBT13",'Deep retrofit'!$AQ$25,"")))&amp;IF(F73="Scenario1PBT14",'Deep retrofit'!$AR$25,IF(F73="Scenario2PBT14",'Deep retrofit'!$AS$25,IF(F73="Scenario3PBT14",'Deep retrofit'!$AT$25,"")))&amp;IF(F73="Scenario1PBT15",'Deep retrofit'!$AU$25,IF(F73="Scenario2PBT15",'Deep retrofit'!$AV$25,IF(F73="Scenario3PBT15",'Deep retrofit'!$AW$25,"")))</f>
        <v/>
      </c>
      <c r="R73" s="142">
        <f t="shared" si="50"/>
        <v>0</v>
      </c>
      <c r="S73" s="142" t="str">
        <f>IF(F73="Scenario1PBT1",'Deep retrofit'!$E$27,IF(F73="Scenario2PBT1",'Deep retrofit'!$F$27,IF(F73="Scenario3PBT1",'Deep retrofit'!$G$27,"")))&amp;IF(F73="Scenario1PBT2",'Deep retrofit'!$H$27,IF(F73="Scenario2PBT2",'Deep retrofit'!$I$27,IF(F73="Scenario3PBT2",'Deep retrofit'!$J$27,"")))&amp;IF(F73="Scenario1PBT3",'Deep retrofit'!$K$27,IF(F73="Scenario2PBT3",'Deep retrofit'!$L$27,IF(F73="Scenario3PBT3",'Deep retrofit'!$M$27,"")))&amp;IF(F73="Scenario1PBT4",'Deep retrofit'!$N$27,IF(F73="Scenario2PBT4",'Deep retrofit'!$O$27,IF(F73="Scenario3PBT4",'Deep retrofit'!$P$27,"")))&amp;IF(F73="Scenario1PBT5",'Deep retrofit'!$Q$27,IF(F73="Scenario2PBT5",'Deep retrofit'!$R$27,IF(F73="Scenario3PBT5",'Deep retrofit'!$S$27,"")))&amp;IF(F73="Scenario1PBT6",'Deep retrofit'!$T$27,IF(F73="Scenario2PBT6",'Deep retrofit'!$U$27,IF(F73="Scenario3PBT6",'Deep retrofit'!$V$27,"")))&amp;IF(F73="Scenario1PBT7",'Deep retrofit'!$W$27,IF(F73="Scenario2PBT7",'Deep retrofit'!$X$27,IF(F73="Scenario3PBT7",'Deep retrofit'!$Y$27,"")))&amp;IF(F73="Scenario1PBT8",'Deep retrofit'!$Z$27,IF(F73="Scenario2PBT8",'Deep retrofit'!$AA$27,IF(F73="Scenario3PBT8",'Deep retrofit'!$AB$27,"")))&amp;IF(F73="Scenario1PBT9",'Deep retrofit'!$AC$27,IF(F73="Scenario2PBT9",'Deep retrofit'!$AD$27,IF(F73="Scenario3PBT9",'Deep retrofit'!$AE$27,"")))&amp;IF(F73="Scenario1PBT10",'Deep retrofit'!$AF$27,IF(F73="Scenario2PBT10",'Deep retrofit'!$AG$27,IF(F73="Scenario3PBT10",'Deep retrofit'!$AH$27,"")))&amp;IF(F73="Scenario1PBT11",'Deep retrofit'!$AI$27,IF(F73="Scenario2PBT11",'Deep retrofit'!$AJ$27,IF(F73="Scenario3PBT11",'Deep retrofit'!$AK$27,"")))&amp;IF(F73="Scenario1PBT12",'Deep retrofit'!$AL$27,IF(F73="Scenario2PBT12",'Deep retrofit'!$AM$27,IF(F73="Scenario3PBT12",'Deep retrofit'!$AN$27,"")))&amp;IF(F73="Scenario1PBT13",'Deep retrofit'!$AO$27,IF(F73="Scenario2PBT13",'Deep retrofit'!$AP$27,IF(F73="Scenario3PBT13",'Deep retrofit'!$AQ$27,"")))&amp;IF(F73="Scenario1PBT14",'Deep retrofit'!$AR$27,IF(F73="Scenario2PBT14",'Deep retrofit'!$AS$27,IF(F73="Scenario3PBT14",'Deep retrofit'!$AT$27,"")))&amp;IF(F73="Scenario1PBT15",'Deep retrofit'!$AU$27,IF(F73="Scenario2PBT15",'Deep retrofit'!$AV$27,IF(F73="Scenario3PBT15",'Deep retrofit'!$AW$27,"")))</f>
        <v/>
      </c>
      <c r="T73" s="263">
        <f t="shared" si="51"/>
        <v>0</v>
      </c>
      <c r="U73" s="262" t="str">
        <f>IF(F73="Scenario1PBT1",'Deep retrofit'!$E$38,IF(F73="Scenario2PBT1",'Deep retrofit'!$F$38,IF(F73="Scenario3PBT1",'Deep retrofit'!$G$38,"")))&amp;IF(F73="Scenario1PBT2",'Deep retrofit'!$H$38,IF(F73="Scenario2PBT2",'Deep retrofit'!$I$38,IF(F73="Scenario3PBT2",'Deep retrofit'!$J$38,"")))&amp;IF(F73="Scenario1PBT3",'Deep retrofit'!$K$38,IF(F73="Scenario2PBT3",'Deep retrofit'!$L$38,IF(F73="Scenario3PBT3",'Deep retrofit'!$M$38,"")))&amp;IF(F73="Scenario1PBT4",'Deep retrofit'!$N$38,IF(F73="Scenario2PBT4",'Deep retrofit'!$O$38,IF(F73="Scenario3PBT4",'Deep retrofit'!$P$38,"")))&amp;IF(F73="Scenario1PBT5",'Deep retrofit'!$Q$38,IF(F73="Scenario2PBT5",'Deep retrofit'!$R$38,IF(F73="Scenario3PBT5",'Deep retrofit'!$S$38,"")))&amp;IF(F73="Scenario1PBT6",'Deep retrofit'!$T$38,IF(F73="Scenario2PBT6",'Deep retrofit'!$U$38,IF(F73="Scenario3PBT6",'Deep retrofit'!$V$38,"")))&amp;IF(F73="Scenario1PBT7",'Deep retrofit'!$W$38,IF(F73="Scenario2PBT7",'Deep retrofit'!$X$38,IF(F73="Scenario3PBT7",'Deep retrofit'!$Y$38,"")))&amp;IF(F73="Scenario1PBT8",'Deep retrofit'!$Z$38,IF(F73="Scenario2PBT8",'Deep retrofit'!$AA$38,IF(F73="Scenario3PBT8",'Deep retrofit'!$AB$38,"")))&amp;IF(F73="Scenario1PBT9",'Deep retrofit'!$AC$38,IF(F73="Scenario2PBT9",'Deep retrofit'!$AD$38,IF(F73="Scenario3PBT9",'Deep retrofit'!$AE$38,"")))&amp;IF(F73="Scenario1PBT10",'Deep retrofit'!$AF$38,IF(F73="Scenario2PBT10",'Deep retrofit'!$AG$38,IF(F73="Scenario3PBT10",'Deep retrofit'!$AH$38,"")))&amp;IF(F73="Scenario1PBT11",'Deep retrofit'!$AI$38,IF(F73="Scenario2PBT11",'Deep retrofit'!$AJ$38,IF(F73="Scenario3PBT11",'Deep retrofit'!$AK$38,"")))&amp;IF(F73="Scenario1PBT12",'Deep retrofit'!$AL$38,IF(F73="Scenario2PBT12",'Deep retrofit'!$AM$38,IF(F73="Scenario3PBT12",'Deep retrofit'!$AN$38,"")))&amp;IF(F73="Scenario1PBT13",'Deep retrofit'!$AO$38,IF(F73="Scenario2PBT13",'Deep retrofit'!$AP$38,IF(F73="Scenario3PBT13",'Deep retrofit'!$AQ$38,"")))&amp;IF(F73="Scenario1PBT14",'Deep retrofit'!$AR$38,IF(F73="Scenario2PBT14",'Deep retrofit'!$AS$38,IF(F73="Scenario3PBT14",'Deep retrofit'!$AT$38,"")))&amp;IF(F73="Scenario1PBT15",'Deep retrofit'!$AU$38,IF(F73="Scenario2PBT15",'Deep retrofit'!$AV$38,IF(F73="Scenario3PBT15",'Deep retrofit'!$AW$38,"")))</f>
        <v/>
      </c>
      <c r="V73" s="142">
        <f t="shared" si="52"/>
        <v>0</v>
      </c>
      <c r="W73" s="142" t="str">
        <f>IF(F73="Scenario1PBT1",'Deep retrofit'!$E$40,IF(F73="Scenario2PBT1",'Deep retrofit'!$F$40,IF(F73="Scenario3PBT1",'Deep retrofit'!$G$40,"")))&amp;IF(F73="Scenario1PBT2",'Deep retrofit'!$H$40,IF(F73="Scenario2PBT2",'Deep retrofit'!$I$40,IF(F73="Scenario3PBT2",'Deep retrofit'!$J$40,"")))&amp;IF(F73="Scenario1PBT3",'Deep retrofit'!$K$40,IF(F73="Scenario2PBT3",'Deep retrofit'!$L$40,IF(F73="Scenario3PBT3",'Deep retrofit'!$M$40,"")))&amp;IF(F73="Scenario1PBT4",'Deep retrofit'!$N$40,IF(F73="Scenario2PBT4",'Deep retrofit'!$O$40,IF(F73="Scenario3PBT4",'Deep retrofit'!$P$40,"")))&amp;IF(F73="Scenario1PBT5",'Deep retrofit'!$Q$40,IF(F73="Scenario2PBT5",'Deep retrofit'!$R$40,IF(F73="Scenario3PBT5",'Deep retrofit'!$S$40,"")))&amp;IF(F73="Scenario1PBT6",'Deep retrofit'!$T$40,IF(F73="Scenario2PBT6",'Deep retrofit'!$U$40,IF(F73="Scenario3PBT6",'Deep retrofit'!$V$40,"")))&amp;IF(F73="Scenario1PBT7",'Deep retrofit'!$W$40,IF(F73="Scenario2PBT7",'Deep retrofit'!$X$40,IF(F73="Scenario3PBT7",'Deep retrofit'!$Y$40,"")))&amp;IF(F73="Scenario1PBT8",'Deep retrofit'!$Z$40,IF(F73="Scenario2PBT8",'Deep retrofit'!$AA$40,IF(F73="Scenario3PBT8",'Deep retrofit'!$AB$40,"")))&amp;IF(F73="Scenario1PBT9",'Deep retrofit'!$AC$40,IF(F73="Scenario2PBT9",'Deep retrofit'!$AD$40,IF(F73="Scenario3PBT9",'Deep retrofit'!$AE$40,"")))&amp;IF(F73="Scenario1PBT10",'Deep retrofit'!$AF$40,IF(F73="Scenario2PBT10",'Deep retrofit'!$AG$40,IF(F73="Scenario3PBT10",'Deep retrofit'!$AH$40,"")))&amp;IF(F73="Scenario1PBT11",'Deep retrofit'!$AI$40,IF(F73="Scenario2PBT11",'Deep retrofit'!$AJ$40,IF(F73="Scenario3PBT11",'Deep retrofit'!$AK$40,"")))&amp;IF(F73="Scenario1PBT12",'Deep retrofit'!$AL$40,IF(F73="Scenario2PBT12",'Deep retrofit'!$AM$40,IF(F73="Scenario3PBT12",'Deep retrofit'!$AN$40,"")))&amp;IF(F73="Scenario1PBT13",'Deep retrofit'!$AO$40,IF(F73="Scenario2PBT13",'Deep retrofit'!$AP$40,IF(F73="Scenario3PBT13",'Deep retrofit'!$AQ$40,"")))&amp;IF(F73="Scenario1PBT14",'Deep retrofit'!$AR$40,IF(F73="Scenario2PBT14",'Deep retrofit'!$AS$40,IF(F73="Scenario3PBT14",'Deep retrofit'!$AT$40,"")))&amp;IF(F73="Scenario1PBT15",'Deep retrofit'!$AU$40,IF(F73="Scenario2PBT15",'Deep retrofit'!$AV$40,IF(F73="Scenario3PBT15",'Deep retrofit'!$AW$40,"")))</f>
        <v/>
      </c>
      <c r="X73" s="142">
        <f t="shared" si="53"/>
        <v>0</v>
      </c>
      <c r="Y73" s="142" t="str">
        <f>IF(F73="Scenario1PBT1",'Deep retrofit'!$E$42,IF(F73="Scenario2PBT1",'Deep retrofit'!$F$42,IF(F73="Scenario3PBT1",'Deep retrofit'!$G$42,"")))&amp;IF(F73="Scenario1PBT2",'Deep retrofit'!$H$42,IF(F73="Scenario2PBT2",'Deep retrofit'!$I$42,IF(F73="Scenario3PBT2",'Deep retrofit'!$J$42,"")))&amp;IF(F73="Scenario1PBT3",'Deep retrofit'!$K$42,IF(F73="Scenario2PBT3",'Deep retrofit'!$L$42,IF(F73="Scenario3PBT3",'Deep retrofit'!$M$42,"")))&amp;IF(F73="Scenario1PBT4",'Deep retrofit'!$N$42,IF(F73="Scenario2PBT4",'Deep retrofit'!$O$42,IF(F73="Scenario3PBT4",'Deep retrofit'!$P$42,"")))&amp;IF(F73="Scenario1PBT5",'Deep retrofit'!$Q$42,IF(F73="Scenario2PBT5",'Deep retrofit'!$R$42,IF(F73="Scenario3PBT5",'Deep retrofit'!$S$42,"")))&amp;IF(F73="Scenario1PBT6",'Deep retrofit'!$T$42,IF(F73="Scenario2PBT6",'Deep retrofit'!$U$42,IF(F73="Scenario3PBT6",'Deep retrofit'!$V$42,"")))&amp;IF(F73="Scenario1PBT7",'Deep retrofit'!$W$42,IF(F73="Scenario2PBT7",'Deep retrofit'!$X$42,IF(F73="Scenario3PBT7",'Deep retrofit'!$Y$42,"")))&amp;IF(F73="Scenario1PBT8",'Deep retrofit'!$Z$42,IF(F73="Scenario2PBT8",'Deep retrofit'!$AA$42,IF(F73="Scenario3PBT8",'Deep retrofit'!$AB$42,"")))&amp;IF(F73="Scenario1PBT9",'Deep retrofit'!$AC$42,IF(F73="Scenario2PBT9",'Deep retrofit'!$AD$42,IF(F73="Scenario3PBT9",'Deep retrofit'!$AE$42,"")))&amp;IF(F73="Scenario1PBT10",'Deep retrofit'!$AF$42,IF(F73="Scenario2PBT10",'Deep retrofit'!$AG$42,IF(F73="Scenario3PBT10",'Deep retrofit'!$AH$42,"")))&amp;IF(F73="Scenario1PBT11",'Deep retrofit'!$AI$42,IF(F73="Scenario2PBT11",'Deep retrofit'!$AJ$42,IF(F73="Scenario3PBT11",'Deep retrofit'!$AK$42,"")))&amp;IF(F73="Scenario1PBT12",'Deep retrofit'!$AL$42,IF(F73="Scenario2PBT12",'Deep retrofit'!$AM$42,IF(F73="Scenario3PBT12",'Deep retrofit'!$AN$42,"")))&amp;IF(F73="Scenario1PBT13",'Deep retrofit'!$AO$42,IF(F73="Scenario2PBT13",'Deep retrofit'!$AP$42,IF(F73="Scenario3PBT13",'Deep retrofit'!$AQ$42,"")))&amp;IF(F73="Scenario1PBT14",'Deep retrofit'!$AR$42,IF(F73="Scenario2PBT14",'Deep retrofit'!$AS$42,IF(F73="Scenario3PBT14",'Deep retrofit'!$AT$42,"")))&amp;IF(F73="Scenario1PBT15",'Deep retrofit'!$AU$42,IF(F73="Scenario2PBT15",'Deep retrofit'!$AV$42,IF(F73="Scenario3PBT15",'Deep retrofit'!$AW$42,"")))</f>
        <v/>
      </c>
      <c r="Z73" s="142">
        <f t="shared" si="54"/>
        <v>0</v>
      </c>
      <c r="AA73" s="331" t="str">
        <f>IF(F73="Scenario1PBT1",'Deep retrofit'!$E$101,IF(F73="Scenario2PBT1",'Deep retrofit'!$F$101,IF(F73="Scenario3PBT1",'Deep retrofit'!$G$101,"")))&amp;IF(F73="Scenario1PBT2",'Deep retrofit'!$H$101,IF(F73="Scenario2PBT2",'Deep retrofit'!$I$101,IF(F73="Scenario3PBT2",'Deep retrofit'!$J$101,"")))&amp;IF(F73="Scenario1PBT3",'Deep retrofit'!$K$101,IF(F73="Scenario2PBT3",'Deep retrofit'!$L$101,IF(F73="Scenario3PBT3",'Deep retrofit'!$M$101,"")))&amp;IF(F73="Scenario1PBT4",'Deep retrofit'!$N$101,IF(F73="Scenario2PBT4",'Deep retrofit'!$O$101,IF(F73="Scenario3PBT4",'Deep retrofit'!$P$101,"")))&amp;IF(F73="Scenario1PBT5",'Deep retrofit'!$Q$101,IF(F73="Scenario2PBT5",'Deep retrofit'!$R$101,IF(F73="Scenario3PBT5",'Deep retrofit'!$S$101,"")))&amp;IF(F73="Scenario1PBT6",'Deep retrofit'!$T$101,IF(F73="Scenario2PBT6",'Deep retrofit'!$U$101,IF(F73="Scenario3PBT6",'Deep retrofit'!$V$101,"")))&amp;IF(F73="Scenario1PBT7",'Deep retrofit'!$W$101,IF(F73="Scenario2PBT7",'Deep retrofit'!$X$101,IF(F73="Scenario3PBT7",'Deep retrofit'!$Y$101,"")))&amp;IF(F73="Scenario1PBT8",'Deep retrofit'!$Z$101,IF(F73="Scenario2PBT8",'Deep retrofit'!$AA$101,IF(F73="Scenario3PBT8",'Deep retrofit'!$AB$101,"")))&amp;IF(F73="Scenario1PBT9",'Deep retrofit'!$AC$101,IF(F73="Scenario2PBT9",'Deep retrofit'!$AD$101,IF(F73="Scenario3PBT9",'Deep retrofit'!$AE$101,"")))&amp;IF(F73="Scenario1PBT10",'Deep retrofit'!$AF$101,IF(F73="Scenario2PBT10",'Deep retrofit'!$AG$101,IF(F73="Scenario3PBT10",'Deep retrofit'!$AH$101,"")))&amp;IF(F73="Scenario1PBT11",'Deep retrofit'!$AI$101,IF(F73="Scenario2PBT11",'Deep retrofit'!$AJ$101,IF(F73="Scenario3PBT11",'Deep retrofit'!$AK$101,"")))&amp;IF(F73="Scenario1PBT12",'Deep retrofit'!$AL$101,IF(F73="Scenario2PBT12",'Deep retrofit'!$AM$101,IF(F73="Scenario3PBT12",'Deep retrofit'!$AN$101,"")))&amp;IF(F73="Scenario1PBT13",'Deep retrofit'!$AO$101,IF(F73="Scenario2PBT13",'Deep retrofit'!$AP$101,IF(F73="Scenario3PBT13",'Deep retrofit'!$AQ$101,"")))&amp;IF(F73="Scenario1PBT14",'Deep retrofit'!$AR$101,IF(F73="Scenario2PBT14",'Deep retrofit'!$AS$101,IF(F73="Scenario3PBT14",'Deep retrofit'!$AT$101,"")))&amp;IF(F73="Scenario1PBT15",'Deep retrofit'!$AU$101,IF(F73="Scenario2PBT15",'Deep retrofit'!$AV$101,IF(F73="Scenario3PBT15",'Deep retrofit'!$AW$101,"")))</f>
        <v/>
      </c>
      <c r="AB73" s="233">
        <f t="shared" si="55"/>
        <v>0</v>
      </c>
      <c r="AC73" s="264">
        <f>IFERROR('Projection_Base-case'!G73-G73,0)</f>
        <v>0</v>
      </c>
      <c r="AD73" s="142">
        <f t="shared" si="34"/>
        <v>0</v>
      </c>
      <c r="AE73" s="142">
        <f>IFERROR(100*AC73/'Projection_Base-case'!G73,0)</f>
        <v>0</v>
      </c>
      <c r="AF73" s="142">
        <f>IFERROR('Projection_Base-case'!I73-I73,0)</f>
        <v>0</v>
      </c>
      <c r="AG73" s="142">
        <f t="shared" si="35"/>
        <v>0</v>
      </c>
      <c r="AH73" s="142">
        <f>IFERROR(100*AF73/'Projection_Base-case'!I73,0)</f>
        <v>0</v>
      </c>
      <c r="AI73" s="142">
        <f>IFERROR('Projection_Base-case'!K73-K73,0)</f>
        <v>0</v>
      </c>
      <c r="AJ73" s="142">
        <f t="shared" si="36"/>
        <v>0</v>
      </c>
      <c r="AK73" s="142">
        <f>IFERROR(100*AI73/'Projection_Base-case'!K73,0)</f>
        <v>0</v>
      </c>
      <c r="AL73" s="142">
        <f>IFERROR(M73-'Projection_Base-case'!M73,0)</f>
        <v>0</v>
      </c>
      <c r="AM73" s="142">
        <f t="shared" si="37"/>
        <v>0</v>
      </c>
      <c r="AN73" s="143">
        <f>IFERROR(100*AL73/'Projection_Base-case'!M73,0)</f>
        <v>0</v>
      </c>
      <c r="AO73" s="262">
        <f>IFERROR('Projection_Base-case'!O73-O73,0)</f>
        <v>0</v>
      </c>
      <c r="AP73" s="142">
        <f t="shared" si="38"/>
        <v>0</v>
      </c>
      <c r="AQ73" s="142">
        <f>IFERROR(100*AO73/'Projection_Base-case'!O73,0)</f>
        <v>0</v>
      </c>
      <c r="AR73" s="142">
        <f>IFERROR('Projection_Base-case'!Q73-Q73,0)</f>
        <v>0</v>
      </c>
      <c r="AS73" s="142">
        <f t="shared" si="39"/>
        <v>0</v>
      </c>
      <c r="AT73" s="142">
        <f>IFERROR(100*AR73/'Projection_Base-case'!Q73,0)</f>
        <v>0</v>
      </c>
      <c r="AU73" s="142">
        <f>IFERROR('Projection_Base-case'!S73-S73,0)</f>
        <v>0</v>
      </c>
      <c r="AV73" s="142">
        <f t="shared" si="40"/>
        <v>0</v>
      </c>
      <c r="AW73" s="143">
        <f>IFERROR(100*AU73/'Projection_Base-case'!S73,0)</f>
        <v>0</v>
      </c>
      <c r="AX73" s="262">
        <f>IFERROR('Projection_Base-case'!U73-U73,0)</f>
        <v>0</v>
      </c>
      <c r="AY73" s="142">
        <f t="shared" si="41"/>
        <v>0</v>
      </c>
      <c r="AZ73" s="142">
        <f>IFERROR(100*AX73/'Projection_Base-case'!U73,0)</f>
        <v>0</v>
      </c>
      <c r="BA73" s="142">
        <f>IFERROR('Projection_Base-case'!W73-W73,0)</f>
        <v>0</v>
      </c>
      <c r="BB73" s="142">
        <f t="shared" si="42"/>
        <v>0</v>
      </c>
      <c r="BC73" s="142">
        <f>IFERROR(100*BA73/'Projection_Base-case'!W73,0)</f>
        <v>0</v>
      </c>
      <c r="BD73" s="142">
        <f>IFERROR('Projection_Base-case'!Y73-Y73,0)</f>
        <v>0</v>
      </c>
      <c r="BE73" s="142">
        <f t="shared" si="43"/>
        <v>0</v>
      </c>
      <c r="BF73" s="142">
        <f>IFERROR(100*BD73/'Projection_Base-case'!Y73,0)</f>
        <v>0</v>
      </c>
      <c r="BG73" s="531">
        <f t="shared" si="56"/>
        <v>0</v>
      </c>
      <c r="BH73" s="532">
        <f t="shared" si="57"/>
        <v>0</v>
      </c>
    </row>
    <row r="74" spans="1:60" x14ac:dyDescent="0.25">
      <c r="A74" s="261">
        <v>69</v>
      </c>
      <c r="B74" s="142">
        <f>'Projection_Base-case'!B74</f>
        <v>0</v>
      </c>
      <c r="C74" s="142">
        <f>'Projection_Base-case'!C74</f>
        <v>0</v>
      </c>
      <c r="D74" s="142">
        <f>'Projection_Base-case'!D74</f>
        <v>0</v>
      </c>
      <c r="E74" s="149"/>
      <c r="F74" s="258" t="str">
        <f t="shared" si="44"/>
        <v>0</v>
      </c>
      <c r="G74" s="231" t="str">
        <f>IF(F74="Scenario1PBT1",'Deep retrofit'!$E$6,IF(F74="Scenario2PBT1",'Deep retrofit'!$F$6,IF(F74="Scenario3PBT1",'Deep retrofit'!$G$6,"")))&amp;IF(F74="Scenario1PBT2",'Deep retrofit'!$H$6,IF(F74="Scenario2PBT2",'Deep retrofit'!$I$6,IF(F74="Scenario3PBT2",'Deep retrofit'!$J$6,"")))&amp;IF(F74="Scenario1PBT3",'Deep retrofit'!$K$6,IF(F74="Scenario2PBT3",'Deep retrofit'!$L$6,IF(F74="Scenario3PBT3",'Deep retrofit'!$M$6,"")))&amp;IF(F74="Scenario1PBT4",'Deep retrofit'!$N$6,IF(F74="Scenario2PBT4",'Deep retrofit'!$O$6,IF(F74="Scenario3PBT4",'Deep retrofit'!$P$6,"")))&amp;IF(F74="Scenario1PBT5",'Deep retrofit'!$Q$6,IF(F74="Scenario2PBT5",'Deep retrofit'!$R$6,IF(F74="Scenario3PBT5",'Deep retrofit'!$S$6,"")))&amp;IF(F74="Scenario1PBT6",'Deep retrofit'!$T$6,IF(F74="Scenario2PBT6",'Deep retrofit'!$U$6,IF(F74="Scenario3PBT6",'Deep retrofit'!$V$6,"")))&amp;IF(F74="Scenario1PBT7",'Deep retrofit'!$W$6,IF(F74="Scenario2PBT7",'Deep retrofit'!$X$6,IF(F74="Scenario3PBT7",'Deep retrofit'!$Y$6,"")))&amp;IF(F74="Scenario1PBT8",'Deep retrofit'!$Z$6,IF(F74="Scenario2PBT8",'Deep retrofit'!$AA$6,IF(F74="Scenario3PBT8",'Deep retrofit'!$AB$6,"")))&amp;IF(F74="Scenario1PBT9",'Deep retrofit'!$AC$6,IF(F74="Scenario2PBT9",'Deep retrofit'!$AD$6,IF(F74="Scenario3PBT9",'Deep retrofit'!$AE$6,"")))&amp;IF(F74="Scenario1PBT10",'Deep retrofit'!$AF$6,IF(F74="Scenario2PBT10",'Deep retrofit'!$AG$6,IF(F74="Scenario3PBT10",'Deep retrofit'!$AH$6,"")))&amp;IF(F74="Scenario1PBT11",'Deep retrofit'!$AI$6,IF(F74="Scenario2PBT11",'Deep retrofit'!$AJ$6,IF(F74="Scenario3PBT11",'Deep retrofit'!$AK$6,"")))&amp;IF(F74="Scenario1PBT12",'Deep retrofit'!$AL$6,IF(F74="Scenario2PBT12",'Deep retrofit'!$AM$6,IF(F74="Scenario3PBT12",'Deep retrofit'!$AN$6,"")))&amp;IF(F74="Scenario1PBT13",'Deep retrofit'!$AO$6,IF(F74="Scenario2PBT13",'Deep retrofit'!$AP$6,IF(F74="Scenario3PBT13",'Deep retrofit'!$AQ$6,"")))&amp;IF(F74="Scenario1PBT14",'Deep retrofit'!$AR$6,IF(F74="Scenario2PBT14",'Deep retrofit'!$AS$6,IF(F74="Scenario3PBT14",'Deep retrofit'!$AT$6,"")))&amp;IF(F74="Scenario1PBT15",'Deep retrofit'!$AU$6,IF(F74="Scenario2PBT15",'Deep retrofit'!$AV$6,IF(F74="Scenario3PBT15",'Deep retrofit'!$AW$6,"")))</f>
        <v/>
      </c>
      <c r="H74" s="142">
        <f t="shared" si="45"/>
        <v>0</v>
      </c>
      <c r="I74" s="232" t="str">
        <f>IF(F74="Scenario1PBT1",'Deep retrofit'!$E$16,IF(F74="Scenario2PBT1",'Deep retrofit'!$F$16,IF(F74="Scenario3PBT1",'Deep retrofit'!$G$16,"")))&amp;IF(F74="Scenario1PBT2",'Deep retrofit'!$H$16,IF(F74="Scenario2PBT2",'Deep retrofit'!$I$16,IF(F74="Scenario3PBT2",'Deep retrofit'!$J$16,"")))&amp;IF(F74="Scenario1PBT3",'Deep retrofit'!$K$16,IF(F74="Scenario2PBT3",'Deep retrofit'!$L$16,IF(F74="Scenario3PBT3",'Deep retrofit'!$M$16,"")))&amp;IF(F74="Scenario1PBT4",'Deep retrofit'!$N$16,IF(F74="Scenario2PBT4",'Deep retrofit'!$O$16,IF(F74="Scenario3PBT4",'Deep retrofit'!$P$16,"")))&amp;IF(F74="Scenario1PBT5",'Deep retrofit'!$Q$16,IF(F74="Scenario2PBT5",'Deep retrofit'!$R$16,IF(F74="Scenario3PBT5",'Deep retrofit'!$S$16,"")))&amp;IF(F74="Scenario1PBT6",'Deep retrofit'!$T$16,IF(F74="Scenario2PBT6",'Deep retrofit'!$U$16,IF(F74="Scenario3PBT6",'Deep retrofit'!$V$16,"")))&amp;IF(F74="Scenario1PBT7",'Deep retrofit'!$W$16,IF(F74="Scenario2PBT7",'Deep retrofit'!$X$16,IF(F74="Scenario3PBT7",'Deep retrofit'!$Y$16,"")))&amp;IF(F74="Scenario1PBT8",'Deep retrofit'!$Z$16,IF(F74="Scenario2PBT8",'Deep retrofit'!$AA$16,IF(F74="Scenario3PBT8",'Deep retrofit'!$AB$16,"")))&amp;IF(F74="Scenario1PBT9",'Deep retrofit'!$AC$16,IF(F74="Scenario2PBT9",'Deep retrofit'!$AD$16,IF(F74="Scenario3PBT9",'Deep retrofit'!$AE$16,"")))&amp;IF(F74="Scenario1PBT10",'Deep retrofit'!$AF$16,IF(F74="Scenario2PBT10",'Deep retrofit'!$AG$16,IF(F74="Scenario3PBT10",'Deep retrofit'!$AH$16,"")))&amp;IF(F74="Scenario1PBT11",'Deep retrofit'!$AI$16,IF(F74="Scenario2PBT11",'Deep retrofit'!$AJ$16,IF(F74="Scenario3PBT11",'Deep retrofit'!$AK$16,"")))&amp;IF(F74="Scenario1PBT12",'Deep retrofit'!$AL$16,IF(F74="Scenario2PBT12",'Deep retrofit'!$AM$16,IF(F74="Scenario3PBT12",'Deep retrofit'!$AN$16,"")))&amp;IF(F74="Scenario1PBT13",'Deep retrofit'!$AO$16,IF(F74="Scenario2PBT13",'Deep retrofit'!$AP$16,IF(F74="Scenario3PBT13",'Deep retrofit'!$AQ$16,"")))&amp;IF(F74="Scenario1PBT14",'Deep retrofit'!$AR$16,IF(F74="Scenario2PBT14",'Deep retrofit'!$AS$16,IF(F74="Scenario3PBT14",'Deep retrofit'!$AT$16,"")))&amp;IF(F74="Scenario1PBT15",'Deep retrofit'!$AU$16,IF(F74="Scenario2PBT15",'Deep retrofit'!$AV$16,IF(F74="Scenario3PBT15",'Deep retrofit'!$AW$16,"")))</f>
        <v/>
      </c>
      <c r="J74" s="142">
        <f t="shared" si="46"/>
        <v>0</v>
      </c>
      <c r="K74" s="142" t="str">
        <f>IF(F74="Scenario1PBT1",'Deep retrofit'!$E$18,IF(F74="Scenario2PBT1",'Deep retrofit'!$F$18,IF(F74="Scenario3PBT1",'Deep retrofit'!$G$18,"")))&amp;IF(F74="Scenario1PBT2",'Deep retrofit'!$H$18,IF(F74="Scenario2PBT2",'Deep retrofit'!$I$18,IF(F74="Scenario3PBT2",'Deep retrofit'!$J$18,"")))&amp;IF(F74="Scenario1PBT3",'Deep retrofit'!$K$18,IF(F74="Scenario2PBT3",'Deep retrofit'!$L$18,IF(F74="Scenario3PBT3",'Deep retrofit'!$M$18,"")))&amp;IF(F74="Scenario1PBT4",'Deep retrofit'!$N$18,IF(F74="Scenario2PBT4",'Deep retrofit'!$O$18,IF(F74="Scenario3PBT4",'Deep retrofit'!$P$18,"")))&amp;IF(F74="Scenario1PBT5",'Deep retrofit'!$Q$18,IF(F74="Scenario2PBT5",'Deep retrofit'!$R$18,IF(F74="Scenario3PBT5",'Deep retrofit'!$S$18,"")))&amp;IF(F74="Scenario1PBT6",'Deep retrofit'!$T$18,IF(F74="Scenario2PBT6",'Deep retrofit'!$U$18,IF(F74="Scenario3PBT6",'Deep retrofit'!$V$18,"")))&amp;IF(F74="Scenario1PBT7",'Deep retrofit'!$W$18,IF(F74="Scenario2PBT7",'Deep retrofit'!$X$18,IF(F74="Scenario3PBT7",'Deep retrofit'!$Y$18,"")))&amp;IF(F74="Scenario1PBT8",'Deep retrofit'!$Z$18,IF(F74="Scenario2PBT8",'Deep retrofit'!$AA$18,IF(F74="Scenario3PBT8",'Deep retrofit'!$AB$18,"")))&amp;IF(F74="Scenario1PBT9",'Deep retrofit'!$AC$18,IF(F74="Scenario2PBT9",'Deep retrofit'!$AD$18,IF(F74="Scenario3PBT9",'Deep retrofit'!$AE$18,"")))&amp;IF(F74="Scenario1PBT10",'Deep retrofit'!$AF$18,IF(F74="Scenario2PBT10",'Deep retrofit'!$AG$18,IF(F74="Scenario3PBT10",'Deep retrofit'!$AH$18,"")))&amp;IF(F74="Scenario1PBT11",'Deep retrofit'!$AI$18,IF(F74="Scenario2PBT11",'Deep retrofit'!$AJ$18,IF(F74="Scenario3PBT11",'Deep retrofit'!$AK$18,"")))&amp;IF(F74="Scenario1PBT12",'Deep retrofit'!$AL$18,IF(F74="Scenario2PBT12",'Deep retrofit'!$AM$18,IF(F74="Scenario3PBT12",'Deep retrofit'!$AN$18,"")))&amp;IF(F74="Scenario1PBT13",'Deep retrofit'!$AO$18,IF(F74="Scenario2PBT13",'Deep retrofit'!$AP$18,IF(F74="Scenario3PBT13",'Deep retrofit'!$AQ$18,"")))&amp;IF(F74="Scenario1PBT14",'Deep retrofit'!$AR$18,IF(F74="Scenario2PBT14",'Deep retrofit'!$AS$18,IF(F74="Scenario3PBT14",'Deep retrofit'!$AT$18,"")))&amp;IF(F74="Scenario1PBT15",'Deep retrofit'!$AU$18,IF(F74="Scenario2PBT15",'Deep retrofit'!$AV$18,IF(F74="Scenario3PBT15",'Deep retrofit'!$AW$18,"")))</f>
        <v/>
      </c>
      <c r="L74" s="142">
        <f t="shared" si="47"/>
        <v>0</v>
      </c>
      <c r="M74" s="142" t="str">
        <f>IF(F74="Scenario1PBT1",'Deep retrofit'!$E$20,IF(F74="Scenario2PBT1",'Deep retrofit'!$F$20,IF(F74="Scenario3PBT1",'Deep retrofit'!$G$20,"")))&amp;IF(F74="Scenario1PBT2",'Deep retrofit'!$H$20,IF(F74="Scenario2PBT2",'Deep retrofit'!$I$20,IF(F74="Scenario3PBT2",'Deep retrofit'!$J$20,"")))&amp;IF(F74="Scenario1PBT3",'Deep retrofit'!$K$20,IF(F74="Scenario2PBT3",'Deep retrofit'!$L$20,IF(F74="Scenario3PBT3",'Deep retrofit'!$M$20,"")))&amp;IF(F74="Scenario1PBT4",'Deep retrofit'!$N$20,IF(F74="Scenario2PBT4",'Deep retrofit'!$O$20,IF(F74="Scenario3PBT4",'Deep retrofit'!$P$20,"")))&amp;IF(F74="Scenario1PBT5",'Deep retrofit'!$Q$20,IF(F74="Scenario2PBT5",'Deep retrofit'!$R$20,IF(F74="Scenario3PBT5",'Deep retrofit'!$S$20,"")))&amp;IF(F74="Scenario1PBT6",'Deep retrofit'!$T$20,IF(F74="Scenario2PBT6",'Deep retrofit'!$U$20,IF(F74="Scenario3PBT6",'Deep retrofit'!$V$20,"")))&amp;IF(F74="Scenario1PBT7",'Deep retrofit'!$W$20,IF(F74="Scenario2PBT7",'Deep retrofit'!$X$20,IF(F74="Scenario3PBT7",'Deep retrofit'!$Y$20,"")))&amp;IF(F74="Scenario1PBT8",'Deep retrofit'!$Z$20,IF(F74="Scenario2PBT8",'Deep retrofit'!$AA$20,IF(F74="Scenario3PBT8",'Deep retrofit'!$AB$20,"")))&amp;IF(F74="Scenario1PBT9",'Deep retrofit'!$AC$20,IF(F74="Scenario2PBT9",'Deep retrofit'!$AD$20,IF(F74="Scenario3PBT9",'Deep retrofit'!$AE$20,"")))&amp;IF(F74="Scenario1PBT10",'Deep retrofit'!$AF$20,IF(F74="Scenario2PBT10",'Deep retrofit'!$AG$20,IF(F74="Scenario3PBT10",'Deep retrofit'!$AH$20,"")))&amp;IF(F74="Scenario1PBT11",'Deep retrofit'!$AI$20,IF(F74="Scenario2PBT11",'Deep retrofit'!$AJ$20,IF(F74="Scenario3PBT11",'Deep retrofit'!$AK$20,"")))&amp;IF(F74="Scenario1PBT12",'Deep retrofit'!$AL$20,IF(F74="Scenario2PBT12",'Deep retrofit'!$AM$20,IF(F74="Scenario3PBT12",'Deep retrofit'!$AN$20,"")))&amp;IF(F74="Scenario1PBT13",'Deep retrofit'!$AO$20,IF(F74="Scenario2PBT13",'Deep retrofit'!$AP$20,IF(F74="Scenario3PBT13",'Deep retrofit'!$AQ$20,"")))&amp;IF(F74="Scenario1PBT14",'Deep retrofit'!$AR$20,IF(F74="Scenario2PBT14",'Deep retrofit'!$AS$20,IF(F74="Scenario3PBT14",'Deep retrofit'!$AT$20,"")))&amp;IF(F74="Scenario1PBT15",'Deep retrofit'!$AU$20,IF(F74="Scenario2PBT15",'Deep retrofit'!$AV$20,IF(F74="Scenario3PBT15",'Deep retrofit'!$AW$20,"")))</f>
        <v/>
      </c>
      <c r="N74" s="143">
        <f t="shared" si="48"/>
        <v>0</v>
      </c>
      <c r="O74" s="262" t="str">
        <f>IF(F74="Scenario1PBT1",'Deep retrofit'!$E$23,IF(F74="Scenario2PBT1",'Deep retrofit'!$F$23,IF(F74="Scenario3PBT1",'Deep retrofit'!$G$23,"")))&amp;IF(F74="Scenario1PBT2",'Deep retrofit'!$H$23,IF(F74="Scenario2PBT2",'Deep retrofit'!$I$23,IF(F74="Scenario3PBT2",'Deep retrofit'!$J$23,"")))&amp;IF(F74="Scenario1PBT3",'Deep retrofit'!$K$23,IF(F74="Scenario2PBT3",'Deep retrofit'!$L$23,IF(F74="Scenario3PBT3",'Deep retrofit'!$M$23,"")))&amp;IF(F74="Scenario1PBT4",'Deep retrofit'!$N$23,IF(F74="Scenario2PBT4",'Deep retrofit'!$O$23,IF(F74="Scenario3PBT4",'Deep retrofit'!$P$23,"")))&amp;IF(F74="Scenario1PBT5",'Deep retrofit'!$Q$23,IF(F74="Scenario2PBT5",'Deep retrofit'!$R$23,IF(F74="Scenario3PBT5",'Deep retrofit'!$S$23,"")))&amp;IF(F74="Scenario1PBT6",'Deep retrofit'!$T$23,IF(F74="Scenario2PBT6",'Deep retrofit'!$U$23,IF(F74="Scenario3PBT6",'Deep retrofit'!$V$23,"")))&amp;IF(F74="Scenario1PBT7",'Deep retrofit'!$W$23,IF(F74="Scenario2PBT7",'Deep retrofit'!$X$23,IF(F74="Scenario3PBT7",'Deep retrofit'!$Y$23,"")))&amp;IF(F74="Scenario1PBT8",'Deep retrofit'!$Z$23,IF(F74="Scenario2PBT8",'Deep retrofit'!$AA$23,IF(F74="Scenario3PBT8",'Deep retrofit'!$AB$23,"")))&amp;IF(F74="Scenario1PBT9",'Deep retrofit'!$AC$23,IF(F74="Scenario2PBT9",'Deep retrofit'!$AD$23,IF(F74="Scenario3PBT9",'Deep retrofit'!$AE$23,"")))&amp;IF(F74="Scenario1PBT10",'Deep retrofit'!$AF$23,IF(F74="Scenario2PBT10",'Deep retrofit'!$AG$23,IF(F74="Scenario3PBT10",'Deep retrofit'!$AH$23,"")))&amp;IF(F74="Scenario1PBT11",'Deep retrofit'!$AI$23,IF(F74="Scenario2PBT11",'Deep retrofit'!$AJ$23,IF(F74="Scenario3PBT11",'Deep retrofit'!$AK$23,"")))&amp;IF(F74="Scenario1PBT12",'Deep retrofit'!$AL$23,IF(F74="Scenario2PBT12",'Deep retrofit'!$AM$23,IF(F74="Scenario3PBT12",'Deep retrofit'!$AN$23,"")))&amp;IF(F74="Scenario1PBT13",'Deep retrofit'!$AO$23,IF(F74="Scenario2PBT13",'Deep retrofit'!$AP$23,IF(F74="Scenario3PBT13",'Deep retrofit'!$AQ$23,"")))&amp;IF(F74="Scenario1PBT14",'Deep retrofit'!$AR$23,IF(F74="Scenario2PBT14",'Deep retrofit'!$AS$23,IF(F74="Scenario3PBT14",'Deep retrofit'!$AT$23,"")))&amp;IF(F74="Scenario1PBT15",'Deep retrofit'!$AU$23,IF(F74="Scenario2PBT15",'Deep retrofit'!$AV$23,IF(F74="Scenario3PBT15",'Deep retrofit'!$AW$23,"")))</f>
        <v/>
      </c>
      <c r="P74" s="142">
        <f t="shared" si="49"/>
        <v>0</v>
      </c>
      <c r="Q74" s="142" t="str">
        <f>IF(F74="Scenario1PBT1",'Deep retrofit'!$E$25,IF(F74="Scenario2PBT1",'Deep retrofit'!$F$25,IF(F74="Scenario3PBT1",'Deep retrofit'!$G$25,"")))&amp;IF(F74="Scenario1PBT2",'Deep retrofit'!$H$25,IF(F74="Scenario2PBT2",'Deep retrofit'!$I$25,IF(F74="Scenario3PBT2",'Deep retrofit'!$J$25,"")))&amp;IF(F74="Scenario1PBT3",'Deep retrofit'!$K$25,IF(F74="Scenario2PBT3",'Deep retrofit'!$L$25,IF(F74="Scenario3PBT3",'Deep retrofit'!$M$25,"")))&amp;IF(F74="Scenario1PBT4",'Deep retrofit'!$N$25,IF(F74="Scenario2PBT4",'Deep retrofit'!$O$25,IF(F74="Scenario3PBT4",'Deep retrofit'!$P$25,"")))&amp;IF(F74="Scenario1PBT5",'Deep retrofit'!$Q$25,IF(F74="Scenario2PBT5",'Deep retrofit'!$R$25,IF(F74="Scenario3PBT5",'Deep retrofit'!$S$25,"")))&amp;IF(F74="Scenario1PBT6",'Deep retrofit'!$T$25,IF(F74="Scenario2PBT6",'Deep retrofit'!$U$25,IF(F74="Scenario3PBT6",'Deep retrofit'!$V$25,"")))&amp;IF(F74="Scenario1PBT7",'Deep retrofit'!$W$25,IF(F74="Scenario2PBT7",'Deep retrofit'!$X$25,IF(F74="Scenario3PBT7",'Deep retrofit'!$Y$25,"")))&amp;IF(F74="Scenario1PBT8",'Deep retrofit'!$Z$25,IF(F74="Scenario2PBT8",'Deep retrofit'!$AA$25,IF(F74="Scenario3PBT8",'Deep retrofit'!$AB$25,"")))&amp;IF(F74="Scenario1PBT9",'Deep retrofit'!$AC$25,IF(F74="Scenario2PBT9",'Deep retrofit'!$AD$25,IF(F74="Scenario3PBT9",'Deep retrofit'!$AE$25,"")))&amp;IF(F74="Scenario1PBT10",'Deep retrofit'!$AF$25,IF(F74="Scenario2PBT10",'Deep retrofit'!$AG$25,IF(F74="Scenario3PBT10",'Deep retrofit'!$AH$25,"")))&amp;IF(F74="Scenario1PBT11",'Deep retrofit'!$AI$25,IF(F74="Scenario2PBT11",'Deep retrofit'!$AJ$25,IF(F74="Scenario3PBT11",'Deep retrofit'!$AK$25,"")))&amp;IF(F74="Scenario1PBT12",'Deep retrofit'!$AL$25,IF(F74="Scenario2PBT12",'Deep retrofit'!$AM$25,IF(F74="Scenario3PBT12",'Deep retrofit'!$AN$25,"")))&amp;IF(F74="Scenario1PBT13",'Deep retrofit'!$AO$25,IF(F74="Scenario2PBT13",'Deep retrofit'!$AP$25,IF(F74="Scenario3PBT13",'Deep retrofit'!$AQ$25,"")))&amp;IF(F74="Scenario1PBT14",'Deep retrofit'!$AR$25,IF(F74="Scenario2PBT14",'Deep retrofit'!$AS$25,IF(F74="Scenario3PBT14",'Deep retrofit'!$AT$25,"")))&amp;IF(F74="Scenario1PBT15",'Deep retrofit'!$AU$25,IF(F74="Scenario2PBT15",'Deep retrofit'!$AV$25,IF(F74="Scenario3PBT15",'Deep retrofit'!$AW$25,"")))</f>
        <v/>
      </c>
      <c r="R74" s="142">
        <f t="shared" si="50"/>
        <v>0</v>
      </c>
      <c r="S74" s="142" t="str">
        <f>IF(F74="Scenario1PBT1",'Deep retrofit'!$E$27,IF(F74="Scenario2PBT1",'Deep retrofit'!$F$27,IF(F74="Scenario3PBT1",'Deep retrofit'!$G$27,"")))&amp;IF(F74="Scenario1PBT2",'Deep retrofit'!$H$27,IF(F74="Scenario2PBT2",'Deep retrofit'!$I$27,IF(F74="Scenario3PBT2",'Deep retrofit'!$J$27,"")))&amp;IF(F74="Scenario1PBT3",'Deep retrofit'!$K$27,IF(F74="Scenario2PBT3",'Deep retrofit'!$L$27,IF(F74="Scenario3PBT3",'Deep retrofit'!$M$27,"")))&amp;IF(F74="Scenario1PBT4",'Deep retrofit'!$N$27,IF(F74="Scenario2PBT4",'Deep retrofit'!$O$27,IF(F74="Scenario3PBT4",'Deep retrofit'!$P$27,"")))&amp;IF(F74="Scenario1PBT5",'Deep retrofit'!$Q$27,IF(F74="Scenario2PBT5",'Deep retrofit'!$R$27,IF(F74="Scenario3PBT5",'Deep retrofit'!$S$27,"")))&amp;IF(F74="Scenario1PBT6",'Deep retrofit'!$T$27,IF(F74="Scenario2PBT6",'Deep retrofit'!$U$27,IF(F74="Scenario3PBT6",'Deep retrofit'!$V$27,"")))&amp;IF(F74="Scenario1PBT7",'Deep retrofit'!$W$27,IF(F74="Scenario2PBT7",'Deep retrofit'!$X$27,IF(F74="Scenario3PBT7",'Deep retrofit'!$Y$27,"")))&amp;IF(F74="Scenario1PBT8",'Deep retrofit'!$Z$27,IF(F74="Scenario2PBT8",'Deep retrofit'!$AA$27,IF(F74="Scenario3PBT8",'Deep retrofit'!$AB$27,"")))&amp;IF(F74="Scenario1PBT9",'Deep retrofit'!$AC$27,IF(F74="Scenario2PBT9",'Deep retrofit'!$AD$27,IF(F74="Scenario3PBT9",'Deep retrofit'!$AE$27,"")))&amp;IF(F74="Scenario1PBT10",'Deep retrofit'!$AF$27,IF(F74="Scenario2PBT10",'Deep retrofit'!$AG$27,IF(F74="Scenario3PBT10",'Deep retrofit'!$AH$27,"")))&amp;IF(F74="Scenario1PBT11",'Deep retrofit'!$AI$27,IF(F74="Scenario2PBT11",'Deep retrofit'!$AJ$27,IF(F74="Scenario3PBT11",'Deep retrofit'!$AK$27,"")))&amp;IF(F74="Scenario1PBT12",'Deep retrofit'!$AL$27,IF(F74="Scenario2PBT12",'Deep retrofit'!$AM$27,IF(F74="Scenario3PBT12",'Deep retrofit'!$AN$27,"")))&amp;IF(F74="Scenario1PBT13",'Deep retrofit'!$AO$27,IF(F74="Scenario2PBT13",'Deep retrofit'!$AP$27,IF(F74="Scenario3PBT13",'Deep retrofit'!$AQ$27,"")))&amp;IF(F74="Scenario1PBT14",'Deep retrofit'!$AR$27,IF(F74="Scenario2PBT14",'Deep retrofit'!$AS$27,IF(F74="Scenario3PBT14",'Deep retrofit'!$AT$27,"")))&amp;IF(F74="Scenario1PBT15",'Deep retrofit'!$AU$27,IF(F74="Scenario2PBT15",'Deep retrofit'!$AV$27,IF(F74="Scenario3PBT15",'Deep retrofit'!$AW$27,"")))</f>
        <v/>
      </c>
      <c r="T74" s="263">
        <f t="shared" si="51"/>
        <v>0</v>
      </c>
      <c r="U74" s="262" t="str">
        <f>IF(F74="Scenario1PBT1",'Deep retrofit'!$E$38,IF(F74="Scenario2PBT1",'Deep retrofit'!$F$38,IF(F74="Scenario3PBT1",'Deep retrofit'!$G$38,"")))&amp;IF(F74="Scenario1PBT2",'Deep retrofit'!$H$38,IF(F74="Scenario2PBT2",'Deep retrofit'!$I$38,IF(F74="Scenario3PBT2",'Deep retrofit'!$J$38,"")))&amp;IF(F74="Scenario1PBT3",'Deep retrofit'!$K$38,IF(F74="Scenario2PBT3",'Deep retrofit'!$L$38,IF(F74="Scenario3PBT3",'Deep retrofit'!$M$38,"")))&amp;IF(F74="Scenario1PBT4",'Deep retrofit'!$N$38,IF(F74="Scenario2PBT4",'Deep retrofit'!$O$38,IF(F74="Scenario3PBT4",'Deep retrofit'!$P$38,"")))&amp;IF(F74="Scenario1PBT5",'Deep retrofit'!$Q$38,IF(F74="Scenario2PBT5",'Deep retrofit'!$R$38,IF(F74="Scenario3PBT5",'Deep retrofit'!$S$38,"")))&amp;IF(F74="Scenario1PBT6",'Deep retrofit'!$T$38,IF(F74="Scenario2PBT6",'Deep retrofit'!$U$38,IF(F74="Scenario3PBT6",'Deep retrofit'!$V$38,"")))&amp;IF(F74="Scenario1PBT7",'Deep retrofit'!$W$38,IF(F74="Scenario2PBT7",'Deep retrofit'!$X$38,IF(F74="Scenario3PBT7",'Deep retrofit'!$Y$38,"")))&amp;IF(F74="Scenario1PBT8",'Deep retrofit'!$Z$38,IF(F74="Scenario2PBT8",'Deep retrofit'!$AA$38,IF(F74="Scenario3PBT8",'Deep retrofit'!$AB$38,"")))&amp;IF(F74="Scenario1PBT9",'Deep retrofit'!$AC$38,IF(F74="Scenario2PBT9",'Deep retrofit'!$AD$38,IF(F74="Scenario3PBT9",'Deep retrofit'!$AE$38,"")))&amp;IF(F74="Scenario1PBT10",'Deep retrofit'!$AF$38,IF(F74="Scenario2PBT10",'Deep retrofit'!$AG$38,IF(F74="Scenario3PBT10",'Deep retrofit'!$AH$38,"")))&amp;IF(F74="Scenario1PBT11",'Deep retrofit'!$AI$38,IF(F74="Scenario2PBT11",'Deep retrofit'!$AJ$38,IF(F74="Scenario3PBT11",'Deep retrofit'!$AK$38,"")))&amp;IF(F74="Scenario1PBT12",'Deep retrofit'!$AL$38,IF(F74="Scenario2PBT12",'Deep retrofit'!$AM$38,IF(F74="Scenario3PBT12",'Deep retrofit'!$AN$38,"")))&amp;IF(F74="Scenario1PBT13",'Deep retrofit'!$AO$38,IF(F74="Scenario2PBT13",'Deep retrofit'!$AP$38,IF(F74="Scenario3PBT13",'Deep retrofit'!$AQ$38,"")))&amp;IF(F74="Scenario1PBT14",'Deep retrofit'!$AR$38,IF(F74="Scenario2PBT14",'Deep retrofit'!$AS$38,IF(F74="Scenario3PBT14",'Deep retrofit'!$AT$38,"")))&amp;IF(F74="Scenario1PBT15",'Deep retrofit'!$AU$38,IF(F74="Scenario2PBT15",'Deep retrofit'!$AV$38,IF(F74="Scenario3PBT15",'Deep retrofit'!$AW$38,"")))</f>
        <v/>
      </c>
      <c r="V74" s="142">
        <f t="shared" si="52"/>
        <v>0</v>
      </c>
      <c r="W74" s="142" t="str">
        <f>IF(F74="Scenario1PBT1",'Deep retrofit'!$E$40,IF(F74="Scenario2PBT1",'Deep retrofit'!$F$40,IF(F74="Scenario3PBT1",'Deep retrofit'!$G$40,"")))&amp;IF(F74="Scenario1PBT2",'Deep retrofit'!$H$40,IF(F74="Scenario2PBT2",'Deep retrofit'!$I$40,IF(F74="Scenario3PBT2",'Deep retrofit'!$J$40,"")))&amp;IF(F74="Scenario1PBT3",'Deep retrofit'!$K$40,IF(F74="Scenario2PBT3",'Deep retrofit'!$L$40,IF(F74="Scenario3PBT3",'Deep retrofit'!$M$40,"")))&amp;IF(F74="Scenario1PBT4",'Deep retrofit'!$N$40,IF(F74="Scenario2PBT4",'Deep retrofit'!$O$40,IF(F74="Scenario3PBT4",'Deep retrofit'!$P$40,"")))&amp;IF(F74="Scenario1PBT5",'Deep retrofit'!$Q$40,IF(F74="Scenario2PBT5",'Deep retrofit'!$R$40,IF(F74="Scenario3PBT5",'Deep retrofit'!$S$40,"")))&amp;IF(F74="Scenario1PBT6",'Deep retrofit'!$T$40,IF(F74="Scenario2PBT6",'Deep retrofit'!$U$40,IF(F74="Scenario3PBT6",'Deep retrofit'!$V$40,"")))&amp;IF(F74="Scenario1PBT7",'Deep retrofit'!$W$40,IF(F74="Scenario2PBT7",'Deep retrofit'!$X$40,IF(F74="Scenario3PBT7",'Deep retrofit'!$Y$40,"")))&amp;IF(F74="Scenario1PBT8",'Deep retrofit'!$Z$40,IF(F74="Scenario2PBT8",'Deep retrofit'!$AA$40,IF(F74="Scenario3PBT8",'Deep retrofit'!$AB$40,"")))&amp;IF(F74="Scenario1PBT9",'Deep retrofit'!$AC$40,IF(F74="Scenario2PBT9",'Deep retrofit'!$AD$40,IF(F74="Scenario3PBT9",'Deep retrofit'!$AE$40,"")))&amp;IF(F74="Scenario1PBT10",'Deep retrofit'!$AF$40,IF(F74="Scenario2PBT10",'Deep retrofit'!$AG$40,IF(F74="Scenario3PBT10",'Deep retrofit'!$AH$40,"")))&amp;IF(F74="Scenario1PBT11",'Deep retrofit'!$AI$40,IF(F74="Scenario2PBT11",'Deep retrofit'!$AJ$40,IF(F74="Scenario3PBT11",'Deep retrofit'!$AK$40,"")))&amp;IF(F74="Scenario1PBT12",'Deep retrofit'!$AL$40,IF(F74="Scenario2PBT12",'Deep retrofit'!$AM$40,IF(F74="Scenario3PBT12",'Deep retrofit'!$AN$40,"")))&amp;IF(F74="Scenario1PBT13",'Deep retrofit'!$AO$40,IF(F74="Scenario2PBT13",'Deep retrofit'!$AP$40,IF(F74="Scenario3PBT13",'Deep retrofit'!$AQ$40,"")))&amp;IF(F74="Scenario1PBT14",'Deep retrofit'!$AR$40,IF(F74="Scenario2PBT14",'Deep retrofit'!$AS$40,IF(F74="Scenario3PBT14",'Deep retrofit'!$AT$40,"")))&amp;IF(F74="Scenario1PBT15",'Deep retrofit'!$AU$40,IF(F74="Scenario2PBT15",'Deep retrofit'!$AV$40,IF(F74="Scenario3PBT15",'Deep retrofit'!$AW$40,"")))</f>
        <v/>
      </c>
      <c r="X74" s="142">
        <f t="shared" si="53"/>
        <v>0</v>
      </c>
      <c r="Y74" s="142" t="str">
        <f>IF(F74="Scenario1PBT1",'Deep retrofit'!$E$42,IF(F74="Scenario2PBT1",'Deep retrofit'!$F$42,IF(F74="Scenario3PBT1",'Deep retrofit'!$G$42,"")))&amp;IF(F74="Scenario1PBT2",'Deep retrofit'!$H$42,IF(F74="Scenario2PBT2",'Deep retrofit'!$I$42,IF(F74="Scenario3PBT2",'Deep retrofit'!$J$42,"")))&amp;IF(F74="Scenario1PBT3",'Deep retrofit'!$K$42,IF(F74="Scenario2PBT3",'Deep retrofit'!$L$42,IF(F74="Scenario3PBT3",'Deep retrofit'!$M$42,"")))&amp;IF(F74="Scenario1PBT4",'Deep retrofit'!$N$42,IF(F74="Scenario2PBT4",'Deep retrofit'!$O$42,IF(F74="Scenario3PBT4",'Deep retrofit'!$P$42,"")))&amp;IF(F74="Scenario1PBT5",'Deep retrofit'!$Q$42,IF(F74="Scenario2PBT5",'Deep retrofit'!$R$42,IF(F74="Scenario3PBT5",'Deep retrofit'!$S$42,"")))&amp;IF(F74="Scenario1PBT6",'Deep retrofit'!$T$42,IF(F74="Scenario2PBT6",'Deep retrofit'!$U$42,IF(F74="Scenario3PBT6",'Deep retrofit'!$V$42,"")))&amp;IF(F74="Scenario1PBT7",'Deep retrofit'!$W$42,IF(F74="Scenario2PBT7",'Deep retrofit'!$X$42,IF(F74="Scenario3PBT7",'Deep retrofit'!$Y$42,"")))&amp;IF(F74="Scenario1PBT8",'Deep retrofit'!$Z$42,IF(F74="Scenario2PBT8",'Deep retrofit'!$AA$42,IF(F74="Scenario3PBT8",'Deep retrofit'!$AB$42,"")))&amp;IF(F74="Scenario1PBT9",'Deep retrofit'!$AC$42,IF(F74="Scenario2PBT9",'Deep retrofit'!$AD$42,IF(F74="Scenario3PBT9",'Deep retrofit'!$AE$42,"")))&amp;IF(F74="Scenario1PBT10",'Deep retrofit'!$AF$42,IF(F74="Scenario2PBT10",'Deep retrofit'!$AG$42,IF(F74="Scenario3PBT10",'Deep retrofit'!$AH$42,"")))&amp;IF(F74="Scenario1PBT11",'Deep retrofit'!$AI$42,IF(F74="Scenario2PBT11",'Deep retrofit'!$AJ$42,IF(F74="Scenario3PBT11",'Deep retrofit'!$AK$42,"")))&amp;IF(F74="Scenario1PBT12",'Deep retrofit'!$AL$42,IF(F74="Scenario2PBT12",'Deep retrofit'!$AM$42,IF(F74="Scenario3PBT12",'Deep retrofit'!$AN$42,"")))&amp;IF(F74="Scenario1PBT13",'Deep retrofit'!$AO$42,IF(F74="Scenario2PBT13",'Deep retrofit'!$AP$42,IF(F74="Scenario3PBT13",'Deep retrofit'!$AQ$42,"")))&amp;IF(F74="Scenario1PBT14",'Deep retrofit'!$AR$42,IF(F74="Scenario2PBT14",'Deep retrofit'!$AS$42,IF(F74="Scenario3PBT14",'Deep retrofit'!$AT$42,"")))&amp;IF(F74="Scenario1PBT15",'Deep retrofit'!$AU$42,IF(F74="Scenario2PBT15",'Deep retrofit'!$AV$42,IF(F74="Scenario3PBT15",'Deep retrofit'!$AW$42,"")))</f>
        <v/>
      </c>
      <c r="Z74" s="142">
        <f t="shared" si="54"/>
        <v>0</v>
      </c>
      <c r="AA74" s="331" t="str">
        <f>IF(F74="Scenario1PBT1",'Deep retrofit'!$E$101,IF(F74="Scenario2PBT1",'Deep retrofit'!$F$101,IF(F74="Scenario3PBT1",'Deep retrofit'!$G$101,"")))&amp;IF(F74="Scenario1PBT2",'Deep retrofit'!$H$101,IF(F74="Scenario2PBT2",'Deep retrofit'!$I$101,IF(F74="Scenario3PBT2",'Deep retrofit'!$J$101,"")))&amp;IF(F74="Scenario1PBT3",'Deep retrofit'!$K$101,IF(F74="Scenario2PBT3",'Deep retrofit'!$L$101,IF(F74="Scenario3PBT3",'Deep retrofit'!$M$101,"")))&amp;IF(F74="Scenario1PBT4",'Deep retrofit'!$N$101,IF(F74="Scenario2PBT4",'Deep retrofit'!$O$101,IF(F74="Scenario3PBT4",'Deep retrofit'!$P$101,"")))&amp;IF(F74="Scenario1PBT5",'Deep retrofit'!$Q$101,IF(F74="Scenario2PBT5",'Deep retrofit'!$R$101,IF(F74="Scenario3PBT5",'Deep retrofit'!$S$101,"")))&amp;IF(F74="Scenario1PBT6",'Deep retrofit'!$T$101,IF(F74="Scenario2PBT6",'Deep retrofit'!$U$101,IF(F74="Scenario3PBT6",'Deep retrofit'!$V$101,"")))&amp;IF(F74="Scenario1PBT7",'Deep retrofit'!$W$101,IF(F74="Scenario2PBT7",'Deep retrofit'!$X$101,IF(F74="Scenario3PBT7",'Deep retrofit'!$Y$101,"")))&amp;IF(F74="Scenario1PBT8",'Deep retrofit'!$Z$101,IF(F74="Scenario2PBT8",'Deep retrofit'!$AA$101,IF(F74="Scenario3PBT8",'Deep retrofit'!$AB$101,"")))&amp;IF(F74="Scenario1PBT9",'Deep retrofit'!$AC$101,IF(F74="Scenario2PBT9",'Deep retrofit'!$AD$101,IF(F74="Scenario3PBT9",'Deep retrofit'!$AE$101,"")))&amp;IF(F74="Scenario1PBT10",'Deep retrofit'!$AF$101,IF(F74="Scenario2PBT10",'Deep retrofit'!$AG$101,IF(F74="Scenario3PBT10",'Deep retrofit'!$AH$101,"")))&amp;IF(F74="Scenario1PBT11",'Deep retrofit'!$AI$101,IF(F74="Scenario2PBT11",'Deep retrofit'!$AJ$101,IF(F74="Scenario3PBT11",'Deep retrofit'!$AK$101,"")))&amp;IF(F74="Scenario1PBT12",'Deep retrofit'!$AL$101,IF(F74="Scenario2PBT12",'Deep retrofit'!$AM$101,IF(F74="Scenario3PBT12",'Deep retrofit'!$AN$101,"")))&amp;IF(F74="Scenario1PBT13",'Deep retrofit'!$AO$101,IF(F74="Scenario2PBT13",'Deep retrofit'!$AP$101,IF(F74="Scenario3PBT13",'Deep retrofit'!$AQ$101,"")))&amp;IF(F74="Scenario1PBT14",'Deep retrofit'!$AR$101,IF(F74="Scenario2PBT14",'Deep retrofit'!$AS$101,IF(F74="Scenario3PBT14",'Deep retrofit'!$AT$101,"")))&amp;IF(F74="Scenario1PBT15",'Deep retrofit'!$AU$101,IF(F74="Scenario2PBT15",'Deep retrofit'!$AV$101,IF(F74="Scenario3PBT15",'Deep retrofit'!$AW$101,"")))</f>
        <v/>
      </c>
      <c r="AB74" s="233">
        <f t="shared" si="55"/>
        <v>0</v>
      </c>
      <c r="AC74" s="264">
        <f>IFERROR('Projection_Base-case'!G74-G74,0)</f>
        <v>0</v>
      </c>
      <c r="AD74" s="142">
        <f t="shared" si="34"/>
        <v>0</v>
      </c>
      <c r="AE74" s="142">
        <f>IFERROR(100*AC74/'Projection_Base-case'!G74,0)</f>
        <v>0</v>
      </c>
      <c r="AF74" s="142">
        <f>IFERROR('Projection_Base-case'!I74-I74,0)</f>
        <v>0</v>
      </c>
      <c r="AG74" s="142">
        <f t="shared" si="35"/>
        <v>0</v>
      </c>
      <c r="AH74" s="142">
        <f>IFERROR(100*AF74/'Projection_Base-case'!I74,0)</f>
        <v>0</v>
      </c>
      <c r="AI74" s="142">
        <f>IFERROR('Projection_Base-case'!K74-K74,0)</f>
        <v>0</v>
      </c>
      <c r="AJ74" s="142">
        <f t="shared" si="36"/>
        <v>0</v>
      </c>
      <c r="AK74" s="142">
        <f>IFERROR(100*AI74/'Projection_Base-case'!K74,0)</f>
        <v>0</v>
      </c>
      <c r="AL74" s="142">
        <f>IFERROR(M74-'Projection_Base-case'!M74,0)</f>
        <v>0</v>
      </c>
      <c r="AM74" s="142">
        <f t="shared" si="37"/>
        <v>0</v>
      </c>
      <c r="AN74" s="143">
        <f>IFERROR(100*AL74/'Projection_Base-case'!M74,0)</f>
        <v>0</v>
      </c>
      <c r="AO74" s="262">
        <f>IFERROR('Projection_Base-case'!O74-O74,0)</f>
        <v>0</v>
      </c>
      <c r="AP74" s="142">
        <f t="shared" si="38"/>
        <v>0</v>
      </c>
      <c r="AQ74" s="142">
        <f>IFERROR(100*AO74/'Projection_Base-case'!O74,0)</f>
        <v>0</v>
      </c>
      <c r="AR74" s="142">
        <f>IFERROR('Projection_Base-case'!Q74-Q74,0)</f>
        <v>0</v>
      </c>
      <c r="AS74" s="142">
        <f t="shared" si="39"/>
        <v>0</v>
      </c>
      <c r="AT74" s="142">
        <f>IFERROR(100*AR74/'Projection_Base-case'!Q74,0)</f>
        <v>0</v>
      </c>
      <c r="AU74" s="142">
        <f>IFERROR('Projection_Base-case'!S74-S74,0)</f>
        <v>0</v>
      </c>
      <c r="AV74" s="142">
        <f t="shared" si="40"/>
        <v>0</v>
      </c>
      <c r="AW74" s="143">
        <f>IFERROR(100*AU74/'Projection_Base-case'!S74,0)</f>
        <v>0</v>
      </c>
      <c r="AX74" s="262">
        <f>IFERROR('Projection_Base-case'!U74-U74,0)</f>
        <v>0</v>
      </c>
      <c r="AY74" s="142">
        <f t="shared" si="41"/>
        <v>0</v>
      </c>
      <c r="AZ74" s="142">
        <f>IFERROR(100*AX74/'Projection_Base-case'!U74,0)</f>
        <v>0</v>
      </c>
      <c r="BA74" s="142">
        <f>IFERROR('Projection_Base-case'!W74-W74,0)</f>
        <v>0</v>
      </c>
      <c r="BB74" s="142">
        <f t="shared" si="42"/>
        <v>0</v>
      </c>
      <c r="BC74" s="142">
        <f>IFERROR(100*BA74/'Projection_Base-case'!W74,0)</f>
        <v>0</v>
      </c>
      <c r="BD74" s="142">
        <f>IFERROR('Projection_Base-case'!Y74-Y74,0)</f>
        <v>0</v>
      </c>
      <c r="BE74" s="142">
        <f t="shared" si="43"/>
        <v>0</v>
      </c>
      <c r="BF74" s="142">
        <f>IFERROR(100*BD74/'Projection_Base-case'!Y74,0)</f>
        <v>0</v>
      </c>
      <c r="BG74" s="531">
        <f t="shared" si="56"/>
        <v>0</v>
      </c>
      <c r="BH74" s="532">
        <f t="shared" si="57"/>
        <v>0</v>
      </c>
    </row>
    <row r="75" spans="1:60" x14ac:dyDescent="0.25">
      <c r="A75" s="261">
        <v>70</v>
      </c>
      <c r="B75" s="142">
        <f>'Projection_Base-case'!B75</f>
        <v>0</v>
      </c>
      <c r="C75" s="142">
        <f>'Projection_Base-case'!C75</f>
        <v>0</v>
      </c>
      <c r="D75" s="142">
        <f>'Projection_Base-case'!D75</f>
        <v>0</v>
      </c>
      <c r="E75" s="149"/>
      <c r="F75" s="258" t="str">
        <f t="shared" si="44"/>
        <v>0</v>
      </c>
      <c r="G75" s="231" t="str">
        <f>IF(F75="Scenario1PBT1",'Deep retrofit'!$E$6,IF(F75="Scenario2PBT1",'Deep retrofit'!$F$6,IF(F75="Scenario3PBT1",'Deep retrofit'!$G$6,"")))&amp;IF(F75="Scenario1PBT2",'Deep retrofit'!$H$6,IF(F75="Scenario2PBT2",'Deep retrofit'!$I$6,IF(F75="Scenario3PBT2",'Deep retrofit'!$J$6,"")))&amp;IF(F75="Scenario1PBT3",'Deep retrofit'!$K$6,IF(F75="Scenario2PBT3",'Deep retrofit'!$L$6,IF(F75="Scenario3PBT3",'Deep retrofit'!$M$6,"")))&amp;IF(F75="Scenario1PBT4",'Deep retrofit'!$N$6,IF(F75="Scenario2PBT4",'Deep retrofit'!$O$6,IF(F75="Scenario3PBT4",'Deep retrofit'!$P$6,"")))&amp;IF(F75="Scenario1PBT5",'Deep retrofit'!$Q$6,IF(F75="Scenario2PBT5",'Deep retrofit'!$R$6,IF(F75="Scenario3PBT5",'Deep retrofit'!$S$6,"")))&amp;IF(F75="Scenario1PBT6",'Deep retrofit'!$T$6,IF(F75="Scenario2PBT6",'Deep retrofit'!$U$6,IF(F75="Scenario3PBT6",'Deep retrofit'!$V$6,"")))&amp;IF(F75="Scenario1PBT7",'Deep retrofit'!$W$6,IF(F75="Scenario2PBT7",'Deep retrofit'!$X$6,IF(F75="Scenario3PBT7",'Deep retrofit'!$Y$6,"")))&amp;IF(F75="Scenario1PBT8",'Deep retrofit'!$Z$6,IF(F75="Scenario2PBT8",'Deep retrofit'!$AA$6,IF(F75="Scenario3PBT8",'Deep retrofit'!$AB$6,"")))&amp;IF(F75="Scenario1PBT9",'Deep retrofit'!$AC$6,IF(F75="Scenario2PBT9",'Deep retrofit'!$AD$6,IF(F75="Scenario3PBT9",'Deep retrofit'!$AE$6,"")))&amp;IF(F75="Scenario1PBT10",'Deep retrofit'!$AF$6,IF(F75="Scenario2PBT10",'Deep retrofit'!$AG$6,IF(F75="Scenario3PBT10",'Deep retrofit'!$AH$6,"")))&amp;IF(F75="Scenario1PBT11",'Deep retrofit'!$AI$6,IF(F75="Scenario2PBT11",'Deep retrofit'!$AJ$6,IF(F75="Scenario3PBT11",'Deep retrofit'!$AK$6,"")))&amp;IF(F75="Scenario1PBT12",'Deep retrofit'!$AL$6,IF(F75="Scenario2PBT12",'Deep retrofit'!$AM$6,IF(F75="Scenario3PBT12",'Deep retrofit'!$AN$6,"")))&amp;IF(F75="Scenario1PBT13",'Deep retrofit'!$AO$6,IF(F75="Scenario2PBT13",'Deep retrofit'!$AP$6,IF(F75="Scenario3PBT13",'Deep retrofit'!$AQ$6,"")))&amp;IF(F75="Scenario1PBT14",'Deep retrofit'!$AR$6,IF(F75="Scenario2PBT14",'Deep retrofit'!$AS$6,IF(F75="Scenario3PBT14",'Deep retrofit'!$AT$6,"")))&amp;IF(F75="Scenario1PBT15",'Deep retrofit'!$AU$6,IF(F75="Scenario2PBT15",'Deep retrofit'!$AV$6,IF(F75="Scenario3PBT15",'Deep retrofit'!$AW$6,"")))</f>
        <v/>
      </c>
      <c r="H75" s="142">
        <f t="shared" si="45"/>
        <v>0</v>
      </c>
      <c r="I75" s="232" t="str">
        <f>IF(F75="Scenario1PBT1",'Deep retrofit'!$E$16,IF(F75="Scenario2PBT1",'Deep retrofit'!$F$16,IF(F75="Scenario3PBT1",'Deep retrofit'!$G$16,"")))&amp;IF(F75="Scenario1PBT2",'Deep retrofit'!$H$16,IF(F75="Scenario2PBT2",'Deep retrofit'!$I$16,IF(F75="Scenario3PBT2",'Deep retrofit'!$J$16,"")))&amp;IF(F75="Scenario1PBT3",'Deep retrofit'!$K$16,IF(F75="Scenario2PBT3",'Deep retrofit'!$L$16,IF(F75="Scenario3PBT3",'Deep retrofit'!$M$16,"")))&amp;IF(F75="Scenario1PBT4",'Deep retrofit'!$N$16,IF(F75="Scenario2PBT4",'Deep retrofit'!$O$16,IF(F75="Scenario3PBT4",'Deep retrofit'!$P$16,"")))&amp;IF(F75="Scenario1PBT5",'Deep retrofit'!$Q$16,IF(F75="Scenario2PBT5",'Deep retrofit'!$R$16,IF(F75="Scenario3PBT5",'Deep retrofit'!$S$16,"")))&amp;IF(F75="Scenario1PBT6",'Deep retrofit'!$T$16,IF(F75="Scenario2PBT6",'Deep retrofit'!$U$16,IF(F75="Scenario3PBT6",'Deep retrofit'!$V$16,"")))&amp;IF(F75="Scenario1PBT7",'Deep retrofit'!$W$16,IF(F75="Scenario2PBT7",'Deep retrofit'!$X$16,IF(F75="Scenario3PBT7",'Deep retrofit'!$Y$16,"")))&amp;IF(F75="Scenario1PBT8",'Deep retrofit'!$Z$16,IF(F75="Scenario2PBT8",'Deep retrofit'!$AA$16,IF(F75="Scenario3PBT8",'Deep retrofit'!$AB$16,"")))&amp;IF(F75="Scenario1PBT9",'Deep retrofit'!$AC$16,IF(F75="Scenario2PBT9",'Deep retrofit'!$AD$16,IF(F75="Scenario3PBT9",'Deep retrofit'!$AE$16,"")))&amp;IF(F75="Scenario1PBT10",'Deep retrofit'!$AF$16,IF(F75="Scenario2PBT10",'Deep retrofit'!$AG$16,IF(F75="Scenario3PBT10",'Deep retrofit'!$AH$16,"")))&amp;IF(F75="Scenario1PBT11",'Deep retrofit'!$AI$16,IF(F75="Scenario2PBT11",'Deep retrofit'!$AJ$16,IF(F75="Scenario3PBT11",'Deep retrofit'!$AK$16,"")))&amp;IF(F75="Scenario1PBT12",'Deep retrofit'!$AL$16,IF(F75="Scenario2PBT12",'Deep retrofit'!$AM$16,IF(F75="Scenario3PBT12",'Deep retrofit'!$AN$16,"")))&amp;IF(F75="Scenario1PBT13",'Deep retrofit'!$AO$16,IF(F75="Scenario2PBT13",'Deep retrofit'!$AP$16,IF(F75="Scenario3PBT13",'Deep retrofit'!$AQ$16,"")))&amp;IF(F75="Scenario1PBT14",'Deep retrofit'!$AR$16,IF(F75="Scenario2PBT14",'Deep retrofit'!$AS$16,IF(F75="Scenario3PBT14",'Deep retrofit'!$AT$16,"")))&amp;IF(F75="Scenario1PBT15",'Deep retrofit'!$AU$16,IF(F75="Scenario2PBT15",'Deep retrofit'!$AV$16,IF(F75="Scenario3PBT15",'Deep retrofit'!$AW$16,"")))</f>
        <v/>
      </c>
      <c r="J75" s="142">
        <f t="shared" si="46"/>
        <v>0</v>
      </c>
      <c r="K75" s="142" t="str">
        <f>IF(F75="Scenario1PBT1",'Deep retrofit'!$E$18,IF(F75="Scenario2PBT1",'Deep retrofit'!$F$18,IF(F75="Scenario3PBT1",'Deep retrofit'!$G$18,"")))&amp;IF(F75="Scenario1PBT2",'Deep retrofit'!$H$18,IF(F75="Scenario2PBT2",'Deep retrofit'!$I$18,IF(F75="Scenario3PBT2",'Deep retrofit'!$J$18,"")))&amp;IF(F75="Scenario1PBT3",'Deep retrofit'!$K$18,IF(F75="Scenario2PBT3",'Deep retrofit'!$L$18,IF(F75="Scenario3PBT3",'Deep retrofit'!$M$18,"")))&amp;IF(F75="Scenario1PBT4",'Deep retrofit'!$N$18,IF(F75="Scenario2PBT4",'Deep retrofit'!$O$18,IF(F75="Scenario3PBT4",'Deep retrofit'!$P$18,"")))&amp;IF(F75="Scenario1PBT5",'Deep retrofit'!$Q$18,IF(F75="Scenario2PBT5",'Deep retrofit'!$R$18,IF(F75="Scenario3PBT5",'Deep retrofit'!$S$18,"")))&amp;IF(F75="Scenario1PBT6",'Deep retrofit'!$T$18,IF(F75="Scenario2PBT6",'Deep retrofit'!$U$18,IF(F75="Scenario3PBT6",'Deep retrofit'!$V$18,"")))&amp;IF(F75="Scenario1PBT7",'Deep retrofit'!$W$18,IF(F75="Scenario2PBT7",'Deep retrofit'!$X$18,IF(F75="Scenario3PBT7",'Deep retrofit'!$Y$18,"")))&amp;IF(F75="Scenario1PBT8",'Deep retrofit'!$Z$18,IF(F75="Scenario2PBT8",'Deep retrofit'!$AA$18,IF(F75="Scenario3PBT8",'Deep retrofit'!$AB$18,"")))&amp;IF(F75="Scenario1PBT9",'Deep retrofit'!$AC$18,IF(F75="Scenario2PBT9",'Deep retrofit'!$AD$18,IF(F75="Scenario3PBT9",'Deep retrofit'!$AE$18,"")))&amp;IF(F75="Scenario1PBT10",'Deep retrofit'!$AF$18,IF(F75="Scenario2PBT10",'Deep retrofit'!$AG$18,IF(F75="Scenario3PBT10",'Deep retrofit'!$AH$18,"")))&amp;IF(F75="Scenario1PBT11",'Deep retrofit'!$AI$18,IF(F75="Scenario2PBT11",'Deep retrofit'!$AJ$18,IF(F75="Scenario3PBT11",'Deep retrofit'!$AK$18,"")))&amp;IF(F75="Scenario1PBT12",'Deep retrofit'!$AL$18,IF(F75="Scenario2PBT12",'Deep retrofit'!$AM$18,IF(F75="Scenario3PBT12",'Deep retrofit'!$AN$18,"")))&amp;IF(F75="Scenario1PBT13",'Deep retrofit'!$AO$18,IF(F75="Scenario2PBT13",'Deep retrofit'!$AP$18,IF(F75="Scenario3PBT13",'Deep retrofit'!$AQ$18,"")))&amp;IF(F75="Scenario1PBT14",'Deep retrofit'!$AR$18,IF(F75="Scenario2PBT14",'Deep retrofit'!$AS$18,IF(F75="Scenario3PBT14",'Deep retrofit'!$AT$18,"")))&amp;IF(F75="Scenario1PBT15",'Deep retrofit'!$AU$18,IF(F75="Scenario2PBT15",'Deep retrofit'!$AV$18,IF(F75="Scenario3PBT15",'Deep retrofit'!$AW$18,"")))</f>
        <v/>
      </c>
      <c r="L75" s="142">
        <f t="shared" si="47"/>
        <v>0</v>
      </c>
      <c r="M75" s="142" t="str">
        <f>IF(F75="Scenario1PBT1",'Deep retrofit'!$E$20,IF(F75="Scenario2PBT1",'Deep retrofit'!$F$20,IF(F75="Scenario3PBT1",'Deep retrofit'!$G$20,"")))&amp;IF(F75="Scenario1PBT2",'Deep retrofit'!$H$20,IF(F75="Scenario2PBT2",'Deep retrofit'!$I$20,IF(F75="Scenario3PBT2",'Deep retrofit'!$J$20,"")))&amp;IF(F75="Scenario1PBT3",'Deep retrofit'!$K$20,IF(F75="Scenario2PBT3",'Deep retrofit'!$L$20,IF(F75="Scenario3PBT3",'Deep retrofit'!$M$20,"")))&amp;IF(F75="Scenario1PBT4",'Deep retrofit'!$N$20,IF(F75="Scenario2PBT4",'Deep retrofit'!$O$20,IF(F75="Scenario3PBT4",'Deep retrofit'!$P$20,"")))&amp;IF(F75="Scenario1PBT5",'Deep retrofit'!$Q$20,IF(F75="Scenario2PBT5",'Deep retrofit'!$R$20,IF(F75="Scenario3PBT5",'Deep retrofit'!$S$20,"")))&amp;IF(F75="Scenario1PBT6",'Deep retrofit'!$T$20,IF(F75="Scenario2PBT6",'Deep retrofit'!$U$20,IF(F75="Scenario3PBT6",'Deep retrofit'!$V$20,"")))&amp;IF(F75="Scenario1PBT7",'Deep retrofit'!$W$20,IF(F75="Scenario2PBT7",'Deep retrofit'!$X$20,IF(F75="Scenario3PBT7",'Deep retrofit'!$Y$20,"")))&amp;IF(F75="Scenario1PBT8",'Deep retrofit'!$Z$20,IF(F75="Scenario2PBT8",'Deep retrofit'!$AA$20,IF(F75="Scenario3PBT8",'Deep retrofit'!$AB$20,"")))&amp;IF(F75="Scenario1PBT9",'Deep retrofit'!$AC$20,IF(F75="Scenario2PBT9",'Deep retrofit'!$AD$20,IF(F75="Scenario3PBT9",'Deep retrofit'!$AE$20,"")))&amp;IF(F75="Scenario1PBT10",'Deep retrofit'!$AF$20,IF(F75="Scenario2PBT10",'Deep retrofit'!$AG$20,IF(F75="Scenario3PBT10",'Deep retrofit'!$AH$20,"")))&amp;IF(F75="Scenario1PBT11",'Deep retrofit'!$AI$20,IF(F75="Scenario2PBT11",'Deep retrofit'!$AJ$20,IF(F75="Scenario3PBT11",'Deep retrofit'!$AK$20,"")))&amp;IF(F75="Scenario1PBT12",'Deep retrofit'!$AL$20,IF(F75="Scenario2PBT12",'Deep retrofit'!$AM$20,IF(F75="Scenario3PBT12",'Deep retrofit'!$AN$20,"")))&amp;IF(F75="Scenario1PBT13",'Deep retrofit'!$AO$20,IF(F75="Scenario2PBT13",'Deep retrofit'!$AP$20,IF(F75="Scenario3PBT13",'Deep retrofit'!$AQ$20,"")))&amp;IF(F75="Scenario1PBT14",'Deep retrofit'!$AR$20,IF(F75="Scenario2PBT14",'Deep retrofit'!$AS$20,IF(F75="Scenario3PBT14",'Deep retrofit'!$AT$20,"")))&amp;IF(F75="Scenario1PBT15",'Deep retrofit'!$AU$20,IF(F75="Scenario2PBT15",'Deep retrofit'!$AV$20,IF(F75="Scenario3PBT15",'Deep retrofit'!$AW$20,"")))</f>
        <v/>
      </c>
      <c r="N75" s="143">
        <f t="shared" si="48"/>
        <v>0</v>
      </c>
      <c r="O75" s="262" t="str">
        <f>IF(F75="Scenario1PBT1",'Deep retrofit'!$E$23,IF(F75="Scenario2PBT1",'Deep retrofit'!$F$23,IF(F75="Scenario3PBT1",'Deep retrofit'!$G$23,"")))&amp;IF(F75="Scenario1PBT2",'Deep retrofit'!$H$23,IF(F75="Scenario2PBT2",'Deep retrofit'!$I$23,IF(F75="Scenario3PBT2",'Deep retrofit'!$J$23,"")))&amp;IF(F75="Scenario1PBT3",'Deep retrofit'!$K$23,IF(F75="Scenario2PBT3",'Deep retrofit'!$L$23,IF(F75="Scenario3PBT3",'Deep retrofit'!$M$23,"")))&amp;IF(F75="Scenario1PBT4",'Deep retrofit'!$N$23,IF(F75="Scenario2PBT4",'Deep retrofit'!$O$23,IF(F75="Scenario3PBT4",'Deep retrofit'!$P$23,"")))&amp;IF(F75="Scenario1PBT5",'Deep retrofit'!$Q$23,IF(F75="Scenario2PBT5",'Deep retrofit'!$R$23,IF(F75="Scenario3PBT5",'Deep retrofit'!$S$23,"")))&amp;IF(F75="Scenario1PBT6",'Deep retrofit'!$T$23,IF(F75="Scenario2PBT6",'Deep retrofit'!$U$23,IF(F75="Scenario3PBT6",'Deep retrofit'!$V$23,"")))&amp;IF(F75="Scenario1PBT7",'Deep retrofit'!$W$23,IF(F75="Scenario2PBT7",'Deep retrofit'!$X$23,IF(F75="Scenario3PBT7",'Deep retrofit'!$Y$23,"")))&amp;IF(F75="Scenario1PBT8",'Deep retrofit'!$Z$23,IF(F75="Scenario2PBT8",'Deep retrofit'!$AA$23,IF(F75="Scenario3PBT8",'Deep retrofit'!$AB$23,"")))&amp;IF(F75="Scenario1PBT9",'Deep retrofit'!$AC$23,IF(F75="Scenario2PBT9",'Deep retrofit'!$AD$23,IF(F75="Scenario3PBT9",'Deep retrofit'!$AE$23,"")))&amp;IF(F75="Scenario1PBT10",'Deep retrofit'!$AF$23,IF(F75="Scenario2PBT10",'Deep retrofit'!$AG$23,IF(F75="Scenario3PBT10",'Deep retrofit'!$AH$23,"")))&amp;IF(F75="Scenario1PBT11",'Deep retrofit'!$AI$23,IF(F75="Scenario2PBT11",'Deep retrofit'!$AJ$23,IF(F75="Scenario3PBT11",'Deep retrofit'!$AK$23,"")))&amp;IF(F75="Scenario1PBT12",'Deep retrofit'!$AL$23,IF(F75="Scenario2PBT12",'Deep retrofit'!$AM$23,IF(F75="Scenario3PBT12",'Deep retrofit'!$AN$23,"")))&amp;IF(F75="Scenario1PBT13",'Deep retrofit'!$AO$23,IF(F75="Scenario2PBT13",'Deep retrofit'!$AP$23,IF(F75="Scenario3PBT13",'Deep retrofit'!$AQ$23,"")))&amp;IF(F75="Scenario1PBT14",'Deep retrofit'!$AR$23,IF(F75="Scenario2PBT14",'Deep retrofit'!$AS$23,IF(F75="Scenario3PBT14",'Deep retrofit'!$AT$23,"")))&amp;IF(F75="Scenario1PBT15",'Deep retrofit'!$AU$23,IF(F75="Scenario2PBT15",'Deep retrofit'!$AV$23,IF(F75="Scenario3PBT15",'Deep retrofit'!$AW$23,"")))</f>
        <v/>
      </c>
      <c r="P75" s="142">
        <f t="shared" si="49"/>
        <v>0</v>
      </c>
      <c r="Q75" s="142" t="str">
        <f>IF(F75="Scenario1PBT1",'Deep retrofit'!$E$25,IF(F75="Scenario2PBT1",'Deep retrofit'!$F$25,IF(F75="Scenario3PBT1",'Deep retrofit'!$G$25,"")))&amp;IF(F75="Scenario1PBT2",'Deep retrofit'!$H$25,IF(F75="Scenario2PBT2",'Deep retrofit'!$I$25,IF(F75="Scenario3PBT2",'Deep retrofit'!$J$25,"")))&amp;IF(F75="Scenario1PBT3",'Deep retrofit'!$K$25,IF(F75="Scenario2PBT3",'Deep retrofit'!$L$25,IF(F75="Scenario3PBT3",'Deep retrofit'!$M$25,"")))&amp;IF(F75="Scenario1PBT4",'Deep retrofit'!$N$25,IF(F75="Scenario2PBT4",'Deep retrofit'!$O$25,IF(F75="Scenario3PBT4",'Deep retrofit'!$P$25,"")))&amp;IF(F75="Scenario1PBT5",'Deep retrofit'!$Q$25,IF(F75="Scenario2PBT5",'Deep retrofit'!$R$25,IF(F75="Scenario3PBT5",'Deep retrofit'!$S$25,"")))&amp;IF(F75="Scenario1PBT6",'Deep retrofit'!$T$25,IF(F75="Scenario2PBT6",'Deep retrofit'!$U$25,IF(F75="Scenario3PBT6",'Deep retrofit'!$V$25,"")))&amp;IF(F75="Scenario1PBT7",'Deep retrofit'!$W$25,IF(F75="Scenario2PBT7",'Deep retrofit'!$X$25,IF(F75="Scenario3PBT7",'Deep retrofit'!$Y$25,"")))&amp;IF(F75="Scenario1PBT8",'Deep retrofit'!$Z$25,IF(F75="Scenario2PBT8",'Deep retrofit'!$AA$25,IF(F75="Scenario3PBT8",'Deep retrofit'!$AB$25,"")))&amp;IF(F75="Scenario1PBT9",'Deep retrofit'!$AC$25,IF(F75="Scenario2PBT9",'Deep retrofit'!$AD$25,IF(F75="Scenario3PBT9",'Deep retrofit'!$AE$25,"")))&amp;IF(F75="Scenario1PBT10",'Deep retrofit'!$AF$25,IF(F75="Scenario2PBT10",'Deep retrofit'!$AG$25,IF(F75="Scenario3PBT10",'Deep retrofit'!$AH$25,"")))&amp;IF(F75="Scenario1PBT11",'Deep retrofit'!$AI$25,IF(F75="Scenario2PBT11",'Deep retrofit'!$AJ$25,IF(F75="Scenario3PBT11",'Deep retrofit'!$AK$25,"")))&amp;IF(F75="Scenario1PBT12",'Deep retrofit'!$AL$25,IF(F75="Scenario2PBT12",'Deep retrofit'!$AM$25,IF(F75="Scenario3PBT12",'Deep retrofit'!$AN$25,"")))&amp;IF(F75="Scenario1PBT13",'Deep retrofit'!$AO$25,IF(F75="Scenario2PBT13",'Deep retrofit'!$AP$25,IF(F75="Scenario3PBT13",'Deep retrofit'!$AQ$25,"")))&amp;IF(F75="Scenario1PBT14",'Deep retrofit'!$AR$25,IF(F75="Scenario2PBT14",'Deep retrofit'!$AS$25,IF(F75="Scenario3PBT14",'Deep retrofit'!$AT$25,"")))&amp;IF(F75="Scenario1PBT15",'Deep retrofit'!$AU$25,IF(F75="Scenario2PBT15",'Deep retrofit'!$AV$25,IF(F75="Scenario3PBT15",'Deep retrofit'!$AW$25,"")))</f>
        <v/>
      </c>
      <c r="R75" s="142">
        <f t="shared" si="50"/>
        <v>0</v>
      </c>
      <c r="S75" s="142" t="str">
        <f>IF(F75="Scenario1PBT1",'Deep retrofit'!$E$27,IF(F75="Scenario2PBT1",'Deep retrofit'!$F$27,IF(F75="Scenario3PBT1",'Deep retrofit'!$G$27,"")))&amp;IF(F75="Scenario1PBT2",'Deep retrofit'!$H$27,IF(F75="Scenario2PBT2",'Deep retrofit'!$I$27,IF(F75="Scenario3PBT2",'Deep retrofit'!$J$27,"")))&amp;IF(F75="Scenario1PBT3",'Deep retrofit'!$K$27,IF(F75="Scenario2PBT3",'Deep retrofit'!$L$27,IF(F75="Scenario3PBT3",'Deep retrofit'!$M$27,"")))&amp;IF(F75="Scenario1PBT4",'Deep retrofit'!$N$27,IF(F75="Scenario2PBT4",'Deep retrofit'!$O$27,IF(F75="Scenario3PBT4",'Deep retrofit'!$P$27,"")))&amp;IF(F75="Scenario1PBT5",'Deep retrofit'!$Q$27,IF(F75="Scenario2PBT5",'Deep retrofit'!$R$27,IF(F75="Scenario3PBT5",'Deep retrofit'!$S$27,"")))&amp;IF(F75="Scenario1PBT6",'Deep retrofit'!$T$27,IF(F75="Scenario2PBT6",'Deep retrofit'!$U$27,IF(F75="Scenario3PBT6",'Deep retrofit'!$V$27,"")))&amp;IF(F75="Scenario1PBT7",'Deep retrofit'!$W$27,IF(F75="Scenario2PBT7",'Deep retrofit'!$X$27,IF(F75="Scenario3PBT7",'Deep retrofit'!$Y$27,"")))&amp;IF(F75="Scenario1PBT8",'Deep retrofit'!$Z$27,IF(F75="Scenario2PBT8",'Deep retrofit'!$AA$27,IF(F75="Scenario3PBT8",'Deep retrofit'!$AB$27,"")))&amp;IF(F75="Scenario1PBT9",'Deep retrofit'!$AC$27,IF(F75="Scenario2PBT9",'Deep retrofit'!$AD$27,IF(F75="Scenario3PBT9",'Deep retrofit'!$AE$27,"")))&amp;IF(F75="Scenario1PBT10",'Deep retrofit'!$AF$27,IF(F75="Scenario2PBT10",'Deep retrofit'!$AG$27,IF(F75="Scenario3PBT10",'Deep retrofit'!$AH$27,"")))&amp;IF(F75="Scenario1PBT11",'Deep retrofit'!$AI$27,IF(F75="Scenario2PBT11",'Deep retrofit'!$AJ$27,IF(F75="Scenario3PBT11",'Deep retrofit'!$AK$27,"")))&amp;IF(F75="Scenario1PBT12",'Deep retrofit'!$AL$27,IF(F75="Scenario2PBT12",'Deep retrofit'!$AM$27,IF(F75="Scenario3PBT12",'Deep retrofit'!$AN$27,"")))&amp;IF(F75="Scenario1PBT13",'Deep retrofit'!$AO$27,IF(F75="Scenario2PBT13",'Deep retrofit'!$AP$27,IF(F75="Scenario3PBT13",'Deep retrofit'!$AQ$27,"")))&amp;IF(F75="Scenario1PBT14",'Deep retrofit'!$AR$27,IF(F75="Scenario2PBT14",'Deep retrofit'!$AS$27,IF(F75="Scenario3PBT14",'Deep retrofit'!$AT$27,"")))&amp;IF(F75="Scenario1PBT15",'Deep retrofit'!$AU$27,IF(F75="Scenario2PBT15",'Deep retrofit'!$AV$27,IF(F75="Scenario3PBT15",'Deep retrofit'!$AW$27,"")))</f>
        <v/>
      </c>
      <c r="T75" s="263">
        <f t="shared" si="51"/>
        <v>0</v>
      </c>
      <c r="U75" s="262" t="str">
        <f>IF(F75="Scenario1PBT1",'Deep retrofit'!$E$38,IF(F75="Scenario2PBT1",'Deep retrofit'!$F$38,IF(F75="Scenario3PBT1",'Deep retrofit'!$G$38,"")))&amp;IF(F75="Scenario1PBT2",'Deep retrofit'!$H$38,IF(F75="Scenario2PBT2",'Deep retrofit'!$I$38,IF(F75="Scenario3PBT2",'Deep retrofit'!$J$38,"")))&amp;IF(F75="Scenario1PBT3",'Deep retrofit'!$K$38,IF(F75="Scenario2PBT3",'Deep retrofit'!$L$38,IF(F75="Scenario3PBT3",'Deep retrofit'!$M$38,"")))&amp;IF(F75="Scenario1PBT4",'Deep retrofit'!$N$38,IF(F75="Scenario2PBT4",'Deep retrofit'!$O$38,IF(F75="Scenario3PBT4",'Deep retrofit'!$P$38,"")))&amp;IF(F75="Scenario1PBT5",'Deep retrofit'!$Q$38,IF(F75="Scenario2PBT5",'Deep retrofit'!$R$38,IF(F75="Scenario3PBT5",'Deep retrofit'!$S$38,"")))&amp;IF(F75="Scenario1PBT6",'Deep retrofit'!$T$38,IF(F75="Scenario2PBT6",'Deep retrofit'!$U$38,IF(F75="Scenario3PBT6",'Deep retrofit'!$V$38,"")))&amp;IF(F75="Scenario1PBT7",'Deep retrofit'!$W$38,IF(F75="Scenario2PBT7",'Deep retrofit'!$X$38,IF(F75="Scenario3PBT7",'Deep retrofit'!$Y$38,"")))&amp;IF(F75="Scenario1PBT8",'Deep retrofit'!$Z$38,IF(F75="Scenario2PBT8",'Deep retrofit'!$AA$38,IF(F75="Scenario3PBT8",'Deep retrofit'!$AB$38,"")))&amp;IF(F75="Scenario1PBT9",'Deep retrofit'!$AC$38,IF(F75="Scenario2PBT9",'Deep retrofit'!$AD$38,IF(F75="Scenario3PBT9",'Deep retrofit'!$AE$38,"")))&amp;IF(F75="Scenario1PBT10",'Deep retrofit'!$AF$38,IF(F75="Scenario2PBT10",'Deep retrofit'!$AG$38,IF(F75="Scenario3PBT10",'Deep retrofit'!$AH$38,"")))&amp;IF(F75="Scenario1PBT11",'Deep retrofit'!$AI$38,IF(F75="Scenario2PBT11",'Deep retrofit'!$AJ$38,IF(F75="Scenario3PBT11",'Deep retrofit'!$AK$38,"")))&amp;IF(F75="Scenario1PBT12",'Deep retrofit'!$AL$38,IF(F75="Scenario2PBT12",'Deep retrofit'!$AM$38,IF(F75="Scenario3PBT12",'Deep retrofit'!$AN$38,"")))&amp;IF(F75="Scenario1PBT13",'Deep retrofit'!$AO$38,IF(F75="Scenario2PBT13",'Deep retrofit'!$AP$38,IF(F75="Scenario3PBT13",'Deep retrofit'!$AQ$38,"")))&amp;IF(F75="Scenario1PBT14",'Deep retrofit'!$AR$38,IF(F75="Scenario2PBT14",'Deep retrofit'!$AS$38,IF(F75="Scenario3PBT14",'Deep retrofit'!$AT$38,"")))&amp;IF(F75="Scenario1PBT15",'Deep retrofit'!$AU$38,IF(F75="Scenario2PBT15",'Deep retrofit'!$AV$38,IF(F75="Scenario3PBT15",'Deep retrofit'!$AW$38,"")))</f>
        <v/>
      </c>
      <c r="V75" s="142">
        <f t="shared" si="52"/>
        <v>0</v>
      </c>
      <c r="W75" s="142" t="str">
        <f>IF(F75="Scenario1PBT1",'Deep retrofit'!$E$40,IF(F75="Scenario2PBT1",'Deep retrofit'!$F$40,IF(F75="Scenario3PBT1",'Deep retrofit'!$G$40,"")))&amp;IF(F75="Scenario1PBT2",'Deep retrofit'!$H$40,IF(F75="Scenario2PBT2",'Deep retrofit'!$I$40,IF(F75="Scenario3PBT2",'Deep retrofit'!$J$40,"")))&amp;IF(F75="Scenario1PBT3",'Deep retrofit'!$K$40,IF(F75="Scenario2PBT3",'Deep retrofit'!$L$40,IF(F75="Scenario3PBT3",'Deep retrofit'!$M$40,"")))&amp;IF(F75="Scenario1PBT4",'Deep retrofit'!$N$40,IF(F75="Scenario2PBT4",'Deep retrofit'!$O$40,IF(F75="Scenario3PBT4",'Deep retrofit'!$P$40,"")))&amp;IF(F75="Scenario1PBT5",'Deep retrofit'!$Q$40,IF(F75="Scenario2PBT5",'Deep retrofit'!$R$40,IF(F75="Scenario3PBT5",'Deep retrofit'!$S$40,"")))&amp;IF(F75="Scenario1PBT6",'Deep retrofit'!$T$40,IF(F75="Scenario2PBT6",'Deep retrofit'!$U$40,IF(F75="Scenario3PBT6",'Deep retrofit'!$V$40,"")))&amp;IF(F75="Scenario1PBT7",'Deep retrofit'!$W$40,IF(F75="Scenario2PBT7",'Deep retrofit'!$X$40,IF(F75="Scenario3PBT7",'Deep retrofit'!$Y$40,"")))&amp;IF(F75="Scenario1PBT8",'Deep retrofit'!$Z$40,IF(F75="Scenario2PBT8",'Deep retrofit'!$AA$40,IF(F75="Scenario3PBT8",'Deep retrofit'!$AB$40,"")))&amp;IF(F75="Scenario1PBT9",'Deep retrofit'!$AC$40,IF(F75="Scenario2PBT9",'Deep retrofit'!$AD$40,IF(F75="Scenario3PBT9",'Deep retrofit'!$AE$40,"")))&amp;IF(F75="Scenario1PBT10",'Deep retrofit'!$AF$40,IF(F75="Scenario2PBT10",'Deep retrofit'!$AG$40,IF(F75="Scenario3PBT10",'Deep retrofit'!$AH$40,"")))&amp;IF(F75="Scenario1PBT11",'Deep retrofit'!$AI$40,IF(F75="Scenario2PBT11",'Deep retrofit'!$AJ$40,IF(F75="Scenario3PBT11",'Deep retrofit'!$AK$40,"")))&amp;IF(F75="Scenario1PBT12",'Deep retrofit'!$AL$40,IF(F75="Scenario2PBT12",'Deep retrofit'!$AM$40,IF(F75="Scenario3PBT12",'Deep retrofit'!$AN$40,"")))&amp;IF(F75="Scenario1PBT13",'Deep retrofit'!$AO$40,IF(F75="Scenario2PBT13",'Deep retrofit'!$AP$40,IF(F75="Scenario3PBT13",'Deep retrofit'!$AQ$40,"")))&amp;IF(F75="Scenario1PBT14",'Deep retrofit'!$AR$40,IF(F75="Scenario2PBT14",'Deep retrofit'!$AS$40,IF(F75="Scenario3PBT14",'Deep retrofit'!$AT$40,"")))&amp;IF(F75="Scenario1PBT15",'Deep retrofit'!$AU$40,IF(F75="Scenario2PBT15",'Deep retrofit'!$AV$40,IF(F75="Scenario3PBT15",'Deep retrofit'!$AW$40,"")))</f>
        <v/>
      </c>
      <c r="X75" s="142">
        <f t="shared" si="53"/>
        <v>0</v>
      </c>
      <c r="Y75" s="142" t="str">
        <f>IF(F75="Scenario1PBT1",'Deep retrofit'!$E$42,IF(F75="Scenario2PBT1",'Deep retrofit'!$F$42,IF(F75="Scenario3PBT1",'Deep retrofit'!$G$42,"")))&amp;IF(F75="Scenario1PBT2",'Deep retrofit'!$H$42,IF(F75="Scenario2PBT2",'Deep retrofit'!$I$42,IF(F75="Scenario3PBT2",'Deep retrofit'!$J$42,"")))&amp;IF(F75="Scenario1PBT3",'Deep retrofit'!$K$42,IF(F75="Scenario2PBT3",'Deep retrofit'!$L$42,IF(F75="Scenario3PBT3",'Deep retrofit'!$M$42,"")))&amp;IF(F75="Scenario1PBT4",'Deep retrofit'!$N$42,IF(F75="Scenario2PBT4",'Deep retrofit'!$O$42,IF(F75="Scenario3PBT4",'Deep retrofit'!$P$42,"")))&amp;IF(F75="Scenario1PBT5",'Deep retrofit'!$Q$42,IF(F75="Scenario2PBT5",'Deep retrofit'!$R$42,IF(F75="Scenario3PBT5",'Deep retrofit'!$S$42,"")))&amp;IF(F75="Scenario1PBT6",'Deep retrofit'!$T$42,IF(F75="Scenario2PBT6",'Deep retrofit'!$U$42,IF(F75="Scenario3PBT6",'Deep retrofit'!$V$42,"")))&amp;IF(F75="Scenario1PBT7",'Deep retrofit'!$W$42,IF(F75="Scenario2PBT7",'Deep retrofit'!$X$42,IF(F75="Scenario3PBT7",'Deep retrofit'!$Y$42,"")))&amp;IF(F75="Scenario1PBT8",'Deep retrofit'!$Z$42,IF(F75="Scenario2PBT8",'Deep retrofit'!$AA$42,IF(F75="Scenario3PBT8",'Deep retrofit'!$AB$42,"")))&amp;IF(F75="Scenario1PBT9",'Deep retrofit'!$AC$42,IF(F75="Scenario2PBT9",'Deep retrofit'!$AD$42,IF(F75="Scenario3PBT9",'Deep retrofit'!$AE$42,"")))&amp;IF(F75="Scenario1PBT10",'Deep retrofit'!$AF$42,IF(F75="Scenario2PBT10",'Deep retrofit'!$AG$42,IF(F75="Scenario3PBT10",'Deep retrofit'!$AH$42,"")))&amp;IF(F75="Scenario1PBT11",'Deep retrofit'!$AI$42,IF(F75="Scenario2PBT11",'Deep retrofit'!$AJ$42,IF(F75="Scenario3PBT11",'Deep retrofit'!$AK$42,"")))&amp;IF(F75="Scenario1PBT12",'Deep retrofit'!$AL$42,IF(F75="Scenario2PBT12",'Deep retrofit'!$AM$42,IF(F75="Scenario3PBT12",'Deep retrofit'!$AN$42,"")))&amp;IF(F75="Scenario1PBT13",'Deep retrofit'!$AO$42,IF(F75="Scenario2PBT13",'Deep retrofit'!$AP$42,IF(F75="Scenario3PBT13",'Deep retrofit'!$AQ$42,"")))&amp;IF(F75="Scenario1PBT14",'Deep retrofit'!$AR$42,IF(F75="Scenario2PBT14",'Deep retrofit'!$AS$42,IF(F75="Scenario3PBT14",'Deep retrofit'!$AT$42,"")))&amp;IF(F75="Scenario1PBT15",'Deep retrofit'!$AU$42,IF(F75="Scenario2PBT15",'Deep retrofit'!$AV$42,IF(F75="Scenario3PBT15",'Deep retrofit'!$AW$42,"")))</f>
        <v/>
      </c>
      <c r="Z75" s="142">
        <f t="shared" si="54"/>
        <v>0</v>
      </c>
      <c r="AA75" s="331" t="str">
        <f>IF(F75="Scenario1PBT1",'Deep retrofit'!$E$101,IF(F75="Scenario2PBT1",'Deep retrofit'!$F$101,IF(F75="Scenario3PBT1",'Deep retrofit'!$G$101,"")))&amp;IF(F75="Scenario1PBT2",'Deep retrofit'!$H$101,IF(F75="Scenario2PBT2",'Deep retrofit'!$I$101,IF(F75="Scenario3PBT2",'Deep retrofit'!$J$101,"")))&amp;IF(F75="Scenario1PBT3",'Deep retrofit'!$K$101,IF(F75="Scenario2PBT3",'Deep retrofit'!$L$101,IF(F75="Scenario3PBT3",'Deep retrofit'!$M$101,"")))&amp;IF(F75="Scenario1PBT4",'Deep retrofit'!$N$101,IF(F75="Scenario2PBT4",'Deep retrofit'!$O$101,IF(F75="Scenario3PBT4",'Deep retrofit'!$P$101,"")))&amp;IF(F75="Scenario1PBT5",'Deep retrofit'!$Q$101,IF(F75="Scenario2PBT5",'Deep retrofit'!$R$101,IF(F75="Scenario3PBT5",'Deep retrofit'!$S$101,"")))&amp;IF(F75="Scenario1PBT6",'Deep retrofit'!$T$101,IF(F75="Scenario2PBT6",'Deep retrofit'!$U$101,IF(F75="Scenario3PBT6",'Deep retrofit'!$V$101,"")))&amp;IF(F75="Scenario1PBT7",'Deep retrofit'!$W$101,IF(F75="Scenario2PBT7",'Deep retrofit'!$X$101,IF(F75="Scenario3PBT7",'Deep retrofit'!$Y$101,"")))&amp;IF(F75="Scenario1PBT8",'Deep retrofit'!$Z$101,IF(F75="Scenario2PBT8",'Deep retrofit'!$AA$101,IF(F75="Scenario3PBT8",'Deep retrofit'!$AB$101,"")))&amp;IF(F75="Scenario1PBT9",'Deep retrofit'!$AC$101,IF(F75="Scenario2PBT9",'Deep retrofit'!$AD$101,IF(F75="Scenario3PBT9",'Deep retrofit'!$AE$101,"")))&amp;IF(F75="Scenario1PBT10",'Deep retrofit'!$AF$101,IF(F75="Scenario2PBT10",'Deep retrofit'!$AG$101,IF(F75="Scenario3PBT10",'Deep retrofit'!$AH$101,"")))&amp;IF(F75="Scenario1PBT11",'Deep retrofit'!$AI$101,IF(F75="Scenario2PBT11",'Deep retrofit'!$AJ$101,IF(F75="Scenario3PBT11",'Deep retrofit'!$AK$101,"")))&amp;IF(F75="Scenario1PBT12",'Deep retrofit'!$AL$101,IF(F75="Scenario2PBT12",'Deep retrofit'!$AM$101,IF(F75="Scenario3PBT12",'Deep retrofit'!$AN$101,"")))&amp;IF(F75="Scenario1PBT13",'Deep retrofit'!$AO$101,IF(F75="Scenario2PBT13",'Deep retrofit'!$AP$101,IF(F75="Scenario3PBT13",'Deep retrofit'!$AQ$101,"")))&amp;IF(F75="Scenario1PBT14",'Deep retrofit'!$AR$101,IF(F75="Scenario2PBT14",'Deep retrofit'!$AS$101,IF(F75="Scenario3PBT14",'Deep retrofit'!$AT$101,"")))&amp;IF(F75="Scenario1PBT15",'Deep retrofit'!$AU$101,IF(F75="Scenario2PBT15",'Deep retrofit'!$AV$101,IF(F75="Scenario3PBT15",'Deep retrofit'!$AW$101,"")))</f>
        <v/>
      </c>
      <c r="AB75" s="233">
        <f t="shared" si="55"/>
        <v>0</v>
      </c>
      <c r="AC75" s="264">
        <f>IFERROR('Projection_Base-case'!G75-G75,0)</f>
        <v>0</v>
      </c>
      <c r="AD75" s="142">
        <f t="shared" si="34"/>
        <v>0</v>
      </c>
      <c r="AE75" s="142">
        <f>IFERROR(100*AC75/'Projection_Base-case'!G75,0)</f>
        <v>0</v>
      </c>
      <c r="AF75" s="142">
        <f>IFERROR('Projection_Base-case'!I75-I75,0)</f>
        <v>0</v>
      </c>
      <c r="AG75" s="142">
        <f t="shared" si="35"/>
        <v>0</v>
      </c>
      <c r="AH75" s="142">
        <f>IFERROR(100*AF75/'Projection_Base-case'!I75,0)</f>
        <v>0</v>
      </c>
      <c r="AI75" s="142">
        <f>IFERROR('Projection_Base-case'!K75-K75,0)</f>
        <v>0</v>
      </c>
      <c r="AJ75" s="142">
        <f t="shared" si="36"/>
        <v>0</v>
      </c>
      <c r="AK75" s="142">
        <f>IFERROR(100*AI75/'Projection_Base-case'!K75,0)</f>
        <v>0</v>
      </c>
      <c r="AL75" s="142">
        <f>IFERROR(M75-'Projection_Base-case'!M75,0)</f>
        <v>0</v>
      </c>
      <c r="AM75" s="142">
        <f t="shared" si="37"/>
        <v>0</v>
      </c>
      <c r="AN75" s="143">
        <f>IFERROR(100*AL75/'Projection_Base-case'!M75,0)</f>
        <v>0</v>
      </c>
      <c r="AO75" s="262">
        <f>IFERROR('Projection_Base-case'!O75-O75,0)</f>
        <v>0</v>
      </c>
      <c r="AP75" s="142">
        <f t="shared" si="38"/>
        <v>0</v>
      </c>
      <c r="AQ75" s="142">
        <f>IFERROR(100*AO75/'Projection_Base-case'!O75,0)</f>
        <v>0</v>
      </c>
      <c r="AR75" s="142">
        <f>IFERROR('Projection_Base-case'!Q75-Q75,0)</f>
        <v>0</v>
      </c>
      <c r="AS75" s="142">
        <f t="shared" si="39"/>
        <v>0</v>
      </c>
      <c r="AT75" s="142">
        <f>IFERROR(100*AR75/'Projection_Base-case'!Q75,0)</f>
        <v>0</v>
      </c>
      <c r="AU75" s="142">
        <f>IFERROR('Projection_Base-case'!S75-S75,0)</f>
        <v>0</v>
      </c>
      <c r="AV75" s="142">
        <f t="shared" si="40"/>
        <v>0</v>
      </c>
      <c r="AW75" s="143">
        <f>IFERROR(100*AU75/'Projection_Base-case'!S75,0)</f>
        <v>0</v>
      </c>
      <c r="AX75" s="262">
        <f>IFERROR('Projection_Base-case'!U75-U75,0)</f>
        <v>0</v>
      </c>
      <c r="AY75" s="142">
        <f t="shared" si="41"/>
        <v>0</v>
      </c>
      <c r="AZ75" s="142">
        <f>IFERROR(100*AX75/'Projection_Base-case'!U75,0)</f>
        <v>0</v>
      </c>
      <c r="BA75" s="142">
        <f>IFERROR('Projection_Base-case'!W75-W75,0)</f>
        <v>0</v>
      </c>
      <c r="BB75" s="142">
        <f t="shared" si="42"/>
        <v>0</v>
      </c>
      <c r="BC75" s="142">
        <f>IFERROR(100*BA75/'Projection_Base-case'!W75,0)</f>
        <v>0</v>
      </c>
      <c r="BD75" s="142">
        <f>IFERROR('Projection_Base-case'!Y75-Y75,0)</f>
        <v>0</v>
      </c>
      <c r="BE75" s="142">
        <f t="shared" si="43"/>
        <v>0</v>
      </c>
      <c r="BF75" s="142">
        <f>IFERROR(100*BD75/'Projection_Base-case'!Y75,0)</f>
        <v>0</v>
      </c>
      <c r="BG75" s="531">
        <f t="shared" si="56"/>
        <v>0</v>
      </c>
      <c r="BH75" s="532">
        <f t="shared" si="57"/>
        <v>0</v>
      </c>
    </row>
    <row r="76" spans="1:60" x14ac:dyDescent="0.25">
      <c r="A76" s="261">
        <v>71</v>
      </c>
      <c r="B76" s="142">
        <f>'Projection_Base-case'!B76</f>
        <v>0</v>
      </c>
      <c r="C76" s="142">
        <f>'Projection_Base-case'!C76</f>
        <v>0</v>
      </c>
      <c r="D76" s="142">
        <f>'Projection_Base-case'!D76</f>
        <v>0</v>
      </c>
      <c r="E76" s="149"/>
      <c r="F76" s="258" t="str">
        <f t="shared" si="44"/>
        <v>0</v>
      </c>
      <c r="G76" s="231" t="str">
        <f>IF(F76="Scenario1PBT1",'Deep retrofit'!$E$6,IF(F76="Scenario2PBT1",'Deep retrofit'!$F$6,IF(F76="Scenario3PBT1",'Deep retrofit'!$G$6,"")))&amp;IF(F76="Scenario1PBT2",'Deep retrofit'!$H$6,IF(F76="Scenario2PBT2",'Deep retrofit'!$I$6,IF(F76="Scenario3PBT2",'Deep retrofit'!$J$6,"")))&amp;IF(F76="Scenario1PBT3",'Deep retrofit'!$K$6,IF(F76="Scenario2PBT3",'Deep retrofit'!$L$6,IF(F76="Scenario3PBT3",'Deep retrofit'!$M$6,"")))&amp;IF(F76="Scenario1PBT4",'Deep retrofit'!$N$6,IF(F76="Scenario2PBT4",'Deep retrofit'!$O$6,IF(F76="Scenario3PBT4",'Deep retrofit'!$P$6,"")))&amp;IF(F76="Scenario1PBT5",'Deep retrofit'!$Q$6,IF(F76="Scenario2PBT5",'Deep retrofit'!$R$6,IF(F76="Scenario3PBT5",'Deep retrofit'!$S$6,"")))&amp;IF(F76="Scenario1PBT6",'Deep retrofit'!$T$6,IF(F76="Scenario2PBT6",'Deep retrofit'!$U$6,IF(F76="Scenario3PBT6",'Deep retrofit'!$V$6,"")))&amp;IF(F76="Scenario1PBT7",'Deep retrofit'!$W$6,IF(F76="Scenario2PBT7",'Deep retrofit'!$X$6,IF(F76="Scenario3PBT7",'Deep retrofit'!$Y$6,"")))&amp;IF(F76="Scenario1PBT8",'Deep retrofit'!$Z$6,IF(F76="Scenario2PBT8",'Deep retrofit'!$AA$6,IF(F76="Scenario3PBT8",'Deep retrofit'!$AB$6,"")))&amp;IF(F76="Scenario1PBT9",'Deep retrofit'!$AC$6,IF(F76="Scenario2PBT9",'Deep retrofit'!$AD$6,IF(F76="Scenario3PBT9",'Deep retrofit'!$AE$6,"")))&amp;IF(F76="Scenario1PBT10",'Deep retrofit'!$AF$6,IF(F76="Scenario2PBT10",'Deep retrofit'!$AG$6,IF(F76="Scenario3PBT10",'Deep retrofit'!$AH$6,"")))&amp;IF(F76="Scenario1PBT11",'Deep retrofit'!$AI$6,IF(F76="Scenario2PBT11",'Deep retrofit'!$AJ$6,IF(F76="Scenario3PBT11",'Deep retrofit'!$AK$6,"")))&amp;IF(F76="Scenario1PBT12",'Deep retrofit'!$AL$6,IF(F76="Scenario2PBT12",'Deep retrofit'!$AM$6,IF(F76="Scenario3PBT12",'Deep retrofit'!$AN$6,"")))&amp;IF(F76="Scenario1PBT13",'Deep retrofit'!$AO$6,IF(F76="Scenario2PBT13",'Deep retrofit'!$AP$6,IF(F76="Scenario3PBT13",'Deep retrofit'!$AQ$6,"")))&amp;IF(F76="Scenario1PBT14",'Deep retrofit'!$AR$6,IF(F76="Scenario2PBT14",'Deep retrofit'!$AS$6,IF(F76="Scenario3PBT14",'Deep retrofit'!$AT$6,"")))&amp;IF(F76="Scenario1PBT15",'Deep retrofit'!$AU$6,IF(F76="Scenario2PBT15",'Deep retrofit'!$AV$6,IF(F76="Scenario3PBT15",'Deep retrofit'!$AW$6,"")))</f>
        <v/>
      </c>
      <c r="H76" s="142">
        <f t="shared" si="45"/>
        <v>0</v>
      </c>
      <c r="I76" s="232" t="str">
        <f>IF(F76="Scenario1PBT1",'Deep retrofit'!$E$16,IF(F76="Scenario2PBT1",'Deep retrofit'!$F$16,IF(F76="Scenario3PBT1",'Deep retrofit'!$G$16,"")))&amp;IF(F76="Scenario1PBT2",'Deep retrofit'!$H$16,IF(F76="Scenario2PBT2",'Deep retrofit'!$I$16,IF(F76="Scenario3PBT2",'Deep retrofit'!$J$16,"")))&amp;IF(F76="Scenario1PBT3",'Deep retrofit'!$K$16,IF(F76="Scenario2PBT3",'Deep retrofit'!$L$16,IF(F76="Scenario3PBT3",'Deep retrofit'!$M$16,"")))&amp;IF(F76="Scenario1PBT4",'Deep retrofit'!$N$16,IF(F76="Scenario2PBT4",'Deep retrofit'!$O$16,IF(F76="Scenario3PBT4",'Deep retrofit'!$P$16,"")))&amp;IF(F76="Scenario1PBT5",'Deep retrofit'!$Q$16,IF(F76="Scenario2PBT5",'Deep retrofit'!$R$16,IF(F76="Scenario3PBT5",'Deep retrofit'!$S$16,"")))&amp;IF(F76="Scenario1PBT6",'Deep retrofit'!$T$16,IF(F76="Scenario2PBT6",'Deep retrofit'!$U$16,IF(F76="Scenario3PBT6",'Deep retrofit'!$V$16,"")))&amp;IF(F76="Scenario1PBT7",'Deep retrofit'!$W$16,IF(F76="Scenario2PBT7",'Deep retrofit'!$X$16,IF(F76="Scenario3PBT7",'Deep retrofit'!$Y$16,"")))&amp;IF(F76="Scenario1PBT8",'Deep retrofit'!$Z$16,IF(F76="Scenario2PBT8",'Deep retrofit'!$AA$16,IF(F76="Scenario3PBT8",'Deep retrofit'!$AB$16,"")))&amp;IF(F76="Scenario1PBT9",'Deep retrofit'!$AC$16,IF(F76="Scenario2PBT9",'Deep retrofit'!$AD$16,IF(F76="Scenario3PBT9",'Deep retrofit'!$AE$16,"")))&amp;IF(F76="Scenario1PBT10",'Deep retrofit'!$AF$16,IF(F76="Scenario2PBT10",'Deep retrofit'!$AG$16,IF(F76="Scenario3PBT10",'Deep retrofit'!$AH$16,"")))&amp;IF(F76="Scenario1PBT11",'Deep retrofit'!$AI$16,IF(F76="Scenario2PBT11",'Deep retrofit'!$AJ$16,IF(F76="Scenario3PBT11",'Deep retrofit'!$AK$16,"")))&amp;IF(F76="Scenario1PBT12",'Deep retrofit'!$AL$16,IF(F76="Scenario2PBT12",'Deep retrofit'!$AM$16,IF(F76="Scenario3PBT12",'Deep retrofit'!$AN$16,"")))&amp;IF(F76="Scenario1PBT13",'Deep retrofit'!$AO$16,IF(F76="Scenario2PBT13",'Deep retrofit'!$AP$16,IF(F76="Scenario3PBT13",'Deep retrofit'!$AQ$16,"")))&amp;IF(F76="Scenario1PBT14",'Deep retrofit'!$AR$16,IF(F76="Scenario2PBT14",'Deep retrofit'!$AS$16,IF(F76="Scenario3PBT14",'Deep retrofit'!$AT$16,"")))&amp;IF(F76="Scenario1PBT15",'Deep retrofit'!$AU$16,IF(F76="Scenario2PBT15",'Deep retrofit'!$AV$16,IF(F76="Scenario3PBT15",'Deep retrofit'!$AW$16,"")))</f>
        <v/>
      </c>
      <c r="J76" s="142">
        <f t="shared" si="46"/>
        <v>0</v>
      </c>
      <c r="K76" s="142" t="str">
        <f>IF(F76="Scenario1PBT1",'Deep retrofit'!$E$18,IF(F76="Scenario2PBT1",'Deep retrofit'!$F$18,IF(F76="Scenario3PBT1",'Deep retrofit'!$G$18,"")))&amp;IF(F76="Scenario1PBT2",'Deep retrofit'!$H$18,IF(F76="Scenario2PBT2",'Deep retrofit'!$I$18,IF(F76="Scenario3PBT2",'Deep retrofit'!$J$18,"")))&amp;IF(F76="Scenario1PBT3",'Deep retrofit'!$K$18,IF(F76="Scenario2PBT3",'Deep retrofit'!$L$18,IF(F76="Scenario3PBT3",'Deep retrofit'!$M$18,"")))&amp;IF(F76="Scenario1PBT4",'Deep retrofit'!$N$18,IF(F76="Scenario2PBT4",'Deep retrofit'!$O$18,IF(F76="Scenario3PBT4",'Deep retrofit'!$P$18,"")))&amp;IF(F76="Scenario1PBT5",'Deep retrofit'!$Q$18,IF(F76="Scenario2PBT5",'Deep retrofit'!$R$18,IF(F76="Scenario3PBT5",'Deep retrofit'!$S$18,"")))&amp;IF(F76="Scenario1PBT6",'Deep retrofit'!$T$18,IF(F76="Scenario2PBT6",'Deep retrofit'!$U$18,IF(F76="Scenario3PBT6",'Deep retrofit'!$V$18,"")))&amp;IF(F76="Scenario1PBT7",'Deep retrofit'!$W$18,IF(F76="Scenario2PBT7",'Deep retrofit'!$X$18,IF(F76="Scenario3PBT7",'Deep retrofit'!$Y$18,"")))&amp;IF(F76="Scenario1PBT8",'Deep retrofit'!$Z$18,IF(F76="Scenario2PBT8",'Deep retrofit'!$AA$18,IF(F76="Scenario3PBT8",'Deep retrofit'!$AB$18,"")))&amp;IF(F76="Scenario1PBT9",'Deep retrofit'!$AC$18,IF(F76="Scenario2PBT9",'Deep retrofit'!$AD$18,IF(F76="Scenario3PBT9",'Deep retrofit'!$AE$18,"")))&amp;IF(F76="Scenario1PBT10",'Deep retrofit'!$AF$18,IF(F76="Scenario2PBT10",'Deep retrofit'!$AG$18,IF(F76="Scenario3PBT10",'Deep retrofit'!$AH$18,"")))&amp;IF(F76="Scenario1PBT11",'Deep retrofit'!$AI$18,IF(F76="Scenario2PBT11",'Deep retrofit'!$AJ$18,IF(F76="Scenario3PBT11",'Deep retrofit'!$AK$18,"")))&amp;IF(F76="Scenario1PBT12",'Deep retrofit'!$AL$18,IF(F76="Scenario2PBT12",'Deep retrofit'!$AM$18,IF(F76="Scenario3PBT12",'Deep retrofit'!$AN$18,"")))&amp;IF(F76="Scenario1PBT13",'Deep retrofit'!$AO$18,IF(F76="Scenario2PBT13",'Deep retrofit'!$AP$18,IF(F76="Scenario3PBT13",'Deep retrofit'!$AQ$18,"")))&amp;IF(F76="Scenario1PBT14",'Deep retrofit'!$AR$18,IF(F76="Scenario2PBT14",'Deep retrofit'!$AS$18,IF(F76="Scenario3PBT14",'Deep retrofit'!$AT$18,"")))&amp;IF(F76="Scenario1PBT15",'Deep retrofit'!$AU$18,IF(F76="Scenario2PBT15",'Deep retrofit'!$AV$18,IF(F76="Scenario3PBT15",'Deep retrofit'!$AW$18,"")))</f>
        <v/>
      </c>
      <c r="L76" s="142">
        <f t="shared" si="47"/>
        <v>0</v>
      </c>
      <c r="M76" s="142" t="str">
        <f>IF(F76="Scenario1PBT1",'Deep retrofit'!$E$20,IF(F76="Scenario2PBT1",'Deep retrofit'!$F$20,IF(F76="Scenario3PBT1",'Deep retrofit'!$G$20,"")))&amp;IF(F76="Scenario1PBT2",'Deep retrofit'!$H$20,IF(F76="Scenario2PBT2",'Deep retrofit'!$I$20,IF(F76="Scenario3PBT2",'Deep retrofit'!$J$20,"")))&amp;IF(F76="Scenario1PBT3",'Deep retrofit'!$K$20,IF(F76="Scenario2PBT3",'Deep retrofit'!$L$20,IF(F76="Scenario3PBT3",'Deep retrofit'!$M$20,"")))&amp;IF(F76="Scenario1PBT4",'Deep retrofit'!$N$20,IF(F76="Scenario2PBT4",'Deep retrofit'!$O$20,IF(F76="Scenario3PBT4",'Deep retrofit'!$P$20,"")))&amp;IF(F76="Scenario1PBT5",'Deep retrofit'!$Q$20,IF(F76="Scenario2PBT5",'Deep retrofit'!$R$20,IF(F76="Scenario3PBT5",'Deep retrofit'!$S$20,"")))&amp;IF(F76="Scenario1PBT6",'Deep retrofit'!$T$20,IF(F76="Scenario2PBT6",'Deep retrofit'!$U$20,IF(F76="Scenario3PBT6",'Deep retrofit'!$V$20,"")))&amp;IF(F76="Scenario1PBT7",'Deep retrofit'!$W$20,IF(F76="Scenario2PBT7",'Deep retrofit'!$X$20,IF(F76="Scenario3PBT7",'Deep retrofit'!$Y$20,"")))&amp;IF(F76="Scenario1PBT8",'Deep retrofit'!$Z$20,IF(F76="Scenario2PBT8",'Deep retrofit'!$AA$20,IF(F76="Scenario3PBT8",'Deep retrofit'!$AB$20,"")))&amp;IF(F76="Scenario1PBT9",'Deep retrofit'!$AC$20,IF(F76="Scenario2PBT9",'Deep retrofit'!$AD$20,IF(F76="Scenario3PBT9",'Deep retrofit'!$AE$20,"")))&amp;IF(F76="Scenario1PBT10",'Deep retrofit'!$AF$20,IF(F76="Scenario2PBT10",'Deep retrofit'!$AG$20,IF(F76="Scenario3PBT10",'Deep retrofit'!$AH$20,"")))&amp;IF(F76="Scenario1PBT11",'Deep retrofit'!$AI$20,IF(F76="Scenario2PBT11",'Deep retrofit'!$AJ$20,IF(F76="Scenario3PBT11",'Deep retrofit'!$AK$20,"")))&amp;IF(F76="Scenario1PBT12",'Deep retrofit'!$AL$20,IF(F76="Scenario2PBT12",'Deep retrofit'!$AM$20,IF(F76="Scenario3PBT12",'Deep retrofit'!$AN$20,"")))&amp;IF(F76="Scenario1PBT13",'Deep retrofit'!$AO$20,IF(F76="Scenario2PBT13",'Deep retrofit'!$AP$20,IF(F76="Scenario3PBT13",'Deep retrofit'!$AQ$20,"")))&amp;IF(F76="Scenario1PBT14",'Deep retrofit'!$AR$20,IF(F76="Scenario2PBT14",'Deep retrofit'!$AS$20,IF(F76="Scenario3PBT14",'Deep retrofit'!$AT$20,"")))&amp;IF(F76="Scenario1PBT15",'Deep retrofit'!$AU$20,IF(F76="Scenario2PBT15",'Deep retrofit'!$AV$20,IF(F76="Scenario3PBT15",'Deep retrofit'!$AW$20,"")))</f>
        <v/>
      </c>
      <c r="N76" s="143">
        <f t="shared" si="48"/>
        <v>0</v>
      </c>
      <c r="O76" s="262" t="str">
        <f>IF(F76="Scenario1PBT1",'Deep retrofit'!$E$23,IF(F76="Scenario2PBT1",'Deep retrofit'!$F$23,IF(F76="Scenario3PBT1",'Deep retrofit'!$G$23,"")))&amp;IF(F76="Scenario1PBT2",'Deep retrofit'!$H$23,IF(F76="Scenario2PBT2",'Deep retrofit'!$I$23,IF(F76="Scenario3PBT2",'Deep retrofit'!$J$23,"")))&amp;IF(F76="Scenario1PBT3",'Deep retrofit'!$K$23,IF(F76="Scenario2PBT3",'Deep retrofit'!$L$23,IF(F76="Scenario3PBT3",'Deep retrofit'!$M$23,"")))&amp;IF(F76="Scenario1PBT4",'Deep retrofit'!$N$23,IF(F76="Scenario2PBT4",'Deep retrofit'!$O$23,IF(F76="Scenario3PBT4",'Deep retrofit'!$P$23,"")))&amp;IF(F76="Scenario1PBT5",'Deep retrofit'!$Q$23,IF(F76="Scenario2PBT5",'Deep retrofit'!$R$23,IF(F76="Scenario3PBT5",'Deep retrofit'!$S$23,"")))&amp;IF(F76="Scenario1PBT6",'Deep retrofit'!$T$23,IF(F76="Scenario2PBT6",'Deep retrofit'!$U$23,IF(F76="Scenario3PBT6",'Deep retrofit'!$V$23,"")))&amp;IF(F76="Scenario1PBT7",'Deep retrofit'!$W$23,IF(F76="Scenario2PBT7",'Deep retrofit'!$X$23,IF(F76="Scenario3PBT7",'Deep retrofit'!$Y$23,"")))&amp;IF(F76="Scenario1PBT8",'Deep retrofit'!$Z$23,IF(F76="Scenario2PBT8",'Deep retrofit'!$AA$23,IF(F76="Scenario3PBT8",'Deep retrofit'!$AB$23,"")))&amp;IF(F76="Scenario1PBT9",'Deep retrofit'!$AC$23,IF(F76="Scenario2PBT9",'Deep retrofit'!$AD$23,IF(F76="Scenario3PBT9",'Deep retrofit'!$AE$23,"")))&amp;IF(F76="Scenario1PBT10",'Deep retrofit'!$AF$23,IF(F76="Scenario2PBT10",'Deep retrofit'!$AG$23,IF(F76="Scenario3PBT10",'Deep retrofit'!$AH$23,"")))&amp;IF(F76="Scenario1PBT11",'Deep retrofit'!$AI$23,IF(F76="Scenario2PBT11",'Deep retrofit'!$AJ$23,IF(F76="Scenario3PBT11",'Deep retrofit'!$AK$23,"")))&amp;IF(F76="Scenario1PBT12",'Deep retrofit'!$AL$23,IF(F76="Scenario2PBT12",'Deep retrofit'!$AM$23,IF(F76="Scenario3PBT12",'Deep retrofit'!$AN$23,"")))&amp;IF(F76="Scenario1PBT13",'Deep retrofit'!$AO$23,IF(F76="Scenario2PBT13",'Deep retrofit'!$AP$23,IF(F76="Scenario3PBT13",'Deep retrofit'!$AQ$23,"")))&amp;IF(F76="Scenario1PBT14",'Deep retrofit'!$AR$23,IF(F76="Scenario2PBT14",'Deep retrofit'!$AS$23,IF(F76="Scenario3PBT14",'Deep retrofit'!$AT$23,"")))&amp;IF(F76="Scenario1PBT15",'Deep retrofit'!$AU$23,IF(F76="Scenario2PBT15",'Deep retrofit'!$AV$23,IF(F76="Scenario3PBT15",'Deep retrofit'!$AW$23,"")))</f>
        <v/>
      </c>
      <c r="P76" s="142">
        <f t="shared" si="49"/>
        <v>0</v>
      </c>
      <c r="Q76" s="142" t="str">
        <f>IF(F76="Scenario1PBT1",'Deep retrofit'!$E$25,IF(F76="Scenario2PBT1",'Deep retrofit'!$F$25,IF(F76="Scenario3PBT1",'Deep retrofit'!$G$25,"")))&amp;IF(F76="Scenario1PBT2",'Deep retrofit'!$H$25,IF(F76="Scenario2PBT2",'Deep retrofit'!$I$25,IF(F76="Scenario3PBT2",'Deep retrofit'!$J$25,"")))&amp;IF(F76="Scenario1PBT3",'Deep retrofit'!$K$25,IF(F76="Scenario2PBT3",'Deep retrofit'!$L$25,IF(F76="Scenario3PBT3",'Deep retrofit'!$M$25,"")))&amp;IF(F76="Scenario1PBT4",'Deep retrofit'!$N$25,IF(F76="Scenario2PBT4",'Deep retrofit'!$O$25,IF(F76="Scenario3PBT4",'Deep retrofit'!$P$25,"")))&amp;IF(F76="Scenario1PBT5",'Deep retrofit'!$Q$25,IF(F76="Scenario2PBT5",'Deep retrofit'!$R$25,IF(F76="Scenario3PBT5",'Deep retrofit'!$S$25,"")))&amp;IF(F76="Scenario1PBT6",'Deep retrofit'!$T$25,IF(F76="Scenario2PBT6",'Deep retrofit'!$U$25,IF(F76="Scenario3PBT6",'Deep retrofit'!$V$25,"")))&amp;IF(F76="Scenario1PBT7",'Deep retrofit'!$W$25,IF(F76="Scenario2PBT7",'Deep retrofit'!$X$25,IF(F76="Scenario3PBT7",'Deep retrofit'!$Y$25,"")))&amp;IF(F76="Scenario1PBT8",'Deep retrofit'!$Z$25,IF(F76="Scenario2PBT8",'Deep retrofit'!$AA$25,IF(F76="Scenario3PBT8",'Deep retrofit'!$AB$25,"")))&amp;IF(F76="Scenario1PBT9",'Deep retrofit'!$AC$25,IF(F76="Scenario2PBT9",'Deep retrofit'!$AD$25,IF(F76="Scenario3PBT9",'Deep retrofit'!$AE$25,"")))&amp;IF(F76="Scenario1PBT10",'Deep retrofit'!$AF$25,IF(F76="Scenario2PBT10",'Deep retrofit'!$AG$25,IF(F76="Scenario3PBT10",'Deep retrofit'!$AH$25,"")))&amp;IF(F76="Scenario1PBT11",'Deep retrofit'!$AI$25,IF(F76="Scenario2PBT11",'Deep retrofit'!$AJ$25,IF(F76="Scenario3PBT11",'Deep retrofit'!$AK$25,"")))&amp;IF(F76="Scenario1PBT12",'Deep retrofit'!$AL$25,IF(F76="Scenario2PBT12",'Deep retrofit'!$AM$25,IF(F76="Scenario3PBT12",'Deep retrofit'!$AN$25,"")))&amp;IF(F76="Scenario1PBT13",'Deep retrofit'!$AO$25,IF(F76="Scenario2PBT13",'Deep retrofit'!$AP$25,IF(F76="Scenario3PBT13",'Deep retrofit'!$AQ$25,"")))&amp;IF(F76="Scenario1PBT14",'Deep retrofit'!$AR$25,IF(F76="Scenario2PBT14",'Deep retrofit'!$AS$25,IF(F76="Scenario3PBT14",'Deep retrofit'!$AT$25,"")))&amp;IF(F76="Scenario1PBT15",'Deep retrofit'!$AU$25,IF(F76="Scenario2PBT15",'Deep retrofit'!$AV$25,IF(F76="Scenario3PBT15",'Deep retrofit'!$AW$25,"")))</f>
        <v/>
      </c>
      <c r="R76" s="142">
        <f t="shared" si="50"/>
        <v>0</v>
      </c>
      <c r="S76" s="142" t="str">
        <f>IF(F76="Scenario1PBT1",'Deep retrofit'!$E$27,IF(F76="Scenario2PBT1",'Deep retrofit'!$F$27,IF(F76="Scenario3PBT1",'Deep retrofit'!$G$27,"")))&amp;IF(F76="Scenario1PBT2",'Deep retrofit'!$H$27,IF(F76="Scenario2PBT2",'Deep retrofit'!$I$27,IF(F76="Scenario3PBT2",'Deep retrofit'!$J$27,"")))&amp;IF(F76="Scenario1PBT3",'Deep retrofit'!$K$27,IF(F76="Scenario2PBT3",'Deep retrofit'!$L$27,IF(F76="Scenario3PBT3",'Deep retrofit'!$M$27,"")))&amp;IF(F76="Scenario1PBT4",'Deep retrofit'!$N$27,IF(F76="Scenario2PBT4",'Deep retrofit'!$O$27,IF(F76="Scenario3PBT4",'Deep retrofit'!$P$27,"")))&amp;IF(F76="Scenario1PBT5",'Deep retrofit'!$Q$27,IF(F76="Scenario2PBT5",'Deep retrofit'!$R$27,IF(F76="Scenario3PBT5",'Deep retrofit'!$S$27,"")))&amp;IF(F76="Scenario1PBT6",'Deep retrofit'!$T$27,IF(F76="Scenario2PBT6",'Deep retrofit'!$U$27,IF(F76="Scenario3PBT6",'Deep retrofit'!$V$27,"")))&amp;IF(F76="Scenario1PBT7",'Deep retrofit'!$W$27,IF(F76="Scenario2PBT7",'Deep retrofit'!$X$27,IF(F76="Scenario3PBT7",'Deep retrofit'!$Y$27,"")))&amp;IF(F76="Scenario1PBT8",'Deep retrofit'!$Z$27,IF(F76="Scenario2PBT8",'Deep retrofit'!$AA$27,IF(F76="Scenario3PBT8",'Deep retrofit'!$AB$27,"")))&amp;IF(F76="Scenario1PBT9",'Deep retrofit'!$AC$27,IF(F76="Scenario2PBT9",'Deep retrofit'!$AD$27,IF(F76="Scenario3PBT9",'Deep retrofit'!$AE$27,"")))&amp;IF(F76="Scenario1PBT10",'Deep retrofit'!$AF$27,IF(F76="Scenario2PBT10",'Deep retrofit'!$AG$27,IF(F76="Scenario3PBT10",'Deep retrofit'!$AH$27,"")))&amp;IF(F76="Scenario1PBT11",'Deep retrofit'!$AI$27,IF(F76="Scenario2PBT11",'Deep retrofit'!$AJ$27,IF(F76="Scenario3PBT11",'Deep retrofit'!$AK$27,"")))&amp;IF(F76="Scenario1PBT12",'Deep retrofit'!$AL$27,IF(F76="Scenario2PBT12",'Deep retrofit'!$AM$27,IF(F76="Scenario3PBT12",'Deep retrofit'!$AN$27,"")))&amp;IF(F76="Scenario1PBT13",'Deep retrofit'!$AO$27,IF(F76="Scenario2PBT13",'Deep retrofit'!$AP$27,IF(F76="Scenario3PBT13",'Deep retrofit'!$AQ$27,"")))&amp;IF(F76="Scenario1PBT14",'Deep retrofit'!$AR$27,IF(F76="Scenario2PBT14",'Deep retrofit'!$AS$27,IF(F76="Scenario3PBT14",'Deep retrofit'!$AT$27,"")))&amp;IF(F76="Scenario1PBT15",'Deep retrofit'!$AU$27,IF(F76="Scenario2PBT15",'Deep retrofit'!$AV$27,IF(F76="Scenario3PBT15",'Deep retrofit'!$AW$27,"")))</f>
        <v/>
      </c>
      <c r="T76" s="263">
        <f t="shared" si="51"/>
        <v>0</v>
      </c>
      <c r="U76" s="262" t="str">
        <f>IF(F76="Scenario1PBT1",'Deep retrofit'!$E$38,IF(F76="Scenario2PBT1",'Deep retrofit'!$F$38,IF(F76="Scenario3PBT1",'Deep retrofit'!$G$38,"")))&amp;IF(F76="Scenario1PBT2",'Deep retrofit'!$H$38,IF(F76="Scenario2PBT2",'Deep retrofit'!$I$38,IF(F76="Scenario3PBT2",'Deep retrofit'!$J$38,"")))&amp;IF(F76="Scenario1PBT3",'Deep retrofit'!$K$38,IF(F76="Scenario2PBT3",'Deep retrofit'!$L$38,IF(F76="Scenario3PBT3",'Deep retrofit'!$M$38,"")))&amp;IF(F76="Scenario1PBT4",'Deep retrofit'!$N$38,IF(F76="Scenario2PBT4",'Deep retrofit'!$O$38,IF(F76="Scenario3PBT4",'Deep retrofit'!$P$38,"")))&amp;IF(F76="Scenario1PBT5",'Deep retrofit'!$Q$38,IF(F76="Scenario2PBT5",'Deep retrofit'!$R$38,IF(F76="Scenario3PBT5",'Deep retrofit'!$S$38,"")))&amp;IF(F76="Scenario1PBT6",'Deep retrofit'!$T$38,IF(F76="Scenario2PBT6",'Deep retrofit'!$U$38,IF(F76="Scenario3PBT6",'Deep retrofit'!$V$38,"")))&amp;IF(F76="Scenario1PBT7",'Deep retrofit'!$W$38,IF(F76="Scenario2PBT7",'Deep retrofit'!$X$38,IF(F76="Scenario3PBT7",'Deep retrofit'!$Y$38,"")))&amp;IF(F76="Scenario1PBT8",'Deep retrofit'!$Z$38,IF(F76="Scenario2PBT8",'Deep retrofit'!$AA$38,IF(F76="Scenario3PBT8",'Deep retrofit'!$AB$38,"")))&amp;IF(F76="Scenario1PBT9",'Deep retrofit'!$AC$38,IF(F76="Scenario2PBT9",'Deep retrofit'!$AD$38,IF(F76="Scenario3PBT9",'Deep retrofit'!$AE$38,"")))&amp;IF(F76="Scenario1PBT10",'Deep retrofit'!$AF$38,IF(F76="Scenario2PBT10",'Deep retrofit'!$AG$38,IF(F76="Scenario3PBT10",'Deep retrofit'!$AH$38,"")))&amp;IF(F76="Scenario1PBT11",'Deep retrofit'!$AI$38,IF(F76="Scenario2PBT11",'Deep retrofit'!$AJ$38,IF(F76="Scenario3PBT11",'Deep retrofit'!$AK$38,"")))&amp;IF(F76="Scenario1PBT12",'Deep retrofit'!$AL$38,IF(F76="Scenario2PBT12",'Deep retrofit'!$AM$38,IF(F76="Scenario3PBT12",'Deep retrofit'!$AN$38,"")))&amp;IF(F76="Scenario1PBT13",'Deep retrofit'!$AO$38,IF(F76="Scenario2PBT13",'Deep retrofit'!$AP$38,IF(F76="Scenario3PBT13",'Deep retrofit'!$AQ$38,"")))&amp;IF(F76="Scenario1PBT14",'Deep retrofit'!$AR$38,IF(F76="Scenario2PBT14",'Deep retrofit'!$AS$38,IF(F76="Scenario3PBT14",'Deep retrofit'!$AT$38,"")))&amp;IF(F76="Scenario1PBT15",'Deep retrofit'!$AU$38,IF(F76="Scenario2PBT15",'Deep retrofit'!$AV$38,IF(F76="Scenario3PBT15",'Deep retrofit'!$AW$38,"")))</f>
        <v/>
      </c>
      <c r="V76" s="142">
        <f t="shared" si="52"/>
        <v>0</v>
      </c>
      <c r="W76" s="142" t="str">
        <f>IF(F76="Scenario1PBT1",'Deep retrofit'!$E$40,IF(F76="Scenario2PBT1",'Deep retrofit'!$F$40,IF(F76="Scenario3PBT1",'Deep retrofit'!$G$40,"")))&amp;IF(F76="Scenario1PBT2",'Deep retrofit'!$H$40,IF(F76="Scenario2PBT2",'Deep retrofit'!$I$40,IF(F76="Scenario3PBT2",'Deep retrofit'!$J$40,"")))&amp;IF(F76="Scenario1PBT3",'Deep retrofit'!$K$40,IF(F76="Scenario2PBT3",'Deep retrofit'!$L$40,IF(F76="Scenario3PBT3",'Deep retrofit'!$M$40,"")))&amp;IF(F76="Scenario1PBT4",'Deep retrofit'!$N$40,IF(F76="Scenario2PBT4",'Deep retrofit'!$O$40,IF(F76="Scenario3PBT4",'Deep retrofit'!$P$40,"")))&amp;IF(F76="Scenario1PBT5",'Deep retrofit'!$Q$40,IF(F76="Scenario2PBT5",'Deep retrofit'!$R$40,IF(F76="Scenario3PBT5",'Deep retrofit'!$S$40,"")))&amp;IF(F76="Scenario1PBT6",'Deep retrofit'!$T$40,IF(F76="Scenario2PBT6",'Deep retrofit'!$U$40,IF(F76="Scenario3PBT6",'Deep retrofit'!$V$40,"")))&amp;IF(F76="Scenario1PBT7",'Deep retrofit'!$W$40,IF(F76="Scenario2PBT7",'Deep retrofit'!$X$40,IF(F76="Scenario3PBT7",'Deep retrofit'!$Y$40,"")))&amp;IF(F76="Scenario1PBT8",'Deep retrofit'!$Z$40,IF(F76="Scenario2PBT8",'Deep retrofit'!$AA$40,IF(F76="Scenario3PBT8",'Deep retrofit'!$AB$40,"")))&amp;IF(F76="Scenario1PBT9",'Deep retrofit'!$AC$40,IF(F76="Scenario2PBT9",'Deep retrofit'!$AD$40,IF(F76="Scenario3PBT9",'Deep retrofit'!$AE$40,"")))&amp;IF(F76="Scenario1PBT10",'Deep retrofit'!$AF$40,IF(F76="Scenario2PBT10",'Deep retrofit'!$AG$40,IF(F76="Scenario3PBT10",'Deep retrofit'!$AH$40,"")))&amp;IF(F76="Scenario1PBT11",'Deep retrofit'!$AI$40,IF(F76="Scenario2PBT11",'Deep retrofit'!$AJ$40,IF(F76="Scenario3PBT11",'Deep retrofit'!$AK$40,"")))&amp;IF(F76="Scenario1PBT12",'Deep retrofit'!$AL$40,IF(F76="Scenario2PBT12",'Deep retrofit'!$AM$40,IF(F76="Scenario3PBT12",'Deep retrofit'!$AN$40,"")))&amp;IF(F76="Scenario1PBT13",'Deep retrofit'!$AO$40,IF(F76="Scenario2PBT13",'Deep retrofit'!$AP$40,IF(F76="Scenario3PBT13",'Deep retrofit'!$AQ$40,"")))&amp;IF(F76="Scenario1PBT14",'Deep retrofit'!$AR$40,IF(F76="Scenario2PBT14",'Deep retrofit'!$AS$40,IF(F76="Scenario3PBT14",'Deep retrofit'!$AT$40,"")))&amp;IF(F76="Scenario1PBT15",'Deep retrofit'!$AU$40,IF(F76="Scenario2PBT15",'Deep retrofit'!$AV$40,IF(F76="Scenario3PBT15",'Deep retrofit'!$AW$40,"")))</f>
        <v/>
      </c>
      <c r="X76" s="142">
        <f t="shared" si="53"/>
        <v>0</v>
      </c>
      <c r="Y76" s="142" t="str">
        <f>IF(F76="Scenario1PBT1",'Deep retrofit'!$E$42,IF(F76="Scenario2PBT1",'Deep retrofit'!$F$42,IF(F76="Scenario3PBT1",'Deep retrofit'!$G$42,"")))&amp;IF(F76="Scenario1PBT2",'Deep retrofit'!$H$42,IF(F76="Scenario2PBT2",'Deep retrofit'!$I$42,IF(F76="Scenario3PBT2",'Deep retrofit'!$J$42,"")))&amp;IF(F76="Scenario1PBT3",'Deep retrofit'!$K$42,IF(F76="Scenario2PBT3",'Deep retrofit'!$L$42,IF(F76="Scenario3PBT3",'Deep retrofit'!$M$42,"")))&amp;IF(F76="Scenario1PBT4",'Deep retrofit'!$N$42,IF(F76="Scenario2PBT4",'Deep retrofit'!$O$42,IF(F76="Scenario3PBT4",'Deep retrofit'!$P$42,"")))&amp;IF(F76="Scenario1PBT5",'Deep retrofit'!$Q$42,IF(F76="Scenario2PBT5",'Deep retrofit'!$R$42,IF(F76="Scenario3PBT5",'Deep retrofit'!$S$42,"")))&amp;IF(F76="Scenario1PBT6",'Deep retrofit'!$T$42,IF(F76="Scenario2PBT6",'Deep retrofit'!$U$42,IF(F76="Scenario3PBT6",'Deep retrofit'!$V$42,"")))&amp;IF(F76="Scenario1PBT7",'Deep retrofit'!$W$42,IF(F76="Scenario2PBT7",'Deep retrofit'!$X$42,IF(F76="Scenario3PBT7",'Deep retrofit'!$Y$42,"")))&amp;IF(F76="Scenario1PBT8",'Deep retrofit'!$Z$42,IF(F76="Scenario2PBT8",'Deep retrofit'!$AA$42,IF(F76="Scenario3PBT8",'Deep retrofit'!$AB$42,"")))&amp;IF(F76="Scenario1PBT9",'Deep retrofit'!$AC$42,IF(F76="Scenario2PBT9",'Deep retrofit'!$AD$42,IF(F76="Scenario3PBT9",'Deep retrofit'!$AE$42,"")))&amp;IF(F76="Scenario1PBT10",'Deep retrofit'!$AF$42,IF(F76="Scenario2PBT10",'Deep retrofit'!$AG$42,IF(F76="Scenario3PBT10",'Deep retrofit'!$AH$42,"")))&amp;IF(F76="Scenario1PBT11",'Deep retrofit'!$AI$42,IF(F76="Scenario2PBT11",'Deep retrofit'!$AJ$42,IF(F76="Scenario3PBT11",'Deep retrofit'!$AK$42,"")))&amp;IF(F76="Scenario1PBT12",'Deep retrofit'!$AL$42,IF(F76="Scenario2PBT12",'Deep retrofit'!$AM$42,IF(F76="Scenario3PBT12",'Deep retrofit'!$AN$42,"")))&amp;IF(F76="Scenario1PBT13",'Deep retrofit'!$AO$42,IF(F76="Scenario2PBT13",'Deep retrofit'!$AP$42,IF(F76="Scenario3PBT13",'Deep retrofit'!$AQ$42,"")))&amp;IF(F76="Scenario1PBT14",'Deep retrofit'!$AR$42,IF(F76="Scenario2PBT14",'Deep retrofit'!$AS$42,IF(F76="Scenario3PBT14",'Deep retrofit'!$AT$42,"")))&amp;IF(F76="Scenario1PBT15",'Deep retrofit'!$AU$42,IF(F76="Scenario2PBT15",'Deep retrofit'!$AV$42,IF(F76="Scenario3PBT15",'Deep retrofit'!$AW$42,"")))</f>
        <v/>
      </c>
      <c r="Z76" s="142">
        <f t="shared" si="54"/>
        <v>0</v>
      </c>
      <c r="AA76" s="331" t="str">
        <f>IF(F76="Scenario1PBT1",'Deep retrofit'!$E$101,IF(F76="Scenario2PBT1",'Deep retrofit'!$F$101,IF(F76="Scenario3PBT1",'Deep retrofit'!$G$101,"")))&amp;IF(F76="Scenario1PBT2",'Deep retrofit'!$H$101,IF(F76="Scenario2PBT2",'Deep retrofit'!$I$101,IF(F76="Scenario3PBT2",'Deep retrofit'!$J$101,"")))&amp;IF(F76="Scenario1PBT3",'Deep retrofit'!$K$101,IF(F76="Scenario2PBT3",'Deep retrofit'!$L$101,IF(F76="Scenario3PBT3",'Deep retrofit'!$M$101,"")))&amp;IF(F76="Scenario1PBT4",'Deep retrofit'!$N$101,IF(F76="Scenario2PBT4",'Deep retrofit'!$O$101,IF(F76="Scenario3PBT4",'Deep retrofit'!$P$101,"")))&amp;IF(F76="Scenario1PBT5",'Deep retrofit'!$Q$101,IF(F76="Scenario2PBT5",'Deep retrofit'!$R$101,IF(F76="Scenario3PBT5",'Deep retrofit'!$S$101,"")))&amp;IF(F76="Scenario1PBT6",'Deep retrofit'!$T$101,IF(F76="Scenario2PBT6",'Deep retrofit'!$U$101,IF(F76="Scenario3PBT6",'Deep retrofit'!$V$101,"")))&amp;IF(F76="Scenario1PBT7",'Deep retrofit'!$W$101,IF(F76="Scenario2PBT7",'Deep retrofit'!$X$101,IF(F76="Scenario3PBT7",'Deep retrofit'!$Y$101,"")))&amp;IF(F76="Scenario1PBT8",'Deep retrofit'!$Z$101,IF(F76="Scenario2PBT8",'Deep retrofit'!$AA$101,IF(F76="Scenario3PBT8",'Deep retrofit'!$AB$101,"")))&amp;IF(F76="Scenario1PBT9",'Deep retrofit'!$AC$101,IF(F76="Scenario2PBT9",'Deep retrofit'!$AD$101,IF(F76="Scenario3PBT9",'Deep retrofit'!$AE$101,"")))&amp;IF(F76="Scenario1PBT10",'Deep retrofit'!$AF$101,IF(F76="Scenario2PBT10",'Deep retrofit'!$AG$101,IF(F76="Scenario3PBT10",'Deep retrofit'!$AH$101,"")))&amp;IF(F76="Scenario1PBT11",'Deep retrofit'!$AI$101,IF(F76="Scenario2PBT11",'Deep retrofit'!$AJ$101,IF(F76="Scenario3PBT11",'Deep retrofit'!$AK$101,"")))&amp;IF(F76="Scenario1PBT12",'Deep retrofit'!$AL$101,IF(F76="Scenario2PBT12",'Deep retrofit'!$AM$101,IF(F76="Scenario3PBT12",'Deep retrofit'!$AN$101,"")))&amp;IF(F76="Scenario1PBT13",'Deep retrofit'!$AO$101,IF(F76="Scenario2PBT13",'Deep retrofit'!$AP$101,IF(F76="Scenario3PBT13",'Deep retrofit'!$AQ$101,"")))&amp;IF(F76="Scenario1PBT14",'Deep retrofit'!$AR$101,IF(F76="Scenario2PBT14",'Deep retrofit'!$AS$101,IF(F76="Scenario3PBT14",'Deep retrofit'!$AT$101,"")))&amp;IF(F76="Scenario1PBT15",'Deep retrofit'!$AU$101,IF(F76="Scenario2PBT15",'Deep retrofit'!$AV$101,IF(F76="Scenario3PBT15",'Deep retrofit'!$AW$101,"")))</f>
        <v/>
      </c>
      <c r="AB76" s="233">
        <f t="shared" si="55"/>
        <v>0</v>
      </c>
      <c r="AC76" s="264">
        <f>IFERROR('Projection_Base-case'!G76-G76,0)</f>
        <v>0</v>
      </c>
      <c r="AD76" s="142">
        <f t="shared" si="34"/>
        <v>0</v>
      </c>
      <c r="AE76" s="142">
        <f>IFERROR(100*AC76/'Projection_Base-case'!G76,0)</f>
        <v>0</v>
      </c>
      <c r="AF76" s="142">
        <f>IFERROR('Projection_Base-case'!I76-I76,0)</f>
        <v>0</v>
      </c>
      <c r="AG76" s="142">
        <f t="shared" si="35"/>
        <v>0</v>
      </c>
      <c r="AH76" s="142">
        <f>IFERROR(100*AF76/'Projection_Base-case'!I76,0)</f>
        <v>0</v>
      </c>
      <c r="AI76" s="142">
        <f>IFERROR('Projection_Base-case'!K76-K76,0)</f>
        <v>0</v>
      </c>
      <c r="AJ76" s="142">
        <f t="shared" si="36"/>
        <v>0</v>
      </c>
      <c r="AK76" s="142">
        <f>IFERROR(100*AI76/'Projection_Base-case'!K76,0)</f>
        <v>0</v>
      </c>
      <c r="AL76" s="142">
        <f>IFERROR(M76-'Projection_Base-case'!M76,0)</f>
        <v>0</v>
      </c>
      <c r="AM76" s="142">
        <f t="shared" si="37"/>
        <v>0</v>
      </c>
      <c r="AN76" s="143">
        <f>IFERROR(100*AL76/'Projection_Base-case'!M76,0)</f>
        <v>0</v>
      </c>
      <c r="AO76" s="262">
        <f>IFERROR('Projection_Base-case'!O76-O76,0)</f>
        <v>0</v>
      </c>
      <c r="AP76" s="142">
        <f t="shared" si="38"/>
        <v>0</v>
      </c>
      <c r="AQ76" s="142">
        <f>IFERROR(100*AO76/'Projection_Base-case'!O76,0)</f>
        <v>0</v>
      </c>
      <c r="AR76" s="142">
        <f>IFERROR('Projection_Base-case'!Q76-Q76,0)</f>
        <v>0</v>
      </c>
      <c r="AS76" s="142">
        <f t="shared" si="39"/>
        <v>0</v>
      </c>
      <c r="AT76" s="142">
        <f>IFERROR(100*AR76/'Projection_Base-case'!Q76,0)</f>
        <v>0</v>
      </c>
      <c r="AU76" s="142">
        <f>IFERROR('Projection_Base-case'!S76-S76,0)</f>
        <v>0</v>
      </c>
      <c r="AV76" s="142">
        <f t="shared" si="40"/>
        <v>0</v>
      </c>
      <c r="AW76" s="143">
        <f>IFERROR(100*AU76/'Projection_Base-case'!S76,0)</f>
        <v>0</v>
      </c>
      <c r="AX76" s="262">
        <f>IFERROR('Projection_Base-case'!U76-U76,0)</f>
        <v>0</v>
      </c>
      <c r="AY76" s="142">
        <f t="shared" si="41"/>
        <v>0</v>
      </c>
      <c r="AZ76" s="142">
        <f>IFERROR(100*AX76/'Projection_Base-case'!U76,0)</f>
        <v>0</v>
      </c>
      <c r="BA76" s="142">
        <f>IFERROR('Projection_Base-case'!W76-W76,0)</f>
        <v>0</v>
      </c>
      <c r="BB76" s="142">
        <f t="shared" si="42"/>
        <v>0</v>
      </c>
      <c r="BC76" s="142">
        <f>IFERROR(100*BA76/'Projection_Base-case'!W76,0)</f>
        <v>0</v>
      </c>
      <c r="BD76" s="142">
        <f>IFERROR('Projection_Base-case'!Y76-Y76,0)</f>
        <v>0</v>
      </c>
      <c r="BE76" s="142">
        <f t="shared" si="43"/>
        <v>0</v>
      </c>
      <c r="BF76" s="142">
        <f>IFERROR(100*BD76/'Projection_Base-case'!Y76,0)</f>
        <v>0</v>
      </c>
      <c r="BG76" s="531">
        <f t="shared" si="56"/>
        <v>0</v>
      </c>
      <c r="BH76" s="532">
        <f t="shared" si="57"/>
        <v>0</v>
      </c>
    </row>
    <row r="77" spans="1:60" x14ac:dyDescent="0.25">
      <c r="A77" s="261">
        <v>72</v>
      </c>
      <c r="B77" s="142">
        <f>'Projection_Base-case'!B77</f>
        <v>0</v>
      </c>
      <c r="C77" s="142">
        <f>'Projection_Base-case'!C77</f>
        <v>0</v>
      </c>
      <c r="D77" s="142">
        <f>'Projection_Base-case'!D77</f>
        <v>0</v>
      </c>
      <c r="E77" s="149"/>
      <c r="F77" s="258" t="str">
        <f t="shared" si="44"/>
        <v>0</v>
      </c>
      <c r="G77" s="231" t="str">
        <f>IF(F77="Scenario1PBT1",'Deep retrofit'!$E$6,IF(F77="Scenario2PBT1",'Deep retrofit'!$F$6,IF(F77="Scenario3PBT1",'Deep retrofit'!$G$6,"")))&amp;IF(F77="Scenario1PBT2",'Deep retrofit'!$H$6,IF(F77="Scenario2PBT2",'Deep retrofit'!$I$6,IF(F77="Scenario3PBT2",'Deep retrofit'!$J$6,"")))&amp;IF(F77="Scenario1PBT3",'Deep retrofit'!$K$6,IF(F77="Scenario2PBT3",'Deep retrofit'!$L$6,IF(F77="Scenario3PBT3",'Deep retrofit'!$M$6,"")))&amp;IF(F77="Scenario1PBT4",'Deep retrofit'!$N$6,IF(F77="Scenario2PBT4",'Deep retrofit'!$O$6,IF(F77="Scenario3PBT4",'Deep retrofit'!$P$6,"")))&amp;IF(F77="Scenario1PBT5",'Deep retrofit'!$Q$6,IF(F77="Scenario2PBT5",'Deep retrofit'!$R$6,IF(F77="Scenario3PBT5",'Deep retrofit'!$S$6,"")))&amp;IF(F77="Scenario1PBT6",'Deep retrofit'!$T$6,IF(F77="Scenario2PBT6",'Deep retrofit'!$U$6,IF(F77="Scenario3PBT6",'Deep retrofit'!$V$6,"")))&amp;IF(F77="Scenario1PBT7",'Deep retrofit'!$W$6,IF(F77="Scenario2PBT7",'Deep retrofit'!$X$6,IF(F77="Scenario3PBT7",'Deep retrofit'!$Y$6,"")))&amp;IF(F77="Scenario1PBT8",'Deep retrofit'!$Z$6,IF(F77="Scenario2PBT8",'Deep retrofit'!$AA$6,IF(F77="Scenario3PBT8",'Deep retrofit'!$AB$6,"")))&amp;IF(F77="Scenario1PBT9",'Deep retrofit'!$AC$6,IF(F77="Scenario2PBT9",'Deep retrofit'!$AD$6,IF(F77="Scenario3PBT9",'Deep retrofit'!$AE$6,"")))&amp;IF(F77="Scenario1PBT10",'Deep retrofit'!$AF$6,IF(F77="Scenario2PBT10",'Deep retrofit'!$AG$6,IF(F77="Scenario3PBT10",'Deep retrofit'!$AH$6,"")))&amp;IF(F77="Scenario1PBT11",'Deep retrofit'!$AI$6,IF(F77="Scenario2PBT11",'Deep retrofit'!$AJ$6,IF(F77="Scenario3PBT11",'Deep retrofit'!$AK$6,"")))&amp;IF(F77="Scenario1PBT12",'Deep retrofit'!$AL$6,IF(F77="Scenario2PBT12",'Deep retrofit'!$AM$6,IF(F77="Scenario3PBT12",'Deep retrofit'!$AN$6,"")))&amp;IF(F77="Scenario1PBT13",'Deep retrofit'!$AO$6,IF(F77="Scenario2PBT13",'Deep retrofit'!$AP$6,IF(F77="Scenario3PBT13",'Deep retrofit'!$AQ$6,"")))&amp;IF(F77="Scenario1PBT14",'Deep retrofit'!$AR$6,IF(F77="Scenario2PBT14",'Deep retrofit'!$AS$6,IF(F77="Scenario3PBT14",'Deep retrofit'!$AT$6,"")))&amp;IF(F77="Scenario1PBT15",'Deep retrofit'!$AU$6,IF(F77="Scenario2PBT15",'Deep retrofit'!$AV$6,IF(F77="Scenario3PBT15",'Deep retrofit'!$AW$6,"")))</f>
        <v/>
      </c>
      <c r="H77" s="142">
        <f t="shared" si="45"/>
        <v>0</v>
      </c>
      <c r="I77" s="232" t="str">
        <f>IF(F77="Scenario1PBT1",'Deep retrofit'!$E$16,IF(F77="Scenario2PBT1",'Deep retrofit'!$F$16,IF(F77="Scenario3PBT1",'Deep retrofit'!$G$16,"")))&amp;IF(F77="Scenario1PBT2",'Deep retrofit'!$H$16,IF(F77="Scenario2PBT2",'Deep retrofit'!$I$16,IF(F77="Scenario3PBT2",'Deep retrofit'!$J$16,"")))&amp;IF(F77="Scenario1PBT3",'Deep retrofit'!$K$16,IF(F77="Scenario2PBT3",'Deep retrofit'!$L$16,IF(F77="Scenario3PBT3",'Deep retrofit'!$M$16,"")))&amp;IF(F77="Scenario1PBT4",'Deep retrofit'!$N$16,IF(F77="Scenario2PBT4",'Deep retrofit'!$O$16,IF(F77="Scenario3PBT4",'Deep retrofit'!$P$16,"")))&amp;IF(F77="Scenario1PBT5",'Deep retrofit'!$Q$16,IF(F77="Scenario2PBT5",'Deep retrofit'!$R$16,IF(F77="Scenario3PBT5",'Deep retrofit'!$S$16,"")))&amp;IF(F77="Scenario1PBT6",'Deep retrofit'!$T$16,IF(F77="Scenario2PBT6",'Deep retrofit'!$U$16,IF(F77="Scenario3PBT6",'Deep retrofit'!$V$16,"")))&amp;IF(F77="Scenario1PBT7",'Deep retrofit'!$W$16,IF(F77="Scenario2PBT7",'Deep retrofit'!$X$16,IF(F77="Scenario3PBT7",'Deep retrofit'!$Y$16,"")))&amp;IF(F77="Scenario1PBT8",'Deep retrofit'!$Z$16,IF(F77="Scenario2PBT8",'Deep retrofit'!$AA$16,IF(F77="Scenario3PBT8",'Deep retrofit'!$AB$16,"")))&amp;IF(F77="Scenario1PBT9",'Deep retrofit'!$AC$16,IF(F77="Scenario2PBT9",'Deep retrofit'!$AD$16,IF(F77="Scenario3PBT9",'Deep retrofit'!$AE$16,"")))&amp;IF(F77="Scenario1PBT10",'Deep retrofit'!$AF$16,IF(F77="Scenario2PBT10",'Deep retrofit'!$AG$16,IF(F77="Scenario3PBT10",'Deep retrofit'!$AH$16,"")))&amp;IF(F77="Scenario1PBT11",'Deep retrofit'!$AI$16,IF(F77="Scenario2PBT11",'Deep retrofit'!$AJ$16,IF(F77="Scenario3PBT11",'Deep retrofit'!$AK$16,"")))&amp;IF(F77="Scenario1PBT12",'Deep retrofit'!$AL$16,IF(F77="Scenario2PBT12",'Deep retrofit'!$AM$16,IF(F77="Scenario3PBT12",'Deep retrofit'!$AN$16,"")))&amp;IF(F77="Scenario1PBT13",'Deep retrofit'!$AO$16,IF(F77="Scenario2PBT13",'Deep retrofit'!$AP$16,IF(F77="Scenario3PBT13",'Deep retrofit'!$AQ$16,"")))&amp;IF(F77="Scenario1PBT14",'Deep retrofit'!$AR$16,IF(F77="Scenario2PBT14",'Deep retrofit'!$AS$16,IF(F77="Scenario3PBT14",'Deep retrofit'!$AT$16,"")))&amp;IF(F77="Scenario1PBT15",'Deep retrofit'!$AU$16,IF(F77="Scenario2PBT15",'Deep retrofit'!$AV$16,IF(F77="Scenario3PBT15",'Deep retrofit'!$AW$16,"")))</f>
        <v/>
      </c>
      <c r="J77" s="142">
        <f t="shared" si="46"/>
        <v>0</v>
      </c>
      <c r="K77" s="142" t="str">
        <f>IF(F77="Scenario1PBT1",'Deep retrofit'!$E$18,IF(F77="Scenario2PBT1",'Deep retrofit'!$F$18,IF(F77="Scenario3PBT1",'Deep retrofit'!$G$18,"")))&amp;IF(F77="Scenario1PBT2",'Deep retrofit'!$H$18,IF(F77="Scenario2PBT2",'Deep retrofit'!$I$18,IF(F77="Scenario3PBT2",'Deep retrofit'!$J$18,"")))&amp;IF(F77="Scenario1PBT3",'Deep retrofit'!$K$18,IF(F77="Scenario2PBT3",'Deep retrofit'!$L$18,IF(F77="Scenario3PBT3",'Deep retrofit'!$M$18,"")))&amp;IF(F77="Scenario1PBT4",'Deep retrofit'!$N$18,IF(F77="Scenario2PBT4",'Deep retrofit'!$O$18,IF(F77="Scenario3PBT4",'Deep retrofit'!$P$18,"")))&amp;IF(F77="Scenario1PBT5",'Deep retrofit'!$Q$18,IF(F77="Scenario2PBT5",'Deep retrofit'!$R$18,IF(F77="Scenario3PBT5",'Deep retrofit'!$S$18,"")))&amp;IF(F77="Scenario1PBT6",'Deep retrofit'!$T$18,IF(F77="Scenario2PBT6",'Deep retrofit'!$U$18,IF(F77="Scenario3PBT6",'Deep retrofit'!$V$18,"")))&amp;IF(F77="Scenario1PBT7",'Deep retrofit'!$W$18,IF(F77="Scenario2PBT7",'Deep retrofit'!$X$18,IF(F77="Scenario3PBT7",'Deep retrofit'!$Y$18,"")))&amp;IF(F77="Scenario1PBT8",'Deep retrofit'!$Z$18,IF(F77="Scenario2PBT8",'Deep retrofit'!$AA$18,IF(F77="Scenario3PBT8",'Deep retrofit'!$AB$18,"")))&amp;IF(F77="Scenario1PBT9",'Deep retrofit'!$AC$18,IF(F77="Scenario2PBT9",'Deep retrofit'!$AD$18,IF(F77="Scenario3PBT9",'Deep retrofit'!$AE$18,"")))&amp;IF(F77="Scenario1PBT10",'Deep retrofit'!$AF$18,IF(F77="Scenario2PBT10",'Deep retrofit'!$AG$18,IF(F77="Scenario3PBT10",'Deep retrofit'!$AH$18,"")))&amp;IF(F77="Scenario1PBT11",'Deep retrofit'!$AI$18,IF(F77="Scenario2PBT11",'Deep retrofit'!$AJ$18,IF(F77="Scenario3PBT11",'Deep retrofit'!$AK$18,"")))&amp;IF(F77="Scenario1PBT12",'Deep retrofit'!$AL$18,IF(F77="Scenario2PBT12",'Deep retrofit'!$AM$18,IF(F77="Scenario3PBT12",'Deep retrofit'!$AN$18,"")))&amp;IF(F77="Scenario1PBT13",'Deep retrofit'!$AO$18,IF(F77="Scenario2PBT13",'Deep retrofit'!$AP$18,IF(F77="Scenario3PBT13",'Deep retrofit'!$AQ$18,"")))&amp;IF(F77="Scenario1PBT14",'Deep retrofit'!$AR$18,IF(F77="Scenario2PBT14",'Deep retrofit'!$AS$18,IF(F77="Scenario3PBT14",'Deep retrofit'!$AT$18,"")))&amp;IF(F77="Scenario1PBT15",'Deep retrofit'!$AU$18,IF(F77="Scenario2PBT15",'Deep retrofit'!$AV$18,IF(F77="Scenario3PBT15",'Deep retrofit'!$AW$18,"")))</f>
        <v/>
      </c>
      <c r="L77" s="142">
        <f t="shared" si="47"/>
        <v>0</v>
      </c>
      <c r="M77" s="142" t="str">
        <f>IF(F77="Scenario1PBT1",'Deep retrofit'!$E$20,IF(F77="Scenario2PBT1",'Deep retrofit'!$F$20,IF(F77="Scenario3PBT1",'Deep retrofit'!$G$20,"")))&amp;IF(F77="Scenario1PBT2",'Deep retrofit'!$H$20,IF(F77="Scenario2PBT2",'Deep retrofit'!$I$20,IF(F77="Scenario3PBT2",'Deep retrofit'!$J$20,"")))&amp;IF(F77="Scenario1PBT3",'Deep retrofit'!$K$20,IF(F77="Scenario2PBT3",'Deep retrofit'!$L$20,IF(F77="Scenario3PBT3",'Deep retrofit'!$M$20,"")))&amp;IF(F77="Scenario1PBT4",'Deep retrofit'!$N$20,IF(F77="Scenario2PBT4",'Deep retrofit'!$O$20,IF(F77="Scenario3PBT4",'Deep retrofit'!$P$20,"")))&amp;IF(F77="Scenario1PBT5",'Deep retrofit'!$Q$20,IF(F77="Scenario2PBT5",'Deep retrofit'!$R$20,IF(F77="Scenario3PBT5",'Deep retrofit'!$S$20,"")))&amp;IF(F77="Scenario1PBT6",'Deep retrofit'!$T$20,IF(F77="Scenario2PBT6",'Deep retrofit'!$U$20,IF(F77="Scenario3PBT6",'Deep retrofit'!$V$20,"")))&amp;IF(F77="Scenario1PBT7",'Deep retrofit'!$W$20,IF(F77="Scenario2PBT7",'Deep retrofit'!$X$20,IF(F77="Scenario3PBT7",'Deep retrofit'!$Y$20,"")))&amp;IF(F77="Scenario1PBT8",'Deep retrofit'!$Z$20,IF(F77="Scenario2PBT8",'Deep retrofit'!$AA$20,IF(F77="Scenario3PBT8",'Deep retrofit'!$AB$20,"")))&amp;IF(F77="Scenario1PBT9",'Deep retrofit'!$AC$20,IF(F77="Scenario2PBT9",'Deep retrofit'!$AD$20,IF(F77="Scenario3PBT9",'Deep retrofit'!$AE$20,"")))&amp;IF(F77="Scenario1PBT10",'Deep retrofit'!$AF$20,IF(F77="Scenario2PBT10",'Deep retrofit'!$AG$20,IF(F77="Scenario3PBT10",'Deep retrofit'!$AH$20,"")))&amp;IF(F77="Scenario1PBT11",'Deep retrofit'!$AI$20,IF(F77="Scenario2PBT11",'Deep retrofit'!$AJ$20,IF(F77="Scenario3PBT11",'Deep retrofit'!$AK$20,"")))&amp;IF(F77="Scenario1PBT12",'Deep retrofit'!$AL$20,IF(F77="Scenario2PBT12",'Deep retrofit'!$AM$20,IF(F77="Scenario3PBT12",'Deep retrofit'!$AN$20,"")))&amp;IF(F77="Scenario1PBT13",'Deep retrofit'!$AO$20,IF(F77="Scenario2PBT13",'Deep retrofit'!$AP$20,IF(F77="Scenario3PBT13",'Deep retrofit'!$AQ$20,"")))&amp;IF(F77="Scenario1PBT14",'Deep retrofit'!$AR$20,IF(F77="Scenario2PBT14",'Deep retrofit'!$AS$20,IF(F77="Scenario3PBT14",'Deep retrofit'!$AT$20,"")))&amp;IF(F77="Scenario1PBT15",'Deep retrofit'!$AU$20,IF(F77="Scenario2PBT15",'Deep retrofit'!$AV$20,IF(F77="Scenario3PBT15",'Deep retrofit'!$AW$20,"")))</f>
        <v/>
      </c>
      <c r="N77" s="143">
        <f t="shared" si="48"/>
        <v>0</v>
      </c>
      <c r="O77" s="262" t="str">
        <f>IF(F77="Scenario1PBT1",'Deep retrofit'!$E$23,IF(F77="Scenario2PBT1",'Deep retrofit'!$F$23,IF(F77="Scenario3PBT1",'Deep retrofit'!$G$23,"")))&amp;IF(F77="Scenario1PBT2",'Deep retrofit'!$H$23,IF(F77="Scenario2PBT2",'Deep retrofit'!$I$23,IF(F77="Scenario3PBT2",'Deep retrofit'!$J$23,"")))&amp;IF(F77="Scenario1PBT3",'Deep retrofit'!$K$23,IF(F77="Scenario2PBT3",'Deep retrofit'!$L$23,IF(F77="Scenario3PBT3",'Deep retrofit'!$M$23,"")))&amp;IF(F77="Scenario1PBT4",'Deep retrofit'!$N$23,IF(F77="Scenario2PBT4",'Deep retrofit'!$O$23,IF(F77="Scenario3PBT4",'Deep retrofit'!$P$23,"")))&amp;IF(F77="Scenario1PBT5",'Deep retrofit'!$Q$23,IF(F77="Scenario2PBT5",'Deep retrofit'!$R$23,IF(F77="Scenario3PBT5",'Deep retrofit'!$S$23,"")))&amp;IF(F77="Scenario1PBT6",'Deep retrofit'!$T$23,IF(F77="Scenario2PBT6",'Deep retrofit'!$U$23,IF(F77="Scenario3PBT6",'Deep retrofit'!$V$23,"")))&amp;IF(F77="Scenario1PBT7",'Deep retrofit'!$W$23,IF(F77="Scenario2PBT7",'Deep retrofit'!$X$23,IF(F77="Scenario3PBT7",'Deep retrofit'!$Y$23,"")))&amp;IF(F77="Scenario1PBT8",'Deep retrofit'!$Z$23,IF(F77="Scenario2PBT8",'Deep retrofit'!$AA$23,IF(F77="Scenario3PBT8",'Deep retrofit'!$AB$23,"")))&amp;IF(F77="Scenario1PBT9",'Deep retrofit'!$AC$23,IF(F77="Scenario2PBT9",'Deep retrofit'!$AD$23,IF(F77="Scenario3PBT9",'Deep retrofit'!$AE$23,"")))&amp;IF(F77="Scenario1PBT10",'Deep retrofit'!$AF$23,IF(F77="Scenario2PBT10",'Deep retrofit'!$AG$23,IF(F77="Scenario3PBT10",'Deep retrofit'!$AH$23,"")))&amp;IF(F77="Scenario1PBT11",'Deep retrofit'!$AI$23,IF(F77="Scenario2PBT11",'Deep retrofit'!$AJ$23,IF(F77="Scenario3PBT11",'Deep retrofit'!$AK$23,"")))&amp;IF(F77="Scenario1PBT12",'Deep retrofit'!$AL$23,IF(F77="Scenario2PBT12",'Deep retrofit'!$AM$23,IF(F77="Scenario3PBT12",'Deep retrofit'!$AN$23,"")))&amp;IF(F77="Scenario1PBT13",'Deep retrofit'!$AO$23,IF(F77="Scenario2PBT13",'Deep retrofit'!$AP$23,IF(F77="Scenario3PBT13",'Deep retrofit'!$AQ$23,"")))&amp;IF(F77="Scenario1PBT14",'Deep retrofit'!$AR$23,IF(F77="Scenario2PBT14",'Deep retrofit'!$AS$23,IF(F77="Scenario3PBT14",'Deep retrofit'!$AT$23,"")))&amp;IF(F77="Scenario1PBT15",'Deep retrofit'!$AU$23,IF(F77="Scenario2PBT15",'Deep retrofit'!$AV$23,IF(F77="Scenario3PBT15",'Deep retrofit'!$AW$23,"")))</f>
        <v/>
      </c>
      <c r="P77" s="142">
        <f t="shared" si="49"/>
        <v>0</v>
      </c>
      <c r="Q77" s="142" t="str">
        <f>IF(F77="Scenario1PBT1",'Deep retrofit'!$E$25,IF(F77="Scenario2PBT1",'Deep retrofit'!$F$25,IF(F77="Scenario3PBT1",'Deep retrofit'!$G$25,"")))&amp;IF(F77="Scenario1PBT2",'Deep retrofit'!$H$25,IF(F77="Scenario2PBT2",'Deep retrofit'!$I$25,IF(F77="Scenario3PBT2",'Deep retrofit'!$J$25,"")))&amp;IF(F77="Scenario1PBT3",'Deep retrofit'!$K$25,IF(F77="Scenario2PBT3",'Deep retrofit'!$L$25,IF(F77="Scenario3PBT3",'Deep retrofit'!$M$25,"")))&amp;IF(F77="Scenario1PBT4",'Deep retrofit'!$N$25,IF(F77="Scenario2PBT4",'Deep retrofit'!$O$25,IF(F77="Scenario3PBT4",'Deep retrofit'!$P$25,"")))&amp;IF(F77="Scenario1PBT5",'Deep retrofit'!$Q$25,IF(F77="Scenario2PBT5",'Deep retrofit'!$R$25,IF(F77="Scenario3PBT5",'Deep retrofit'!$S$25,"")))&amp;IF(F77="Scenario1PBT6",'Deep retrofit'!$T$25,IF(F77="Scenario2PBT6",'Deep retrofit'!$U$25,IF(F77="Scenario3PBT6",'Deep retrofit'!$V$25,"")))&amp;IF(F77="Scenario1PBT7",'Deep retrofit'!$W$25,IF(F77="Scenario2PBT7",'Deep retrofit'!$X$25,IF(F77="Scenario3PBT7",'Deep retrofit'!$Y$25,"")))&amp;IF(F77="Scenario1PBT8",'Deep retrofit'!$Z$25,IF(F77="Scenario2PBT8",'Deep retrofit'!$AA$25,IF(F77="Scenario3PBT8",'Deep retrofit'!$AB$25,"")))&amp;IF(F77="Scenario1PBT9",'Deep retrofit'!$AC$25,IF(F77="Scenario2PBT9",'Deep retrofit'!$AD$25,IF(F77="Scenario3PBT9",'Deep retrofit'!$AE$25,"")))&amp;IF(F77="Scenario1PBT10",'Deep retrofit'!$AF$25,IF(F77="Scenario2PBT10",'Deep retrofit'!$AG$25,IF(F77="Scenario3PBT10",'Deep retrofit'!$AH$25,"")))&amp;IF(F77="Scenario1PBT11",'Deep retrofit'!$AI$25,IF(F77="Scenario2PBT11",'Deep retrofit'!$AJ$25,IF(F77="Scenario3PBT11",'Deep retrofit'!$AK$25,"")))&amp;IF(F77="Scenario1PBT12",'Deep retrofit'!$AL$25,IF(F77="Scenario2PBT12",'Deep retrofit'!$AM$25,IF(F77="Scenario3PBT12",'Deep retrofit'!$AN$25,"")))&amp;IF(F77="Scenario1PBT13",'Deep retrofit'!$AO$25,IF(F77="Scenario2PBT13",'Deep retrofit'!$AP$25,IF(F77="Scenario3PBT13",'Deep retrofit'!$AQ$25,"")))&amp;IF(F77="Scenario1PBT14",'Deep retrofit'!$AR$25,IF(F77="Scenario2PBT14",'Deep retrofit'!$AS$25,IF(F77="Scenario3PBT14",'Deep retrofit'!$AT$25,"")))&amp;IF(F77="Scenario1PBT15",'Deep retrofit'!$AU$25,IF(F77="Scenario2PBT15",'Deep retrofit'!$AV$25,IF(F77="Scenario3PBT15",'Deep retrofit'!$AW$25,"")))</f>
        <v/>
      </c>
      <c r="R77" s="142">
        <f t="shared" si="50"/>
        <v>0</v>
      </c>
      <c r="S77" s="142" t="str">
        <f>IF(F77="Scenario1PBT1",'Deep retrofit'!$E$27,IF(F77="Scenario2PBT1",'Deep retrofit'!$F$27,IF(F77="Scenario3PBT1",'Deep retrofit'!$G$27,"")))&amp;IF(F77="Scenario1PBT2",'Deep retrofit'!$H$27,IF(F77="Scenario2PBT2",'Deep retrofit'!$I$27,IF(F77="Scenario3PBT2",'Deep retrofit'!$J$27,"")))&amp;IF(F77="Scenario1PBT3",'Deep retrofit'!$K$27,IF(F77="Scenario2PBT3",'Deep retrofit'!$L$27,IF(F77="Scenario3PBT3",'Deep retrofit'!$M$27,"")))&amp;IF(F77="Scenario1PBT4",'Deep retrofit'!$N$27,IF(F77="Scenario2PBT4",'Deep retrofit'!$O$27,IF(F77="Scenario3PBT4",'Deep retrofit'!$P$27,"")))&amp;IF(F77="Scenario1PBT5",'Deep retrofit'!$Q$27,IF(F77="Scenario2PBT5",'Deep retrofit'!$R$27,IF(F77="Scenario3PBT5",'Deep retrofit'!$S$27,"")))&amp;IF(F77="Scenario1PBT6",'Deep retrofit'!$T$27,IF(F77="Scenario2PBT6",'Deep retrofit'!$U$27,IF(F77="Scenario3PBT6",'Deep retrofit'!$V$27,"")))&amp;IF(F77="Scenario1PBT7",'Deep retrofit'!$W$27,IF(F77="Scenario2PBT7",'Deep retrofit'!$X$27,IF(F77="Scenario3PBT7",'Deep retrofit'!$Y$27,"")))&amp;IF(F77="Scenario1PBT8",'Deep retrofit'!$Z$27,IF(F77="Scenario2PBT8",'Deep retrofit'!$AA$27,IF(F77="Scenario3PBT8",'Deep retrofit'!$AB$27,"")))&amp;IF(F77="Scenario1PBT9",'Deep retrofit'!$AC$27,IF(F77="Scenario2PBT9",'Deep retrofit'!$AD$27,IF(F77="Scenario3PBT9",'Deep retrofit'!$AE$27,"")))&amp;IF(F77="Scenario1PBT10",'Deep retrofit'!$AF$27,IF(F77="Scenario2PBT10",'Deep retrofit'!$AG$27,IF(F77="Scenario3PBT10",'Deep retrofit'!$AH$27,"")))&amp;IF(F77="Scenario1PBT11",'Deep retrofit'!$AI$27,IF(F77="Scenario2PBT11",'Deep retrofit'!$AJ$27,IF(F77="Scenario3PBT11",'Deep retrofit'!$AK$27,"")))&amp;IF(F77="Scenario1PBT12",'Deep retrofit'!$AL$27,IF(F77="Scenario2PBT12",'Deep retrofit'!$AM$27,IF(F77="Scenario3PBT12",'Deep retrofit'!$AN$27,"")))&amp;IF(F77="Scenario1PBT13",'Deep retrofit'!$AO$27,IF(F77="Scenario2PBT13",'Deep retrofit'!$AP$27,IF(F77="Scenario3PBT13",'Deep retrofit'!$AQ$27,"")))&amp;IF(F77="Scenario1PBT14",'Deep retrofit'!$AR$27,IF(F77="Scenario2PBT14",'Deep retrofit'!$AS$27,IF(F77="Scenario3PBT14",'Deep retrofit'!$AT$27,"")))&amp;IF(F77="Scenario1PBT15",'Deep retrofit'!$AU$27,IF(F77="Scenario2PBT15",'Deep retrofit'!$AV$27,IF(F77="Scenario3PBT15",'Deep retrofit'!$AW$27,"")))</f>
        <v/>
      </c>
      <c r="T77" s="263">
        <f t="shared" si="51"/>
        <v>0</v>
      </c>
      <c r="U77" s="262" t="str">
        <f>IF(F77="Scenario1PBT1",'Deep retrofit'!$E$38,IF(F77="Scenario2PBT1",'Deep retrofit'!$F$38,IF(F77="Scenario3PBT1",'Deep retrofit'!$G$38,"")))&amp;IF(F77="Scenario1PBT2",'Deep retrofit'!$H$38,IF(F77="Scenario2PBT2",'Deep retrofit'!$I$38,IF(F77="Scenario3PBT2",'Deep retrofit'!$J$38,"")))&amp;IF(F77="Scenario1PBT3",'Deep retrofit'!$K$38,IF(F77="Scenario2PBT3",'Deep retrofit'!$L$38,IF(F77="Scenario3PBT3",'Deep retrofit'!$M$38,"")))&amp;IF(F77="Scenario1PBT4",'Deep retrofit'!$N$38,IF(F77="Scenario2PBT4",'Deep retrofit'!$O$38,IF(F77="Scenario3PBT4",'Deep retrofit'!$P$38,"")))&amp;IF(F77="Scenario1PBT5",'Deep retrofit'!$Q$38,IF(F77="Scenario2PBT5",'Deep retrofit'!$R$38,IF(F77="Scenario3PBT5",'Deep retrofit'!$S$38,"")))&amp;IF(F77="Scenario1PBT6",'Deep retrofit'!$T$38,IF(F77="Scenario2PBT6",'Deep retrofit'!$U$38,IF(F77="Scenario3PBT6",'Deep retrofit'!$V$38,"")))&amp;IF(F77="Scenario1PBT7",'Deep retrofit'!$W$38,IF(F77="Scenario2PBT7",'Deep retrofit'!$X$38,IF(F77="Scenario3PBT7",'Deep retrofit'!$Y$38,"")))&amp;IF(F77="Scenario1PBT8",'Deep retrofit'!$Z$38,IF(F77="Scenario2PBT8",'Deep retrofit'!$AA$38,IF(F77="Scenario3PBT8",'Deep retrofit'!$AB$38,"")))&amp;IF(F77="Scenario1PBT9",'Deep retrofit'!$AC$38,IF(F77="Scenario2PBT9",'Deep retrofit'!$AD$38,IF(F77="Scenario3PBT9",'Deep retrofit'!$AE$38,"")))&amp;IF(F77="Scenario1PBT10",'Deep retrofit'!$AF$38,IF(F77="Scenario2PBT10",'Deep retrofit'!$AG$38,IF(F77="Scenario3PBT10",'Deep retrofit'!$AH$38,"")))&amp;IF(F77="Scenario1PBT11",'Deep retrofit'!$AI$38,IF(F77="Scenario2PBT11",'Deep retrofit'!$AJ$38,IF(F77="Scenario3PBT11",'Deep retrofit'!$AK$38,"")))&amp;IF(F77="Scenario1PBT12",'Deep retrofit'!$AL$38,IF(F77="Scenario2PBT12",'Deep retrofit'!$AM$38,IF(F77="Scenario3PBT12",'Deep retrofit'!$AN$38,"")))&amp;IF(F77="Scenario1PBT13",'Deep retrofit'!$AO$38,IF(F77="Scenario2PBT13",'Deep retrofit'!$AP$38,IF(F77="Scenario3PBT13",'Deep retrofit'!$AQ$38,"")))&amp;IF(F77="Scenario1PBT14",'Deep retrofit'!$AR$38,IF(F77="Scenario2PBT14",'Deep retrofit'!$AS$38,IF(F77="Scenario3PBT14",'Deep retrofit'!$AT$38,"")))&amp;IF(F77="Scenario1PBT15",'Deep retrofit'!$AU$38,IF(F77="Scenario2PBT15",'Deep retrofit'!$AV$38,IF(F77="Scenario3PBT15",'Deep retrofit'!$AW$38,"")))</f>
        <v/>
      </c>
      <c r="V77" s="142">
        <f t="shared" si="52"/>
        <v>0</v>
      </c>
      <c r="W77" s="142" t="str">
        <f>IF(F77="Scenario1PBT1",'Deep retrofit'!$E$40,IF(F77="Scenario2PBT1",'Deep retrofit'!$F$40,IF(F77="Scenario3PBT1",'Deep retrofit'!$G$40,"")))&amp;IF(F77="Scenario1PBT2",'Deep retrofit'!$H$40,IF(F77="Scenario2PBT2",'Deep retrofit'!$I$40,IF(F77="Scenario3PBT2",'Deep retrofit'!$J$40,"")))&amp;IF(F77="Scenario1PBT3",'Deep retrofit'!$K$40,IF(F77="Scenario2PBT3",'Deep retrofit'!$L$40,IF(F77="Scenario3PBT3",'Deep retrofit'!$M$40,"")))&amp;IF(F77="Scenario1PBT4",'Deep retrofit'!$N$40,IF(F77="Scenario2PBT4",'Deep retrofit'!$O$40,IF(F77="Scenario3PBT4",'Deep retrofit'!$P$40,"")))&amp;IF(F77="Scenario1PBT5",'Deep retrofit'!$Q$40,IF(F77="Scenario2PBT5",'Deep retrofit'!$R$40,IF(F77="Scenario3PBT5",'Deep retrofit'!$S$40,"")))&amp;IF(F77="Scenario1PBT6",'Deep retrofit'!$T$40,IF(F77="Scenario2PBT6",'Deep retrofit'!$U$40,IF(F77="Scenario3PBT6",'Deep retrofit'!$V$40,"")))&amp;IF(F77="Scenario1PBT7",'Deep retrofit'!$W$40,IF(F77="Scenario2PBT7",'Deep retrofit'!$X$40,IF(F77="Scenario3PBT7",'Deep retrofit'!$Y$40,"")))&amp;IF(F77="Scenario1PBT8",'Deep retrofit'!$Z$40,IF(F77="Scenario2PBT8",'Deep retrofit'!$AA$40,IF(F77="Scenario3PBT8",'Deep retrofit'!$AB$40,"")))&amp;IF(F77="Scenario1PBT9",'Deep retrofit'!$AC$40,IF(F77="Scenario2PBT9",'Deep retrofit'!$AD$40,IF(F77="Scenario3PBT9",'Deep retrofit'!$AE$40,"")))&amp;IF(F77="Scenario1PBT10",'Deep retrofit'!$AF$40,IF(F77="Scenario2PBT10",'Deep retrofit'!$AG$40,IF(F77="Scenario3PBT10",'Deep retrofit'!$AH$40,"")))&amp;IF(F77="Scenario1PBT11",'Deep retrofit'!$AI$40,IF(F77="Scenario2PBT11",'Deep retrofit'!$AJ$40,IF(F77="Scenario3PBT11",'Deep retrofit'!$AK$40,"")))&amp;IF(F77="Scenario1PBT12",'Deep retrofit'!$AL$40,IF(F77="Scenario2PBT12",'Deep retrofit'!$AM$40,IF(F77="Scenario3PBT12",'Deep retrofit'!$AN$40,"")))&amp;IF(F77="Scenario1PBT13",'Deep retrofit'!$AO$40,IF(F77="Scenario2PBT13",'Deep retrofit'!$AP$40,IF(F77="Scenario3PBT13",'Deep retrofit'!$AQ$40,"")))&amp;IF(F77="Scenario1PBT14",'Deep retrofit'!$AR$40,IF(F77="Scenario2PBT14",'Deep retrofit'!$AS$40,IF(F77="Scenario3PBT14",'Deep retrofit'!$AT$40,"")))&amp;IF(F77="Scenario1PBT15",'Deep retrofit'!$AU$40,IF(F77="Scenario2PBT15",'Deep retrofit'!$AV$40,IF(F77="Scenario3PBT15",'Deep retrofit'!$AW$40,"")))</f>
        <v/>
      </c>
      <c r="X77" s="142">
        <f t="shared" si="53"/>
        <v>0</v>
      </c>
      <c r="Y77" s="142" t="str">
        <f>IF(F77="Scenario1PBT1",'Deep retrofit'!$E$42,IF(F77="Scenario2PBT1",'Deep retrofit'!$F$42,IF(F77="Scenario3PBT1",'Deep retrofit'!$G$42,"")))&amp;IF(F77="Scenario1PBT2",'Deep retrofit'!$H$42,IF(F77="Scenario2PBT2",'Deep retrofit'!$I$42,IF(F77="Scenario3PBT2",'Deep retrofit'!$J$42,"")))&amp;IF(F77="Scenario1PBT3",'Deep retrofit'!$K$42,IF(F77="Scenario2PBT3",'Deep retrofit'!$L$42,IF(F77="Scenario3PBT3",'Deep retrofit'!$M$42,"")))&amp;IF(F77="Scenario1PBT4",'Deep retrofit'!$N$42,IF(F77="Scenario2PBT4",'Deep retrofit'!$O$42,IF(F77="Scenario3PBT4",'Deep retrofit'!$P$42,"")))&amp;IF(F77="Scenario1PBT5",'Deep retrofit'!$Q$42,IF(F77="Scenario2PBT5",'Deep retrofit'!$R$42,IF(F77="Scenario3PBT5",'Deep retrofit'!$S$42,"")))&amp;IF(F77="Scenario1PBT6",'Deep retrofit'!$T$42,IF(F77="Scenario2PBT6",'Deep retrofit'!$U$42,IF(F77="Scenario3PBT6",'Deep retrofit'!$V$42,"")))&amp;IF(F77="Scenario1PBT7",'Deep retrofit'!$W$42,IF(F77="Scenario2PBT7",'Deep retrofit'!$X$42,IF(F77="Scenario3PBT7",'Deep retrofit'!$Y$42,"")))&amp;IF(F77="Scenario1PBT8",'Deep retrofit'!$Z$42,IF(F77="Scenario2PBT8",'Deep retrofit'!$AA$42,IF(F77="Scenario3PBT8",'Deep retrofit'!$AB$42,"")))&amp;IF(F77="Scenario1PBT9",'Deep retrofit'!$AC$42,IF(F77="Scenario2PBT9",'Deep retrofit'!$AD$42,IF(F77="Scenario3PBT9",'Deep retrofit'!$AE$42,"")))&amp;IF(F77="Scenario1PBT10",'Deep retrofit'!$AF$42,IF(F77="Scenario2PBT10",'Deep retrofit'!$AG$42,IF(F77="Scenario3PBT10",'Deep retrofit'!$AH$42,"")))&amp;IF(F77="Scenario1PBT11",'Deep retrofit'!$AI$42,IF(F77="Scenario2PBT11",'Deep retrofit'!$AJ$42,IF(F77="Scenario3PBT11",'Deep retrofit'!$AK$42,"")))&amp;IF(F77="Scenario1PBT12",'Deep retrofit'!$AL$42,IF(F77="Scenario2PBT12",'Deep retrofit'!$AM$42,IF(F77="Scenario3PBT12",'Deep retrofit'!$AN$42,"")))&amp;IF(F77="Scenario1PBT13",'Deep retrofit'!$AO$42,IF(F77="Scenario2PBT13",'Deep retrofit'!$AP$42,IF(F77="Scenario3PBT13",'Deep retrofit'!$AQ$42,"")))&amp;IF(F77="Scenario1PBT14",'Deep retrofit'!$AR$42,IF(F77="Scenario2PBT14",'Deep retrofit'!$AS$42,IF(F77="Scenario3PBT14",'Deep retrofit'!$AT$42,"")))&amp;IF(F77="Scenario1PBT15",'Deep retrofit'!$AU$42,IF(F77="Scenario2PBT15",'Deep retrofit'!$AV$42,IF(F77="Scenario3PBT15",'Deep retrofit'!$AW$42,"")))</f>
        <v/>
      </c>
      <c r="Z77" s="142">
        <f t="shared" si="54"/>
        <v>0</v>
      </c>
      <c r="AA77" s="331" t="str">
        <f>IF(F77="Scenario1PBT1",'Deep retrofit'!$E$101,IF(F77="Scenario2PBT1",'Deep retrofit'!$F$101,IF(F77="Scenario3PBT1",'Deep retrofit'!$G$101,"")))&amp;IF(F77="Scenario1PBT2",'Deep retrofit'!$H$101,IF(F77="Scenario2PBT2",'Deep retrofit'!$I$101,IF(F77="Scenario3PBT2",'Deep retrofit'!$J$101,"")))&amp;IF(F77="Scenario1PBT3",'Deep retrofit'!$K$101,IF(F77="Scenario2PBT3",'Deep retrofit'!$L$101,IF(F77="Scenario3PBT3",'Deep retrofit'!$M$101,"")))&amp;IF(F77="Scenario1PBT4",'Deep retrofit'!$N$101,IF(F77="Scenario2PBT4",'Deep retrofit'!$O$101,IF(F77="Scenario3PBT4",'Deep retrofit'!$P$101,"")))&amp;IF(F77="Scenario1PBT5",'Deep retrofit'!$Q$101,IF(F77="Scenario2PBT5",'Deep retrofit'!$R$101,IF(F77="Scenario3PBT5",'Deep retrofit'!$S$101,"")))&amp;IF(F77="Scenario1PBT6",'Deep retrofit'!$T$101,IF(F77="Scenario2PBT6",'Deep retrofit'!$U$101,IF(F77="Scenario3PBT6",'Deep retrofit'!$V$101,"")))&amp;IF(F77="Scenario1PBT7",'Deep retrofit'!$W$101,IF(F77="Scenario2PBT7",'Deep retrofit'!$X$101,IF(F77="Scenario3PBT7",'Deep retrofit'!$Y$101,"")))&amp;IF(F77="Scenario1PBT8",'Deep retrofit'!$Z$101,IF(F77="Scenario2PBT8",'Deep retrofit'!$AA$101,IF(F77="Scenario3PBT8",'Deep retrofit'!$AB$101,"")))&amp;IF(F77="Scenario1PBT9",'Deep retrofit'!$AC$101,IF(F77="Scenario2PBT9",'Deep retrofit'!$AD$101,IF(F77="Scenario3PBT9",'Deep retrofit'!$AE$101,"")))&amp;IF(F77="Scenario1PBT10",'Deep retrofit'!$AF$101,IF(F77="Scenario2PBT10",'Deep retrofit'!$AG$101,IF(F77="Scenario3PBT10",'Deep retrofit'!$AH$101,"")))&amp;IF(F77="Scenario1PBT11",'Deep retrofit'!$AI$101,IF(F77="Scenario2PBT11",'Deep retrofit'!$AJ$101,IF(F77="Scenario3PBT11",'Deep retrofit'!$AK$101,"")))&amp;IF(F77="Scenario1PBT12",'Deep retrofit'!$AL$101,IF(F77="Scenario2PBT12",'Deep retrofit'!$AM$101,IF(F77="Scenario3PBT12",'Deep retrofit'!$AN$101,"")))&amp;IF(F77="Scenario1PBT13",'Deep retrofit'!$AO$101,IF(F77="Scenario2PBT13",'Deep retrofit'!$AP$101,IF(F77="Scenario3PBT13",'Deep retrofit'!$AQ$101,"")))&amp;IF(F77="Scenario1PBT14",'Deep retrofit'!$AR$101,IF(F77="Scenario2PBT14",'Deep retrofit'!$AS$101,IF(F77="Scenario3PBT14",'Deep retrofit'!$AT$101,"")))&amp;IF(F77="Scenario1PBT15",'Deep retrofit'!$AU$101,IF(F77="Scenario2PBT15",'Deep retrofit'!$AV$101,IF(F77="Scenario3PBT15",'Deep retrofit'!$AW$101,"")))</f>
        <v/>
      </c>
      <c r="AB77" s="233">
        <f t="shared" si="55"/>
        <v>0</v>
      </c>
      <c r="AC77" s="264">
        <f>IFERROR('Projection_Base-case'!G77-G77,0)</f>
        <v>0</v>
      </c>
      <c r="AD77" s="142">
        <f t="shared" si="34"/>
        <v>0</v>
      </c>
      <c r="AE77" s="142">
        <f>IFERROR(100*AC77/'Projection_Base-case'!G77,0)</f>
        <v>0</v>
      </c>
      <c r="AF77" s="142">
        <f>IFERROR('Projection_Base-case'!I77-I77,0)</f>
        <v>0</v>
      </c>
      <c r="AG77" s="142">
        <f t="shared" si="35"/>
        <v>0</v>
      </c>
      <c r="AH77" s="142">
        <f>IFERROR(100*AF77/'Projection_Base-case'!I77,0)</f>
        <v>0</v>
      </c>
      <c r="AI77" s="142">
        <f>IFERROR('Projection_Base-case'!K77-K77,0)</f>
        <v>0</v>
      </c>
      <c r="AJ77" s="142">
        <f t="shared" si="36"/>
        <v>0</v>
      </c>
      <c r="AK77" s="142">
        <f>IFERROR(100*AI77/'Projection_Base-case'!K77,0)</f>
        <v>0</v>
      </c>
      <c r="AL77" s="142">
        <f>IFERROR(M77-'Projection_Base-case'!M77,0)</f>
        <v>0</v>
      </c>
      <c r="AM77" s="142">
        <f t="shared" si="37"/>
        <v>0</v>
      </c>
      <c r="AN77" s="143">
        <f>IFERROR(100*AL77/'Projection_Base-case'!M77,0)</f>
        <v>0</v>
      </c>
      <c r="AO77" s="262">
        <f>IFERROR('Projection_Base-case'!O77-O77,0)</f>
        <v>0</v>
      </c>
      <c r="AP77" s="142">
        <f t="shared" si="38"/>
        <v>0</v>
      </c>
      <c r="AQ77" s="142">
        <f>IFERROR(100*AO77/'Projection_Base-case'!O77,0)</f>
        <v>0</v>
      </c>
      <c r="AR77" s="142">
        <f>IFERROR('Projection_Base-case'!Q77-Q77,0)</f>
        <v>0</v>
      </c>
      <c r="AS77" s="142">
        <f t="shared" si="39"/>
        <v>0</v>
      </c>
      <c r="AT77" s="142">
        <f>IFERROR(100*AR77/'Projection_Base-case'!Q77,0)</f>
        <v>0</v>
      </c>
      <c r="AU77" s="142">
        <f>IFERROR('Projection_Base-case'!S77-S77,0)</f>
        <v>0</v>
      </c>
      <c r="AV77" s="142">
        <f t="shared" si="40"/>
        <v>0</v>
      </c>
      <c r="AW77" s="143">
        <f>IFERROR(100*AU77/'Projection_Base-case'!S77,0)</f>
        <v>0</v>
      </c>
      <c r="AX77" s="262">
        <f>IFERROR('Projection_Base-case'!U77-U77,0)</f>
        <v>0</v>
      </c>
      <c r="AY77" s="142">
        <f t="shared" si="41"/>
        <v>0</v>
      </c>
      <c r="AZ77" s="142">
        <f>IFERROR(100*AX77/'Projection_Base-case'!U77,0)</f>
        <v>0</v>
      </c>
      <c r="BA77" s="142">
        <f>IFERROR('Projection_Base-case'!W77-W77,0)</f>
        <v>0</v>
      </c>
      <c r="BB77" s="142">
        <f t="shared" si="42"/>
        <v>0</v>
      </c>
      <c r="BC77" s="142">
        <f>IFERROR(100*BA77/'Projection_Base-case'!W77,0)</f>
        <v>0</v>
      </c>
      <c r="BD77" s="142">
        <f>IFERROR('Projection_Base-case'!Y77-Y77,0)</f>
        <v>0</v>
      </c>
      <c r="BE77" s="142">
        <f t="shared" si="43"/>
        <v>0</v>
      </c>
      <c r="BF77" s="142">
        <f>IFERROR(100*BD77/'Projection_Base-case'!Y77,0)</f>
        <v>0</v>
      </c>
      <c r="BG77" s="531">
        <f t="shared" si="56"/>
        <v>0</v>
      </c>
      <c r="BH77" s="532">
        <f t="shared" si="57"/>
        <v>0</v>
      </c>
    </row>
    <row r="78" spans="1:60" x14ac:dyDescent="0.25">
      <c r="A78" s="261">
        <v>73</v>
      </c>
      <c r="B78" s="142">
        <f>'Projection_Base-case'!B78</f>
        <v>0</v>
      </c>
      <c r="C78" s="142">
        <f>'Projection_Base-case'!C78</f>
        <v>0</v>
      </c>
      <c r="D78" s="142">
        <f>'Projection_Base-case'!D78</f>
        <v>0</v>
      </c>
      <c r="E78" s="149"/>
      <c r="F78" s="258" t="str">
        <f t="shared" si="44"/>
        <v>0</v>
      </c>
      <c r="G78" s="231" t="str">
        <f>IF(F78="Scenario1PBT1",'Deep retrofit'!$E$6,IF(F78="Scenario2PBT1",'Deep retrofit'!$F$6,IF(F78="Scenario3PBT1",'Deep retrofit'!$G$6,"")))&amp;IF(F78="Scenario1PBT2",'Deep retrofit'!$H$6,IF(F78="Scenario2PBT2",'Deep retrofit'!$I$6,IF(F78="Scenario3PBT2",'Deep retrofit'!$J$6,"")))&amp;IF(F78="Scenario1PBT3",'Deep retrofit'!$K$6,IF(F78="Scenario2PBT3",'Deep retrofit'!$L$6,IF(F78="Scenario3PBT3",'Deep retrofit'!$M$6,"")))&amp;IF(F78="Scenario1PBT4",'Deep retrofit'!$N$6,IF(F78="Scenario2PBT4",'Deep retrofit'!$O$6,IF(F78="Scenario3PBT4",'Deep retrofit'!$P$6,"")))&amp;IF(F78="Scenario1PBT5",'Deep retrofit'!$Q$6,IF(F78="Scenario2PBT5",'Deep retrofit'!$R$6,IF(F78="Scenario3PBT5",'Deep retrofit'!$S$6,"")))&amp;IF(F78="Scenario1PBT6",'Deep retrofit'!$T$6,IF(F78="Scenario2PBT6",'Deep retrofit'!$U$6,IF(F78="Scenario3PBT6",'Deep retrofit'!$V$6,"")))&amp;IF(F78="Scenario1PBT7",'Deep retrofit'!$W$6,IF(F78="Scenario2PBT7",'Deep retrofit'!$X$6,IF(F78="Scenario3PBT7",'Deep retrofit'!$Y$6,"")))&amp;IF(F78="Scenario1PBT8",'Deep retrofit'!$Z$6,IF(F78="Scenario2PBT8",'Deep retrofit'!$AA$6,IF(F78="Scenario3PBT8",'Deep retrofit'!$AB$6,"")))&amp;IF(F78="Scenario1PBT9",'Deep retrofit'!$AC$6,IF(F78="Scenario2PBT9",'Deep retrofit'!$AD$6,IF(F78="Scenario3PBT9",'Deep retrofit'!$AE$6,"")))&amp;IF(F78="Scenario1PBT10",'Deep retrofit'!$AF$6,IF(F78="Scenario2PBT10",'Deep retrofit'!$AG$6,IF(F78="Scenario3PBT10",'Deep retrofit'!$AH$6,"")))&amp;IF(F78="Scenario1PBT11",'Deep retrofit'!$AI$6,IF(F78="Scenario2PBT11",'Deep retrofit'!$AJ$6,IF(F78="Scenario3PBT11",'Deep retrofit'!$AK$6,"")))&amp;IF(F78="Scenario1PBT12",'Deep retrofit'!$AL$6,IF(F78="Scenario2PBT12",'Deep retrofit'!$AM$6,IF(F78="Scenario3PBT12",'Deep retrofit'!$AN$6,"")))&amp;IF(F78="Scenario1PBT13",'Deep retrofit'!$AO$6,IF(F78="Scenario2PBT13",'Deep retrofit'!$AP$6,IF(F78="Scenario3PBT13",'Deep retrofit'!$AQ$6,"")))&amp;IF(F78="Scenario1PBT14",'Deep retrofit'!$AR$6,IF(F78="Scenario2PBT14",'Deep retrofit'!$AS$6,IF(F78="Scenario3PBT14",'Deep retrofit'!$AT$6,"")))&amp;IF(F78="Scenario1PBT15",'Deep retrofit'!$AU$6,IF(F78="Scenario2PBT15",'Deep retrofit'!$AV$6,IF(F78="Scenario3PBT15",'Deep retrofit'!$AW$6,"")))</f>
        <v/>
      </c>
      <c r="H78" s="142">
        <f t="shared" si="45"/>
        <v>0</v>
      </c>
      <c r="I78" s="232" t="str">
        <f>IF(F78="Scenario1PBT1",'Deep retrofit'!$E$16,IF(F78="Scenario2PBT1",'Deep retrofit'!$F$16,IF(F78="Scenario3PBT1",'Deep retrofit'!$G$16,"")))&amp;IF(F78="Scenario1PBT2",'Deep retrofit'!$H$16,IF(F78="Scenario2PBT2",'Deep retrofit'!$I$16,IF(F78="Scenario3PBT2",'Deep retrofit'!$J$16,"")))&amp;IF(F78="Scenario1PBT3",'Deep retrofit'!$K$16,IF(F78="Scenario2PBT3",'Deep retrofit'!$L$16,IF(F78="Scenario3PBT3",'Deep retrofit'!$M$16,"")))&amp;IF(F78="Scenario1PBT4",'Deep retrofit'!$N$16,IF(F78="Scenario2PBT4",'Deep retrofit'!$O$16,IF(F78="Scenario3PBT4",'Deep retrofit'!$P$16,"")))&amp;IF(F78="Scenario1PBT5",'Deep retrofit'!$Q$16,IF(F78="Scenario2PBT5",'Deep retrofit'!$R$16,IF(F78="Scenario3PBT5",'Deep retrofit'!$S$16,"")))&amp;IF(F78="Scenario1PBT6",'Deep retrofit'!$T$16,IF(F78="Scenario2PBT6",'Deep retrofit'!$U$16,IF(F78="Scenario3PBT6",'Deep retrofit'!$V$16,"")))&amp;IF(F78="Scenario1PBT7",'Deep retrofit'!$W$16,IF(F78="Scenario2PBT7",'Deep retrofit'!$X$16,IF(F78="Scenario3PBT7",'Deep retrofit'!$Y$16,"")))&amp;IF(F78="Scenario1PBT8",'Deep retrofit'!$Z$16,IF(F78="Scenario2PBT8",'Deep retrofit'!$AA$16,IF(F78="Scenario3PBT8",'Deep retrofit'!$AB$16,"")))&amp;IF(F78="Scenario1PBT9",'Deep retrofit'!$AC$16,IF(F78="Scenario2PBT9",'Deep retrofit'!$AD$16,IF(F78="Scenario3PBT9",'Deep retrofit'!$AE$16,"")))&amp;IF(F78="Scenario1PBT10",'Deep retrofit'!$AF$16,IF(F78="Scenario2PBT10",'Deep retrofit'!$AG$16,IF(F78="Scenario3PBT10",'Deep retrofit'!$AH$16,"")))&amp;IF(F78="Scenario1PBT11",'Deep retrofit'!$AI$16,IF(F78="Scenario2PBT11",'Deep retrofit'!$AJ$16,IF(F78="Scenario3PBT11",'Deep retrofit'!$AK$16,"")))&amp;IF(F78="Scenario1PBT12",'Deep retrofit'!$AL$16,IF(F78="Scenario2PBT12",'Deep retrofit'!$AM$16,IF(F78="Scenario3PBT12",'Deep retrofit'!$AN$16,"")))&amp;IF(F78="Scenario1PBT13",'Deep retrofit'!$AO$16,IF(F78="Scenario2PBT13",'Deep retrofit'!$AP$16,IF(F78="Scenario3PBT13",'Deep retrofit'!$AQ$16,"")))&amp;IF(F78="Scenario1PBT14",'Deep retrofit'!$AR$16,IF(F78="Scenario2PBT14",'Deep retrofit'!$AS$16,IF(F78="Scenario3PBT14",'Deep retrofit'!$AT$16,"")))&amp;IF(F78="Scenario1PBT15",'Deep retrofit'!$AU$16,IF(F78="Scenario2PBT15",'Deep retrofit'!$AV$16,IF(F78="Scenario3PBT15",'Deep retrofit'!$AW$16,"")))</f>
        <v/>
      </c>
      <c r="J78" s="142">
        <f t="shared" si="46"/>
        <v>0</v>
      </c>
      <c r="K78" s="142" t="str">
        <f>IF(F78="Scenario1PBT1",'Deep retrofit'!$E$18,IF(F78="Scenario2PBT1",'Deep retrofit'!$F$18,IF(F78="Scenario3PBT1",'Deep retrofit'!$G$18,"")))&amp;IF(F78="Scenario1PBT2",'Deep retrofit'!$H$18,IF(F78="Scenario2PBT2",'Deep retrofit'!$I$18,IF(F78="Scenario3PBT2",'Deep retrofit'!$J$18,"")))&amp;IF(F78="Scenario1PBT3",'Deep retrofit'!$K$18,IF(F78="Scenario2PBT3",'Deep retrofit'!$L$18,IF(F78="Scenario3PBT3",'Deep retrofit'!$M$18,"")))&amp;IF(F78="Scenario1PBT4",'Deep retrofit'!$N$18,IF(F78="Scenario2PBT4",'Deep retrofit'!$O$18,IF(F78="Scenario3PBT4",'Deep retrofit'!$P$18,"")))&amp;IF(F78="Scenario1PBT5",'Deep retrofit'!$Q$18,IF(F78="Scenario2PBT5",'Deep retrofit'!$R$18,IF(F78="Scenario3PBT5",'Deep retrofit'!$S$18,"")))&amp;IF(F78="Scenario1PBT6",'Deep retrofit'!$T$18,IF(F78="Scenario2PBT6",'Deep retrofit'!$U$18,IF(F78="Scenario3PBT6",'Deep retrofit'!$V$18,"")))&amp;IF(F78="Scenario1PBT7",'Deep retrofit'!$W$18,IF(F78="Scenario2PBT7",'Deep retrofit'!$X$18,IF(F78="Scenario3PBT7",'Deep retrofit'!$Y$18,"")))&amp;IF(F78="Scenario1PBT8",'Deep retrofit'!$Z$18,IF(F78="Scenario2PBT8",'Deep retrofit'!$AA$18,IF(F78="Scenario3PBT8",'Deep retrofit'!$AB$18,"")))&amp;IF(F78="Scenario1PBT9",'Deep retrofit'!$AC$18,IF(F78="Scenario2PBT9",'Deep retrofit'!$AD$18,IF(F78="Scenario3PBT9",'Deep retrofit'!$AE$18,"")))&amp;IF(F78="Scenario1PBT10",'Deep retrofit'!$AF$18,IF(F78="Scenario2PBT10",'Deep retrofit'!$AG$18,IF(F78="Scenario3PBT10",'Deep retrofit'!$AH$18,"")))&amp;IF(F78="Scenario1PBT11",'Deep retrofit'!$AI$18,IF(F78="Scenario2PBT11",'Deep retrofit'!$AJ$18,IF(F78="Scenario3PBT11",'Deep retrofit'!$AK$18,"")))&amp;IF(F78="Scenario1PBT12",'Deep retrofit'!$AL$18,IF(F78="Scenario2PBT12",'Deep retrofit'!$AM$18,IF(F78="Scenario3PBT12",'Deep retrofit'!$AN$18,"")))&amp;IF(F78="Scenario1PBT13",'Deep retrofit'!$AO$18,IF(F78="Scenario2PBT13",'Deep retrofit'!$AP$18,IF(F78="Scenario3PBT13",'Deep retrofit'!$AQ$18,"")))&amp;IF(F78="Scenario1PBT14",'Deep retrofit'!$AR$18,IF(F78="Scenario2PBT14",'Deep retrofit'!$AS$18,IF(F78="Scenario3PBT14",'Deep retrofit'!$AT$18,"")))&amp;IF(F78="Scenario1PBT15",'Deep retrofit'!$AU$18,IF(F78="Scenario2PBT15",'Deep retrofit'!$AV$18,IF(F78="Scenario3PBT15",'Deep retrofit'!$AW$18,"")))</f>
        <v/>
      </c>
      <c r="L78" s="142">
        <f t="shared" si="47"/>
        <v>0</v>
      </c>
      <c r="M78" s="142" t="str">
        <f>IF(F78="Scenario1PBT1",'Deep retrofit'!$E$20,IF(F78="Scenario2PBT1",'Deep retrofit'!$F$20,IF(F78="Scenario3PBT1",'Deep retrofit'!$G$20,"")))&amp;IF(F78="Scenario1PBT2",'Deep retrofit'!$H$20,IF(F78="Scenario2PBT2",'Deep retrofit'!$I$20,IF(F78="Scenario3PBT2",'Deep retrofit'!$J$20,"")))&amp;IF(F78="Scenario1PBT3",'Deep retrofit'!$K$20,IF(F78="Scenario2PBT3",'Deep retrofit'!$L$20,IF(F78="Scenario3PBT3",'Deep retrofit'!$M$20,"")))&amp;IF(F78="Scenario1PBT4",'Deep retrofit'!$N$20,IF(F78="Scenario2PBT4",'Deep retrofit'!$O$20,IF(F78="Scenario3PBT4",'Deep retrofit'!$P$20,"")))&amp;IF(F78="Scenario1PBT5",'Deep retrofit'!$Q$20,IF(F78="Scenario2PBT5",'Deep retrofit'!$R$20,IF(F78="Scenario3PBT5",'Deep retrofit'!$S$20,"")))&amp;IF(F78="Scenario1PBT6",'Deep retrofit'!$T$20,IF(F78="Scenario2PBT6",'Deep retrofit'!$U$20,IF(F78="Scenario3PBT6",'Deep retrofit'!$V$20,"")))&amp;IF(F78="Scenario1PBT7",'Deep retrofit'!$W$20,IF(F78="Scenario2PBT7",'Deep retrofit'!$X$20,IF(F78="Scenario3PBT7",'Deep retrofit'!$Y$20,"")))&amp;IF(F78="Scenario1PBT8",'Deep retrofit'!$Z$20,IF(F78="Scenario2PBT8",'Deep retrofit'!$AA$20,IF(F78="Scenario3PBT8",'Deep retrofit'!$AB$20,"")))&amp;IF(F78="Scenario1PBT9",'Deep retrofit'!$AC$20,IF(F78="Scenario2PBT9",'Deep retrofit'!$AD$20,IF(F78="Scenario3PBT9",'Deep retrofit'!$AE$20,"")))&amp;IF(F78="Scenario1PBT10",'Deep retrofit'!$AF$20,IF(F78="Scenario2PBT10",'Deep retrofit'!$AG$20,IF(F78="Scenario3PBT10",'Deep retrofit'!$AH$20,"")))&amp;IF(F78="Scenario1PBT11",'Deep retrofit'!$AI$20,IF(F78="Scenario2PBT11",'Deep retrofit'!$AJ$20,IF(F78="Scenario3PBT11",'Deep retrofit'!$AK$20,"")))&amp;IF(F78="Scenario1PBT12",'Deep retrofit'!$AL$20,IF(F78="Scenario2PBT12",'Deep retrofit'!$AM$20,IF(F78="Scenario3PBT12",'Deep retrofit'!$AN$20,"")))&amp;IF(F78="Scenario1PBT13",'Deep retrofit'!$AO$20,IF(F78="Scenario2PBT13",'Deep retrofit'!$AP$20,IF(F78="Scenario3PBT13",'Deep retrofit'!$AQ$20,"")))&amp;IF(F78="Scenario1PBT14",'Deep retrofit'!$AR$20,IF(F78="Scenario2PBT14",'Deep retrofit'!$AS$20,IF(F78="Scenario3PBT14",'Deep retrofit'!$AT$20,"")))&amp;IF(F78="Scenario1PBT15",'Deep retrofit'!$AU$20,IF(F78="Scenario2PBT15",'Deep retrofit'!$AV$20,IF(F78="Scenario3PBT15",'Deep retrofit'!$AW$20,"")))</f>
        <v/>
      </c>
      <c r="N78" s="143">
        <f t="shared" si="48"/>
        <v>0</v>
      </c>
      <c r="O78" s="262" t="str">
        <f>IF(F78="Scenario1PBT1",'Deep retrofit'!$E$23,IF(F78="Scenario2PBT1",'Deep retrofit'!$F$23,IF(F78="Scenario3PBT1",'Deep retrofit'!$G$23,"")))&amp;IF(F78="Scenario1PBT2",'Deep retrofit'!$H$23,IF(F78="Scenario2PBT2",'Deep retrofit'!$I$23,IF(F78="Scenario3PBT2",'Deep retrofit'!$J$23,"")))&amp;IF(F78="Scenario1PBT3",'Deep retrofit'!$K$23,IF(F78="Scenario2PBT3",'Deep retrofit'!$L$23,IF(F78="Scenario3PBT3",'Deep retrofit'!$M$23,"")))&amp;IF(F78="Scenario1PBT4",'Deep retrofit'!$N$23,IF(F78="Scenario2PBT4",'Deep retrofit'!$O$23,IF(F78="Scenario3PBT4",'Deep retrofit'!$P$23,"")))&amp;IF(F78="Scenario1PBT5",'Deep retrofit'!$Q$23,IF(F78="Scenario2PBT5",'Deep retrofit'!$R$23,IF(F78="Scenario3PBT5",'Deep retrofit'!$S$23,"")))&amp;IF(F78="Scenario1PBT6",'Deep retrofit'!$T$23,IF(F78="Scenario2PBT6",'Deep retrofit'!$U$23,IF(F78="Scenario3PBT6",'Deep retrofit'!$V$23,"")))&amp;IF(F78="Scenario1PBT7",'Deep retrofit'!$W$23,IF(F78="Scenario2PBT7",'Deep retrofit'!$X$23,IF(F78="Scenario3PBT7",'Deep retrofit'!$Y$23,"")))&amp;IF(F78="Scenario1PBT8",'Deep retrofit'!$Z$23,IF(F78="Scenario2PBT8",'Deep retrofit'!$AA$23,IF(F78="Scenario3PBT8",'Deep retrofit'!$AB$23,"")))&amp;IF(F78="Scenario1PBT9",'Deep retrofit'!$AC$23,IF(F78="Scenario2PBT9",'Deep retrofit'!$AD$23,IF(F78="Scenario3PBT9",'Deep retrofit'!$AE$23,"")))&amp;IF(F78="Scenario1PBT10",'Deep retrofit'!$AF$23,IF(F78="Scenario2PBT10",'Deep retrofit'!$AG$23,IF(F78="Scenario3PBT10",'Deep retrofit'!$AH$23,"")))&amp;IF(F78="Scenario1PBT11",'Deep retrofit'!$AI$23,IF(F78="Scenario2PBT11",'Deep retrofit'!$AJ$23,IF(F78="Scenario3PBT11",'Deep retrofit'!$AK$23,"")))&amp;IF(F78="Scenario1PBT12",'Deep retrofit'!$AL$23,IF(F78="Scenario2PBT12",'Deep retrofit'!$AM$23,IF(F78="Scenario3PBT12",'Deep retrofit'!$AN$23,"")))&amp;IF(F78="Scenario1PBT13",'Deep retrofit'!$AO$23,IF(F78="Scenario2PBT13",'Deep retrofit'!$AP$23,IF(F78="Scenario3PBT13",'Deep retrofit'!$AQ$23,"")))&amp;IF(F78="Scenario1PBT14",'Deep retrofit'!$AR$23,IF(F78="Scenario2PBT14",'Deep retrofit'!$AS$23,IF(F78="Scenario3PBT14",'Deep retrofit'!$AT$23,"")))&amp;IF(F78="Scenario1PBT15",'Deep retrofit'!$AU$23,IF(F78="Scenario2PBT15",'Deep retrofit'!$AV$23,IF(F78="Scenario3PBT15",'Deep retrofit'!$AW$23,"")))</f>
        <v/>
      </c>
      <c r="P78" s="142">
        <f t="shared" si="49"/>
        <v>0</v>
      </c>
      <c r="Q78" s="142" t="str">
        <f>IF(F78="Scenario1PBT1",'Deep retrofit'!$E$25,IF(F78="Scenario2PBT1",'Deep retrofit'!$F$25,IF(F78="Scenario3PBT1",'Deep retrofit'!$G$25,"")))&amp;IF(F78="Scenario1PBT2",'Deep retrofit'!$H$25,IF(F78="Scenario2PBT2",'Deep retrofit'!$I$25,IF(F78="Scenario3PBT2",'Deep retrofit'!$J$25,"")))&amp;IF(F78="Scenario1PBT3",'Deep retrofit'!$K$25,IF(F78="Scenario2PBT3",'Deep retrofit'!$L$25,IF(F78="Scenario3PBT3",'Deep retrofit'!$M$25,"")))&amp;IF(F78="Scenario1PBT4",'Deep retrofit'!$N$25,IF(F78="Scenario2PBT4",'Deep retrofit'!$O$25,IF(F78="Scenario3PBT4",'Deep retrofit'!$P$25,"")))&amp;IF(F78="Scenario1PBT5",'Deep retrofit'!$Q$25,IF(F78="Scenario2PBT5",'Deep retrofit'!$R$25,IF(F78="Scenario3PBT5",'Deep retrofit'!$S$25,"")))&amp;IF(F78="Scenario1PBT6",'Deep retrofit'!$T$25,IF(F78="Scenario2PBT6",'Deep retrofit'!$U$25,IF(F78="Scenario3PBT6",'Deep retrofit'!$V$25,"")))&amp;IF(F78="Scenario1PBT7",'Deep retrofit'!$W$25,IF(F78="Scenario2PBT7",'Deep retrofit'!$X$25,IF(F78="Scenario3PBT7",'Deep retrofit'!$Y$25,"")))&amp;IF(F78="Scenario1PBT8",'Deep retrofit'!$Z$25,IF(F78="Scenario2PBT8",'Deep retrofit'!$AA$25,IF(F78="Scenario3PBT8",'Deep retrofit'!$AB$25,"")))&amp;IF(F78="Scenario1PBT9",'Deep retrofit'!$AC$25,IF(F78="Scenario2PBT9",'Deep retrofit'!$AD$25,IF(F78="Scenario3PBT9",'Deep retrofit'!$AE$25,"")))&amp;IF(F78="Scenario1PBT10",'Deep retrofit'!$AF$25,IF(F78="Scenario2PBT10",'Deep retrofit'!$AG$25,IF(F78="Scenario3PBT10",'Deep retrofit'!$AH$25,"")))&amp;IF(F78="Scenario1PBT11",'Deep retrofit'!$AI$25,IF(F78="Scenario2PBT11",'Deep retrofit'!$AJ$25,IF(F78="Scenario3PBT11",'Deep retrofit'!$AK$25,"")))&amp;IF(F78="Scenario1PBT12",'Deep retrofit'!$AL$25,IF(F78="Scenario2PBT12",'Deep retrofit'!$AM$25,IF(F78="Scenario3PBT12",'Deep retrofit'!$AN$25,"")))&amp;IF(F78="Scenario1PBT13",'Deep retrofit'!$AO$25,IF(F78="Scenario2PBT13",'Deep retrofit'!$AP$25,IF(F78="Scenario3PBT13",'Deep retrofit'!$AQ$25,"")))&amp;IF(F78="Scenario1PBT14",'Deep retrofit'!$AR$25,IF(F78="Scenario2PBT14",'Deep retrofit'!$AS$25,IF(F78="Scenario3PBT14",'Deep retrofit'!$AT$25,"")))&amp;IF(F78="Scenario1PBT15",'Deep retrofit'!$AU$25,IF(F78="Scenario2PBT15",'Deep retrofit'!$AV$25,IF(F78="Scenario3PBT15",'Deep retrofit'!$AW$25,"")))</f>
        <v/>
      </c>
      <c r="R78" s="142">
        <f t="shared" si="50"/>
        <v>0</v>
      </c>
      <c r="S78" s="142" t="str">
        <f>IF(F78="Scenario1PBT1",'Deep retrofit'!$E$27,IF(F78="Scenario2PBT1",'Deep retrofit'!$F$27,IF(F78="Scenario3PBT1",'Deep retrofit'!$G$27,"")))&amp;IF(F78="Scenario1PBT2",'Deep retrofit'!$H$27,IF(F78="Scenario2PBT2",'Deep retrofit'!$I$27,IF(F78="Scenario3PBT2",'Deep retrofit'!$J$27,"")))&amp;IF(F78="Scenario1PBT3",'Deep retrofit'!$K$27,IF(F78="Scenario2PBT3",'Deep retrofit'!$L$27,IF(F78="Scenario3PBT3",'Deep retrofit'!$M$27,"")))&amp;IF(F78="Scenario1PBT4",'Deep retrofit'!$N$27,IF(F78="Scenario2PBT4",'Deep retrofit'!$O$27,IF(F78="Scenario3PBT4",'Deep retrofit'!$P$27,"")))&amp;IF(F78="Scenario1PBT5",'Deep retrofit'!$Q$27,IF(F78="Scenario2PBT5",'Deep retrofit'!$R$27,IF(F78="Scenario3PBT5",'Deep retrofit'!$S$27,"")))&amp;IF(F78="Scenario1PBT6",'Deep retrofit'!$T$27,IF(F78="Scenario2PBT6",'Deep retrofit'!$U$27,IF(F78="Scenario3PBT6",'Deep retrofit'!$V$27,"")))&amp;IF(F78="Scenario1PBT7",'Deep retrofit'!$W$27,IF(F78="Scenario2PBT7",'Deep retrofit'!$X$27,IF(F78="Scenario3PBT7",'Deep retrofit'!$Y$27,"")))&amp;IF(F78="Scenario1PBT8",'Deep retrofit'!$Z$27,IF(F78="Scenario2PBT8",'Deep retrofit'!$AA$27,IF(F78="Scenario3PBT8",'Deep retrofit'!$AB$27,"")))&amp;IF(F78="Scenario1PBT9",'Deep retrofit'!$AC$27,IF(F78="Scenario2PBT9",'Deep retrofit'!$AD$27,IF(F78="Scenario3PBT9",'Deep retrofit'!$AE$27,"")))&amp;IF(F78="Scenario1PBT10",'Deep retrofit'!$AF$27,IF(F78="Scenario2PBT10",'Deep retrofit'!$AG$27,IF(F78="Scenario3PBT10",'Deep retrofit'!$AH$27,"")))&amp;IF(F78="Scenario1PBT11",'Deep retrofit'!$AI$27,IF(F78="Scenario2PBT11",'Deep retrofit'!$AJ$27,IF(F78="Scenario3PBT11",'Deep retrofit'!$AK$27,"")))&amp;IF(F78="Scenario1PBT12",'Deep retrofit'!$AL$27,IF(F78="Scenario2PBT12",'Deep retrofit'!$AM$27,IF(F78="Scenario3PBT12",'Deep retrofit'!$AN$27,"")))&amp;IF(F78="Scenario1PBT13",'Deep retrofit'!$AO$27,IF(F78="Scenario2PBT13",'Deep retrofit'!$AP$27,IF(F78="Scenario3PBT13",'Deep retrofit'!$AQ$27,"")))&amp;IF(F78="Scenario1PBT14",'Deep retrofit'!$AR$27,IF(F78="Scenario2PBT14",'Deep retrofit'!$AS$27,IF(F78="Scenario3PBT14",'Deep retrofit'!$AT$27,"")))&amp;IF(F78="Scenario1PBT15",'Deep retrofit'!$AU$27,IF(F78="Scenario2PBT15",'Deep retrofit'!$AV$27,IF(F78="Scenario3PBT15",'Deep retrofit'!$AW$27,"")))</f>
        <v/>
      </c>
      <c r="T78" s="263">
        <f t="shared" si="51"/>
        <v>0</v>
      </c>
      <c r="U78" s="262" t="str">
        <f>IF(F78="Scenario1PBT1",'Deep retrofit'!$E$38,IF(F78="Scenario2PBT1",'Deep retrofit'!$F$38,IF(F78="Scenario3PBT1",'Deep retrofit'!$G$38,"")))&amp;IF(F78="Scenario1PBT2",'Deep retrofit'!$H$38,IF(F78="Scenario2PBT2",'Deep retrofit'!$I$38,IF(F78="Scenario3PBT2",'Deep retrofit'!$J$38,"")))&amp;IF(F78="Scenario1PBT3",'Deep retrofit'!$K$38,IF(F78="Scenario2PBT3",'Deep retrofit'!$L$38,IF(F78="Scenario3PBT3",'Deep retrofit'!$M$38,"")))&amp;IF(F78="Scenario1PBT4",'Deep retrofit'!$N$38,IF(F78="Scenario2PBT4",'Deep retrofit'!$O$38,IF(F78="Scenario3PBT4",'Deep retrofit'!$P$38,"")))&amp;IF(F78="Scenario1PBT5",'Deep retrofit'!$Q$38,IF(F78="Scenario2PBT5",'Deep retrofit'!$R$38,IF(F78="Scenario3PBT5",'Deep retrofit'!$S$38,"")))&amp;IF(F78="Scenario1PBT6",'Deep retrofit'!$T$38,IF(F78="Scenario2PBT6",'Deep retrofit'!$U$38,IF(F78="Scenario3PBT6",'Deep retrofit'!$V$38,"")))&amp;IF(F78="Scenario1PBT7",'Deep retrofit'!$W$38,IF(F78="Scenario2PBT7",'Deep retrofit'!$X$38,IF(F78="Scenario3PBT7",'Deep retrofit'!$Y$38,"")))&amp;IF(F78="Scenario1PBT8",'Deep retrofit'!$Z$38,IF(F78="Scenario2PBT8",'Deep retrofit'!$AA$38,IF(F78="Scenario3PBT8",'Deep retrofit'!$AB$38,"")))&amp;IF(F78="Scenario1PBT9",'Deep retrofit'!$AC$38,IF(F78="Scenario2PBT9",'Deep retrofit'!$AD$38,IF(F78="Scenario3PBT9",'Deep retrofit'!$AE$38,"")))&amp;IF(F78="Scenario1PBT10",'Deep retrofit'!$AF$38,IF(F78="Scenario2PBT10",'Deep retrofit'!$AG$38,IF(F78="Scenario3PBT10",'Deep retrofit'!$AH$38,"")))&amp;IF(F78="Scenario1PBT11",'Deep retrofit'!$AI$38,IF(F78="Scenario2PBT11",'Deep retrofit'!$AJ$38,IF(F78="Scenario3PBT11",'Deep retrofit'!$AK$38,"")))&amp;IF(F78="Scenario1PBT12",'Deep retrofit'!$AL$38,IF(F78="Scenario2PBT12",'Deep retrofit'!$AM$38,IF(F78="Scenario3PBT12",'Deep retrofit'!$AN$38,"")))&amp;IF(F78="Scenario1PBT13",'Deep retrofit'!$AO$38,IF(F78="Scenario2PBT13",'Deep retrofit'!$AP$38,IF(F78="Scenario3PBT13",'Deep retrofit'!$AQ$38,"")))&amp;IF(F78="Scenario1PBT14",'Deep retrofit'!$AR$38,IF(F78="Scenario2PBT14",'Deep retrofit'!$AS$38,IF(F78="Scenario3PBT14",'Deep retrofit'!$AT$38,"")))&amp;IF(F78="Scenario1PBT15",'Deep retrofit'!$AU$38,IF(F78="Scenario2PBT15",'Deep retrofit'!$AV$38,IF(F78="Scenario3PBT15",'Deep retrofit'!$AW$38,"")))</f>
        <v/>
      </c>
      <c r="V78" s="142">
        <f t="shared" si="52"/>
        <v>0</v>
      </c>
      <c r="W78" s="142" t="str">
        <f>IF(F78="Scenario1PBT1",'Deep retrofit'!$E$40,IF(F78="Scenario2PBT1",'Deep retrofit'!$F$40,IF(F78="Scenario3PBT1",'Deep retrofit'!$G$40,"")))&amp;IF(F78="Scenario1PBT2",'Deep retrofit'!$H$40,IF(F78="Scenario2PBT2",'Deep retrofit'!$I$40,IF(F78="Scenario3PBT2",'Deep retrofit'!$J$40,"")))&amp;IF(F78="Scenario1PBT3",'Deep retrofit'!$K$40,IF(F78="Scenario2PBT3",'Deep retrofit'!$L$40,IF(F78="Scenario3PBT3",'Deep retrofit'!$M$40,"")))&amp;IF(F78="Scenario1PBT4",'Deep retrofit'!$N$40,IF(F78="Scenario2PBT4",'Deep retrofit'!$O$40,IF(F78="Scenario3PBT4",'Deep retrofit'!$P$40,"")))&amp;IF(F78="Scenario1PBT5",'Deep retrofit'!$Q$40,IF(F78="Scenario2PBT5",'Deep retrofit'!$R$40,IF(F78="Scenario3PBT5",'Deep retrofit'!$S$40,"")))&amp;IF(F78="Scenario1PBT6",'Deep retrofit'!$T$40,IF(F78="Scenario2PBT6",'Deep retrofit'!$U$40,IF(F78="Scenario3PBT6",'Deep retrofit'!$V$40,"")))&amp;IF(F78="Scenario1PBT7",'Deep retrofit'!$W$40,IF(F78="Scenario2PBT7",'Deep retrofit'!$X$40,IF(F78="Scenario3PBT7",'Deep retrofit'!$Y$40,"")))&amp;IF(F78="Scenario1PBT8",'Deep retrofit'!$Z$40,IF(F78="Scenario2PBT8",'Deep retrofit'!$AA$40,IF(F78="Scenario3PBT8",'Deep retrofit'!$AB$40,"")))&amp;IF(F78="Scenario1PBT9",'Deep retrofit'!$AC$40,IF(F78="Scenario2PBT9",'Deep retrofit'!$AD$40,IF(F78="Scenario3PBT9",'Deep retrofit'!$AE$40,"")))&amp;IF(F78="Scenario1PBT10",'Deep retrofit'!$AF$40,IF(F78="Scenario2PBT10",'Deep retrofit'!$AG$40,IF(F78="Scenario3PBT10",'Deep retrofit'!$AH$40,"")))&amp;IF(F78="Scenario1PBT11",'Deep retrofit'!$AI$40,IF(F78="Scenario2PBT11",'Deep retrofit'!$AJ$40,IF(F78="Scenario3PBT11",'Deep retrofit'!$AK$40,"")))&amp;IF(F78="Scenario1PBT12",'Deep retrofit'!$AL$40,IF(F78="Scenario2PBT12",'Deep retrofit'!$AM$40,IF(F78="Scenario3PBT12",'Deep retrofit'!$AN$40,"")))&amp;IF(F78="Scenario1PBT13",'Deep retrofit'!$AO$40,IF(F78="Scenario2PBT13",'Deep retrofit'!$AP$40,IF(F78="Scenario3PBT13",'Deep retrofit'!$AQ$40,"")))&amp;IF(F78="Scenario1PBT14",'Deep retrofit'!$AR$40,IF(F78="Scenario2PBT14",'Deep retrofit'!$AS$40,IF(F78="Scenario3PBT14",'Deep retrofit'!$AT$40,"")))&amp;IF(F78="Scenario1PBT15",'Deep retrofit'!$AU$40,IF(F78="Scenario2PBT15",'Deep retrofit'!$AV$40,IF(F78="Scenario3PBT15",'Deep retrofit'!$AW$40,"")))</f>
        <v/>
      </c>
      <c r="X78" s="142">
        <f t="shared" si="53"/>
        <v>0</v>
      </c>
      <c r="Y78" s="142" t="str">
        <f>IF(F78="Scenario1PBT1",'Deep retrofit'!$E$42,IF(F78="Scenario2PBT1",'Deep retrofit'!$F$42,IF(F78="Scenario3PBT1",'Deep retrofit'!$G$42,"")))&amp;IF(F78="Scenario1PBT2",'Deep retrofit'!$H$42,IF(F78="Scenario2PBT2",'Deep retrofit'!$I$42,IF(F78="Scenario3PBT2",'Deep retrofit'!$J$42,"")))&amp;IF(F78="Scenario1PBT3",'Deep retrofit'!$K$42,IF(F78="Scenario2PBT3",'Deep retrofit'!$L$42,IF(F78="Scenario3PBT3",'Deep retrofit'!$M$42,"")))&amp;IF(F78="Scenario1PBT4",'Deep retrofit'!$N$42,IF(F78="Scenario2PBT4",'Deep retrofit'!$O$42,IF(F78="Scenario3PBT4",'Deep retrofit'!$P$42,"")))&amp;IF(F78="Scenario1PBT5",'Deep retrofit'!$Q$42,IF(F78="Scenario2PBT5",'Deep retrofit'!$R$42,IF(F78="Scenario3PBT5",'Deep retrofit'!$S$42,"")))&amp;IF(F78="Scenario1PBT6",'Deep retrofit'!$T$42,IF(F78="Scenario2PBT6",'Deep retrofit'!$U$42,IF(F78="Scenario3PBT6",'Deep retrofit'!$V$42,"")))&amp;IF(F78="Scenario1PBT7",'Deep retrofit'!$W$42,IF(F78="Scenario2PBT7",'Deep retrofit'!$X$42,IF(F78="Scenario3PBT7",'Deep retrofit'!$Y$42,"")))&amp;IF(F78="Scenario1PBT8",'Deep retrofit'!$Z$42,IF(F78="Scenario2PBT8",'Deep retrofit'!$AA$42,IF(F78="Scenario3PBT8",'Deep retrofit'!$AB$42,"")))&amp;IF(F78="Scenario1PBT9",'Deep retrofit'!$AC$42,IF(F78="Scenario2PBT9",'Deep retrofit'!$AD$42,IF(F78="Scenario3PBT9",'Deep retrofit'!$AE$42,"")))&amp;IF(F78="Scenario1PBT10",'Deep retrofit'!$AF$42,IF(F78="Scenario2PBT10",'Deep retrofit'!$AG$42,IF(F78="Scenario3PBT10",'Deep retrofit'!$AH$42,"")))&amp;IF(F78="Scenario1PBT11",'Deep retrofit'!$AI$42,IF(F78="Scenario2PBT11",'Deep retrofit'!$AJ$42,IF(F78="Scenario3PBT11",'Deep retrofit'!$AK$42,"")))&amp;IF(F78="Scenario1PBT12",'Deep retrofit'!$AL$42,IF(F78="Scenario2PBT12",'Deep retrofit'!$AM$42,IF(F78="Scenario3PBT12",'Deep retrofit'!$AN$42,"")))&amp;IF(F78="Scenario1PBT13",'Deep retrofit'!$AO$42,IF(F78="Scenario2PBT13",'Deep retrofit'!$AP$42,IF(F78="Scenario3PBT13",'Deep retrofit'!$AQ$42,"")))&amp;IF(F78="Scenario1PBT14",'Deep retrofit'!$AR$42,IF(F78="Scenario2PBT14",'Deep retrofit'!$AS$42,IF(F78="Scenario3PBT14",'Deep retrofit'!$AT$42,"")))&amp;IF(F78="Scenario1PBT15",'Deep retrofit'!$AU$42,IF(F78="Scenario2PBT15",'Deep retrofit'!$AV$42,IF(F78="Scenario3PBT15",'Deep retrofit'!$AW$42,"")))</f>
        <v/>
      </c>
      <c r="Z78" s="142">
        <f t="shared" si="54"/>
        <v>0</v>
      </c>
      <c r="AA78" s="331" t="str">
        <f>IF(F78="Scenario1PBT1",'Deep retrofit'!$E$101,IF(F78="Scenario2PBT1",'Deep retrofit'!$F$101,IF(F78="Scenario3PBT1",'Deep retrofit'!$G$101,"")))&amp;IF(F78="Scenario1PBT2",'Deep retrofit'!$H$101,IF(F78="Scenario2PBT2",'Deep retrofit'!$I$101,IF(F78="Scenario3PBT2",'Deep retrofit'!$J$101,"")))&amp;IF(F78="Scenario1PBT3",'Deep retrofit'!$K$101,IF(F78="Scenario2PBT3",'Deep retrofit'!$L$101,IF(F78="Scenario3PBT3",'Deep retrofit'!$M$101,"")))&amp;IF(F78="Scenario1PBT4",'Deep retrofit'!$N$101,IF(F78="Scenario2PBT4",'Deep retrofit'!$O$101,IF(F78="Scenario3PBT4",'Deep retrofit'!$P$101,"")))&amp;IF(F78="Scenario1PBT5",'Deep retrofit'!$Q$101,IF(F78="Scenario2PBT5",'Deep retrofit'!$R$101,IF(F78="Scenario3PBT5",'Deep retrofit'!$S$101,"")))&amp;IF(F78="Scenario1PBT6",'Deep retrofit'!$T$101,IF(F78="Scenario2PBT6",'Deep retrofit'!$U$101,IF(F78="Scenario3PBT6",'Deep retrofit'!$V$101,"")))&amp;IF(F78="Scenario1PBT7",'Deep retrofit'!$W$101,IF(F78="Scenario2PBT7",'Deep retrofit'!$X$101,IF(F78="Scenario3PBT7",'Deep retrofit'!$Y$101,"")))&amp;IF(F78="Scenario1PBT8",'Deep retrofit'!$Z$101,IF(F78="Scenario2PBT8",'Deep retrofit'!$AA$101,IF(F78="Scenario3PBT8",'Deep retrofit'!$AB$101,"")))&amp;IF(F78="Scenario1PBT9",'Deep retrofit'!$AC$101,IF(F78="Scenario2PBT9",'Deep retrofit'!$AD$101,IF(F78="Scenario3PBT9",'Deep retrofit'!$AE$101,"")))&amp;IF(F78="Scenario1PBT10",'Deep retrofit'!$AF$101,IF(F78="Scenario2PBT10",'Deep retrofit'!$AG$101,IF(F78="Scenario3PBT10",'Deep retrofit'!$AH$101,"")))&amp;IF(F78="Scenario1PBT11",'Deep retrofit'!$AI$101,IF(F78="Scenario2PBT11",'Deep retrofit'!$AJ$101,IF(F78="Scenario3PBT11",'Deep retrofit'!$AK$101,"")))&amp;IF(F78="Scenario1PBT12",'Deep retrofit'!$AL$101,IF(F78="Scenario2PBT12",'Deep retrofit'!$AM$101,IF(F78="Scenario3PBT12",'Deep retrofit'!$AN$101,"")))&amp;IF(F78="Scenario1PBT13",'Deep retrofit'!$AO$101,IF(F78="Scenario2PBT13",'Deep retrofit'!$AP$101,IF(F78="Scenario3PBT13",'Deep retrofit'!$AQ$101,"")))&amp;IF(F78="Scenario1PBT14",'Deep retrofit'!$AR$101,IF(F78="Scenario2PBT14",'Deep retrofit'!$AS$101,IF(F78="Scenario3PBT14",'Deep retrofit'!$AT$101,"")))&amp;IF(F78="Scenario1PBT15",'Deep retrofit'!$AU$101,IF(F78="Scenario2PBT15",'Deep retrofit'!$AV$101,IF(F78="Scenario3PBT15",'Deep retrofit'!$AW$101,"")))</f>
        <v/>
      </c>
      <c r="AB78" s="233">
        <f t="shared" si="55"/>
        <v>0</v>
      </c>
      <c r="AC78" s="264">
        <f>IFERROR('Projection_Base-case'!G78-G78,0)</f>
        <v>0</v>
      </c>
      <c r="AD78" s="142">
        <f t="shared" si="34"/>
        <v>0</v>
      </c>
      <c r="AE78" s="142">
        <f>IFERROR(100*AC78/'Projection_Base-case'!G78,0)</f>
        <v>0</v>
      </c>
      <c r="AF78" s="142">
        <f>IFERROR('Projection_Base-case'!I78-I78,0)</f>
        <v>0</v>
      </c>
      <c r="AG78" s="142">
        <f t="shared" si="35"/>
        <v>0</v>
      </c>
      <c r="AH78" s="142">
        <f>IFERROR(100*AF78/'Projection_Base-case'!I78,0)</f>
        <v>0</v>
      </c>
      <c r="AI78" s="142">
        <f>IFERROR('Projection_Base-case'!K78-K78,0)</f>
        <v>0</v>
      </c>
      <c r="AJ78" s="142">
        <f t="shared" si="36"/>
        <v>0</v>
      </c>
      <c r="AK78" s="142">
        <f>IFERROR(100*AI78/'Projection_Base-case'!K78,0)</f>
        <v>0</v>
      </c>
      <c r="AL78" s="142">
        <f>IFERROR(M78-'Projection_Base-case'!M78,0)</f>
        <v>0</v>
      </c>
      <c r="AM78" s="142">
        <f t="shared" si="37"/>
        <v>0</v>
      </c>
      <c r="AN78" s="143">
        <f>IFERROR(100*AL78/'Projection_Base-case'!M78,0)</f>
        <v>0</v>
      </c>
      <c r="AO78" s="262">
        <f>IFERROR('Projection_Base-case'!O78-O78,0)</f>
        <v>0</v>
      </c>
      <c r="AP78" s="142">
        <f t="shared" si="38"/>
        <v>0</v>
      </c>
      <c r="AQ78" s="142">
        <f>IFERROR(100*AO78/'Projection_Base-case'!O78,0)</f>
        <v>0</v>
      </c>
      <c r="AR78" s="142">
        <f>IFERROR('Projection_Base-case'!Q78-Q78,0)</f>
        <v>0</v>
      </c>
      <c r="AS78" s="142">
        <f t="shared" si="39"/>
        <v>0</v>
      </c>
      <c r="AT78" s="142">
        <f>IFERROR(100*AR78/'Projection_Base-case'!Q78,0)</f>
        <v>0</v>
      </c>
      <c r="AU78" s="142">
        <f>IFERROR('Projection_Base-case'!S78-S78,0)</f>
        <v>0</v>
      </c>
      <c r="AV78" s="142">
        <f t="shared" si="40"/>
        <v>0</v>
      </c>
      <c r="AW78" s="143">
        <f>IFERROR(100*AU78/'Projection_Base-case'!S78,0)</f>
        <v>0</v>
      </c>
      <c r="AX78" s="262">
        <f>IFERROR('Projection_Base-case'!U78-U78,0)</f>
        <v>0</v>
      </c>
      <c r="AY78" s="142">
        <f t="shared" si="41"/>
        <v>0</v>
      </c>
      <c r="AZ78" s="142">
        <f>IFERROR(100*AX78/'Projection_Base-case'!U78,0)</f>
        <v>0</v>
      </c>
      <c r="BA78" s="142">
        <f>IFERROR('Projection_Base-case'!W78-W78,0)</f>
        <v>0</v>
      </c>
      <c r="BB78" s="142">
        <f t="shared" si="42"/>
        <v>0</v>
      </c>
      <c r="BC78" s="142">
        <f>IFERROR(100*BA78/'Projection_Base-case'!W78,0)</f>
        <v>0</v>
      </c>
      <c r="BD78" s="142">
        <f>IFERROR('Projection_Base-case'!Y78-Y78,0)</f>
        <v>0</v>
      </c>
      <c r="BE78" s="142">
        <f t="shared" si="43"/>
        <v>0</v>
      </c>
      <c r="BF78" s="142">
        <f>IFERROR(100*BD78/'Projection_Base-case'!Y78,0)</f>
        <v>0</v>
      </c>
      <c r="BG78" s="531">
        <f t="shared" si="56"/>
        <v>0</v>
      </c>
      <c r="BH78" s="532">
        <f t="shared" si="57"/>
        <v>0</v>
      </c>
    </row>
    <row r="79" spans="1:60" x14ac:dyDescent="0.25">
      <c r="A79" s="261">
        <v>74</v>
      </c>
      <c r="B79" s="142">
        <f>'Projection_Base-case'!B79</f>
        <v>0</v>
      </c>
      <c r="C79" s="142">
        <f>'Projection_Base-case'!C79</f>
        <v>0</v>
      </c>
      <c r="D79" s="142">
        <f>'Projection_Base-case'!D79</f>
        <v>0</v>
      </c>
      <c r="E79" s="149"/>
      <c r="F79" s="258" t="str">
        <f t="shared" si="44"/>
        <v>0</v>
      </c>
      <c r="G79" s="231" t="str">
        <f>IF(F79="Scenario1PBT1",'Deep retrofit'!$E$6,IF(F79="Scenario2PBT1",'Deep retrofit'!$F$6,IF(F79="Scenario3PBT1",'Deep retrofit'!$G$6,"")))&amp;IF(F79="Scenario1PBT2",'Deep retrofit'!$H$6,IF(F79="Scenario2PBT2",'Deep retrofit'!$I$6,IF(F79="Scenario3PBT2",'Deep retrofit'!$J$6,"")))&amp;IF(F79="Scenario1PBT3",'Deep retrofit'!$K$6,IF(F79="Scenario2PBT3",'Deep retrofit'!$L$6,IF(F79="Scenario3PBT3",'Deep retrofit'!$M$6,"")))&amp;IF(F79="Scenario1PBT4",'Deep retrofit'!$N$6,IF(F79="Scenario2PBT4",'Deep retrofit'!$O$6,IF(F79="Scenario3PBT4",'Deep retrofit'!$P$6,"")))&amp;IF(F79="Scenario1PBT5",'Deep retrofit'!$Q$6,IF(F79="Scenario2PBT5",'Deep retrofit'!$R$6,IF(F79="Scenario3PBT5",'Deep retrofit'!$S$6,"")))&amp;IF(F79="Scenario1PBT6",'Deep retrofit'!$T$6,IF(F79="Scenario2PBT6",'Deep retrofit'!$U$6,IF(F79="Scenario3PBT6",'Deep retrofit'!$V$6,"")))&amp;IF(F79="Scenario1PBT7",'Deep retrofit'!$W$6,IF(F79="Scenario2PBT7",'Deep retrofit'!$X$6,IF(F79="Scenario3PBT7",'Deep retrofit'!$Y$6,"")))&amp;IF(F79="Scenario1PBT8",'Deep retrofit'!$Z$6,IF(F79="Scenario2PBT8",'Deep retrofit'!$AA$6,IF(F79="Scenario3PBT8",'Deep retrofit'!$AB$6,"")))&amp;IF(F79="Scenario1PBT9",'Deep retrofit'!$AC$6,IF(F79="Scenario2PBT9",'Deep retrofit'!$AD$6,IF(F79="Scenario3PBT9",'Deep retrofit'!$AE$6,"")))&amp;IF(F79="Scenario1PBT10",'Deep retrofit'!$AF$6,IF(F79="Scenario2PBT10",'Deep retrofit'!$AG$6,IF(F79="Scenario3PBT10",'Deep retrofit'!$AH$6,"")))&amp;IF(F79="Scenario1PBT11",'Deep retrofit'!$AI$6,IF(F79="Scenario2PBT11",'Deep retrofit'!$AJ$6,IF(F79="Scenario3PBT11",'Deep retrofit'!$AK$6,"")))&amp;IF(F79="Scenario1PBT12",'Deep retrofit'!$AL$6,IF(F79="Scenario2PBT12",'Deep retrofit'!$AM$6,IF(F79="Scenario3PBT12",'Deep retrofit'!$AN$6,"")))&amp;IF(F79="Scenario1PBT13",'Deep retrofit'!$AO$6,IF(F79="Scenario2PBT13",'Deep retrofit'!$AP$6,IF(F79="Scenario3PBT13",'Deep retrofit'!$AQ$6,"")))&amp;IF(F79="Scenario1PBT14",'Deep retrofit'!$AR$6,IF(F79="Scenario2PBT14",'Deep retrofit'!$AS$6,IF(F79="Scenario3PBT14",'Deep retrofit'!$AT$6,"")))&amp;IF(F79="Scenario1PBT15",'Deep retrofit'!$AU$6,IF(F79="Scenario2PBT15",'Deep retrofit'!$AV$6,IF(F79="Scenario3PBT15",'Deep retrofit'!$AW$6,"")))</f>
        <v/>
      </c>
      <c r="H79" s="142">
        <f t="shared" si="45"/>
        <v>0</v>
      </c>
      <c r="I79" s="232" t="str">
        <f>IF(F79="Scenario1PBT1",'Deep retrofit'!$E$16,IF(F79="Scenario2PBT1",'Deep retrofit'!$F$16,IF(F79="Scenario3PBT1",'Deep retrofit'!$G$16,"")))&amp;IF(F79="Scenario1PBT2",'Deep retrofit'!$H$16,IF(F79="Scenario2PBT2",'Deep retrofit'!$I$16,IF(F79="Scenario3PBT2",'Deep retrofit'!$J$16,"")))&amp;IF(F79="Scenario1PBT3",'Deep retrofit'!$K$16,IF(F79="Scenario2PBT3",'Deep retrofit'!$L$16,IF(F79="Scenario3PBT3",'Deep retrofit'!$M$16,"")))&amp;IF(F79="Scenario1PBT4",'Deep retrofit'!$N$16,IF(F79="Scenario2PBT4",'Deep retrofit'!$O$16,IF(F79="Scenario3PBT4",'Deep retrofit'!$P$16,"")))&amp;IF(F79="Scenario1PBT5",'Deep retrofit'!$Q$16,IF(F79="Scenario2PBT5",'Deep retrofit'!$R$16,IF(F79="Scenario3PBT5",'Deep retrofit'!$S$16,"")))&amp;IF(F79="Scenario1PBT6",'Deep retrofit'!$T$16,IF(F79="Scenario2PBT6",'Deep retrofit'!$U$16,IF(F79="Scenario3PBT6",'Deep retrofit'!$V$16,"")))&amp;IF(F79="Scenario1PBT7",'Deep retrofit'!$W$16,IF(F79="Scenario2PBT7",'Deep retrofit'!$X$16,IF(F79="Scenario3PBT7",'Deep retrofit'!$Y$16,"")))&amp;IF(F79="Scenario1PBT8",'Deep retrofit'!$Z$16,IF(F79="Scenario2PBT8",'Deep retrofit'!$AA$16,IF(F79="Scenario3PBT8",'Deep retrofit'!$AB$16,"")))&amp;IF(F79="Scenario1PBT9",'Deep retrofit'!$AC$16,IF(F79="Scenario2PBT9",'Deep retrofit'!$AD$16,IF(F79="Scenario3PBT9",'Deep retrofit'!$AE$16,"")))&amp;IF(F79="Scenario1PBT10",'Deep retrofit'!$AF$16,IF(F79="Scenario2PBT10",'Deep retrofit'!$AG$16,IF(F79="Scenario3PBT10",'Deep retrofit'!$AH$16,"")))&amp;IF(F79="Scenario1PBT11",'Deep retrofit'!$AI$16,IF(F79="Scenario2PBT11",'Deep retrofit'!$AJ$16,IF(F79="Scenario3PBT11",'Deep retrofit'!$AK$16,"")))&amp;IF(F79="Scenario1PBT12",'Deep retrofit'!$AL$16,IF(F79="Scenario2PBT12",'Deep retrofit'!$AM$16,IF(F79="Scenario3PBT12",'Deep retrofit'!$AN$16,"")))&amp;IF(F79="Scenario1PBT13",'Deep retrofit'!$AO$16,IF(F79="Scenario2PBT13",'Deep retrofit'!$AP$16,IF(F79="Scenario3PBT13",'Deep retrofit'!$AQ$16,"")))&amp;IF(F79="Scenario1PBT14",'Deep retrofit'!$AR$16,IF(F79="Scenario2PBT14",'Deep retrofit'!$AS$16,IF(F79="Scenario3PBT14",'Deep retrofit'!$AT$16,"")))&amp;IF(F79="Scenario1PBT15",'Deep retrofit'!$AU$16,IF(F79="Scenario2PBT15",'Deep retrofit'!$AV$16,IF(F79="Scenario3PBT15",'Deep retrofit'!$AW$16,"")))</f>
        <v/>
      </c>
      <c r="J79" s="142">
        <f t="shared" si="46"/>
        <v>0</v>
      </c>
      <c r="K79" s="142" t="str">
        <f>IF(F79="Scenario1PBT1",'Deep retrofit'!$E$18,IF(F79="Scenario2PBT1",'Deep retrofit'!$F$18,IF(F79="Scenario3PBT1",'Deep retrofit'!$G$18,"")))&amp;IF(F79="Scenario1PBT2",'Deep retrofit'!$H$18,IF(F79="Scenario2PBT2",'Deep retrofit'!$I$18,IF(F79="Scenario3PBT2",'Deep retrofit'!$J$18,"")))&amp;IF(F79="Scenario1PBT3",'Deep retrofit'!$K$18,IF(F79="Scenario2PBT3",'Deep retrofit'!$L$18,IF(F79="Scenario3PBT3",'Deep retrofit'!$M$18,"")))&amp;IF(F79="Scenario1PBT4",'Deep retrofit'!$N$18,IF(F79="Scenario2PBT4",'Deep retrofit'!$O$18,IF(F79="Scenario3PBT4",'Deep retrofit'!$P$18,"")))&amp;IF(F79="Scenario1PBT5",'Deep retrofit'!$Q$18,IF(F79="Scenario2PBT5",'Deep retrofit'!$R$18,IF(F79="Scenario3PBT5",'Deep retrofit'!$S$18,"")))&amp;IF(F79="Scenario1PBT6",'Deep retrofit'!$T$18,IF(F79="Scenario2PBT6",'Deep retrofit'!$U$18,IF(F79="Scenario3PBT6",'Deep retrofit'!$V$18,"")))&amp;IF(F79="Scenario1PBT7",'Deep retrofit'!$W$18,IF(F79="Scenario2PBT7",'Deep retrofit'!$X$18,IF(F79="Scenario3PBT7",'Deep retrofit'!$Y$18,"")))&amp;IF(F79="Scenario1PBT8",'Deep retrofit'!$Z$18,IF(F79="Scenario2PBT8",'Deep retrofit'!$AA$18,IF(F79="Scenario3PBT8",'Deep retrofit'!$AB$18,"")))&amp;IF(F79="Scenario1PBT9",'Deep retrofit'!$AC$18,IF(F79="Scenario2PBT9",'Deep retrofit'!$AD$18,IF(F79="Scenario3PBT9",'Deep retrofit'!$AE$18,"")))&amp;IF(F79="Scenario1PBT10",'Deep retrofit'!$AF$18,IF(F79="Scenario2PBT10",'Deep retrofit'!$AG$18,IF(F79="Scenario3PBT10",'Deep retrofit'!$AH$18,"")))&amp;IF(F79="Scenario1PBT11",'Deep retrofit'!$AI$18,IF(F79="Scenario2PBT11",'Deep retrofit'!$AJ$18,IF(F79="Scenario3PBT11",'Deep retrofit'!$AK$18,"")))&amp;IF(F79="Scenario1PBT12",'Deep retrofit'!$AL$18,IF(F79="Scenario2PBT12",'Deep retrofit'!$AM$18,IF(F79="Scenario3PBT12",'Deep retrofit'!$AN$18,"")))&amp;IF(F79="Scenario1PBT13",'Deep retrofit'!$AO$18,IF(F79="Scenario2PBT13",'Deep retrofit'!$AP$18,IF(F79="Scenario3PBT13",'Deep retrofit'!$AQ$18,"")))&amp;IF(F79="Scenario1PBT14",'Deep retrofit'!$AR$18,IF(F79="Scenario2PBT14",'Deep retrofit'!$AS$18,IF(F79="Scenario3PBT14",'Deep retrofit'!$AT$18,"")))&amp;IF(F79="Scenario1PBT15",'Deep retrofit'!$AU$18,IF(F79="Scenario2PBT15",'Deep retrofit'!$AV$18,IF(F79="Scenario3PBT15",'Deep retrofit'!$AW$18,"")))</f>
        <v/>
      </c>
      <c r="L79" s="142">
        <f t="shared" si="47"/>
        <v>0</v>
      </c>
      <c r="M79" s="142" t="str">
        <f>IF(F79="Scenario1PBT1",'Deep retrofit'!$E$20,IF(F79="Scenario2PBT1",'Deep retrofit'!$F$20,IF(F79="Scenario3PBT1",'Deep retrofit'!$G$20,"")))&amp;IF(F79="Scenario1PBT2",'Deep retrofit'!$H$20,IF(F79="Scenario2PBT2",'Deep retrofit'!$I$20,IF(F79="Scenario3PBT2",'Deep retrofit'!$J$20,"")))&amp;IF(F79="Scenario1PBT3",'Deep retrofit'!$K$20,IF(F79="Scenario2PBT3",'Deep retrofit'!$L$20,IF(F79="Scenario3PBT3",'Deep retrofit'!$M$20,"")))&amp;IF(F79="Scenario1PBT4",'Deep retrofit'!$N$20,IF(F79="Scenario2PBT4",'Deep retrofit'!$O$20,IF(F79="Scenario3PBT4",'Deep retrofit'!$P$20,"")))&amp;IF(F79="Scenario1PBT5",'Deep retrofit'!$Q$20,IF(F79="Scenario2PBT5",'Deep retrofit'!$R$20,IF(F79="Scenario3PBT5",'Deep retrofit'!$S$20,"")))&amp;IF(F79="Scenario1PBT6",'Deep retrofit'!$T$20,IF(F79="Scenario2PBT6",'Deep retrofit'!$U$20,IF(F79="Scenario3PBT6",'Deep retrofit'!$V$20,"")))&amp;IF(F79="Scenario1PBT7",'Deep retrofit'!$W$20,IF(F79="Scenario2PBT7",'Deep retrofit'!$X$20,IF(F79="Scenario3PBT7",'Deep retrofit'!$Y$20,"")))&amp;IF(F79="Scenario1PBT8",'Deep retrofit'!$Z$20,IF(F79="Scenario2PBT8",'Deep retrofit'!$AA$20,IF(F79="Scenario3PBT8",'Deep retrofit'!$AB$20,"")))&amp;IF(F79="Scenario1PBT9",'Deep retrofit'!$AC$20,IF(F79="Scenario2PBT9",'Deep retrofit'!$AD$20,IF(F79="Scenario3PBT9",'Deep retrofit'!$AE$20,"")))&amp;IF(F79="Scenario1PBT10",'Deep retrofit'!$AF$20,IF(F79="Scenario2PBT10",'Deep retrofit'!$AG$20,IF(F79="Scenario3PBT10",'Deep retrofit'!$AH$20,"")))&amp;IF(F79="Scenario1PBT11",'Deep retrofit'!$AI$20,IF(F79="Scenario2PBT11",'Deep retrofit'!$AJ$20,IF(F79="Scenario3PBT11",'Deep retrofit'!$AK$20,"")))&amp;IF(F79="Scenario1PBT12",'Deep retrofit'!$AL$20,IF(F79="Scenario2PBT12",'Deep retrofit'!$AM$20,IF(F79="Scenario3PBT12",'Deep retrofit'!$AN$20,"")))&amp;IF(F79="Scenario1PBT13",'Deep retrofit'!$AO$20,IF(F79="Scenario2PBT13",'Deep retrofit'!$AP$20,IF(F79="Scenario3PBT13",'Deep retrofit'!$AQ$20,"")))&amp;IF(F79="Scenario1PBT14",'Deep retrofit'!$AR$20,IF(F79="Scenario2PBT14",'Deep retrofit'!$AS$20,IF(F79="Scenario3PBT14",'Deep retrofit'!$AT$20,"")))&amp;IF(F79="Scenario1PBT15",'Deep retrofit'!$AU$20,IF(F79="Scenario2PBT15",'Deep retrofit'!$AV$20,IF(F79="Scenario3PBT15",'Deep retrofit'!$AW$20,"")))</f>
        <v/>
      </c>
      <c r="N79" s="143">
        <f t="shared" si="48"/>
        <v>0</v>
      </c>
      <c r="O79" s="262" t="str">
        <f>IF(F79="Scenario1PBT1",'Deep retrofit'!$E$23,IF(F79="Scenario2PBT1",'Deep retrofit'!$F$23,IF(F79="Scenario3PBT1",'Deep retrofit'!$G$23,"")))&amp;IF(F79="Scenario1PBT2",'Deep retrofit'!$H$23,IF(F79="Scenario2PBT2",'Deep retrofit'!$I$23,IF(F79="Scenario3PBT2",'Deep retrofit'!$J$23,"")))&amp;IF(F79="Scenario1PBT3",'Deep retrofit'!$K$23,IF(F79="Scenario2PBT3",'Deep retrofit'!$L$23,IF(F79="Scenario3PBT3",'Deep retrofit'!$M$23,"")))&amp;IF(F79="Scenario1PBT4",'Deep retrofit'!$N$23,IF(F79="Scenario2PBT4",'Deep retrofit'!$O$23,IF(F79="Scenario3PBT4",'Deep retrofit'!$P$23,"")))&amp;IF(F79="Scenario1PBT5",'Deep retrofit'!$Q$23,IF(F79="Scenario2PBT5",'Deep retrofit'!$R$23,IF(F79="Scenario3PBT5",'Deep retrofit'!$S$23,"")))&amp;IF(F79="Scenario1PBT6",'Deep retrofit'!$T$23,IF(F79="Scenario2PBT6",'Deep retrofit'!$U$23,IF(F79="Scenario3PBT6",'Deep retrofit'!$V$23,"")))&amp;IF(F79="Scenario1PBT7",'Deep retrofit'!$W$23,IF(F79="Scenario2PBT7",'Deep retrofit'!$X$23,IF(F79="Scenario3PBT7",'Deep retrofit'!$Y$23,"")))&amp;IF(F79="Scenario1PBT8",'Deep retrofit'!$Z$23,IF(F79="Scenario2PBT8",'Deep retrofit'!$AA$23,IF(F79="Scenario3PBT8",'Deep retrofit'!$AB$23,"")))&amp;IF(F79="Scenario1PBT9",'Deep retrofit'!$AC$23,IF(F79="Scenario2PBT9",'Deep retrofit'!$AD$23,IF(F79="Scenario3PBT9",'Deep retrofit'!$AE$23,"")))&amp;IF(F79="Scenario1PBT10",'Deep retrofit'!$AF$23,IF(F79="Scenario2PBT10",'Deep retrofit'!$AG$23,IF(F79="Scenario3PBT10",'Deep retrofit'!$AH$23,"")))&amp;IF(F79="Scenario1PBT11",'Deep retrofit'!$AI$23,IF(F79="Scenario2PBT11",'Deep retrofit'!$AJ$23,IF(F79="Scenario3PBT11",'Deep retrofit'!$AK$23,"")))&amp;IF(F79="Scenario1PBT12",'Deep retrofit'!$AL$23,IF(F79="Scenario2PBT12",'Deep retrofit'!$AM$23,IF(F79="Scenario3PBT12",'Deep retrofit'!$AN$23,"")))&amp;IF(F79="Scenario1PBT13",'Deep retrofit'!$AO$23,IF(F79="Scenario2PBT13",'Deep retrofit'!$AP$23,IF(F79="Scenario3PBT13",'Deep retrofit'!$AQ$23,"")))&amp;IF(F79="Scenario1PBT14",'Deep retrofit'!$AR$23,IF(F79="Scenario2PBT14",'Deep retrofit'!$AS$23,IF(F79="Scenario3PBT14",'Deep retrofit'!$AT$23,"")))&amp;IF(F79="Scenario1PBT15",'Deep retrofit'!$AU$23,IF(F79="Scenario2PBT15",'Deep retrofit'!$AV$23,IF(F79="Scenario3PBT15",'Deep retrofit'!$AW$23,"")))</f>
        <v/>
      </c>
      <c r="P79" s="142">
        <f t="shared" si="49"/>
        <v>0</v>
      </c>
      <c r="Q79" s="142" t="str">
        <f>IF(F79="Scenario1PBT1",'Deep retrofit'!$E$25,IF(F79="Scenario2PBT1",'Deep retrofit'!$F$25,IF(F79="Scenario3PBT1",'Deep retrofit'!$G$25,"")))&amp;IF(F79="Scenario1PBT2",'Deep retrofit'!$H$25,IF(F79="Scenario2PBT2",'Deep retrofit'!$I$25,IF(F79="Scenario3PBT2",'Deep retrofit'!$J$25,"")))&amp;IF(F79="Scenario1PBT3",'Deep retrofit'!$K$25,IF(F79="Scenario2PBT3",'Deep retrofit'!$L$25,IF(F79="Scenario3PBT3",'Deep retrofit'!$M$25,"")))&amp;IF(F79="Scenario1PBT4",'Deep retrofit'!$N$25,IF(F79="Scenario2PBT4",'Deep retrofit'!$O$25,IF(F79="Scenario3PBT4",'Deep retrofit'!$P$25,"")))&amp;IF(F79="Scenario1PBT5",'Deep retrofit'!$Q$25,IF(F79="Scenario2PBT5",'Deep retrofit'!$R$25,IF(F79="Scenario3PBT5",'Deep retrofit'!$S$25,"")))&amp;IF(F79="Scenario1PBT6",'Deep retrofit'!$T$25,IF(F79="Scenario2PBT6",'Deep retrofit'!$U$25,IF(F79="Scenario3PBT6",'Deep retrofit'!$V$25,"")))&amp;IF(F79="Scenario1PBT7",'Deep retrofit'!$W$25,IF(F79="Scenario2PBT7",'Deep retrofit'!$X$25,IF(F79="Scenario3PBT7",'Deep retrofit'!$Y$25,"")))&amp;IF(F79="Scenario1PBT8",'Deep retrofit'!$Z$25,IF(F79="Scenario2PBT8",'Deep retrofit'!$AA$25,IF(F79="Scenario3PBT8",'Deep retrofit'!$AB$25,"")))&amp;IF(F79="Scenario1PBT9",'Deep retrofit'!$AC$25,IF(F79="Scenario2PBT9",'Deep retrofit'!$AD$25,IF(F79="Scenario3PBT9",'Deep retrofit'!$AE$25,"")))&amp;IF(F79="Scenario1PBT10",'Deep retrofit'!$AF$25,IF(F79="Scenario2PBT10",'Deep retrofit'!$AG$25,IF(F79="Scenario3PBT10",'Deep retrofit'!$AH$25,"")))&amp;IF(F79="Scenario1PBT11",'Deep retrofit'!$AI$25,IF(F79="Scenario2PBT11",'Deep retrofit'!$AJ$25,IF(F79="Scenario3PBT11",'Deep retrofit'!$AK$25,"")))&amp;IF(F79="Scenario1PBT12",'Deep retrofit'!$AL$25,IF(F79="Scenario2PBT12",'Deep retrofit'!$AM$25,IF(F79="Scenario3PBT12",'Deep retrofit'!$AN$25,"")))&amp;IF(F79="Scenario1PBT13",'Deep retrofit'!$AO$25,IF(F79="Scenario2PBT13",'Deep retrofit'!$AP$25,IF(F79="Scenario3PBT13",'Deep retrofit'!$AQ$25,"")))&amp;IF(F79="Scenario1PBT14",'Deep retrofit'!$AR$25,IF(F79="Scenario2PBT14",'Deep retrofit'!$AS$25,IF(F79="Scenario3PBT14",'Deep retrofit'!$AT$25,"")))&amp;IF(F79="Scenario1PBT15",'Deep retrofit'!$AU$25,IF(F79="Scenario2PBT15",'Deep retrofit'!$AV$25,IF(F79="Scenario3PBT15",'Deep retrofit'!$AW$25,"")))</f>
        <v/>
      </c>
      <c r="R79" s="142">
        <f t="shared" si="50"/>
        <v>0</v>
      </c>
      <c r="S79" s="142" t="str">
        <f>IF(F79="Scenario1PBT1",'Deep retrofit'!$E$27,IF(F79="Scenario2PBT1",'Deep retrofit'!$F$27,IF(F79="Scenario3PBT1",'Deep retrofit'!$G$27,"")))&amp;IF(F79="Scenario1PBT2",'Deep retrofit'!$H$27,IF(F79="Scenario2PBT2",'Deep retrofit'!$I$27,IF(F79="Scenario3PBT2",'Deep retrofit'!$J$27,"")))&amp;IF(F79="Scenario1PBT3",'Deep retrofit'!$K$27,IF(F79="Scenario2PBT3",'Deep retrofit'!$L$27,IF(F79="Scenario3PBT3",'Deep retrofit'!$M$27,"")))&amp;IF(F79="Scenario1PBT4",'Deep retrofit'!$N$27,IF(F79="Scenario2PBT4",'Deep retrofit'!$O$27,IF(F79="Scenario3PBT4",'Deep retrofit'!$P$27,"")))&amp;IF(F79="Scenario1PBT5",'Deep retrofit'!$Q$27,IF(F79="Scenario2PBT5",'Deep retrofit'!$R$27,IF(F79="Scenario3PBT5",'Deep retrofit'!$S$27,"")))&amp;IF(F79="Scenario1PBT6",'Deep retrofit'!$T$27,IF(F79="Scenario2PBT6",'Deep retrofit'!$U$27,IF(F79="Scenario3PBT6",'Deep retrofit'!$V$27,"")))&amp;IF(F79="Scenario1PBT7",'Deep retrofit'!$W$27,IF(F79="Scenario2PBT7",'Deep retrofit'!$X$27,IF(F79="Scenario3PBT7",'Deep retrofit'!$Y$27,"")))&amp;IF(F79="Scenario1PBT8",'Deep retrofit'!$Z$27,IF(F79="Scenario2PBT8",'Deep retrofit'!$AA$27,IF(F79="Scenario3PBT8",'Deep retrofit'!$AB$27,"")))&amp;IF(F79="Scenario1PBT9",'Deep retrofit'!$AC$27,IF(F79="Scenario2PBT9",'Deep retrofit'!$AD$27,IF(F79="Scenario3PBT9",'Deep retrofit'!$AE$27,"")))&amp;IF(F79="Scenario1PBT10",'Deep retrofit'!$AF$27,IF(F79="Scenario2PBT10",'Deep retrofit'!$AG$27,IF(F79="Scenario3PBT10",'Deep retrofit'!$AH$27,"")))&amp;IF(F79="Scenario1PBT11",'Deep retrofit'!$AI$27,IF(F79="Scenario2PBT11",'Deep retrofit'!$AJ$27,IF(F79="Scenario3PBT11",'Deep retrofit'!$AK$27,"")))&amp;IF(F79="Scenario1PBT12",'Deep retrofit'!$AL$27,IF(F79="Scenario2PBT12",'Deep retrofit'!$AM$27,IF(F79="Scenario3PBT12",'Deep retrofit'!$AN$27,"")))&amp;IF(F79="Scenario1PBT13",'Deep retrofit'!$AO$27,IF(F79="Scenario2PBT13",'Deep retrofit'!$AP$27,IF(F79="Scenario3PBT13",'Deep retrofit'!$AQ$27,"")))&amp;IF(F79="Scenario1PBT14",'Deep retrofit'!$AR$27,IF(F79="Scenario2PBT14",'Deep retrofit'!$AS$27,IF(F79="Scenario3PBT14",'Deep retrofit'!$AT$27,"")))&amp;IF(F79="Scenario1PBT15",'Deep retrofit'!$AU$27,IF(F79="Scenario2PBT15",'Deep retrofit'!$AV$27,IF(F79="Scenario3PBT15",'Deep retrofit'!$AW$27,"")))</f>
        <v/>
      </c>
      <c r="T79" s="263">
        <f t="shared" si="51"/>
        <v>0</v>
      </c>
      <c r="U79" s="262" t="str">
        <f>IF(F79="Scenario1PBT1",'Deep retrofit'!$E$38,IF(F79="Scenario2PBT1",'Deep retrofit'!$F$38,IF(F79="Scenario3PBT1",'Deep retrofit'!$G$38,"")))&amp;IF(F79="Scenario1PBT2",'Deep retrofit'!$H$38,IF(F79="Scenario2PBT2",'Deep retrofit'!$I$38,IF(F79="Scenario3PBT2",'Deep retrofit'!$J$38,"")))&amp;IF(F79="Scenario1PBT3",'Deep retrofit'!$K$38,IF(F79="Scenario2PBT3",'Deep retrofit'!$L$38,IF(F79="Scenario3PBT3",'Deep retrofit'!$M$38,"")))&amp;IF(F79="Scenario1PBT4",'Deep retrofit'!$N$38,IF(F79="Scenario2PBT4",'Deep retrofit'!$O$38,IF(F79="Scenario3PBT4",'Deep retrofit'!$P$38,"")))&amp;IF(F79="Scenario1PBT5",'Deep retrofit'!$Q$38,IF(F79="Scenario2PBT5",'Deep retrofit'!$R$38,IF(F79="Scenario3PBT5",'Deep retrofit'!$S$38,"")))&amp;IF(F79="Scenario1PBT6",'Deep retrofit'!$T$38,IF(F79="Scenario2PBT6",'Deep retrofit'!$U$38,IF(F79="Scenario3PBT6",'Deep retrofit'!$V$38,"")))&amp;IF(F79="Scenario1PBT7",'Deep retrofit'!$W$38,IF(F79="Scenario2PBT7",'Deep retrofit'!$X$38,IF(F79="Scenario3PBT7",'Deep retrofit'!$Y$38,"")))&amp;IF(F79="Scenario1PBT8",'Deep retrofit'!$Z$38,IF(F79="Scenario2PBT8",'Deep retrofit'!$AA$38,IF(F79="Scenario3PBT8",'Deep retrofit'!$AB$38,"")))&amp;IF(F79="Scenario1PBT9",'Deep retrofit'!$AC$38,IF(F79="Scenario2PBT9",'Deep retrofit'!$AD$38,IF(F79="Scenario3PBT9",'Deep retrofit'!$AE$38,"")))&amp;IF(F79="Scenario1PBT10",'Deep retrofit'!$AF$38,IF(F79="Scenario2PBT10",'Deep retrofit'!$AG$38,IF(F79="Scenario3PBT10",'Deep retrofit'!$AH$38,"")))&amp;IF(F79="Scenario1PBT11",'Deep retrofit'!$AI$38,IF(F79="Scenario2PBT11",'Deep retrofit'!$AJ$38,IF(F79="Scenario3PBT11",'Deep retrofit'!$AK$38,"")))&amp;IF(F79="Scenario1PBT12",'Deep retrofit'!$AL$38,IF(F79="Scenario2PBT12",'Deep retrofit'!$AM$38,IF(F79="Scenario3PBT12",'Deep retrofit'!$AN$38,"")))&amp;IF(F79="Scenario1PBT13",'Deep retrofit'!$AO$38,IF(F79="Scenario2PBT13",'Deep retrofit'!$AP$38,IF(F79="Scenario3PBT13",'Deep retrofit'!$AQ$38,"")))&amp;IF(F79="Scenario1PBT14",'Deep retrofit'!$AR$38,IF(F79="Scenario2PBT14",'Deep retrofit'!$AS$38,IF(F79="Scenario3PBT14",'Deep retrofit'!$AT$38,"")))&amp;IF(F79="Scenario1PBT15",'Deep retrofit'!$AU$38,IF(F79="Scenario2PBT15",'Deep retrofit'!$AV$38,IF(F79="Scenario3PBT15",'Deep retrofit'!$AW$38,"")))</f>
        <v/>
      </c>
      <c r="V79" s="142">
        <f t="shared" si="52"/>
        <v>0</v>
      </c>
      <c r="W79" s="142" t="str">
        <f>IF(F79="Scenario1PBT1",'Deep retrofit'!$E$40,IF(F79="Scenario2PBT1",'Deep retrofit'!$F$40,IF(F79="Scenario3PBT1",'Deep retrofit'!$G$40,"")))&amp;IF(F79="Scenario1PBT2",'Deep retrofit'!$H$40,IF(F79="Scenario2PBT2",'Deep retrofit'!$I$40,IF(F79="Scenario3PBT2",'Deep retrofit'!$J$40,"")))&amp;IF(F79="Scenario1PBT3",'Deep retrofit'!$K$40,IF(F79="Scenario2PBT3",'Deep retrofit'!$L$40,IF(F79="Scenario3PBT3",'Deep retrofit'!$M$40,"")))&amp;IF(F79="Scenario1PBT4",'Deep retrofit'!$N$40,IF(F79="Scenario2PBT4",'Deep retrofit'!$O$40,IF(F79="Scenario3PBT4",'Deep retrofit'!$P$40,"")))&amp;IF(F79="Scenario1PBT5",'Deep retrofit'!$Q$40,IF(F79="Scenario2PBT5",'Deep retrofit'!$R$40,IF(F79="Scenario3PBT5",'Deep retrofit'!$S$40,"")))&amp;IF(F79="Scenario1PBT6",'Deep retrofit'!$T$40,IF(F79="Scenario2PBT6",'Deep retrofit'!$U$40,IF(F79="Scenario3PBT6",'Deep retrofit'!$V$40,"")))&amp;IF(F79="Scenario1PBT7",'Deep retrofit'!$W$40,IF(F79="Scenario2PBT7",'Deep retrofit'!$X$40,IF(F79="Scenario3PBT7",'Deep retrofit'!$Y$40,"")))&amp;IF(F79="Scenario1PBT8",'Deep retrofit'!$Z$40,IF(F79="Scenario2PBT8",'Deep retrofit'!$AA$40,IF(F79="Scenario3PBT8",'Deep retrofit'!$AB$40,"")))&amp;IF(F79="Scenario1PBT9",'Deep retrofit'!$AC$40,IF(F79="Scenario2PBT9",'Deep retrofit'!$AD$40,IF(F79="Scenario3PBT9",'Deep retrofit'!$AE$40,"")))&amp;IF(F79="Scenario1PBT10",'Deep retrofit'!$AF$40,IF(F79="Scenario2PBT10",'Deep retrofit'!$AG$40,IF(F79="Scenario3PBT10",'Deep retrofit'!$AH$40,"")))&amp;IF(F79="Scenario1PBT11",'Deep retrofit'!$AI$40,IF(F79="Scenario2PBT11",'Deep retrofit'!$AJ$40,IF(F79="Scenario3PBT11",'Deep retrofit'!$AK$40,"")))&amp;IF(F79="Scenario1PBT12",'Deep retrofit'!$AL$40,IF(F79="Scenario2PBT12",'Deep retrofit'!$AM$40,IF(F79="Scenario3PBT12",'Deep retrofit'!$AN$40,"")))&amp;IF(F79="Scenario1PBT13",'Deep retrofit'!$AO$40,IF(F79="Scenario2PBT13",'Deep retrofit'!$AP$40,IF(F79="Scenario3PBT13",'Deep retrofit'!$AQ$40,"")))&amp;IF(F79="Scenario1PBT14",'Deep retrofit'!$AR$40,IF(F79="Scenario2PBT14",'Deep retrofit'!$AS$40,IF(F79="Scenario3PBT14",'Deep retrofit'!$AT$40,"")))&amp;IF(F79="Scenario1PBT15",'Deep retrofit'!$AU$40,IF(F79="Scenario2PBT15",'Deep retrofit'!$AV$40,IF(F79="Scenario3PBT15",'Deep retrofit'!$AW$40,"")))</f>
        <v/>
      </c>
      <c r="X79" s="142">
        <f t="shared" si="53"/>
        <v>0</v>
      </c>
      <c r="Y79" s="142" t="str">
        <f>IF(F79="Scenario1PBT1",'Deep retrofit'!$E$42,IF(F79="Scenario2PBT1",'Deep retrofit'!$F$42,IF(F79="Scenario3PBT1",'Deep retrofit'!$G$42,"")))&amp;IF(F79="Scenario1PBT2",'Deep retrofit'!$H$42,IF(F79="Scenario2PBT2",'Deep retrofit'!$I$42,IF(F79="Scenario3PBT2",'Deep retrofit'!$J$42,"")))&amp;IF(F79="Scenario1PBT3",'Deep retrofit'!$K$42,IF(F79="Scenario2PBT3",'Deep retrofit'!$L$42,IF(F79="Scenario3PBT3",'Deep retrofit'!$M$42,"")))&amp;IF(F79="Scenario1PBT4",'Deep retrofit'!$N$42,IF(F79="Scenario2PBT4",'Deep retrofit'!$O$42,IF(F79="Scenario3PBT4",'Deep retrofit'!$P$42,"")))&amp;IF(F79="Scenario1PBT5",'Deep retrofit'!$Q$42,IF(F79="Scenario2PBT5",'Deep retrofit'!$R$42,IF(F79="Scenario3PBT5",'Deep retrofit'!$S$42,"")))&amp;IF(F79="Scenario1PBT6",'Deep retrofit'!$T$42,IF(F79="Scenario2PBT6",'Deep retrofit'!$U$42,IF(F79="Scenario3PBT6",'Deep retrofit'!$V$42,"")))&amp;IF(F79="Scenario1PBT7",'Deep retrofit'!$W$42,IF(F79="Scenario2PBT7",'Deep retrofit'!$X$42,IF(F79="Scenario3PBT7",'Deep retrofit'!$Y$42,"")))&amp;IF(F79="Scenario1PBT8",'Deep retrofit'!$Z$42,IF(F79="Scenario2PBT8",'Deep retrofit'!$AA$42,IF(F79="Scenario3PBT8",'Deep retrofit'!$AB$42,"")))&amp;IF(F79="Scenario1PBT9",'Deep retrofit'!$AC$42,IF(F79="Scenario2PBT9",'Deep retrofit'!$AD$42,IF(F79="Scenario3PBT9",'Deep retrofit'!$AE$42,"")))&amp;IF(F79="Scenario1PBT10",'Deep retrofit'!$AF$42,IF(F79="Scenario2PBT10",'Deep retrofit'!$AG$42,IF(F79="Scenario3PBT10",'Deep retrofit'!$AH$42,"")))&amp;IF(F79="Scenario1PBT11",'Deep retrofit'!$AI$42,IF(F79="Scenario2PBT11",'Deep retrofit'!$AJ$42,IF(F79="Scenario3PBT11",'Deep retrofit'!$AK$42,"")))&amp;IF(F79="Scenario1PBT12",'Deep retrofit'!$AL$42,IF(F79="Scenario2PBT12",'Deep retrofit'!$AM$42,IF(F79="Scenario3PBT12",'Deep retrofit'!$AN$42,"")))&amp;IF(F79="Scenario1PBT13",'Deep retrofit'!$AO$42,IF(F79="Scenario2PBT13",'Deep retrofit'!$AP$42,IF(F79="Scenario3PBT13",'Deep retrofit'!$AQ$42,"")))&amp;IF(F79="Scenario1PBT14",'Deep retrofit'!$AR$42,IF(F79="Scenario2PBT14",'Deep retrofit'!$AS$42,IF(F79="Scenario3PBT14",'Deep retrofit'!$AT$42,"")))&amp;IF(F79="Scenario1PBT15",'Deep retrofit'!$AU$42,IF(F79="Scenario2PBT15",'Deep retrofit'!$AV$42,IF(F79="Scenario3PBT15",'Deep retrofit'!$AW$42,"")))</f>
        <v/>
      </c>
      <c r="Z79" s="142">
        <f t="shared" si="54"/>
        <v>0</v>
      </c>
      <c r="AA79" s="331" t="str">
        <f>IF(F79="Scenario1PBT1",'Deep retrofit'!$E$101,IF(F79="Scenario2PBT1",'Deep retrofit'!$F$101,IF(F79="Scenario3PBT1",'Deep retrofit'!$G$101,"")))&amp;IF(F79="Scenario1PBT2",'Deep retrofit'!$H$101,IF(F79="Scenario2PBT2",'Deep retrofit'!$I$101,IF(F79="Scenario3PBT2",'Deep retrofit'!$J$101,"")))&amp;IF(F79="Scenario1PBT3",'Deep retrofit'!$K$101,IF(F79="Scenario2PBT3",'Deep retrofit'!$L$101,IF(F79="Scenario3PBT3",'Deep retrofit'!$M$101,"")))&amp;IF(F79="Scenario1PBT4",'Deep retrofit'!$N$101,IF(F79="Scenario2PBT4",'Deep retrofit'!$O$101,IF(F79="Scenario3PBT4",'Deep retrofit'!$P$101,"")))&amp;IF(F79="Scenario1PBT5",'Deep retrofit'!$Q$101,IF(F79="Scenario2PBT5",'Deep retrofit'!$R$101,IF(F79="Scenario3PBT5",'Deep retrofit'!$S$101,"")))&amp;IF(F79="Scenario1PBT6",'Deep retrofit'!$T$101,IF(F79="Scenario2PBT6",'Deep retrofit'!$U$101,IF(F79="Scenario3PBT6",'Deep retrofit'!$V$101,"")))&amp;IF(F79="Scenario1PBT7",'Deep retrofit'!$W$101,IF(F79="Scenario2PBT7",'Deep retrofit'!$X$101,IF(F79="Scenario3PBT7",'Deep retrofit'!$Y$101,"")))&amp;IF(F79="Scenario1PBT8",'Deep retrofit'!$Z$101,IF(F79="Scenario2PBT8",'Deep retrofit'!$AA$101,IF(F79="Scenario3PBT8",'Deep retrofit'!$AB$101,"")))&amp;IF(F79="Scenario1PBT9",'Deep retrofit'!$AC$101,IF(F79="Scenario2PBT9",'Deep retrofit'!$AD$101,IF(F79="Scenario3PBT9",'Deep retrofit'!$AE$101,"")))&amp;IF(F79="Scenario1PBT10",'Deep retrofit'!$AF$101,IF(F79="Scenario2PBT10",'Deep retrofit'!$AG$101,IF(F79="Scenario3PBT10",'Deep retrofit'!$AH$101,"")))&amp;IF(F79="Scenario1PBT11",'Deep retrofit'!$AI$101,IF(F79="Scenario2PBT11",'Deep retrofit'!$AJ$101,IF(F79="Scenario3PBT11",'Deep retrofit'!$AK$101,"")))&amp;IF(F79="Scenario1PBT12",'Deep retrofit'!$AL$101,IF(F79="Scenario2PBT12",'Deep retrofit'!$AM$101,IF(F79="Scenario3PBT12",'Deep retrofit'!$AN$101,"")))&amp;IF(F79="Scenario1PBT13",'Deep retrofit'!$AO$101,IF(F79="Scenario2PBT13",'Deep retrofit'!$AP$101,IF(F79="Scenario3PBT13",'Deep retrofit'!$AQ$101,"")))&amp;IF(F79="Scenario1PBT14",'Deep retrofit'!$AR$101,IF(F79="Scenario2PBT14",'Deep retrofit'!$AS$101,IF(F79="Scenario3PBT14",'Deep retrofit'!$AT$101,"")))&amp;IF(F79="Scenario1PBT15",'Deep retrofit'!$AU$101,IF(F79="Scenario2PBT15",'Deep retrofit'!$AV$101,IF(F79="Scenario3PBT15",'Deep retrofit'!$AW$101,"")))</f>
        <v/>
      </c>
      <c r="AB79" s="233">
        <f t="shared" si="55"/>
        <v>0</v>
      </c>
      <c r="AC79" s="264">
        <f>IFERROR('Projection_Base-case'!G79-G79,0)</f>
        <v>0</v>
      </c>
      <c r="AD79" s="142">
        <f t="shared" si="34"/>
        <v>0</v>
      </c>
      <c r="AE79" s="142">
        <f>IFERROR(100*AC79/'Projection_Base-case'!G79,0)</f>
        <v>0</v>
      </c>
      <c r="AF79" s="142">
        <f>IFERROR('Projection_Base-case'!I79-I79,0)</f>
        <v>0</v>
      </c>
      <c r="AG79" s="142">
        <f t="shared" si="35"/>
        <v>0</v>
      </c>
      <c r="AH79" s="142">
        <f>IFERROR(100*AF79/'Projection_Base-case'!I79,0)</f>
        <v>0</v>
      </c>
      <c r="AI79" s="142">
        <f>IFERROR('Projection_Base-case'!K79-K79,0)</f>
        <v>0</v>
      </c>
      <c r="AJ79" s="142">
        <f t="shared" si="36"/>
        <v>0</v>
      </c>
      <c r="AK79" s="142">
        <f>IFERROR(100*AI79/'Projection_Base-case'!K79,0)</f>
        <v>0</v>
      </c>
      <c r="AL79" s="142">
        <f>IFERROR(M79-'Projection_Base-case'!M79,0)</f>
        <v>0</v>
      </c>
      <c r="AM79" s="142">
        <f t="shared" si="37"/>
        <v>0</v>
      </c>
      <c r="AN79" s="143">
        <f>IFERROR(100*AL79/'Projection_Base-case'!M79,0)</f>
        <v>0</v>
      </c>
      <c r="AO79" s="262">
        <f>IFERROR('Projection_Base-case'!O79-O79,0)</f>
        <v>0</v>
      </c>
      <c r="AP79" s="142">
        <f t="shared" si="38"/>
        <v>0</v>
      </c>
      <c r="AQ79" s="142">
        <f>IFERROR(100*AO79/'Projection_Base-case'!O79,0)</f>
        <v>0</v>
      </c>
      <c r="AR79" s="142">
        <f>IFERROR('Projection_Base-case'!Q79-Q79,0)</f>
        <v>0</v>
      </c>
      <c r="AS79" s="142">
        <f t="shared" si="39"/>
        <v>0</v>
      </c>
      <c r="AT79" s="142">
        <f>IFERROR(100*AR79/'Projection_Base-case'!Q79,0)</f>
        <v>0</v>
      </c>
      <c r="AU79" s="142">
        <f>IFERROR('Projection_Base-case'!S79-S79,0)</f>
        <v>0</v>
      </c>
      <c r="AV79" s="142">
        <f t="shared" si="40"/>
        <v>0</v>
      </c>
      <c r="AW79" s="143">
        <f>IFERROR(100*AU79/'Projection_Base-case'!S79,0)</f>
        <v>0</v>
      </c>
      <c r="AX79" s="262">
        <f>IFERROR('Projection_Base-case'!U79-U79,0)</f>
        <v>0</v>
      </c>
      <c r="AY79" s="142">
        <f t="shared" si="41"/>
        <v>0</v>
      </c>
      <c r="AZ79" s="142">
        <f>IFERROR(100*AX79/'Projection_Base-case'!U79,0)</f>
        <v>0</v>
      </c>
      <c r="BA79" s="142">
        <f>IFERROR('Projection_Base-case'!W79-W79,0)</f>
        <v>0</v>
      </c>
      <c r="BB79" s="142">
        <f t="shared" si="42"/>
        <v>0</v>
      </c>
      <c r="BC79" s="142">
        <f>IFERROR(100*BA79/'Projection_Base-case'!W79,0)</f>
        <v>0</v>
      </c>
      <c r="BD79" s="142">
        <f>IFERROR('Projection_Base-case'!Y79-Y79,0)</f>
        <v>0</v>
      </c>
      <c r="BE79" s="142">
        <f t="shared" si="43"/>
        <v>0</v>
      </c>
      <c r="BF79" s="142">
        <f>IFERROR(100*BD79/'Projection_Base-case'!Y79,0)</f>
        <v>0</v>
      </c>
      <c r="BG79" s="531">
        <f t="shared" si="56"/>
        <v>0</v>
      </c>
      <c r="BH79" s="532">
        <f t="shared" si="57"/>
        <v>0</v>
      </c>
    </row>
    <row r="80" spans="1:60" x14ac:dyDescent="0.25">
      <c r="A80" s="261">
        <v>75</v>
      </c>
      <c r="B80" s="142">
        <f>'Projection_Base-case'!B80</f>
        <v>0</v>
      </c>
      <c r="C80" s="142">
        <f>'Projection_Base-case'!C80</f>
        <v>0</v>
      </c>
      <c r="D80" s="142">
        <f>'Projection_Base-case'!D80</f>
        <v>0</v>
      </c>
      <c r="E80" s="149"/>
      <c r="F80" s="258" t="str">
        <f t="shared" si="44"/>
        <v>0</v>
      </c>
      <c r="G80" s="231" t="str">
        <f>IF(F80="Scenario1PBT1",'Deep retrofit'!$E$6,IF(F80="Scenario2PBT1",'Deep retrofit'!$F$6,IF(F80="Scenario3PBT1",'Deep retrofit'!$G$6,"")))&amp;IF(F80="Scenario1PBT2",'Deep retrofit'!$H$6,IF(F80="Scenario2PBT2",'Deep retrofit'!$I$6,IF(F80="Scenario3PBT2",'Deep retrofit'!$J$6,"")))&amp;IF(F80="Scenario1PBT3",'Deep retrofit'!$K$6,IF(F80="Scenario2PBT3",'Deep retrofit'!$L$6,IF(F80="Scenario3PBT3",'Deep retrofit'!$M$6,"")))&amp;IF(F80="Scenario1PBT4",'Deep retrofit'!$N$6,IF(F80="Scenario2PBT4",'Deep retrofit'!$O$6,IF(F80="Scenario3PBT4",'Deep retrofit'!$P$6,"")))&amp;IF(F80="Scenario1PBT5",'Deep retrofit'!$Q$6,IF(F80="Scenario2PBT5",'Deep retrofit'!$R$6,IF(F80="Scenario3PBT5",'Deep retrofit'!$S$6,"")))&amp;IF(F80="Scenario1PBT6",'Deep retrofit'!$T$6,IF(F80="Scenario2PBT6",'Deep retrofit'!$U$6,IF(F80="Scenario3PBT6",'Deep retrofit'!$V$6,"")))&amp;IF(F80="Scenario1PBT7",'Deep retrofit'!$W$6,IF(F80="Scenario2PBT7",'Deep retrofit'!$X$6,IF(F80="Scenario3PBT7",'Deep retrofit'!$Y$6,"")))&amp;IF(F80="Scenario1PBT8",'Deep retrofit'!$Z$6,IF(F80="Scenario2PBT8",'Deep retrofit'!$AA$6,IF(F80="Scenario3PBT8",'Deep retrofit'!$AB$6,"")))&amp;IF(F80="Scenario1PBT9",'Deep retrofit'!$AC$6,IF(F80="Scenario2PBT9",'Deep retrofit'!$AD$6,IF(F80="Scenario3PBT9",'Deep retrofit'!$AE$6,"")))&amp;IF(F80="Scenario1PBT10",'Deep retrofit'!$AF$6,IF(F80="Scenario2PBT10",'Deep retrofit'!$AG$6,IF(F80="Scenario3PBT10",'Deep retrofit'!$AH$6,"")))&amp;IF(F80="Scenario1PBT11",'Deep retrofit'!$AI$6,IF(F80="Scenario2PBT11",'Deep retrofit'!$AJ$6,IF(F80="Scenario3PBT11",'Deep retrofit'!$AK$6,"")))&amp;IF(F80="Scenario1PBT12",'Deep retrofit'!$AL$6,IF(F80="Scenario2PBT12",'Deep retrofit'!$AM$6,IF(F80="Scenario3PBT12",'Deep retrofit'!$AN$6,"")))&amp;IF(F80="Scenario1PBT13",'Deep retrofit'!$AO$6,IF(F80="Scenario2PBT13",'Deep retrofit'!$AP$6,IF(F80="Scenario3PBT13",'Deep retrofit'!$AQ$6,"")))&amp;IF(F80="Scenario1PBT14",'Deep retrofit'!$AR$6,IF(F80="Scenario2PBT14",'Deep retrofit'!$AS$6,IF(F80="Scenario3PBT14",'Deep retrofit'!$AT$6,"")))&amp;IF(F80="Scenario1PBT15",'Deep retrofit'!$AU$6,IF(F80="Scenario2PBT15",'Deep retrofit'!$AV$6,IF(F80="Scenario3PBT15",'Deep retrofit'!$AW$6,"")))</f>
        <v/>
      </c>
      <c r="H80" s="142">
        <f t="shared" si="45"/>
        <v>0</v>
      </c>
      <c r="I80" s="232" t="str">
        <f>IF(F80="Scenario1PBT1",'Deep retrofit'!$E$16,IF(F80="Scenario2PBT1",'Deep retrofit'!$F$16,IF(F80="Scenario3PBT1",'Deep retrofit'!$G$16,"")))&amp;IF(F80="Scenario1PBT2",'Deep retrofit'!$H$16,IF(F80="Scenario2PBT2",'Deep retrofit'!$I$16,IF(F80="Scenario3PBT2",'Deep retrofit'!$J$16,"")))&amp;IF(F80="Scenario1PBT3",'Deep retrofit'!$K$16,IF(F80="Scenario2PBT3",'Deep retrofit'!$L$16,IF(F80="Scenario3PBT3",'Deep retrofit'!$M$16,"")))&amp;IF(F80="Scenario1PBT4",'Deep retrofit'!$N$16,IF(F80="Scenario2PBT4",'Deep retrofit'!$O$16,IF(F80="Scenario3PBT4",'Deep retrofit'!$P$16,"")))&amp;IF(F80="Scenario1PBT5",'Deep retrofit'!$Q$16,IF(F80="Scenario2PBT5",'Deep retrofit'!$R$16,IF(F80="Scenario3PBT5",'Deep retrofit'!$S$16,"")))&amp;IF(F80="Scenario1PBT6",'Deep retrofit'!$T$16,IF(F80="Scenario2PBT6",'Deep retrofit'!$U$16,IF(F80="Scenario3PBT6",'Deep retrofit'!$V$16,"")))&amp;IF(F80="Scenario1PBT7",'Deep retrofit'!$W$16,IF(F80="Scenario2PBT7",'Deep retrofit'!$X$16,IF(F80="Scenario3PBT7",'Deep retrofit'!$Y$16,"")))&amp;IF(F80="Scenario1PBT8",'Deep retrofit'!$Z$16,IF(F80="Scenario2PBT8",'Deep retrofit'!$AA$16,IF(F80="Scenario3PBT8",'Deep retrofit'!$AB$16,"")))&amp;IF(F80="Scenario1PBT9",'Deep retrofit'!$AC$16,IF(F80="Scenario2PBT9",'Deep retrofit'!$AD$16,IF(F80="Scenario3PBT9",'Deep retrofit'!$AE$16,"")))&amp;IF(F80="Scenario1PBT10",'Deep retrofit'!$AF$16,IF(F80="Scenario2PBT10",'Deep retrofit'!$AG$16,IF(F80="Scenario3PBT10",'Deep retrofit'!$AH$16,"")))&amp;IF(F80="Scenario1PBT11",'Deep retrofit'!$AI$16,IF(F80="Scenario2PBT11",'Deep retrofit'!$AJ$16,IF(F80="Scenario3PBT11",'Deep retrofit'!$AK$16,"")))&amp;IF(F80="Scenario1PBT12",'Deep retrofit'!$AL$16,IF(F80="Scenario2PBT12",'Deep retrofit'!$AM$16,IF(F80="Scenario3PBT12",'Deep retrofit'!$AN$16,"")))&amp;IF(F80="Scenario1PBT13",'Deep retrofit'!$AO$16,IF(F80="Scenario2PBT13",'Deep retrofit'!$AP$16,IF(F80="Scenario3PBT13",'Deep retrofit'!$AQ$16,"")))&amp;IF(F80="Scenario1PBT14",'Deep retrofit'!$AR$16,IF(F80="Scenario2PBT14",'Deep retrofit'!$AS$16,IF(F80="Scenario3PBT14",'Deep retrofit'!$AT$16,"")))&amp;IF(F80="Scenario1PBT15",'Deep retrofit'!$AU$16,IF(F80="Scenario2PBT15",'Deep retrofit'!$AV$16,IF(F80="Scenario3PBT15",'Deep retrofit'!$AW$16,"")))</f>
        <v/>
      </c>
      <c r="J80" s="142">
        <f t="shared" si="46"/>
        <v>0</v>
      </c>
      <c r="K80" s="142" t="str">
        <f>IF(F80="Scenario1PBT1",'Deep retrofit'!$E$18,IF(F80="Scenario2PBT1",'Deep retrofit'!$F$18,IF(F80="Scenario3PBT1",'Deep retrofit'!$G$18,"")))&amp;IF(F80="Scenario1PBT2",'Deep retrofit'!$H$18,IF(F80="Scenario2PBT2",'Deep retrofit'!$I$18,IF(F80="Scenario3PBT2",'Deep retrofit'!$J$18,"")))&amp;IF(F80="Scenario1PBT3",'Deep retrofit'!$K$18,IF(F80="Scenario2PBT3",'Deep retrofit'!$L$18,IF(F80="Scenario3PBT3",'Deep retrofit'!$M$18,"")))&amp;IF(F80="Scenario1PBT4",'Deep retrofit'!$N$18,IF(F80="Scenario2PBT4",'Deep retrofit'!$O$18,IF(F80="Scenario3PBT4",'Deep retrofit'!$P$18,"")))&amp;IF(F80="Scenario1PBT5",'Deep retrofit'!$Q$18,IF(F80="Scenario2PBT5",'Deep retrofit'!$R$18,IF(F80="Scenario3PBT5",'Deep retrofit'!$S$18,"")))&amp;IF(F80="Scenario1PBT6",'Deep retrofit'!$T$18,IF(F80="Scenario2PBT6",'Deep retrofit'!$U$18,IF(F80="Scenario3PBT6",'Deep retrofit'!$V$18,"")))&amp;IF(F80="Scenario1PBT7",'Deep retrofit'!$W$18,IF(F80="Scenario2PBT7",'Deep retrofit'!$X$18,IF(F80="Scenario3PBT7",'Deep retrofit'!$Y$18,"")))&amp;IF(F80="Scenario1PBT8",'Deep retrofit'!$Z$18,IF(F80="Scenario2PBT8",'Deep retrofit'!$AA$18,IF(F80="Scenario3PBT8",'Deep retrofit'!$AB$18,"")))&amp;IF(F80="Scenario1PBT9",'Deep retrofit'!$AC$18,IF(F80="Scenario2PBT9",'Deep retrofit'!$AD$18,IF(F80="Scenario3PBT9",'Deep retrofit'!$AE$18,"")))&amp;IF(F80="Scenario1PBT10",'Deep retrofit'!$AF$18,IF(F80="Scenario2PBT10",'Deep retrofit'!$AG$18,IF(F80="Scenario3PBT10",'Deep retrofit'!$AH$18,"")))&amp;IF(F80="Scenario1PBT11",'Deep retrofit'!$AI$18,IF(F80="Scenario2PBT11",'Deep retrofit'!$AJ$18,IF(F80="Scenario3PBT11",'Deep retrofit'!$AK$18,"")))&amp;IF(F80="Scenario1PBT12",'Deep retrofit'!$AL$18,IF(F80="Scenario2PBT12",'Deep retrofit'!$AM$18,IF(F80="Scenario3PBT12",'Deep retrofit'!$AN$18,"")))&amp;IF(F80="Scenario1PBT13",'Deep retrofit'!$AO$18,IF(F80="Scenario2PBT13",'Deep retrofit'!$AP$18,IF(F80="Scenario3PBT13",'Deep retrofit'!$AQ$18,"")))&amp;IF(F80="Scenario1PBT14",'Deep retrofit'!$AR$18,IF(F80="Scenario2PBT14",'Deep retrofit'!$AS$18,IF(F80="Scenario3PBT14",'Deep retrofit'!$AT$18,"")))&amp;IF(F80="Scenario1PBT15",'Deep retrofit'!$AU$18,IF(F80="Scenario2PBT15",'Deep retrofit'!$AV$18,IF(F80="Scenario3PBT15",'Deep retrofit'!$AW$18,"")))</f>
        <v/>
      </c>
      <c r="L80" s="142">
        <f t="shared" si="47"/>
        <v>0</v>
      </c>
      <c r="M80" s="142" t="str">
        <f>IF(F80="Scenario1PBT1",'Deep retrofit'!$E$20,IF(F80="Scenario2PBT1",'Deep retrofit'!$F$20,IF(F80="Scenario3PBT1",'Deep retrofit'!$G$20,"")))&amp;IF(F80="Scenario1PBT2",'Deep retrofit'!$H$20,IF(F80="Scenario2PBT2",'Deep retrofit'!$I$20,IF(F80="Scenario3PBT2",'Deep retrofit'!$J$20,"")))&amp;IF(F80="Scenario1PBT3",'Deep retrofit'!$K$20,IF(F80="Scenario2PBT3",'Deep retrofit'!$L$20,IF(F80="Scenario3PBT3",'Deep retrofit'!$M$20,"")))&amp;IF(F80="Scenario1PBT4",'Deep retrofit'!$N$20,IF(F80="Scenario2PBT4",'Deep retrofit'!$O$20,IF(F80="Scenario3PBT4",'Deep retrofit'!$P$20,"")))&amp;IF(F80="Scenario1PBT5",'Deep retrofit'!$Q$20,IF(F80="Scenario2PBT5",'Deep retrofit'!$R$20,IF(F80="Scenario3PBT5",'Deep retrofit'!$S$20,"")))&amp;IF(F80="Scenario1PBT6",'Deep retrofit'!$T$20,IF(F80="Scenario2PBT6",'Deep retrofit'!$U$20,IF(F80="Scenario3PBT6",'Deep retrofit'!$V$20,"")))&amp;IF(F80="Scenario1PBT7",'Deep retrofit'!$W$20,IF(F80="Scenario2PBT7",'Deep retrofit'!$X$20,IF(F80="Scenario3PBT7",'Deep retrofit'!$Y$20,"")))&amp;IF(F80="Scenario1PBT8",'Deep retrofit'!$Z$20,IF(F80="Scenario2PBT8",'Deep retrofit'!$AA$20,IF(F80="Scenario3PBT8",'Deep retrofit'!$AB$20,"")))&amp;IF(F80="Scenario1PBT9",'Deep retrofit'!$AC$20,IF(F80="Scenario2PBT9",'Deep retrofit'!$AD$20,IF(F80="Scenario3PBT9",'Deep retrofit'!$AE$20,"")))&amp;IF(F80="Scenario1PBT10",'Deep retrofit'!$AF$20,IF(F80="Scenario2PBT10",'Deep retrofit'!$AG$20,IF(F80="Scenario3PBT10",'Deep retrofit'!$AH$20,"")))&amp;IF(F80="Scenario1PBT11",'Deep retrofit'!$AI$20,IF(F80="Scenario2PBT11",'Deep retrofit'!$AJ$20,IF(F80="Scenario3PBT11",'Deep retrofit'!$AK$20,"")))&amp;IF(F80="Scenario1PBT12",'Deep retrofit'!$AL$20,IF(F80="Scenario2PBT12",'Deep retrofit'!$AM$20,IF(F80="Scenario3PBT12",'Deep retrofit'!$AN$20,"")))&amp;IF(F80="Scenario1PBT13",'Deep retrofit'!$AO$20,IF(F80="Scenario2PBT13",'Deep retrofit'!$AP$20,IF(F80="Scenario3PBT13",'Deep retrofit'!$AQ$20,"")))&amp;IF(F80="Scenario1PBT14",'Deep retrofit'!$AR$20,IF(F80="Scenario2PBT14",'Deep retrofit'!$AS$20,IF(F80="Scenario3PBT14",'Deep retrofit'!$AT$20,"")))&amp;IF(F80="Scenario1PBT15",'Deep retrofit'!$AU$20,IF(F80="Scenario2PBT15",'Deep retrofit'!$AV$20,IF(F80="Scenario3PBT15",'Deep retrofit'!$AW$20,"")))</f>
        <v/>
      </c>
      <c r="N80" s="143">
        <f t="shared" si="48"/>
        <v>0</v>
      </c>
      <c r="O80" s="262" t="str">
        <f>IF(F80="Scenario1PBT1",'Deep retrofit'!$E$23,IF(F80="Scenario2PBT1",'Deep retrofit'!$F$23,IF(F80="Scenario3PBT1",'Deep retrofit'!$G$23,"")))&amp;IF(F80="Scenario1PBT2",'Deep retrofit'!$H$23,IF(F80="Scenario2PBT2",'Deep retrofit'!$I$23,IF(F80="Scenario3PBT2",'Deep retrofit'!$J$23,"")))&amp;IF(F80="Scenario1PBT3",'Deep retrofit'!$K$23,IF(F80="Scenario2PBT3",'Deep retrofit'!$L$23,IF(F80="Scenario3PBT3",'Deep retrofit'!$M$23,"")))&amp;IF(F80="Scenario1PBT4",'Deep retrofit'!$N$23,IF(F80="Scenario2PBT4",'Deep retrofit'!$O$23,IF(F80="Scenario3PBT4",'Deep retrofit'!$P$23,"")))&amp;IF(F80="Scenario1PBT5",'Deep retrofit'!$Q$23,IF(F80="Scenario2PBT5",'Deep retrofit'!$R$23,IF(F80="Scenario3PBT5",'Deep retrofit'!$S$23,"")))&amp;IF(F80="Scenario1PBT6",'Deep retrofit'!$T$23,IF(F80="Scenario2PBT6",'Deep retrofit'!$U$23,IF(F80="Scenario3PBT6",'Deep retrofit'!$V$23,"")))&amp;IF(F80="Scenario1PBT7",'Deep retrofit'!$W$23,IF(F80="Scenario2PBT7",'Deep retrofit'!$X$23,IF(F80="Scenario3PBT7",'Deep retrofit'!$Y$23,"")))&amp;IF(F80="Scenario1PBT8",'Deep retrofit'!$Z$23,IF(F80="Scenario2PBT8",'Deep retrofit'!$AA$23,IF(F80="Scenario3PBT8",'Deep retrofit'!$AB$23,"")))&amp;IF(F80="Scenario1PBT9",'Deep retrofit'!$AC$23,IF(F80="Scenario2PBT9",'Deep retrofit'!$AD$23,IF(F80="Scenario3PBT9",'Deep retrofit'!$AE$23,"")))&amp;IF(F80="Scenario1PBT10",'Deep retrofit'!$AF$23,IF(F80="Scenario2PBT10",'Deep retrofit'!$AG$23,IF(F80="Scenario3PBT10",'Deep retrofit'!$AH$23,"")))&amp;IF(F80="Scenario1PBT11",'Deep retrofit'!$AI$23,IF(F80="Scenario2PBT11",'Deep retrofit'!$AJ$23,IF(F80="Scenario3PBT11",'Deep retrofit'!$AK$23,"")))&amp;IF(F80="Scenario1PBT12",'Deep retrofit'!$AL$23,IF(F80="Scenario2PBT12",'Deep retrofit'!$AM$23,IF(F80="Scenario3PBT12",'Deep retrofit'!$AN$23,"")))&amp;IF(F80="Scenario1PBT13",'Deep retrofit'!$AO$23,IF(F80="Scenario2PBT13",'Deep retrofit'!$AP$23,IF(F80="Scenario3PBT13",'Deep retrofit'!$AQ$23,"")))&amp;IF(F80="Scenario1PBT14",'Deep retrofit'!$AR$23,IF(F80="Scenario2PBT14",'Deep retrofit'!$AS$23,IF(F80="Scenario3PBT14",'Deep retrofit'!$AT$23,"")))&amp;IF(F80="Scenario1PBT15",'Deep retrofit'!$AU$23,IF(F80="Scenario2PBT15",'Deep retrofit'!$AV$23,IF(F80="Scenario3PBT15",'Deep retrofit'!$AW$23,"")))</f>
        <v/>
      </c>
      <c r="P80" s="142">
        <f t="shared" si="49"/>
        <v>0</v>
      </c>
      <c r="Q80" s="142" t="str">
        <f>IF(F80="Scenario1PBT1",'Deep retrofit'!$E$25,IF(F80="Scenario2PBT1",'Deep retrofit'!$F$25,IF(F80="Scenario3PBT1",'Deep retrofit'!$G$25,"")))&amp;IF(F80="Scenario1PBT2",'Deep retrofit'!$H$25,IF(F80="Scenario2PBT2",'Deep retrofit'!$I$25,IF(F80="Scenario3PBT2",'Deep retrofit'!$J$25,"")))&amp;IF(F80="Scenario1PBT3",'Deep retrofit'!$K$25,IF(F80="Scenario2PBT3",'Deep retrofit'!$L$25,IF(F80="Scenario3PBT3",'Deep retrofit'!$M$25,"")))&amp;IF(F80="Scenario1PBT4",'Deep retrofit'!$N$25,IF(F80="Scenario2PBT4",'Deep retrofit'!$O$25,IF(F80="Scenario3PBT4",'Deep retrofit'!$P$25,"")))&amp;IF(F80="Scenario1PBT5",'Deep retrofit'!$Q$25,IF(F80="Scenario2PBT5",'Deep retrofit'!$R$25,IF(F80="Scenario3PBT5",'Deep retrofit'!$S$25,"")))&amp;IF(F80="Scenario1PBT6",'Deep retrofit'!$T$25,IF(F80="Scenario2PBT6",'Deep retrofit'!$U$25,IF(F80="Scenario3PBT6",'Deep retrofit'!$V$25,"")))&amp;IF(F80="Scenario1PBT7",'Deep retrofit'!$W$25,IF(F80="Scenario2PBT7",'Deep retrofit'!$X$25,IF(F80="Scenario3PBT7",'Deep retrofit'!$Y$25,"")))&amp;IF(F80="Scenario1PBT8",'Deep retrofit'!$Z$25,IF(F80="Scenario2PBT8",'Deep retrofit'!$AA$25,IF(F80="Scenario3PBT8",'Deep retrofit'!$AB$25,"")))&amp;IF(F80="Scenario1PBT9",'Deep retrofit'!$AC$25,IF(F80="Scenario2PBT9",'Deep retrofit'!$AD$25,IF(F80="Scenario3PBT9",'Deep retrofit'!$AE$25,"")))&amp;IF(F80="Scenario1PBT10",'Deep retrofit'!$AF$25,IF(F80="Scenario2PBT10",'Deep retrofit'!$AG$25,IF(F80="Scenario3PBT10",'Deep retrofit'!$AH$25,"")))&amp;IF(F80="Scenario1PBT11",'Deep retrofit'!$AI$25,IF(F80="Scenario2PBT11",'Deep retrofit'!$AJ$25,IF(F80="Scenario3PBT11",'Deep retrofit'!$AK$25,"")))&amp;IF(F80="Scenario1PBT12",'Deep retrofit'!$AL$25,IF(F80="Scenario2PBT12",'Deep retrofit'!$AM$25,IF(F80="Scenario3PBT12",'Deep retrofit'!$AN$25,"")))&amp;IF(F80="Scenario1PBT13",'Deep retrofit'!$AO$25,IF(F80="Scenario2PBT13",'Deep retrofit'!$AP$25,IF(F80="Scenario3PBT13",'Deep retrofit'!$AQ$25,"")))&amp;IF(F80="Scenario1PBT14",'Deep retrofit'!$AR$25,IF(F80="Scenario2PBT14",'Deep retrofit'!$AS$25,IF(F80="Scenario3PBT14",'Deep retrofit'!$AT$25,"")))&amp;IF(F80="Scenario1PBT15",'Deep retrofit'!$AU$25,IF(F80="Scenario2PBT15",'Deep retrofit'!$AV$25,IF(F80="Scenario3PBT15",'Deep retrofit'!$AW$25,"")))</f>
        <v/>
      </c>
      <c r="R80" s="142">
        <f t="shared" si="50"/>
        <v>0</v>
      </c>
      <c r="S80" s="142" t="str">
        <f>IF(F80="Scenario1PBT1",'Deep retrofit'!$E$27,IF(F80="Scenario2PBT1",'Deep retrofit'!$F$27,IF(F80="Scenario3PBT1",'Deep retrofit'!$G$27,"")))&amp;IF(F80="Scenario1PBT2",'Deep retrofit'!$H$27,IF(F80="Scenario2PBT2",'Deep retrofit'!$I$27,IF(F80="Scenario3PBT2",'Deep retrofit'!$J$27,"")))&amp;IF(F80="Scenario1PBT3",'Deep retrofit'!$K$27,IF(F80="Scenario2PBT3",'Deep retrofit'!$L$27,IF(F80="Scenario3PBT3",'Deep retrofit'!$M$27,"")))&amp;IF(F80="Scenario1PBT4",'Deep retrofit'!$N$27,IF(F80="Scenario2PBT4",'Deep retrofit'!$O$27,IF(F80="Scenario3PBT4",'Deep retrofit'!$P$27,"")))&amp;IF(F80="Scenario1PBT5",'Deep retrofit'!$Q$27,IF(F80="Scenario2PBT5",'Deep retrofit'!$R$27,IF(F80="Scenario3PBT5",'Deep retrofit'!$S$27,"")))&amp;IF(F80="Scenario1PBT6",'Deep retrofit'!$T$27,IF(F80="Scenario2PBT6",'Deep retrofit'!$U$27,IF(F80="Scenario3PBT6",'Deep retrofit'!$V$27,"")))&amp;IF(F80="Scenario1PBT7",'Deep retrofit'!$W$27,IF(F80="Scenario2PBT7",'Deep retrofit'!$X$27,IF(F80="Scenario3PBT7",'Deep retrofit'!$Y$27,"")))&amp;IF(F80="Scenario1PBT8",'Deep retrofit'!$Z$27,IF(F80="Scenario2PBT8",'Deep retrofit'!$AA$27,IF(F80="Scenario3PBT8",'Deep retrofit'!$AB$27,"")))&amp;IF(F80="Scenario1PBT9",'Deep retrofit'!$AC$27,IF(F80="Scenario2PBT9",'Deep retrofit'!$AD$27,IF(F80="Scenario3PBT9",'Deep retrofit'!$AE$27,"")))&amp;IF(F80="Scenario1PBT10",'Deep retrofit'!$AF$27,IF(F80="Scenario2PBT10",'Deep retrofit'!$AG$27,IF(F80="Scenario3PBT10",'Deep retrofit'!$AH$27,"")))&amp;IF(F80="Scenario1PBT11",'Deep retrofit'!$AI$27,IF(F80="Scenario2PBT11",'Deep retrofit'!$AJ$27,IF(F80="Scenario3PBT11",'Deep retrofit'!$AK$27,"")))&amp;IF(F80="Scenario1PBT12",'Deep retrofit'!$AL$27,IF(F80="Scenario2PBT12",'Deep retrofit'!$AM$27,IF(F80="Scenario3PBT12",'Deep retrofit'!$AN$27,"")))&amp;IF(F80="Scenario1PBT13",'Deep retrofit'!$AO$27,IF(F80="Scenario2PBT13",'Deep retrofit'!$AP$27,IF(F80="Scenario3PBT13",'Deep retrofit'!$AQ$27,"")))&amp;IF(F80="Scenario1PBT14",'Deep retrofit'!$AR$27,IF(F80="Scenario2PBT14",'Deep retrofit'!$AS$27,IF(F80="Scenario3PBT14",'Deep retrofit'!$AT$27,"")))&amp;IF(F80="Scenario1PBT15",'Deep retrofit'!$AU$27,IF(F80="Scenario2PBT15",'Deep retrofit'!$AV$27,IF(F80="Scenario3PBT15",'Deep retrofit'!$AW$27,"")))</f>
        <v/>
      </c>
      <c r="T80" s="263">
        <f t="shared" si="51"/>
        <v>0</v>
      </c>
      <c r="U80" s="262" t="str">
        <f>IF(F80="Scenario1PBT1",'Deep retrofit'!$E$38,IF(F80="Scenario2PBT1",'Deep retrofit'!$F$38,IF(F80="Scenario3PBT1",'Deep retrofit'!$G$38,"")))&amp;IF(F80="Scenario1PBT2",'Deep retrofit'!$H$38,IF(F80="Scenario2PBT2",'Deep retrofit'!$I$38,IF(F80="Scenario3PBT2",'Deep retrofit'!$J$38,"")))&amp;IF(F80="Scenario1PBT3",'Deep retrofit'!$K$38,IF(F80="Scenario2PBT3",'Deep retrofit'!$L$38,IF(F80="Scenario3PBT3",'Deep retrofit'!$M$38,"")))&amp;IF(F80="Scenario1PBT4",'Deep retrofit'!$N$38,IF(F80="Scenario2PBT4",'Deep retrofit'!$O$38,IF(F80="Scenario3PBT4",'Deep retrofit'!$P$38,"")))&amp;IF(F80="Scenario1PBT5",'Deep retrofit'!$Q$38,IF(F80="Scenario2PBT5",'Deep retrofit'!$R$38,IF(F80="Scenario3PBT5",'Deep retrofit'!$S$38,"")))&amp;IF(F80="Scenario1PBT6",'Deep retrofit'!$T$38,IF(F80="Scenario2PBT6",'Deep retrofit'!$U$38,IF(F80="Scenario3PBT6",'Deep retrofit'!$V$38,"")))&amp;IF(F80="Scenario1PBT7",'Deep retrofit'!$W$38,IF(F80="Scenario2PBT7",'Deep retrofit'!$X$38,IF(F80="Scenario3PBT7",'Deep retrofit'!$Y$38,"")))&amp;IF(F80="Scenario1PBT8",'Deep retrofit'!$Z$38,IF(F80="Scenario2PBT8",'Deep retrofit'!$AA$38,IF(F80="Scenario3PBT8",'Deep retrofit'!$AB$38,"")))&amp;IF(F80="Scenario1PBT9",'Deep retrofit'!$AC$38,IF(F80="Scenario2PBT9",'Deep retrofit'!$AD$38,IF(F80="Scenario3PBT9",'Deep retrofit'!$AE$38,"")))&amp;IF(F80="Scenario1PBT10",'Deep retrofit'!$AF$38,IF(F80="Scenario2PBT10",'Deep retrofit'!$AG$38,IF(F80="Scenario3PBT10",'Deep retrofit'!$AH$38,"")))&amp;IF(F80="Scenario1PBT11",'Deep retrofit'!$AI$38,IF(F80="Scenario2PBT11",'Deep retrofit'!$AJ$38,IF(F80="Scenario3PBT11",'Deep retrofit'!$AK$38,"")))&amp;IF(F80="Scenario1PBT12",'Deep retrofit'!$AL$38,IF(F80="Scenario2PBT12",'Deep retrofit'!$AM$38,IF(F80="Scenario3PBT12",'Deep retrofit'!$AN$38,"")))&amp;IF(F80="Scenario1PBT13",'Deep retrofit'!$AO$38,IF(F80="Scenario2PBT13",'Deep retrofit'!$AP$38,IF(F80="Scenario3PBT13",'Deep retrofit'!$AQ$38,"")))&amp;IF(F80="Scenario1PBT14",'Deep retrofit'!$AR$38,IF(F80="Scenario2PBT14",'Deep retrofit'!$AS$38,IF(F80="Scenario3PBT14",'Deep retrofit'!$AT$38,"")))&amp;IF(F80="Scenario1PBT15",'Deep retrofit'!$AU$38,IF(F80="Scenario2PBT15",'Deep retrofit'!$AV$38,IF(F80="Scenario3PBT15",'Deep retrofit'!$AW$38,"")))</f>
        <v/>
      </c>
      <c r="V80" s="142">
        <f t="shared" si="52"/>
        <v>0</v>
      </c>
      <c r="W80" s="142" t="str">
        <f>IF(F80="Scenario1PBT1",'Deep retrofit'!$E$40,IF(F80="Scenario2PBT1",'Deep retrofit'!$F$40,IF(F80="Scenario3PBT1",'Deep retrofit'!$G$40,"")))&amp;IF(F80="Scenario1PBT2",'Deep retrofit'!$H$40,IF(F80="Scenario2PBT2",'Deep retrofit'!$I$40,IF(F80="Scenario3PBT2",'Deep retrofit'!$J$40,"")))&amp;IF(F80="Scenario1PBT3",'Deep retrofit'!$K$40,IF(F80="Scenario2PBT3",'Deep retrofit'!$L$40,IF(F80="Scenario3PBT3",'Deep retrofit'!$M$40,"")))&amp;IF(F80="Scenario1PBT4",'Deep retrofit'!$N$40,IF(F80="Scenario2PBT4",'Deep retrofit'!$O$40,IF(F80="Scenario3PBT4",'Deep retrofit'!$P$40,"")))&amp;IF(F80="Scenario1PBT5",'Deep retrofit'!$Q$40,IF(F80="Scenario2PBT5",'Deep retrofit'!$R$40,IF(F80="Scenario3PBT5",'Deep retrofit'!$S$40,"")))&amp;IF(F80="Scenario1PBT6",'Deep retrofit'!$T$40,IF(F80="Scenario2PBT6",'Deep retrofit'!$U$40,IF(F80="Scenario3PBT6",'Deep retrofit'!$V$40,"")))&amp;IF(F80="Scenario1PBT7",'Deep retrofit'!$W$40,IF(F80="Scenario2PBT7",'Deep retrofit'!$X$40,IF(F80="Scenario3PBT7",'Deep retrofit'!$Y$40,"")))&amp;IF(F80="Scenario1PBT8",'Deep retrofit'!$Z$40,IF(F80="Scenario2PBT8",'Deep retrofit'!$AA$40,IF(F80="Scenario3PBT8",'Deep retrofit'!$AB$40,"")))&amp;IF(F80="Scenario1PBT9",'Deep retrofit'!$AC$40,IF(F80="Scenario2PBT9",'Deep retrofit'!$AD$40,IF(F80="Scenario3PBT9",'Deep retrofit'!$AE$40,"")))&amp;IF(F80="Scenario1PBT10",'Deep retrofit'!$AF$40,IF(F80="Scenario2PBT10",'Deep retrofit'!$AG$40,IF(F80="Scenario3PBT10",'Deep retrofit'!$AH$40,"")))&amp;IF(F80="Scenario1PBT11",'Deep retrofit'!$AI$40,IF(F80="Scenario2PBT11",'Deep retrofit'!$AJ$40,IF(F80="Scenario3PBT11",'Deep retrofit'!$AK$40,"")))&amp;IF(F80="Scenario1PBT12",'Deep retrofit'!$AL$40,IF(F80="Scenario2PBT12",'Deep retrofit'!$AM$40,IF(F80="Scenario3PBT12",'Deep retrofit'!$AN$40,"")))&amp;IF(F80="Scenario1PBT13",'Deep retrofit'!$AO$40,IF(F80="Scenario2PBT13",'Deep retrofit'!$AP$40,IF(F80="Scenario3PBT13",'Deep retrofit'!$AQ$40,"")))&amp;IF(F80="Scenario1PBT14",'Deep retrofit'!$AR$40,IF(F80="Scenario2PBT14",'Deep retrofit'!$AS$40,IF(F80="Scenario3PBT14",'Deep retrofit'!$AT$40,"")))&amp;IF(F80="Scenario1PBT15",'Deep retrofit'!$AU$40,IF(F80="Scenario2PBT15",'Deep retrofit'!$AV$40,IF(F80="Scenario3PBT15",'Deep retrofit'!$AW$40,"")))</f>
        <v/>
      </c>
      <c r="X80" s="142">
        <f t="shared" si="53"/>
        <v>0</v>
      </c>
      <c r="Y80" s="142" t="str">
        <f>IF(F80="Scenario1PBT1",'Deep retrofit'!$E$42,IF(F80="Scenario2PBT1",'Deep retrofit'!$F$42,IF(F80="Scenario3PBT1",'Deep retrofit'!$G$42,"")))&amp;IF(F80="Scenario1PBT2",'Deep retrofit'!$H$42,IF(F80="Scenario2PBT2",'Deep retrofit'!$I$42,IF(F80="Scenario3PBT2",'Deep retrofit'!$J$42,"")))&amp;IF(F80="Scenario1PBT3",'Deep retrofit'!$K$42,IF(F80="Scenario2PBT3",'Deep retrofit'!$L$42,IF(F80="Scenario3PBT3",'Deep retrofit'!$M$42,"")))&amp;IF(F80="Scenario1PBT4",'Deep retrofit'!$N$42,IF(F80="Scenario2PBT4",'Deep retrofit'!$O$42,IF(F80="Scenario3PBT4",'Deep retrofit'!$P$42,"")))&amp;IF(F80="Scenario1PBT5",'Deep retrofit'!$Q$42,IF(F80="Scenario2PBT5",'Deep retrofit'!$R$42,IF(F80="Scenario3PBT5",'Deep retrofit'!$S$42,"")))&amp;IF(F80="Scenario1PBT6",'Deep retrofit'!$T$42,IF(F80="Scenario2PBT6",'Deep retrofit'!$U$42,IF(F80="Scenario3PBT6",'Deep retrofit'!$V$42,"")))&amp;IF(F80="Scenario1PBT7",'Deep retrofit'!$W$42,IF(F80="Scenario2PBT7",'Deep retrofit'!$X$42,IF(F80="Scenario3PBT7",'Deep retrofit'!$Y$42,"")))&amp;IF(F80="Scenario1PBT8",'Deep retrofit'!$Z$42,IF(F80="Scenario2PBT8",'Deep retrofit'!$AA$42,IF(F80="Scenario3PBT8",'Deep retrofit'!$AB$42,"")))&amp;IF(F80="Scenario1PBT9",'Deep retrofit'!$AC$42,IF(F80="Scenario2PBT9",'Deep retrofit'!$AD$42,IF(F80="Scenario3PBT9",'Deep retrofit'!$AE$42,"")))&amp;IF(F80="Scenario1PBT10",'Deep retrofit'!$AF$42,IF(F80="Scenario2PBT10",'Deep retrofit'!$AG$42,IF(F80="Scenario3PBT10",'Deep retrofit'!$AH$42,"")))&amp;IF(F80="Scenario1PBT11",'Deep retrofit'!$AI$42,IF(F80="Scenario2PBT11",'Deep retrofit'!$AJ$42,IF(F80="Scenario3PBT11",'Deep retrofit'!$AK$42,"")))&amp;IF(F80="Scenario1PBT12",'Deep retrofit'!$AL$42,IF(F80="Scenario2PBT12",'Deep retrofit'!$AM$42,IF(F80="Scenario3PBT12",'Deep retrofit'!$AN$42,"")))&amp;IF(F80="Scenario1PBT13",'Deep retrofit'!$AO$42,IF(F80="Scenario2PBT13",'Deep retrofit'!$AP$42,IF(F80="Scenario3PBT13",'Deep retrofit'!$AQ$42,"")))&amp;IF(F80="Scenario1PBT14",'Deep retrofit'!$AR$42,IF(F80="Scenario2PBT14",'Deep retrofit'!$AS$42,IF(F80="Scenario3PBT14",'Deep retrofit'!$AT$42,"")))&amp;IF(F80="Scenario1PBT15",'Deep retrofit'!$AU$42,IF(F80="Scenario2PBT15",'Deep retrofit'!$AV$42,IF(F80="Scenario3PBT15",'Deep retrofit'!$AW$42,"")))</f>
        <v/>
      </c>
      <c r="Z80" s="142">
        <f t="shared" si="54"/>
        <v>0</v>
      </c>
      <c r="AA80" s="331" t="str">
        <f>IF(F80="Scenario1PBT1",'Deep retrofit'!$E$101,IF(F80="Scenario2PBT1",'Deep retrofit'!$F$101,IF(F80="Scenario3PBT1",'Deep retrofit'!$G$101,"")))&amp;IF(F80="Scenario1PBT2",'Deep retrofit'!$H$101,IF(F80="Scenario2PBT2",'Deep retrofit'!$I$101,IF(F80="Scenario3PBT2",'Deep retrofit'!$J$101,"")))&amp;IF(F80="Scenario1PBT3",'Deep retrofit'!$K$101,IF(F80="Scenario2PBT3",'Deep retrofit'!$L$101,IF(F80="Scenario3PBT3",'Deep retrofit'!$M$101,"")))&amp;IF(F80="Scenario1PBT4",'Deep retrofit'!$N$101,IF(F80="Scenario2PBT4",'Deep retrofit'!$O$101,IF(F80="Scenario3PBT4",'Deep retrofit'!$P$101,"")))&amp;IF(F80="Scenario1PBT5",'Deep retrofit'!$Q$101,IF(F80="Scenario2PBT5",'Deep retrofit'!$R$101,IF(F80="Scenario3PBT5",'Deep retrofit'!$S$101,"")))&amp;IF(F80="Scenario1PBT6",'Deep retrofit'!$T$101,IF(F80="Scenario2PBT6",'Deep retrofit'!$U$101,IF(F80="Scenario3PBT6",'Deep retrofit'!$V$101,"")))&amp;IF(F80="Scenario1PBT7",'Deep retrofit'!$W$101,IF(F80="Scenario2PBT7",'Deep retrofit'!$X$101,IF(F80="Scenario3PBT7",'Deep retrofit'!$Y$101,"")))&amp;IF(F80="Scenario1PBT8",'Deep retrofit'!$Z$101,IF(F80="Scenario2PBT8",'Deep retrofit'!$AA$101,IF(F80="Scenario3PBT8",'Deep retrofit'!$AB$101,"")))&amp;IF(F80="Scenario1PBT9",'Deep retrofit'!$AC$101,IF(F80="Scenario2PBT9",'Deep retrofit'!$AD$101,IF(F80="Scenario3PBT9",'Deep retrofit'!$AE$101,"")))&amp;IF(F80="Scenario1PBT10",'Deep retrofit'!$AF$101,IF(F80="Scenario2PBT10",'Deep retrofit'!$AG$101,IF(F80="Scenario3PBT10",'Deep retrofit'!$AH$101,"")))&amp;IF(F80="Scenario1PBT11",'Deep retrofit'!$AI$101,IF(F80="Scenario2PBT11",'Deep retrofit'!$AJ$101,IF(F80="Scenario3PBT11",'Deep retrofit'!$AK$101,"")))&amp;IF(F80="Scenario1PBT12",'Deep retrofit'!$AL$101,IF(F80="Scenario2PBT12",'Deep retrofit'!$AM$101,IF(F80="Scenario3PBT12",'Deep retrofit'!$AN$101,"")))&amp;IF(F80="Scenario1PBT13",'Deep retrofit'!$AO$101,IF(F80="Scenario2PBT13",'Deep retrofit'!$AP$101,IF(F80="Scenario3PBT13",'Deep retrofit'!$AQ$101,"")))&amp;IF(F80="Scenario1PBT14",'Deep retrofit'!$AR$101,IF(F80="Scenario2PBT14",'Deep retrofit'!$AS$101,IF(F80="Scenario3PBT14",'Deep retrofit'!$AT$101,"")))&amp;IF(F80="Scenario1PBT15",'Deep retrofit'!$AU$101,IF(F80="Scenario2PBT15",'Deep retrofit'!$AV$101,IF(F80="Scenario3PBT15",'Deep retrofit'!$AW$101,"")))</f>
        <v/>
      </c>
      <c r="AB80" s="233">
        <f t="shared" si="55"/>
        <v>0</v>
      </c>
      <c r="AC80" s="264">
        <f>IFERROR('Projection_Base-case'!G80-G80,0)</f>
        <v>0</v>
      </c>
      <c r="AD80" s="142">
        <f t="shared" si="34"/>
        <v>0</v>
      </c>
      <c r="AE80" s="142">
        <f>IFERROR(100*AC80/'Projection_Base-case'!G80,0)</f>
        <v>0</v>
      </c>
      <c r="AF80" s="142">
        <f>IFERROR('Projection_Base-case'!I80-I80,0)</f>
        <v>0</v>
      </c>
      <c r="AG80" s="142">
        <f t="shared" si="35"/>
        <v>0</v>
      </c>
      <c r="AH80" s="142">
        <f>IFERROR(100*AF80/'Projection_Base-case'!I80,0)</f>
        <v>0</v>
      </c>
      <c r="AI80" s="142">
        <f>IFERROR('Projection_Base-case'!K80-K80,0)</f>
        <v>0</v>
      </c>
      <c r="AJ80" s="142">
        <f t="shared" si="36"/>
        <v>0</v>
      </c>
      <c r="AK80" s="142">
        <f>IFERROR(100*AI80/'Projection_Base-case'!K80,0)</f>
        <v>0</v>
      </c>
      <c r="AL80" s="142">
        <f>IFERROR(M80-'Projection_Base-case'!M80,0)</f>
        <v>0</v>
      </c>
      <c r="AM80" s="142">
        <f t="shared" si="37"/>
        <v>0</v>
      </c>
      <c r="AN80" s="143">
        <f>IFERROR(100*AL80/'Projection_Base-case'!M80,0)</f>
        <v>0</v>
      </c>
      <c r="AO80" s="262">
        <f>IFERROR('Projection_Base-case'!O80-O80,0)</f>
        <v>0</v>
      </c>
      <c r="AP80" s="142">
        <f t="shared" si="38"/>
        <v>0</v>
      </c>
      <c r="AQ80" s="142">
        <f>IFERROR(100*AO80/'Projection_Base-case'!O80,0)</f>
        <v>0</v>
      </c>
      <c r="AR80" s="142">
        <f>IFERROR('Projection_Base-case'!Q80-Q80,0)</f>
        <v>0</v>
      </c>
      <c r="AS80" s="142">
        <f t="shared" si="39"/>
        <v>0</v>
      </c>
      <c r="AT80" s="142">
        <f>IFERROR(100*AR80/'Projection_Base-case'!Q80,0)</f>
        <v>0</v>
      </c>
      <c r="AU80" s="142">
        <f>IFERROR('Projection_Base-case'!S80-S80,0)</f>
        <v>0</v>
      </c>
      <c r="AV80" s="142">
        <f t="shared" si="40"/>
        <v>0</v>
      </c>
      <c r="AW80" s="143">
        <f>IFERROR(100*AU80/'Projection_Base-case'!S80,0)</f>
        <v>0</v>
      </c>
      <c r="AX80" s="262">
        <f>IFERROR('Projection_Base-case'!U80-U80,0)</f>
        <v>0</v>
      </c>
      <c r="AY80" s="142">
        <f t="shared" si="41"/>
        <v>0</v>
      </c>
      <c r="AZ80" s="142">
        <f>IFERROR(100*AX80/'Projection_Base-case'!U80,0)</f>
        <v>0</v>
      </c>
      <c r="BA80" s="142">
        <f>IFERROR('Projection_Base-case'!W80-W80,0)</f>
        <v>0</v>
      </c>
      <c r="BB80" s="142">
        <f t="shared" si="42"/>
        <v>0</v>
      </c>
      <c r="BC80" s="142">
        <f>IFERROR(100*BA80/'Projection_Base-case'!W80,0)</f>
        <v>0</v>
      </c>
      <c r="BD80" s="142">
        <f>IFERROR('Projection_Base-case'!Y80-Y80,0)</f>
        <v>0</v>
      </c>
      <c r="BE80" s="142">
        <f t="shared" si="43"/>
        <v>0</v>
      </c>
      <c r="BF80" s="142">
        <f>IFERROR(100*BD80/'Projection_Base-case'!Y80,0)</f>
        <v>0</v>
      </c>
      <c r="BG80" s="531">
        <f t="shared" si="56"/>
        <v>0</v>
      </c>
      <c r="BH80" s="532">
        <f t="shared" si="57"/>
        <v>0</v>
      </c>
    </row>
    <row r="81" spans="1:60" x14ac:dyDescent="0.25">
      <c r="A81" s="261">
        <v>76</v>
      </c>
      <c r="B81" s="142">
        <f>'Projection_Base-case'!B81</f>
        <v>0</v>
      </c>
      <c r="C81" s="142">
        <f>'Projection_Base-case'!C81</f>
        <v>0</v>
      </c>
      <c r="D81" s="142">
        <f>'Projection_Base-case'!D81</f>
        <v>0</v>
      </c>
      <c r="E81" s="149"/>
      <c r="F81" s="258" t="str">
        <f t="shared" si="44"/>
        <v>0</v>
      </c>
      <c r="G81" s="231" t="str">
        <f>IF(F81="Scenario1PBT1",'Deep retrofit'!$E$6,IF(F81="Scenario2PBT1",'Deep retrofit'!$F$6,IF(F81="Scenario3PBT1",'Deep retrofit'!$G$6,"")))&amp;IF(F81="Scenario1PBT2",'Deep retrofit'!$H$6,IF(F81="Scenario2PBT2",'Deep retrofit'!$I$6,IF(F81="Scenario3PBT2",'Deep retrofit'!$J$6,"")))&amp;IF(F81="Scenario1PBT3",'Deep retrofit'!$K$6,IF(F81="Scenario2PBT3",'Deep retrofit'!$L$6,IF(F81="Scenario3PBT3",'Deep retrofit'!$M$6,"")))&amp;IF(F81="Scenario1PBT4",'Deep retrofit'!$N$6,IF(F81="Scenario2PBT4",'Deep retrofit'!$O$6,IF(F81="Scenario3PBT4",'Deep retrofit'!$P$6,"")))&amp;IF(F81="Scenario1PBT5",'Deep retrofit'!$Q$6,IF(F81="Scenario2PBT5",'Deep retrofit'!$R$6,IF(F81="Scenario3PBT5",'Deep retrofit'!$S$6,"")))&amp;IF(F81="Scenario1PBT6",'Deep retrofit'!$T$6,IF(F81="Scenario2PBT6",'Deep retrofit'!$U$6,IF(F81="Scenario3PBT6",'Deep retrofit'!$V$6,"")))&amp;IF(F81="Scenario1PBT7",'Deep retrofit'!$W$6,IF(F81="Scenario2PBT7",'Deep retrofit'!$X$6,IF(F81="Scenario3PBT7",'Deep retrofit'!$Y$6,"")))&amp;IF(F81="Scenario1PBT8",'Deep retrofit'!$Z$6,IF(F81="Scenario2PBT8",'Deep retrofit'!$AA$6,IF(F81="Scenario3PBT8",'Deep retrofit'!$AB$6,"")))&amp;IF(F81="Scenario1PBT9",'Deep retrofit'!$AC$6,IF(F81="Scenario2PBT9",'Deep retrofit'!$AD$6,IF(F81="Scenario3PBT9",'Deep retrofit'!$AE$6,"")))&amp;IF(F81="Scenario1PBT10",'Deep retrofit'!$AF$6,IF(F81="Scenario2PBT10",'Deep retrofit'!$AG$6,IF(F81="Scenario3PBT10",'Deep retrofit'!$AH$6,"")))&amp;IF(F81="Scenario1PBT11",'Deep retrofit'!$AI$6,IF(F81="Scenario2PBT11",'Deep retrofit'!$AJ$6,IF(F81="Scenario3PBT11",'Deep retrofit'!$AK$6,"")))&amp;IF(F81="Scenario1PBT12",'Deep retrofit'!$AL$6,IF(F81="Scenario2PBT12",'Deep retrofit'!$AM$6,IF(F81="Scenario3PBT12",'Deep retrofit'!$AN$6,"")))&amp;IF(F81="Scenario1PBT13",'Deep retrofit'!$AO$6,IF(F81="Scenario2PBT13",'Deep retrofit'!$AP$6,IF(F81="Scenario3PBT13",'Deep retrofit'!$AQ$6,"")))&amp;IF(F81="Scenario1PBT14",'Deep retrofit'!$AR$6,IF(F81="Scenario2PBT14",'Deep retrofit'!$AS$6,IF(F81="Scenario3PBT14",'Deep retrofit'!$AT$6,"")))&amp;IF(F81="Scenario1PBT15",'Deep retrofit'!$AU$6,IF(F81="Scenario2PBT15",'Deep retrofit'!$AV$6,IF(F81="Scenario3PBT15",'Deep retrofit'!$AW$6,"")))</f>
        <v/>
      </c>
      <c r="H81" s="142">
        <f t="shared" si="45"/>
        <v>0</v>
      </c>
      <c r="I81" s="232" t="str">
        <f>IF(F81="Scenario1PBT1",'Deep retrofit'!$E$16,IF(F81="Scenario2PBT1",'Deep retrofit'!$F$16,IF(F81="Scenario3PBT1",'Deep retrofit'!$G$16,"")))&amp;IF(F81="Scenario1PBT2",'Deep retrofit'!$H$16,IF(F81="Scenario2PBT2",'Deep retrofit'!$I$16,IF(F81="Scenario3PBT2",'Deep retrofit'!$J$16,"")))&amp;IF(F81="Scenario1PBT3",'Deep retrofit'!$K$16,IF(F81="Scenario2PBT3",'Deep retrofit'!$L$16,IF(F81="Scenario3PBT3",'Deep retrofit'!$M$16,"")))&amp;IF(F81="Scenario1PBT4",'Deep retrofit'!$N$16,IF(F81="Scenario2PBT4",'Deep retrofit'!$O$16,IF(F81="Scenario3PBT4",'Deep retrofit'!$P$16,"")))&amp;IF(F81="Scenario1PBT5",'Deep retrofit'!$Q$16,IF(F81="Scenario2PBT5",'Deep retrofit'!$R$16,IF(F81="Scenario3PBT5",'Deep retrofit'!$S$16,"")))&amp;IF(F81="Scenario1PBT6",'Deep retrofit'!$T$16,IF(F81="Scenario2PBT6",'Deep retrofit'!$U$16,IF(F81="Scenario3PBT6",'Deep retrofit'!$V$16,"")))&amp;IF(F81="Scenario1PBT7",'Deep retrofit'!$W$16,IF(F81="Scenario2PBT7",'Deep retrofit'!$X$16,IF(F81="Scenario3PBT7",'Deep retrofit'!$Y$16,"")))&amp;IF(F81="Scenario1PBT8",'Deep retrofit'!$Z$16,IF(F81="Scenario2PBT8",'Deep retrofit'!$AA$16,IF(F81="Scenario3PBT8",'Deep retrofit'!$AB$16,"")))&amp;IF(F81="Scenario1PBT9",'Deep retrofit'!$AC$16,IF(F81="Scenario2PBT9",'Deep retrofit'!$AD$16,IF(F81="Scenario3PBT9",'Deep retrofit'!$AE$16,"")))&amp;IF(F81="Scenario1PBT10",'Deep retrofit'!$AF$16,IF(F81="Scenario2PBT10",'Deep retrofit'!$AG$16,IF(F81="Scenario3PBT10",'Deep retrofit'!$AH$16,"")))&amp;IF(F81="Scenario1PBT11",'Deep retrofit'!$AI$16,IF(F81="Scenario2PBT11",'Deep retrofit'!$AJ$16,IF(F81="Scenario3PBT11",'Deep retrofit'!$AK$16,"")))&amp;IF(F81="Scenario1PBT12",'Deep retrofit'!$AL$16,IF(F81="Scenario2PBT12",'Deep retrofit'!$AM$16,IF(F81="Scenario3PBT12",'Deep retrofit'!$AN$16,"")))&amp;IF(F81="Scenario1PBT13",'Deep retrofit'!$AO$16,IF(F81="Scenario2PBT13",'Deep retrofit'!$AP$16,IF(F81="Scenario3PBT13",'Deep retrofit'!$AQ$16,"")))&amp;IF(F81="Scenario1PBT14",'Deep retrofit'!$AR$16,IF(F81="Scenario2PBT14",'Deep retrofit'!$AS$16,IF(F81="Scenario3PBT14",'Deep retrofit'!$AT$16,"")))&amp;IF(F81="Scenario1PBT15",'Deep retrofit'!$AU$16,IF(F81="Scenario2PBT15",'Deep retrofit'!$AV$16,IF(F81="Scenario3PBT15",'Deep retrofit'!$AW$16,"")))</f>
        <v/>
      </c>
      <c r="J81" s="142">
        <f t="shared" si="46"/>
        <v>0</v>
      </c>
      <c r="K81" s="142" t="str">
        <f>IF(F81="Scenario1PBT1",'Deep retrofit'!$E$18,IF(F81="Scenario2PBT1",'Deep retrofit'!$F$18,IF(F81="Scenario3PBT1",'Deep retrofit'!$G$18,"")))&amp;IF(F81="Scenario1PBT2",'Deep retrofit'!$H$18,IF(F81="Scenario2PBT2",'Deep retrofit'!$I$18,IF(F81="Scenario3PBT2",'Deep retrofit'!$J$18,"")))&amp;IF(F81="Scenario1PBT3",'Deep retrofit'!$K$18,IF(F81="Scenario2PBT3",'Deep retrofit'!$L$18,IF(F81="Scenario3PBT3",'Deep retrofit'!$M$18,"")))&amp;IF(F81="Scenario1PBT4",'Deep retrofit'!$N$18,IF(F81="Scenario2PBT4",'Deep retrofit'!$O$18,IF(F81="Scenario3PBT4",'Deep retrofit'!$P$18,"")))&amp;IF(F81="Scenario1PBT5",'Deep retrofit'!$Q$18,IF(F81="Scenario2PBT5",'Deep retrofit'!$R$18,IF(F81="Scenario3PBT5",'Deep retrofit'!$S$18,"")))&amp;IF(F81="Scenario1PBT6",'Deep retrofit'!$T$18,IF(F81="Scenario2PBT6",'Deep retrofit'!$U$18,IF(F81="Scenario3PBT6",'Deep retrofit'!$V$18,"")))&amp;IF(F81="Scenario1PBT7",'Deep retrofit'!$W$18,IF(F81="Scenario2PBT7",'Deep retrofit'!$X$18,IF(F81="Scenario3PBT7",'Deep retrofit'!$Y$18,"")))&amp;IF(F81="Scenario1PBT8",'Deep retrofit'!$Z$18,IF(F81="Scenario2PBT8",'Deep retrofit'!$AA$18,IF(F81="Scenario3PBT8",'Deep retrofit'!$AB$18,"")))&amp;IF(F81="Scenario1PBT9",'Deep retrofit'!$AC$18,IF(F81="Scenario2PBT9",'Deep retrofit'!$AD$18,IF(F81="Scenario3PBT9",'Deep retrofit'!$AE$18,"")))&amp;IF(F81="Scenario1PBT10",'Deep retrofit'!$AF$18,IF(F81="Scenario2PBT10",'Deep retrofit'!$AG$18,IF(F81="Scenario3PBT10",'Deep retrofit'!$AH$18,"")))&amp;IF(F81="Scenario1PBT11",'Deep retrofit'!$AI$18,IF(F81="Scenario2PBT11",'Deep retrofit'!$AJ$18,IF(F81="Scenario3PBT11",'Deep retrofit'!$AK$18,"")))&amp;IF(F81="Scenario1PBT12",'Deep retrofit'!$AL$18,IF(F81="Scenario2PBT12",'Deep retrofit'!$AM$18,IF(F81="Scenario3PBT12",'Deep retrofit'!$AN$18,"")))&amp;IF(F81="Scenario1PBT13",'Deep retrofit'!$AO$18,IF(F81="Scenario2PBT13",'Deep retrofit'!$AP$18,IF(F81="Scenario3PBT13",'Deep retrofit'!$AQ$18,"")))&amp;IF(F81="Scenario1PBT14",'Deep retrofit'!$AR$18,IF(F81="Scenario2PBT14",'Deep retrofit'!$AS$18,IF(F81="Scenario3PBT14",'Deep retrofit'!$AT$18,"")))&amp;IF(F81="Scenario1PBT15",'Deep retrofit'!$AU$18,IF(F81="Scenario2PBT15",'Deep retrofit'!$AV$18,IF(F81="Scenario3PBT15",'Deep retrofit'!$AW$18,"")))</f>
        <v/>
      </c>
      <c r="L81" s="142">
        <f t="shared" si="47"/>
        <v>0</v>
      </c>
      <c r="M81" s="142" t="str">
        <f>IF(F81="Scenario1PBT1",'Deep retrofit'!$E$20,IF(F81="Scenario2PBT1",'Deep retrofit'!$F$20,IF(F81="Scenario3PBT1",'Deep retrofit'!$G$20,"")))&amp;IF(F81="Scenario1PBT2",'Deep retrofit'!$H$20,IF(F81="Scenario2PBT2",'Deep retrofit'!$I$20,IF(F81="Scenario3PBT2",'Deep retrofit'!$J$20,"")))&amp;IF(F81="Scenario1PBT3",'Deep retrofit'!$K$20,IF(F81="Scenario2PBT3",'Deep retrofit'!$L$20,IF(F81="Scenario3PBT3",'Deep retrofit'!$M$20,"")))&amp;IF(F81="Scenario1PBT4",'Deep retrofit'!$N$20,IF(F81="Scenario2PBT4",'Deep retrofit'!$O$20,IF(F81="Scenario3PBT4",'Deep retrofit'!$P$20,"")))&amp;IF(F81="Scenario1PBT5",'Deep retrofit'!$Q$20,IF(F81="Scenario2PBT5",'Deep retrofit'!$R$20,IF(F81="Scenario3PBT5",'Deep retrofit'!$S$20,"")))&amp;IF(F81="Scenario1PBT6",'Deep retrofit'!$T$20,IF(F81="Scenario2PBT6",'Deep retrofit'!$U$20,IF(F81="Scenario3PBT6",'Deep retrofit'!$V$20,"")))&amp;IF(F81="Scenario1PBT7",'Deep retrofit'!$W$20,IF(F81="Scenario2PBT7",'Deep retrofit'!$X$20,IF(F81="Scenario3PBT7",'Deep retrofit'!$Y$20,"")))&amp;IF(F81="Scenario1PBT8",'Deep retrofit'!$Z$20,IF(F81="Scenario2PBT8",'Deep retrofit'!$AA$20,IF(F81="Scenario3PBT8",'Deep retrofit'!$AB$20,"")))&amp;IF(F81="Scenario1PBT9",'Deep retrofit'!$AC$20,IF(F81="Scenario2PBT9",'Deep retrofit'!$AD$20,IF(F81="Scenario3PBT9",'Deep retrofit'!$AE$20,"")))&amp;IF(F81="Scenario1PBT10",'Deep retrofit'!$AF$20,IF(F81="Scenario2PBT10",'Deep retrofit'!$AG$20,IF(F81="Scenario3PBT10",'Deep retrofit'!$AH$20,"")))&amp;IF(F81="Scenario1PBT11",'Deep retrofit'!$AI$20,IF(F81="Scenario2PBT11",'Deep retrofit'!$AJ$20,IF(F81="Scenario3PBT11",'Deep retrofit'!$AK$20,"")))&amp;IF(F81="Scenario1PBT12",'Deep retrofit'!$AL$20,IF(F81="Scenario2PBT12",'Deep retrofit'!$AM$20,IF(F81="Scenario3PBT12",'Deep retrofit'!$AN$20,"")))&amp;IF(F81="Scenario1PBT13",'Deep retrofit'!$AO$20,IF(F81="Scenario2PBT13",'Deep retrofit'!$AP$20,IF(F81="Scenario3PBT13",'Deep retrofit'!$AQ$20,"")))&amp;IF(F81="Scenario1PBT14",'Deep retrofit'!$AR$20,IF(F81="Scenario2PBT14",'Deep retrofit'!$AS$20,IF(F81="Scenario3PBT14",'Deep retrofit'!$AT$20,"")))&amp;IF(F81="Scenario1PBT15",'Deep retrofit'!$AU$20,IF(F81="Scenario2PBT15",'Deep retrofit'!$AV$20,IF(F81="Scenario3PBT15",'Deep retrofit'!$AW$20,"")))</f>
        <v/>
      </c>
      <c r="N81" s="143">
        <f t="shared" si="48"/>
        <v>0</v>
      </c>
      <c r="O81" s="262" t="str">
        <f>IF(F81="Scenario1PBT1",'Deep retrofit'!$E$23,IF(F81="Scenario2PBT1",'Deep retrofit'!$F$23,IF(F81="Scenario3PBT1",'Deep retrofit'!$G$23,"")))&amp;IF(F81="Scenario1PBT2",'Deep retrofit'!$H$23,IF(F81="Scenario2PBT2",'Deep retrofit'!$I$23,IF(F81="Scenario3PBT2",'Deep retrofit'!$J$23,"")))&amp;IF(F81="Scenario1PBT3",'Deep retrofit'!$K$23,IF(F81="Scenario2PBT3",'Deep retrofit'!$L$23,IF(F81="Scenario3PBT3",'Deep retrofit'!$M$23,"")))&amp;IF(F81="Scenario1PBT4",'Deep retrofit'!$N$23,IF(F81="Scenario2PBT4",'Deep retrofit'!$O$23,IF(F81="Scenario3PBT4",'Deep retrofit'!$P$23,"")))&amp;IF(F81="Scenario1PBT5",'Deep retrofit'!$Q$23,IF(F81="Scenario2PBT5",'Deep retrofit'!$R$23,IF(F81="Scenario3PBT5",'Deep retrofit'!$S$23,"")))&amp;IF(F81="Scenario1PBT6",'Deep retrofit'!$T$23,IF(F81="Scenario2PBT6",'Deep retrofit'!$U$23,IF(F81="Scenario3PBT6",'Deep retrofit'!$V$23,"")))&amp;IF(F81="Scenario1PBT7",'Deep retrofit'!$W$23,IF(F81="Scenario2PBT7",'Deep retrofit'!$X$23,IF(F81="Scenario3PBT7",'Deep retrofit'!$Y$23,"")))&amp;IF(F81="Scenario1PBT8",'Deep retrofit'!$Z$23,IF(F81="Scenario2PBT8",'Deep retrofit'!$AA$23,IF(F81="Scenario3PBT8",'Deep retrofit'!$AB$23,"")))&amp;IF(F81="Scenario1PBT9",'Deep retrofit'!$AC$23,IF(F81="Scenario2PBT9",'Deep retrofit'!$AD$23,IF(F81="Scenario3PBT9",'Deep retrofit'!$AE$23,"")))&amp;IF(F81="Scenario1PBT10",'Deep retrofit'!$AF$23,IF(F81="Scenario2PBT10",'Deep retrofit'!$AG$23,IF(F81="Scenario3PBT10",'Deep retrofit'!$AH$23,"")))&amp;IF(F81="Scenario1PBT11",'Deep retrofit'!$AI$23,IF(F81="Scenario2PBT11",'Deep retrofit'!$AJ$23,IF(F81="Scenario3PBT11",'Deep retrofit'!$AK$23,"")))&amp;IF(F81="Scenario1PBT12",'Deep retrofit'!$AL$23,IF(F81="Scenario2PBT12",'Deep retrofit'!$AM$23,IF(F81="Scenario3PBT12",'Deep retrofit'!$AN$23,"")))&amp;IF(F81="Scenario1PBT13",'Deep retrofit'!$AO$23,IF(F81="Scenario2PBT13",'Deep retrofit'!$AP$23,IF(F81="Scenario3PBT13",'Deep retrofit'!$AQ$23,"")))&amp;IF(F81="Scenario1PBT14",'Deep retrofit'!$AR$23,IF(F81="Scenario2PBT14",'Deep retrofit'!$AS$23,IF(F81="Scenario3PBT14",'Deep retrofit'!$AT$23,"")))&amp;IF(F81="Scenario1PBT15",'Deep retrofit'!$AU$23,IF(F81="Scenario2PBT15",'Deep retrofit'!$AV$23,IF(F81="Scenario3PBT15",'Deep retrofit'!$AW$23,"")))</f>
        <v/>
      </c>
      <c r="P81" s="142">
        <f t="shared" si="49"/>
        <v>0</v>
      </c>
      <c r="Q81" s="142" t="str">
        <f>IF(F81="Scenario1PBT1",'Deep retrofit'!$E$25,IF(F81="Scenario2PBT1",'Deep retrofit'!$F$25,IF(F81="Scenario3PBT1",'Deep retrofit'!$G$25,"")))&amp;IF(F81="Scenario1PBT2",'Deep retrofit'!$H$25,IF(F81="Scenario2PBT2",'Deep retrofit'!$I$25,IF(F81="Scenario3PBT2",'Deep retrofit'!$J$25,"")))&amp;IF(F81="Scenario1PBT3",'Deep retrofit'!$K$25,IF(F81="Scenario2PBT3",'Deep retrofit'!$L$25,IF(F81="Scenario3PBT3",'Deep retrofit'!$M$25,"")))&amp;IF(F81="Scenario1PBT4",'Deep retrofit'!$N$25,IF(F81="Scenario2PBT4",'Deep retrofit'!$O$25,IF(F81="Scenario3PBT4",'Deep retrofit'!$P$25,"")))&amp;IF(F81="Scenario1PBT5",'Deep retrofit'!$Q$25,IF(F81="Scenario2PBT5",'Deep retrofit'!$R$25,IF(F81="Scenario3PBT5",'Deep retrofit'!$S$25,"")))&amp;IF(F81="Scenario1PBT6",'Deep retrofit'!$T$25,IF(F81="Scenario2PBT6",'Deep retrofit'!$U$25,IF(F81="Scenario3PBT6",'Deep retrofit'!$V$25,"")))&amp;IF(F81="Scenario1PBT7",'Deep retrofit'!$W$25,IF(F81="Scenario2PBT7",'Deep retrofit'!$X$25,IF(F81="Scenario3PBT7",'Deep retrofit'!$Y$25,"")))&amp;IF(F81="Scenario1PBT8",'Deep retrofit'!$Z$25,IF(F81="Scenario2PBT8",'Deep retrofit'!$AA$25,IF(F81="Scenario3PBT8",'Deep retrofit'!$AB$25,"")))&amp;IF(F81="Scenario1PBT9",'Deep retrofit'!$AC$25,IF(F81="Scenario2PBT9",'Deep retrofit'!$AD$25,IF(F81="Scenario3PBT9",'Deep retrofit'!$AE$25,"")))&amp;IF(F81="Scenario1PBT10",'Deep retrofit'!$AF$25,IF(F81="Scenario2PBT10",'Deep retrofit'!$AG$25,IF(F81="Scenario3PBT10",'Deep retrofit'!$AH$25,"")))&amp;IF(F81="Scenario1PBT11",'Deep retrofit'!$AI$25,IF(F81="Scenario2PBT11",'Deep retrofit'!$AJ$25,IF(F81="Scenario3PBT11",'Deep retrofit'!$AK$25,"")))&amp;IF(F81="Scenario1PBT12",'Deep retrofit'!$AL$25,IF(F81="Scenario2PBT12",'Deep retrofit'!$AM$25,IF(F81="Scenario3PBT12",'Deep retrofit'!$AN$25,"")))&amp;IF(F81="Scenario1PBT13",'Deep retrofit'!$AO$25,IF(F81="Scenario2PBT13",'Deep retrofit'!$AP$25,IF(F81="Scenario3PBT13",'Deep retrofit'!$AQ$25,"")))&amp;IF(F81="Scenario1PBT14",'Deep retrofit'!$AR$25,IF(F81="Scenario2PBT14",'Deep retrofit'!$AS$25,IF(F81="Scenario3PBT14",'Deep retrofit'!$AT$25,"")))&amp;IF(F81="Scenario1PBT15",'Deep retrofit'!$AU$25,IF(F81="Scenario2PBT15",'Deep retrofit'!$AV$25,IF(F81="Scenario3PBT15",'Deep retrofit'!$AW$25,"")))</f>
        <v/>
      </c>
      <c r="R81" s="142">
        <f t="shared" si="50"/>
        <v>0</v>
      </c>
      <c r="S81" s="142" t="str">
        <f>IF(F81="Scenario1PBT1",'Deep retrofit'!$E$27,IF(F81="Scenario2PBT1",'Deep retrofit'!$F$27,IF(F81="Scenario3PBT1",'Deep retrofit'!$G$27,"")))&amp;IF(F81="Scenario1PBT2",'Deep retrofit'!$H$27,IF(F81="Scenario2PBT2",'Deep retrofit'!$I$27,IF(F81="Scenario3PBT2",'Deep retrofit'!$J$27,"")))&amp;IF(F81="Scenario1PBT3",'Deep retrofit'!$K$27,IF(F81="Scenario2PBT3",'Deep retrofit'!$L$27,IF(F81="Scenario3PBT3",'Deep retrofit'!$M$27,"")))&amp;IF(F81="Scenario1PBT4",'Deep retrofit'!$N$27,IF(F81="Scenario2PBT4",'Deep retrofit'!$O$27,IF(F81="Scenario3PBT4",'Deep retrofit'!$P$27,"")))&amp;IF(F81="Scenario1PBT5",'Deep retrofit'!$Q$27,IF(F81="Scenario2PBT5",'Deep retrofit'!$R$27,IF(F81="Scenario3PBT5",'Deep retrofit'!$S$27,"")))&amp;IF(F81="Scenario1PBT6",'Deep retrofit'!$T$27,IF(F81="Scenario2PBT6",'Deep retrofit'!$U$27,IF(F81="Scenario3PBT6",'Deep retrofit'!$V$27,"")))&amp;IF(F81="Scenario1PBT7",'Deep retrofit'!$W$27,IF(F81="Scenario2PBT7",'Deep retrofit'!$X$27,IF(F81="Scenario3PBT7",'Deep retrofit'!$Y$27,"")))&amp;IF(F81="Scenario1PBT8",'Deep retrofit'!$Z$27,IF(F81="Scenario2PBT8",'Deep retrofit'!$AA$27,IF(F81="Scenario3PBT8",'Deep retrofit'!$AB$27,"")))&amp;IF(F81="Scenario1PBT9",'Deep retrofit'!$AC$27,IF(F81="Scenario2PBT9",'Deep retrofit'!$AD$27,IF(F81="Scenario3PBT9",'Deep retrofit'!$AE$27,"")))&amp;IF(F81="Scenario1PBT10",'Deep retrofit'!$AF$27,IF(F81="Scenario2PBT10",'Deep retrofit'!$AG$27,IF(F81="Scenario3PBT10",'Deep retrofit'!$AH$27,"")))&amp;IF(F81="Scenario1PBT11",'Deep retrofit'!$AI$27,IF(F81="Scenario2PBT11",'Deep retrofit'!$AJ$27,IF(F81="Scenario3PBT11",'Deep retrofit'!$AK$27,"")))&amp;IF(F81="Scenario1PBT12",'Deep retrofit'!$AL$27,IF(F81="Scenario2PBT12",'Deep retrofit'!$AM$27,IF(F81="Scenario3PBT12",'Deep retrofit'!$AN$27,"")))&amp;IF(F81="Scenario1PBT13",'Deep retrofit'!$AO$27,IF(F81="Scenario2PBT13",'Deep retrofit'!$AP$27,IF(F81="Scenario3PBT13",'Deep retrofit'!$AQ$27,"")))&amp;IF(F81="Scenario1PBT14",'Deep retrofit'!$AR$27,IF(F81="Scenario2PBT14",'Deep retrofit'!$AS$27,IF(F81="Scenario3PBT14",'Deep retrofit'!$AT$27,"")))&amp;IF(F81="Scenario1PBT15",'Deep retrofit'!$AU$27,IF(F81="Scenario2PBT15",'Deep retrofit'!$AV$27,IF(F81="Scenario3PBT15",'Deep retrofit'!$AW$27,"")))</f>
        <v/>
      </c>
      <c r="T81" s="263">
        <f t="shared" si="51"/>
        <v>0</v>
      </c>
      <c r="U81" s="262" t="str">
        <f>IF(F81="Scenario1PBT1",'Deep retrofit'!$E$38,IF(F81="Scenario2PBT1",'Deep retrofit'!$F$38,IF(F81="Scenario3PBT1",'Deep retrofit'!$G$38,"")))&amp;IF(F81="Scenario1PBT2",'Deep retrofit'!$H$38,IF(F81="Scenario2PBT2",'Deep retrofit'!$I$38,IF(F81="Scenario3PBT2",'Deep retrofit'!$J$38,"")))&amp;IF(F81="Scenario1PBT3",'Deep retrofit'!$K$38,IF(F81="Scenario2PBT3",'Deep retrofit'!$L$38,IF(F81="Scenario3PBT3",'Deep retrofit'!$M$38,"")))&amp;IF(F81="Scenario1PBT4",'Deep retrofit'!$N$38,IF(F81="Scenario2PBT4",'Deep retrofit'!$O$38,IF(F81="Scenario3PBT4",'Deep retrofit'!$P$38,"")))&amp;IF(F81="Scenario1PBT5",'Deep retrofit'!$Q$38,IF(F81="Scenario2PBT5",'Deep retrofit'!$R$38,IF(F81="Scenario3PBT5",'Deep retrofit'!$S$38,"")))&amp;IF(F81="Scenario1PBT6",'Deep retrofit'!$T$38,IF(F81="Scenario2PBT6",'Deep retrofit'!$U$38,IF(F81="Scenario3PBT6",'Deep retrofit'!$V$38,"")))&amp;IF(F81="Scenario1PBT7",'Deep retrofit'!$W$38,IF(F81="Scenario2PBT7",'Deep retrofit'!$X$38,IF(F81="Scenario3PBT7",'Deep retrofit'!$Y$38,"")))&amp;IF(F81="Scenario1PBT8",'Deep retrofit'!$Z$38,IF(F81="Scenario2PBT8",'Deep retrofit'!$AA$38,IF(F81="Scenario3PBT8",'Deep retrofit'!$AB$38,"")))&amp;IF(F81="Scenario1PBT9",'Deep retrofit'!$AC$38,IF(F81="Scenario2PBT9",'Deep retrofit'!$AD$38,IF(F81="Scenario3PBT9",'Deep retrofit'!$AE$38,"")))&amp;IF(F81="Scenario1PBT10",'Deep retrofit'!$AF$38,IF(F81="Scenario2PBT10",'Deep retrofit'!$AG$38,IF(F81="Scenario3PBT10",'Deep retrofit'!$AH$38,"")))&amp;IF(F81="Scenario1PBT11",'Deep retrofit'!$AI$38,IF(F81="Scenario2PBT11",'Deep retrofit'!$AJ$38,IF(F81="Scenario3PBT11",'Deep retrofit'!$AK$38,"")))&amp;IF(F81="Scenario1PBT12",'Deep retrofit'!$AL$38,IF(F81="Scenario2PBT12",'Deep retrofit'!$AM$38,IF(F81="Scenario3PBT12",'Deep retrofit'!$AN$38,"")))&amp;IF(F81="Scenario1PBT13",'Deep retrofit'!$AO$38,IF(F81="Scenario2PBT13",'Deep retrofit'!$AP$38,IF(F81="Scenario3PBT13",'Deep retrofit'!$AQ$38,"")))&amp;IF(F81="Scenario1PBT14",'Deep retrofit'!$AR$38,IF(F81="Scenario2PBT14",'Deep retrofit'!$AS$38,IF(F81="Scenario3PBT14",'Deep retrofit'!$AT$38,"")))&amp;IF(F81="Scenario1PBT15",'Deep retrofit'!$AU$38,IF(F81="Scenario2PBT15",'Deep retrofit'!$AV$38,IF(F81="Scenario3PBT15",'Deep retrofit'!$AW$38,"")))</f>
        <v/>
      </c>
      <c r="V81" s="142">
        <f t="shared" si="52"/>
        <v>0</v>
      </c>
      <c r="W81" s="142" t="str">
        <f>IF(F81="Scenario1PBT1",'Deep retrofit'!$E$40,IF(F81="Scenario2PBT1",'Deep retrofit'!$F$40,IF(F81="Scenario3PBT1",'Deep retrofit'!$G$40,"")))&amp;IF(F81="Scenario1PBT2",'Deep retrofit'!$H$40,IF(F81="Scenario2PBT2",'Deep retrofit'!$I$40,IF(F81="Scenario3PBT2",'Deep retrofit'!$J$40,"")))&amp;IF(F81="Scenario1PBT3",'Deep retrofit'!$K$40,IF(F81="Scenario2PBT3",'Deep retrofit'!$L$40,IF(F81="Scenario3PBT3",'Deep retrofit'!$M$40,"")))&amp;IF(F81="Scenario1PBT4",'Deep retrofit'!$N$40,IF(F81="Scenario2PBT4",'Deep retrofit'!$O$40,IF(F81="Scenario3PBT4",'Deep retrofit'!$P$40,"")))&amp;IF(F81="Scenario1PBT5",'Deep retrofit'!$Q$40,IF(F81="Scenario2PBT5",'Deep retrofit'!$R$40,IF(F81="Scenario3PBT5",'Deep retrofit'!$S$40,"")))&amp;IF(F81="Scenario1PBT6",'Deep retrofit'!$T$40,IF(F81="Scenario2PBT6",'Deep retrofit'!$U$40,IF(F81="Scenario3PBT6",'Deep retrofit'!$V$40,"")))&amp;IF(F81="Scenario1PBT7",'Deep retrofit'!$W$40,IF(F81="Scenario2PBT7",'Deep retrofit'!$X$40,IF(F81="Scenario3PBT7",'Deep retrofit'!$Y$40,"")))&amp;IF(F81="Scenario1PBT8",'Deep retrofit'!$Z$40,IF(F81="Scenario2PBT8",'Deep retrofit'!$AA$40,IF(F81="Scenario3PBT8",'Deep retrofit'!$AB$40,"")))&amp;IF(F81="Scenario1PBT9",'Deep retrofit'!$AC$40,IF(F81="Scenario2PBT9",'Deep retrofit'!$AD$40,IF(F81="Scenario3PBT9",'Deep retrofit'!$AE$40,"")))&amp;IF(F81="Scenario1PBT10",'Deep retrofit'!$AF$40,IF(F81="Scenario2PBT10",'Deep retrofit'!$AG$40,IF(F81="Scenario3PBT10",'Deep retrofit'!$AH$40,"")))&amp;IF(F81="Scenario1PBT11",'Deep retrofit'!$AI$40,IF(F81="Scenario2PBT11",'Deep retrofit'!$AJ$40,IF(F81="Scenario3PBT11",'Deep retrofit'!$AK$40,"")))&amp;IF(F81="Scenario1PBT12",'Deep retrofit'!$AL$40,IF(F81="Scenario2PBT12",'Deep retrofit'!$AM$40,IF(F81="Scenario3PBT12",'Deep retrofit'!$AN$40,"")))&amp;IF(F81="Scenario1PBT13",'Deep retrofit'!$AO$40,IF(F81="Scenario2PBT13",'Deep retrofit'!$AP$40,IF(F81="Scenario3PBT13",'Deep retrofit'!$AQ$40,"")))&amp;IF(F81="Scenario1PBT14",'Deep retrofit'!$AR$40,IF(F81="Scenario2PBT14",'Deep retrofit'!$AS$40,IF(F81="Scenario3PBT14",'Deep retrofit'!$AT$40,"")))&amp;IF(F81="Scenario1PBT15",'Deep retrofit'!$AU$40,IF(F81="Scenario2PBT15",'Deep retrofit'!$AV$40,IF(F81="Scenario3PBT15",'Deep retrofit'!$AW$40,"")))</f>
        <v/>
      </c>
      <c r="X81" s="142">
        <f t="shared" si="53"/>
        <v>0</v>
      </c>
      <c r="Y81" s="142" t="str">
        <f>IF(F81="Scenario1PBT1",'Deep retrofit'!$E$42,IF(F81="Scenario2PBT1",'Deep retrofit'!$F$42,IF(F81="Scenario3PBT1",'Deep retrofit'!$G$42,"")))&amp;IF(F81="Scenario1PBT2",'Deep retrofit'!$H$42,IF(F81="Scenario2PBT2",'Deep retrofit'!$I$42,IF(F81="Scenario3PBT2",'Deep retrofit'!$J$42,"")))&amp;IF(F81="Scenario1PBT3",'Deep retrofit'!$K$42,IF(F81="Scenario2PBT3",'Deep retrofit'!$L$42,IF(F81="Scenario3PBT3",'Deep retrofit'!$M$42,"")))&amp;IF(F81="Scenario1PBT4",'Deep retrofit'!$N$42,IF(F81="Scenario2PBT4",'Deep retrofit'!$O$42,IF(F81="Scenario3PBT4",'Deep retrofit'!$P$42,"")))&amp;IF(F81="Scenario1PBT5",'Deep retrofit'!$Q$42,IF(F81="Scenario2PBT5",'Deep retrofit'!$R$42,IF(F81="Scenario3PBT5",'Deep retrofit'!$S$42,"")))&amp;IF(F81="Scenario1PBT6",'Deep retrofit'!$T$42,IF(F81="Scenario2PBT6",'Deep retrofit'!$U$42,IF(F81="Scenario3PBT6",'Deep retrofit'!$V$42,"")))&amp;IF(F81="Scenario1PBT7",'Deep retrofit'!$W$42,IF(F81="Scenario2PBT7",'Deep retrofit'!$X$42,IF(F81="Scenario3PBT7",'Deep retrofit'!$Y$42,"")))&amp;IF(F81="Scenario1PBT8",'Deep retrofit'!$Z$42,IF(F81="Scenario2PBT8",'Deep retrofit'!$AA$42,IF(F81="Scenario3PBT8",'Deep retrofit'!$AB$42,"")))&amp;IF(F81="Scenario1PBT9",'Deep retrofit'!$AC$42,IF(F81="Scenario2PBT9",'Deep retrofit'!$AD$42,IF(F81="Scenario3PBT9",'Deep retrofit'!$AE$42,"")))&amp;IF(F81="Scenario1PBT10",'Deep retrofit'!$AF$42,IF(F81="Scenario2PBT10",'Deep retrofit'!$AG$42,IF(F81="Scenario3PBT10",'Deep retrofit'!$AH$42,"")))&amp;IF(F81="Scenario1PBT11",'Deep retrofit'!$AI$42,IF(F81="Scenario2PBT11",'Deep retrofit'!$AJ$42,IF(F81="Scenario3PBT11",'Deep retrofit'!$AK$42,"")))&amp;IF(F81="Scenario1PBT12",'Deep retrofit'!$AL$42,IF(F81="Scenario2PBT12",'Deep retrofit'!$AM$42,IF(F81="Scenario3PBT12",'Deep retrofit'!$AN$42,"")))&amp;IF(F81="Scenario1PBT13",'Deep retrofit'!$AO$42,IF(F81="Scenario2PBT13",'Deep retrofit'!$AP$42,IF(F81="Scenario3PBT13",'Deep retrofit'!$AQ$42,"")))&amp;IF(F81="Scenario1PBT14",'Deep retrofit'!$AR$42,IF(F81="Scenario2PBT14",'Deep retrofit'!$AS$42,IF(F81="Scenario3PBT14",'Deep retrofit'!$AT$42,"")))&amp;IF(F81="Scenario1PBT15",'Deep retrofit'!$AU$42,IF(F81="Scenario2PBT15",'Deep retrofit'!$AV$42,IF(F81="Scenario3PBT15",'Deep retrofit'!$AW$42,"")))</f>
        <v/>
      </c>
      <c r="Z81" s="142">
        <f t="shared" si="54"/>
        <v>0</v>
      </c>
      <c r="AA81" s="331" t="str">
        <f>IF(F81="Scenario1PBT1",'Deep retrofit'!$E$101,IF(F81="Scenario2PBT1",'Deep retrofit'!$F$101,IF(F81="Scenario3PBT1",'Deep retrofit'!$G$101,"")))&amp;IF(F81="Scenario1PBT2",'Deep retrofit'!$H$101,IF(F81="Scenario2PBT2",'Deep retrofit'!$I$101,IF(F81="Scenario3PBT2",'Deep retrofit'!$J$101,"")))&amp;IF(F81="Scenario1PBT3",'Deep retrofit'!$K$101,IF(F81="Scenario2PBT3",'Deep retrofit'!$L$101,IF(F81="Scenario3PBT3",'Deep retrofit'!$M$101,"")))&amp;IF(F81="Scenario1PBT4",'Deep retrofit'!$N$101,IF(F81="Scenario2PBT4",'Deep retrofit'!$O$101,IF(F81="Scenario3PBT4",'Deep retrofit'!$P$101,"")))&amp;IF(F81="Scenario1PBT5",'Deep retrofit'!$Q$101,IF(F81="Scenario2PBT5",'Deep retrofit'!$R$101,IF(F81="Scenario3PBT5",'Deep retrofit'!$S$101,"")))&amp;IF(F81="Scenario1PBT6",'Deep retrofit'!$T$101,IF(F81="Scenario2PBT6",'Deep retrofit'!$U$101,IF(F81="Scenario3PBT6",'Deep retrofit'!$V$101,"")))&amp;IF(F81="Scenario1PBT7",'Deep retrofit'!$W$101,IF(F81="Scenario2PBT7",'Deep retrofit'!$X$101,IF(F81="Scenario3PBT7",'Deep retrofit'!$Y$101,"")))&amp;IF(F81="Scenario1PBT8",'Deep retrofit'!$Z$101,IF(F81="Scenario2PBT8",'Deep retrofit'!$AA$101,IF(F81="Scenario3PBT8",'Deep retrofit'!$AB$101,"")))&amp;IF(F81="Scenario1PBT9",'Deep retrofit'!$AC$101,IF(F81="Scenario2PBT9",'Deep retrofit'!$AD$101,IF(F81="Scenario3PBT9",'Deep retrofit'!$AE$101,"")))&amp;IF(F81="Scenario1PBT10",'Deep retrofit'!$AF$101,IF(F81="Scenario2PBT10",'Deep retrofit'!$AG$101,IF(F81="Scenario3PBT10",'Deep retrofit'!$AH$101,"")))&amp;IF(F81="Scenario1PBT11",'Deep retrofit'!$AI$101,IF(F81="Scenario2PBT11",'Deep retrofit'!$AJ$101,IF(F81="Scenario3PBT11",'Deep retrofit'!$AK$101,"")))&amp;IF(F81="Scenario1PBT12",'Deep retrofit'!$AL$101,IF(F81="Scenario2PBT12",'Deep retrofit'!$AM$101,IF(F81="Scenario3PBT12",'Deep retrofit'!$AN$101,"")))&amp;IF(F81="Scenario1PBT13",'Deep retrofit'!$AO$101,IF(F81="Scenario2PBT13",'Deep retrofit'!$AP$101,IF(F81="Scenario3PBT13",'Deep retrofit'!$AQ$101,"")))&amp;IF(F81="Scenario1PBT14",'Deep retrofit'!$AR$101,IF(F81="Scenario2PBT14",'Deep retrofit'!$AS$101,IF(F81="Scenario3PBT14",'Deep retrofit'!$AT$101,"")))&amp;IF(F81="Scenario1PBT15",'Deep retrofit'!$AU$101,IF(F81="Scenario2PBT15",'Deep retrofit'!$AV$101,IF(F81="Scenario3PBT15",'Deep retrofit'!$AW$101,"")))</f>
        <v/>
      </c>
      <c r="AB81" s="233">
        <f t="shared" si="55"/>
        <v>0</v>
      </c>
      <c r="AC81" s="264">
        <f>IFERROR('Projection_Base-case'!G81-G81,0)</f>
        <v>0</v>
      </c>
      <c r="AD81" s="142">
        <f t="shared" si="34"/>
        <v>0</v>
      </c>
      <c r="AE81" s="142">
        <f>IFERROR(100*AC81/'Projection_Base-case'!G81,0)</f>
        <v>0</v>
      </c>
      <c r="AF81" s="142">
        <f>IFERROR('Projection_Base-case'!I81-I81,0)</f>
        <v>0</v>
      </c>
      <c r="AG81" s="142">
        <f t="shared" si="35"/>
        <v>0</v>
      </c>
      <c r="AH81" s="142">
        <f>IFERROR(100*AF81/'Projection_Base-case'!I81,0)</f>
        <v>0</v>
      </c>
      <c r="AI81" s="142">
        <f>IFERROR('Projection_Base-case'!K81-K81,0)</f>
        <v>0</v>
      </c>
      <c r="AJ81" s="142">
        <f t="shared" si="36"/>
        <v>0</v>
      </c>
      <c r="AK81" s="142">
        <f>IFERROR(100*AI81/'Projection_Base-case'!K81,0)</f>
        <v>0</v>
      </c>
      <c r="AL81" s="142">
        <f>IFERROR(M81-'Projection_Base-case'!M81,0)</f>
        <v>0</v>
      </c>
      <c r="AM81" s="142">
        <f t="shared" si="37"/>
        <v>0</v>
      </c>
      <c r="AN81" s="143">
        <f>IFERROR(100*AL81/'Projection_Base-case'!M81,0)</f>
        <v>0</v>
      </c>
      <c r="AO81" s="262">
        <f>IFERROR('Projection_Base-case'!O81-O81,0)</f>
        <v>0</v>
      </c>
      <c r="AP81" s="142">
        <f t="shared" si="38"/>
        <v>0</v>
      </c>
      <c r="AQ81" s="142">
        <f>IFERROR(100*AO81/'Projection_Base-case'!O81,0)</f>
        <v>0</v>
      </c>
      <c r="AR81" s="142">
        <f>IFERROR('Projection_Base-case'!Q81-Q81,0)</f>
        <v>0</v>
      </c>
      <c r="AS81" s="142">
        <f t="shared" si="39"/>
        <v>0</v>
      </c>
      <c r="AT81" s="142">
        <f>IFERROR(100*AR81/'Projection_Base-case'!Q81,0)</f>
        <v>0</v>
      </c>
      <c r="AU81" s="142">
        <f>IFERROR('Projection_Base-case'!S81-S81,0)</f>
        <v>0</v>
      </c>
      <c r="AV81" s="142">
        <f t="shared" si="40"/>
        <v>0</v>
      </c>
      <c r="AW81" s="143">
        <f>IFERROR(100*AU81/'Projection_Base-case'!S81,0)</f>
        <v>0</v>
      </c>
      <c r="AX81" s="262">
        <f>IFERROR('Projection_Base-case'!U81-U81,0)</f>
        <v>0</v>
      </c>
      <c r="AY81" s="142">
        <f t="shared" si="41"/>
        <v>0</v>
      </c>
      <c r="AZ81" s="142">
        <f>IFERROR(100*AX81/'Projection_Base-case'!U81,0)</f>
        <v>0</v>
      </c>
      <c r="BA81" s="142">
        <f>IFERROR('Projection_Base-case'!W81-W81,0)</f>
        <v>0</v>
      </c>
      <c r="BB81" s="142">
        <f t="shared" si="42"/>
        <v>0</v>
      </c>
      <c r="BC81" s="142">
        <f>IFERROR(100*BA81/'Projection_Base-case'!W81,0)</f>
        <v>0</v>
      </c>
      <c r="BD81" s="142">
        <f>IFERROR('Projection_Base-case'!Y81-Y81,0)</f>
        <v>0</v>
      </c>
      <c r="BE81" s="142">
        <f t="shared" si="43"/>
        <v>0</v>
      </c>
      <c r="BF81" s="142">
        <f>IFERROR(100*BD81/'Projection_Base-case'!Y81,0)</f>
        <v>0</v>
      </c>
      <c r="BG81" s="531">
        <f t="shared" si="56"/>
        <v>0</v>
      </c>
      <c r="BH81" s="532">
        <f t="shared" si="57"/>
        <v>0</v>
      </c>
    </row>
    <row r="82" spans="1:60" x14ac:dyDescent="0.25">
      <c r="A82" s="261">
        <v>77</v>
      </c>
      <c r="B82" s="142">
        <f>'Projection_Base-case'!B82</f>
        <v>0</v>
      </c>
      <c r="C82" s="142">
        <f>'Projection_Base-case'!C82</f>
        <v>0</v>
      </c>
      <c r="D82" s="142">
        <f>'Projection_Base-case'!D82</f>
        <v>0</v>
      </c>
      <c r="E82" s="149"/>
      <c r="F82" s="258" t="str">
        <f t="shared" si="44"/>
        <v>0</v>
      </c>
      <c r="G82" s="231" t="str">
        <f>IF(F82="Scenario1PBT1",'Deep retrofit'!$E$6,IF(F82="Scenario2PBT1",'Deep retrofit'!$F$6,IF(F82="Scenario3PBT1",'Deep retrofit'!$G$6,"")))&amp;IF(F82="Scenario1PBT2",'Deep retrofit'!$H$6,IF(F82="Scenario2PBT2",'Deep retrofit'!$I$6,IF(F82="Scenario3PBT2",'Deep retrofit'!$J$6,"")))&amp;IF(F82="Scenario1PBT3",'Deep retrofit'!$K$6,IF(F82="Scenario2PBT3",'Deep retrofit'!$L$6,IF(F82="Scenario3PBT3",'Deep retrofit'!$M$6,"")))&amp;IF(F82="Scenario1PBT4",'Deep retrofit'!$N$6,IF(F82="Scenario2PBT4",'Deep retrofit'!$O$6,IF(F82="Scenario3PBT4",'Deep retrofit'!$P$6,"")))&amp;IF(F82="Scenario1PBT5",'Deep retrofit'!$Q$6,IF(F82="Scenario2PBT5",'Deep retrofit'!$R$6,IF(F82="Scenario3PBT5",'Deep retrofit'!$S$6,"")))&amp;IF(F82="Scenario1PBT6",'Deep retrofit'!$T$6,IF(F82="Scenario2PBT6",'Deep retrofit'!$U$6,IF(F82="Scenario3PBT6",'Deep retrofit'!$V$6,"")))&amp;IF(F82="Scenario1PBT7",'Deep retrofit'!$W$6,IF(F82="Scenario2PBT7",'Deep retrofit'!$X$6,IF(F82="Scenario3PBT7",'Deep retrofit'!$Y$6,"")))&amp;IF(F82="Scenario1PBT8",'Deep retrofit'!$Z$6,IF(F82="Scenario2PBT8",'Deep retrofit'!$AA$6,IF(F82="Scenario3PBT8",'Deep retrofit'!$AB$6,"")))&amp;IF(F82="Scenario1PBT9",'Deep retrofit'!$AC$6,IF(F82="Scenario2PBT9",'Deep retrofit'!$AD$6,IF(F82="Scenario3PBT9",'Deep retrofit'!$AE$6,"")))&amp;IF(F82="Scenario1PBT10",'Deep retrofit'!$AF$6,IF(F82="Scenario2PBT10",'Deep retrofit'!$AG$6,IF(F82="Scenario3PBT10",'Deep retrofit'!$AH$6,"")))&amp;IF(F82="Scenario1PBT11",'Deep retrofit'!$AI$6,IF(F82="Scenario2PBT11",'Deep retrofit'!$AJ$6,IF(F82="Scenario3PBT11",'Deep retrofit'!$AK$6,"")))&amp;IF(F82="Scenario1PBT12",'Deep retrofit'!$AL$6,IF(F82="Scenario2PBT12",'Deep retrofit'!$AM$6,IF(F82="Scenario3PBT12",'Deep retrofit'!$AN$6,"")))&amp;IF(F82="Scenario1PBT13",'Deep retrofit'!$AO$6,IF(F82="Scenario2PBT13",'Deep retrofit'!$AP$6,IF(F82="Scenario3PBT13",'Deep retrofit'!$AQ$6,"")))&amp;IF(F82="Scenario1PBT14",'Deep retrofit'!$AR$6,IF(F82="Scenario2PBT14",'Deep retrofit'!$AS$6,IF(F82="Scenario3PBT14",'Deep retrofit'!$AT$6,"")))&amp;IF(F82="Scenario1PBT15",'Deep retrofit'!$AU$6,IF(F82="Scenario2PBT15",'Deep retrofit'!$AV$6,IF(F82="Scenario3PBT15",'Deep retrofit'!$AW$6,"")))</f>
        <v/>
      </c>
      <c r="H82" s="142">
        <f t="shared" si="45"/>
        <v>0</v>
      </c>
      <c r="I82" s="232" t="str">
        <f>IF(F82="Scenario1PBT1",'Deep retrofit'!$E$16,IF(F82="Scenario2PBT1",'Deep retrofit'!$F$16,IF(F82="Scenario3PBT1",'Deep retrofit'!$G$16,"")))&amp;IF(F82="Scenario1PBT2",'Deep retrofit'!$H$16,IF(F82="Scenario2PBT2",'Deep retrofit'!$I$16,IF(F82="Scenario3PBT2",'Deep retrofit'!$J$16,"")))&amp;IF(F82="Scenario1PBT3",'Deep retrofit'!$K$16,IF(F82="Scenario2PBT3",'Deep retrofit'!$L$16,IF(F82="Scenario3PBT3",'Deep retrofit'!$M$16,"")))&amp;IF(F82="Scenario1PBT4",'Deep retrofit'!$N$16,IF(F82="Scenario2PBT4",'Deep retrofit'!$O$16,IF(F82="Scenario3PBT4",'Deep retrofit'!$P$16,"")))&amp;IF(F82="Scenario1PBT5",'Deep retrofit'!$Q$16,IF(F82="Scenario2PBT5",'Deep retrofit'!$R$16,IF(F82="Scenario3PBT5",'Deep retrofit'!$S$16,"")))&amp;IF(F82="Scenario1PBT6",'Deep retrofit'!$T$16,IF(F82="Scenario2PBT6",'Deep retrofit'!$U$16,IF(F82="Scenario3PBT6",'Deep retrofit'!$V$16,"")))&amp;IF(F82="Scenario1PBT7",'Deep retrofit'!$W$16,IF(F82="Scenario2PBT7",'Deep retrofit'!$X$16,IF(F82="Scenario3PBT7",'Deep retrofit'!$Y$16,"")))&amp;IF(F82="Scenario1PBT8",'Deep retrofit'!$Z$16,IF(F82="Scenario2PBT8",'Deep retrofit'!$AA$16,IF(F82="Scenario3PBT8",'Deep retrofit'!$AB$16,"")))&amp;IF(F82="Scenario1PBT9",'Deep retrofit'!$AC$16,IF(F82="Scenario2PBT9",'Deep retrofit'!$AD$16,IF(F82="Scenario3PBT9",'Deep retrofit'!$AE$16,"")))&amp;IF(F82="Scenario1PBT10",'Deep retrofit'!$AF$16,IF(F82="Scenario2PBT10",'Deep retrofit'!$AG$16,IF(F82="Scenario3PBT10",'Deep retrofit'!$AH$16,"")))&amp;IF(F82="Scenario1PBT11",'Deep retrofit'!$AI$16,IF(F82="Scenario2PBT11",'Deep retrofit'!$AJ$16,IF(F82="Scenario3PBT11",'Deep retrofit'!$AK$16,"")))&amp;IF(F82="Scenario1PBT12",'Deep retrofit'!$AL$16,IF(F82="Scenario2PBT12",'Deep retrofit'!$AM$16,IF(F82="Scenario3PBT12",'Deep retrofit'!$AN$16,"")))&amp;IF(F82="Scenario1PBT13",'Deep retrofit'!$AO$16,IF(F82="Scenario2PBT13",'Deep retrofit'!$AP$16,IF(F82="Scenario3PBT13",'Deep retrofit'!$AQ$16,"")))&amp;IF(F82="Scenario1PBT14",'Deep retrofit'!$AR$16,IF(F82="Scenario2PBT14",'Deep retrofit'!$AS$16,IF(F82="Scenario3PBT14",'Deep retrofit'!$AT$16,"")))&amp;IF(F82="Scenario1PBT15",'Deep retrofit'!$AU$16,IF(F82="Scenario2PBT15",'Deep retrofit'!$AV$16,IF(F82="Scenario3PBT15",'Deep retrofit'!$AW$16,"")))</f>
        <v/>
      </c>
      <c r="J82" s="142">
        <f t="shared" si="46"/>
        <v>0</v>
      </c>
      <c r="K82" s="142" t="str">
        <f>IF(F82="Scenario1PBT1",'Deep retrofit'!$E$18,IF(F82="Scenario2PBT1",'Deep retrofit'!$F$18,IF(F82="Scenario3PBT1",'Deep retrofit'!$G$18,"")))&amp;IF(F82="Scenario1PBT2",'Deep retrofit'!$H$18,IF(F82="Scenario2PBT2",'Deep retrofit'!$I$18,IF(F82="Scenario3PBT2",'Deep retrofit'!$J$18,"")))&amp;IF(F82="Scenario1PBT3",'Deep retrofit'!$K$18,IF(F82="Scenario2PBT3",'Deep retrofit'!$L$18,IF(F82="Scenario3PBT3",'Deep retrofit'!$M$18,"")))&amp;IF(F82="Scenario1PBT4",'Deep retrofit'!$N$18,IF(F82="Scenario2PBT4",'Deep retrofit'!$O$18,IF(F82="Scenario3PBT4",'Deep retrofit'!$P$18,"")))&amp;IF(F82="Scenario1PBT5",'Deep retrofit'!$Q$18,IF(F82="Scenario2PBT5",'Deep retrofit'!$R$18,IF(F82="Scenario3PBT5",'Deep retrofit'!$S$18,"")))&amp;IF(F82="Scenario1PBT6",'Deep retrofit'!$T$18,IF(F82="Scenario2PBT6",'Deep retrofit'!$U$18,IF(F82="Scenario3PBT6",'Deep retrofit'!$V$18,"")))&amp;IF(F82="Scenario1PBT7",'Deep retrofit'!$W$18,IF(F82="Scenario2PBT7",'Deep retrofit'!$X$18,IF(F82="Scenario3PBT7",'Deep retrofit'!$Y$18,"")))&amp;IF(F82="Scenario1PBT8",'Deep retrofit'!$Z$18,IF(F82="Scenario2PBT8",'Deep retrofit'!$AA$18,IF(F82="Scenario3PBT8",'Deep retrofit'!$AB$18,"")))&amp;IF(F82="Scenario1PBT9",'Deep retrofit'!$AC$18,IF(F82="Scenario2PBT9",'Deep retrofit'!$AD$18,IF(F82="Scenario3PBT9",'Deep retrofit'!$AE$18,"")))&amp;IF(F82="Scenario1PBT10",'Deep retrofit'!$AF$18,IF(F82="Scenario2PBT10",'Deep retrofit'!$AG$18,IF(F82="Scenario3PBT10",'Deep retrofit'!$AH$18,"")))&amp;IF(F82="Scenario1PBT11",'Deep retrofit'!$AI$18,IF(F82="Scenario2PBT11",'Deep retrofit'!$AJ$18,IF(F82="Scenario3PBT11",'Deep retrofit'!$AK$18,"")))&amp;IF(F82="Scenario1PBT12",'Deep retrofit'!$AL$18,IF(F82="Scenario2PBT12",'Deep retrofit'!$AM$18,IF(F82="Scenario3PBT12",'Deep retrofit'!$AN$18,"")))&amp;IF(F82="Scenario1PBT13",'Deep retrofit'!$AO$18,IF(F82="Scenario2PBT13",'Deep retrofit'!$AP$18,IF(F82="Scenario3PBT13",'Deep retrofit'!$AQ$18,"")))&amp;IF(F82="Scenario1PBT14",'Deep retrofit'!$AR$18,IF(F82="Scenario2PBT14",'Deep retrofit'!$AS$18,IF(F82="Scenario3PBT14",'Deep retrofit'!$AT$18,"")))&amp;IF(F82="Scenario1PBT15",'Deep retrofit'!$AU$18,IF(F82="Scenario2PBT15",'Deep retrofit'!$AV$18,IF(F82="Scenario3PBT15",'Deep retrofit'!$AW$18,"")))</f>
        <v/>
      </c>
      <c r="L82" s="142">
        <f t="shared" si="47"/>
        <v>0</v>
      </c>
      <c r="M82" s="142" t="str">
        <f>IF(F82="Scenario1PBT1",'Deep retrofit'!$E$20,IF(F82="Scenario2PBT1",'Deep retrofit'!$F$20,IF(F82="Scenario3PBT1",'Deep retrofit'!$G$20,"")))&amp;IF(F82="Scenario1PBT2",'Deep retrofit'!$H$20,IF(F82="Scenario2PBT2",'Deep retrofit'!$I$20,IF(F82="Scenario3PBT2",'Deep retrofit'!$J$20,"")))&amp;IF(F82="Scenario1PBT3",'Deep retrofit'!$K$20,IF(F82="Scenario2PBT3",'Deep retrofit'!$L$20,IF(F82="Scenario3PBT3",'Deep retrofit'!$M$20,"")))&amp;IF(F82="Scenario1PBT4",'Deep retrofit'!$N$20,IF(F82="Scenario2PBT4",'Deep retrofit'!$O$20,IF(F82="Scenario3PBT4",'Deep retrofit'!$P$20,"")))&amp;IF(F82="Scenario1PBT5",'Deep retrofit'!$Q$20,IF(F82="Scenario2PBT5",'Deep retrofit'!$R$20,IF(F82="Scenario3PBT5",'Deep retrofit'!$S$20,"")))&amp;IF(F82="Scenario1PBT6",'Deep retrofit'!$T$20,IF(F82="Scenario2PBT6",'Deep retrofit'!$U$20,IF(F82="Scenario3PBT6",'Deep retrofit'!$V$20,"")))&amp;IF(F82="Scenario1PBT7",'Deep retrofit'!$W$20,IF(F82="Scenario2PBT7",'Deep retrofit'!$X$20,IF(F82="Scenario3PBT7",'Deep retrofit'!$Y$20,"")))&amp;IF(F82="Scenario1PBT8",'Deep retrofit'!$Z$20,IF(F82="Scenario2PBT8",'Deep retrofit'!$AA$20,IF(F82="Scenario3PBT8",'Deep retrofit'!$AB$20,"")))&amp;IF(F82="Scenario1PBT9",'Deep retrofit'!$AC$20,IF(F82="Scenario2PBT9",'Deep retrofit'!$AD$20,IF(F82="Scenario3PBT9",'Deep retrofit'!$AE$20,"")))&amp;IF(F82="Scenario1PBT10",'Deep retrofit'!$AF$20,IF(F82="Scenario2PBT10",'Deep retrofit'!$AG$20,IF(F82="Scenario3PBT10",'Deep retrofit'!$AH$20,"")))&amp;IF(F82="Scenario1PBT11",'Deep retrofit'!$AI$20,IF(F82="Scenario2PBT11",'Deep retrofit'!$AJ$20,IF(F82="Scenario3PBT11",'Deep retrofit'!$AK$20,"")))&amp;IF(F82="Scenario1PBT12",'Deep retrofit'!$AL$20,IF(F82="Scenario2PBT12",'Deep retrofit'!$AM$20,IF(F82="Scenario3PBT12",'Deep retrofit'!$AN$20,"")))&amp;IF(F82="Scenario1PBT13",'Deep retrofit'!$AO$20,IF(F82="Scenario2PBT13",'Deep retrofit'!$AP$20,IF(F82="Scenario3PBT13",'Deep retrofit'!$AQ$20,"")))&amp;IF(F82="Scenario1PBT14",'Deep retrofit'!$AR$20,IF(F82="Scenario2PBT14",'Deep retrofit'!$AS$20,IF(F82="Scenario3PBT14",'Deep retrofit'!$AT$20,"")))&amp;IF(F82="Scenario1PBT15",'Deep retrofit'!$AU$20,IF(F82="Scenario2PBT15",'Deep retrofit'!$AV$20,IF(F82="Scenario3PBT15",'Deep retrofit'!$AW$20,"")))</f>
        <v/>
      </c>
      <c r="N82" s="143">
        <f t="shared" si="48"/>
        <v>0</v>
      </c>
      <c r="O82" s="262" t="str">
        <f>IF(F82="Scenario1PBT1",'Deep retrofit'!$E$23,IF(F82="Scenario2PBT1",'Deep retrofit'!$F$23,IF(F82="Scenario3PBT1",'Deep retrofit'!$G$23,"")))&amp;IF(F82="Scenario1PBT2",'Deep retrofit'!$H$23,IF(F82="Scenario2PBT2",'Deep retrofit'!$I$23,IF(F82="Scenario3PBT2",'Deep retrofit'!$J$23,"")))&amp;IF(F82="Scenario1PBT3",'Deep retrofit'!$K$23,IF(F82="Scenario2PBT3",'Deep retrofit'!$L$23,IF(F82="Scenario3PBT3",'Deep retrofit'!$M$23,"")))&amp;IF(F82="Scenario1PBT4",'Deep retrofit'!$N$23,IF(F82="Scenario2PBT4",'Deep retrofit'!$O$23,IF(F82="Scenario3PBT4",'Deep retrofit'!$P$23,"")))&amp;IF(F82="Scenario1PBT5",'Deep retrofit'!$Q$23,IF(F82="Scenario2PBT5",'Deep retrofit'!$R$23,IF(F82="Scenario3PBT5",'Deep retrofit'!$S$23,"")))&amp;IF(F82="Scenario1PBT6",'Deep retrofit'!$T$23,IF(F82="Scenario2PBT6",'Deep retrofit'!$U$23,IF(F82="Scenario3PBT6",'Deep retrofit'!$V$23,"")))&amp;IF(F82="Scenario1PBT7",'Deep retrofit'!$W$23,IF(F82="Scenario2PBT7",'Deep retrofit'!$X$23,IF(F82="Scenario3PBT7",'Deep retrofit'!$Y$23,"")))&amp;IF(F82="Scenario1PBT8",'Deep retrofit'!$Z$23,IF(F82="Scenario2PBT8",'Deep retrofit'!$AA$23,IF(F82="Scenario3PBT8",'Deep retrofit'!$AB$23,"")))&amp;IF(F82="Scenario1PBT9",'Deep retrofit'!$AC$23,IF(F82="Scenario2PBT9",'Deep retrofit'!$AD$23,IF(F82="Scenario3PBT9",'Deep retrofit'!$AE$23,"")))&amp;IF(F82="Scenario1PBT10",'Deep retrofit'!$AF$23,IF(F82="Scenario2PBT10",'Deep retrofit'!$AG$23,IF(F82="Scenario3PBT10",'Deep retrofit'!$AH$23,"")))&amp;IF(F82="Scenario1PBT11",'Deep retrofit'!$AI$23,IF(F82="Scenario2PBT11",'Deep retrofit'!$AJ$23,IF(F82="Scenario3PBT11",'Deep retrofit'!$AK$23,"")))&amp;IF(F82="Scenario1PBT12",'Deep retrofit'!$AL$23,IF(F82="Scenario2PBT12",'Deep retrofit'!$AM$23,IF(F82="Scenario3PBT12",'Deep retrofit'!$AN$23,"")))&amp;IF(F82="Scenario1PBT13",'Deep retrofit'!$AO$23,IF(F82="Scenario2PBT13",'Deep retrofit'!$AP$23,IF(F82="Scenario3PBT13",'Deep retrofit'!$AQ$23,"")))&amp;IF(F82="Scenario1PBT14",'Deep retrofit'!$AR$23,IF(F82="Scenario2PBT14",'Deep retrofit'!$AS$23,IF(F82="Scenario3PBT14",'Deep retrofit'!$AT$23,"")))&amp;IF(F82="Scenario1PBT15",'Deep retrofit'!$AU$23,IF(F82="Scenario2PBT15",'Deep retrofit'!$AV$23,IF(F82="Scenario3PBT15",'Deep retrofit'!$AW$23,"")))</f>
        <v/>
      </c>
      <c r="P82" s="142">
        <f t="shared" si="49"/>
        <v>0</v>
      </c>
      <c r="Q82" s="142" t="str">
        <f>IF(F82="Scenario1PBT1",'Deep retrofit'!$E$25,IF(F82="Scenario2PBT1",'Deep retrofit'!$F$25,IF(F82="Scenario3PBT1",'Deep retrofit'!$G$25,"")))&amp;IF(F82="Scenario1PBT2",'Deep retrofit'!$H$25,IF(F82="Scenario2PBT2",'Deep retrofit'!$I$25,IF(F82="Scenario3PBT2",'Deep retrofit'!$J$25,"")))&amp;IF(F82="Scenario1PBT3",'Deep retrofit'!$K$25,IF(F82="Scenario2PBT3",'Deep retrofit'!$L$25,IF(F82="Scenario3PBT3",'Deep retrofit'!$M$25,"")))&amp;IF(F82="Scenario1PBT4",'Deep retrofit'!$N$25,IF(F82="Scenario2PBT4",'Deep retrofit'!$O$25,IF(F82="Scenario3PBT4",'Deep retrofit'!$P$25,"")))&amp;IF(F82="Scenario1PBT5",'Deep retrofit'!$Q$25,IF(F82="Scenario2PBT5",'Deep retrofit'!$R$25,IF(F82="Scenario3PBT5",'Deep retrofit'!$S$25,"")))&amp;IF(F82="Scenario1PBT6",'Deep retrofit'!$T$25,IF(F82="Scenario2PBT6",'Deep retrofit'!$U$25,IF(F82="Scenario3PBT6",'Deep retrofit'!$V$25,"")))&amp;IF(F82="Scenario1PBT7",'Deep retrofit'!$W$25,IF(F82="Scenario2PBT7",'Deep retrofit'!$X$25,IF(F82="Scenario3PBT7",'Deep retrofit'!$Y$25,"")))&amp;IF(F82="Scenario1PBT8",'Deep retrofit'!$Z$25,IF(F82="Scenario2PBT8",'Deep retrofit'!$AA$25,IF(F82="Scenario3PBT8",'Deep retrofit'!$AB$25,"")))&amp;IF(F82="Scenario1PBT9",'Deep retrofit'!$AC$25,IF(F82="Scenario2PBT9",'Deep retrofit'!$AD$25,IF(F82="Scenario3PBT9",'Deep retrofit'!$AE$25,"")))&amp;IF(F82="Scenario1PBT10",'Deep retrofit'!$AF$25,IF(F82="Scenario2PBT10",'Deep retrofit'!$AG$25,IF(F82="Scenario3PBT10",'Deep retrofit'!$AH$25,"")))&amp;IF(F82="Scenario1PBT11",'Deep retrofit'!$AI$25,IF(F82="Scenario2PBT11",'Deep retrofit'!$AJ$25,IF(F82="Scenario3PBT11",'Deep retrofit'!$AK$25,"")))&amp;IF(F82="Scenario1PBT12",'Deep retrofit'!$AL$25,IF(F82="Scenario2PBT12",'Deep retrofit'!$AM$25,IF(F82="Scenario3PBT12",'Deep retrofit'!$AN$25,"")))&amp;IF(F82="Scenario1PBT13",'Deep retrofit'!$AO$25,IF(F82="Scenario2PBT13",'Deep retrofit'!$AP$25,IF(F82="Scenario3PBT13",'Deep retrofit'!$AQ$25,"")))&amp;IF(F82="Scenario1PBT14",'Deep retrofit'!$AR$25,IF(F82="Scenario2PBT14",'Deep retrofit'!$AS$25,IF(F82="Scenario3PBT14",'Deep retrofit'!$AT$25,"")))&amp;IF(F82="Scenario1PBT15",'Deep retrofit'!$AU$25,IF(F82="Scenario2PBT15",'Deep retrofit'!$AV$25,IF(F82="Scenario3PBT15",'Deep retrofit'!$AW$25,"")))</f>
        <v/>
      </c>
      <c r="R82" s="142">
        <f t="shared" si="50"/>
        <v>0</v>
      </c>
      <c r="S82" s="142" t="str">
        <f>IF(F82="Scenario1PBT1",'Deep retrofit'!$E$27,IF(F82="Scenario2PBT1",'Deep retrofit'!$F$27,IF(F82="Scenario3PBT1",'Deep retrofit'!$G$27,"")))&amp;IF(F82="Scenario1PBT2",'Deep retrofit'!$H$27,IF(F82="Scenario2PBT2",'Deep retrofit'!$I$27,IF(F82="Scenario3PBT2",'Deep retrofit'!$J$27,"")))&amp;IF(F82="Scenario1PBT3",'Deep retrofit'!$K$27,IF(F82="Scenario2PBT3",'Deep retrofit'!$L$27,IF(F82="Scenario3PBT3",'Deep retrofit'!$M$27,"")))&amp;IF(F82="Scenario1PBT4",'Deep retrofit'!$N$27,IF(F82="Scenario2PBT4",'Deep retrofit'!$O$27,IF(F82="Scenario3PBT4",'Deep retrofit'!$P$27,"")))&amp;IF(F82="Scenario1PBT5",'Deep retrofit'!$Q$27,IF(F82="Scenario2PBT5",'Deep retrofit'!$R$27,IF(F82="Scenario3PBT5",'Deep retrofit'!$S$27,"")))&amp;IF(F82="Scenario1PBT6",'Deep retrofit'!$T$27,IF(F82="Scenario2PBT6",'Deep retrofit'!$U$27,IF(F82="Scenario3PBT6",'Deep retrofit'!$V$27,"")))&amp;IF(F82="Scenario1PBT7",'Deep retrofit'!$W$27,IF(F82="Scenario2PBT7",'Deep retrofit'!$X$27,IF(F82="Scenario3PBT7",'Deep retrofit'!$Y$27,"")))&amp;IF(F82="Scenario1PBT8",'Deep retrofit'!$Z$27,IF(F82="Scenario2PBT8",'Deep retrofit'!$AA$27,IF(F82="Scenario3PBT8",'Deep retrofit'!$AB$27,"")))&amp;IF(F82="Scenario1PBT9",'Deep retrofit'!$AC$27,IF(F82="Scenario2PBT9",'Deep retrofit'!$AD$27,IF(F82="Scenario3PBT9",'Deep retrofit'!$AE$27,"")))&amp;IF(F82="Scenario1PBT10",'Deep retrofit'!$AF$27,IF(F82="Scenario2PBT10",'Deep retrofit'!$AG$27,IF(F82="Scenario3PBT10",'Deep retrofit'!$AH$27,"")))&amp;IF(F82="Scenario1PBT11",'Deep retrofit'!$AI$27,IF(F82="Scenario2PBT11",'Deep retrofit'!$AJ$27,IF(F82="Scenario3PBT11",'Deep retrofit'!$AK$27,"")))&amp;IF(F82="Scenario1PBT12",'Deep retrofit'!$AL$27,IF(F82="Scenario2PBT12",'Deep retrofit'!$AM$27,IF(F82="Scenario3PBT12",'Deep retrofit'!$AN$27,"")))&amp;IF(F82="Scenario1PBT13",'Deep retrofit'!$AO$27,IF(F82="Scenario2PBT13",'Deep retrofit'!$AP$27,IF(F82="Scenario3PBT13",'Deep retrofit'!$AQ$27,"")))&amp;IF(F82="Scenario1PBT14",'Deep retrofit'!$AR$27,IF(F82="Scenario2PBT14",'Deep retrofit'!$AS$27,IF(F82="Scenario3PBT14",'Deep retrofit'!$AT$27,"")))&amp;IF(F82="Scenario1PBT15",'Deep retrofit'!$AU$27,IF(F82="Scenario2PBT15",'Deep retrofit'!$AV$27,IF(F82="Scenario3PBT15",'Deep retrofit'!$AW$27,"")))</f>
        <v/>
      </c>
      <c r="T82" s="263">
        <f t="shared" si="51"/>
        <v>0</v>
      </c>
      <c r="U82" s="262" t="str">
        <f>IF(F82="Scenario1PBT1",'Deep retrofit'!$E$38,IF(F82="Scenario2PBT1",'Deep retrofit'!$F$38,IF(F82="Scenario3PBT1",'Deep retrofit'!$G$38,"")))&amp;IF(F82="Scenario1PBT2",'Deep retrofit'!$H$38,IF(F82="Scenario2PBT2",'Deep retrofit'!$I$38,IF(F82="Scenario3PBT2",'Deep retrofit'!$J$38,"")))&amp;IF(F82="Scenario1PBT3",'Deep retrofit'!$K$38,IF(F82="Scenario2PBT3",'Deep retrofit'!$L$38,IF(F82="Scenario3PBT3",'Deep retrofit'!$M$38,"")))&amp;IF(F82="Scenario1PBT4",'Deep retrofit'!$N$38,IF(F82="Scenario2PBT4",'Deep retrofit'!$O$38,IF(F82="Scenario3PBT4",'Deep retrofit'!$P$38,"")))&amp;IF(F82="Scenario1PBT5",'Deep retrofit'!$Q$38,IF(F82="Scenario2PBT5",'Deep retrofit'!$R$38,IF(F82="Scenario3PBT5",'Deep retrofit'!$S$38,"")))&amp;IF(F82="Scenario1PBT6",'Deep retrofit'!$T$38,IF(F82="Scenario2PBT6",'Deep retrofit'!$U$38,IF(F82="Scenario3PBT6",'Deep retrofit'!$V$38,"")))&amp;IF(F82="Scenario1PBT7",'Deep retrofit'!$W$38,IF(F82="Scenario2PBT7",'Deep retrofit'!$X$38,IF(F82="Scenario3PBT7",'Deep retrofit'!$Y$38,"")))&amp;IF(F82="Scenario1PBT8",'Deep retrofit'!$Z$38,IF(F82="Scenario2PBT8",'Deep retrofit'!$AA$38,IF(F82="Scenario3PBT8",'Deep retrofit'!$AB$38,"")))&amp;IF(F82="Scenario1PBT9",'Deep retrofit'!$AC$38,IF(F82="Scenario2PBT9",'Deep retrofit'!$AD$38,IF(F82="Scenario3PBT9",'Deep retrofit'!$AE$38,"")))&amp;IF(F82="Scenario1PBT10",'Deep retrofit'!$AF$38,IF(F82="Scenario2PBT10",'Deep retrofit'!$AG$38,IF(F82="Scenario3PBT10",'Deep retrofit'!$AH$38,"")))&amp;IF(F82="Scenario1PBT11",'Deep retrofit'!$AI$38,IF(F82="Scenario2PBT11",'Deep retrofit'!$AJ$38,IF(F82="Scenario3PBT11",'Deep retrofit'!$AK$38,"")))&amp;IF(F82="Scenario1PBT12",'Deep retrofit'!$AL$38,IF(F82="Scenario2PBT12",'Deep retrofit'!$AM$38,IF(F82="Scenario3PBT12",'Deep retrofit'!$AN$38,"")))&amp;IF(F82="Scenario1PBT13",'Deep retrofit'!$AO$38,IF(F82="Scenario2PBT13",'Deep retrofit'!$AP$38,IF(F82="Scenario3PBT13",'Deep retrofit'!$AQ$38,"")))&amp;IF(F82="Scenario1PBT14",'Deep retrofit'!$AR$38,IF(F82="Scenario2PBT14",'Deep retrofit'!$AS$38,IF(F82="Scenario3PBT14",'Deep retrofit'!$AT$38,"")))&amp;IF(F82="Scenario1PBT15",'Deep retrofit'!$AU$38,IF(F82="Scenario2PBT15",'Deep retrofit'!$AV$38,IF(F82="Scenario3PBT15",'Deep retrofit'!$AW$38,"")))</f>
        <v/>
      </c>
      <c r="V82" s="142">
        <f t="shared" si="52"/>
        <v>0</v>
      </c>
      <c r="W82" s="142" t="str">
        <f>IF(F82="Scenario1PBT1",'Deep retrofit'!$E$40,IF(F82="Scenario2PBT1",'Deep retrofit'!$F$40,IF(F82="Scenario3PBT1",'Deep retrofit'!$G$40,"")))&amp;IF(F82="Scenario1PBT2",'Deep retrofit'!$H$40,IF(F82="Scenario2PBT2",'Deep retrofit'!$I$40,IF(F82="Scenario3PBT2",'Deep retrofit'!$J$40,"")))&amp;IF(F82="Scenario1PBT3",'Deep retrofit'!$K$40,IF(F82="Scenario2PBT3",'Deep retrofit'!$L$40,IF(F82="Scenario3PBT3",'Deep retrofit'!$M$40,"")))&amp;IF(F82="Scenario1PBT4",'Deep retrofit'!$N$40,IF(F82="Scenario2PBT4",'Deep retrofit'!$O$40,IF(F82="Scenario3PBT4",'Deep retrofit'!$P$40,"")))&amp;IF(F82="Scenario1PBT5",'Deep retrofit'!$Q$40,IF(F82="Scenario2PBT5",'Deep retrofit'!$R$40,IF(F82="Scenario3PBT5",'Deep retrofit'!$S$40,"")))&amp;IF(F82="Scenario1PBT6",'Deep retrofit'!$T$40,IF(F82="Scenario2PBT6",'Deep retrofit'!$U$40,IF(F82="Scenario3PBT6",'Deep retrofit'!$V$40,"")))&amp;IF(F82="Scenario1PBT7",'Deep retrofit'!$W$40,IF(F82="Scenario2PBT7",'Deep retrofit'!$X$40,IF(F82="Scenario3PBT7",'Deep retrofit'!$Y$40,"")))&amp;IF(F82="Scenario1PBT8",'Deep retrofit'!$Z$40,IF(F82="Scenario2PBT8",'Deep retrofit'!$AA$40,IF(F82="Scenario3PBT8",'Deep retrofit'!$AB$40,"")))&amp;IF(F82="Scenario1PBT9",'Deep retrofit'!$AC$40,IF(F82="Scenario2PBT9",'Deep retrofit'!$AD$40,IF(F82="Scenario3PBT9",'Deep retrofit'!$AE$40,"")))&amp;IF(F82="Scenario1PBT10",'Deep retrofit'!$AF$40,IF(F82="Scenario2PBT10",'Deep retrofit'!$AG$40,IF(F82="Scenario3PBT10",'Deep retrofit'!$AH$40,"")))&amp;IF(F82="Scenario1PBT11",'Deep retrofit'!$AI$40,IF(F82="Scenario2PBT11",'Deep retrofit'!$AJ$40,IF(F82="Scenario3PBT11",'Deep retrofit'!$AK$40,"")))&amp;IF(F82="Scenario1PBT12",'Deep retrofit'!$AL$40,IF(F82="Scenario2PBT12",'Deep retrofit'!$AM$40,IF(F82="Scenario3PBT12",'Deep retrofit'!$AN$40,"")))&amp;IF(F82="Scenario1PBT13",'Deep retrofit'!$AO$40,IF(F82="Scenario2PBT13",'Deep retrofit'!$AP$40,IF(F82="Scenario3PBT13",'Deep retrofit'!$AQ$40,"")))&amp;IF(F82="Scenario1PBT14",'Deep retrofit'!$AR$40,IF(F82="Scenario2PBT14",'Deep retrofit'!$AS$40,IF(F82="Scenario3PBT14",'Deep retrofit'!$AT$40,"")))&amp;IF(F82="Scenario1PBT15",'Deep retrofit'!$AU$40,IF(F82="Scenario2PBT15",'Deep retrofit'!$AV$40,IF(F82="Scenario3PBT15",'Deep retrofit'!$AW$40,"")))</f>
        <v/>
      </c>
      <c r="X82" s="142">
        <f t="shared" si="53"/>
        <v>0</v>
      </c>
      <c r="Y82" s="142" t="str">
        <f>IF(F82="Scenario1PBT1",'Deep retrofit'!$E$42,IF(F82="Scenario2PBT1",'Deep retrofit'!$F$42,IF(F82="Scenario3PBT1",'Deep retrofit'!$G$42,"")))&amp;IF(F82="Scenario1PBT2",'Deep retrofit'!$H$42,IF(F82="Scenario2PBT2",'Deep retrofit'!$I$42,IF(F82="Scenario3PBT2",'Deep retrofit'!$J$42,"")))&amp;IF(F82="Scenario1PBT3",'Deep retrofit'!$K$42,IF(F82="Scenario2PBT3",'Deep retrofit'!$L$42,IF(F82="Scenario3PBT3",'Deep retrofit'!$M$42,"")))&amp;IF(F82="Scenario1PBT4",'Deep retrofit'!$N$42,IF(F82="Scenario2PBT4",'Deep retrofit'!$O$42,IF(F82="Scenario3PBT4",'Deep retrofit'!$P$42,"")))&amp;IF(F82="Scenario1PBT5",'Deep retrofit'!$Q$42,IF(F82="Scenario2PBT5",'Deep retrofit'!$R$42,IF(F82="Scenario3PBT5",'Deep retrofit'!$S$42,"")))&amp;IF(F82="Scenario1PBT6",'Deep retrofit'!$T$42,IF(F82="Scenario2PBT6",'Deep retrofit'!$U$42,IF(F82="Scenario3PBT6",'Deep retrofit'!$V$42,"")))&amp;IF(F82="Scenario1PBT7",'Deep retrofit'!$W$42,IF(F82="Scenario2PBT7",'Deep retrofit'!$X$42,IF(F82="Scenario3PBT7",'Deep retrofit'!$Y$42,"")))&amp;IF(F82="Scenario1PBT8",'Deep retrofit'!$Z$42,IF(F82="Scenario2PBT8",'Deep retrofit'!$AA$42,IF(F82="Scenario3PBT8",'Deep retrofit'!$AB$42,"")))&amp;IF(F82="Scenario1PBT9",'Deep retrofit'!$AC$42,IF(F82="Scenario2PBT9",'Deep retrofit'!$AD$42,IF(F82="Scenario3PBT9",'Deep retrofit'!$AE$42,"")))&amp;IF(F82="Scenario1PBT10",'Deep retrofit'!$AF$42,IF(F82="Scenario2PBT10",'Deep retrofit'!$AG$42,IF(F82="Scenario3PBT10",'Deep retrofit'!$AH$42,"")))&amp;IF(F82="Scenario1PBT11",'Deep retrofit'!$AI$42,IF(F82="Scenario2PBT11",'Deep retrofit'!$AJ$42,IF(F82="Scenario3PBT11",'Deep retrofit'!$AK$42,"")))&amp;IF(F82="Scenario1PBT12",'Deep retrofit'!$AL$42,IF(F82="Scenario2PBT12",'Deep retrofit'!$AM$42,IF(F82="Scenario3PBT12",'Deep retrofit'!$AN$42,"")))&amp;IF(F82="Scenario1PBT13",'Deep retrofit'!$AO$42,IF(F82="Scenario2PBT13",'Deep retrofit'!$AP$42,IF(F82="Scenario3PBT13",'Deep retrofit'!$AQ$42,"")))&amp;IF(F82="Scenario1PBT14",'Deep retrofit'!$AR$42,IF(F82="Scenario2PBT14",'Deep retrofit'!$AS$42,IF(F82="Scenario3PBT14",'Deep retrofit'!$AT$42,"")))&amp;IF(F82="Scenario1PBT15",'Deep retrofit'!$AU$42,IF(F82="Scenario2PBT15",'Deep retrofit'!$AV$42,IF(F82="Scenario3PBT15",'Deep retrofit'!$AW$42,"")))</f>
        <v/>
      </c>
      <c r="Z82" s="142">
        <f t="shared" si="54"/>
        <v>0</v>
      </c>
      <c r="AA82" s="331" t="str">
        <f>IF(F82="Scenario1PBT1",'Deep retrofit'!$E$101,IF(F82="Scenario2PBT1",'Deep retrofit'!$F$101,IF(F82="Scenario3PBT1",'Deep retrofit'!$G$101,"")))&amp;IF(F82="Scenario1PBT2",'Deep retrofit'!$H$101,IF(F82="Scenario2PBT2",'Deep retrofit'!$I$101,IF(F82="Scenario3PBT2",'Deep retrofit'!$J$101,"")))&amp;IF(F82="Scenario1PBT3",'Deep retrofit'!$K$101,IF(F82="Scenario2PBT3",'Deep retrofit'!$L$101,IF(F82="Scenario3PBT3",'Deep retrofit'!$M$101,"")))&amp;IF(F82="Scenario1PBT4",'Deep retrofit'!$N$101,IF(F82="Scenario2PBT4",'Deep retrofit'!$O$101,IF(F82="Scenario3PBT4",'Deep retrofit'!$P$101,"")))&amp;IF(F82="Scenario1PBT5",'Deep retrofit'!$Q$101,IF(F82="Scenario2PBT5",'Deep retrofit'!$R$101,IF(F82="Scenario3PBT5",'Deep retrofit'!$S$101,"")))&amp;IF(F82="Scenario1PBT6",'Deep retrofit'!$T$101,IF(F82="Scenario2PBT6",'Deep retrofit'!$U$101,IF(F82="Scenario3PBT6",'Deep retrofit'!$V$101,"")))&amp;IF(F82="Scenario1PBT7",'Deep retrofit'!$W$101,IF(F82="Scenario2PBT7",'Deep retrofit'!$X$101,IF(F82="Scenario3PBT7",'Deep retrofit'!$Y$101,"")))&amp;IF(F82="Scenario1PBT8",'Deep retrofit'!$Z$101,IF(F82="Scenario2PBT8",'Deep retrofit'!$AA$101,IF(F82="Scenario3PBT8",'Deep retrofit'!$AB$101,"")))&amp;IF(F82="Scenario1PBT9",'Deep retrofit'!$AC$101,IF(F82="Scenario2PBT9",'Deep retrofit'!$AD$101,IF(F82="Scenario3PBT9",'Deep retrofit'!$AE$101,"")))&amp;IF(F82="Scenario1PBT10",'Deep retrofit'!$AF$101,IF(F82="Scenario2PBT10",'Deep retrofit'!$AG$101,IF(F82="Scenario3PBT10",'Deep retrofit'!$AH$101,"")))&amp;IF(F82="Scenario1PBT11",'Deep retrofit'!$AI$101,IF(F82="Scenario2PBT11",'Deep retrofit'!$AJ$101,IF(F82="Scenario3PBT11",'Deep retrofit'!$AK$101,"")))&amp;IF(F82="Scenario1PBT12",'Deep retrofit'!$AL$101,IF(F82="Scenario2PBT12",'Deep retrofit'!$AM$101,IF(F82="Scenario3PBT12",'Deep retrofit'!$AN$101,"")))&amp;IF(F82="Scenario1PBT13",'Deep retrofit'!$AO$101,IF(F82="Scenario2PBT13",'Deep retrofit'!$AP$101,IF(F82="Scenario3PBT13",'Deep retrofit'!$AQ$101,"")))&amp;IF(F82="Scenario1PBT14",'Deep retrofit'!$AR$101,IF(F82="Scenario2PBT14",'Deep retrofit'!$AS$101,IF(F82="Scenario3PBT14",'Deep retrofit'!$AT$101,"")))&amp;IF(F82="Scenario1PBT15",'Deep retrofit'!$AU$101,IF(F82="Scenario2PBT15",'Deep retrofit'!$AV$101,IF(F82="Scenario3PBT15",'Deep retrofit'!$AW$101,"")))</f>
        <v/>
      </c>
      <c r="AB82" s="233">
        <f t="shared" si="55"/>
        <v>0</v>
      </c>
      <c r="AC82" s="264">
        <f>IFERROR('Projection_Base-case'!G82-G82,0)</f>
        <v>0</v>
      </c>
      <c r="AD82" s="142">
        <f t="shared" si="34"/>
        <v>0</v>
      </c>
      <c r="AE82" s="142">
        <f>IFERROR(100*AC82/'Projection_Base-case'!G82,0)</f>
        <v>0</v>
      </c>
      <c r="AF82" s="142">
        <f>IFERROR('Projection_Base-case'!I82-I82,0)</f>
        <v>0</v>
      </c>
      <c r="AG82" s="142">
        <f t="shared" si="35"/>
        <v>0</v>
      </c>
      <c r="AH82" s="142">
        <f>IFERROR(100*AF82/'Projection_Base-case'!I82,0)</f>
        <v>0</v>
      </c>
      <c r="AI82" s="142">
        <f>IFERROR('Projection_Base-case'!K82-K82,0)</f>
        <v>0</v>
      </c>
      <c r="AJ82" s="142">
        <f t="shared" si="36"/>
        <v>0</v>
      </c>
      <c r="AK82" s="142">
        <f>IFERROR(100*AI82/'Projection_Base-case'!K82,0)</f>
        <v>0</v>
      </c>
      <c r="AL82" s="142">
        <f>IFERROR(M82-'Projection_Base-case'!M82,0)</f>
        <v>0</v>
      </c>
      <c r="AM82" s="142">
        <f t="shared" si="37"/>
        <v>0</v>
      </c>
      <c r="AN82" s="143">
        <f>IFERROR(100*AL82/'Projection_Base-case'!M82,0)</f>
        <v>0</v>
      </c>
      <c r="AO82" s="262">
        <f>IFERROR('Projection_Base-case'!O82-O82,0)</f>
        <v>0</v>
      </c>
      <c r="AP82" s="142">
        <f t="shared" si="38"/>
        <v>0</v>
      </c>
      <c r="AQ82" s="142">
        <f>IFERROR(100*AO82/'Projection_Base-case'!O82,0)</f>
        <v>0</v>
      </c>
      <c r="AR82" s="142">
        <f>IFERROR('Projection_Base-case'!Q82-Q82,0)</f>
        <v>0</v>
      </c>
      <c r="AS82" s="142">
        <f t="shared" si="39"/>
        <v>0</v>
      </c>
      <c r="AT82" s="142">
        <f>IFERROR(100*AR82/'Projection_Base-case'!Q82,0)</f>
        <v>0</v>
      </c>
      <c r="AU82" s="142">
        <f>IFERROR('Projection_Base-case'!S82-S82,0)</f>
        <v>0</v>
      </c>
      <c r="AV82" s="142">
        <f t="shared" si="40"/>
        <v>0</v>
      </c>
      <c r="AW82" s="143">
        <f>IFERROR(100*AU82/'Projection_Base-case'!S82,0)</f>
        <v>0</v>
      </c>
      <c r="AX82" s="262">
        <f>IFERROR('Projection_Base-case'!U82-U82,0)</f>
        <v>0</v>
      </c>
      <c r="AY82" s="142">
        <f t="shared" si="41"/>
        <v>0</v>
      </c>
      <c r="AZ82" s="142">
        <f>IFERROR(100*AX82/'Projection_Base-case'!U82,0)</f>
        <v>0</v>
      </c>
      <c r="BA82" s="142">
        <f>IFERROR('Projection_Base-case'!W82-W82,0)</f>
        <v>0</v>
      </c>
      <c r="BB82" s="142">
        <f t="shared" si="42"/>
        <v>0</v>
      </c>
      <c r="BC82" s="142">
        <f>IFERROR(100*BA82/'Projection_Base-case'!W82,0)</f>
        <v>0</v>
      </c>
      <c r="BD82" s="142">
        <f>IFERROR('Projection_Base-case'!Y82-Y82,0)</f>
        <v>0</v>
      </c>
      <c r="BE82" s="142">
        <f t="shared" si="43"/>
        <v>0</v>
      </c>
      <c r="BF82" s="142">
        <f>IFERROR(100*BD82/'Projection_Base-case'!Y82,0)</f>
        <v>0</v>
      </c>
      <c r="BG82" s="531">
        <f t="shared" si="56"/>
        <v>0</v>
      </c>
      <c r="BH82" s="532">
        <f t="shared" si="57"/>
        <v>0</v>
      </c>
    </row>
    <row r="83" spans="1:60" x14ac:dyDescent="0.25">
      <c r="A83" s="261">
        <v>78</v>
      </c>
      <c r="B83" s="142">
        <f>'Projection_Base-case'!B83</f>
        <v>0</v>
      </c>
      <c r="C83" s="142">
        <f>'Projection_Base-case'!C83</f>
        <v>0</v>
      </c>
      <c r="D83" s="142">
        <f>'Projection_Base-case'!D83</f>
        <v>0</v>
      </c>
      <c r="E83" s="149"/>
      <c r="F83" s="258" t="str">
        <f t="shared" si="44"/>
        <v>0</v>
      </c>
      <c r="G83" s="231" t="str">
        <f>IF(F83="Scenario1PBT1",'Deep retrofit'!$E$6,IF(F83="Scenario2PBT1",'Deep retrofit'!$F$6,IF(F83="Scenario3PBT1",'Deep retrofit'!$G$6,"")))&amp;IF(F83="Scenario1PBT2",'Deep retrofit'!$H$6,IF(F83="Scenario2PBT2",'Deep retrofit'!$I$6,IF(F83="Scenario3PBT2",'Deep retrofit'!$J$6,"")))&amp;IF(F83="Scenario1PBT3",'Deep retrofit'!$K$6,IF(F83="Scenario2PBT3",'Deep retrofit'!$L$6,IF(F83="Scenario3PBT3",'Deep retrofit'!$M$6,"")))&amp;IF(F83="Scenario1PBT4",'Deep retrofit'!$N$6,IF(F83="Scenario2PBT4",'Deep retrofit'!$O$6,IF(F83="Scenario3PBT4",'Deep retrofit'!$P$6,"")))&amp;IF(F83="Scenario1PBT5",'Deep retrofit'!$Q$6,IF(F83="Scenario2PBT5",'Deep retrofit'!$R$6,IF(F83="Scenario3PBT5",'Deep retrofit'!$S$6,"")))&amp;IF(F83="Scenario1PBT6",'Deep retrofit'!$T$6,IF(F83="Scenario2PBT6",'Deep retrofit'!$U$6,IF(F83="Scenario3PBT6",'Deep retrofit'!$V$6,"")))&amp;IF(F83="Scenario1PBT7",'Deep retrofit'!$W$6,IF(F83="Scenario2PBT7",'Deep retrofit'!$X$6,IF(F83="Scenario3PBT7",'Deep retrofit'!$Y$6,"")))&amp;IF(F83="Scenario1PBT8",'Deep retrofit'!$Z$6,IF(F83="Scenario2PBT8",'Deep retrofit'!$AA$6,IF(F83="Scenario3PBT8",'Deep retrofit'!$AB$6,"")))&amp;IF(F83="Scenario1PBT9",'Deep retrofit'!$AC$6,IF(F83="Scenario2PBT9",'Deep retrofit'!$AD$6,IF(F83="Scenario3PBT9",'Deep retrofit'!$AE$6,"")))&amp;IF(F83="Scenario1PBT10",'Deep retrofit'!$AF$6,IF(F83="Scenario2PBT10",'Deep retrofit'!$AG$6,IF(F83="Scenario3PBT10",'Deep retrofit'!$AH$6,"")))&amp;IF(F83="Scenario1PBT11",'Deep retrofit'!$AI$6,IF(F83="Scenario2PBT11",'Deep retrofit'!$AJ$6,IF(F83="Scenario3PBT11",'Deep retrofit'!$AK$6,"")))&amp;IF(F83="Scenario1PBT12",'Deep retrofit'!$AL$6,IF(F83="Scenario2PBT12",'Deep retrofit'!$AM$6,IF(F83="Scenario3PBT12",'Deep retrofit'!$AN$6,"")))&amp;IF(F83="Scenario1PBT13",'Deep retrofit'!$AO$6,IF(F83="Scenario2PBT13",'Deep retrofit'!$AP$6,IF(F83="Scenario3PBT13",'Deep retrofit'!$AQ$6,"")))&amp;IF(F83="Scenario1PBT14",'Deep retrofit'!$AR$6,IF(F83="Scenario2PBT14",'Deep retrofit'!$AS$6,IF(F83="Scenario3PBT14",'Deep retrofit'!$AT$6,"")))&amp;IF(F83="Scenario1PBT15",'Deep retrofit'!$AU$6,IF(F83="Scenario2PBT15",'Deep retrofit'!$AV$6,IF(F83="Scenario3PBT15",'Deep retrofit'!$AW$6,"")))</f>
        <v/>
      </c>
      <c r="H83" s="142">
        <f t="shared" si="45"/>
        <v>0</v>
      </c>
      <c r="I83" s="232" t="str">
        <f>IF(F83="Scenario1PBT1",'Deep retrofit'!$E$16,IF(F83="Scenario2PBT1",'Deep retrofit'!$F$16,IF(F83="Scenario3PBT1",'Deep retrofit'!$G$16,"")))&amp;IF(F83="Scenario1PBT2",'Deep retrofit'!$H$16,IF(F83="Scenario2PBT2",'Deep retrofit'!$I$16,IF(F83="Scenario3PBT2",'Deep retrofit'!$J$16,"")))&amp;IF(F83="Scenario1PBT3",'Deep retrofit'!$K$16,IF(F83="Scenario2PBT3",'Deep retrofit'!$L$16,IF(F83="Scenario3PBT3",'Deep retrofit'!$M$16,"")))&amp;IF(F83="Scenario1PBT4",'Deep retrofit'!$N$16,IF(F83="Scenario2PBT4",'Deep retrofit'!$O$16,IF(F83="Scenario3PBT4",'Deep retrofit'!$P$16,"")))&amp;IF(F83="Scenario1PBT5",'Deep retrofit'!$Q$16,IF(F83="Scenario2PBT5",'Deep retrofit'!$R$16,IF(F83="Scenario3PBT5",'Deep retrofit'!$S$16,"")))&amp;IF(F83="Scenario1PBT6",'Deep retrofit'!$T$16,IF(F83="Scenario2PBT6",'Deep retrofit'!$U$16,IF(F83="Scenario3PBT6",'Deep retrofit'!$V$16,"")))&amp;IF(F83="Scenario1PBT7",'Deep retrofit'!$W$16,IF(F83="Scenario2PBT7",'Deep retrofit'!$X$16,IF(F83="Scenario3PBT7",'Deep retrofit'!$Y$16,"")))&amp;IF(F83="Scenario1PBT8",'Deep retrofit'!$Z$16,IF(F83="Scenario2PBT8",'Deep retrofit'!$AA$16,IF(F83="Scenario3PBT8",'Deep retrofit'!$AB$16,"")))&amp;IF(F83="Scenario1PBT9",'Deep retrofit'!$AC$16,IF(F83="Scenario2PBT9",'Deep retrofit'!$AD$16,IF(F83="Scenario3PBT9",'Deep retrofit'!$AE$16,"")))&amp;IF(F83="Scenario1PBT10",'Deep retrofit'!$AF$16,IF(F83="Scenario2PBT10",'Deep retrofit'!$AG$16,IF(F83="Scenario3PBT10",'Deep retrofit'!$AH$16,"")))&amp;IF(F83="Scenario1PBT11",'Deep retrofit'!$AI$16,IF(F83="Scenario2PBT11",'Deep retrofit'!$AJ$16,IF(F83="Scenario3PBT11",'Deep retrofit'!$AK$16,"")))&amp;IF(F83="Scenario1PBT12",'Deep retrofit'!$AL$16,IF(F83="Scenario2PBT12",'Deep retrofit'!$AM$16,IF(F83="Scenario3PBT12",'Deep retrofit'!$AN$16,"")))&amp;IF(F83="Scenario1PBT13",'Deep retrofit'!$AO$16,IF(F83="Scenario2PBT13",'Deep retrofit'!$AP$16,IF(F83="Scenario3PBT13",'Deep retrofit'!$AQ$16,"")))&amp;IF(F83="Scenario1PBT14",'Deep retrofit'!$AR$16,IF(F83="Scenario2PBT14",'Deep retrofit'!$AS$16,IF(F83="Scenario3PBT14",'Deep retrofit'!$AT$16,"")))&amp;IF(F83="Scenario1PBT15",'Deep retrofit'!$AU$16,IF(F83="Scenario2PBT15",'Deep retrofit'!$AV$16,IF(F83="Scenario3PBT15",'Deep retrofit'!$AW$16,"")))</f>
        <v/>
      </c>
      <c r="J83" s="142">
        <f t="shared" si="46"/>
        <v>0</v>
      </c>
      <c r="K83" s="142" t="str">
        <f>IF(F83="Scenario1PBT1",'Deep retrofit'!$E$18,IF(F83="Scenario2PBT1",'Deep retrofit'!$F$18,IF(F83="Scenario3PBT1",'Deep retrofit'!$G$18,"")))&amp;IF(F83="Scenario1PBT2",'Deep retrofit'!$H$18,IF(F83="Scenario2PBT2",'Deep retrofit'!$I$18,IF(F83="Scenario3PBT2",'Deep retrofit'!$J$18,"")))&amp;IF(F83="Scenario1PBT3",'Deep retrofit'!$K$18,IF(F83="Scenario2PBT3",'Deep retrofit'!$L$18,IF(F83="Scenario3PBT3",'Deep retrofit'!$M$18,"")))&amp;IF(F83="Scenario1PBT4",'Deep retrofit'!$N$18,IF(F83="Scenario2PBT4",'Deep retrofit'!$O$18,IF(F83="Scenario3PBT4",'Deep retrofit'!$P$18,"")))&amp;IF(F83="Scenario1PBT5",'Deep retrofit'!$Q$18,IF(F83="Scenario2PBT5",'Deep retrofit'!$R$18,IF(F83="Scenario3PBT5",'Deep retrofit'!$S$18,"")))&amp;IF(F83="Scenario1PBT6",'Deep retrofit'!$T$18,IF(F83="Scenario2PBT6",'Deep retrofit'!$U$18,IF(F83="Scenario3PBT6",'Deep retrofit'!$V$18,"")))&amp;IF(F83="Scenario1PBT7",'Deep retrofit'!$W$18,IF(F83="Scenario2PBT7",'Deep retrofit'!$X$18,IF(F83="Scenario3PBT7",'Deep retrofit'!$Y$18,"")))&amp;IF(F83="Scenario1PBT8",'Deep retrofit'!$Z$18,IF(F83="Scenario2PBT8",'Deep retrofit'!$AA$18,IF(F83="Scenario3PBT8",'Deep retrofit'!$AB$18,"")))&amp;IF(F83="Scenario1PBT9",'Deep retrofit'!$AC$18,IF(F83="Scenario2PBT9",'Deep retrofit'!$AD$18,IF(F83="Scenario3PBT9",'Deep retrofit'!$AE$18,"")))&amp;IF(F83="Scenario1PBT10",'Deep retrofit'!$AF$18,IF(F83="Scenario2PBT10",'Deep retrofit'!$AG$18,IF(F83="Scenario3PBT10",'Deep retrofit'!$AH$18,"")))&amp;IF(F83="Scenario1PBT11",'Deep retrofit'!$AI$18,IF(F83="Scenario2PBT11",'Deep retrofit'!$AJ$18,IF(F83="Scenario3PBT11",'Deep retrofit'!$AK$18,"")))&amp;IF(F83="Scenario1PBT12",'Deep retrofit'!$AL$18,IF(F83="Scenario2PBT12",'Deep retrofit'!$AM$18,IF(F83="Scenario3PBT12",'Deep retrofit'!$AN$18,"")))&amp;IF(F83="Scenario1PBT13",'Deep retrofit'!$AO$18,IF(F83="Scenario2PBT13",'Deep retrofit'!$AP$18,IF(F83="Scenario3PBT13",'Deep retrofit'!$AQ$18,"")))&amp;IF(F83="Scenario1PBT14",'Deep retrofit'!$AR$18,IF(F83="Scenario2PBT14",'Deep retrofit'!$AS$18,IF(F83="Scenario3PBT14",'Deep retrofit'!$AT$18,"")))&amp;IF(F83="Scenario1PBT15",'Deep retrofit'!$AU$18,IF(F83="Scenario2PBT15",'Deep retrofit'!$AV$18,IF(F83="Scenario3PBT15",'Deep retrofit'!$AW$18,"")))</f>
        <v/>
      </c>
      <c r="L83" s="142">
        <f t="shared" si="47"/>
        <v>0</v>
      </c>
      <c r="M83" s="142" t="str">
        <f>IF(F83="Scenario1PBT1",'Deep retrofit'!$E$20,IF(F83="Scenario2PBT1",'Deep retrofit'!$F$20,IF(F83="Scenario3PBT1",'Deep retrofit'!$G$20,"")))&amp;IF(F83="Scenario1PBT2",'Deep retrofit'!$H$20,IF(F83="Scenario2PBT2",'Deep retrofit'!$I$20,IF(F83="Scenario3PBT2",'Deep retrofit'!$J$20,"")))&amp;IF(F83="Scenario1PBT3",'Deep retrofit'!$K$20,IF(F83="Scenario2PBT3",'Deep retrofit'!$L$20,IF(F83="Scenario3PBT3",'Deep retrofit'!$M$20,"")))&amp;IF(F83="Scenario1PBT4",'Deep retrofit'!$N$20,IF(F83="Scenario2PBT4",'Deep retrofit'!$O$20,IF(F83="Scenario3PBT4",'Deep retrofit'!$P$20,"")))&amp;IF(F83="Scenario1PBT5",'Deep retrofit'!$Q$20,IF(F83="Scenario2PBT5",'Deep retrofit'!$R$20,IF(F83="Scenario3PBT5",'Deep retrofit'!$S$20,"")))&amp;IF(F83="Scenario1PBT6",'Deep retrofit'!$T$20,IF(F83="Scenario2PBT6",'Deep retrofit'!$U$20,IF(F83="Scenario3PBT6",'Deep retrofit'!$V$20,"")))&amp;IF(F83="Scenario1PBT7",'Deep retrofit'!$W$20,IF(F83="Scenario2PBT7",'Deep retrofit'!$X$20,IF(F83="Scenario3PBT7",'Deep retrofit'!$Y$20,"")))&amp;IF(F83="Scenario1PBT8",'Deep retrofit'!$Z$20,IF(F83="Scenario2PBT8",'Deep retrofit'!$AA$20,IF(F83="Scenario3PBT8",'Deep retrofit'!$AB$20,"")))&amp;IF(F83="Scenario1PBT9",'Deep retrofit'!$AC$20,IF(F83="Scenario2PBT9",'Deep retrofit'!$AD$20,IF(F83="Scenario3PBT9",'Deep retrofit'!$AE$20,"")))&amp;IF(F83="Scenario1PBT10",'Deep retrofit'!$AF$20,IF(F83="Scenario2PBT10",'Deep retrofit'!$AG$20,IF(F83="Scenario3PBT10",'Deep retrofit'!$AH$20,"")))&amp;IF(F83="Scenario1PBT11",'Deep retrofit'!$AI$20,IF(F83="Scenario2PBT11",'Deep retrofit'!$AJ$20,IF(F83="Scenario3PBT11",'Deep retrofit'!$AK$20,"")))&amp;IF(F83="Scenario1PBT12",'Deep retrofit'!$AL$20,IF(F83="Scenario2PBT12",'Deep retrofit'!$AM$20,IF(F83="Scenario3PBT12",'Deep retrofit'!$AN$20,"")))&amp;IF(F83="Scenario1PBT13",'Deep retrofit'!$AO$20,IF(F83="Scenario2PBT13",'Deep retrofit'!$AP$20,IF(F83="Scenario3PBT13",'Deep retrofit'!$AQ$20,"")))&amp;IF(F83="Scenario1PBT14",'Deep retrofit'!$AR$20,IF(F83="Scenario2PBT14",'Deep retrofit'!$AS$20,IF(F83="Scenario3PBT14",'Deep retrofit'!$AT$20,"")))&amp;IF(F83="Scenario1PBT15",'Deep retrofit'!$AU$20,IF(F83="Scenario2PBT15",'Deep retrofit'!$AV$20,IF(F83="Scenario3PBT15",'Deep retrofit'!$AW$20,"")))</f>
        <v/>
      </c>
      <c r="N83" s="143">
        <f t="shared" si="48"/>
        <v>0</v>
      </c>
      <c r="O83" s="262" t="str">
        <f>IF(F83="Scenario1PBT1",'Deep retrofit'!$E$23,IF(F83="Scenario2PBT1",'Deep retrofit'!$F$23,IF(F83="Scenario3PBT1",'Deep retrofit'!$G$23,"")))&amp;IF(F83="Scenario1PBT2",'Deep retrofit'!$H$23,IF(F83="Scenario2PBT2",'Deep retrofit'!$I$23,IF(F83="Scenario3PBT2",'Deep retrofit'!$J$23,"")))&amp;IF(F83="Scenario1PBT3",'Deep retrofit'!$K$23,IF(F83="Scenario2PBT3",'Deep retrofit'!$L$23,IF(F83="Scenario3PBT3",'Deep retrofit'!$M$23,"")))&amp;IF(F83="Scenario1PBT4",'Deep retrofit'!$N$23,IF(F83="Scenario2PBT4",'Deep retrofit'!$O$23,IF(F83="Scenario3PBT4",'Deep retrofit'!$P$23,"")))&amp;IF(F83="Scenario1PBT5",'Deep retrofit'!$Q$23,IF(F83="Scenario2PBT5",'Deep retrofit'!$R$23,IF(F83="Scenario3PBT5",'Deep retrofit'!$S$23,"")))&amp;IF(F83="Scenario1PBT6",'Deep retrofit'!$T$23,IF(F83="Scenario2PBT6",'Deep retrofit'!$U$23,IF(F83="Scenario3PBT6",'Deep retrofit'!$V$23,"")))&amp;IF(F83="Scenario1PBT7",'Deep retrofit'!$W$23,IF(F83="Scenario2PBT7",'Deep retrofit'!$X$23,IF(F83="Scenario3PBT7",'Deep retrofit'!$Y$23,"")))&amp;IF(F83="Scenario1PBT8",'Deep retrofit'!$Z$23,IF(F83="Scenario2PBT8",'Deep retrofit'!$AA$23,IF(F83="Scenario3PBT8",'Deep retrofit'!$AB$23,"")))&amp;IF(F83="Scenario1PBT9",'Deep retrofit'!$AC$23,IF(F83="Scenario2PBT9",'Deep retrofit'!$AD$23,IF(F83="Scenario3PBT9",'Deep retrofit'!$AE$23,"")))&amp;IF(F83="Scenario1PBT10",'Deep retrofit'!$AF$23,IF(F83="Scenario2PBT10",'Deep retrofit'!$AG$23,IF(F83="Scenario3PBT10",'Deep retrofit'!$AH$23,"")))&amp;IF(F83="Scenario1PBT11",'Deep retrofit'!$AI$23,IF(F83="Scenario2PBT11",'Deep retrofit'!$AJ$23,IF(F83="Scenario3PBT11",'Deep retrofit'!$AK$23,"")))&amp;IF(F83="Scenario1PBT12",'Deep retrofit'!$AL$23,IF(F83="Scenario2PBT12",'Deep retrofit'!$AM$23,IF(F83="Scenario3PBT12",'Deep retrofit'!$AN$23,"")))&amp;IF(F83="Scenario1PBT13",'Deep retrofit'!$AO$23,IF(F83="Scenario2PBT13",'Deep retrofit'!$AP$23,IF(F83="Scenario3PBT13",'Deep retrofit'!$AQ$23,"")))&amp;IF(F83="Scenario1PBT14",'Deep retrofit'!$AR$23,IF(F83="Scenario2PBT14",'Deep retrofit'!$AS$23,IF(F83="Scenario3PBT14",'Deep retrofit'!$AT$23,"")))&amp;IF(F83="Scenario1PBT15",'Deep retrofit'!$AU$23,IF(F83="Scenario2PBT15",'Deep retrofit'!$AV$23,IF(F83="Scenario3PBT15",'Deep retrofit'!$AW$23,"")))</f>
        <v/>
      </c>
      <c r="P83" s="142">
        <f t="shared" si="49"/>
        <v>0</v>
      </c>
      <c r="Q83" s="142" t="str">
        <f>IF(F83="Scenario1PBT1",'Deep retrofit'!$E$25,IF(F83="Scenario2PBT1",'Deep retrofit'!$F$25,IF(F83="Scenario3PBT1",'Deep retrofit'!$G$25,"")))&amp;IF(F83="Scenario1PBT2",'Deep retrofit'!$H$25,IF(F83="Scenario2PBT2",'Deep retrofit'!$I$25,IF(F83="Scenario3PBT2",'Deep retrofit'!$J$25,"")))&amp;IF(F83="Scenario1PBT3",'Deep retrofit'!$K$25,IF(F83="Scenario2PBT3",'Deep retrofit'!$L$25,IF(F83="Scenario3PBT3",'Deep retrofit'!$M$25,"")))&amp;IF(F83="Scenario1PBT4",'Deep retrofit'!$N$25,IF(F83="Scenario2PBT4",'Deep retrofit'!$O$25,IF(F83="Scenario3PBT4",'Deep retrofit'!$P$25,"")))&amp;IF(F83="Scenario1PBT5",'Deep retrofit'!$Q$25,IF(F83="Scenario2PBT5",'Deep retrofit'!$R$25,IF(F83="Scenario3PBT5",'Deep retrofit'!$S$25,"")))&amp;IF(F83="Scenario1PBT6",'Deep retrofit'!$T$25,IF(F83="Scenario2PBT6",'Deep retrofit'!$U$25,IF(F83="Scenario3PBT6",'Deep retrofit'!$V$25,"")))&amp;IF(F83="Scenario1PBT7",'Deep retrofit'!$W$25,IF(F83="Scenario2PBT7",'Deep retrofit'!$X$25,IF(F83="Scenario3PBT7",'Deep retrofit'!$Y$25,"")))&amp;IF(F83="Scenario1PBT8",'Deep retrofit'!$Z$25,IF(F83="Scenario2PBT8",'Deep retrofit'!$AA$25,IF(F83="Scenario3PBT8",'Deep retrofit'!$AB$25,"")))&amp;IF(F83="Scenario1PBT9",'Deep retrofit'!$AC$25,IF(F83="Scenario2PBT9",'Deep retrofit'!$AD$25,IF(F83="Scenario3PBT9",'Deep retrofit'!$AE$25,"")))&amp;IF(F83="Scenario1PBT10",'Deep retrofit'!$AF$25,IF(F83="Scenario2PBT10",'Deep retrofit'!$AG$25,IF(F83="Scenario3PBT10",'Deep retrofit'!$AH$25,"")))&amp;IF(F83="Scenario1PBT11",'Deep retrofit'!$AI$25,IF(F83="Scenario2PBT11",'Deep retrofit'!$AJ$25,IF(F83="Scenario3PBT11",'Deep retrofit'!$AK$25,"")))&amp;IF(F83="Scenario1PBT12",'Deep retrofit'!$AL$25,IF(F83="Scenario2PBT12",'Deep retrofit'!$AM$25,IF(F83="Scenario3PBT12",'Deep retrofit'!$AN$25,"")))&amp;IF(F83="Scenario1PBT13",'Deep retrofit'!$AO$25,IF(F83="Scenario2PBT13",'Deep retrofit'!$AP$25,IF(F83="Scenario3PBT13",'Deep retrofit'!$AQ$25,"")))&amp;IF(F83="Scenario1PBT14",'Deep retrofit'!$AR$25,IF(F83="Scenario2PBT14",'Deep retrofit'!$AS$25,IF(F83="Scenario3PBT14",'Deep retrofit'!$AT$25,"")))&amp;IF(F83="Scenario1PBT15",'Deep retrofit'!$AU$25,IF(F83="Scenario2PBT15",'Deep retrofit'!$AV$25,IF(F83="Scenario3PBT15",'Deep retrofit'!$AW$25,"")))</f>
        <v/>
      </c>
      <c r="R83" s="142">
        <f t="shared" si="50"/>
        <v>0</v>
      </c>
      <c r="S83" s="142" t="str">
        <f>IF(F83="Scenario1PBT1",'Deep retrofit'!$E$27,IF(F83="Scenario2PBT1",'Deep retrofit'!$F$27,IF(F83="Scenario3PBT1",'Deep retrofit'!$G$27,"")))&amp;IF(F83="Scenario1PBT2",'Deep retrofit'!$H$27,IF(F83="Scenario2PBT2",'Deep retrofit'!$I$27,IF(F83="Scenario3PBT2",'Deep retrofit'!$J$27,"")))&amp;IF(F83="Scenario1PBT3",'Deep retrofit'!$K$27,IF(F83="Scenario2PBT3",'Deep retrofit'!$L$27,IF(F83="Scenario3PBT3",'Deep retrofit'!$M$27,"")))&amp;IF(F83="Scenario1PBT4",'Deep retrofit'!$N$27,IF(F83="Scenario2PBT4",'Deep retrofit'!$O$27,IF(F83="Scenario3PBT4",'Deep retrofit'!$P$27,"")))&amp;IF(F83="Scenario1PBT5",'Deep retrofit'!$Q$27,IF(F83="Scenario2PBT5",'Deep retrofit'!$R$27,IF(F83="Scenario3PBT5",'Deep retrofit'!$S$27,"")))&amp;IF(F83="Scenario1PBT6",'Deep retrofit'!$T$27,IF(F83="Scenario2PBT6",'Deep retrofit'!$U$27,IF(F83="Scenario3PBT6",'Deep retrofit'!$V$27,"")))&amp;IF(F83="Scenario1PBT7",'Deep retrofit'!$W$27,IF(F83="Scenario2PBT7",'Deep retrofit'!$X$27,IF(F83="Scenario3PBT7",'Deep retrofit'!$Y$27,"")))&amp;IF(F83="Scenario1PBT8",'Deep retrofit'!$Z$27,IF(F83="Scenario2PBT8",'Deep retrofit'!$AA$27,IF(F83="Scenario3PBT8",'Deep retrofit'!$AB$27,"")))&amp;IF(F83="Scenario1PBT9",'Deep retrofit'!$AC$27,IF(F83="Scenario2PBT9",'Deep retrofit'!$AD$27,IF(F83="Scenario3PBT9",'Deep retrofit'!$AE$27,"")))&amp;IF(F83="Scenario1PBT10",'Deep retrofit'!$AF$27,IF(F83="Scenario2PBT10",'Deep retrofit'!$AG$27,IF(F83="Scenario3PBT10",'Deep retrofit'!$AH$27,"")))&amp;IF(F83="Scenario1PBT11",'Deep retrofit'!$AI$27,IF(F83="Scenario2PBT11",'Deep retrofit'!$AJ$27,IF(F83="Scenario3PBT11",'Deep retrofit'!$AK$27,"")))&amp;IF(F83="Scenario1PBT12",'Deep retrofit'!$AL$27,IF(F83="Scenario2PBT12",'Deep retrofit'!$AM$27,IF(F83="Scenario3PBT12",'Deep retrofit'!$AN$27,"")))&amp;IF(F83="Scenario1PBT13",'Deep retrofit'!$AO$27,IF(F83="Scenario2PBT13",'Deep retrofit'!$AP$27,IF(F83="Scenario3PBT13",'Deep retrofit'!$AQ$27,"")))&amp;IF(F83="Scenario1PBT14",'Deep retrofit'!$AR$27,IF(F83="Scenario2PBT14",'Deep retrofit'!$AS$27,IF(F83="Scenario3PBT14",'Deep retrofit'!$AT$27,"")))&amp;IF(F83="Scenario1PBT15",'Deep retrofit'!$AU$27,IF(F83="Scenario2PBT15",'Deep retrofit'!$AV$27,IF(F83="Scenario3PBT15",'Deep retrofit'!$AW$27,"")))</f>
        <v/>
      </c>
      <c r="T83" s="263">
        <f t="shared" si="51"/>
        <v>0</v>
      </c>
      <c r="U83" s="262" t="str">
        <f>IF(F83="Scenario1PBT1",'Deep retrofit'!$E$38,IF(F83="Scenario2PBT1",'Deep retrofit'!$F$38,IF(F83="Scenario3PBT1",'Deep retrofit'!$G$38,"")))&amp;IF(F83="Scenario1PBT2",'Deep retrofit'!$H$38,IF(F83="Scenario2PBT2",'Deep retrofit'!$I$38,IF(F83="Scenario3PBT2",'Deep retrofit'!$J$38,"")))&amp;IF(F83="Scenario1PBT3",'Deep retrofit'!$K$38,IF(F83="Scenario2PBT3",'Deep retrofit'!$L$38,IF(F83="Scenario3PBT3",'Deep retrofit'!$M$38,"")))&amp;IF(F83="Scenario1PBT4",'Deep retrofit'!$N$38,IF(F83="Scenario2PBT4",'Deep retrofit'!$O$38,IF(F83="Scenario3PBT4",'Deep retrofit'!$P$38,"")))&amp;IF(F83="Scenario1PBT5",'Deep retrofit'!$Q$38,IF(F83="Scenario2PBT5",'Deep retrofit'!$R$38,IF(F83="Scenario3PBT5",'Deep retrofit'!$S$38,"")))&amp;IF(F83="Scenario1PBT6",'Deep retrofit'!$T$38,IF(F83="Scenario2PBT6",'Deep retrofit'!$U$38,IF(F83="Scenario3PBT6",'Deep retrofit'!$V$38,"")))&amp;IF(F83="Scenario1PBT7",'Deep retrofit'!$W$38,IF(F83="Scenario2PBT7",'Deep retrofit'!$X$38,IF(F83="Scenario3PBT7",'Deep retrofit'!$Y$38,"")))&amp;IF(F83="Scenario1PBT8",'Deep retrofit'!$Z$38,IF(F83="Scenario2PBT8",'Deep retrofit'!$AA$38,IF(F83="Scenario3PBT8",'Deep retrofit'!$AB$38,"")))&amp;IF(F83="Scenario1PBT9",'Deep retrofit'!$AC$38,IF(F83="Scenario2PBT9",'Deep retrofit'!$AD$38,IF(F83="Scenario3PBT9",'Deep retrofit'!$AE$38,"")))&amp;IF(F83="Scenario1PBT10",'Deep retrofit'!$AF$38,IF(F83="Scenario2PBT10",'Deep retrofit'!$AG$38,IF(F83="Scenario3PBT10",'Deep retrofit'!$AH$38,"")))&amp;IF(F83="Scenario1PBT11",'Deep retrofit'!$AI$38,IF(F83="Scenario2PBT11",'Deep retrofit'!$AJ$38,IF(F83="Scenario3PBT11",'Deep retrofit'!$AK$38,"")))&amp;IF(F83="Scenario1PBT12",'Deep retrofit'!$AL$38,IF(F83="Scenario2PBT12",'Deep retrofit'!$AM$38,IF(F83="Scenario3PBT12",'Deep retrofit'!$AN$38,"")))&amp;IF(F83="Scenario1PBT13",'Deep retrofit'!$AO$38,IF(F83="Scenario2PBT13",'Deep retrofit'!$AP$38,IF(F83="Scenario3PBT13",'Deep retrofit'!$AQ$38,"")))&amp;IF(F83="Scenario1PBT14",'Deep retrofit'!$AR$38,IF(F83="Scenario2PBT14",'Deep retrofit'!$AS$38,IF(F83="Scenario3PBT14",'Deep retrofit'!$AT$38,"")))&amp;IF(F83="Scenario1PBT15",'Deep retrofit'!$AU$38,IF(F83="Scenario2PBT15",'Deep retrofit'!$AV$38,IF(F83="Scenario3PBT15",'Deep retrofit'!$AW$38,"")))</f>
        <v/>
      </c>
      <c r="V83" s="142">
        <f t="shared" si="52"/>
        <v>0</v>
      </c>
      <c r="W83" s="142" t="str">
        <f>IF(F83="Scenario1PBT1",'Deep retrofit'!$E$40,IF(F83="Scenario2PBT1",'Deep retrofit'!$F$40,IF(F83="Scenario3PBT1",'Deep retrofit'!$G$40,"")))&amp;IF(F83="Scenario1PBT2",'Deep retrofit'!$H$40,IF(F83="Scenario2PBT2",'Deep retrofit'!$I$40,IF(F83="Scenario3PBT2",'Deep retrofit'!$J$40,"")))&amp;IF(F83="Scenario1PBT3",'Deep retrofit'!$K$40,IF(F83="Scenario2PBT3",'Deep retrofit'!$L$40,IF(F83="Scenario3PBT3",'Deep retrofit'!$M$40,"")))&amp;IF(F83="Scenario1PBT4",'Deep retrofit'!$N$40,IF(F83="Scenario2PBT4",'Deep retrofit'!$O$40,IF(F83="Scenario3PBT4",'Deep retrofit'!$P$40,"")))&amp;IF(F83="Scenario1PBT5",'Deep retrofit'!$Q$40,IF(F83="Scenario2PBT5",'Deep retrofit'!$R$40,IF(F83="Scenario3PBT5",'Deep retrofit'!$S$40,"")))&amp;IF(F83="Scenario1PBT6",'Deep retrofit'!$T$40,IF(F83="Scenario2PBT6",'Deep retrofit'!$U$40,IF(F83="Scenario3PBT6",'Deep retrofit'!$V$40,"")))&amp;IF(F83="Scenario1PBT7",'Deep retrofit'!$W$40,IF(F83="Scenario2PBT7",'Deep retrofit'!$X$40,IF(F83="Scenario3PBT7",'Deep retrofit'!$Y$40,"")))&amp;IF(F83="Scenario1PBT8",'Deep retrofit'!$Z$40,IF(F83="Scenario2PBT8",'Deep retrofit'!$AA$40,IF(F83="Scenario3PBT8",'Deep retrofit'!$AB$40,"")))&amp;IF(F83="Scenario1PBT9",'Deep retrofit'!$AC$40,IF(F83="Scenario2PBT9",'Deep retrofit'!$AD$40,IF(F83="Scenario3PBT9",'Deep retrofit'!$AE$40,"")))&amp;IF(F83="Scenario1PBT10",'Deep retrofit'!$AF$40,IF(F83="Scenario2PBT10",'Deep retrofit'!$AG$40,IF(F83="Scenario3PBT10",'Deep retrofit'!$AH$40,"")))&amp;IF(F83="Scenario1PBT11",'Deep retrofit'!$AI$40,IF(F83="Scenario2PBT11",'Deep retrofit'!$AJ$40,IF(F83="Scenario3PBT11",'Deep retrofit'!$AK$40,"")))&amp;IF(F83="Scenario1PBT12",'Deep retrofit'!$AL$40,IF(F83="Scenario2PBT12",'Deep retrofit'!$AM$40,IF(F83="Scenario3PBT12",'Deep retrofit'!$AN$40,"")))&amp;IF(F83="Scenario1PBT13",'Deep retrofit'!$AO$40,IF(F83="Scenario2PBT13",'Deep retrofit'!$AP$40,IF(F83="Scenario3PBT13",'Deep retrofit'!$AQ$40,"")))&amp;IF(F83="Scenario1PBT14",'Deep retrofit'!$AR$40,IF(F83="Scenario2PBT14",'Deep retrofit'!$AS$40,IF(F83="Scenario3PBT14",'Deep retrofit'!$AT$40,"")))&amp;IF(F83="Scenario1PBT15",'Deep retrofit'!$AU$40,IF(F83="Scenario2PBT15",'Deep retrofit'!$AV$40,IF(F83="Scenario3PBT15",'Deep retrofit'!$AW$40,"")))</f>
        <v/>
      </c>
      <c r="X83" s="142">
        <f t="shared" si="53"/>
        <v>0</v>
      </c>
      <c r="Y83" s="142" t="str">
        <f>IF(F83="Scenario1PBT1",'Deep retrofit'!$E$42,IF(F83="Scenario2PBT1",'Deep retrofit'!$F$42,IF(F83="Scenario3PBT1",'Deep retrofit'!$G$42,"")))&amp;IF(F83="Scenario1PBT2",'Deep retrofit'!$H$42,IF(F83="Scenario2PBT2",'Deep retrofit'!$I$42,IF(F83="Scenario3PBT2",'Deep retrofit'!$J$42,"")))&amp;IF(F83="Scenario1PBT3",'Deep retrofit'!$K$42,IF(F83="Scenario2PBT3",'Deep retrofit'!$L$42,IF(F83="Scenario3PBT3",'Deep retrofit'!$M$42,"")))&amp;IF(F83="Scenario1PBT4",'Deep retrofit'!$N$42,IF(F83="Scenario2PBT4",'Deep retrofit'!$O$42,IF(F83="Scenario3PBT4",'Deep retrofit'!$P$42,"")))&amp;IF(F83="Scenario1PBT5",'Deep retrofit'!$Q$42,IF(F83="Scenario2PBT5",'Deep retrofit'!$R$42,IF(F83="Scenario3PBT5",'Deep retrofit'!$S$42,"")))&amp;IF(F83="Scenario1PBT6",'Deep retrofit'!$T$42,IF(F83="Scenario2PBT6",'Deep retrofit'!$U$42,IF(F83="Scenario3PBT6",'Deep retrofit'!$V$42,"")))&amp;IF(F83="Scenario1PBT7",'Deep retrofit'!$W$42,IF(F83="Scenario2PBT7",'Deep retrofit'!$X$42,IF(F83="Scenario3PBT7",'Deep retrofit'!$Y$42,"")))&amp;IF(F83="Scenario1PBT8",'Deep retrofit'!$Z$42,IF(F83="Scenario2PBT8",'Deep retrofit'!$AA$42,IF(F83="Scenario3PBT8",'Deep retrofit'!$AB$42,"")))&amp;IF(F83="Scenario1PBT9",'Deep retrofit'!$AC$42,IF(F83="Scenario2PBT9",'Deep retrofit'!$AD$42,IF(F83="Scenario3PBT9",'Deep retrofit'!$AE$42,"")))&amp;IF(F83="Scenario1PBT10",'Deep retrofit'!$AF$42,IF(F83="Scenario2PBT10",'Deep retrofit'!$AG$42,IF(F83="Scenario3PBT10",'Deep retrofit'!$AH$42,"")))&amp;IF(F83="Scenario1PBT11",'Deep retrofit'!$AI$42,IF(F83="Scenario2PBT11",'Deep retrofit'!$AJ$42,IF(F83="Scenario3PBT11",'Deep retrofit'!$AK$42,"")))&amp;IF(F83="Scenario1PBT12",'Deep retrofit'!$AL$42,IF(F83="Scenario2PBT12",'Deep retrofit'!$AM$42,IF(F83="Scenario3PBT12",'Deep retrofit'!$AN$42,"")))&amp;IF(F83="Scenario1PBT13",'Deep retrofit'!$AO$42,IF(F83="Scenario2PBT13",'Deep retrofit'!$AP$42,IF(F83="Scenario3PBT13",'Deep retrofit'!$AQ$42,"")))&amp;IF(F83="Scenario1PBT14",'Deep retrofit'!$AR$42,IF(F83="Scenario2PBT14",'Deep retrofit'!$AS$42,IF(F83="Scenario3PBT14",'Deep retrofit'!$AT$42,"")))&amp;IF(F83="Scenario1PBT15",'Deep retrofit'!$AU$42,IF(F83="Scenario2PBT15",'Deep retrofit'!$AV$42,IF(F83="Scenario3PBT15",'Deep retrofit'!$AW$42,"")))</f>
        <v/>
      </c>
      <c r="Z83" s="142">
        <f t="shared" si="54"/>
        <v>0</v>
      </c>
      <c r="AA83" s="331" t="str">
        <f>IF(F83="Scenario1PBT1",'Deep retrofit'!$E$101,IF(F83="Scenario2PBT1",'Deep retrofit'!$F$101,IF(F83="Scenario3PBT1",'Deep retrofit'!$G$101,"")))&amp;IF(F83="Scenario1PBT2",'Deep retrofit'!$H$101,IF(F83="Scenario2PBT2",'Deep retrofit'!$I$101,IF(F83="Scenario3PBT2",'Deep retrofit'!$J$101,"")))&amp;IF(F83="Scenario1PBT3",'Deep retrofit'!$K$101,IF(F83="Scenario2PBT3",'Deep retrofit'!$L$101,IF(F83="Scenario3PBT3",'Deep retrofit'!$M$101,"")))&amp;IF(F83="Scenario1PBT4",'Deep retrofit'!$N$101,IF(F83="Scenario2PBT4",'Deep retrofit'!$O$101,IF(F83="Scenario3PBT4",'Deep retrofit'!$P$101,"")))&amp;IF(F83="Scenario1PBT5",'Deep retrofit'!$Q$101,IF(F83="Scenario2PBT5",'Deep retrofit'!$R$101,IF(F83="Scenario3PBT5",'Deep retrofit'!$S$101,"")))&amp;IF(F83="Scenario1PBT6",'Deep retrofit'!$T$101,IF(F83="Scenario2PBT6",'Deep retrofit'!$U$101,IF(F83="Scenario3PBT6",'Deep retrofit'!$V$101,"")))&amp;IF(F83="Scenario1PBT7",'Deep retrofit'!$W$101,IF(F83="Scenario2PBT7",'Deep retrofit'!$X$101,IF(F83="Scenario3PBT7",'Deep retrofit'!$Y$101,"")))&amp;IF(F83="Scenario1PBT8",'Deep retrofit'!$Z$101,IF(F83="Scenario2PBT8",'Deep retrofit'!$AA$101,IF(F83="Scenario3PBT8",'Deep retrofit'!$AB$101,"")))&amp;IF(F83="Scenario1PBT9",'Deep retrofit'!$AC$101,IF(F83="Scenario2PBT9",'Deep retrofit'!$AD$101,IF(F83="Scenario3PBT9",'Deep retrofit'!$AE$101,"")))&amp;IF(F83="Scenario1PBT10",'Deep retrofit'!$AF$101,IF(F83="Scenario2PBT10",'Deep retrofit'!$AG$101,IF(F83="Scenario3PBT10",'Deep retrofit'!$AH$101,"")))&amp;IF(F83="Scenario1PBT11",'Deep retrofit'!$AI$101,IF(F83="Scenario2PBT11",'Deep retrofit'!$AJ$101,IF(F83="Scenario3PBT11",'Deep retrofit'!$AK$101,"")))&amp;IF(F83="Scenario1PBT12",'Deep retrofit'!$AL$101,IF(F83="Scenario2PBT12",'Deep retrofit'!$AM$101,IF(F83="Scenario3PBT12",'Deep retrofit'!$AN$101,"")))&amp;IF(F83="Scenario1PBT13",'Deep retrofit'!$AO$101,IF(F83="Scenario2PBT13",'Deep retrofit'!$AP$101,IF(F83="Scenario3PBT13",'Deep retrofit'!$AQ$101,"")))&amp;IF(F83="Scenario1PBT14",'Deep retrofit'!$AR$101,IF(F83="Scenario2PBT14",'Deep retrofit'!$AS$101,IF(F83="Scenario3PBT14",'Deep retrofit'!$AT$101,"")))&amp;IF(F83="Scenario1PBT15",'Deep retrofit'!$AU$101,IF(F83="Scenario2PBT15",'Deep retrofit'!$AV$101,IF(F83="Scenario3PBT15",'Deep retrofit'!$AW$101,"")))</f>
        <v/>
      </c>
      <c r="AB83" s="233">
        <f t="shared" si="55"/>
        <v>0</v>
      </c>
      <c r="AC83" s="264">
        <f>IFERROR('Projection_Base-case'!G83-G83,0)</f>
        <v>0</v>
      </c>
      <c r="AD83" s="142">
        <f t="shared" si="34"/>
        <v>0</v>
      </c>
      <c r="AE83" s="142">
        <f>IFERROR(100*AC83/'Projection_Base-case'!G83,0)</f>
        <v>0</v>
      </c>
      <c r="AF83" s="142">
        <f>IFERROR('Projection_Base-case'!I83-I83,0)</f>
        <v>0</v>
      </c>
      <c r="AG83" s="142">
        <f t="shared" si="35"/>
        <v>0</v>
      </c>
      <c r="AH83" s="142">
        <f>IFERROR(100*AF83/'Projection_Base-case'!I83,0)</f>
        <v>0</v>
      </c>
      <c r="AI83" s="142">
        <f>IFERROR('Projection_Base-case'!K83-K83,0)</f>
        <v>0</v>
      </c>
      <c r="AJ83" s="142">
        <f t="shared" si="36"/>
        <v>0</v>
      </c>
      <c r="AK83" s="142">
        <f>IFERROR(100*AI83/'Projection_Base-case'!K83,0)</f>
        <v>0</v>
      </c>
      <c r="AL83" s="142">
        <f>IFERROR(M83-'Projection_Base-case'!M83,0)</f>
        <v>0</v>
      </c>
      <c r="AM83" s="142">
        <f t="shared" si="37"/>
        <v>0</v>
      </c>
      <c r="AN83" s="143">
        <f>IFERROR(100*AL83/'Projection_Base-case'!M83,0)</f>
        <v>0</v>
      </c>
      <c r="AO83" s="262">
        <f>IFERROR('Projection_Base-case'!O83-O83,0)</f>
        <v>0</v>
      </c>
      <c r="AP83" s="142">
        <f t="shared" si="38"/>
        <v>0</v>
      </c>
      <c r="AQ83" s="142">
        <f>IFERROR(100*AO83/'Projection_Base-case'!O83,0)</f>
        <v>0</v>
      </c>
      <c r="AR83" s="142">
        <f>IFERROR('Projection_Base-case'!Q83-Q83,0)</f>
        <v>0</v>
      </c>
      <c r="AS83" s="142">
        <f t="shared" si="39"/>
        <v>0</v>
      </c>
      <c r="AT83" s="142">
        <f>IFERROR(100*AR83/'Projection_Base-case'!Q83,0)</f>
        <v>0</v>
      </c>
      <c r="AU83" s="142">
        <f>IFERROR('Projection_Base-case'!S83-S83,0)</f>
        <v>0</v>
      </c>
      <c r="AV83" s="142">
        <f t="shared" si="40"/>
        <v>0</v>
      </c>
      <c r="AW83" s="143">
        <f>IFERROR(100*AU83/'Projection_Base-case'!S83,0)</f>
        <v>0</v>
      </c>
      <c r="AX83" s="262">
        <f>IFERROR('Projection_Base-case'!U83-U83,0)</f>
        <v>0</v>
      </c>
      <c r="AY83" s="142">
        <f t="shared" si="41"/>
        <v>0</v>
      </c>
      <c r="AZ83" s="142">
        <f>IFERROR(100*AX83/'Projection_Base-case'!U83,0)</f>
        <v>0</v>
      </c>
      <c r="BA83" s="142">
        <f>IFERROR('Projection_Base-case'!W83-W83,0)</f>
        <v>0</v>
      </c>
      <c r="BB83" s="142">
        <f t="shared" si="42"/>
        <v>0</v>
      </c>
      <c r="BC83" s="142">
        <f>IFERROR(100*BA83/'Projection_Base-case'!W83,0)</f>
        <v>0</v>
      </c>
      <c r="BD83" s="142">
        <f>IFERROR('Projection_Base-case'!Y83-Y83,0)</f>
        <v>0</v>
      </c>
      <c r="BE83" s="142">
        <f t="shared" si="43"/>
        <v>0</v>
      </c>
      <c r="BF83" s="142">
        <f>IFERROR(100*BD83/'Projection_Base-case'!Y83,0)</f>
        <v>0</v>
      </c>
      <c r="BG83" s="531">
        <f t="shared" si="56"/>
        <v>0</v>
      </c>
      <c r="BH83" s="532">
        <f t="shared" si="57"/>
        <v>0</v>
      </c>
    </row>
    <row r="84" spans="1:60" x14ac:dyDescent="0.25">
      <c r="A84" s="261">
        <v>79</v>
      </c>
      <c r="B84" s="142">
        <f>'Projection_Base-case'!B84</f>
        <v>0</v>
      </c>
      <c r="C84" s="142">
        <f>'Projection_Base-case'!C84</f>
        <v>0</v>
      </c>
      <c r="D84" s="142">
        <f>'Projection_Base-case'!D84</f>
        <v>0</v>
      </c>
      <c r="E84" s="149"/>
      <c r="F84" s="258" t="str">
        <f t="shared" si="44"/>
        <v>0</v>
      </c>
      <c r="G84" s="231" t="str">
        <f>IF(F84="Scenario1PBT1",'Deep retrofit'!$E$6,IF(F84="Scenario2PBT1",'Deep retrofit'!$F$6,IF(F84="Scenario3PBT1",'Deep retrofit'!$G$6,"")))&amp;IF(F84="Scenario1PBT2",'Deep retrofit'!$H$6,IF(F84="Scenario2PBT2",'Deep retrofit'!$I$6,IF(F84="Scenario3PBT2",'Deep retrofit'!$J$6,"")))&amp;IF(F84="Scenario1PBT3",'Deep retrofit'!$K$6,IF(F84="Scenario2PBT3",'Deep retrofit'!$L$6,IF(F84="Scenario3PBT3",'Deep retrofit'!$M$6,"")))&amp;IF(F84="Scenario1PBT4",'Deep retrofit'!$N$6,IF(F84="Scenario2PBT4",'Deep retrofit'!$O$6,IF(F84="Scenario3PBT4",'Deep retrofit'!$P$6,"")))&amp;IF(F84="Scenario1PBT5",'Deep retrofit'!$Q$6,IF(F84="Scenario2PBT5",'Deep retrofit'!$R$6,IF(F84="Scenario3PBT5",'Deep retrofit'!$S$6,"")))&amp;IF(F84="Scenario1PBT6",'Deep retrofit'!$T$6,IF(F84="Scenario2PBT6",'Deep retrofit'!$U$6,IF(F84="Scenario3PBT6",'Deep retrofit'!$V$6,"")))&amp;IF(F84="Scenario1PBT7",'Deep retrofit'!$W$6,IF(F84="Scenario2PBT7",'Deep retrofit'!$X$6,IF(F84="Scenario3PBT7",'Deep retrofit'!$Y$6,"")))&amp;IF(F84="Scenario1PBT8",'Deep retrofit'!$Z$6,IF(F84="Scenario2PBT8",'Deep retrofit'!$AA$6,IF(F84="Scenario3PBT8",'Deep retrofit'!$AB$6,"")))&amp;IF(F84="Scenario1PBT9",'Deep retrofit'!$AC$6,IF(F84="Scenario2PBT9",'Deep retrofit'!$AD$6,IF(F84="Scenario3PBT9",'Deep retrofit'!$AE$6,"")))&amp;IF(F84="Scenario1PBT10",'Deep retrofit'!$AF$6,IF(F84="Scenario2PBT10",'Deep retrofit'!$AG$6,IF(F84="Scenario3PBT10",'Deep retrofit'!$AH$6,"")))&amp;IF(F84="Scenario1PBT11",'Deep retrofit'!$AI$6,IF(F84="Scenario2PBT11",'Deep retrofit'!$AJ$6,IF(F84="Scenario3PBT11",'Deep retrofit'!$AK$6,"")))&amp;IF(F84="Scenario1PBT12",'Deep retrofit'!$AL$6,IF(F84="Scenario2PBT12",'Deep retrofit'!$AM$6,IF(F84="Scenario3PBT12",'Deep retrofit'!$AN$6,"")))&amp;IF(F84="Scenario1PBT13",'Deep retrofit'!$AO$6,IF(F84="Scenario2PBT13",'Deep retrofit'!$AP$6,IF(F84="Scenario3PBT13",'Deep retrofit'!$AQ$6,"")))&amp;IF(F84="Scenario1PBT14",'Deep retrofit'!$AR$6,IF(F84="Scenario2PBT14",'Deep retrofit'!$AS$6,IF(F84="Scenario3PBT14",'Deep retrofit'!$AT$6,"")))&amp;IF(F84="Scenario1PBT15",'Deep retrofit'!$AU$6,IF(F84="Scenario2PBT15",'Deep retrofit'!$AV$6,IF(F84="Scenario3PBT15",'Deep retrofit'!$AW$6,"")))</f>
        <v/>
      </c>
      <c r="H84" s="142">
        <f t="shared" si="45"/>
        <v>0</v>
      </c>
      <c r="I84" s="232" t="str">
        <f>IF(F84="Scenario1PBT1",'Deep retrofit'!$E$16,IF(F84="Scenario2PBT1",'Deep retrofit'!$F$16,IF(F84="Scenario3PBT1",'Deep retrofit'!$G$16,"")))&amp;IF(F84="Scenario1PBT2",'Deep retrofit'!$H$16,IF(F84="Scenario2PBT2",'Deep retrofit'!$I$16,IF(F84="Scenario3PBT2",'Deep retrofit'!$J$16,"")))&amp;IF(F84="Scenario1PBT3",'Deep retrofit'!$K$16,IF(F84="Scenario2PBT3",'Deep retrofit'!$L$16,IF(F84="Scenario3PBT3",'Deep retrofit'!$M$16,"")))&amp;IF(F84="Scenario1PBT4",'Deep retrofit'!$N$16,IF(F84="Scenario2PBT4",'Deep retrofit'!$O$16,IF(F84="Scenario3PBT4",'Deep retrofit'!$P$16,"")))&amp;IF(F84="Scenario1PBT5",'Deep retrofit'!$Q$16,IF(F84="Scenario2PBT5",'Deep retrofit'!$R$16,IF(F84="Scenario3PBT5",'Deep retrofit'!$S$16,"")))&amp;IF(F84="Scenario1PBT6",'Deep retrofit'!$T$16,IF(F84="Scenario2PBT6",'Deep retrofit'!$U$16,IF(F84="Scenario3PBT6",'Deep retrofit'!$V$16,"")))&amp;IF(F84="Scenario1PBT7",'Deep retrofit'!$W$16,IF(F84="Scenario2PBT7",'Deep retrofit'!$X$16,IF(F84="Scenario3PBT7",'Deep retrofit'!$Y$16,"")))&amp;IF(F84="Scenario1PBT8",'Deep retrofit'!$Z$16,IF(F84="Scenario2PBT8",'Deep retrofit'!$AA$16,IF(F84="Scenario3PBT8",'Deep retrofit'!$AB$16,"")))&amp;IF(F84="Scenario1PBT9",'Deep retrofit'!$AC$16,IF(F84="Scenario2PBT9",'Deep retrofit'!$AD$16,IF(F84="Scenario3PBT9",'Deep retrofit'!$AE$16,"")))&amp;IF(F84="Scenario1PBT10",'Deep retrofit'!$AF$16,IF(F84="Scenario2PBT10",'Deep retrofit'!$AG$16,IF(F84="Scenario3PBT10",'Deep retrofit'!$AH$16,"")))&amp;IF(F84="Scenario1PBT11",'Deep retrofit'!$AI$16,IF(F84="Scenario2PBT11",'Deep retrofit'!$AJ$16,IF(F84="Scenario3PBT11",'Deep retrofit'!$AK$16,"")))&amp;IF(F84="Scenario1PBT12",'Deep retrofit'!$AL$16,IF(F84="Scenario2PBT12",'Deep retrofit'!$AM$16,IF(F84="Scenario3PBT12",'Deep retrofit'!$AN$16,"")))&amp;IF(F84="Scenario1PBT13",'Deep retrofit'!$AO$16,IF(F84="Scenario2PBT13",'Deep retrofit'!$AP$16,IF(F84="Scenario3PBT13",'Deep retrofit'!$AQ$16,"")))&amp;IF(F84="Scenario1PBT14",'Deep retrofit'!$AR$16,IF(F84="Scenario2PBT14",'Deep retrofit'!$AS$16,IF(F84="Scenario3PBT14",'Deep retrofit'!$AT$16,"")))&amp;IF(F84="Scenario1PBT15",'Deep retrofit'!$AU$16,IF(F84="Scenario2PBT15",'Deep retrofit'!$AV$16,IF(F84="Scenario3PBT15",'Deep retrofit'!$AW$16,"")))</f>
        <v/>
      </c>
      <c r="J84" s="142">
        <f t="shared" si="46"/>
        <v>0</v>
      </c>
      <c r="K84" s="142" t="str">
        <f>IF(F84="Scenario1PBT1",'Deep retrofit'!$E$18,IF(F84="Scenario2PBT1",'Deep retrofit'!$F$18,IF(F84="Scenario3PBT1",'Deep retrofit'!$G$18,"")))&amp;IF(F84="Scenario1PBT2",'Deep retrofit'!$H$18,IF(F84="Scenario2PBT2",'Deep retrofit'!$I$18,IF(F84="Scenario3PBT2",'Deep retrofit'!$J$18,"")))&amp;IF(F84="Scenario1PBT3",'Deep retrofit'!$K$18,IF(F84="Scenario2PBT3",'Deep retrofit'!$L$18,IF(F84="Scenario3PBT3",'Deep retrofit'!$M$18,"")))&amp;IF(F84="Scenario1PBT4",'Deep retrofit'!$N$18,IF(F84="Scenario2PBT4",'Deep retrofit'!$O$18,IF(F84="Scenario3PBT4",'Deep retrofit'!$P$18,"")))&amp;IF(F84="Scenario1PBT5",'Deep retrofit'!$Q$18,IF(F84="Scenario2PBT5",'Deep retrofit'!$R$18,IF(F84="Scenario3PBT5",'Deep retrofit'!$S$18,"")))&amp;IF(F84="Scenario1PBT6",'Deep retrofit'!$T$18,IF(F84="Scenario2PBT6",'Deep retrofit'!$U$18,IF(F84="Scenario3PBT6",'Deep retrofit'!$V$18,"")))&amp;IF(F84="Scenario1PBT7",'Deep retrofit'!$W$18,IF(F84="Scenario2PBT7",'Deep retrofit'!$X$18,IF(F84="Scenario3PBT7",'Deep retrofit'!$Y$18,"")))&amp;IF(F84="Scenario1PBT8",'Deep retrofit'!$Z$18,IF(F84="Scenario2PBT8",'Deep retrofit'!$AA$18,IF(F84="Scenario3PBT8",'Deep retrofit'!$AB$18,"")))&amp;IF(F84="Scenario1PBT9",'Deep retrofit'!$AC$18,IF(F84="Scenario2PBT9",'Deep retrofit'!$AD$18,IF(F84="Scenario3PBT9",'Deep retrofit'!$AE$18,"")))&amp;IF(F84="Scenario1PBT10",'Deep retrofit'!$AF$18,IF(F84="Scenario2PBT10",'Deep retrofit'!$AG$18,IF(F84="Scenario3PBT10",'Deep retrofit'!$AH$18,"")))&amp;IF(F84="Scenario1PBT11",'Deep retrofit'!$AI$18,IF(F84="Scenario2PBT11",'Deep retrofit'!$AJ$18,IF(F84="Scenario3PBT11",'Deep retrofit'!$AK$18,"")))&amp;IF(F84="Scenario1PBT12",'Deep retrofit'!$AL$18,IF(F84="Scenario2PBT12",'Deep retrofit'!$AM$18,IF(F84="Scenario3PBT12",'Deep retrofit'!$AN$18,"")))&amp;IF(F84="Scenario1PBT13",'Deep retrofit'!$AO$18,IF(F84="Scenario2PBT13",'Deep retrofit'!$AP$18,IF(F84="Scenario3PBT13",'Deep retrofit'!$AQ$18,"")))&amp;IF(F84="Scenario1PBT14",'Deep retrofit'!$AR$18,IF(F84="Scenario2PBT14",'Deep retrofit'!$AS$18,IF(F84="Scenario3PBT14",'Deep retrofit'!$AT$18,"")))&amp;IF(F84="Scenario1PBT15",'Deep retrofit'!$AU$18,IF(F84="Scenario2PBT15",'Deep retrofit'!$AV$18,IF(F84="Scenario3PBT15",'Deep retrofit'!$AW$18,"")))</f>
        <v/>
      </c>
      <c r="L84" s="142">
        <f t="shared" si="47"/>
        <v>0</v>
      </c>
      <c r="M84" s="142" t="str">
        <f>IF(F84="Scenario1PBT1",'Deep retrofit'!$E$20,IF(F84="Scenario2PBT1",'Deep retrofit'!$F$20,IF(F84="Scenario3PBT1",'Deep retrofit'!$G$20,"")))&amp;IF(F84="Scenario1PBT2",'Deep retrofit'!$H$20,IF(F84="Scenario2PBT2",'Deep retrofit'!$I$20,IF(F84="Scenario3PBT2",'Deep retrofit'!$J$20,"")))&amp;IF(F84="Scenario1PBT3",'Deep retrofit'!$K$20,IF(F84="Scenario2PBT3",'Deep retrofit'!$L$20,IF(F84="Scenario3PBT3",'Deep retrofit'!$M$20,"")))&amp;IF(F84="Scenario1PBT4",'Deep retrofit'!$N$20,IF(F84="Scenario2PBT4",'Deep retrofit'!$O$20,IF(F84="Scenario3PBT4",'Deep retrofit'!$P$20,"")))&amp;IF(F84="Scenario1PBT5",'Deep retrofit'!$Q$20,IF(F84="Scenario2PBT5",'Deep retrofit'!$R$20,IF(F84="Scenario3PBT5",'Deep retrofit'!$S$20,"")))&amp;IF(F84="Scenario1PBT6",'Deep retrofit'!$T$20,IF(F84="Scenario2PBT6",'Deep retrofit'!$U$20,IF(F84="Scenario3PBT6",'Deep retrofit'!$V$20,"")))&amp;IF(F84="Scenario1PBT7",'Deep retrofit'!$W$20,IF(F84="Scenario2PBT7",'Deep retrofit'!$X$20,IF(F84="Scenario3PBT7",'Deep retrofit'!$Y$20,"")))&amp;IF(F84="Scenario1PBT8",'Deep retrofit'!$Z$20,IF(F84="Scenario2PBT8",'Deep retrofit'!$AA$20,IF(F84="Scenario3PBT8",'Deep retrofit'!$AB$20,"")))&amp;IF(F84="Scenario1PBT9",'Deep retrofit'!$AC$20,IF(F84="Scenario2PBT9",'Deep retrofit'!$AD$20,IF(F84="Scenario3PBT9",'Deep retrofit'!$AE$20,"")))&amp;IF(F84="Scenario1PBT10",'Deep retrofit'!$AF$20,IF(F84="Scenario2PBT10",'Deep retrofit'!$AG$20,IF(F84="Scenario3PBT10",'Deep retrofit'!$AH$20,"")))&amp;IF(F84="Scenario1PBT11",'Deep retrofit'!$AI$20,IF(F84="Scenario2PBT11",'Deep retrofit'!$AJ$20,IF(F84="Scenario3PBT11",'Deep retrofit'!$AK$20,"")))&amp;IF(F84="Scenario1PBT12",'Deep retrofit'!$AL$20,IF(F84="Scenario2PBT12",'Deep retrofit'!$AM$20,IF(F84="Scenario3PBT12",'Deep retrofit'!$AN$20,"")))&amp;IF(F84="Scenario1PBT13",'Deep retrofit'!$AO$20,IF(F84="Scenario2PBT13",'Deep retrofit'!$AP$20,IF(F84="Scenario3PBT13",'Deep retrofit'!$AQ$20,"")))&amp;IF(F84="Scenario1PBT14",'Deep retrofit'!$AR$20,IF(F84="Scenario2PBT14",'Deep retrofit'!$AS$20,IF(F84="Scenario3PBT14",'Deep retrofit'!$AT$20,"")))&amp;IF(F84="Scenario1PBT15",'Deep retrofit'!$AU$20,IF(F84="Scenario2PBT15",'Deep retrofit'!$AV$20,IF(F84="Scenario3PBT15",'Deep retrofit'!$AW$20,"")))</f>
        <v/>
      </c>
      <c r="N84" s="143">
        <f t="shared" si="48"/>
        <v>0</v>
      </c>
      <c r="O84" s="262" t="str">
        <f>IF(F84="Scenario1PBT1",'Deep retrofit'!$E$23,IF(F84="Scenario2PBT1",'Deep retrofit'!$F$23,IF(F84="Scenario3PBT1",'Deep retrofit'!$G$23,"")))&amp;IF(F84="Scenario1PBT2",'Deep retrofit'!$H$23,IF(F84="Scenario2PBT2",'Deep retrofit'!$I$23,IF(F84="Scenario3PBT2",'Deep retrofit'!$J$23,"")))&amp;IF(F84="Scenario1PBT3",'Deep retrofit'!$K$23,IF(F84="Scenario2PBT3",'Deep retrofit'!$L$23,IF(F84="Scenario3PBT3",'Deep retrofit'!$M$23,"")))&amp;IF(F84="Scenario1PBT4",'Deep retrofit'!$N$23,IF(F84="Scenario2PBT4",'Deep retrofit'!$O$23,IF(F84="Scenario3PBT4",'Deep retrofit'!$P$23,"")))&amp;IF(F84="Scenario1PBT5",'Deep retrofit'!$Q$23,IF(F84="Scenario2PBT5",'Deep retrofit'!$R$23,IF(F84="Scenario3PBT5",'Deep retrofit'!$S$23,"")))&amp;IF(F84="Scenario1PBT6",'Deep retrofit'!$T$23,IF(F84="Scenario2PBT6",'Deep retrofit'!$U$23,IF(F84="Scenario3PBT6",'Deep retrofit'!$V$23,"")))&amp;IF(F84="Scenario1PBT7",'Deep retrofit'!$W$23,IF(F84="Scenario2PBT7",'Deep retrofit'!$X$23,IF(F84="Scenario3PBT7",'Deep retrofit'!$Y$23,"")))&amp;IF(F84="Scenario1PBT8",'Deep retrofit'!$Z$23,IF(F84="Scenario2PBT8",'Deep retrofit'!$AA$23,IF(F84="Scenario3PBT8",'Deep retrofit'!$AB$23,"")))&amp;IF(F84="Scenario1PBT9",'Deep retrofit'!$AC$23,IF(F84="Scenario2PBT9",'Deep retrofit'!$AD$23,IF(F84="Scenario3PBT9",'Deep retrofit'!$AE$23,"")))&amp;IF(F84="Scenario1PBT10",'Deep retrofit'!$AF$23,IF(F84="Scenario2PBT10",'Deep retrofit'!$AG$23,IF(F84="Scenario3PBT10",'Deep retrofit'!$AH$23,"")))&amp;IF(F84="Scenario1PBT11",'Deep retrofit'!$AI$23,IF(F84="Scenario2PBT11",'Deep retrofit'!$AJ$23,IF(F84="Scenario3PBT11",'Deep retrofit'!$AK$23,"")))&amp;IF(F84="Scenario1PBT12",'Deep retrofit'!$AL$23,IF(F84="Scenario2PBT12",'Deep retrofit'!$AM$23,IF(F84="Scenario3PBT12",'Deep retrofit'!$AN$23,"")))&amp;IF(F84="Scenario1PBT13",'Deep retrofit'!$AO$23,IF(F84="Scenario2PBT13",'Deep retrofit'!$AP$23,IF(F84="Scenario3PBT13",'Deep retrofit'!$AQ$23,"")))&amp;IF(F84="Scenario1PBT14",'Deep retrofit'!$AR$23,IF(F84="Scenario2PBT14",'Deep retrofit'!$AS$23,IF(F84="Scenario3PBT14",'Deep retrofit'!$AT$23,"")))&amp;IF(F84="Scenario1PBT15",'Deep retrofit'!$AU$23,IF(F84="Scenario2PBT15",'Deep retrofit'!$AV$23,IF(F84="Scenario3PBT15",'Deep retrofit'!$AW$23,"")))</f>
        <v/>
      </c>
      <c r="P84" s="142">
        <f t="shared" si="49"/>
        <v>0</v>
      </c>
      <c r="Q84" s="142" t="str">
        <f>IF(F84="Scenario1PBT1",'Deep retrofit'!$E$25,IF(F84="Scenario2PBT1",'Deep retrofit'!$F$25,IF(F84="Scenario3PBT1",'Deep retrofit'!$G$25,"")))&amp;IF(F84="Scenario1PBT2",'Deep retrofit'!$H$25,IF(F84="Scenario2PBT2",'Deep retrofit'!$I$25,IF(F84="Scenario3PBT2",'Deep retrofit'!$J$25,"")))&amp;IF(F84="Scenario1PBT3",'Deep retrofit'!$K$25,IF(F84="Scenario2PBT3",'Deep retrofit'!$L$25,IF(F84="Scenario3PBT3",'Deep retrofit'!$M$25,"")))&amp;IF(F84="Scenario1PBT4",'Deep retrofit'!$N$25,IF(F84="Scenario2PBT4",'Deep retrofit'!$O$25,IF(F84="Scenario3PBT4",'Deep retrofit'!$P$25,"")))&amp;IF(F84="Scenario1PBT5",'Deep retrofit'!$Q$25,IF(F84="Scenario2PBT5",'Deep retrofit'!$R$25,IF(F84="Scenario3PBT5",'Deep retrofit'!$S$25,"")))&amp;IF(F84="Scenario1PBT6",'Deep retrofit'!$T$25,IF(F84="Scenario2PBT6",'Deep retrofit'!$U$25,IF(F84="Scenario3PBT6",'Deep retrofit'!$V$25,"")))&amp;IF(F84="Scenario1PBT7",'Deep retrofit'!$W$25,IF(F84="Scenario2PBT7",'Deep retrofit'!$X$25,IF(F84="Scenario3PBT7",'Deep retrofit'!$Y$25,"")))&amp;IF(F84="Scenario1PBT8",'Deep retrofit'!$Z$25,IF(F84="Scenario2PBT8",'Deep retrofit'!$AA$25,IF(F84="Scenario3PBT8",'Deep retrofit'!$AB$25,"")))&amp;IF(F84="Scenario1PBT9",'Deep retrofit'!$AC$25,IF(F84="Scenario2PBT9",'Deep retrofit'!$AD$25,IF(F84="Scenario3PBT9",'Deep retrofit'!$AE$25,"")))&amp;IF(F84="Scenario1PBT10",'Deep retrofit'!$AF$25,IF(F84="Scenario2PBT10",'Deep retrofit'!$AG$25,IF(F84="Scenario3PBT10",'Deep retrofit'!$AH$25,"")))&amp;IF(F84="Scenario1PBT11",'Deep retrofit'!$AI$25,IF(F84="Scenario2PBT11",'Deep retrofit'!$AJ$25,IF(F84="Scenario3PBT11",'Deep retrofit'!$AK$25,"")))&amp;IF(F84="Scenario1PBT12",'Deep retrofit'!$AL$25,IF(F84="Scenario2PBT12",'Deep retrofit'!$AM$25,IF(F84="Scenario3PBT12",'Deep retrofit'!$AN$25,"")))&amp;IF(F84="Scenario1PBT13",'Deep retrofit'!$AO$25,IF(F84="Scenario2PBT13",'Deep retrofit'!$AP$25,IF(F84="Scenario3PBT13",'Deep retrofit'!$AQ$25,"")))&amp;IF(F84="Scenario1PBT14",'Deep retrofit'!$AR$25,IF(F84="Scenario2PBT14",'Deep retrofit'!$AS$25,IF(F84="Scenario3PBT14",'Deep retrofit'!$AT$25,"")))&amp;IF(F84="Scenario1PBT15",'Deep retrofit'!$AU$25,IF(F84="Scenario2PBT15",'Deep retrofit'!$AV$25,IF(F84="Scenario3PBT15",'Deep retrofit'!$AW$25,"")))</f>
        <v/>
      </c>
      <c r="R84" s="142">
        <f t="shared" si="50"/>
        <v>0</v>
      </c>
      <c r="S84" s="142" t="str">
        <f>IF(F84="Scenario1PBT1",'Deep retrofit'!$E$27,IF(F84="Scenario2PBT1",'Deep retrofit'!$F$27,IF(F84="Scenario3PBT1",'Deep retrofit'!$G$27,"")))&amp;IF(F84="Scenario1PBT2",'Deep retrofit'!$H$27,IF(F84="Scenario2PBT2",'Deep retrofit'!$I$27,IF(F84="Scenario3PBT2",'Deep retrofit'!$J$27,"")))&amp;IF(F84="Scenario1PBT3",'Deep retrofit'!$K$27,IF(F84="Scenario2PBT3",'Deep retrofit'!$L$27,IF(F84="Scenario3PBT3",'Deep retrofit'!$M$27,"")))&amp;IF(F84="Scenario1PBT4",'Deep retrofit'!$N$27,IF(F84="Scenario2PBT4",'Deep retrofit'!$O$27,IF(F84="Scenario3PBT4",'Deep retrofit'!$P$27,"")))&amp;IF(F84="Scenario1PBT5",'Deep retrofit'!$Q$27,IF(F84="Scenario2PBT5",'Deep retrofit'!$R$27,IF(F84="Scenario3PBT5",'Deep retrofit'!$S$27,"")))&amp;IF(F84="Scenario1PBT6",'Deep retrofit'!$T$27,IF(F84="Scenario2PBT6",'Deep retrofit'!$U$27,IF(F84="Scenario3PBT6",'Deep retrofit'!$V$27,"")))&amp;IF(F84="Scenario1PBT7",'Deep retrofit'!$W$27,IF(F84="Scenario2PBT7",'Deep retrofit'!$X$27,IF(F84="Scenario3PBT7",'Deep retrofit'!$Y$27,"")))&amp;IF(F84="Scenario1PBT8",'Deep retrofit'!$Z$27,IF(F84="Scenario2PBT8",'Deep retrofit'!$AA$27,IF(F84="Scenario3PBT8",'Deep retrofit'!$AB$27,"")))&amp;IF(F84="Scenario1PBT9",'Deep retrofit'!$AC$27,IF(F84="Scenario2PBT9",'Deep retrofit'!$AD$27,IF(F84="Scenario3PBT9",'Deep retrofit'!$AE$27,"")))&amp;IF(F84="Scenario1PBT10",'Deep retrofit'!$AF$27,IF(F84="Scenario2PBT10",'Deep retrofit'!$AG$27,IF(F84="Scenario3PBT10",'Deep retrofit'!$AH$27,"")))&amp;IF(F84="Scenario1PBT11",'Deep retrofit'!$AI$27,IF(F84="Scenario2PBT11",'Deep retrofit'!$AJ$27,IF(F84="Scenario3PBT11",'Deep retrofit'!$AK$27,"")))&amp;IF(F84="Scenario1PBT12",'Deep retrofit'!$AL$27,IF(F84="Scenario2PBT12",'Deep retrofit'!$AM$27,IF(F84="Scenario3PBT12",'Deep retrofit'!$AN$27,"")))&amp;IF(F84="Scenario1PBT13",'Deep retrofit'!$AO$27,IF(F84="Scenario2PBT13",'Deep retrofit'!$AP$27,IF(F84="Scenario3PBT13",'Deep retrofit'!$AQ$27,"")))&amp;IF(F84="Scenario1PBT14",'Deep retrofit'!$AR$27,IF(F84="Scenario2PBT14",'Deep retrofit'!$AS$27,IF(F84="Scenario3PBT14",'Deep retrofit'!$AT$27,"")))&amp;IF(F84="Scenario1PBT15",'Deep retrofit'!$AU$27,IF(F84="Scenario2PBT15",'Deep retrofit'!$AV$27,IF(F84="Scenario3PBT15",'Deep retrofit'!$AW$27,"")))</f>
        <v/>
      </c>
      <c r="T84" s="263">
        <f t="shared" si="51"/>
        <v>0</v>
      </c>
      <c r="U84" s="262" t="str">
        <f>IF(F84="Scenario1PBT1",'Deep retrofit'!$E$38,IF(F84="Scenario2PBT1",'Deep retrofit'!$F$38,IF(F84="Scenario3PBT1",'Deep retrofit'!$G$38,"")))&amp;IF(F84="Scenario1PBT2",'Deep retrofit'!$H$38,IF(F84="Scenario2PBT2",'Deep retrofit'!$I$38,IF(F84="Scenario3PBT2",'Deep retrofit'!$J$38,"")))&amp;IF(F84="Scenario1PBT3",'Deep retrofit'!$K$38,IF(F84="Scenario2PBT3",'Deep retrofit'!$L$38,IF(F84="Scenario3PBT3",'Deep retrofit'!$M$38,"")))&amp;IF(F84="Scenario1PBT4",'Deep retrofit'!$N$38,IF(F84="Scenario2PBT4",'Deep retrofit'!$O$38,IF(F84="Scenario3PBT4",'Deep retrofit'!$P$38,"")))&amp;IF(F84="Scenario1PBT5",'Deep retrofit'!$Q$38,IF(F84="Scenario2PBT5",'Deep retrofit'!$R$38,IF(F84="Scenario3PBT5",'Deep retrofit'!$S$38,"")))&amp;IF(F84="Scenario1PBT6",'Deep retrofit'!$T$38,IF(F84="Scenario2PBT6",'Deep retrofit'!$U$38,IF(F84="Scenario3PBT6",'Deep retrofit'!$V$38,"")))&amp;IF(F84="Scenario1PBT7",'Deep retrofit'!$W$38,IF(F84="Scenario2PBT7",'Deep retrofit'!$X$38,IF(F84="Scenario3PBT7",'Deep retrofit'!$Y$38,"")))&amp;IF(F84="Scenario1PBT8",'Deep retrofit'!$Z$38,IF(F84="Scenario2PBT8",'Deep retrofit'!$AA$38,IF(F84="Scenario3PBT8",'Deep retrofit'!$AB$38,"")))&amp;IF(F84="Scenario1PBT9",'Deep retrofit'!$AC$38,IF(F84="Scenario2PBT9",'Deep retrofit'!$AD$38,IF(F84="Scenario3PBT9",'Deep retrofit'!$AE$38,"")))&amp;IF(F84="Scenario1PBT10",'Deep retrofit'!$AF$38,IF(F84="Scenario2PBT10",'Deep retrofit'!$AG$38,IF(F84="Scenario3PBT10",'Deep retrofit'!$AH$38,"")))&amp;IF(F84="Scenario1PBT11",'Deep retrofit'!$AI$38,IF(F84="Scenario2PBT11",'Deep retrofit'!$AJ$38,IF(F84="Scenario3PBT11",'Deep retrofit'!$AK$38,"")))&amp;IF(F84="Scenario1PBT12",'Deep retrofit'!$AL$38,IF(F84="Scenario2PBT12",'Deep retrofit'!$AM$38,IF(F84="Scenario3PBT12",'Deep retrofit'!$AN$38,"")))&amp;IF(F84="Scenario1PBT13",'Deep retrofit'!$AO$38,IF(F84="Scenario2PBT13",'Deep retrofit'!$AP$38,IF(F84="Scenario3PBT13",'Deep retrofit'!$AQ$38,"")))&amp;IF(F84="Scenario1PBT14",'Deep retrofit'!$AR$38,IF(F84="Scenario2PBT14",'Deep retrofit'!$AS$38,IF(F84="Scenario3PBT14",'Deep retrofit'!$AT$38,"")))&amp;IF(F84="Scenario1PBT15",'Deep retrofit'!$AU$38,IF(F84="Scenario2PBT15",'Deep retrofit'!$AV$38,IF(F84="Scenario3PBT15",'Deep retrofit'!$AW$38,"")))</f>
        <v/>
      </c>
      <c r="V84" s="142">
        <f t="shared" si="52"/>
        <v>0</v>
      </c>
      <c r="W84" s="142" t="str">
        <f>IF(F84="Scenario1PBT1",'Deep retrofit'!$E$40,IF(F84="Scenario2PBT1",'Deep retrofit'!$F$40,IF(F84="Scenario3PBT1",'Deep retrofit'!$G$40,"")))&amp;IF(F84="Scenario1PBT2",'Deep retrofit'!$H$40,IF(F84="Scenario2PBT2",'Deep retrofit'!$I$40,IF(F84="Scenario3PBT2",'Deep retrofit'!$J$40,"")))&amp;IF(F84="Scenario1PBT3",'Deep retrofit'!$K$40,IF(F84="Scenario2PBT3",'Deep retrofit'!$L$40,IF(F84="Scenario3PBT3",'Deep retrofit'!$M$40,"")))&amp;IF(F84="Scenario1PBT4",'Deep retrofit'!$N$40,IF(F84="Scenario2PBT4",'Deep retrofit'!$O$40,IF(F84="Scenario3PBT4",'Deep retrofit'!$P$40,"")))&amp;IF(F84="Scenario1PBT5",'Deep retrofit'!$Q$40,IF(F84="Scenario2PBT5",'Deep retrofit'!$R$40,IF(F84="Scenario3PBT5",'Deep retrofit'!$S$40,"")))&amp;IF(F84="Scenario1PBT6",'Deep retrofit'!$T$40,IF(F84="Scenario2PBT6",'Deep retrofit'!$U$40,IF(F84="Scenario3PBT6",'Deep retrofit'!$V$40,"")))&amp;IF(F84="Scenario1PBT7",'Deep retrofit'!$W$40,IF(F84="Scenario2PBT7",'Deep retrofit'!$X$40,IF(F84="Scenario3PBT7",'Deep retrofit'!$Y$40,"")))&amp;IF(F84="Scenario1PBT8",'Deep retrofit'!$Z$40,IF(F84="Scenario2PBT8",'Deep retrofit'!$AA$40,IF(F84="Scenario3PBT8",'Deep retrofit'!$AB$40,"")))&amp;IF(F84="Scenario1PBT9",'Deep retrofit'!$AC$40,IF(F84="Scenario2PBT9",'Deep retrofit'!$AD$40,IF(F84="Scenario3PBT9",'Deep retrofit'!$AE$40,"")))&amp;IF(F84="Scenario1PBT10",'Deep retrofit'!$AF$40,IF(F84="Scenario2PBT10",'Deep retrofit'!$AG$40,IF(F84="Scenario3PBT10",'Deep retrofit'!$AH$40,"")))&amp;IF(F84="Scenario1PBT11",'Deep retrofit'!$AI$40,IF(F84="Scenario2PBT11",'Deep retrofit'!$AJ$40,IF(F84="Scenario3PBT11",'Deep retrofit'!$AK$40,"")))&amp;IF(F84="Scenario1PBT12",'Deep retrofit'!$AL$40,IF(F84="Scenario2PBT12",'Deep retrofit'!$AM$40,IF(F84="Scenario3PBT12",'Deep retrofit'!$AN$40,"")))&amp;IF(F84="Scenario1PBT13",'Deep retrofit'!$AO$40,IF(F84="Scenario2PBT13",'Deep retrofit'!$AP$40,IF(F84="Scenario3PBT13",'Deep retrofit'!$AQ$40,"")))&amp;IF(F84="Scenario1PBT14",'Deep retrofit'!$AR$40,IF(F84="Scenario2PBT14",'Deep retrofit'!$AS$40,IF(F84="Scenario3PBT14",'Deep retrofit'!$AT$40,"")))&amp;IF(F84="Scenario1PBT15",'Deep retrofit'!$AU$40,IF(F84="Scenario2PBT15",'Deep retrofit'!$AV$40,IF(F84="Scenario3PBT15",'Deep retrofit'!$AW$40,"")))</f>
        <v/>
      </c>
      <c r="X84" s="142">
        <f t="shared" si="53"/>
        <v>0</v>
      </c>
      <c r="Y84" s="142" t="str">
        <f>IF(F84="Scenario1PBT1",'Deep retrofit'!$E$42,IF(F84="Scenario2PBT1",'Deep retrofit'!$F$42,IF(F84="Scenario3PBT1",'Deep retrofit'!$G$42,"")))&amp;IF(F84="Scenario1PBT2",'Deep retrofit'!$H$42,IF(F84="Scenario2PBT2",'Deep retrofit'!$I$42,IF(F84="Scenario3PBT2",'Deep retrofit'!$J$42,"")))&amp;IF(F84="Scenario1PBT3",'Deep retrofit'!$K$42,IF(F84="Scenario2PBT3",'Deep retrofit'!$L$42,IF(F84="Scenario3PBT3",'Deep retrofit'!$M$42,"")))&amp;IF(F84="Scenario1PBT4",'Deep retrofit'!$N$42,IF(F84="Scenario2PBT4",'Deep retrofit'!$O$42,IF(F84="Scenario3PBT4",'Deep retrofit'!$P$42,"")))&amp;IF(F84="Scenario1PBT5",'Deep retrofit'!$Q$42,IF(F84="Scenario2PBT5",'Deep retrofit'!$R$42,IF(F84="Scenario3PBT5",'Deep retrofit'!$S$42,"")))&amp;IF(F84="Scenario1PBT6",'Deep retrofit'!$T$42,IF(F84="Scenario2PBT6",'Deep retrofit'!$U$42,IF(F84="Scenario3PBT6",'Deep retrofit'!$V$42,"")))&amp;IF(F84="Scenario1PBT7",'Deep retrofit'!$W$42,IF(F84="Scenario2PBT7",'Deep retrofit'!$X$42,IF(F84="Scenario3PBT7",'Deep retrofit'!$Y$42,"")))&amp;IF(F84="Scenario1PBT8",'Deep retrofit'!$Z$42,IF(F84="Scenario2PBT8",'Deep retrofit'!$AA$42,IF(F84="Scenario3PBT8",'Deep retrofit'!$AB$42,"")))&amp;IF(F84="Scenario1PBT9",'Deep retrofit'!$AC$42,IF(F84="Scenario2PBT9",'Deep retrofit'!$AD$42,IF(F84="Scenario3PBT9",'Deep retrofit'!$AE$42,"")))&amp;IF(F84="Scenario1PBT10",'Deep retrofit'!$AF$42,IF(F84="Scenario2PBT10",'Deep retrofit'!$AG$42,IF(F84="Scenario3PBT10",'Deep retrofit'!$AH$42,"")))&amp;IF(F84="Scenario1PBT11",'Deep retrofit'!$AI$42,IF(F84="Scenario2PBT11",'Deep retrofit'!$AJ$42,IF(F84="Scenario3PBT11",'Deep retrofit'!$AK$42,"")))&amp;IF(F84="Scenario1PBT12",'Deep retrofit'!$AL$42,IF(F84="Scenario2PBT12",'Deep retrofit'!$AM$42,IF(F84="Scenario3PBT12",'Deep retrofit'!$AN$42,"")))&amp;IF(F84="Scenario1PBT13",'Deep retrofit'!$AO$42,IF(F84="Scenario2PBT13",'Deep retrofit'!$AP$42,IF(F84="Scenario3PBT13",'Deep retrofit'!$AQ$42,"")))&amp;IF(F84="Scenario1PBT14",'Deep retrofit'!$AR$42,IF(F84="Scenario2PBT14",'Deep retrofit'!$AS$42,IF(F84="Scenario3PBT14",'Deep retrofit'!$AT$42,"")))&amp;IF(F84="Scenario1PBT15",'Deep retrofit'!$AU$42,IF(F84="Scenario2PBT15",'Deep retrofit'!$AV$42,IF(F84="Scenario3PBT15",'Deep retrofit'!$AW$42,"")))</f>
        <v/>
      </c>
      <c r="Z84" s="142">
        <f t="shared" si="54"/>
        <v>0</v>
      </c>
      <c r="AA84" s="331" t="str">
        <f>IF(F84="Scenario1PBT1",'Deep retrofit'!$E$101,IF(F84="Scenario2PBT1",'Deep retrofit'!$F$101,IF(F84="Scenario3PBT1",'Deep retrofit'!$G$101,"")))&amp;IF(F84="Scenario1PBT2",'Deep retrofit'!$H$101,IF(F84="Scenario2PBT2",'Deep retrofit'!$I$101,IF(F84="Scenario3PBT2",'Deep retrofit'!$J$101,"")))&amp;IF(F84="Scenario1PBT3",'Deep retrofit'!$K$101,IF(F84="Scenario2PBT3",'Deep retrofit'!$L$101,IF(F84="Scenario3PBT3",'Deep retrofit'!$M$101,"")))&amp;IF(F84="Scenario1PBT4",'Deep retrofit'!$N$101,IF(F84="Scenario2PBT4",'Deep retrofit'!$O$101,IF(F84="Scenario3PBT4",'Deep retrofit'!$P$101,"")))&amp;IF(F84="Scenario1PBT5",'Deep retrofit'!$Q$101,IF(F84="Scenario2PBT5",'Deep retrofit'!$R$101,IF(F84="Scenario3PBT5",'Deep retrofit'!$S$101,"")))&amp;IF(F84="Scenario1PBT6",'Deep retrofit'!$T$101,IF(F84="Scenario2PBT6",'Deep retrofit'!$U$101,IF(F84="Scenario3PBT6",'Deep retrofit'!$V$101,"")))&amp;IF(F84="Scenario1PBT7",'Deep retrofit'!$W$101,IF(F84="Scenario2PBT7",'Deep retrofit'!$X$101,IF(F84="Scenario3PBT7",'Deep retrofit'!$Y$101,"")))&amp;IF(F84="Scenario1PBT8",'Deep retrofit'!$Z$101,IF(F84="Scenario2PBT8",'Deep retrofit'!$AA$101,IF(F84="Scenario3PBT8",'Deep retrofit'!$AB$101,"")))&amp;IF(F84="Scenario1PBT9",'Deep retrofit'!$AC$101,IF(F84="Scenario2PBT9",'Deep retrofit'!$AD$101,IF(F84="Scenario3PBT9",'Deep retrofit'!$AE$101,"")))&amp;IF(F84="Scenario1PBT10",'Deep retrofit'!$AF$101,IF(F84="Scenario2PBT10",'Deep retrofit'!$AG$101,IF(F84="Scenario3PBT10",'Deep retrofit'!$AH$101,"")))&amp;IF(F84="Scenario1PBT11",'Deep retrofit'!$AI$101,IF(F84="Scenario2PBT11",'Deep retrofit'!$AJ$101,IF(F84="Scenario3PBT11",'Deep retrofit'!$AK$101,"")))&amp;IF(F84="Scenario1PBT12",'Deep retrofit'!$AL$101,IF(F84="Scenario2PBT12",'Deep retrofit'!$AM$101,IF(F84="Scenario3PBT12",'Deep retrofit'!$AN$101,"")))&amp;IF(F84="Scenario1PBT13",'Deep retrofit'!$AO$101,IF(F84="Scenario2PBT13",'Deep retrofit'!$AP$101,IF(F84="Scenario3PBT13",'Deep retrofit'!$AQ$101,"")))&amp;IF(F84="Scenario1PBT14",'Deep retrofit'!$AR$101,IF(F84="Scenario2PBT14",'Deep retrofit'!$AS$101,IF(F84="Scenario3PBT14",'Deep retrofit'!$AT$101,"")))&amp;IF(F84="Scenario1PBT15",'Deep retrofit'!$AU$101,IF(F84="Scenario2PBT15",'Deep retrofit'!$AV$101,IF(F84="Scenario3PBT15",'Deep retrofit'!$AW$101,"")))</f>
        <v/>
      </c>
      <c r="AB84" s="233">
        <f t="shared" si="55"/>
        <v>0</v>
      </c>
      <c r="AC84" s="264">
        <f>IFERROR('Projection_Base-case'!G84-G84,0)</f>
        <v>0</v>
      </c>
      <c r="AD84" s="142">
        <f t="shared" si="34"/>
        <v>0</v>
      </c>
      <c r="AE84" s="142">
        <f>IFERROR(100*AC84/'Projection_Base-case'!G84,0)</f>
        <v>0</v>
      </c>
      <c r="AF84" s="142">
        <f>IFERROR('Projection_Base-case'!I84-I84,0)</f>
        <v>0</v>
      </c>
      <c r="AG84" s="142">
        <f t="shared" si="35"/>
        <v>0</v>
      </c>
      <c r="AH84" s="142">
        <f>IFERROR(100*AF84/'Projection_Base-case'!I84,0)</f>
        <v>0</v>
      </c>
      <c r="AI84" s="142">
        <f>IFERROR('Projection_Base-case'!K84-K84,0)</f>
        <v>0</v>
      </c>
      <c r="AJ84" s="142">
        <f t="shared" si="36"/>
        <v>0</v>
      </c>
      <c r="AK84" s="142">
        <f>IFERROR(100*AI84/'Projection_Base-case'!K84,0)</f>
        <v>0</v>
      </c>
      <c r="AL84" s="142">
        <f>IFERROR(M84-'Projection_Base-case'!M84,0)</f>
        <v>0</v>
      </c>
      <c r="AM84" s="142">
        <f t="shared" si="37"/>
        <v>0</v>
      </c>
      <c r="AN84" s="143">
        <f>IFERROR(100*AL84/'Projection_Base-case'!M84,0)</f>
        <v>0</v>
      </c>
      <c r="AO84" s="262">
        <f>IFERROR('Projection_Base-case'!O84-O84,0)</f>
        <v>0</v>
      </c>
      <c r="AP84" s="142">
        <f t="shared" si="38"/>
        <v>0</v>
      </c>
      <c r="AQ84" s="142">
        <f>IFERROR(100*AO84/'Projection_Base-case'!O84,0)</f>
        <v>0</v>
      </c>
      <c r="AR84" s="142">
        <f>IFERROR('Projection_Base-case'!Q84-Q84,0)</f>
        <v>0</v>
      </c>
      <c r="AS84" s="142">
        <f t="shared" si="39"/>
        <v>0</v>
      </c>
      <c r="AT84" s="142">
        <f>IFERROR(100*AR84/'Projection_Base-case'!Q84,0)</f>
        <v>0</v>
      </c>
      <c r="AU84" s="142">
        <f>IFERROR('Projection_Base-case'!S84-S84,0)</f>
        <v>0</v>
      </c>
      <c r="AV84" s="142">
        <f t="shared" si="40"/>
        <v>0</v>
      </c>
      <c r="AW84" s="143">
        <f>IFERROR(100*AU84/'Projection_Base-case'!S84,0)</f>
        <v>0</v>
      </c>
      <c r="AX84" s="262">
        <f>IFERROR('Projection_Base-case'!U84-U84,0)</f>
        <v>0</v>
      </c>
      <c r="AY84" s="142">
        <f t="shared" si="41"/>
        <v>0</v>
      </c>
      <c r="AZ84" s="142">
        <f>IFERROR(100*AX84/'Projection_Base-case'!U84,0)</f>
        <v>0</v>
      </c>
      <c r="BA84" s="142">
        <f>IFERROR('Projection_Base-case'!W84-W84,0)</f>
        <v>0</v>
      </c>
      <c r="BB84" s="142">
        <f t="shared" si="42"/>
        <v>0</v>
      </c>
      <c r="BC84" s="142">
        <f>IFERROR(100*BA84/'Projection_Base-case'!W84,0)</f>
        <v>0</v>
      </c>
      <c r="BD84" s="142">
        <f>IFERROR('Projection_Base-case'!Y84-Y84,0)</f>
        <v>0</v>
      </c>
      <c r="BE84" s="142">
        <f t="shared" si="43"/>
        <v>0</v>
      </c>
      <c r="BF84" s="142">
        <f>IFERROR(100*BD84/'Projection_Base-case'!Y84,0)</f>
        <v>0</v>
      </c>
      <c r="BG84" s="531">
        <f t="shared" si="56"/>
        <v>0</v>
      </c>
      <c r="BH84" s="532">
        <f t="shared" si="57"/>
        <v>0</v>
      </c>
    </row>
    <row r="85" spans="1:60" x14ac:dyDescent="0.25">
      <c r="A85" s="261">
        <v>80</v>
      </c>
      <c r="B85" s="142">
        <f>'Projection_Base-case'!B85</f>
        <v>0</v>
      </c>
      <c r="C85" s="142">
        <f>'Projection_Base-case'!C85</f>
        <v>0</v>
      </c>
      <c r="D85" s="142">
        <f>'Projection_Base-case'!D85</f>
        <v>0</v>
      </c>
      <c r="E85" s="149"/>
      <c r="F85" s="258" t="str">
        <f t="shared" si="44"/>
        <v>0</v>
      </c>
      <c r="G85" s="231" t="str">
        <f>IF(F85="Scenario1PBT1",'Deep retrofit'!$E$6,IF(F85="Scenario2PBT1",'Deep retrofit'!$F$6,IF(F85="Scenario3PBT1",'Deep retrofit'!$G$6,"")))&amp;IF(F85="Scenario1PBT2",'Deep retrofit'!$H$6,IF(F85="Scenario2PBT2",'Deep retrofit'!$I$6,IF(F85="Scenario3PBT2",'Deep retrofit'!$J$6,"")))&amp;IF(F85="Scenario1PBT3",'Deep retrofit'!$K$6,IF(F85="Scenario2PBT3",'Deep retrofit'!$L$6,IF(F85="Scenario3PBT3",'Deep retrofit'!$M$6,"")))&amp;IF(F85="Scenario1PBT4",'Deep retrofit'!$N$6,IF(F85="Scenario2PBT4",'Deep retrofit'!$O$6,IF(F85="Scenario3PBT4",'Deep retrofit'!$P$6,"")))&amp;IF(F85="Scenario1PBT5",'Deep retrofit'!$Q$6,IF(F85="Scenario2PBT5",'Deep retrofit'!$R$6,IF(F85="Scenario3PBT5",'Deep retrofit'!$S$6,"")))&amp;IF(F85="Scenario1PBT6",'Deep retrofit'!$T$6,IF(F85="Scenario2PBT6",'Deep retrofit'!$U$6,IF(F85="Scenario3PBT6",'Deep retrofit'!$V$6,"")))&amp;IF(F85="Scenario1PBT7",'Deep retrofit'!$W$6,IF(F85="Scenario2PBT7",'Deep retrofit'!$X$6,IF(F85="Scenario3PBT7",'Deep retrofit'!$Y$6,"")))&amp;IF(F85="Scenario1PBT8",'Deep retrofit'!$Z$6,IF(F85="Scenario2PBT8",'Deep retrofit'!$AA$6,IF(F85="Scenario3PBT8",'Deep retrofit'!$AB$6,"")))&amp;IF(F85="Scenario1PBT9",'Deep retrofit'!$AC$6,IF(F85="Scenario2PBT9",'Deep retrofit'!$AD$6,IF(F85="Scenario3PBT9",'Deep retrofit'!$AE$6,"")))&amp;IF(F85="Scenario1PBT10",'Deep retrofit'!$AF$6,IF(F85="Scenario2PBT10",'Deep retrofit'!$AG$6,IF(F85="Scenario3PBT10",'Deep retrofit'!$AH$6,"")))&amp;IF(F85="Scenario1PBT11",'Deep retrofit'!$AI$6,IF(F85="Scenario2PBT11",'Deep retrofit'!$AJ$6,IF(F85="Scenario3PBT11",'Deep retrofit'!$AK$6,"")))&amp;IF(F85="Scenario1PBT12",'Deep retrofit'!$AL$6,IF(F85="Scenario2PBT12",'Deep retrofit'!$AM$6,IF(F85="Scenario3PBT12",'Deep retrofit'!$AN$6,"")))&amp;IF(F85="Scenario1PBT13",'Deep retrofit'!$AO$6,IF(F85="Scenario2PBT13",'Deep retrofit'!$AP$6,IF(F85="Scenario3PBT13",'Deep retrofit'!$AQ$6,"")))&amp;IF(F85="Scenario1PBT14",'Deep retrofit'!$AR$6,IF(F85="Scenario2PBT14",'Deep retrofit'!$AS$6,IF(F85="Scenario3PBT14",'Deep retrofit'!$AT$6,"")))&amp;IF(F85="Scenario1PBT15",'Deep retrofit'!$AU$6,IF(F85="Scenario2PBT15",'Deep retrofit'!$AV$6,IF(F85="Scenario3PBT15",'Deep retrofit'!$AW$6,"")))</f>
        <v/>
      </c>
      <c r="H85" s="142">
        <f t="shared" si="45"/>
        <v>0</v>
      </c>
      <c r="I85" s="232" t="str">
        <f>IF(F85="Scenario1PBT1",'Deep retrofit'!$E$16,IF(F85="Scenario2PBT1",'Deep retrofit'!$F$16,IF(F85="Scenario3PBT1",'Deep retrofit'!$G$16,"")))&amp;IF(F85="Scenario1PBT2",'Deep retrofit'!$H$16,IF(F85="Scenario2PBT2",'Deep retrofit'!$I$16,IF(F85="Scenario3PBT2",'Deep retrofit'!$J$16,"")))&amp;IF(F85="Scenario1PBT3",'Deep retrofit'!$K$16,IF(F85="Scenario2PBT3",'Deep retrofit'!$L$16,IF(F85="Scenario3PBT3",'Deep retrofit'!$M$16,"")))&amp;IF(F85="Scenario1PBT4",'Deep retrofit'!$N$16,IF(F85="Scenario2PBT4",'Deep retrofit'!$O$16,IF(F85="Scenario3PBT4",'Deep retrofit'!$P$16,"")))&amp;IF(F85="Scenario1PBT5",'Deep retrofit'!$Q$16,IF(F85="Scenario2PBT5",'Deep retrofit'!$R$16,IF(F85="Scenario3PBT5",'Deep retrofit'!$S$16,"")))&amp;IF(F85="Scenario1PBT6",'Deep retrofit'!$T$16,IF(F85="Scenario2PBT6",'Deep retrofit'!$U$16,IF(F85="Scenario3PBT6",'Deep retrofit'!$V$16,"")))&amp;IF(F85="Scenario1PBT7",'Deep retrofit'!$W$16,IF(F85="Scenario2PBT7",'Deep retrofit'!$X$16,IF(F85="Scenario3PBT7",'Deep retrofit'!$Y$16,"")))&amp;IF(F85="Scenario1PBT8",'Deep retrofit'!$Z$16,IF(F85="Scenario2PBT8",'Deep retrofit'!$AA$16,IF(F85="Scenario3PBT8",'Deep retrofit'!$AB$16,"")))&amp;IF(F85="Scenario1PBT9",'Deep retrofit'!$AC$16,IF(F85="Scenario2PBT9",'Deep retrofit'!$AD$16,IF(F85="Scenario3PBT9",'Deep retrofit'!$AE$16,"")))&amp;IF(F85="Scenario1PBT10",'Deep retrofit'!$AF$16,IF(F85="Scenario2PBT10",'Deep retrofit'!$AG$16,IF(F85="Scenario3PBT10",'Deep retrofit'!$AH$16,"")))&amp;IF(F85="Scenario1PBT11",'Deep retrofit'!$AI$16,IF(F85="Scenario2PBT11",'Deep retrofit'!$AJ$16,IF(F85="Scenario3PBT11",'Deep retrofit'!$AK$16,"")))&amp;IF(F85="Scenario1PBT12",'Deep retrofit'!$AL$16,IF(F85="Scenario2PBT12",'Deep retrofit'!$AM$16,IF(F85="Scenario3PBT12",'Deep retrofit'!$AN$16,"")))&amp;IF(F85="Scenario1PBT13",'Deep retrofit'!$AO$16,IF(F85="Scenario2PBT13",'Deep retrofit'!$AP$16,IF(F85="Scenario3PBT13",'Deep retrofit'!$AQ$16,"")))&amp;IF(F85="Scenario1PBT14",'Deep retrofit'!$AR$16,IF(F85="Scenario2PBT14",'Deep retrofit'!$AS$16,IF(F85="Scenario3PBT14",'Deep retrofit'!$AT$16,"")))&amp;IF(F85="Scenario1PBT15",'Deep retrofit'!$AU$16,IF(F85="Scenario2PBT15",'Deep retrofit'!$AV$16,IF(F85="Scenario3PBT15",'Deep retrofit'!$AW$16,"")))</f>
        <v/>
      </c>
      <c r="J85" s="142">
        <f t="shared" si="46"/>
        <v>0</v>
      </c>
      <c r="K85" s="142" t="str">
        <f>IF(F85="Scenario1PBT1",'Deep retrofit'!$E$18,IF(F85="Scenario2PBT1",'Deep retrofit'!$F$18,IF(F85="Scenario3PBT1",'Deep retrofit'!$G$18,"")))&amp;IF(F85="Scenario1PBT2",'Deep retrofit'!$H$18,IF(F85="Scenario2PBT2",'Deep retrofit'!$I$18,IF(F85="Scenario3PBT2",'Deep retrofit'!$J$18,"")))&amp;IF(F85="Scenario1PBT3",'Deep retrofit'!$K$18,IF(F85="Scenario2PBT3",'Deep retrofit'!$L$18,IF(F85="Scenario3PBT3",'Deep retrofit'!$M$18,"")))&amp;IF(F85="Scenario1PBT4",'Deep retrofit'!$N$18,IF(F85="Scenario2PBT4",'Deep retrofit'!$O$18,IF(F85="Scenario3PBT4",'Deep retrofit'!$P$18,"")))&amp;IF(F85="Scenario1PBT5",'Deep retrofit'!$Q$18,IF(F85="Scenario2PBT5",'Deep retrofit'!$R$18,IF(F85="Scenario3PBT5",'Deep retrofit'!$S$18,"")))&amp;IF(F85="Scenario1PBT6",'Deep retrofit'!$T$18,IF(F85="Scenario2PBT6",'Deep retrofit'!$U$18,IF(F85="Scenario3PBT6",'Deep retrofit'!$V$18,"")))&amp;IF(F85="Scenario1PBT7",'Deep retrofit'!$W$18,IF(F85="Scenario2PBT7",'Deep retrofit'!$X$18,IF(F85="Scenario3PBT7",'Deep retrofit'!$Y$18,"")))&amp;IF(F85="Scenario1PBT8",'Deep retrofit'!$Z$18,IF(F85="Scenario2PBT8",'Deep retrofit'!$AA$18,IF(F85="Scenario3PBT8",'Deep retrofit'!$AB$18,"")))&amp;IF(F85="Scenario1PBT9",'Deep retrofit'!$AC$18,IF(F85="Scenario2PBT9",'Deep retrofit'!$AD$18,IF(F85="Scenario3PBT9",'Deep retrofit'!$AE$18,"")))&amp;IF(F85="Scenario1PBT10",'Deep retrofit'!$AF$18,IF(F85="Scenario2PBT10",'Deep retrofit'!$AG$18,IF(F85="Scenario3PBT10",'Deep retrofit'!$AH$18,"")))&amp;IF(F85="Scenario1PBT11",'Deep retrofit'!$AI$18,IF(F85="Scenario2PBT11",'Deep retrofit'!$AJ$18,IF(F85="Scenario3PBT11",'Deep retrofit'!$AK$18,"")))&amp;IF(F85="Scenario1PBT12",'Deep retrofit'!$AL$18,IF(F85="Scenario2PBT12",'Deep retrofit'!$AM$18,IF(F85="Scenario3PBT12",'Deep retrofit'!$AN$18,"")))&amp;IF(F85="Scenario1PBT13",'Deep retrofit'!$AO$18,IF(F85="Scenario2PBT13",'Deep retrofit'!$AP$18,IF(F85="Scenario3PBT13",'Deep retrofit'!$AQ$18,"")))&amp;IF(F85="Scenario1PBT14",'Deep retrofit'!$AR$18,IF(F85="Scenario2PBT14",'Deep retrofit'!$AS$18,IF(F85="Scenario3PBT14",'Deep retrofit'!$AT$18,"")))&amp;IF(F85="Scenario1PBT15",'Deep retrofit'!$AU$18,IF(F85="Scenario2PBT15",'Deep retrofit'!$AV$18,IF(F85="Scenario3PBT15",'Deep retrofit'!$AW$18,"")))</f>
        <v/>
      </c>
      <c r="L85" s="142">
        <f t="shared" si="47"/>
        <v>0</v>
      </c>
      <c r="M85" s="142" t="str">
        <f>IF(F85="Scenario1PBT1",'Deep retrofit'!$E$20,IF(F85="Scenario2PBT1",'Deep retrofit'!$F$20,IF(F85="Scenario3PBT1",'Deep retrofit'!$G$20,"")))&amp;IF(F85="Scenario1PBT2",'Deep retrofit'!$H$20,IF(F85="Scenario2PBT2",'Deep retrofit'!$I$20,IF(F85="Scenario3PBT2",'Deep retrofit'!$J$20,"")))&amp;IF(F85="Scenario1PBT3",'Deep retrofit'!$K$20,IF(F85="Scenario2PBT3",'Deep retrofit'!$L$20,IF(F85="Scenario3PBT3",'Deep retrofit'!$M$20,"")))&amp;IF(F85="Scenario1PBT4",'Deep retrofit'!$N$20,IF(F85="Scenario2PBT4",'Deep retrofit'!$O$20,IF(F85="Scenario3PBT4",'Deep retrofit'!$P$20,"")))&amp;IF(F85="Scenario1PBT5",'Deep retrofit'!$Q$20,IF(F85="Scenario2PBT5",'Deep retrofit'!$R$20,IF(F85="Scenario3PBT5",'Deep retrofit'!$S$20,"")))&amp;IF(F85="Scenario1PBT6",'Deep retrofit'!$T$20,IF(F85="Scenario2PBT6",'Deep retrofit'!$U$20,IF(F85="Scenario3PBT6",'Deep retrofit'!$V$20,"")))&amp;IF(F85="Scenario1PBT7",'Deep retrofit'!$W$20,IF(F85="Scenario2PBT7",'Deep retrofit'!$X$20,IF(F85="Scenario3PBT7",'Deep retrofit'!$Y$20,"")))&amp;IF(F85="Scenario1PBT8",'Deep retrofit'!$Z$20,IF(F85="Scenario2PBT8",'Deep retrofit'!$AA$20,IF(F85="Scenario3PBT8",'Deep retrofit'!$AB$20,"")))&amp;IF(F85="Scenario1PBT9",'Deep retrofit'!$AC$20,IF(F85="Scenario2PBT9",'Deep retrofit'!$AD$20,IF(F85="Scenario3PBT9",'Deep retrofit'!$AE$20,"")))&amp;IF(F85="Scenario1PBT10",'Deep retrofit'!$AF$20,IF(F85="Scenario2PBT10",'Deep retrofit'!$AG$20,IF(F85="Scenario3PBT10",'Deep retrofit'!$AH$20,"")))&amp;IF(F85="Scenario1PBT11",'Deep retrofit'!$AI$20,IF(F85="Scenario2PBT11",'Deep retrofit'!$AJ$20,IF(F85="Scenario3PBT11",'Deep retrofit'!$AK$20,"")))&amp;IF(F85="Scenario1PBT12",'Deep retrofit'!$AL$20,IF(F85="Scenario2PBT12",'Deep retrofit'!$AM$20,IF(F85="Scenario3PBT12",'Deep retrofit'!$AN$20,"")))&amp;IF(F85="Scenario1PBT13",'Deep retrofit'!$AO$20,IF(F85="Scenario2PBT13",'Deep retrofit'!$AP$20,IF(F85="Scenario3PBT13",'Deep retrofit'!$AQ$20,"")))&amp;IF(F85="Scenario1PBT14",'Deep retrofit'!$AR$20,IF(F85="Scenario2PBT14",'Deep retrofit'!$AS$20,IF(F85="Scenario3PBT14",'Deep retrofit'!$AT$20,"")))&amp;IF(F85="Scenario1PBT15",'Deep retrofit'!$AU$20,IF(F85="Scenario2PBT15",'Deep retrofit'!$AV$20,IF(F85="Scenario3PBT15",'Deep retrofit'!$AW$20,"")))</f>
        <v/>
      </c>
      <c r="N85" s="143">
        <f t="shared" si="48"/>
        <v>0</v>
      </c>
      <c r="O85" s="262" t="str">
        <f>IF(F85="Scenario1PBT1",'Deep retrofit'!$E$23,IF(F85="Scenario2PBT1",'Deep retrofit'!$F$23,IF(F85="Scenario3PBT1",'Deep retrofit'!$G$23,"")))&amp;IF(F85="Scenario1PBT2",'Deep retrofit'!$H$23,IF(F85="Scenario2PBT2",'Deep retrofit'!$I$23,IF(F85="Scenario3PBT2",'Deep retrofit'!$J$23,"")))&amp;IF(F85="Scenario1PBT3",'Deep retrofit'!$K$23,IF(F85="Scenario2PBT3",'Deep retrofit'!$L$23,IF(F85="Scenario3PBT3",'Deep retrofit'!$M$23,"")))&amp;IF(F85="Scenario1PBT4",'Deep retrofit'!$N$23,IF(F85="Scenario2PBT4",'Deep retrofit'!$O$23,IF(F85="Scenario3PBT4",'Deep retrofit'!$P$23,"")))&amp;IF(F85="Scenario1PBT5",'Deep retrofit'!$Q$23,IF(F85="Scenario2PBT5",'Deep retrofit'!$R$23,IF(F85="Scenario3PBT5",'Deep retrofit'!$S$23,"")))&amp;IF(F85="Scenario1PBT6",'Deep retrofit'!$T$23,IF(F85="Scenario2PBT6",'Deep retrofit'!$U$23,IF(F85="Scenario3PBT6",'Deep retrofit'!$V$23,"")))&amp;IF(F85="Scenario1PBT7",'Deep retrofit'!$W$23,IF(F85="Scenario2PBT7",'Deep retrofit'!$X$23,IF(F85="Scenario3PBT7",'Deep retrofit'!$Y$23,"")))&amp;IF(F85="Scenario1PBT8",'Deep retrofit'!$Z$23,IF(F85="Scenario2PBT8",'Deep retrofit'!$AA$23,IF(F85="Scenario3PBT8",'Deep retrofit'!$AB$23,"")))&amp;IF(F85="Scenario1PBT9",'Deep retrofit'!$AC$23,IF(F85="Scenario2PBT9",'Deep retrofit'!$AD$23,IF(F85="Scenario3PBT9",'Deep retrofit'!$AE$23,"")))&amp;IF(F85="Scenario1PBT10",'Deep retrofit'!$AF$23,IF(F85="Scenario2PBT10",'Deep retrofit'!$AG$23,IF(F85="Scenario3PBT10",'Deep retrofit'!$AH$23,"")))&amp;IF(F85="Scenario1PBT11",'Deep retrofit'!$AI$23,IF(F85="Scenario2PBT11",'Deep retrofit'!$AJ$23,IF(F85="Scenario3PBT11",'Deep retrofit'!$AK$23,"")))&amp;IF(F85="Scenario1PBT12",'Deep retrofit'!$AL$23,IF(F85="Scenario2PBT12",'Deep retrofit'!$AM$23,IF(F85="Scenario3PBT12",'Deep retrofit'!$AN$23,"")))&amp;IF(F85="Scenario1PBT13",'Deep retrofit'!$AO$23,IF(F85="Scenario2PBT13",'Deep retrofit'!$AP$23,IF(F85="Scenario3PBT13",'Deep retrofit'!$AQ$23,"")))&amp;IF(F85="Scenario1PBT14",'Deep retrofit'!$AR$23,IF(F85="Scenario2PBT14",'Deep retrofit'!$AS$23,IF(F85="Scenario3PBT14",'Deep retrofit'!$AT$23,"")))&amp;IF(F85="Scenario1PBT15",'Deep retrofit'!$AU$23,IF(F85="Scenario2PBT15",'Deep retrofit'!$AV$23,IF(F85="Scenario3PBT15",'Deep retrofit'!$AW$23,"")))</f>
        <v/>
      </c>
      <c r="P85" s="142">
        <f t="shared" si="49"/>
        <v>0</v>
      </c>
      <c r="Q85" s="142" t="str">
        <f>IF(F85="Scenario1PBT1",'Deep retrofit'!$E$25,IF(F85="Scenario2PBT1",'Deep retrofit'!$F$25,IF(F85="Scenario3PBT1",'Deep retrofit'!$G$25,"")))&amp;IF(F85="Scenario1PBT2",'Deep retrofit'!$H$25,IF(F85="Scenario2PBT2",'Deep retrofit'!$I$25,IF(F85="Scenario3PBT2",'Deep retrofit'!$J$25,"")))&amp;IF(F85="Scenario1PBT3",'Deep retrofit'!$K$25,IF(F85="Scenario2PBT3",'Deep retrofit'!$L$25,IF(F85="Scenario3PBT3",'Deep retrofit'!$M$25,"")))&amp;IF(F85="Scenario1PBT4",'Deep retrofit'!$N$25,IF(F85="Scenario2PBT4",'Deep retrofit'!$O$25,IF(F85="Scenario3PBT4",'Deep retrofit'!$P$25,"")))&amp;IF(F85="Scenario1PBT5",'Deep retrofit'!$Q$25,IF(F85="Scenario2PBT5",'Deep retrofit'!$R$25,IF(F85="Scenario3PBT5",'Deep retrofit'!$S$25,"")))&amp;IF(F85="Scenario1PBT6",'Deep retrofit'!$T$25,IF(F85="Scenario2PBT6",'Deep retrofit'!$U$25,IF(F85="Scenario3PBT6",'Deep retrofit'!$V$25,"")))&amp;IF(F85="Scenario1PBT7",'Deep retrofit'!$W$25,IF(F85="Scenario2PBT7",'Deep retrofit'!$X$25,IF(F85="Scenario3PBT7",'Deep retrofit'!$Y$25,"")))&amp;IF(F85="Scenario1PBT8",'Deep retrofit'!$Z$25,IF(F85="Scenario2PBT8",'Deep retrofit'!$AA$25,IF(F85="Scenario3PBT8",'Deep retrofit'!$AB$25,"")))&amp;IF(F85="Scenario1PBT9",'Deep retrofit'!$AC$25,IF(F85="Scenario2PBT9",'Deep retrofit'!$AD$25,IF(F85="Scenario3PBT9",'Deep retrofit'!$AE$25,"")))&amp;IF(F85="Scenario1PBT10",'Deep retrofit'!$AF$25,IF(F85="Scenario2PBT10",'Deep retrofit'!$AG$25,IF(F85="Scenario3PBT10",'Deep retrofit'!$AH$25,"")))&amp;IF(F85="Scenario1PBT11",'Deep retrofit'!$AI$25,IF(F85="Scenario2PBT11",'Deep retrofit'!$AJ$25,IF(F85="Scenario3PBT11",'Deep retrofit'!$AK$25,"")))&amp;IF(F85="Scenario1PBT12",'Deep retrofit'!$AL$25,IF(F85="Scenario2PBT12",'Deep retrofit'!$AM$25,IF(F85="Scenario3PBT12",'Deep retrofit'!$AN$25,"")))&amp;IF(F85="Scenario1PBT13",'Deep retrofit'!$AO$25,IF(F85="Scenario2PBT13",'Deep retrofit'!$AP$25,IF(F85="Scenario3PBT13",'Deep retrofit'!$AQ$25,"")))&amp;IF(F85="Scenario1PBT14",'Deep retrofit'!$AR$25,IF(F85="Scenario2PBT14",'Deep retrofit'!$AS$25,IF(F85="Scenario3PBT14",'Deep retrofit'!$AT$25,"")))&amp;IF(F85="Scenario1PBT15",'Deep retrofit'!$AU$25,IF(F85="Scenario2PBT15",'Deep retrofit'!$AV$25,IF(F85="Scenario3PBT15",'Deep retrofit'!$AW$25,"")))</f>
        <v/>
      </c>
      <c r="R85" s="142">
        <f t="shared" si="50"/>
        <v>0</v>
      </c>
      <c r="S85" s="142" t="str">
        <f>IF(F85="Scenario1PBT1",'Deep retrofit'!$E$27,IF(F85="Scenario2PBT1",'Deep retrofit'!$F$27,IF(F85="Scenario3PBT1",'Deep retrofit'!$G$27,"")))&amp;IF(F85="Scenario1PBT2",'Deep retrofit'!$H$27,IF(F85="Scenario2PBT2",'Deep retrofit'!$I$27,IF(F85="Scenario3PBT2",'Deep retrofit'!$J$27,"")))&amp;IF(F85="Scenario1PBT3",'Deep retrofit'!$K$27,IF(F85="Scenario2PBT3",'Deep retrofit'!$L$27,IF(F85="Scenario3PBT3",'Deep retrofit'!$M$27,"")))&amp;IF(F85="Scenario1PBT4",'Deep retrofit'!$N$27,IF(F85="Scenario2PBT4",'Deep retrofit'!$O$27,IF(F85="Scenario3PBT4",'Deep retrofit'!$P$27,"")))&amp;IF(F85="Scenario1PBT5",'Deep retrofit'!$Q$27,IF(F85="Scenario2PBT5",'Deep retrofit'!$R$27,IF(F85="Scenario3PBT5",'Deep retrofit'!$S$27,"")))&amp;IF(F85="Scenario1PBT6",'Deep retrofit'!$T$27,IF(F85="Scenario2PBT6",'Deep retrofit'!$U$27,IF(F85="Scenario3PBT6",'Deep retrofit'!$V$27,"")))&amp;IF(F85="Scenario1PBT7",'Deep retrofit'!$W$27,IF(F85="Scenario2PBT7",'Deep retrofit'!$X$27,IF(F85="Scenario3PBT7",'Deep retrofit'!$Y$27,"")))&amp;IF(F85="Scenario1PBT8",'Deep retrofit'!$Z$27,IF(F85="Scenario2PBT8",'Deep retrofit'!$AA$27,IF(F85="Scenario3PBT8",'Deep retrofit'!$AB$27,"")))&amp;IF(F85="Scenario1PBT9",'Deep retrofit'!$AC$27,IF(F85="Scenario2PBT9",'Deep retrofit'!$AD$27,IF(F85="Scenario3PBT9",'Deep retrofit'!$AE$27,"")))&amp;IF(F85="Scenario1PBT10",'Deep retrofit'!$AF$27,IF(F85="Scenario2PBT10",'Deep retrofit'!$AG$27,IF(F85="Scenario3PBT10",'Deep retrofit'!$AH$27,"")))&amp;IF(F85="Scenario1PBT11",'Deep retrofit'!$AI$27,IF(F85="Scenario2PBT11",'Deep retrofit'!$AJ$27,IF(F85="Scenario3PBT11",'Deep retrofit'!$AK$27,"")))&amp;IF(F85="Scenario1PBT12",'Deep retrofit'!$AL$27,IF(F85="Scenario2PBT12",'Deep retrofit'!$AM$27,IF(F85="Scenario3PBT12",'Deep retrofit'!$AN$27,"")))&amp;IF(F85="Scenario1PBT13",'Deep retrofit'!$AO$27,IF(F85="Scenario2PBT13",'Deep retrofit'!$AP$27,IF(F85="Scenario3PBT13",'Deep retrofit'!$AQ$27,"")))&amp;IF(F85="Scenario1PBT14",'Deep retrofit'!$AR$27,IF(F85="Scenario2PBT14",'Deep retrofit'!$AS$27,IF(F85="Scenario3PBT14",'Deep retrofit'!$AT$27,"")))&amp;IF(F85="Scenario1PBT15",'Deep retrofit'!$AU$27,IF(F85="Scenario2PBT15",'Deep retrofit'!$AV$27,IF(F85="Scenario3PBT15",'Deep retrofit'!$AW$27,"")))</f>
        <v/>
      </c>
      <c r="T85" s="263">
        <f t="shared" si="51"/>
        <v>0</v>
      </c>
      <c r="U85" s="262" t="str">
        <f>IF(F85="Scenario1PBT1",'Deep retrofit'!$E$38,IF(F85="Scenario2PBT1",'Deep retrofit'!$F$38,IF(F85="Scenario3PBT1",'Deep retrofit'!$G$38,"")))&amp;IF(F85="Scenario1PBT2",'Deep retrofit'!$H$38,IF(F85="Scenario2PBT2",'Deep retrofit'!$I$38,IF(F85="Scenario3PBT2",'Deep retrofit'!$J$38,"")))&amp;IF(F85="Scenario1PBT3",'Deep retrofit'!$K$38,IF(F85="Scenario2PBT3",'Deep retrofit'!$L$38,IF(F85="Scenario3PBT3",'Deep retrofit'!$M$38,"")))&amp;IF(F85="Scenario1PBT4",'Deep retrofit'!$N$38,IF(F85="Scenario2PBT4",'Deep retrofit'!$O$38,IF(F85="Scenario3PBT4",'Deep retrofit'!$P$38,"")))&amp;IF(F85="Scenario1PBT5",'Deep retrofit'!$Q$38,IF(F85="Scenario2PBT5",'Deep retrofit'!$R$38,IF(F85="Scenario3PBT5",'Deep retrofit'!$S$38,"")))&amp;IF(F85="Scenario1PBT6",'Deep retrofit'!$T$38,IF(F85="Scenario2PBT6",'Deep retrofit'!$U$38,IF(F85="Scenario3PBT6",'Deep retrofit'!$V$38,"")))&amp;IF(F85="Scenario1PBT7",'Deep retrofit'!$W$38,IF(F85="Scenario2PBT7",'Deep retrofit'!$X$38,IF(F85="Scenario3PBT7",'Deep retrofit'!$Y$38,"")))&amp;IF(F85="Scenario1PBT8",'Deep retrofit'!$Z$38,IF(F85="Scenario2PBT8",'Deep retrofit'!$AA$38,IF(F85="Scenario3PBT8",'Deep retrofit'!$AB$38,"")))&amp;IF(F85="Scenario1PBT9",'Deep retrofit'!$AC$38,IF(F85="Scenario2PBT9",'Deep retrofit'!$AD$38,IF(F85="Scenario3PBT9",'Deep retrofit'!$AE$38,"")))&amp;IF(F85="Scenario1PBT10",'Deep retrofit'!$AF$38,IF(F85="Scenario2PBT10",'Deep retrofit'!$AG$38,IF(F85="Scenario3PBT10",'Deep retrofit'!$AH$38,"")))&amp;IF(F85="Scenario1PBT11",'Deep retrofit'!$AI$38,IF(F85="Scenario2PBT11",'Deep retrofit'!$AJ$38,IF(F85="Scenario3PBT11",'Deep retrofit'!$AK$38,"")))&amp;IF(F85="Scenario1PBT12",'Deep retrofit'!$AL$38,IF(F85="Scenario2PBT12",'Deep retrofit'!$AM$38,IF(F85="Scenario3PBT12",'Deep retrofit'!$AN$38,"")))&amp;IF(F85="Scenario1PBT13",'Deep retrofit'!$AO$38,IF(F85="Scenario2PBT13",'Deep retrofit'!$AP$38,IF(F85="Scenario3PBT13",'Deep retrofit'!$AQ$38,"")))&amp;IF(F85="Scenario1PBT14",'Deep retrofit'!$AR$38,IF(F85="Scenario2PBT14",'Deep retrofit'!$AS$38,IF(F85="Scenario3PBT14",'Deep retrofit'!$AT$38,"")))&amp;IF(F85="Scenario1PBT15",'Deep retrofit'!$AU$38,IF(F85="Scenario2PBT15",'Deep retrofit'!$AV$38,IF(F85="Scenario3PBT15",'Deep retrofit'!$AW$38,"")))</f>
        <v/>
      </c>
      <c r="V85" s="142">
        <f t="shared" si="52"/>
        <v>0</v>
      </c>
      <c r="W85" s="142" t="str">
        <f>IF(F85="Scenario1PBT1",'Deep retrofit'!$E$40,IF(F85="Scenario2PBT1",'Deep retrofit'!$F$40,IF(F85="Scenario3PBT1",'Deep retrofit'!$G$40,"")))&amp;IF(F85="Scenario1PBT2",'Deep retrofit'!$H$40,IF(F85="Scenario2PBT2",'Deep retrofit'!$I$40,IF(F85="Scenario3PBT2",'Deep retrofit'!$J$40,"")))&amp;IF(F85="Scenario1PBT3",'Deep retrofit'!$K$40,IF(F85="Scenario2PBT3",'Deep retrofit'!$L$40,IF(F85="Scenario3PBT3",'Deep retrofit'!$M$40,"")))&amp;IF(F85="Scenario1PBT4",'Deep retrofit'!$N$40,IF(F85="Scenario2PBT4",'Deep retrofit'!$O$40,IF(F85="Scenario3PBT4",'Deep retrofit'!$P$40,"")))&amp;IF(F85="Scenario1PBT5",'Deep retrofit'!$Q$40,IF(F85="Scenario2PBT5",'Deep retrofit'!$R$40,IF(F85="Scenario3PBT5",'Deep retrofit'!$S$40,"")))&amp;IF(F85="Scenario1PBT6",'Deep retrofit'!$T$40,IF(F85="Scenario2PBT6",'Deep retrofit'!$U$40,IF(F85="Scenario3PBT6",'Deep retrofit'!$V$40,"")))&amp;IF(F85="Scenario1PBT7",'Deep retrofit'!$W$40,IF(F85="Scenario2PBT7",'Deep retrofit'!$X$40,IF(F85="Scenario3PBT7",'Deep retrofit'!$Y$40,"")))&amp;IF(F85="Scenario1PBT8",'Deep retrofit'!$Z$40,IF(F85="Scenario2PBT8",'Deep retrofit'!$AA$40,IF(F85="Scenario3PBT8",'Deep retrofit'!$AB$40,"")))&amp;IF(F85="Scenario1PBT9",'Deep retrofit'!$AC$40,IF(F85="Scenario2PBT9",'Deep retrofit'!$AD$40,IF(F85="Scenario3PBT9",'Deep retrofit'!$AE$40,"")))&amp;IF(F85="Scenario1PBT10",'Deep retrofit'!$AF$40,IF(F85="Scenario2PBT10",'Deep retrofit'!$AG$40,IF(F85="Scenario3PBT10",'Deep retrofit'!$AH$40,"")))&amp;IF(F85="Scenario1PBT11",'Deep retrofit'!$AI$40,IF(F85="Scenario2PBT11",'Deep retrofit'!$AJ$40,IF(F85="Scenario3PBT11",'Deep retrofit'!$AK$40,"")))&amp;IF(F85="Scenario1PBT12",'Deep retrofit'!$AL$40,IF(F85="Scenario2PBT12",'Deep retrofit'!$AM$40,IF(F85="Scenario3PBT12",'Deep retrofit'!$AN$40,"")))&amp;IF(F85="Scenario1PBT13",'Deep retrofit'!$AO$40,IF(F85="Scenario2PBT13",'Deep retrofit'!$AP$40,IF(F85="Scenario3PBT13",'Deep retrofit'!$AQ$40,"")))&amp;IF(F85="Scenario1PBT14",'Deep retrofit'!$AR$40,IF(F85="Scenario2PBT14",'Deep retrofit'!$AS$40,IF(F85="Scenario3PBT14",'Deep retrofit'!$AT$40,"")))&amp;IF(F85="Scenario1PBT15",'Deep retrofit'!$AU$40,IF(F85="Scenario2PBT15",'Deep retrofit'!$AV$40,IF(F85="Scenario3PBT15",'Deep retrofit'!$AW$40,"")))</f>
        <v/>
      </c>
      <c r="X85" s="142">
        <f t="shared" si="53"/>
        <v>0</v>
      </c>
      <c r="Y85" s="142" t="str">
        <f>IF(F85="Scenario1PBT1",'Deep retrofit'!$E$42,IF(F85="Scenario2PBT1",'Deep retrofit'!$F$42,IF(F85="Scenario3PBT1",'Deep retrofit'!$G$42,"")))&amp;IF(F85="Scenario1PBT2",'Deep retrofit'!$H$42,IF(F85="Scenario2PBT2",'Deep retrofit'!$I$42,IF(F85="Scenario3PBT2",'Deep retrofit'!$J$42,"")))&amp;IF(F85="Scenario1PBT3",'Deep retrofit'!$K$42,IF(F85="Scenario2PBT3",'Deep retrofit'!$L$42,IF(F85="Scenario3PBT3",'Deep retrofit'!$M$42,"")))&amp;IF(F85="Scenario1PBT4",'Deep retrofit'!$N$42,IF(F85="Scenario2PBT4",'Deep retrofit'!$O$42,IF(F85="Scenario3PBT4",'Deep retrofit'!$P$42,"")))&amp;IF(F85="Scenario1PBT5",'Deep retrofit'!$Q$42,IF(F85="Scenario2PBT5",'Deep retrofit'!$R$42,IF(F85="Scenario3PBT5",'Deep retrofit'!$S$42,"")))&amp;IF(F85="Scenario1PBT6",'Deep retrofit'!$T$42,IF(F85="Scenario2PBT6",'Deep retrofit'!$U$42,IF(F85="Scenario3PBT6",'Deep retrofit'!$V$42,"")))&amp;IF(F85="Scenario1PBT7",'Deep retrofit'!$W$42,IF(F85="Scenario2PBT7",'Deep retrofit'!$X$42,IF(F85="Scenario3PBT7",'Deep retrofit'!$Y$42,"")))&amp;IF(F85="Scenario1PBT8",'Deep retrofit'!$Z$42,IF(F85="Scenario2PBT8",'Deep retrofit'!$AA$42,IF(F85="Scenario3PBT8",'Deep retrofit'!$AB$42,"")))&amp;IF(F85="Scenario1PBT9",'Deep retrofit'!$AC$42,IF(F85="Scenario2PBT9",'Deep retrofit'!$AD$42,IF(F85="Scenario3PBT9",'Deep retrofit'!$AE$42,"")))&amp;IF(F85="Scenario1PBT10",'Deep retrofit'!$AF$42,IF(F85="Scenario2PBT10",'Deep retrofit'!$AG$42,IF(F85="Scenario3PBT10",'Deep retrofit'!$AH$42,"")))&amp;IF(F85="Scenario1PBT11",'Deep retrofit'!$AI$42,IF(F85="Scenario2PBT11",'Deep retrofit'!$AJ$42,IF(F85="Scenario3PBT11",'Deep retrofit'!$AK$42,"")))&amp;IF(F85="Scenario1PBT12",'Deep retrofit'!$AL$42,IF(F85="Scenario2PBT12",'Deep retrofit'!$AM$42,IF(F85="Scenario3PBT12",'Deep retrofit'!$AN$42,"")))&amp;IF(F85="Scenario1PBT13",'Deep retrofit'!$AO$42,IF(F85="Scenario2PBT13",'Deep retrofit'!$AP$42,IF(F85="Scenario3PBT13",'Deep retrofit'!$AQ$42,"")))&amp;IF(F85="Scenario1PBT14",'Deep retrofit'!$AR$42,IF(F85="Scenario2PBT14",'Deep retrofit'!$AS$42,IF(F85="Scenario3PBT14",'Deep retrofit'!$AT$42,"")))&amp;IF(F85="Scenario1PBT15",'Deep retrofit'!$AU$42,IF(F85="Scenario2PBT15",'Deep retrofit'!$AV$42,IF(F85="Scenario3PBT15",'Deep retrofit'!$AW$42,"")))</f>
        <v/>
      </c>
      <c r="Z85" s="142">
        <f t="shared" si="54"/>
        <v>0</v>
      </c>
      <c r="AA85" s="331" t="str">
        <f>IF(F85="Scenario1PBT1",'Deep retrofit'!$E$101,IF(F85="Scenario2PBT1",'Deep retrofit'!$F$101,IF(F85="Scenario3PBT1",'Deep retrofit'!$G$101,"")))&amp;IF(F85="Scenario1PBT2",'Deep retrofit'!$H$101,IF(F85="Scenario2PBT2",'Deep retrofit'!$I$101,IF(F85="Scenario3PBT2",'Deep retrofit'!$J$101,"")))&amp;IF(F85="Scenario1PBT3",'Deep retrofit'!$K$101,IF(F85="Scenario2PBT3",'Deep retrofit'!$L$101,IF(F85="Scenario3PBT3",'Deep retrofit'!$M$101,"")))&amp;IF(F85="Scenario1PBT4",'Deep retrofit'!$N$101,IF(F85="Scenario2PBT4",'Deep retrofit'!$O$101,IF(F85="Scenario3PBT4",'Deep retrofit'!$P$101,"")))&amp;IF(F85="Scenario1PBT5",'Deep retrofit'!$Q$101,IF(F85="Scenario2PBT5",'Deep retrofit'!$R$101,IF(F85="Scenario3PBT5",'Deep retrofit'!$S$101,"")))&amp;IF(F85="Scenario1PBT6",'Deep retrofit'!$T$101,IF(F85="Scenario2PBT6",'Deep retrofit'!$U$101,IF(F85="Scenario3PBT6",'Deep retrofit'!$V$101,"")))&amp;IF(F85="Scenario1PBT7",'Deep retrofit'!$W$101,IF(F85="Scenario2PBT7",'Deep retrofit'!$X$101,IF(F85="Scenario3PBT7",'Deep retrofit'!$Y$101,"")))&amp;IF(F85="Scenario1PBT8",'Deep retrofit'!$Z$101,IF(F85="Scenario2PBT8",'Deep retrofit'!$AA$101,IF(F85="Scenario3PBT8",'Deep retrofit'!$AB$101,"")))&amp;IF(F85="Scenario1PBT9",'Deep retrofit'!$AC$101,IF(F85="Scenario2PBT9",'Deep retrofit'!$AD$101,IF(F85="Scenario3PBT9",'Deep retrofit'!$AE$101,"")))&amp;IF(F85="Scenario1PBT10",'Deep retrofit'!$AF$101,IF(F85="Scenario2PBT10",'Deep retrofit'!$AG$101,IF(F85="Scenario3PBT10",'Deep retrofit'!$AH$101,"")))&amp;IF(F85="Scenario1PBT11",'Deep retrofit'!$AI$101,IF(F85="Scenario2PBT11",'Deep retrofit'!$AJ$101,IF(F85="Scenario3PBT11",'Deep retrofit'!$AK$101,"")))&amp;IF(F85="Scenario1PBT12",'Deep retrofit'!$AL$101,IF(F85="Scenario2PBT12",'Deep retrofit'!$AM$101,IF(F85="Scenario3PBT12",'Deep retrofit'!$AN$101,"")))&amp;IF(F85="Scenario1PBT13",'Deep retrofit'!$AO$101,IF(F85="Scenario2PBT13",'Deep retrofit'!$AP$101,IF(F85="Scenario3PBT13",'Deep retrofit'!$AQ$101,"")))&amp;IF(F85="Scenario1PBT14",'Deep retrofit'!$AR$101,IF(F85="Scenario2PBT14",'Deep retrofit'!$AS$101,IF(F85="Scenario3PBT14",'Deep retrofit'!$AT$101,"")))&amp;IF(F85="Scenario1PBT15",'Deep retrofit'!$AU$101,IF(F85="Scenario2PBT15",'Deep retrofit'!$AV$101,IF(F85="Scenario3PBT15",'Deep retrofit'!$AW$101,"")))</f>
        <v/>
      </c>
      <c r="AB85" s="233">
        <f t="shared" si="55"/>
        <v>0</v>
      </c>
      <c r="AC85" s="264">
        <f>IFERROR('Projection_Base-case'!G85-G85,0)</f>
        <v>0</v>
      </c>
      <c r="AD85" s="142">
        <f t="shared" si="34"/>
        <v>0</v>
      </c>
      <c r="AE85" s="142">
        <f>IFERROR(100*AC85/'Projection_Base-case'!G85,0)</f>
        <v>0</v>
      </c>
      <c r="AF85" s="142">
        <f>IFERROR('Projection_Base-case'!I85-I85,0)</f>
        <v>0</v>
      </c>
      <c r="AG85" s="142">
        <f t="shared" si="35"/>
        <v>0</v>
      </c>
      <c r="AH85" s="142">
        <f>IFERROR(100*AF85/'Projection_Base-case'!I85,0)</f>
        <v>0</v>
      </c>
      <c r="AI85" s="142">
        <f>IFERROR('Projection_Base-case'!K85-K85,0)</f>
        <v>0</v>
      </c>
      <c r="AJ85" s="142">
        <f t="shared" si="36"/>
        <v>0</v>
      </c>
      <c r="AK85" s="142">
        <f>IFERROR(100*AI85/'Projection_Base-case'!K85,0)</f>
        <v>0</v>
      </c>
      <c r="AL85" s="142">
        <f>IFERROR(M85-'Projection_Base-case'!M85,0)</f>
        <v>0</v>
      </c>
      <c r="AM85" s="142">
        <f t="shared" si="37"/>
        <v>0</v>
      </c>
      <c r="AN85" s="143">
        <f>IFERROR(100*AL85/'Projection_Base-case'!M85,0)</f>
        <v>0</v>
      </c>
      <c r="AO85" s="262">
        <f>IFERROR('Projection_Base-case'!O85-O85,0)</f>
        <v>0</v>
      </c>
      <c r="AP85" s="142">
        <f t="shared" si="38"/>
        <v>0</v>
      </c>
      <c r="AQ85" s="142">
        <f>IFERROR(100*AO85/'Projection_Base-case'!O85,0)</f>
        <v>0</v>
      </c>
      <c r="AR85" s="142">
        <f>IFERROR('Projection_Base-case'!Q85-Q85,0)</f>
        <v>0</v>
      </c>
      <c r="AS85" s="142">
        <f t="shared" si="39"/>
        <v>0</v>
      </c>
      <c r="AT85" s="142">
        <f>IFERROR(100*AR85/'Projection_Base-case'!Q85,0)</f>
        <v>0</v>
      </c>
      <c r="AU85" s="142">
        <f>IFERROR('Projection_Base-case'!S85-S85,0)</f>
        <v>0</v>
      </c>
      <c r="AV85" s="142">
        <f t="shared" si="40"/>
        <v>0</v>
      </c>
      <c r="AW85" s="143">
        <f>IFERROR(100*AU85/'Projection_Base-case'!S85,0)</f>
        <v>0</v>
      </c>
      <c r="AX85" s="262">
        <f>IFERROR('Projection_Base-case'!U85-U85,0)</f>
        <v>0</v>
      </c>
      <c r="AY85" s="142">
        <f t="shared" si="41"/>
        <v>0</v>
      </c>
      <c r="AZ85" s="142">
        <f>IFERROR(100*AX85/'Projection_Base-case'!U85,0)</f>
        <v>0</v>
      </c>
      <c r="BA85" s="142">
        <f>IFERROR('Projection_Base-case'!W85-W85,0)</f>
        <v>0</v>
      </c>
      <c r="BB85" s="142">
        <f t="shared" si="42"/>
        <v>0</v>
      </c>
      <c r="BC85" s="142">
        <f>IFERROR(100*BA85/'Projection_Base-case'!W85,0)</f>
        <v>0</v>
      </c>
      <c r="BD85" s="142">
        <f>IFERROR('Projection_Base-case'!Y85-Y85,0)</f>
        <v>0</v>
      </c>
      <c r="BE85" s="142">
        <f t="shared" si="43"/>
        <v>0</v>
      </c>
      <c r="BF85" s="142">
        <f>IFERROR(100*BD85/'Projection_Base-case'!Y85,0)</f>
        <v>0</v>
      </c>
      <c r="BG85" s="531">
        <f t="shared" si="56"/>
        <v>0</v>
      </c>
      <c r="BH85" s="532">
        <f t="shared" si="57"/>
        <v>0</v>
      </c>
    </row>
    <row r="86" spans="1:60" x14ac:dyDescent="0.25">
      <c r="A86" s="261">
        <v>81</v>
      </c>
      <c r="B86" s="142">
        <f>'Projection_Base-case'!B86</f>
        <v>0</v>
      </c>
      <c r="C86" s="142">
        <f>'Projection_Base-case'!C86</f>
        <v>0</v>
      </c>
      <c r="D86" s="142">
        <f>'Projection_Base-case'!D86</f>
        <v>0</v>
      </c>
      <c r="E86" s="149"/>
      <c r="F86" s="258" t="str">
        <f t="shared" si="44"/>
        <v>0</v>
      </c>
      <c r="G86" s="231" t="str">
        <f>IF(F86="Scenario1PBT1",'Deep retrofit'!$E$6,IF(F86="Scenario2PBT1",'Deep retrofit'!$F$6,IF(F86="Scenario3PBT1",'Deep retrofit'!$G$6,"")))&amp;IF(F86="Scenario1PBT2",'Deep retrofit'!$H$6,IF(F86="Scenario2PBT2",'Deep retrofit'!$I$6,IF(F86="Scenario3PBT2",'Deep retrofit'!$J$6,"")))&amp;IF(F86="Scenario1PBT3",'Deep retrofit'!$K$6,IF(F86="Scenario2PBT3",'Deep retrofit'!$L$6,IF(F86="Scenario3PBT3",'Deep retrofit'!$M$6,"")))&amp;IF(F86="Scenario1PBT4",'Deep retrofit'!$N$6,IF(F86="Scenario2PBT4",'Deep retrofit'!$O$6,IF(F86="Scenario3PBT4",'Deep retrofit'!$P$6,"")))&amp;IF(F86="Scenario1PBT5",'Deep retrofit'!$Q$6,IF(F86="Scenario2PBT5",'Deep retrofit'!$R$6,IF(F86="Scenario3PBT5",'Deep retrofit'!$S$6,"")))&amp;IF(F86="Scenario1PBT6",'Deep retrofit'!$T$6,IF(F86="Scenario2PBT6",'Deep retrofit'!$U$6,IF(F86="Scenario3PBT6",'Deep retrofit'!$V$6,"")))&amp;IF(F86="Scenario1PBT7",'Deep retrofit'!$W$6,IF(F86="Scenario2PBT7",'Deep retrofit'!$X$6,IF(F86="Scenario3PBT7",'Deep retrofit'!$Y$6,"")))&amp;IF(F86="Scenario1PBT8",'Deep retrofit'!$Z$6,IF(F86="Scenario2PBT8",'Deep retrofit'!$AA$6,IF(F86="Scenario3PBT8",'Deep retrofit'!$AB$6,"")))&amp;IF(F86="Scenario1PBT9",'Deep retrofit'!$AC$6,IF(F86="Scenario2PBT9",'Deep retrofit'!$AD$6,IF(F86="Scenario3PBT9",'Deep retrofit'!$AE$6,"")))&amp;IF(F86="Scenario1PBT10",'Deep retrofit'!$AF$6,IF(F86="Scenario2PBT10",'Deep retrofit'!$AG$6,IF(F86="Scenario3PBT10",'Deep retrofit'!$AH$6,"")))&amp;IF(F86="Scenario1PBT11",'Deep retrofit'!$AI$6,IF(F86="Scenario2PBT11",'Deep retrofit'!$AJ$6,IF(F86="Scenario3PBT11",'Deep retrofit'!$AK$6,"")))&amp;IF(F86="Scenario1PBT12",'Deep retrofit'!$AL$6,IF(F86="Scenario2PBT12",'Deep retrofit'!$AM$6,IF(F86="Scenario3PBT12",'Deep retrofit'!$AN$6,"")))&amp;IF(F86="Scenario1PBT13",'Deep retrofit'!$AO$6,IF(F86="Scenario2PBT13",'Deep retrofit'!$AP$6,IF(F86="Scenario3PBT13",'Deep retrofit'!$AQ$6,"")))&amp;IF(F86="Scenario1PBT14",'Deep retrofit'!$AR$6,IF(F86="Scenario2PBT14",'Deep retrofit'!$AS$6,IF(F86="Scenario3PBT14",'Deep retrofit'!$AT$6,"")))&amp;IF(F86="Scenario1PBT15",'Deep retrofit'!$AU$6,IF(F86="Scenario2PBT15",'Deep retrofit'!$AV$6,IF(F86="Scenario3PBT15",'Deep retrofit'!$AW$6,"")))</f>
        <v/>
      </c>
      <c r="H86" s="142">
        <f t="shared" si="45"/>
        <v>0</v>
      </c>
      <c r="I86" s="232" t="str">
        <f>IF(F86="Scenario1PBT1",'Deep retrofit'!$E$16,IF(F86="Scenario2PBT1",'Deep retrofit'!$F$16,IF(F86="Scenario3PBT1",'Deep retrofit'!$G$16,"")))&amp;IF(F86="Scenario1PBT2",'Deep retrofit'!$H$16,IF(F86="Scenario2PBT2",'Deep retrofit'!$I$16,IF(F86="Scenario3PBT2",'Deep retrofit'!$J$16,"")))&amp;IF(F86="Scenario1PBT3",'Deep retrofit'!$K$16,IF(F86="Scenario2PBT3",'Deep retrofit'!$L$16,IF(F86="Scenario3PBT3",'Deep retrofit'!$M$16,"")))&amp;IF(F86="Scenario1PBT4",'Deep retrofit'!$N$16,IF(F86="Scenario2PBT4",'Deep retrofit'!$O$16,IF(F86="Scenario3PBT4",'Deep retrofit'!$P$16,"")))&amp;IF(F86="Scenario1PBT5",'Deep retrofit'!$Q$16,IF(F86="Scenario2PBT5",'Deep retrofit'!$R$16,IF(F86="Scenario3PBT5",'Deep retrofit'!$S$16,"")))&amp;IF(F86="Scenario1PBT6",'Deep retrofit'!$T$16,IF(F86="Scenario2PBT6",'Deep retrofit'!$U$16,IF(F86="Scenario3PBT6",'Deep retrofit'!$V$16,"")))&amp;IF(F86="Scenario1PBT7",'Deep retrofit'!$W$16,IF(F86="Scenario2PBT7",'Deep retrofit'!$X$16,IF(F86="Scenario3PBT7",'Deep retrofit'!$Y$16,"")))&amp;IF(F86="Scenario1PBT8",'Deep retrofit'!$Z$16,IF(F86="Scenario2PBT8",'Deep retrofit'!$AA$16,IF(F86="Scenario3PBT8",'Deep retrofit'!$AB$16,"")))&amp;IF(F86="Scenario1PBT9",'Deep retrofit'!$AC$16,IF(F86="Scenario2PBT9",'Deep retrofit'!$AD$16,IF(F86="Scenario3PBT9",'Deep retrofit'!$AE$16,"")))&amp;IF(F86="Scenario1PBT10",'Deep retrofit'!$AF$16,IF(F86="Scenario2PBT10",'Deep retrofit'!$AG$16,IF(F86="Scenario3PBT10",'Deep retrofit'!$AH$16,"")))&amp;IF(F86="Scenario1PBT11",'Deep retrofit'!$AI$16,IF(F86="Scenario2PBT11",'Deep retrofit'!$AJ$16,IF(F86="Scenario3PBT11",'Deep retrofit'!$AK$16,"")))&amp;IF(F86="Scenario1PBT12",'Deep retrofit'!$AL$16,IF(F86="Scenario2PBT12",'Deep retrofit'!$AM$16,IF(F86="Scenario3PBT12",'Deep retrofit'!$AN$16,"")))&amp;IF(F86="Scenario1PBT13",'Deep retrofit'!$AO$16,IF(F86="Scenario2PBT13",'Deep retrofit'!$AP$16,IF(F86="Scenario3PBT13",'Deep retrofit'!$AQ$16,"")))&amp;IF(F86="Scenario1PBT14",'Deep retrofit'!$AR$16,IF(F86="Scenario2PBT14",'Deep retrofit'!$AS$16,IF(F86="Scenario3PBT14",'Deep retrofit'!$AT$16,"")))&amp;IF(F86="Scenario1PBT15",'Deep retrofit'!$AU$16,IF(F86="Scenario2PBT15",'Deep retrofit'!$AV$16,IF(F86="Scenario3PBT15",'Deep retrofit'!$AW$16,"")))</f>
        <v/>
      </c>
      <c r="J86" s="142">
        <f t="shared" si="46"/>
        <v>0</v>
      </c>
      <c r="K86" s="142" t="str">
        <f>IF(F86="Scenario1PBT1",'Deep retrofit'!$E$18,IF(F86="Scenario2PBT1",'Deep retrofit'!$F$18,IF(F86="Scenario3PBT1",'Deep retrofit'!$G$18,"")))&amp;IF(F86="Scenario1PBT2",'Deep retrofit'!$H$18,IF(F86="Scenario2PBT2",'Deep retrofit'!$I$18,IF(F86="Scenario3PBT2",'Deep retrofit'!$J$18,"")))&amp;IF(F86="Scenario1PBT3",'Deep retrofit'!$K$18,IF(F86="Scenario2PBT3",'Deep retrofit'!$L$18,IF(F86="Scenario3PBT3",'Deep retrofit'!$M$18,"")))&amp;IF(F86="Scenario1PBT4",'Deep retrofit'!$N$18,IF(F86="Scenario2PBT4",'Deep retrofit'!$O$18,IF(F86="Scenario3PBT4",'Deep retrofit'!$P$18,"")))&amp;IF(F86="Scenario1PBT5",'Deep retrofit'!$Q$18,IF(F86="Scenario2PBT5",'Deep retrofit'!$R$18,IF(F86="Scenario3PBT5",'Deep retrofit'!$S$18,"")))&amp;IF(F86="Scenario1PBT6",'Deep retrofit'!$T$18,IF(F86="Scenario2PBT6",'Deep retrofit'!$U$18,IF(F86="Scenario3PBT6",'Deep retrofit'!$V$18,"")))&amp;IF(F86="Scenario1PBT7",'Deep retrofit'!$W$18,IF(F86="Scenario2PBT7",'Deep retrofit'!$X$18,IF(F86="Scenario3PBT7",'Deep retrofit'!$Y$18,"")))&amp;IF(F86="Scenario1PBT8",'Deep retrofit'!$Z$18,IF(F86="Scenario2PBT8",'Deep retrofit'!$AA$18,IF(F86="Scenario3PBT8",'Deep retrofit'!$AB$18,"")))&amp;IF(F86="Scenario1PBT9",'Deep retrofit'!$AC$18,IF(F86="Scenario2PBT9",'Deep retrofit'!$AD$18,IF(F86="Scenario3PBT9",'Deep retrofit'!$AE$18,"")))&amp;IF(F86="Scenario1PBT10",'Deep retrofit'!$AF$18,IF(F86="Scenario2PBT10",'Deep retrofit'!$AG$18,IF(F86="Scenario3PBT10",'Deep retrofit'!$AH$18,"")))&amp;IF(F86="Scenario1PBT11",'Deep retrofit'!$AI$18,IF(F86="Scenario2PBT11",'Deep retrofit'!$AJ$18,IF(F86="Scenario3PBT11",'Deep retrofit'!$AK$18,"")))&amp;IF(F86="Scenario1PBT12",'Deep retrofit'!$AL$18,IF(F86="Scenario2PBT12",'Deep retrofit'!$AM$18,IF(F86="Scenario3PBT12",'Deep retrofit'!$AN$18,"")))&amp;IF(F86="Scenario1PBT13",'Deep retrofit'!$AO$18,IF(F86="Scenario2PBT13",'Deep retrofit'!$AP$18,IF(F86="Scenario3PBT13",'Deep retrofit'!$AQ$18,"")))&amp;IF(F86="Scenario1PBT14",'Deep retrofit'!$AR$18,IF(F86="Scenario2PBT14",'Deep retrofit'!$AS$18,IF(F86="Scenario3PBT14",'Deep retrofit'!$AT$18,"")))&amp;IF(F86="Scenario1PBT15",'Deep retrofit'!$AU$18,IF(F86="Scenario2PBT15",'Deep retrofit'!$AV$18,IF(F86="Scenario3PBT15",'Deep retrofit'!$AW$18,"")))</f>
        <v/>
      </c>
      <c r="L86" s="142">
        <f t="shared" si="47"/>
        <v>0</v>
      </c>
      <c r="M86" s="142" t="str">
        <f>IF(F86="Scenario1PBT1",'Deep retrofit'!$E$20,IF(F86="Scenario2PBT1",'Deep retrofit'!$F$20,IF(F86="Scenario3PBT1",'Deep retrofit'!$G$20,"")))&amp;IF(F86="Scenario1PBT2",'Deep retrofit'!$H$20,IF(F86="Scenario2PBT2",'Deep retrofit'!$I$20,IF(F86="Scenario3PBT2",'Deep retrofit'!$J$20,"")))&amp;IF(F86="Scenario1PBT3",'Deep retrofit'!$K$20,IF(F86="Scenario2PBT3",'Deep retrofit'!$L$20,IF(F86="Scenario3PBT3",'Deep retrofit'!$M$20,"")))&amp;IF(F86="Scenario1PBT4",'Deep retrofit'!$N$20,IF(F86="Scenario2PBT4",'Deep retrofit'!$O$20,IF(F86="Scenario3PBT4",'Deep retrofit'!$P$20,"")))&amp;IF(F86="Scenario1PBT5",'Deep retrofit'!$Q$20,IF(F86="Scenario2PBT5",'Deep retrofit'!$R$20,IF(F86="Scenario3PBT5",'Deep retrofit'!$S$20,"")))&amp;IF(F86="Scenario1PBT6",'Deep retrofit'!$T$20,IF(F86="Scenario2PBT6",'Deep retrofit'!$U$20,IF(F86="Scenario3PBT6",'Deep retrofit'!$V$20,"")))&amp;IF(F86="Scenario1PBT7",'Deep retrofit'!$W$20,IF(F86="Scenario2PBT7",'Deep retrofit'!$X$20,IF(F86="Scenario3PBT7",'Deep retrofit'!$Y$20,"")))&amp;IF(F86="Scenario1PBT8",'Deep retrofit'!$Z$20,IF(F86="Scenario2PBT8",'Deep retrofit'!$AA$20,IF(F86="Scenario3PBT8",'Deep retrofit'!$AB$20,"")))&amp;IF(F86="Scenario1PBT9",'Deep retrofit'!$AC$20,IF(F86="Scenario2PBT9",'Deep retrofit'!$AD$20,IF(F86="Scenario3PBT9",'Deep retrofit'!$AE$20,"")))&amp;IF(F86="Scenario1PBT10",'Deep retrofit'!$AF$20,IF(F86="Scenario2PBT10",'Deep retrofit'!$AG$20,IF(F86="Scenario3PBT10",'Deep retrofit'!$AH$20,"")))&amp;IF(F86="Scenario1PBT11",'Deep retrofit'!$AI$20,IF(F86="Scenario2PBT11",'Deep retrofit'!$AJ$20,IF(F86="Scenario3PBT11",'Deep retrofit'!$AK$20,"")))&amp;IF(F86="Scenario1PBT12",'Deep retrofit'!$AL$20,IF(F86="Scenario2PBT12",'Deep retrofit'!$AM$20,IF(F86="Scenario3PBT12",'Deep retrofit'!$AN$20,"")))&amp;IF(F86="Scenario1PBT13",'Deep retrofit'!$AO$20,IF(F86="Scenario2PBT13",'Deep retrofit'!$AP$20,IF(F86="Scenario3PBT13",'Deep retrofit'!$AQ$20,"")))&amp;IF(F86="Scenario1PBT14",'Deep retrofit'!$AR$20,IF(F86="Scenario2PBT14",'Deep retrofit'!$AS$20,IF(F86="Scenario3PBT14",'Deep retrofit'!$AT$20,"")))&amp;IF(F86="Scenario1PBT15",'Deep retrofit'!$AU$20,IF(F86="Scenario2PBT15",'Deep retrofit'!$AV$20,IF(F86="Scenario3PBT15",'Deep retrofit'!$AW$20,"")))</f>
        <v/>
      </c>
      <c r="N86" s="143">
        <f t="shared" si="48"/>
        <v>0</v>
      </c>
      <c r="O86" s="262" t="str">
        <f>IF(F86="Scenario1PBT1",'Deep retrofit'!$E$23,IF(F86="Scenario2PBT1",'Deep retrofit'!$F$23,IF(F86="Scenario3PBT1",'Deep retrofit'!$G$23,"")))&amp;IF(F86="Scenario1PBT2",'Deep retrofit'!$H$23,IF(F86="Scenario2PBT2",'Deep retrofit'!$I$23,IF(F86="Scenario3PBT2",'Deep retrofit'!$J$23,"")))&amp;IF(F86="Scenario1PBT3",'Deep retrofit'!$K$23,IF(F86="Scenario2PBT3",'Deep retrofit'!$L$23,IF(F86="Scenario3PBT3",'Deep retrofit'!$M$23,"")))&amp;IF(F86="Scenario1PBT4",'Deep retrofit'!$N$23,IF(F86="Scenario2PBT4",'Deep retrofit'!$O$23,IF(F86="Scenario3PBT4",'Deep retrofit'!$P$23,"")))&amp;IF(F86="Scenario1PBT5",'Deep retrofit'!$Q$23,IF(F86="Scenario2PBT5",'Deep retrofit'!$R$23,IF(F86="Scenario3PBT5",'Deep retrofit'!$S$23,"")))&amp;IF(F86="Scenario1PBT6",'Deep retrofit'!$T$23,IF(F86="Scenario2PBT6",'Deep retrofit'!$U$23,IF(F86="Scenario3PBT6",'Deep retrofit'!$V$23,"")))&amp;IF(F86="Scenario1PBT7",'Deep retrofit'!$W$23,IF(F86="Scenario2PBT7",'Deep retrofit'!$X$23,IF(F86="Scenario3PBT7",'Deep retrofit'!$Y$23,"")))&amp;IF(F86="Scenario1PBT8",'Deep retrofit'!$Z$23,IF(F86="Scenario2PBT8",'Deep retrofit'!$AA$23,IF(F86="Scenario3PBT8",'Deep retrofit'!$AB$23,"")))&amp;IF(F86="Scenario1PBT9",'Deep retrofit'!$AC$23,IF(F86="Scenario2PBT9",'Deep retrofit'!$AD$23,IF(F86="Scenario3PBT9",'Deep retrofit'!$AE$23,"")))&amp;IF(F86="Scenario1PBT10",'Deep retrofit'!$AF$23,IF(F86="Scenario2PBT10",'Deep retrofit'!$AG$23,IF(F86="Scenario3PBT10",'Deep retrofit'!$AH$23,"")))&amp;IF(F86="Scenario1PBT11",'Deep retrofit'!$AI$23,IF(F86="Scenario2PBT11",'Deep retrofit'!$AJ$23,IF(F86="Scenario3PBT11",'Deep retrofit'!$AK$23,"")))&amp;IF(F86="Scenario1PBT12",'Deep retrofit'!$AL$23,IF(F86="Scenario2PBT12",'Deep retrofit'!$AM$23,IF(F86="Scenario3PBT12",'Deep retrofit'!$AN$23,"")))&amp;IF(F86="Scenario1PBT13",'Deep retrofit'!$AO$23,IF(F86="Scenario2PBT13",'Deep retrofit'!$AP$23,IF(F86="Scenario3PBT13",'Deep retrofit'!$AQ$23,"")))&amp;IF(F86="Scenario1PBT14",'Deep retrofit'!$AR$23,IF(F86="Scenario2PBT14",'Deep retrofit'!$AS$23,IF(F86="Scenario3PBT14",'Deep retrofit'!$AT$23,"")))&amp;IF(F86="Scenario1PBT15",'Deep retrofit'!$AU$23,IF(F86="Scenario2PBT15",'Deep retrofit'!$AV$23,IF(F86="Scenario3PBT15",'Deep retrofit'!$AW$23,"")))</f>
        <v/>
      </c>
      <c r="P86" s="142">
        <f t="shared" si="49"/>
        <v>0</v>
      </c>
      <c r="Q86" s="142" t="str">
        <f>IF(F86="Scenario1PBT1",'Deep retrofit'!$E$25,IF(F86="Scenario2PBT1",'Deep retrofit'!$F$25,IF(F86="Scenario3PBT1",'Deep retrofit'!$G$25,"")))&amp;IF(F86="Scenario1PBT2",'Deep retrofit'!$H$25,IF(F86="Scenario2PBT2",'Deep retrofit'!$I$25,IF(F86="Scenario3PBT2",'Deep retrofit'!$J$25,"")))&amp;IF(F86="Scenario1PBT3",'Deep retrofit'!$K$25,IF(F86="Scenario2PBT3",'Deep retrofit'!$L$25,IF(F86="Scenario3PBT3",'Deep retrofit'!$M$25,"")))&amp;IF(F86="Scenario1PBT4",'Deep retrofit'!$N$25,IF(F86="Scenario2PBT4",'Deep retrofit'!$O$25,IF(F86="Scenario3PBT4",'Deep retrofit'!$P$25,"")))&amp;IF(F86="Scenario1PBT5",'Deep retrofit'!$Q$25,IF(F86="Scenario2PBT5",'Deep retrofit'!$R$25,IF(F86="Scenario3PBT5",'Deep retrofit'!$S$25,"")))&amp;IF(F86="Scenario1PBT6",'Deep retrofit'!$T$25,IF(F86="Scenario2PBT6",'Deep retrofit'!$U$25,IF(F86="Scenario3PBT6",'Deep retrofit'!$V$25,"")))&amp;IF(F86="Scenario1PBT7",'Deep retrofit'!$W$25,IF(F86="Scenario2PBT7",'Deep retrofit'!$X$25,IF(F86="Scenario3PBT7",'Deep retrofit'!$Y$25,"")))&amp;IF(F86="Scenario1PBT8",'Deep retrofit'!$Z$25,IF(F86="Scenario2PBT8",'Deep retrofit'!$AA$25,IF(F86="Scenario3PBT8",'Deep retrofit'!$AB$25,"")))&amp;IF(F86="Scenario1PBT9",'Deep retrofit'!$AC$25,IF(F86="Scenario2PBT9",'Deep retrofit'!$AD$25,IF(F86="Scenario3PBT9",'Deep retrofit'!$AE$25,"")))&amp;IF(F86="Scenario1PBT10",'Deep retrofit'!$AF$25,IF(F86="Scenario2PBT10",'Deep retrofit'!$AG$25,IF(F86="Scenario3PBT10",'Deep retrofit'!$AH$25,"")))&amp;IF(F86="Scenario1PBT11",'Deep retrofit'!$AI$25,IF(F86="Scenario2PBT11",'Deep retrofit'!$AJ$25,IF(F86="Scenario3PBT11",'Deep retrofit'!$AK$25,"")))&amp;IF(F86="Scenario1PBT12",'Deep retrofit'!$AL$25,IF(F86="Scenario2PBT12",'Deep retrofit'!$AM$25,IF(F86="Scenario3PBT12",'Deep retrofit'!$AN$25,"")))&amp;IF(F86="Scenario1PBT13",'Deep retrofit'!$AO$25,IF(F86="Scenario2PBT13",'Deep retrofit'!$AP$25,IF(F86="Scenario3PBT13",'Deep retrofit'!$AQ$25,"")))&amp;IF(F86="Scenario1PBT14",'Deep retrofit'!$AR$25,IF(F86="Scenario2PBT14",'Deep retrofit'!$AS$25,IF(F86="Scenario3PBT14",'Deep retrofit'!$AT$25,"")))&amp;IF(F86="Scenario1PBT15",'Deep retrofit'!$AU$25,IF(F86="Scenario2PBT15",'Deep retrofit'!$AV$25,IF(F86="Scenario3PBT15",'Deep retrofit'!$AW$25,"")))</f>
        <v/>
      </c>
      <c r="R86" s="142">
        <f t="shared" si="50"/>
        <v>0</v>
      </c>
      <c r="S86" s="142" t="str">
        <f>IF(F86="Scenario1PBT1",'Deep retrofit'!$E$27,IF(F86="Scenario2PBT1",'Deep retrofit'!$F$27,IF(F86="Scenario3PBT1",'Deep retrofit'!$G$27,"")))&amp;IF(F86="Scenario1PBT2",'Deep retrofit'!$H$27,IF(F86="Scenario2PBT2",'Deep retrofit'!$I$27,IF(F86="Scenario3PBT2",'Deep retrofit'!$J$27,"")))&amp;IF(F86="Scenario1PBT3",'Deep retrofit'!$K$27,IF(F86="Scenario2PBT3",'Deep retrofit'!$L$27,IF(F86="Scenario3PBT3",'Deep retrofit'!$M$27,"")))&amp;IF(F86="Scenario1PBT4",'Deep retrofit'!$N$27,IF(F86="Scenario2PBT4",'Deep retrofit'!$O$27,IF(F86="Scenario3PBT4",'Deep retrofit'!$P$27,"")))&amp;IF(F86="Scenario1PBT5",'Deep retrofit'!$Q$27,IF(F86="Scenario2PBT5",'Deep retrofit'!$R$27,IF(F86="Scenario3PBT5",'Deep retrofit'!$S$27,"")))&amp;IF(F86="Scenario1PBT6",'Deep retrofit'!$T$27,IF(F86="Scenario2PBT6",'Deep retrofit'!$U$27,IF(F86="Scenario3PBT6",'Deep retrofit'!$V$27,"")))&amp;IF(F86="Scenario1PBT7",'Deep retrofit'!$W$27,IF(F86="Scenario2PBT7",'Deep retrofit'!$X$27,IF(F86="Scenario3PBT7",'Deep retrofit'!$Y$27,"")))&amp;IF(F86="Scenario1PBT8",'Deep retrofit'!$Z$27,IF(F86="Scenario2PBT8",'Deep retrofit'!$AA$27,IF(F86="Scenario3PBT8",'Deep retrofit'!$AB$27,"")))&amp;IF(F86="Scenario1PBT9",'Deep retrofit'!$AC$27,IF(F86="Scenario2PBT9",'Deep retrofit'!$AD$27,IF(F86="Scenario3PBT9",'Deep retrofit'!$AE$27,"")))&amp;IF(F86="Scenario1PBT10",'Deep retrofit'!$AF$27,IF(F86="Scenario2PBT10",'Deep retrofit'!$AG$27,IF(F86="Scenario3PBT10",'Deep retrofit'!$AH$27,"")))&amp;IF(F86="Scenario1PBT11",'Deep retrofit'!$AI$27,IF(F86="Scenario2PBT11",'Deep retrofit'!$AJ$27,IF(F86="Scenario3PBT11",'Deep retrofit'!$AK$27,"")))&amp;IF(F86="Scenario1PBT12",'Deep retrofit'!$AL$27,IF(F86="Scenario2PBT12",'Deep retrofit'!$AM$27,IF(F86="Scenario3PBT12",'Deep retrofit'!$AN$27,"")))&amp;IF(F86="Scenario1PBT13",'Deep retrofit'!$AO$27,IF(F86="Scenario2PBT13",'Deep retrofit'!$AP$27,IF(F86="Scenario3PBT13",'Deep retrofit'!$AQ$27,"")))&amp;IF(F86="Scenario1PBT14",'Deep retrofit'!$AR$27,IF(F86="Scenario2PBT14",'Deep retrofit'!$AS$27,IF(F86="Scenario3PBT14",'Deep retrofit'!$AT$27,"")))&amp;IF(F86="Scenario1PBT15",'Deep retrofit'!$AU$27,IF(F86="Scenario2PBT15",'Deep retrofit'!$AV$27,IF(F86="Scenario3PBT15",'Deep retrofit'!$AW$27,"")))</f>
        <v/>
      </c>
      <c r="T86" s="263">
        <f t="shared" si="51"/>
        <v>0</v>
      </c>
      <c r="U86" s="262" t="str">
        <f>IF(F86="Scenario1PBT1",'Deep retrofit'!$E$38,IF(F86="Scenario2PBT1",'Deep retrofit'!$F$38,IF(F86="Scenario3PBT1",'Deep retrofit'!$G$38,"")))&amp;IF(F86="Scenario1PBT2",'Deep retrofit'!$H$38,IF(F86="Scenario2PBT2",'Deep retrofit'!$I$38,IF(F86="Scenario3PBT2",'Deep retrofit'!$J$38,"")))&amp;IF(F86="Scenario1PBT3",'Deep retrofit'!$K$38,IF(F86="Scenario2PBT3",'Deep retrofit'!$L$38,IF(F86="Scenario3PBT3",'Deep retrofit'!$M$38,"")))&amp;IF(F86="Scenario1PBT4",'Deep retrofit'!$N$38,IF(F86="Scenario2PBT4",'Deep retrofit'!$O$38,IF(F86="Scenario3PBT4",'Deep retrofit'!$P$38,"")))&amp;IF(F86="Scenario1PBT5",'Deep retrofit'!$Q$38,IF(F86="Scenario2PBT5",'Deep retrofit'!$R$38,IF(F86="Scenario3PBT5",'Deep retrofit'!$S$38,"")))&amp;IF(F86="Scenario1PBT6",'Deep retrofit'!$T$38,IF(F86="Scenario2PBT6",'Deep retrofit'!$U$38,IF(F86="Scenario3PBT6",'Deep retrofit'!$V$38,"")))&amp;IF(F86="Scenario1PBT7",'Deep retrofit'!$W$38,IF(F86="Scenario2PBT7",'Deep retrofit'!$X$38,IF(F86="Scenario3PBT7",'Deep retrofit'!$Y$38,"")))&amp;IF(F86="Scenario1PBT8",'Deep retrofit'!$Z$38,IF(F86="Scenario2PBT8",'Deep retrofit'!$AA$38,IF(F86="Scenario3PBT8",'Deep retrofit'!$AB$38,"")))&amp;IF(F86="Scenario1PBT9",'Deep retrofit'!$AC$38,IF(F86="Scenario2PBT9",'Deep retrofit'!$AD$38,IF(F86="Scenario3PBT9",'Deep retrofit'!$AE$38,"")))&amp;IF(F86="Scenario1PBT10",'Deep retrofit'!$AF$38,IF(F86="Scenario2PBT10",'Deep retrofit'!$AG$38,IF(F86="Scenario3PBT10",'Deep retrofit'!$AH$38,"")))&amp;IF(F86="Scenario1PBT11",'Deep retrofit'!$AI$38,IF(F86="Scenario2PBT11",'Deep retrofit'!$AJ$38,IF(F86="Scenario3PBT11",'Deep retrofit'!$AK$38,"")))&amp;IF(F86="Scenario1PBT12",'Deep retrofit'!$AL$38,IF(F86="Scenario2PBT12",'Deep retrofit'!$AM$38,IF(F86="Scenario3PBT12",'Deep retrofit'!$AN$38,"")))&amp;IF(F86="Scenario1PBT13",'Deep retrofit'!$AO$38,IF(F86="Scenario2PBT13",'Deep retrofit'!$AP$38,IF(F86="Scenario3PBT13",'Deep retrofit'!$AQ$38,"")))&amp;IF(F86="Scenario1PBT14",'Deep retrofit'!$AR$38,IF(F86="Scenario2PBT14",'Deep retrofit'!$AS$38,IF(F86="Scenario3PBT14",'Deep retrofit'!$AT$38,"")))&amp;IF(F86="Scenario1PBT15",'Deep retrofit'!$AU$38,IF(F86="Scenario2PBT15",'Deep retrofit'!$AV$38,IF(F86="Scenario3PBT15",'Deep retrofit'!$AW$38,"")))</f>
        <v/>
      </c>
      <c r="V86" s="142">
        <f t="shared" si="52"/>
        <v>0</v>
      </c>
      <c r="W86" s="142" t="str">
        <f>IF(F86="Scenario1PBT1",'Deep retrofit'!$E$40,IF(F86="Scenario2PBT1",'Deep retrofit'!$F$40,IF(F86="Scenario3PBT1",'Deep retrofit'!$G$40,"")))&amp;IF(F86="Scenario1PBT2",'Deep retrofit'!$H$40,IF(F86="Scenario2PBT2",'Deep retrofit'!$I$40,IF(F86="Scenario3PBT2",'Deep retrofit'!$J$40,"")))&amp;IF(F86="Scenario1PBT3",'Deep retrofit'!$K$40,IF(F86="Scenario2PBT3",'Deep retrofit'!$L$40,IF(F86="Scenario3PBT3",'Deep retrofit'!$M$40,"")))&amp;IF(F86="Scenario1PBT4",'Deep retrofit'!$N$40,IF(F86="Scenario2PBT4",'Deep retrofit'!$O$40,IF(F86="Scenario3PBT4",'Deep retrofit'!$P$40,"")))&amp;IF(F86="Scenario1PBT5",'Deep retrofit'!$Q$40,IF(F86="Scenario2PBT5",'Deep retrofit'!$R$40,IF(F86="Scenario3PBT5",'Deep retrofit'!$S$40,"")))&amp;IF(F86="Scenario1PBT6",'Deep retrofit'!$T$40,IF(F86="Scenario2PBT6",'Deep retrofit'!$U$40,IF(F86="Scenario3PBT6",'Deep retrofit'!$V$40,"")))&amp;IF(F86="Scenario1PBT7",'Deep retrofit'!$W$40,IF(F86="Scenario2PBT7",'Deep retrofit'!$X$40,IF(F86="Scenario3PBT7",'Deep retrofit'!$Y$40,"")))&amp;IF(F86="Scenario1PBT8",'Deep retrofit'!$Z$40,IF(F86="Scenario2PBT8",'Deep retrofit'!$AA$40,IF(F86="Scenario3PBT8",'Deep retrofit'!$AB$40,"")))&amp;IF(F86="Scenario1PBT9",'Deep retrofit'!$AC$40,IF(F86="Scenario2PBT9",'Deep retrofit'!$AD$40,IF(F86="Scenario3PBT9",'Deep retrofit'!$AE$40,"")))&amp;IF(F86="Scenario1PBT10",'Deep retrofit'!$AF$40,IF(F86="Scenario2PBT10",'Deep retrofit'!$AG$40,IF(F86="Scenario3PBT10",'Deep retrofit'!$AH$40,"")))&amp;IF(F86="Scenario1PBT11",'Deep retrofit'!$AI$40,IF(F86="Scenario2PBT11",'Deep retrofit'!$AJ$40,IF(F86="Scenario3PBT11",'Deep retrofit'!$AK$40,"")))&amp;IF(F86="Scenario1PBT12",'Deep retrofit'!$AL$40,IF(F86="Scenario2PBT12",'Deep retrofit'!$AM$40,IF(F86="Scenario3PBT12",'Deep retrofit'!$AN$40,"")))&amp;IF(F86="Scenario1PBT13",'Deep retrofit'!$AO$40,IF(F86="Scenario2PBT13",'Deep retrofit'!$AP$40,IF(F86="Scenario3PBT13",'Deep retrofit'!$AQ$40,"")))&amp;IF(F86="Scenario1PBT14",'Deep retrofit'!$AR$40,IF(F86="Scenario2PBT14",'Deep retrofit'!$AS$40,IF(F86="Scenario3PBT14",'Deep retrofit'!$AT$40,"")))&amp;IF(F86="Scenario1PBT15",'Deep retrofit'!$AU$40,IF(F86="Scenario2PBT15",'Deep retrofit'!$AV$40,IF(F86="Scenario3PBT15",'Deep retrofit'!$AW$40,"")))</f>
        <v/>
      </c>
      <c r="X86" s="142">
        <f t="shared" si="53"/>
        <v>0</v>
      </c>
      <c r="Y86" s="142" t="str">
        <f>IF(F86="Scenario1PBT1",'Deep retrofit'!$E$42,IF(F86="Scenario2PBT1",'Deep retrofit'!$F$42,IF(F86="Scenario3PBT1",'Deep retrofit'!$G$42,"")))&amp;IF(F86="Scenario1PBT2",'Deep retrofit'!$H$42,IF(F86="Scenario2PBT2",'Deep retrofit'!$I$42,IF(F86="Scenario3PBT2",'Deep retrofit'!$J$42,"")))&amp;IF(F86="Scenario1PBT3",'Deep retrofit'!$K$42,IF(F86="Scenario2PBT3",'Deep retrofit'!$L$42,IF(F86="Scenario3PBT3",'Deep retrofit'!$M$42,"")))&amp;IF(F86="Scenario1PBT4",'Deep retrofit'!$N$42,IF(F86="Scenario2PBT4",'Deep retrofit'!$O$42,IF(F86="Scenario3PBT4",'Deep retrofit'!$P$42,"")))&amp;IF(F86="Scenario1PBT5",'Deep retrofit'!$Q$42,IF(F86="Scenario2PBT5",'Deep retrofit'!$R$42,IF(F86="Scenario3PBT5",'Deep retrofit'!$S$42,"")))&amp;IF(F86="Scenario1PBT6",'Deep retrofit'!$T$42,IF(F86="Scenario2PBT6",'Deep retrofit'!$U$42,IF(F86="Scenario3PBT6",'Deep retrofit'!$V$42,"")))&amp;IF(F86="Scenario1PBT7",'Deep retrofit'!$W$42,IF(F86="Scenario2PBT7",'Deep retrofit'!$X$42,IF(F86="Scenario3PBT7",'Deep retrofit'!$Y$42,"")))&amp;IF(F86="Scenario1PBT8",'Deep retrofit'!$Z$42,IF(F86="Scenario2PBT8",'Deep retrofit'!$AA$42,IF(F86="Scenario3PBT8",'Deep retrofit'!$AB$42,"")))&amp;IF(F86="Scenario1PBT9",'Deep retrofit'!$AC$42,IF(F86="Scenario2PBT9",'Deep retrofit'!$AD$42,IF(F86="Scenario3PBT9",'Deep retrofit'!$AE$42,"")))&amp;IF(F86="Scenario1PBT10",'Deep retrofit'!$AF$42,IF(F86="Scenario2PBT10",'Deep retrofit'!$AG$42,IF(F86="Scenario3PBT10",'Deep retrofit'!$AH$42,"")))&amp;IF(F86="Scenario1PBT11",'Deep retrofit'!$AI$42,IF(F86="Scenario2PBT11",'Deep retrofit'!$AJ$42,IF(F86="Scenario3PBT11",'Deep retrofit'!$AK$42,"")))&amp;IF(F86="Scenario1PBT12",'Deep retrofit'!$AL$42,IF(F86="Scenario2PBT12",'Deep retrofit'!$AM$42,IF(F86="Scenario3PBT12",'Deep retrofit'!$AN$42,"")))&amp;IF(F86="Scenario1PBT13",'Deep retrofit'!$AO$42,IF(F86="Scenario2PBT13",'Deep retrofit'!$AP$42,IF(F86="Scenario3PBT13",'Deep retrofit'!$AQ$42,"")))&amp;IF(F86="Scenario1PBT14",'Deep retrofit'!$AR$42,IF(F86="Scenario2PBT14",'Deep retrofit'!$AS$42,IF(F86="Scenario3PBT14",'Deep retrofit'!$AT$42,"")))&amp;IF(F86="Scenario1PBT15",'Deep retrofit'!$AU$42,IF(F86="Scenario2PBT15",'Deep retrofit'!$AV$42,IF(F86="Scenario3PBT15",'Deep retrofit'!$AW$42,"")))</f>
        <v/>
      </c>
      <c r="Z86" s="142">
        <f t="shared" si="54"/>
        <v>0</v>
      </c>
      <c r="AA86" s="331" t="str">
        <f>IF(F86="Scenario1PBT1",'Deep retrofit'!$E$101,IF(F86="Scenario2PBT1",'Deep retrofit'!$F$101,IF(F86="Scenario3PBT1",'Deep retrofit'!$G$101,"")))&amp;IF(F86="Scenario1PBT2",'Deep retrofit'!$H$101,IF(F86="Scenario2PBT2",'Deep retrofit'!$I$101,IF(F86="Scenario3PBT2",'Deep retrofit'!$J$101,"")))&amp;IF(F86="Scenario1PBT3",'Deep retrofit'!$K$101,IF(F86="Scenario2PBT3",'Deep retrofit'!$L$101,IF(F86="Scenario3PBT3",'Deep retrofit'!$M$101,"")))&amp;IF(F86="Scenario1PBT4",'Deep retrofit'!$N$101,IF(F86="Scenario2PBT4",'Deep retrofit'!$O$101,IF(F86="Scenario3PBT4",'Deep retrofit'!$P$101,"")))&amp;IF(F86="Scenario1PBT5",'Deep retrofit'!$Q$101,IF(F86="Scenario2PBT5",'Deep retrofit'!$R$101,IF(F86="Scenario3PBT5",'Deep retrofit'!$S$101,"")))&amp;IF(F86="Scenario1PBT6",'Deep retrofit'!$T$101,IF(F86="Scenario2PBT6",'Deep retrofit'!$U$101,IF(F86="Scenario3PBT6",'Deep retrofit'!$V$101,"")))&amp;IF(F86="Scenario1PBT7",'Deep retrofit'!$W$101,IF(F86="Scenario2PBT7",'Deep retrofit'!$X$101,IF(F86="Scenario3PBT7",'Deep retrofit'!$Y$101,"")))&amp;IF(F86="Scenario1PBT8",'Deep retrofit'!$Z$101,IF(F86="Scenario2PBT8",'Deep retrofit'!$AA$101,IF(F86="Scenario3PBT8",'Deep retrofit'!$AB$101,"")))&amp;IF(F86="Scenario1PBT9",'Deep retrofit'!$AC$101,IF(F86="Scenario2PBT9",'Deep retrofit'!$AD$101,IF(F86="Scenario3PBT9",'Deep retrofit'!$AE$101,"")))&amp;IF(F86="Scenario1PBT10",'Deep retrofit'!$AF$101,IF(F86="Scenario2PBT10",'Deep retrofit'!$AG$101,IF(F86="Scenario3PBT10",'Deep retrofit'!$AH$101,"")))&amp;IF(F86="Scenario1PBT11",'Deep retrofit'!$AI$101,IF(F86="Scenario2PBT11",'Deep retrofit'!$AJ$101,IF(F86="Scenario3PBT11",'Deep retrofit'!$AK$101,"")))&amp;IF(F86="Scenario1PBT12",'Deep retrofit'!$AL$101,IF(F86="Scenario2PBT12",'Deep retrofit'!$AM$101,IF(F86="Scenario3PBT12",'Deep retrofit'!$AN$101,"")))&amp;IF(F86="Scenario1PBT13",'Deep retrofit'!$AO$101,IF(F86="Scenario2PBT13",'Deep retrofit'!$AP$101,IF(F86="Scenario3PBT13",'Deep retrofit'!$AQ$101,"")))&amp;IF(F86="Scenario1PBT14",'Deep retrofit'!$AR$101,IF(F86="Scenario2PBT14",'Deep retrofit'!$AS$101,IF(F86="Scenario3PBT14",'Deep retrofit'!$AT$101,"")))&amp;IF(F86="Scenario1PBT15",'Deep retrofit'!$AU$101,IF(F86="Scenario2PBT15",'Deep retrofit'!$AV$101,IF(F86="Scenario3PBT15",'Deep retrofit'!$AW$101,"")))</f>
        <v/>
      </c>
      <c r="AB86" s="233">
        <f t="shared" si="55"/>
        <v>0</v>
      </c>
      <c r="AC86" s="264">
        <f>IFERROR('Projection_Base-case'!G86-G86,0)</f>
        <v>0</v>
      </c>
      <c r="AD86" s="142">
        <f t="shared" si="34"/>
        <v>0</v>
      </c>
      <c r="AE86" s="142">
        <f>IFERROR(100*AC86/'Projection_Base-case'!G86,0)</f>
        <v>0</v>
      </c>
      <c r="AF86" s="142">
        <f>IFERROR('Projection_Base-case'!I86-I86,0)</f>
        <v>0</v>
      </c>
      <c r="AG86" s="142">
        <f t="shared" si="35"/>
        <v>0</v>
      </c>
      <c r="AH86" s="142">
        <f>IFERROR(100*AF86/'Projection_Base-case'!I86,0)</f>
        <v>0</v>
      </c>
      <c r="AI86" s="142">
        <f>IFERROR('Projection_Base-case'!K86-K86,0)</f>
        <v>0</v>
      </c>
      <c r="AJ86" s="142">
        <f t="shared" si="36"/>
        <v>0</v>
      </c>
      <c r="AK86" s="142">
        <f>IFERROR(100*AI86/'Projection_Base-case'!K86,0)</f>
        <v>0</v>
      </c>
      <c r="AL86" s="142">
        <f>IFERROR(M86-'Projection_Base-case'!M86,0)</f>
        <v>0</v>
      </c>
      <c r="AM86" s="142">
        <f t="shared" si="37"/>
        <v>0</v>
      </c>
      <c r="AN86" s="143">
        <f>IFERROR(100*AL86/'Projection_Base-case'!M86,0)</f>
        <v>0</v>
      </c>
      <c r="AO86" s="262">
        <f>IFERROR('Projection_Base-case'!O86-O86,0)</f>
        <v>0</v>
      </c>
      <c r="AP86" s="142">
        <f t="shared" si="38"/>
        <v>0</v>
      </c>
      <c r="AQ86" s="142">
        <f>IFERROR(100*AO86/'Projection_Base-case'!O86,0)</f>
        <v>0</v>
      </c>
      <c r="AR86" s="142">
        <f>IFERROR('Projection_Base-case'!Q86-Q86,0)</f>
        <v>0</v>
      </c>
      <c r="AS86" s="142">
        <f t="shared" si="39"/>
        <v>0</v>
      </c>
      <c r="AT86" s="142">
        <f>IFERROR(100*AR86/'Projection_Base-case'!Q86,0)</f>
        <v>0</v>
      </c>
      <c r="AU86" s="142">
        <f>IFERROR('Projection_Base-case'!S86-S86,0)</f>
        <v>0</v>
      </c>
      <c r="AV86" s="142">
        <f t="shared" si="40"/>
        <v>0</v>
      </c>
      <c r="AW86" s="143">
        <f>IFERROR(100*AU86/'Projection_Base-case'!S86,0)</f>
        <v>0</v>
      </c>
      <c r="AX86" s="262">
        <f>IFERROR('Projection_Base-case'!U86-U86,0)</f>
        <v>0</v>
      </c>
      <c r="AY86" s="142">
        <f t="shared" si="41"/>
        <v>0</v>
      </c>
      <c r="AZ86" s="142">
        <f>IFERROR(100*AX86/'Projection_Base-case'!U86,0)</f>
        <v>0</v>
      </c>
      <c r="BA86" s="142">
        <f>IFERROR('Projection_Base-case'!W86-W86,0)</f>
        <v>0</v>
      </c>
      <c r="BB86" s="142">
        <f t="shared" si="42"/>
        <v>0</v>
      </c>
      <c r="BC86" s="142">
        <f>IFERROR(100*BA86/'Projection_Base-case'!W86,0)</f>
        <v>0</v>
      </c>
      <c r="BD86" s="142">
        <f>IFERROR('Projection_Base-case'!Y86-Y86,0)</f>
        <v>0</v>
      </c>
      <c r="BE86" s="142">
        <f t="shared" si="43"/>
        <v>0</v>
      </c>
      <c r="BF86" s="142">
        <f>IFERROR(100*BD86/'Projection_Base-case'!Y86,0)</f>
        <v>0</v>
      </c>
      <c r="BG86" s="531">
        <f t="shared" si="56"/>
        <v>0</v>
      </c>
      <c r="BH86" s="532">
        <f t="shared" si="57"/>
        <v>0</v>
      </c>
    </row>
    <row r="87" spans="1:60" x14ac:dyDescent="0.25">
      <c r="A87" s="261">
        <v>82</v>
      </c>
      <c r="B87" s="142">
        <f>'Projection_Base-case'!B87</f>
        <v>0</v>
      </c>
      <c r="C87" s="142">
        <f>'Projection_Base-case'!C87</f>
        <v>0</v>
      </c>
      <c r="D87" s="142">
        <f>'Projection_Base-case'!D87</f>
        <v>0</v>
      </c>
      <c r="E87" s="149"/>
      <c r="F87" s="258" t="str">
        <f t="shared" si="44"/>
        <v>0</v>
      </c>
      <c r="G87" s="231" t="str">
        <f>IF(F87="Scenario1PBT1",'Deep retrofit'!$E$6,IF(F87="Scenario2PBT1",'Deep retrofit'!$F$6,IF(F87="Scenario3PBT1",'Deep retrofit'!$G$6,"")))&amp;IF(F87="Scenario1PBT2",'Deep retrofit'!$H$6,IF(F87="Scenario2PBT2",'Deep retrofit'!$I$6,IF(F87="Scenario3PBT2",'Deep retrofit'!$J$6,"")))&amp;IF(F87="Scenario1PBT3",'Deep retrofit'!$K$6,IF(F87="Scenario2PBT3",'Deep retrofit'!$L$6,IF(F87="Scenario3PBT3",'Deep retrofit'!$M$6,"")))&amp;IF(F87="Scenario1PBT4",'Deep retrofit'!$N$6,IF(F87="Scenario2PBT4",'Deep retrofit'!$O$6,IF(F87="Scenario3PBT4",'Deep retrofit'!$P$6,"")))&amp;IF(F87="Scenario1PBT5",'Deep retrofit'!$Q$6,IF(F87="Scenario2PBT5",'Deep retrofit'!$R$6,IF(F87="Scenario3PBT5",'Deep retrofit'!$S$6,"")))&amp;IF(F87="Scenario1PBT6",'Deep retrofit'!$T$6,IF(F87="Scenario2PBT6",'Deep retrofit'!$U$6,IF(F87="Scenario3PBT6",'Deep retrofit'!$V$6,"")))&amp;IF(F87="Scenario1PBT7",'Deep retrofit'!$W$6,IF(F87="Scenario2PBT7",'Deep retrofit'!$X$6,IF(F87="Scenario3PBT7",'Deep retrofit'!$Y$6,"")))&amp;IF(F87="Scenario1PBT8",'Deep retrofit'!$Z$6,IF(F87="Scenario2PBT8",'Deep retrofit'!$AA$6,IF(F87="Scenario3PBT8",'Deep retrofit'!$AB$6,"")))&amp;IF(F87="Scenario1PBT9",'Deep retrofit'!$AC$6,IF(F87="Scenario2PBT9",'Deep retrofit'!$AD$6,IF(F87="Scenario3PBT9",'Deep retrofit'!$AE$6,"")))&amp;IF(F87="Scenario1PBT10",'Deep retrofit'!$AF$6,IF(F87="Scenario2PBT10",'Deep retrofit'!$AG$6,IF(F87="Scenario3PBT10",'Deep retrofit'!$AH$6,"")))&amp;IF(F87="Scenario1PBT11",'Deep retrofit'!$AI$6,IF(F87="Scenario2PBT11",'Deep retrofit'!$AJ$6,IF(F87="Scenario3PBT11",'Deep retrofit'!$AK$6,"")))&amp;IF(F87="Scenario1PBT12",'Deep retrofit'!$AL$6,IF(F87="Scenario2PBT12",'Deep retrofit'!$AM$6,IF(F87="Scenario3PBT12",'Deep retrofit'!$AN$6,"")))&amp;IF(F87="Scenario1PBT13",'Deep retrofit'!$AO$6,IF(F87="Scenario2PBT13",'Deep retrofit'!$AP$6,IF(F87="Scenario3PBT13",'Deep retrofit'!$AQ$6,"")))&amp;IF(F87="Scenario1PBT14",'Deep retrofit'!$AR$6,IF(F87="Scenario2PBT14",'Deep retrofit'!$AS$6,IF(F87="Scenario3PBT14",'Deep retrofit'!$AT$6,"")))&amp;IF(F87="Scenario1PBT15",'Deep retrofit'!$AU$6,IF(F87="Scenario2PBT15",'Deep retrofit'!$AV$6,IF(F87="Scenario3PBT15",'Deep retrofit'!$AW$6,"")))</f>
        <v/>
      </c>
      <c r="H87" s="142">
        <f t="shared" si="45"/>
        <v>0</v>
      </c>
      <c r="I87" s="232" t="str">
        <f>IF(F87="Scenario1PBT1",'Deep retrofit'!$E$16,IF(F87="Scenario2PBT1",'Deep retrofit'!$F$16,IF(F87="Scenario3PBT1",'Deep retrofit'!$G$16,"")))&amp;IF(F87="Scenario1PBT2",'Deep retrofit'!$H$16,IF(F87="Scenario2PBT2",'Deep retrofit'!$I$16,IF(F87="Scenario3PBT2",'Deep retrofit'!$J$16,"")))&amp;IF(F87="Scenario1PBT3",'Deep retrofit'!$K$16,IF(F87="Scenario2PBT3",'Deep retrofit'!$L$16,IF(F87="Scenario3PBT3",'Deep retrofit'!$M$16,"")))&amp;IF(F87="Scenario1PBT4",'Deep retrofit'!$N$16,IF(F87="Scenario2PBT4",'Deep retrofit'!$O$16,IF(F87="Scenario3PBT4",'Deep retrofit'!$P$16,"")))&amp;IF(F87="Scenario1PBT5",'Deep retrofit'!$Q$16,IF(F87="Scenario2PBT5",'Deep retrofit'!$R$16,IF(F87="Scenario3PBT5",'Deep retrofit'!$S$16,"")))&amp;IF(F87="Scenario1PBT6",'Deep retrofit'!$T$16,IF(F87="Scenario2PBT6",'Deep retrofit'!$U$16,IF(F87="Scenario3PBT6",'Deep retrofit'!$V$16,"")))&amp;IF(F87="Scenario1PBT7",'Deep retrofit'!$W$16,IF(F87="Scenario2PBT7",'Deep retrofit'!$X$16,IF(F87="Scenario3PBT7",'Deep retrofit'!$Y$16,"")))&amp;IF(F87="Scenario1PBT8",'Deep retrofit'!$Z$16,IF(F87="Scenario2PBT8",'Deep retrofit'!$AA$16,IF(F87="Scenario3PBT8",'Deep retrofit'!$AB$16,"")))&amp;IF(F87="Scenario1PBT9",'Deep retrofit'!$AC$16,IF(F87="Scenario2PBT9",'Deep retrofit'!$AD$16,IF(F87="Scenario3PBT9",'Deep retrofit'!$AE$16,"")))&amp;IF(F87="Scenario1PBT10",'Deep retrofit'!$AF$16,IF(F87="Scenario2PBT10",'Deep retrofit'!$AG$16,IF(F87="Scenario3PBT10",'Deep retrofit'!$AH$16,"")))&amp;IF(F87="Scenario1PBT11",'Deep retrofit'!$AI$16,IF(F87="Scenario2PBT11",'Deep retrofit'!$AJ$16,IF(F87="Scenario3PBT11",'Deep retrofit'!$AK$16,"")))&amp;IF(F87="Scenario1PBT12",'Deep retrofit'!$AL$16,IF(F87="Scenario2PBT12",'Deep retrofit'!$AM$16,IF(F87="Scenario3PBT12",'Deep retrofit'!$AN$16,"")))&amp;IF(F87="Scenario1PBT13",'Deep retrofit'!$AO$16,IF(F87="Scenario2PBT13",'Deep retrofit'!$AP$16,IF(F87="Scenario3PBT13",'Deep retrofit'!$AQ$16,"")))&amp;IF(F87="Scenario1PBT14",'Deep retrofit'!$AR$16,IF(F87="Scenario2PBT14",'Deep retrofit'!$AS$16,IF(F87="Scenario3PBT14",'Deep retrofit'!$AT$16,"")))&amp;IF(F87="Scenario1PBT15",'Deep retrofit'!$AU$16,IF(F87="Scenario2PBT15",'Deep retrofit'!$AV$16,IF(F87="Scenario3PBT15",'Deep retrofit'!$AW$16,"")))</f>
        <v/>
      </c>
      <c r="J87" s="142">
        <f t="shared" si="46"/>
        <v>0</v>
      </c>
      <c r="K87" s="142" t="str">
        <f>IF(F87="Scenario1PBT1",'Deep retrofit'!$E$18,IF(F87="Scenario2PBT1",'Deep retrofit'!$F$18,IF(F87="Scenario3PBT1",'Deep retrofit'!$G$18,"")))&amp;IF(F87="Scenario1PBT2",'Deep retrofit'!$H$18,IF(F87="Scenario2PBT2",'Deep retrofit'!$I$18,IF(F87="Scenario3PBT2",'Deep retrofit'!$J$18,"")))&amp;IF(F87="Scenario1PBT3",'Deep retrofit'!$K$18,IF(F87="Scenario2PBT3",'Deep retrofit'!$L$18,IF(F87="Scenario3PBT3",'Deep retrofit'!$M$18,"")))&amp;IF(F87="Scenario1PBT4",'Deep retrofit'!$N$18,IF(F87="Scenario2PBT4",'Deep retrofit'!$O$18,IF(F87="Scenario3PBT4",'Deep retrofit'!$P$18,"")))&amp;IF(F87="Scenario1PBT5",'Deep retrofit'!$Q$18,IF(F87="Scenario2PBT5",'Deep retrofit'!$R$18,IF(F87="Scenario3PBT5",'Deep retrofit'!$S$18,"")))&amp;IF(F87="Scenario1PBT6",'Deep retrofit'!$T$18,IF(F87="Scenario2PBT6",'Deep retrofit'!$U$18,IF(F87="Scenario3PBT6",'Deep retrofit'!$V$18,"")))&amp;IF(F87="Scenario1PBT7",'Deep retrofit'!$W$18,IF(F87="Scenario2PBT7",'Deep retrofit'!$X$18,IF(F87="Scenario3PBT7",'Deep retrofit'!$Y$18,"")))&amp;IF(F87="Scenario1PBT8",'Deep retrofit'!$Z$18,IF(F87="Scenario2PBT8",'Deep retrofit'!$AA$18,IF(F87="Scenario3PBT8",'Deep retrofit'!$AB$18,"")))&amp;IF(F87="Scenario1PBT9",'Deep retrofit'!$AC$18,IF(F87="Scenario2PBT9",'Deep retrofit'!$AD$18,IF(F87="Scenario3PBT9",'Deep retrofit'!$AE$18,"")))&amp;IF(F87="Scenario1PBT10",'Deep retrofit'!$AF$18,IF(F87="Scenario2PBT10",'Deep retrofit'!$AG$18,IF(F87="Scenario3PBT10",'Deep retrofit'!$AH$18,"")))&amp;IF(F87="Scenario1PBT11",'Deep retrofit'!$AI$18,IF(F87="Scenario2PBT11",'Deep retrofit'!$AJ$18,IF(F87="Scenario3PBT11",'Deep retrofit'!$AK$18,"")))&amp;IF(F87="Scenario1PBT12",'Deep retrofit'!$AL$18,IF(F87="Scenario2PBT12",'Deep retrofit'!$AM$18,IF(F87="Scenario3PBT12",'Deep retrofit'!$AN$18,"")))&amp;IF(F87="Scenario1PBT13",'Deep retrofit'!$AO$18,IF(F87="Scenario2PBT13",'Deep retrofit'!$AP$18,IF(F87="Scenario3PBT13",'Deep retrofit'!$AQ$18,"")))&amp;IF(F87="Scenario1PBT14",'Deep retrofit'!$AR$18,IF(F87="Scenario2PBT14",'Deep retrofit'!$AS$18,IF(F87="Scenario3PBT14",'Deep retrofit'!$AT$18,"")))&amp;IF(F87="Scenario1PBT15",'Deep retrofit'!$AU$18,IF(F87="Scenario2PBT15",'Deep retrofit'!$AV$18,IF(F87="Scenario3PBT15",'Deep retrofit'!$AW$18,"")))</f>
        <v/>
      </c>
      <c r="L87" s="142">
        <f t="shared" si="47"/>
        <v>0</v>
      </c>
      <c r="M87" s="142" t="str">
        <f>IF(F87="Scenario1PBT1",'Deep retrofit'!$E$20,IF(F87="Scenario2PBT1",'Deep retrofit'!$F$20,IF(F87="Scenario3PBT1",'Deep retrofit'!$G$20,"")))&amp;IF(F87="Scenario1PBT2",'Deep retrofit'!$H$20,IF(F87="Scenario2PBT2",'Deep retrofit'!$I$20,IF(F87="Scenario3PBT2",'Deep retrofit'!$J$20,"")))&amp;IF(F87="Scenario1PBT3",'Deep retrofit'!$K$20,IF(F87="Scenario2PBT3",'Deep retrofit'!$L$20,IF(F87="Scenario3PBT3",'Deep retrofit'!$M$20,"")))&amp;IF(F87="Scenario1PBT4",'Deep retrofit'!$N$20,IF(F87="Scenario2PBT4",'Deep retrofit'!$O$20,IF(F87="Scenario3PBT4",'Deep retrofit'!$P$20,"")))&amp;IF(F87="Scenario1PBT5",'Deep retrofit'!$Q$20,IF(F87="Scenario2PBT5",'Deep retrofit'!$R$20,IF(F87="Scenario3PBT5",'Deep retrofit'!$S$20,"")))&amp;IF(F87="Scenario1PBT6",'Deep retrofit'!$T$20,IF(F87="Scenario2PBT6",'Deep retrofit'!$U$20,IF(F87="Scenario3PBT6",'Deep retrofit'!$V$20,"")))&amp;IF(F87="Scenario1PBT7",'Deep retrofit'!$W$20,IF(F87="Scenario2PBT7",'Deep retrofit'!$X$20,IF(F87="Scenario3PBT7",'Deep retrofit'!$Y$20,"")))&amp;IF(F87="Scenario1PBT8",'Deep retrofit'!$Z$20,IF(F87="Scenario2PBT8",'Deep retrofit'!$AA$20,IF(F87="Scenario3PBT8",'Deep retrofit'!$AB$20,"")))&amp;IF(F87="Scenario1PBT9",'Deep retrofit'!$AC$20,IF(F87="Scenario2PBT9",'Deep retrofit'!$AD$20,IF(F87="Scenario3PBT9",'Deep retrofit'!$AE$20,"")))&amp;IF(F87="Scenario1PBT10",'Deep retrofit'!$AF$20,IF(F87="Scenario2PBT10",'Deep retrofit'!$AG$20,IF(F87="Scenario3PBT10",'Deep retrofit'!$AH$20,"")))&amp;IF(F87="Scenario1PBT11",'Deep retrofit'!$AI$20,IF(F87="Scenario2PBT11",'Deep retrofit'!$AJ$20,IF(F87="Scenario3PBT11",'Deep retrofit'!$AK$20,"")))&amp;IF(F87="Scenario1PBT12",'Deep retrofit'!$AL$20,IF(F87="Scenario2PBT12",'Deep retrofit'!$AM$20,IF(F87="Scenario3PBT12",'Deep retrofit'!$AN$20,"")))&amp;IF(F87="Scenario1PBT13",'Deep retrofit'!$AO$20,IF(F87="Scenario2PBT13",'Deep retrofit'!$AP$20,IF(F87="Scenario3PBT13",'Deep retrofit'!$AQ$20,"")))&amp;IF(F87="Scenario1PBT14",'Deep retrofit'!$AR$20,IF(F87="Scenario2PBT14",'Deep retrofit'!$AS$20,IF(F87="Scenario3PBT14",'Deep retrofit'!$AT$20,"")))&amp;IF(F87="Scenario1PBT15",'Deep retrofit'!$AU$20,IF(F87="Scenario2PBT15",'Deep retrofit'!$AV$20,IF(F87="Scenario3PBT15",'Deep retrofit'!$AW$20,"")))</f>
        <v/>
      </c>
      <c r="N87" s="143">
        <f t="shared" si="48"/>
        <v>0</v>
      </c>
      <c r="O87" s="262" t="str">
        <f>IF(F87="Scenario1PBT1",'Deep retrofit'!$E$23,IF(F87="Scenario2PBT1",'Deep retrofit'!$F$23,IF(F87="Scenario3PBT1",'Deep retrofit'!$G$23,"")))&amp;IF(F87="Scenario1PBT2",'Deep retrofit'!$H$23,IF(F87="Scenario2PBT2",'Deep retrofit'!$I$23,IF(F87="Scenario3PBT2",'Deep retrofit'!$J$23,"")))&amp;IF(F87="Scenario1PBT3",'Deep retrofit'!$K$23,IF(F87="Scenario2PBT3",'Deep retrofit'!$L$23,IF(F87="Scenario3PBT3",'Deep retrofit'!$M$23,"")))&amp;IF(F87="Scenario1PBT4",'Deep retrofit'!$N$23,IF(F87="Scenario2PBT4",'Deep retrofit'!$O$23,IF(F87="Scenario3PBT4",'Deep retrofit'!$P$23,"")))&amp;IF(F87="Scenario1PBT5",'Deep retrofit'!$Q$23,IF(F87="Scenario2PBT5",'Deep retrofit'!$R$23,IF(F87="Scenario3PBT5",'Deep retrofit'!$S$23,"")))&amp;IF(F87="Scenario1PBT6",'Deep retrofit'!$T$23,IF(F87="Scenario2PBT6",'Deep retrofit'!$U$23,IF(F87="Scenario3PBT6",'Deep retrofit'!$V$23,"")))&amp;IF(F87="Scenario1PBT7",'Deep retrofit'!$W$23,IF(F87="Scenario2PBT7",'Deep retrofit'!$X$23,IF(F87="Scenario3PBT7",'Deep retrofit'!$Y$23,"")))&amp;IF(F87="Scenario1PBT8",'Deep retrofit'!$Z$23,IF(F87="Scenario2PBT8",'Deep retrofit'!$AA$23,IF(F87="Scenario3PBT8",'Deep retrofit'!$AB$23,"")))&amp;IF(F87="Scenario1PBT9",'Deep retrofit'!$AC$23,IF(F87="Scenario2PBT9",'Deep retrofit'!$AD$23,IF(F87="Scenario3PBT9",'Deep retrofit'!$AE$23,"")))&amp;IF(F87="Scenario1PBT10",'Deep retrofit'!$AF$23,IF(F87="Scenario2PBT10",'Deep retrofit'!$AG$23,IF(F87="Scenario3PBT10",'Deep retrofit'!$AH$23,"")))&amp;IF(F87="Scenario1PBT11",'Deep retrofit'!$AI$23,IF(F87="Scenario2PBT11",'Deep retrofit'!$AJ$23,IF(F87="Scenario3PBT11",'Deep retrofit'!$AK$23,"")))&amp;IF(F87="Scenario1PBT12",'Deep retrofit'!$AL$23,IF(F87="Scenario2PBT12",'Deep retrofit'!$AM$23,IF(F87="Scenario3PBT12",'Deep retrofit'!$AN$23,"")))&amp;IF(F87="Scenario1PBT13",'Deep retrofit'!$AO$23,IF(F87="Scenario2PBT13",'Deep retrofit'!$AP$23,IF(F87="Scenario3PBT13",'Deep retrofit'!$AQ$23,"")))&amp;IF(F87="Scenario1PBT14",'Deep retrofit'!$AR$23,IF(F87="Scenario2PBT14",'Deep retrofit'!$AS$23,IF(F87="Scenario3PBT14",'Deep retrofit'!$AT$23,"")))&amp;IF(F87="Scenario1PBT15",'Deep retrofit'!$AU$23,IF(F87="Scenario2PBT15",'Deep retrofit'!$AV$23,IF(F87="Scenario3PBT15",'Deep retrofit'!$AW$23,"")))</f>
        <v/>
      </c>
      <c r="P87" s="142">
        <f t="shared" si="49"/>
        <v>0</v>
      </c>
      <c r="Q87" s="142" t="str">
        <f>IF(F87="Scenario1PBT1",'Deep retrofit'!$E$25,IF(F87="Scenario2PBT1",'Deep retrofit'!$F$25,IF(F87="Scenario3PBT1",'Deep retrofit'!$G$25,"")))&amp;IF(F87="Scenario1PBT2",'Deep retrofit'!$H$25,IF(F87="Scenario2PBT2",'Deep retrofit'!$I$25,IF(F87="Scenario3PBT2",'Deep retrofit'!$J$25,"")))&amp;IF(F87="Scenario1PBT3",'Deep retrofit'!$K$25,IF(F87="Scenario2PBT3",'Deep retrofit'!$L$25,IF(F87="Scenario3PBT3",'Deep retrofit'!$M$25,"")))&amp;IF(F87="Scenario1PBT4",'Deep retrofit'!$N$25,IF(F87="Scenario2PBT4",'Deep retrofit'!$O$25,IF(F87="Scenario3PBT4",'Deep retrofit'!$P$25,"")))&amp;IF(F87="Scenario1PBT5",'Deep retrofit'!$Q$25,IF(F87="Scenario2PBT5",'Deep retrofit'!$R$25,IF(F87="Scenario3PBT5",'Deep retrofit'!$S$25,"")))&amp;IF(F87="Scenario1PBT6",'Deep retrofit'!$T$25,IF(F87="Scenario2PBT6",'Deep retrofit'!$U$25,IF(F87="Scenario3PBT6",'Deep retrofit'!$V$25,"")))&amp;IF(F87="Scenario1PBT7",'Deep retrofit'!$W$25,IF(F87="Scenario2PBT7",'Deep retrofit'!$X$25,IF(F87="Scenario3PBT7",'Deep retrofit'!$Y$25,"")))&amp;IF(F87="Scenario1PBT8",'Deep retrofit'!$Z$25,IF(F87="Scenario2PBT8",'Deep retrofit'!$AA$25,IF(F87="Scenario3PBT8",'Deep retrofit'!$AB$25,"")))&amp;IF(F87="Scenario1PBT9",'Deep retrofit'!$AC$25,IF(F87="Scenario2PBT9",'Deep retrofit'!$AD$25,IF(F87="Scenario3PBT9",'Deep retrofit'!$AE$25,"")))&amp;IF(F87="Scenario1PBT10",'Deep retrofit'!$AF$25,IF(F87="Scenario2PBT10",'Deep retrofit'!$AG$25,IF(F87="Scenario3PBT10",'Deep retrofit'!$AH$25,"")))&amp;IF(F87="Scenario1PBT11",'Deep retrofit'!$AI$25,IF(F87="Scenario2PBT11",'Deep retrofit'!$AJ$25,IF(F87="Scenario3PBT11",'Deep retrofit'!$AK$25,"")))&amp;IF(F87="Scenario1PBT12",'Deep retrofit'!$AL$25,IF(F87="Scenario2PBT12",'Deep retrofit'!$AM$25,IF(F87="Scenario3PBT12",'Deep retrofit'!$AN$25,"")))&amp;IF(F87="Scenario1PBT13",'Deep retrofit'!$AO$25,IF(F87="Scenario2PBT13",'Deep retrofit'!$AP$25,IF(F87="Scenario3PBT13",'Deep retrofit'!$AQ$25,"")))&amp;IF(F87="Scenario1PBT14",'Deep retrofit'!$AR$25,IF(F87="Scenario2PBT14",'Deep retrofit'!$AS$25,IF(F87="Scenario3PBT14",'Deep retrofit'!$AT$25,"")))&amp;IF(F87="Scenario1PBT15",'Deep retrofit'!$AU$25,IF(F87="Scenario2PBT15",'Deep retrofit'!$AV$25,IF(F87="Scenario3PBT15",'Deep retrofit'!$AW$25,"")))</f>
        <v/>
      </c>
      <c r="R87" s="142">
        <f t="shared" si="50"/>
        <v>0</v>
      </c>
      <c r="S87" s="142" t="str">
        <f>IF(F87="Scenario1PBT1",'Deep retrofit'!$E$27,IF(F87="Scenario2PBT1",'Deep retrofit'!$F$27,IF(F87="Scenario3PBT1",'Deep retrofit'!$G$27,"")))&amp;IF(F87="Scenario1PBT2",'Deep retrofit'!$H$27,IF(F87="Scenario2PBT2",'Deep retrofit'!$I$27,IF(F87="Scenario3PBT2",'Deep retrofit'!$J$27,"")))&amp;IF(F87="Scenario1PBT3",'Deep retrofit'!$K$27,IF(F87="Scenario2PBT3",'Deep retrofit'!$L$27,IF(F87="Scenario3PBT3",'Deep retrofit'!$M$27,"")))&amp;IF(F87="Scenario1PBT4",'Deep retrofit'!$N$27,IF(F87="Scenario2PBT4",'Deep retrofit'!$O$27,IF(F87="Scenario3PBT4",'Deep retrofit'!$P$27,"")))&amp;IF(F87="Scenario1PBT5",'Deep retrofit'!$Q$27,IF(F87="Scenario2PBT5",'Deep retrofit'!$R$27,IF(F87="Scenario3PBT5",'Deep retrofit'!$S$27,"")))&amp;IF(F87="Scenario1PBT6",'Deep retrofit'!$T$27,IF(F87="Scenario2PBT6",'Deep retrofit'!$U$27,IF(F87="Scenario3PBT6",'Deep retrofit'!$V$27,"")))&amp;IF(F87="Scenario1PBT7",'Deep retrofit'!$W$27,IF(F87="Scenario2PBT7",'Deep retrofit'!$X$27,IF(F87="Scenario3PBT7",'Deep retrofit'!$Y$27,"")))&amp;IF(F87="Scenario1PBT8",'Deep retrofit'!$Z$27,IF(F87="Scenario2PBT8",'Deep retrofit'!$AA$27,IF(F87="Scenario3PBT8",'Deep retrofit'!$AB$27,"")))&amp;IF(F87="Scenario1PBT9",'Deep retrofit'!$AC$27,IF(F87="Scenario2PBT9",'Deep retrofit'!$AD$27,IF(F87="Scenario3PBT9",'Deep retrofit'!$AE$27,"")))&amp;IF(F87="Scenario1PBT10",'Deep retrofit'!$AF$27,IF(F87="Scenario2PBT10",'Deep retrofit'!$AG$27,IF(F87="Scenario3PBT10",'Deep retrofit'!$AH$27,"")))&amp;IF(F87="Scenario1PBT11",'Deep retrofit'!$AI$27,IF(F87="Scenario2PBT11",'Deep retrofit'!$AJ$27,IF(F87="Scenario3PBT11",'Deep retrofit'!$AK$27,"")))&amp;IF(F87="Scenario1PBT12",'Deep retrofit'!$AL$27,IF(F87="Scenario2PBT12",'Deep retrofit'!$AM$27,IF(F87="Scenario3PBT12",'Deep retrofit'!$AN$27,"")))&amp;IF(F87="Scenario1PBT13",'Deep retrofit'!$AO$27,IF(F87="Scenario2PBT13",'Deep retrofit'!$AP$27,IF(F87="Scenario3PBT13",'Deep retrofit'!$AQ$27,"")))&amp;IF(F87="Scenario1PBT14",'Deep retrofit'!$AR$27,IF(F87="Scenario2PBT14",'Deep retrofit'!$AS$27,IF(F87="Scenario3PBT14",'Deep retrofit'!$AT$27,"")))&amp;IF(F87="Scenario1PBT15",'Deep retrofit'!$AU$27,IF(F87="Scenario2PBT15",'Deep retrofit'!$AV$27,IF(F87="Scenario3PBT15",'Deep retrofit'!$AW$27,"")))</f>
        <v/>
      </c>
      <c r="T87" s="263">
        <f t="shared" si="51"/>
        <v>0</v>
      </c>
      <c r="U87" s="262" t="str">
        <f>IF(F87="Scenario1PBT1",'Deep retrofit'!$E$38,IF(F87="Scenario2PBT1",'Deep retrofit'!$F$38,IF(F87="Scenario3PBT1",'Deep retrofit'!$G$38,"")))&amp;IF(F87="Scenario1PBT2",'Deep retrofit'!$H$38,IF(F87="Scenario2PBT2",'Deep retrofit'!$I$38,IF(F87="Scenario3PBT2",'Deep retrofit'!$J$38,"")))&amp;IF(F87="Scenario1PBT3",'Deep retrofit'!$K$38,IF(F87="Scenario2PBT3",'Deep retrofit'!$L$38,IF(F87="Scenario3PBT3",'Deep retrofit'!$M$38,"")))&amp;IF(F87="Scenario1PBT4",'Deep retrofit'!$N$38,IF(F87="Scenario2PBT4",'Deep retrofit'!$O$38,IF(F87="Scenario3PBT4",'Deep retrofit'!$P$38,"")))&amp;IF(F87="Scenario1PBT5",'Deep retrofit'!$Q$38,IF(F87="Scenario2PBT5",'Deep retrofit'!$R$38,IF(F87="Scenario3PBT5",'Deep retrofit'!$S$38,"")))&amp;IF(F87="Scenario1PBT6",'Deep retrofit'!$T$38,IF(F87="Scenario2PBT6",'Deep retrofit'!$U$38,IF(F87="Scenario3PBT6",'Deep retrofit'!$V$38,"")))&amp;IF(F87="Scenario1PBT7",'Deep retrofit'!$W$38,IF(F87="Scenario2PBT7",'Deep retrofit'!$X$38,IF(F87="Scenario3PBT7",'Deep retrofit'!$Y$38,"")))&amp;IF(F87="Scenario1PBT8",'Deep retrofit'!$Z$38,IF(F87="Scenario2PBT8",'Deep retrofit'!$AA$38,IF(F87="Scenario3PBT8",'Deep retrofit'!$AB$38,"")))&amp;IF(F87="Scenario1PBT9",'Deep retrofit'!$AC$38,IF(F87="Scenario2PBT9",'Deep retrofit'!$AD$38,IF(F87="Scenario3PBT9",'Deep retrofit'!$AE$38,"")))&amp;IF(F87="Scenario1PBT10",'Deep retrofit'!$AF$38,IF(F87="Scenario2PBT10",'Deep retrofit'!$AG$38,IF(F87="Scenario3PBT10",'Deep retrofit'!$AH$38,"")))&amp;IF(F87="Scenario1PBT11",'Deep retrofit'!$AI$38,IF(F87="Scenario2PBT11",'Deep retrofit'!$AJ$38,IF(F87="Scenario3PBT11",'Deep retrofit'!$AK$38,"")))&amp;IF(F87="Scenario1PBT12",'Deep retrofit'!$AL$38,IF(F87="Scenario2PBT12",'Deep retrofit'!$AM$38,IF(F87="Scenario3PBT12",'Deep retrofit'!$AN$38,"")))&amp;IF(F87="Scenario1PBT13",'Deep retrofit'!$AO$38,IF(F87="Scenario2PBT13",'Deep retrofit'!$AP$38,IF(F87="Scenario3PBT13",'Deep retrofit'!$AQ$38,"")))&amp;IF(F87="Scenario1PBT14",'Deep retrofit'!$AR$38,IF(F87="Scenario2PBT14",'Deep retrofit'!$AS$38,IF(F87="Scenario3PBT14",'Deep retrofit'!$AT$38,"")))&amp;IF(F87="Scenario1PBT15",'Deep retrofit'!$AU$38,IF(F87="Scenario2PBT15",'Deep retrofit'!$AV$38,IF(F87="Scenario3PBT15",'Deep retrofit'!$AW$38,"")))</f>
        <v/>
      </c>
      <c r="V87" s="142">
        <f t="shared" si="52"/>
        <v>0</v>
      </c>
      <c r="W87" s="142" t="str">
        <f>IF(F87="Scenario1PBT1",'Deep retrofit'!$E$40,IF(F87="Scenario2PBT1",'Deep retrofit'!$F$40,IF(F87="Scenario3PBT1",'Deep retrofit'!$G$40,"")))&amp;IF(F87="Scenario1PBT2",'Deep retrofit'!$H$40,IF(F87="Scenario2PBT2",'Deep retrofit'!$I$40,IF(F87="Scenario3PBT2",'Deep retrofit'!$J$40,"")))&amp;IF(F87="Scenario1PBT3",'Deep retrofit'!$K$40,IF(F87="Scenario2PBT3",'Deep retrofit'!$L$40,IF(F87="Scenario3PBT3",'Deep retrofit'!$M$40,"")))&amp;IF(F87="Scenario1PBT4",'Deep retrofit'!$N$40,IF(F87="Scenario2PBT4",'Deep retrofit'!$O$40,IF(F87="Scenario3PBT4",'Deep retrofit'!$P$40,"")))&amp;IF(F87="Scenario1PBT5",'Deep retrofit'!$Q$40,IF(F87="Scenario2PBT5",'Deep retrofit'!$R$40,IF(F87="Scenario3PBT5",'Deep retrofit'!$S$40,"")))&amp;IF(F87="Scenario1PBT6",'Deep retrofit'!$T$40,IF(F87="Scenario2PBT6",'Deep retrofit'!$U$40,IF(F87="Scenario3PBT6",'Deep retrofit'!$V$40,"")))&amp;IF(F87="Scenario1PBT7",'Deep retrofit'!$W$40,IF(F87="Scenario2PBT7",'Deep retrofit'!$X$40,IF(F87="Scenario3PBT7",'Deep retrofit'!$Y$40,"")))&amp;IF(F87="Scenario1PBT8",'Deep retrofit'!$Z$40,IF(F87="Scenario2PBT8",'Deep retrofit'!$AA$40,IF(F87="Scenario3PBT8",'Deep retrofit'!$AB$40,"")))&amp;IF(F87="Scenario1PBT9",'Deep retrofit'!$AC$40,IF(F87="Scenario2PBT9",'Deep retrofit'!$AD$40,IF(F87="Scenario3PBT9",'Deep retrofit'!$AE$40,"")))&amp;IF(F87="Scenario1PBT10",'Deep retrofit'!$AF$40,IF(F87="Scenario2PBT10",'Deep retrofit'!$AG$40,IF(F87="Scenario3PBT10",'Deep retrofit'!$AH$40,"")))&amp;IF(F87="Scenario1PBT11",'Deep retrofit'!$AI$40,IF(F87="Scenario2PBT11",'Deep retrofit'!$AJ$40,IF(F87="Scenario3PBT11",'Deep retrofit'!$AK$40,"")))&amp;IF(F87="Scenario1PBT12",'Deep retrofit'!$AL$40,IF(F87="Scenario2PBT12",'Deep retrofit'!$AM$40,IF(F87="Scenario3PBT12",'Deep retrofit'!$AN$40,"")))&amp;IF(F87="Scenario1PBT13",'Deep retrofit'!$AO$40,IF(F87="Scenario2PBT13",'Deep retrofit'!$AP$40,IF(F87="Scenario3PBT13",'Deep retrofit'!$AQ$40,"")))&amp;IF(F87="Scenario1PBT14",'Deep retrofit'!$AR$40,IF(F87="Scenario2PBT14",'Deep retrofit'!$AS$40,IF(F87="Scenario3PBT14",'Deep retrofit'!$AT$40,"")))&amp;IF(F87="Scenario1PBT15",'Deep retrofit'!$AU$40,IF(F87="Scenario2PBT15",'Deep retrofit'!$AV$40,IF(F87="Scenario3PBT15",'Deep retrofit'!$AW$40,"")))</f>
        <v/>
      </c>
      <c r="X87" s="142">
        <f t="shared" si="53"/>
        <v>0</v>
      </c>
      <c r="Y87" s="142" t="str">
        <f>IF(F87="Scenario1PBT1",'Deep retrofit'!$E$42,IF(F87="Scenario2PBT1",'Deep retrofit'!$F$42,IF(F87="Scenario3PBT1",'Deep retrofit'!$G$42,"")))&amp;IF(F87="Scenario1PBT2",'Deep retrofit'!$H$42,IF(F87="Scenario2PBT2",'Deep retrofit'!$I$42,IF(F87="Scenario3PBT2",'Deep retrofit'!$J$42,"")))&amp;IF(F87="Scenario1PBT3",'Deep retrofit'!$K$42,IF(F87="Scenario2PBT3",'Deep retrofit'!$L$42,IF(F87="Scenario3PBT3",'Deep retrofit'!$M$42,"")))&amp;IF(F87="Scenario1PBT4",'Deep retrofit'!$N$42,IF(F87="Scenario2PBT4",'Deep retrofit'!$O$42,IF(F87="Scenario3PBT4",'Deep retrofit'!$P$42,"")))&amp;IF(F87="Scenario1PBT5",'Deep retrofit'!$Q$42,IF(F87="Scenario2PBT5",'Deep retrofit'!$R$42,IF(F87="Scenario3PBT5",'Deep retrofit'!$S$42,"")))&amp;IF(F87="Scenario1PBT6",'Deep retrofit'!$T$42,IF(F87="Scenario2PBT6",'Deep retrofit'!$U$42,IF(F87="Scenario3PBT6",'Deep retrofit'!$V$42,"")))&amp;IF(F87="Scenario1PBT7",'Deep retrofit'!$W$42,IF(F87="Scenario2PBT7",'Deep retrofit'!$X$42,IF(F87="Scenario3PBT7",'Deep retrofit'!$Y$42,"")))&amp;IF(F87="Scenario1PBT8",'Deep retrofit'!$Z$42,IF(F87="Scenario2PBT8",'Deep retrofit'!$AA$42,IF(F87="Scenario3PBT8",'Deep retrofit'!$AB$42,"")))&amp;IF(F87="Scenario1PBT9",'Deep retrofit'!$AC$42,IF(F87="Scenario2PBT9",'Deep retrofit'!$AD$42,IF(F87="Scenario3PBT9",'Deep retrofit'!$AE$42,"")))&amp;IF(F87="Scenario1PBT10",'Deep retrofit'!$AF$42,IF(F87="Scenario2PBT10",'Deep retrofit'!$AG$42,IF(F87="Scenario3PBT10",'Deep retrofit'!$AH$42,"")))&amp;IF(F87="Scenario1PBT11",'Deep retrofit'!$AI$42,IF(F87="Scenario2PBT11",'Deep retrofit'!$AJ$42,IF(F87="Scenario3PBT11",'Deep retrofit'!$AK$42,"")))&amp;IF(F87="Scenario1PBT12",'Deep retrofit'!$AL$42,IF(F87="Scenario2PBT12",'Deep retrofit'!$AM$42,IF(F87="Scenario3PBT12",'Deep retrofit'!$AN$42,"")))&amp;IF(F87="Scenario1PBT13",'Deep retrofit'!$AO$42,IF(F87="Scenario2PBT13",'Deep retrofit'!$AP$42,IF(F87="Scenario3PBT13",'Deep retrofit'!$AQ$42,"")))&amp;IF(F87="Scenario1PBT14",'Deep retrofit'!$AR$42,IF(F87="Scenario2PBT14",'Deep retrofit'!$AS$42,IF(F87="Scenario3PBT14",'Deep retrofit'!$AT$42,"")))&amp;IF(F87="Scenario1PBT15",'Deep retrofit'!$AU$42,IF(F87="Scenario2PBT15",'Deep retrofit'!$AV$42,IF(F87="Scenario3PBT15",'Deep retrofit'!$AW$42,"")))</f>
        <v/>
      </c>
      <c r="Z87" s="142">
        <f t="shared" si="54"/>
        <v>0</v>
      </c>
      <c r="AA87" s="331" t="str">
        <f>IF(F87="Scenario1PBT1",'Deep retrofit'!$E$101,IF(F87="Scenario2PBT1",'Deep retrofit'!$F$101,IF(F87="Scenario3PBT1",'Deep retrofit'!$G$101,"")))&amp;IF(F87="Scenario1PBT2",'Deep retrofit'!$H$101,IF(F87="Scenario2PBT2",'Deep retrofit'!$I$101,IF(F87="Scenario3PBT2",'Deep retrofit'!$J$101,"")))&amp;IF(F87="Scenario1PBT3",'Deep retrofit'!$K$101,IF(F87="Scenario2PBT3",'Deep retrofit'!$L$101,IF(F87="Scenario3PBT3",'Deep retrofit'!$M$101,"")))&amp;IF(F87="Scenario1PBT4",'Deep retrofit'!$N$101,IF(F87="Scenario2PBT4",'Deep retrofit'!$O$101,IF(F87="Scenario3PBT4",'Deep retrofit'!$P$101,"")))&amp;IF(F87="Scenario1PBT5",'Deep retrofit'!$Q$101,IF(F87="Scenario2PBT5",'Deep retrofit'!$R$101,IF(F87="Scenario3PBT5",'Deep retrofit'!$S$101,"")))&amp;IF(F87="Scenario1PBT6",'Deep retrofit'!$T$101,IF(F87="Scenario2PBT6",'Deep retrofit'!$U$101,IF(F87="Scenario3PBT6",'Deep retrofit'!$V$101,"")))&amp;IF(F87="Scenario1PBT7",'Deep retrofit'!$W$101,IF(F87="Scenario2PBT7",'Deep retrofit'!$X$101,IF(F87="Scenario3PBT7",'Deep retrofit'!$Y$101,"")))&amp;IF(F87="Scenario1PBT8",'Deep retrofit'!$Z$101,IF(F87="Scenario2PBT8",'Deep retrofit'!$AA$101,IF(F87="Scenario3PBT8",'Deep retrofit'!$AB$101,"")))&amp;IF(F87="Scenario1PBT9",'Deep retrofit'!$AC$101,IF(F87="Scenario2PBT9",'Deep retrofit'!$AD$101,IF(F87="Scenario3PBT9",'Deep retrofit'!$AE$101,"")))&amp;IF(F87="Scenario1PBT10",'Deep retrofit'!$AF$101,IF(F87="Scenario2PBT10",'Deep retrofit'!$AG$101,IF(F87="Scenario3PBT10",'Deep retrofit'!$AH$101,"")))&amp;IF(F87="Scenario1PBT11",'Deep retrofit'!$AI$101,IF(F87="Scenario2PBT11",'Deep retrofit'!$AJ$101,IF(F87="Scenario3PBT11",'Deep retrofit'!$AK$101,"")))&amp;IF(F87="Scenario1PBT12",'Deep retrofit'!$AL$101,IF(F87="Scenario2PBT12",'Deep retrofit'!$AM$101,IF(F87="Scenario3PBT12",'Deep retrofit'!$AN$101,"")))&amp;IF(F87="Scenario1PBT13",'Deep retrofit'!$AO$101,IF(F87="Scenario2PBT13",'Deep retrofit'!$AP$101,IF(F87="Scenario3PBT13",'Deep retrofit'!$AQ$101,"")))&amp;IF(F87="Scenario1PBT14",'Deep retrofit'!$AR$101,IF(F87="Scenario2PBT14",'Deep retrofit'!$AS$101,IF(F87="Scenario3PBT14",'Deep retrofit'!$AT$101,"")))&amp;IF(F87="Scenario1PBT15",'Deep retrofit'!$AU$101,IF(F87="Scenario2PBT15",'Deep retrofit'!$AV$101,IF(F87="Scenario3PBT15",'Deep retrofit'!$AW$101,"")))</f>
        <v/>
      </c>
      <c r="AB87" s="233">
        <f t="shared" si="55"/>
        <v>0</v>
      </c>
      <c r="AC87" s="264">
        <f>IFERROR('Projection_Base-case'!G87-G87,0)</f>
        <v>0</v>
      </c>
      <c r="AD87" s="142">
        <f t="shared" si="34"/>
        <v>0</v>
      </c>
      <c r="AE87" s="142">
        <f>IFERROR(100*AC87/'Projection_Base-case'!G87,0)</f>
        <v>0</v>
      </c>
      <c r="AF87" s="142">
        <f>IFERROR('Projection_Base-case'!I87-I87,0)</f>
        <v>0</v>
      </c>
      <c r="AG87" s="142">
        <f t="shared" si="35"/>
        <v>0</v>
      </c>
      <c r="AH87" s="142">
        <f>IFERROR(100*AF87/'Projection_Base-case'!I87,0)</f>
        <v>0</v>
      </c>
      <c r="AI87" s="142">
        <f>IFERROR('Projection_Base-case'!K87-K87,0)</f>
        <v>0</v>
      </c>
      <c r="AJ87" s="142">
        <f t="shared" si="36"/>
        <v>0</v>
      </c>
      <c r="AK87" s="142">
        <f>IFERROR(100*AI87/'Projection_Base-case'!K87,0)</f>
        <v>0</v>
      </c>
      <c r="AL87" s="142">
        <f>IFERROR(M87-'Projection_Base-case'!M87,0)</f>
        <v>0</v>
      </c>
      <c r="AM87" s="142">
        <f t="shared" si="37"/>
        <v>0</v>
      </c>
      <c r="AN87" s="143">
        <f>IFERROR(100*AL87/'Projection_Base-case'!M87,0)</f>
        <v>0</v>
      </c>
      <c r="AO87" s="262">
        <f>IFERROR('Projection_Base-case'!O87-O87,0)</f>
        <v>0</v>
      </c>
      <c r="AP87" s="142">
        <f t="shared" si="38"/>
        <v>0</v>
      </c>
      <c r="AQ87" s="142">
        <f>IFERROR(100*AO87/'Projection_Base-case'!O87,0)</f>
        <v>0</v>
      </c>
      <c r="AR87" s="142">
        <f>IFERROR('Projection_Base-case'!Q87-Q87,0)</f>
        <v>0</v>
      </c>
      <c r="AS87" s="142">
        <f t="shared" si="39"/>
        <v>0</v>
      </c>
      <c r="AT87" s="142">
        <f>IFERROR(100*AR87/'Projection_Base-case'!Q87,0)</f>
        <v>0</v>
      </c>
      <c r="AU87" s="142">
        <f>IFERROR('Projection_Base-case'!S87-S87,0)</f>
        <v>0</v>
      </c>
      <c r="AV87" s="142">
        <f t="shared" si="40"/>
        <v>0</v>
      </c>
      <c r="AW87" s="143">
        <f>IFERROR(100*AU87/'Projection_Base-case'!S87,0)</f>
        <v>0</v>
      </c>
      <c r="AX87" s="262">
        <f>IFERROR('Projection_Base-case'!U87-U87,0)</f>
        <v>0</v>
      </c>
      <c r="AY87" s="142">
        <f t="shared" si="41"/>
        <v>0</v>
      </c>
      <c r="AZ87" s="142">
        <f>IFERROR(100*AX87/'Projection_Base-case'!U87,0)</f>
        <v>0</v>
      </c>
      <c r="BA87" s="142">
        <f>IFERROR('Projection_Base-case'!W87-W87,0)</f>
        <v>0</v>
      </c>
      <c r="BB87" s="142">
        <f t="shared" si="42"/>
        <v>0</v>
      </c>
      <c r="BC87" s="142">
        <f>IFERROR(100*BA87/'Projection_Base-case'!W87,0)</f>
        <v>0</v>
      </c>
      <c r="BD87" s="142">
        <f>IFERROR('Projection_Base-case'!Y87-Y87,0)</f>
        <v>0</v>
      </c>
      <c r="BE87" s="142">
        <f t="shared" si="43"/>
        <v>0</v>
      </c>
      <c r="BF87" s="142">
        <f>IFERROR(100*BD87/'Projection_Base-case'!Y87,0)</f>
        <v>0</v>
      </c>
      <c r="BG87" s="531">
        <f t="shared" si="56"/>
        <v>0</v>
      </c>
      <c r="BH87" s="532">
        <f t="shared" si="57"/>
        <v>0</v>
      </c>
    </row>
    <row r="88" spans="1:60" x14ac:dyDescent="0.25">
      <c r="A88" s="261">
        <v>83</v>
      </c>
      <c r="B88" s="142">
        <f>'Projection_Base-case'!B88</f>
        <v>0</v>
      </c>
      <c r="C88" s="142">
        <f>'Projection_Base-case'!C88</f>
        <v>0</v>
      </c>
      <c r="D88" s="142">
        <f>'Projection_Base-case'!D88</f>
        <v>0</v>
      </c>
      <c r="E88" s="149"/>
      <c r="F88" s="258" t="str">
        <f t="shared" si="44"/>
        <v>0</v>
      </c>
      <c r="G88" s="231" t="str">
        <f>IF(F88="Scenario1PBT1",'Deep retrofit'!$E$6,IF(F88="Scenario2PBT1",'Deep retrofit'!$F$6,IF(F88="Scenario3PBT1",'Deep retrofit'!$G$6,"")))&amp;IF(F88="Scenario1PBT2",'Deep retrofit'!$H$6,IF(F88="Scenario2PBT2",'Deep retrofit'!$I$6,IF(F88="Scenario3PBT2",'Deep retrofit'!$J$6,"")))&amp;IF(F88="Scenario1PBT3",'Deep retrofit'!$K$6,IF(F88="Scenario2PBT3",'Deep retrofit'!$L$6,IF(F88="Scenario3PBT3",'Deep retrofit'!$M$6,"")))&amp;IF(F88="Scenario1PBT4",'Deep retrofit'!$N$6,IF(F88="Scenario2PBT4",'Deep retrofit'!$O$6,IF(F88="Scenario3PBT4",'Deep retrofit'!$P$6,"")))&amp;IF(F88="Scenario1PBT5",'Deep retrofit'!$Q$6,IF(F88="Scenario2PBT5",'Deep retrofit'!$R$6,IF(F88="Scenario3PBT5",'Deep retrofit'!$S$6,"")))&amp;IF(F88="Scenario1PBT6",'Deep retrofit'!$T$6,IF(F88="Scenario2PBT6",'Deep retrofit'!$U$6,IF(F88="Scenario3PBT6",'Deep retrofit'!$V$6,"")))&amp;IF(F88="Scenario1PBT7",'Deep retrofit'!$W$6,IF(F88="Scenario2PBT7",'Deep retrofit'!$X$6,IF(F88="Scenario3PBT7",'Deep retrofit'!$Y$6,"")))&amp;IF(F88="Scenario1PBT8",'Deep retrofit'!$Z$6,IF(F88="Scenario2PBT8",'Deep retrofit'!$AA$6,IF(F88="Scenario3PBT8",'Deep retrofit'!$AB$6,"")))&amp;IF(F88="Scenario1PBT9",'Deep retrofit'!$AC$6,IF(F88="Scenario2PBT9",'Deep retrofit'!$AD$6,IF(F88="Scenario3PBT9",'Deep retrofit'!$AE$6,"")))&amp;IF(F88="Scenario1PBT10",'Deep retrofit'!$AF$6,IF(F88="Scenario2PBT10",'Deep retrofit'!$AG$6,IF(F88="Scenario3PBT10",'Deep retrofit'!$AH$6,"")))&amp;IF(F88="Scenario1PBT11",'Deep retrofit'!$AI$6,IF(F88="Scenario2PBT11",'Deep retrofit'!$AJ$6,IF(F88="Scenario3PBT11",'Deep retrofit'!$AK$6,"")))&amp;IF(F88="Scenario1PBT12",'Deep retrofit'!$AL$6,IF(F88="Scenario2PBT12",'Deep retrofit'!$AM$6,IF(F88="Scenario3PBT12",'Deep retrofit'!$AN$6,"")))&amp;IF(F88="Scenario1PBT13",'Deep retrofit'!$AO$6,IF(F88="Scenario2PBT13",'Deep retrofit'!$AP$6,IF(F88="Scenario3PBT13",'Deep retrofit'!$AQ$6,"")))&amp;IF(F88="Scenario1PBT14",'Deep retrofit'!$AR$6,IF(F88="Scenario2PBT14",'Deep retrofit'!$AS$6,IF(F88="Scenario3PBT14",'Deep retrofit'!$AT$6,"")))&amp;IF(F88="Scenario1PBT15",'Deep retrofit'!$AU$6,IF(F88="Scenario2PBT15",'Deep retrofit'!$AV$6,IF(F88="Scenario3PBT15",'Deep retrofit'!$AW$6,"")))</f>
        <v/>
      </c>
      <c r="H88" s="142">
        <f t="shared" si="45"/>
        <v>0</v>
      </c>
      <c r="I88" s="232" t="str">
        <f>IF(F88="Scenario1PBT1",'Deep retrofit'!$E$16,IF(F88="Scenario2PBT1",'Deep retrofit'!$F$16,IF(F88="Scenario3PBT1",'Deep retrofit'!$G$16,"")))&amp;IF(F88="Scenario1PBT2",'Deep retrofit'!$H$16,IF(F88="Scenario2PBT2",'Deep retrofit'!$I$16,IF(F88="Scenario3PBT2",'Deep retrofit'!$J$16,"")))&amp;IF(F88="Scenario1PBT3",'Deep retrofit'!$K$16,IF(F88="Scenario2PBT3",'Deep retrofit'!$L$16,IF(F88="Scenario3PBT3",'Deep retrofit'!$M$16,"")))&amp;IF(F88="Scenario1PBT4",'Deep retrofit'!$N$16,IF(F88="Scenario2PBT4",'Deep retrofit'!$O$16,IF(F88="Scenario3PBT4",'Deep retrofit'!$P$16,"")))&amp;IF(F88="Scenario1PBT5",'Deep retrofit'!$Q$16,IF(F88="Scenario2PBT5",'Deep retrofit'!$R$16,IF(F88="Scenario3PBT5",'Deep retrofit'!$S$16,"")))&amp;IF(F88="Scenario1PBT6",'Deep retrofit'!$T$16,IF(F88="Scenario2PBT6",'Deep retrofit'!$U$16,IF(F88="Scenario3PBT6",'Deep retrofit'!$V$16,"")))&amp;IF(F88="Scenario1PBT7",'Deep retrofit'!$W$16,IF(F88="Scenario2PBT7",'Deep retrofit'!$X$16,IF(F88="Scenario3PBT7",'Deep retrofit'!$Y$16,"")))&amp;IF(F88="Scenario1PBT8",'Deep retrofit'!$Z$16,IF(F88="Scenario2PBT8",'Deep retrofit'!$AA$16,IF(F88="Scenario3PBT8",'Deep retrofit'!$AB$16,"")))&amp;IF(F88="Scenario1PBT9",'Deep retrofit'!$AC$16,IF(F88="Scenario2PBT9",'Deep retrofit'!$AD$16,IF(F88="Scenario3PBT9",'Deep retrofit'!$AE$16,"")))&amp;IF(F88="Scenario1PBT10",'Deep retrofit'!$AF$16,IF(F88="Scenario2PBT10",'Deep retrofit'!$AG$16,IF(F88="Scenario3PBT10",'Deep retrofit'!$AH$16,"")))&amp;IF(F88="Scenario1PBT11",'Deep retrofit'!$AI$16,IF(F88="Scenario2PBT11",'Deep retrofit'!$AJ$16,IF(F88="Scenario3PBT11",'Deep retrofit'!$AK$16,"")))&amp;IF(F88="Scenario1PBT12",'Deep retrofit'!$AL$16,IF(F88="Scenario2PBT12",'Deep retrofit'!$AM$16,IF(F88="Scenario3PBT12",'Deep retrofit'!$AN$16,"")))&amp;IF(F88="Scenario1PBT13",'Deep retrofit'!$AO$16,IF(F88="Scenario2PBT13",'Deep retrofit'!$AP$16,IF(F88="Scenario3PBT13",'Deep retrofit'!$AQ$16,"")))&amp;IF(F88="Scenario1PBT14",'Deep retrofit'!$AR$16,IF(F88="Scenario2PBT14",'Deep retrofit'!$AS$16,IF(F88="Scenario3PBT14",'Deep retrofit'!$AT$16,"")))&amp;IF(F88="Scenario1PBT15",'Deep retrofit'!$AU$16,IF(F88="Scenario2PBT15",'Deep retrofit'!$AV$16,IF(F88="Scenario3PBT15",'Deep retrofit'!$AW$16,"")))</f>
        <v/>
      </c>
      <c r="J88" s="142">
        <f t="shared" si="46"/>
        <v>0</v>
      </c>
      <c r="K88" s="142" t="str">
        <f>IF(F88="Scenario1PBT1",'Deep retrofit'!$E$18,IF(F88="Scenario2PBT1",'Deep retrofit'!$F$18,IF(F88="Scenario3PBT1",'Deep retrofit'!$G$18,"")))&amp;IF(F88="Scenario1PBT2",'Deep retrofit'!$H$18,IF(F88="Scenario2PBT2",'Deep retrofit'!$I$18,IF(F88="Scenario3PBT2",'Deep retrofit'!$J$18,"")))&amp;IF(F88="Scenario1PBT3",'Deep retrofit'!$K$18,IF(F88="Scenario2PBT3",'Deep retrofit'!$L$18,IF(F88="Scenario3PBT3",'Deep retrofit'!$M$18,"")))&amp;IF(F88="Scenario1PBT4",'Deep retrofit'!$N$18,IF(F88="Scenario2PBT4",'Deep retrofit'!$O$18,IF(F88="Scenario3PBT4",'Deep retrofit'!$P$18,"")))&amp;IF(F88="Scenario1PBT5",'Deep retrofit'!$Q$18,IF(F88="Scenario2PBT5",'Deep retrofit'!$R$18,IF(F88="Scenario3PBT5",'Deep retrofit'!$S$18,"")))&amp;IF(F88="Scenario1PBT6",'Deep retrofit'!$T$18,IF(F88="Scenario2PBT6",'Deep retrofit'!$U$18,IF(F88="Scenario3PBT6",'Deep retrofit'!$V$18,"")))&amp;IF(F88="Scenario1PBT7",'Deep retrofit'!$W$18,IF(F88="Scenario2PBT7",'Deep retrofit'!$X$18,IF(F88="Scenario3PBT7",'Deep retrofit'!$Y$18,"")))&amp;IF(F88="Scenario1PBT8",'Deep retrofit'!$Z$18,IF(F88="Scenario2PBT8",'Deep retrofit'!$AA$18,IF(F88="Scenario3PBT8",'Deep retrofit'!$AB$18,"")))&amp;IF(F88="Scenario1PBT9",'Deep retrofit'!$AC$18,IF(F88="Scenario2PBT9",'Deep retrofit'!$AD$18,IF(F88="Scenario3PBT9",'Deep retrofit'!$AE$18,"")))&amp;IF(F88="Scenario1PBT10",'Deep retrofit'!$AF$18,IF(F88="Scenario2PBT10",'Deep retrofit'!$AG$18,IF(F88="Scenario3PBT10",'Deep retrofit'!$AH$18,"")))&amp;IF(F88="Scenario1PBT11",'Deep retrofit'!$AI$18,IF(F88="Scenario2PBT11",'Deep retrofit'!$AJ$18,IF(F88="Scenario3PBT11",'Deep retrofit'!$AK$18,"")))&amp;IF(F88="Scenario1PBT12",'Deep retrofit'!$AL$18,IF(F88="Scenario2PBT12",'Deep retrofit'!$AM$18,IF(F88="Scenario3PBT12",'Deep retrofit'!$AN$18,"")))&amp;IF(F88="Scenario1PBT13",'Deep retrofit'!$AO$18,IF(F88="Scenario2PBT13",'Deep retrofit'!$AP$18,IF(F88="Scenario3PBT13",'Deep retrofit'!$AQ$18,"")))&amp;IF(F88="Scenario1PBT14",'Deep retrofit'!$AR$18,IF(F88="Scenario2PBT14",'Deep retrofit'!$AS$18,IF(F88="Scenario3PBT14",'Deep retrofit'!$AT$18,"")))&amp;IF(F88="Scenario1PBT15",'Deep retrofit'!$AU$18,IF(F88="Scenario2PBT15",'Deep retrofit'!$AV$18,IF(F88="Scenario3PBT15",'Deep retrofit'!$AW$18,"")))</f>
        <v/>
      </c>
      <c r="L88" s="142">
        <f t="shared" si="47"/>
        <v>0</v>
      </c>
      <c r="M88" s="142" t="str">
        <f>IF(F88="Scenario1PBT1",'Deep retrofit'!$E$20,IF(F88="Scenario2PBT1",'Deep retrofit'!$F$20,IF(F88="Scenario3PBT1",'Deep retrofit'!$G$20,"")))&amp;IF(F88="Scenario1PBT2",'Deep retrofit'!$H$20,IF(F88="Scenario2PBT2",'Deep retrofit'!$I$20,IF(F88="Scenario3PBT2",'Deep retrofit'!$J$20,"")))&amp;IF(F88="Scenario1PBT3",'Deep retrofit'!$K$20,IF(F88="Scenario2PBT3",'Deep retrofit'!$L$20,IF(F88="Scenario3PBT3",'Deep retrofit'!$M$20,"")))&amp;IF(F88="Scenario1PBT4",'Deep retrofit'!$N$20,IF(F88="Scenario2PBT4",'Deep retrofit'!$O$20,IF(F88="Scenario3PBT4",'Deep retrofit'!$P$20,"")))&amp;IF(F88="Scenario1PBT5",'Deep retrofit'!$Q$20,IF(F88="Scenario2PBT5",'Deep retrofit'!$R$20,IF(F88="Scenario3PBT5",'Deep retrofit'!$S$20,"")))&amp;IF(F88="Scenario1PBT6",'Deep retrofit'!$T$20,IF(F88="Scenario2PBT6",'Deep retrofit'!$U$20,IF(F88="Scenario3PBT6",'Deep retrofit'!$V$20,"")))&amp;IF(F88="Scenario1PBT7",'Deep retrofit'!$W$20,IF(F88="Scenario2PBT7",'Deep retrofit'!$X$20,IF(F88="Scenario3PBT7",'Deep retrofit'!$Y$20,"")))&amp;IF(F88="Scenario1PBT8",'Deep retrofit'!$Z$20,IF(F88="Scenario2PBT8",'Deep retrofit'!$AA$20,IF(F88="Scenario3PBT8",'Deep retrofit'!$AB$20,"")))&amp;IF(F88="Scenario1PBT9",'Deep retrofit'!$AC$20,IF(F88="Scenario2PBT9",'Deep retrofit'!$AD$20,IF(F88="Scenario3PBT9",'Deep retrofit'!$AE$20,"")))&amp;IF(F88="Scenario1PBT10",'Deep retrofit'!$AF$20,IF(F88="Scenario2PBT10",'Deep retrofit'!$AG$20,IF(F88="Scenario3PBT10",'Deep retrofit'!$AH$20,"")))&amp;IF(F88="Scenario1PBT11",'Deep retrofit'!$AI$20,IF(F88="Scenario2PBT11",'Deep retrofit'!$AJ$20,IF(F88="Scenario3PBT11",'Deep retrofit'!$AK$20,"")))&amp;IF(F88="Scenario1PBT12",'Deep retrofit'!$AL$20,IF(F88="Scenario2PBT12",'Deep retrofit'!$AM$20,IF(F88="Scenario3PBT12",'Deep retrofit'!$AN$20,"")))&amp;IF(F88="Scenario1PBT13",'Deep retrofit'!$AO$20,IF(F88="Scenario2PBT13",'Deep retrofit'!$AP$20,IF(F88="Scenario3PBT13",'Deep retrofit'!$AQ$20,"")))&amp;IF(F88="Scenario1PBT14",'Deep retrofit'!$AR$20,IF(F88="Scenario2PBT14",'Deep retrofit'!$AS$20,IF(F88="Scenario3PBT14",'Deep retrofit'!$AT$20,"")))&amp;IF(F88="Scenario1PBT15",'Deep retrofit'!$AU$20,IF(F88="Scenario2PBT15",'Deep retrofit'!$AV$20,IF(F88="Scenario3PBT15",'Deep retrofit'!$AW$20,"")))</f>
        <v/>
      </c>
      <c r="N88" s="143">
        <f t="shared" si="48"/>
        <v>0</v>
      </c>
      <c r="O88" s="262" t="str">
        <f>IF(F88="Scenario1PBT1",'Deep retrofit'!$E$23,IF(F88="Scenario2PBT1",'Deep retrofit'!$F$23,IF(F88="Scenario3PBT1",'Deep retrofit'!$G$23,"")))&amp;IF(F88="Scenario1PBT2",'Deep retrofit'!$H$23,IF(F88="Scenario2PBT2",'Deep retrofit'!$I$23,IF(F88="Scenario3PBT2",'Deep retrofit'!$J$23,"")))&amp;IF(F88="Scenario1PBT3",'Deep retrofit'!$K$23,IF(F88="Scenario2PBT3",'Deep retrofit'!$L$23,IF(F88="Scenario3PBT3",'Deep retrofit'!$M$23,"")))&amp;IF(F88="Scenario1PBT4",'Deep retrofit'!$N$23,IF(F88="Scenario2PBT4",'Deep retrofit'!$O$23,IF(F88="Scenario3PBT4",'Deep retrofit'!$P$23,"")))&amp;IF(F88="Scenario1PBT5",'Deep retrofit'!$Q$23,IF(F88="Scenario2PBT5",'Deep retrofit'!$R$23,IF(F88="Scenario3PBT5",'Deep retrofit'!$S$23,"")))&amp;IF(F88="Scenario1PBT6",'Deep retrofit'!$T$23,IF(F88="Scenario2PBT6",'Deep retrofit'!$U$23,IF(F88="Scenario3PBT6",'Deep retrofit'!$V$23,"")))&amp;IF(F88="Scenario1PBT7",'Deep retrofit'!$W$23,IF(F88="Scenario2PBT7",'Deep retrofit'!$X$23,IF(F88="Scenario3PBT7",'Deep retrofit'!$Y$23,"")))&amp;IF(F88="Scenario1PBT8",'Deep retrofit'!$Z$23,IF(F88="Scenario2PBT8",'Deep retrofit'!$AA$23,IF(F88="Scenario3PBT8",'Deep retrofit'!$AB$23,"")))&amp;IF(F88="Scenario1PBT9",'Deep retrofit'!$AC$23,IF(F88="Scenario2PBT9",'Deep retrofit'!$AD$23,IF(F88="Scenario3PBT9",'Deep retrofit'!$AE$23,"")))&amp;IF(F88="Scenario1PBT10",'Deep retrofit'!$AF$23,IF(F88="Scenario2PBT10",'Deep retrofit'!$AG$23,IF(F88="Scenario3PBT10",'Deep retrofit'!$AH$23,"")))&amp;IF(F88="Scenario1PBT11",'Deep retrofit'!$AI$23,IF(F88="Scenario2PBT11",'Deep retrofit'!$AJ$23,IF(F88="Scenario3PBT11",'Deep retrofit'!$AK$23,"")))&amp;IF(F88="Scenario1PBT12",'Deep retrofit'!$AL$23,IF(F88="Scenario2PBT12",'Deep retrofit'!$AM$23,IF(F88="Scenario3PBT12",'Deep retrofit'!$AN$23,"")))&amp;IF(F88="Scenario1PBT13",'Deep retrofit'!$AO$23,IF(F88="Scenario2PBT13",'Deep retrofit'!$AP$23,IF(F88="Scenario3PBT13",'Deep retrofit'!$AQ$23,"")))&amp;IF(F88="Scenario1PBT14",'Deep retrofit'!$AR$23,IF(F88="Scenario2PBT14",'Deep retrofit'!$AS$23,IF(F88="Scenario3PBT14",'Deep retrofit'!$AT$23,"")))&amp;IF(F88="Scenario1PBT15",'Deep retrofit'!$AU$23,IF(F88="Scenario2PBT15",'Deep retrofit'!$AV$23,IF(F88="Scenario3PBT15",'Deep retrofit'!$AW$23,"")))</f>
        <v/>
      </c>
      <c r="P88" s="142">
        <f t="shared" si="49"/>
        <v>0</v>
      </c>
      <c r="Q88" s="142" t="str">
        <f>IF(F88="Scenario1PBT1",'Deep retrofit'!$E$25,IF(F88="Scenario2PBT1",'Deep retrofit'!$F$25,IF(F88="Scenario3PBT1",'Deep retrofit'!$G$25,"")))&amp;IF(F88="Scenario1PBT2",'Deep retrofit'!$H$25,IF(F88="Scenario2PBT2",'Deep retrofit'!$I$25,IF(F88="Scenario3PBT2",'Deep retrofit'!$J$25,"")))&amp;IF(F88="Scenario1PBT3",'Deep retrofit'!$K$25,IF(F88="Scenario2PBT3",'Deep retrofit'!$L$25,IF(F88="Scenario3PBT3",'Deep retrofit'!$M$25,"")))&amp;IF(F88="Scenario1PBT4",'Deep retrofit'!$N$25,IF(F88="Scenario2PBT4",'Deep retrofit'!$O$25,IF(F88="Scenario3PBT4",'Deep retrofit'!$P$25,"")))&amp;IF(F88="Scenario1PBT5",'Deep retrofit'!$Q$25,IF(F88="Scenario2PBT5",'Deep retrofit'!$R$25,IF(F88="Scenario3PBT5",'Deep retrofit'!$S$25,"")))&amp;IF(F88="Scenario1PBT6",'Deep retrofit'!$T$25,IF(F88="Scenario2PBT6",'Deep retrofit'!$U$25,IF(F88="Scenario3PBT6",'Deep retrofit'!$V$25,"")))&amp;IF(F88="Scenario1PBT7",'Deep retrofit'!$W$25,IF(F88="Scenario2PBT7",'Deep retrofit'!$X$25,IF(F88="Scenario3PBT7",'Deep retrofit'!$Y$25,"")))&amp;IF(F88="Scenario1PBT8",'Deep retrofit'!$Z$25,IF(F88="Scenario2PBT8",'Deep retrofit'!$AA$25,IF(F88="Scenario3PBT8",'Deep retrofit'!$AB$25,"")))&amp;IF(F88="Scenario1PBT9",'Deep retrofit'!$AC$25,IF(F88="Scenario2PBT9",'Deep retrofit'!$AD$25,IF(F88="Scenario3PBT9",'Deep retrofit'!$AE$25,"")))&amp;IF(F88="Scenario1PBT10",'Deep retrofit'!$AF$25,IF(F88="Scenario2PBT10",'Deep retrofit'!$AG$25,IF(F88="Scenario3PBT10",'Deep retrofit'!$AH$25,"")))&amp;IF(F88="Scenario1PBT11",'Deep retrofit'!$AI$25,IF(F88="Scenario2PBT11",'Deep retrofit'!$AJ$25,IF(F88="Scenario3PBT11",'Deep retrofit'!$AK$25,"")))&amp;IF(F88="Scenario1PBT12",'Deep retrofit'!$AL$25,IF(F88="Scenario2PBT12",'Deep retrofit'!$AM$25,IF(F88="Scenario3PBT12",'Deep retrofit'!$AN$25,"")))&amp;IF(F88="Scenario1PBT13",'Deep retrofit'!$AO$25,IF(F88="Scenario2PBT13",'Deep retrofit'!$AP$25,IF(F88="Scenario3PBT13",'Deep retrofit'!$AQ$25,"")))&amp;IF(F88="Scenario1PBT14",'Deep retrofit'!$AR$25,IF(F88="Scenario2PBT14",'Deep retrofit'!$AS$25,IF(F88="Scenario3PBT14",'Deep retrofit'!$AT$25,"")))&amp;IF(F88="Scenario1PBT15",'Deep retrofit'!$AU$25,IF(F88="Scenario2PBT15",'Deep retrofit'!$AV$25,IF(F88="Scenario3PBT15",'Deep retrofit'!$AW$25,"")))</f>
        <v/>
      </c>
      <c r="R88" s="142">
        <f t="shared" si="50"/>
        <v>0</v>
      </c>
      <c r="S88" s="142" t="str">
        <f>IF(F88="Scenario1PBT1",'Deep retrofit'!$E$27,IF(F88="Scenario2PBT1",'Deep retrofit'!$F$27,IF(F88="Scenario3PBT1",'Deep retrofit'!$G$27,"")))&amp;IF(F88="Scenario1PBT2",'Deep retrofit'!$H$27,IF(F88="Scenario2PBT2",'Deep retrofit'!$I$27,IF(F88="Scenario3PBT2",'Deep retrofit'!$J$27,"")))&amp;IF(F88="Scenario1PBT3",'Deep retrofit'!$K$27,IF(F88="Scenario2PBT3",'Deep retrofit'!$L$27,IF(F88="Scenario3PBT3",'Deep retrofit'!$M$27,"")))&amp;IF(F88="Scenario1PBT4",'Deep retrofit'!$N$27,IF(F88="Scenario2PBT4",'Deep retrofit'!$O$27,IF(F88="Scenario3PBT4",'Deep retrofit'!$P$27,"")))&amp;IF(F88="Scenario1PBT5",'Deep retrofit'!$Q$27,IF(F88="Scenario2PBT5",'Deep retrofit'!$R$27,IF(F88="Scenario3PBT5",'Deep retrofit'!$S$27,"")))&amp;IF(F88="Scenario1PBT6",'Deep retrofit'!$T$27,IF(F88="Scenario2PBT6",'Deep retrofit'!$U$27,IF(F88="Scenario3PBT6",'Deep retrofit'!$V$27,"")))&amp;IF(F88="Scenario1PBT7",'Deep retrofit'!$W$27,IF(F88="Scenario2PBT7",'Deep retrofit'!$X$27,IF(F88="Scenario3PBT7",'Deep retrofit'!$Y$27,"")))&amp;IF(F88="Scenario1PBT8",'Deep retrofit'!$Z$27,IF(F88="Scenario2PBT8",'Deep retrofit'!$AA$27,IF(F88="Scenario3PBT8",'Deep retrofit'!$AB$27,"")))&amp;IF(F88="Scenario1PBT9",'Deep retrofit'!$AC$27,IF(F88="Scenario2PBT9",'Deep retrofit'!$AD$27,IF(F88="Scenario3PBT9",'Deep retrofit'!$AE$27,"")))&amp;IF(F88="Scenario1PBT10",'Deep retrofit'!$AF$27,IF(F88="Scenario2PBT10",'Deep retrofit'!$AG$27,IF(F88="Scenario3PBT10",'Deep retrofit'!$AH$27,"")))&amp;IF(F88="Scenario1PBT11",'Deep retrofit'!$AI$27,IF(F88="Scenario2PBT11",'Deep retrofit'!$AJ$27,IF(F88="Scenario3PBT11",'Deep retrofit'!$AK$27,"")))&amp;IF(F88="Scenario1PBT12",'Deep retrofit'!$AL$27,IF(F88="Scenario2PBT12",'Deep retrofit'!$AM$27,IF(F88="Scenario3PBT12",'Deep retrofit'!$AN$27,"")))&amp;IF(F88="Scenario1PBT13",'Deep retrofit'!$AO$27,IF(F88="Scenario2PBT13",'Deep retrofit'!$AP$27,IF(F88="Scenario3PBT13",'Deep retrofit'!$AQ$27,"")))&amp;IF(F88="Scenario1PBT14",'Deep retrofit'!$AR$27,IF(F88="Scenario2PBT14",'Deep retrofit'!$AS$27,IF(F88="Scenario3PBT14",'Deep retrofit'!$AT$27,"")))&amp;IF(F88="Scenario1PBT15",'Deep retrofit'!$AU$27,IF(F88="Scenario2PBT15",'Deep retrofit'!$AV$27,IF(F88="Scenario3PBT15",'Deep retrofit'!$AW$27,"")))</f>
        <v/>
      </c>
      <c r="T88" s="263">
        <f t="shared" si="51"/>
        <v>0</v>
      </c>
      <c r="U88" s="262" t="str">
        <f>IF(F88="Scenario1PBT1",'Deep retrofit'!$E$38,IF(F88="Scenario2PBT1",'Deep retrofit'!$F$38,IF(F88="Scenario3PBT1",'Deep retrofit'!$G$38,"")))&amp;IF(F88="Scenario1PBT2",'Deep retrofit'!$H$38,IF(F88="Scenario2PBT2",'Deep retrofit'!$I$38,IF(F88="Scenario3PBT2",'Deep retrofit'!$J$38,"")))&amp;IF(F88="Scenario1PBT3",'Deep retrofit'!$K$38,IF(F88="Scenario2PBT3",'Deep retrofit'!$L$38,IF(F88="Scenario3PBT3",'Deep retrofit'!$M$38,"")))&amp;IF(F88="Scenario1PBT4",'Deep retrofit'!$N$38,IF(F88="Scenario2PBT4",'Deep retrofit'!$O$38,IF(F88="Scenario3PBT4",'Deep retrofit'!$P$38,"")))&amp;IF(F88="Scenario1PBT5",'Deep retrofit'!$Q$38,IF(F88="Scenario2PBT5",'Deep retrofit'!$R$38,IF(F88="Scenario3PBT5",'Deep retrofit'!$S$38,"")))&amp;IF(F88="Scenario1PBT6",'Deep retrofit'!$T$38,IF(F88="Scenario2PBT6",'Deep retrofit'!$U$38,IF(F88="Scenario3PBT6",'Deep retrofit'!$V$38,"")))&amp;IF(F88="Scenario1PBT7",'Deep retrofit'!$W$38,IF(F88="Scenario2PBT7",'Deep retrofit'!$X$38,IF(F88="Scenario3PBT7",'Deep retrofit'!$Y$38,"")))&amp;IF(F88="Scenario1PBT8",'Deep retrofit'!$Z$38,IF(F88="Scenario2PBT8",'Deep retrofit'!$AA$38,IF(F88="Scenario3PBT8",'Deep retrofit'!$AB$38,"")))&amp;IF(F88="Scenario1PBT9",'Deep retrofit'!$AC$38,IF(F88="Scenario2PBT9",'Deep retrofit'!$AD$38,IF(F88="Scenario3PBT9",'Deep retrofit'!$AE$38,"")))&amp;IF(F88="Scenario1PBT10",'Deep retrofit'!$AF$38,IF(F88="Scenario2PBT10",'Deep retrofit'!$AG$38,IF(F88="Scenario3PBT10",'Deep retrofit'!$AH$38,"")))&amp;IF(F88="Scenario1PBT11",'Deep retrofit'!$AI$38,IF(F88="Scenario2PBT11",'Deep retrofit'!$AJ$38,IF(F88="Scenario3PBT11",'Deep retrofit'!$AK$38,"")))&amp;IF(F88="Scenario1PBT12",'Deep retrofit'!$AL$38,IF(F88="Scenario2PBT12",'Deep retrofit'!$AM$38,IF(F88="Scenario3PBT12",'Deep retrofit'!$AN$38,"")))&amp;IF(F88="Scenario1PBT13",'Deep retrofit'!$AO$38,IF(F88="Scenario2PBT13",'Deep retrofit'!$AP$38,IF(F88="Scenario3PBT13",'Deep retrofit'!$AQ$38,"")))&amp;IF(F88="Scenario1PBT14",'Deep retrofit'!$AR$38,IF(F88="Scenario2PBT14",'Deep retrofit'!$AS$38,IF(F88="Scenario3PBT14",'Deep retrofit'!$AT$38,"")))&amp;IF(F88="Scenario1PBT15",'Deep retrofit'!$AU$38,IF(F88="Scenario2PBT15",'Deep retrofit'!$AV$38,IF(F88="Scenario3PBT15",'Deep retrofit'!$AW$38,"")))</f>
        <v/>
      </c>
      <c r="V88" s="142">
        <f t="shared" si="52"/>
        <v>0</v>
      </c>
      <c r="W88" s="142" t="str">
        <f>IF(F88="Scenario1PBT1",'Deep retrofit'!$E$40,IF(F88="Scenario2PBT1",'Deep retrofit'!$F$40,IF(F88="Scenario3PBT1",'Deep retrofit'!$G$40,"")))&amp;IF(F88="Scenario1PBT2",'Deep retrofit'!$H$40,IF(F88="Scenario2PBT2",'Deep retrofit'!$I$40,IF(F88="Scenario3PBT2",'Deep retrofit'!$J$40,"")))&amp;IF(F88="Scenario1PBT3",'Deep retrofit'!$K$40,IF(F88="Scenario2PBT3",'Deep retrofit'!$L$40,IF(F88="Scenario3PBT3",'Deep retrofit'!$M$40,"")))&amp;IF(F88="Scenario1PBT4",'Deep retrofit'!$N$40,IF(F88="Scenario2PBT4",'Deep retrofit'!$O$40,IF(F88="Scenario3PBT4",'Deep retrofit'!$P$40,"")))&amp;IF(F88="Scenario1PBT5",'Deep retrofit'!$Q$40,IF(F88="Scenario2PBT5",'Deep retrofit'!$R$40,IF(F88="Scenario3PBT5",'Deep retrofit'!$S$40,"")))&amp;IF(F88="Scenario1PBT6",'Deep retrofit'!$T$40,IF(F88="Scenario2PBT6",'Deep retrofit'!$U$40,IF(F88="Scenario3PBT6",'Deep retrofit'!$V$40,"")))&amp;IF(F88="Scenario1PBT7",'Deep retrofit'!$W$40,IF(F88="Scenario2PBT7",'Deep retrofit'!$X$40,IF(F88="Scenario3PBT7",'Deep retrofit'!$Y$40,"")))&amp;IF(F88="Scenario1PBT8",'Deep retrofit'!$Z$40,IF(F88="Scenario2PBT8",'Deep retrofit'!$AA$40,IF(F88="Scenario3PBT8",'Deep retrofit'!$AB$40,"")))&amp;IF(F88="Scenario1PBT9",'Deep retrofit'!$AC$40,IF(F88="Scenario2PBT9",'Deep retrofit'!$AD$40,IF(F88="Scenario3PBT9",'Deep retrofit'!$AE$40,"")))&amp;IF(F88="Scenario1PBT10",'Deep retrofit'!$AF$40,IF(F88="Scenario2PBT10",'Deep retrofit'!$AG$40,IF(F88="Scenario3PBT10",'Deep retrofit'!$AH$40,"")))&amp;IF(F88="Scenario1PBT11",'Deep retrofit'!$AI$40,IF(F88="Scenario2PBT11",'Deep retrofit'!$AJ$40,IF(F88="Scenario3PBT11",'Deep retrofit'!$AK$40,"")))&amp;IF(F88="Scenario1PBT12",'Deep retrofit'!$AL$40,IF(F88="Scenario2PBT12",'Deep retrofit'!$AM$40,IF(F88="Scenario3PBT12",'Deep retrofit'!$AN$40,"")))&amp;IF(F88="Scenario1PBT13",'Deep retrofit'!$AO$40,IF(F88="Scenario2PBT13",'Deep retrofit'!$AP$40,IF(F88="Scenario3PBT13",'Deep retrofit'!$AQ$40,"")))&amp;IF(F88="Scenario1PBT14",'Deep retrofit'!$AR$40,IF(F88="Scenario2PBT14",'Deep retrofit'!$AS$40,IF(F88="Scenario3PBT14",'Deep retrofit'!$AT$40,"")))&amp;IF(F88="Scenario1PBT15",'Deep retrofit'!$AU$40,IF(F88="Scenario2PBT15",'Deep retrofit'!$AV$40,IF(F88="Scenario3PBT15",'Deep retrofit'!$AW$40,"")))</f>
        <v/>
      </c>
      <c r="X88" s="142">
        <f t="shared" si="53"/>
        <v>0</v>
      </c>
      <c r="Y88" s="142" t="str">
        <f>IF(F88="Scenario1PBT1",'Deep retrofit'!$E$42,IF(F88="Scenario2PBT1",'Deep retrofit'!$F$42,IF(F88="Scenario3PBT1",'Deep retrofit'!$G$42,"")))&amp;IF(F88="Scenario1PBT2",'Deep retrofit'!$H$42,IF(F88="Scenario2PBT2",'Deep retrofit'!$I$42,IF(F88="Scenario3PBT2",'Deep retrofit'!$J$42,"")))&amp;IF(F88="Scenario1PBT3",'Deep retrofit'!$K$42,IF(F88="Scenario2PBT3",'Deep retrofit'!$L$42,IF(F88="Scenario3PBT3",'Deep retrofit'!$M$42,"")))&amp;IF(F88="Scenario1PBT4",'Deep retrofit'!$N$42,IF(F88="Scenario2PBT4",'Deep retrofit'!$O$42,IF(F88="Scenario3PBT4",'Deep retrofit'!$P$42,"")))&amp;IF(F88="Scenario1PBT5",'Deep retrofit'!$Q$42,IF(F88="Scenario2PBT5",'Deep retrofit'!$R$42,IF(F88="Scenario3PBT5",'Deep retrofit'!$S$42,"")))&amp;IF(F88="Scenario1PBT6",'Deep retrofit'!$T$42,IF(F88="Scenario2PBT6",'Deep retrofit'!$U$42,IF(F88="Scenario3PBT6",'Deep retrofit'!$V$42,"")))&amp;IF(F88="Scenario1PBT7",'Deep retrofit'!$W$42,IF(F88="Scenario2PBT7",'Deep retrofit'!$X$42,IF(F88="Scenario3PBT7",'Deep retrofit'!$Y$42,"")))&amp;IF(F88="Scenario1PBT8",'Deep retrofit'!$Z$42,IF(F88="Scenario2PBT8",'Deep retrofit'!$AA$42,IF(F88="Scenario3PBT8",'Deep retrofit'!$AB$42,"")))&amp;IF(F88="Scenario1PBT9",'Deep retrofit'!$AC$42,IF(F88="Scenario2PBT9",'Deep retrofit'!$AD$42,IF(F88="Scenario3PBT9",'Deep retrofit'!$AE$42,"")))&amp;IF(F88="Scenario1PBT10",'Deep retrofit'!$AF$42,IF(F88="Scenario2PBT10",'Deep retrofit'!$AG$42,IF(F88="Scenario3PBT10",'Deep retrofit'!$AH$42,"")))&amp;IF(F88="Scenario1PBT11",'Deep retrofit'!$AI$42,IF(F88="Scenario2PBT11",'Deep retrofit'!$AJ$42,IF(F88="Scenario3PBT11",'Deep retrofit'!$AK$42,"")))&amp;IF(F88="Scenario1PBT12",'Deep retrofit'!$AL$42,IF(F88="Scenario2PBT12",'Deep retrofit'!$AM$42,IF(F88="Scenario3PBT12",'Deep retrofit'!$AN$42,"")))&amp;IF(F88="Scenario1PBT13",'Deep retrofit'!$AO$42,IF(F88="Scenario2PBT13",'Deep retrofit'!$AP$42,IF(F88="Scenario3PBT13",'Deep retrofit'!$AQ$42,"")))&amp;IF(F88="Scenario1PBT14",'Deep retrofit'!$AR$42,IF(F88="Scenario2PBT14",'Deep retrofit'!$AS$42,IF(F88="Scenario3PBT14",'Deep retrofit'!$AT$42,"")))&amp;IF(F88="Scenario1PBT15",'Deep retrofit'!$AU$42,IF(F88="Scenario2PBT15",'Deep retrofit'!$AV$42,IF(F88="Scenario3PBT15",'Deep retrofit'!$AW$42,"")))</f>
        <v/>
      </c>
      <c r="Z88" s="142">
        <f t="shared" si="54"/>
        <v>0</v>
      </c>
      <c r="AA88" s="331" t="str">
        <f>IF(F88="Scenario1PBT1",'Deep retrofit'!$E$101,IF(F88="Scenario2PBT1",'Deep retrofit'!$F$101,IF(F88="Scenario3PBT1",'Deep retrofit'!$G$101,"")))&amp;IF(F88="Scenario1PBT2",'Deep retrofit'!$H$101,IF(F88="Scenario2PBT2",'Deep retrofit'!$I$101,IF(F88="Scenario3PBT2",'Deep retrofit'!$J$101,"")))&amp;IF(F88="Scenario1PBT3",'Deep retrofit'!$K$101,IF(F88="Scenario2PBT3",'Deep retrofit'!$L$101,IF(F88="Scenario3PBT3",'Deep retrofit'!$M$101,"")))&amp;IF(F88="Scenario1PBT4",'Deep retrofit'!$N$101,IF(F88="Scenario2PBT4",'Deep retrofit'!$O$101,IF(F88="Scenario3PBT4",'Deep retrofit'!$P$101,"")))&amp;IF(F88="Scenario1PBT5",'Deep retrofit'!$Q$101,IF(F88="Scenario2PBT5",'Deep retrofit'!$R$101,IF(F88="Scenario3PBT5",'Deep retrofit'!$S$101,"")))&amp;IF(F88="Scenario1PBT6",'Deep retrofit'!$T$101,IF(F88="Scenario2PBT6",'Deep retrofit'!$U$101,IF(F88="Scenario3PBT6",'Deep retrofit'!$V$101,"")))&amp;IF(F88="Scenario1PBT7",'Deep retrofit'!$W$101,IF(F88="Scenario2PBT7",'Deep retrofit'!$X$101,IF(F88="Scenario3PBT7",'Deep retrofit'!$Y$101,"")))&amp;IF(F88="Scenario1PBT8",'Deep retrofit'!$Z$101,IF(F88="Scenario2PBT8",'Deep retrofit'!$AA$101,IF(F88="Scenario3PBT8",'Deep retrofit'!$AB$101,"")))&amp;IF(F88="Scenario1PBT9",'Deep retrofit'!$AC$101,IF(F88="Scenario2PBT9",'Deep retrofit'!$AD$101,IF(F88="Scenario3PBT9",'Deep retrofit'!$AE$101,"")))&amp;IF(F88="Scenario1PBT10",'Deep retrofit'!$AF$101,IF(F88="Scenario2PBT10",'Deep retrofit'!$AG$101,IF(F88="Scenario3PBT10",'Deep retrofit'!$AH$101,"")))&amp;IF(F88="Scenario1PBT11",'Deep retrofit'!$AI$101,IF(F88="Scenario2PBT11",'Deep retrofit'!$AJ$101,IF(F88="Scenario3PBT11",'Deep retrofit'!$AK$101,"")))&amp;IF(F88="Scenario1PBT12",'Deep retrofit'!$AL$101,IF(F88="Scenario2PBT12",'Deep retrofit'!$AM$101,IF(F88="Scenario3PBT12",'Deep retrofit'!$AN$101,"")))&amp;IF(F88="Scenario1PBT13",'Deep retrofit'!$AO$101,IF(F88="Scenario2PBT13",'Deep retrofit'!$AP$101,IF(F88="Scenario3PBT13",'Deep retrofit'!$AQ$101,"")))&amp;IF(F88="Scenario1PBT14",'Deep retrofit'!$AR$101,IF(F88="Scenario2PBT14",'Deep retrofit'!$AS$101,IF(F88="Scenario3PBT14",'Deep retrofit'!$AT$101,"")))&amp;IF(F88="Scenario1PBT15",'Deep retrofit'!$AU$101,IF(F88="Scenario2PBT15",'Deep retrofit'!$AV$101,IF(F88="Scenario3PBT15",'Deep retrofit'!$AW$101,"")))</f>
        <v/>
      </c>
      <c r="AB88" s="233">
        <f t="shared" si="55"/>
        <v>0</v>
      </c>
      <c r="AC88" s="264">
        <f>IFERROR('Projection_Base-case'!G88-G88,0)</f>
        <v>0</v>
      </c>
      <c r="AD88" s="142">
        <f t="shared" si="34"/>
        <v>0</v>
      </c>
      <c r="AE88" s="142">
        <f>IFERROR(100*AC88/'Projection_Base-case'!G88,0)</f>
        <v>0</v>
      </c>
      <c r="AF88" s="142">
        <f>IFERROR('Projection_Base-case'!I88-I88,0)</f>
        <v>0</v>
      </c>
      <c r="AG88" s="142">
        <f t="shared" si="35"/>
        <v>0</v>
      </c>
      <c r="AH88" s="142">
        <f>IFERROR(100*AF88/'Projection_Base-case'!I88,0)</f>
        <v>0</v>
      </c>
      <c r="AI88" s="142">
        <f>IFERROR('Projection_Base-case'!K88-K88,0)</f>
        <v>0</v>
      </c>
      <c r="AJ88" s="142">
        <f t="shared" si="36"/>
        <v>0</v>
      </c>
      <c r="AK88" s="142">
        <f>IFERROR(100*AI88/'Projection_Base-case'!K88,0)</f>
        <v>0</v>
      </c>
      <c r="AL88" s="142">
        <f>IFERROR(M88-'Projection_Base-case'!M88,0)</f>
        <v>0</v>
      </c>
      <c r="AM88" s="142">
        <f t="shared" si="37"/>
        <v>0</v>
      </c>
      <c r="AN88" s="143">
        <f>IFERROR(100*AL88/'Projection_Base-case'!M88,0)</f>
        <v>0</v>
      </c>
      <c r="AO88" s="262">
        <f>IFERROR('Projection_Base-case'!O88-O88,0)</f>
        <v>0</v>
      </c>
      <c r="AP88" s="142">
        <f t="shared" si="38"/>
        <v>0</v>
      </c>
      <c r="AQ88" s="142">
        <f>IFERROR(100*AO88/'Projection_Base-case'!O88,0)</f>
        <v>0</v>
      </c>
      <c r="AR88" s="142">
        <f>IFERROR('Projection_Base-case'!Q88-Q88,0)</f>
        <v>0</v>
      </c>
      <c r="AS88" s="142">
        <f t="shared" si="39"/>
        <v>0</v>
      </c>
      <c r="AT88" s="142">
        <f>IFERROR(100*AR88/'Projection_Base-case'!Q88,0)</f>
        <v>0</v>
      </c>
      <c r="AU88" s="142">
        <f>IFERROR('Projection_Base-case'!S88-S88,0)</f>
        <v>0</v>
      </c>
      <c r="AV88" s="142">
        <f t="shared" si="40"/>
        <v>0</v>
      </c>
      <c r="AW88" s="143">
        <f>IFERROR(100*AU88/'Projection_Base-case'!S88,0)</f>
        <v>0</v>
      </c>
      <c r="AX88" s="262">
        <f>IFERROR('Projection_Base-case'!U88-U88,0)</f>
        <v>0</v>
      </c>
      <c r="AY88" s="142">
        <f t="shared" si="41"/>
        <v>0</v>
      </c>
      <c r="AZ88" s="142">
        <f>IFERROR(100*AX88/'Projection_Base-case'!U88,0)</f>
        <v>0</v>
      </c>
      <c r="BA88" s="142">
        <f>IFERROR('Projection_Base-case'!W88-W88,0)</f>
        <v>0</v>
      </c>
      <c r="BB88" s="142">
        <f t="shared" si="42"/>
        <v>0</v>
      </c>
      <c r="BC88" s="142">
        <f>IFERROR(100*BA88/'Projection_Base-case'!W88,0)</f>
        <v>0</v>
      </c>
      <c r="BD88" s="142">
        <f>IFERROR('Projection_Base-case'!Y88-Y88,0)</f>
        <v>0</v>
      </c>
      <c r="BE88" s="142">
        <f t="shared" si="43"/>
        <v>0</v>
      </c>
      <c r="BF88" s="142">
        <f>IFERROR(100*BD88/'Projection_Base-case'!Y88,0)</f>
        <v>0</v>
      </c>
      <c r="BG88" s="531">
        <f t="shared" si="56"/>
        <v>0</v>
      </c>
      <c r="BH88" s="532">
        <f t="shared" si="57"/>
        <v>0</v>
      </c>
    </row>
    <row r="89" spans="1:60" x14ac:dyDescent="0.25">
      <c r="A89" s="261">
        <v>84</v>
      </c>
      <c r="B89" s="142">
        <f>'Projection_Base-case'!B89</f>
        <v>0</v>
      </c>
      <c r="C89" s="142">
        <f>'Projection_Base-case'!C89</f>
        <v>0</v>
      </c>
      <c r="D89" s="142">
        <f>'Projection_Base-case'!D89</f>
        <v>0</v>
      </c>
      <c r="E89" s="149"/>
      <c r="F89" s="258" t="str">
        <f t="shared" si="44"/>
        <v>0</v>
      </c>
      <c r="G89" s="231" t="str">
        <f>IF(F89="Scenario1PBT1",'Deep retrofit'!$E$6,IF(F89="Scenario2PBT1",'Deep retrofit'!$F$6,IF(F89="Scenario3PBT1",'Deep retrofit'!$G$6,"")))&amp;IF(F89="Scenario1PBT2",'Deep retrofit'!$H$6,IF(F89="Scenario2PBT2",'Deep retrofit'!$I$6,IF(F89="Scenario3PBT2",'Deep retrofit'!$J$6,"")))&amp;IF(F89="Scenario1PBT3",'Deep retrofit'!$K$6,IF(F89="Scenario2PBT3",'Deep retrofit'!$L$6,IF(F89="Scenario3PBT3",'Deep retrofit'!$M$6,"")))&amp;IF(F89="Scenario1PBT4",'Deep retrofit'!$N$6,IF(F89="Scenario2PBT4",'Deep retrofit'!$O$6,IF(F89="Scenario3PBT4",'Deep retrofit'!$P$6,"")))&amp;IF(F89="Scenario1PBT5",'Deep retrofit'!$Q$6,IF(F89="Scenario2PBT5",'Deep retrofit'!$R$6,IF(F89="Scenario3PBT5",'Deep retrofit'!$S$6,"")))&amp;IF(F89="Scenario1PBT6",'Deep retrofit'!$T$6,IF(F89="Scenario2PBT6",'Deep retrofit'!$U$6,IF(F89="Scenario3PBT6",'Deep retrofit'!$V$6,"")))&amp;IF(F89="Scenario1PBT7",'Deep retrofit'!$W$6,IF(F89="Scenario2PBT7",'Deep retrofit'!$X$6,IF(F89="Scenario3PBT7",'Deep retrofit'!$Y$6,"")))&amp;IF(F89="Scenario1PBT8",'Deep retrofit'!$Z$6,IF(F89="Scenario2PBT8",'Deep retrofit'!$AA$6,IF(F89="Scenario3PBT8",'Deep retrofit'!$AB$6,"")))&amp;IF(F89="Scenario1PBT9",'Deep retrofit'!$AC$6,IF(F89="Scenario2PBT9",'Deep retrofit'!$AD$6,IF(F89="Scenario3PBT9",'Deep retrofit'!$AE$6,"")))&amp;IF(F89="Scenario1PBT10",'Deep retrofit'!$AF$6,IF(F89="Scenario2PBT10",'Deep retrofit'!$AG$6,IF(F89="Scenario3PBT10",'Deep retrofit'!$AH$6,"")))&amp;IF(F89="Scenario1PBT11",'Deep retrofit'!$AI$6,IF(F89="Scenario2PBT11",'Deep retrofit'!$AJ$6,IF(F89="Scenario3PBT11",'Deep retrofit'!$AK$6,"")))&amp;IF(F89="Scenario1PBT12",'Deep retrofit'!$AL$6,IF(F89="Scenario2PBT12",'Deep retrofit'!$AM$6,IF(F89="Scenario3PBT12",'Deep retrofit'!$AN$6,"")))&amp;IF(F89="Scenario1PBT13",'Deep retrofit'!$AO$6,IF(F89="Scenario2PBT13",'Deep retrofit'!$AP$6,IF(F89="Scenario3PBT13",'Deep retrofit'!$AQ$6,"")))&amp;IF(F89="Scenario1PBT14",'Deep retrofit'!$AR$6,IF(F89="Scenario2PBT14",'Deep retrofit'!$AS$6,IF(F89="Scenario3PBT14",'Deep retrofit'!$AT$6,"")))&amp;IF(F89="Scenario1PBT15",'Deep retrofit'!$AU$6,IF(F89="Scenario2PBT15",'Deep retrofit'!$AV$6,IF(F89="Scenario3PBT15",'Deep retrofit'!$AW$6,"")))</f>
        <v/>
      </c>
      <c r="H89" s="142">
        <f t="shared" si="45"/>
        <v>0</v>
      </c>
      <c r="I89" s="232" t="str">
        <f>IF(F89="Scenario1PBT1",'Deep retrofit'!$E$16,IF(F89="Scenario2PBT1",'Deep retrofit'!$F$16,IF(F89="Scenario3PBT1",'Deep retrofit'!$G$16,"")))&amp;IF(F89="Scenario1PBT2",'Deep retrofit'!$H$16,IF(F89="Scenario2PBT2",'Deep retrofit'!$I$16,IF(F89="Scenario3PBT2",'Deep retrofit'!$J$16,"")))&amp;IF(F89="Scenario1PBT3",'Deep retrofit'!$K$16,IF(F89="Scenario2PBT3",'Deep retrofit'!$L$16,IF(F89="Scenario3PBT3",'Deep retrofit'!$M$16,"")))&amp;IF(F89="Scenario1PBT4",'Deep retrofit'!$N$16,IF(F89="Scenario2PBT4",'Deep retrofit'!$O$16,IF(F89="Scenario3PBT4",'Deep retrofit'!$P$16,"")))&amp;IF(F89="Scenario1PBT5",'Deep retrofit'!$Q$16,IF(F89="Scenario2PBT5",'Deep retrofit'!$R$16,IF(F89="Scenario3PBT5",'Deep retrofit'!$S$16,"")))&amp;IF(F89="Scenario1PBT6",'Deep retrofit'!$T$16,IF(F89="Scenario2PBT6",'Deep retrofit'!$U$16,IF(F89="Scenario3PBT6",'Deep retrofit'!$V$16,"")))&amp;IF(F89="Scenario1PBT7",'Deep retrofit'!$W$16,IF(F89="Scenario2PBT7",'Deep retrofit'!$X$16,IF(F89="Scenario3PBT7",'Deep retrofit'!$Y$16,"")))&amp;IF(F89="Scenario1PBT8",'Deep retrofit'!$Z$16,IF(F89="Scenario2PBT8",'Deep retrofit'!$AA$16,IF(F89="Scenario3PBT8",'Deep retrofit'!$AB$16,"")))&amp;IF(F89="Scenario1PBT9",'Deep retrofit'!$AC$16,IF(F89="Scenario2PBT9",'Deep retrofit'!$AD$16,IF(F89="Scenario3PBT9",'Deep retrofit'!$AE$16,"")))&amp;IF(F89="Scenario1PBT10",'Deep retrofit'!$AF$16,IF(F89="Scenario2PBT10",'Deep retrofit'!$AG$16,IF(F89="Scenario3PBT10",'Deep retrofit'!$AH$16,"")))&amp;IF(F89="Scenario1PBT11",'Deep retrofit'!$AI$16,IF(F89="Scenario2PBT11",'Deep retrofit'!$AJ$16,IF(F89="Scenario3PBT11",'Deep retrofit'!$AK$16,"")))&amp;IF(F89="Scenario1PBT12",'Deep retrofit'!$AL$16,IF(F89="Scenario2PBT12",'Deep retrofit'!$AM$16,IF(F89="Scenario3PBT12",'Deep retrofit'!$AN$16,"")))&amp;IF(F89="Scenario1PBT13",'Deep retrofit'!$AO$16,IF(F89="Scenario2PBT13",'Deep retrofit'!$AP$16,IF(F89="Scenario3PBT13",'Deep retrofit'!$AQ$16,"")))&amp;IF(F89="Scenario1PBT14",'Deep retrofit'!$AR$16,IF(F89="Scenario2PBT14",'Deep retrofit'!$AS$16,IF(F89="Scenario3PBT14",'Deep retrofit'!$AT$16,"")))&amp;IF(F89="Scenario1PBT15",'Deep retrofit'!$AU$16,IF(F89="Scenario2PBT15",'Deep retrofit'!$AV$16,IF(F89="Scenario3PBT15",'Deep retrofit'!$AW$16,"")))</f>
        <v/>
      </c>
      <c r="J89" s="142">
        <f t="shared" si="46"/>
        <v>0</v>
      </c>
      <c r="K89" s="142" t="str">
        <f>IF(F89="Scenario1PBT1",'Deep retrofit'!$E$18,IF(F89="Scenario2PBT1",'Deep retrofit'!$F$18,IF(F89="Scenario3PBT1",'Deep retrofit'!$G$18,"")))&amp;IF(F89="Scenario1PBT2",'Deep retrofit'!$H$18,IF(F89="Scenario2PBT2",'Deep retrofit'!$I$18,IF(F89="Scenario3PBT2",'Deep retrofit'!$J$18,"")))&amp;IF(F89="Scenario1PBT3",'Deep retrofit'!$K$18,IF(F89="Scenario2PBT3",'Deep retrofit'!$L$18,IF(F89="Scenario3PBT3",'Deep retrofit'!$M$18,"")))&amp;IF(F89="Scenario1PBT4",'Deep retrofit'!$N$18,IF(F89="Scenario2PBT4",'Deep retrofit'!$O$18,IF(F89="Scenario3PBT4",'Deep retrofit'!$P$18,"")))&amp;IF(F89="Scenario1PBT5",'Deep retrofit'!$Q$18,IF(F89="Scenario2PBT5",'Deep retrofit'!$R$18,IF(F89="Scenario3PBT5",'Deep retrofit'!$S$18,"")))&amp;IF(F89="Scenario1PBT6",'Deep retrofit'!$T$18,IF(F89="Scenario2PBT6",'Deep retrofit'!$U$18,IF(F89="Scenario3PBT6",'Deep retrofit'!$V$18,"")))&amp;IF(F89="Scenario1PBT7",'Deep retrofit'!$W$18,IF(F89="Scenario2PBT7",'Deep retrofit'!$X$18,IF(F89="Scenario3PBT7",'Deep retrofit'!$Y$18,"")))&amp;IF(F89="Scenario1PBT8",'Deep retrofit'!$Z$18,IF(F89="Scenario2PBT8",'Deep retrofit'!$AA$18,IF(F89="Scenario3PBT8",'Deep retrofit'!$AB$18,"")))&amp;IF(F89="Scenario1PBT9",'Deep retrofit'!$AC$18,IF(F89="Scenario2PBT9",'Deep retrofit'!$AD$18,IF(F89="Scenario3PBT9",'Deep retrofit'!$AE$18,"")))&amp;IF(F89="Scenario1PBT10",'Deep retrofit'!$AF$18,IF(F89="Scenario2PBT10",'Deep retrofit'!$AG$18,IF(F89="Scenario3PBT10",'Deep retrofit'!$AH$18,"")))&amp;IF(F89="Scenario1PBT11",'Deep retrofit'!$AI$18,IF(F89="Scenario2PBT11",'Deep retrofit'!$AJ$18,IF(F89="Scenario3PBT11",'Deep retrofit'!$AK$18,"")))&amp;IF(F89="Scenario1PBT12",'Deep retrofit'!$AL$18,IF(F89="Scenario2PBT12",'Deep retrofit'!$AM$18,IF(F89="Scenario3PBT12",'Deep retrofit'!$AN$18,"")))&amp;IF(F89="Scenario1PBT13",'Deep retrofit'!$AO$18,IF(F89="Scenario2PBT13",'Deep retrofit'!$AP$18,IF(F89="Scenario3PBT13",'Deep retrofit'!$AQ$18,"")))&amp;IF(F89="Scenario1PBT14",'Deep retrofit'!$AR$18,IF(F89="Scenario2PBT14",'Deep retrofit'!$AS$18,IF(F89="Scenario3PBT14",'Deep retrofit'!$AT$18,"")))&amp;IF(F89="Scenario1PBT15",'Deep retrofit'!$AU$18,IF(F89="Scenario2PBT15",'Deep retrofit'!$AV$18,IF(F89="Scenario3PBT15",'Deep retrofit'!$AW$18,"")))</f>
        <v/>
      </c>
      <c r="L89" s="142">
        <f t="shared" si="47"/>
        <v>0</v>
      </c>
      <c r="M89" s="142" t="str">
        <f>IF(F89="Scenario1PBT1",'Deep retrofit'!$E$20,IF(F89="Scenario2PBT1",'Deep retrofit'!$F$20,IF(F89="Scenario3PBT1",'Deep retrofit'!$G$20,"")))&amp;IF(F89="Scenario1PBT2",'Deep retrofit'!$H$20,IF(F89="Scenario2PBT2",'Deep retrofit'!$I$20,IF(F89="Scenario3PBT2",'Deep retrofit'!$J$20,"")))&amp;IF(F89="Scenario1PBT3",'Deep retrofit'!$K$20,IF(F89="Scenario2PBT3",'Deep retrofit'!$L$20,IF(F89="Scenario3PBT3",'Deep retrofit'!$M$20,"")))&amp;IF(F89="Scenario1PBT4",'Deep retrofit'!$N$20,IF(F89="Scenario2PBT4",'Deep retrofit'!$O$20,IF(F89="Scenario3PBT4",'Deep retrofit'!$P$20,"")))&amp;IF(F89="Scenario1PBT5",'Deep retrofit'!$Q$20,IF(F89="Scenario2PBT5",'Deep retrofit'!$R$20,IF(F89="Scenario3PBT5",'Deep retrofit'!$S$20,"")))&amp;IF(F89="Scenario1PBT6",'Deep retrofit'!$T$20,IF(F89="Scenario2PBT6",'Deep retrofit'!$U$20,IF(F89="Scenario3PBT6",'Deep retrofit'!$V$20,"")))&amp;IF(F89="Scenario1PBT7",'Deep retrofit'!$W$20,IF(F89="Scenario2PBT7",'Deep retrofit'!$X$20,IF(F89="Scenario3PBT7",'Deep retrofit'!$Y$20,"")))&amp;IF(F89="Scenario1PBT8",'Deep retrofit'!$Z$20,IF(F89="Scenario2PBT8",'Deep retrofit'!$AA$20,IF(F89="Scenario3PBT8",'Deep retrofit'!$AB$20,"")))&amp;IF(F89="Scenario1PBT9",'Deep retrofit'!$AC$20,IF(F89="Scenario2PBT9",'Deep retrofit'!$AD$20,IF(F89="Scenario3PBT9",'Deep retrofit'!$AE$20,"")))&amp;IF(F89="Scenario1PBT10",'Deep retrofit'!$AF$20,IF(F89="Scenario2PBT10",'Deep retrofit'!$AG$20,IF(F89="Scenario3PBT10",'Deep retrofit'!$AH$20,"")))&amp;IF(F89="Scenario1PBT11",'Deep retrofit'!$AI$20,IF(F89="Scenario2PBT11",'Deep retrofit'!$AJ$20,IF(F89="Scenario3PBT11",'Deep retrofit'!$AK$20,"")))&amp;IF(F89="Scenario1PBT12",'Deep retrofit'!$AL$20,IF(F89="Scenario2PBT12",'Deep retrofit'!$AM$20,IF(F89="Scenario3PBT12",'Deep retrofit'!$AN$20,"")))&amp;IF(F89="Scenario1PBT13",'Deep retrofit'!$AO$20,IF(F89="Scenario2PBT13",'Deep retrofit'!$AP$20,IF(F89="Scenario3PBT13",'Deep retrofit'!$AQ$20,"")))&amp;IF(F89="Scenario1PBT14",'Deep retrofit'!$AR$20,IF(F89="Scenario2PBT14",'Deep retrofit'!$AS$20,IF(F89="Scenario3PBT14",'Deep retrofit'!$AT$20,"")))&amp;IF(F89="Scenario1PBT15",'Deep retrofit'!$AU$20,IF(F89="Scenario2PBT15",'Deep retrofit'!$AV$20,IF(F89="Scenario3PBT15",'Deep retrofit'!$AW$20,"")))</f>
        <v/>
      </c>
      <c r="N89" s="143">
        <f t="shared" si="48"/>
        <v>0</v>
      </c>
      <c r="O89" s="262" t="str">
        <f>IF(F89="Scenario1PBT1",'Deep retrofit'!$E$23,IF(F89="Scenario2PBT1",'Deep retrofit'!$F$23,IF(F89="Scenario3PBT1",'Deep retrofit'!$G$23,"")))&amp;IF(F89="Scenario1PBT2",'Deep retrofit'!$H$23,IF(F89="Scenario2PBT2",'Deep retrofit'!$I$23,IF(F89="Scenario3PBT2",'Deep retrofit'!$J$23,"")))&amp;IF(F89="Scenario1PBT3",'Deep retrofit'!$K$23,IF(F89="Scenario2PBT3",'Deep retrofit'!$L$23,IF(F89="Scenario3PBT3",'Deep retrofit'!$M$23,"")))&amp;IF(F89="Scenario1PBT4",'Deep retrofit'!$N$23,IF(F89="Scenario2PBT4",'Deep retrofit'!$O$23,IF(F89="Scenario3PBT4",'Deep retrofit'!$P$23,"")))&amp;IF(F89="Scenario1PBT5",'Deep retrofit'!$Q$23,IF(F89="Scenario2PBT5",'Deep retrofit'!$R$23,IF(F89="Scenario3PBT5",'Deep retrofit'!$S$23,"")))&amp;IF(F89="Scenario1PBT6",'Deep retrofit'!$T$23,IF(F89="Scenario2PBT6",'Deep retrofit'!$U$23,IF(F89="Scenario3PBT6",'Deep retrofit'!$V$23,"")))&amp;IF(F89="Scenario1PBT7",'Deep retrofit'!$W$23,IF(F89="Scenario2PBT7",'Deep retrofit'!$X$23,IF(F89="Scenario3PBT7",'Deep retrofit'!$Y$23,"")))&amp;IF(F89="Scenario1PBT8",'Deep retrofit'!$Z$23,IF(F89="Scenario2PBT8",'Deep retrofit'!$AA$23,IF(F89="Scenario3PBT8",'Deep retrofit'!$AB$23,"")))&amp;IF(F89="Scenario1PBT9",'Deep retrofit'!$AC$23,IF(F89="Scenario2PBT9",'Deep retrofit'!$AD$23,IF(F89="Scenario3PBT9",'Deep retrofit'!$AE$23,"")))&amp;IF(F89="Scenario1PBT10",'Deep retrofit'!$AF$23,IF(F89="Scenario2PBT10",'Deep retrofit'!$AG$23,IF(F89="Scenario3PBT10",'Deep retrofit'!$AH$23,"")))&amp;IF(F89="Scenario1PBT11",'Deep retrofit'!$AI$23,IF(F89="Scenario2PBT11",'Deep retrofit'!$AJ$23,IF(F89="Scenario3PBT11",'Deep retrofit'!$AK$23,"")))&amp;IF(F89="Scenario1PBT12",'Deep retrofit'!$AL$23,IF(F89="Scenario2PBT12",'Deep retrofit'!$AM$23,IF(F89="Scenario3PBT12",'Deep retrofit'!$AN$23,"")))&amp;IF(F89="Scenario1PBT13",'Deep retrofit'!$AO$23,IF(F89="Scenario2PBT13",'Deep retrofit'!$AP$23,IF(F89="Scenario3PBT13",'Deep retrofit'!$AQ$23,"")))&amp;IF(F89="Scenario1PBT14",'Deep retrofit'!$AR$23,IF(F89="Scenario2PBT14",'Deep retrofit'!$AS$23,IF(F89="Scenario3PBT14",'Deep retrofit'!$AT$23,"")))&amp;IF(F89="Scenario1PBT15",'Deep retrofit'!$AU$23,IF(F89="Scenario2PBT15",'Deep retrofit'!$AV$23,IF(F89="Scenario3PBT15",'Deep retrofit'!$AW$23,"")))</f>
        <v/>
      </c>
      <c r="P89" s="142">
        <f t="shared" si="49"/>
        <v>0</v>
      </c>
      <c r="Q89" s="142" t="str">
        <f>IF(F89="Scenario1PBT1",'Deep retrofit'!$E$25,IF(F89="Scenario2PBT1",'Deep retrofit'!$F$25,IF(F89="Scenario3PBT1",'Deep retrofit'!$G$25,"")))&amp;IF(F89="Scenario1PBT2",'Deep retrofit'!$H$25,IF(F89="Scenario2PBT2",'Deep retrofit'!$I$25,IF(F89="Scenario3PBT2",'Deep retrofit'!$J$25,"")))&amp;IF(F89="Scenario1PBT3",'Deep retrofit'!$K$25,IF(F89="Scenario2PBT3",'Deep retrofit'!$L$25,IF(F89="Scenario3PBT3",'Deep retrofit'!$M$25,"")))&amp;IF(F89="Scenario1PBT4",'Deep retrofit'!$N$25,IF(F89="Scenario2PBT4",'Deep retrofit'!$O$25,IF(F89="Scenario3PBT4",'Deep retrofit'!$P$25,"")))&amp;IF(F89="Scenario1PBT5",'Deep retrofit'!$Q$25,IF(F89="Scenario2PBT5",'Deep retrofit'!$R$25,IF(F89="Scenario3PBT5",'Deep retrofit'!$S$25,"")))&amp;IF(F89="Scenario1PBT6",'Deep retrofit'!$T$25,IF(F89="Scenario2PBT6",'Deep retrofit'!$U$25,IF(F89="Scenario3PBT6",'Deep retrofit'!$V$25,"")))&amp;IF(F89="Scenario1PBT7",'Deep retrofit'!$W$25,IF(F89="Scenario2PBT7",'Deep retrofit'!$X$25,IF(F89="Scenario3PBT7",'Deep retrofit'!$Y$25,"")))&amp;IF(F89="Scenario1PBT8",'Deep retrofit'!$Z$25,IF(F89="Scenario2PBT8",'Deep retrofit'!$AA$25,IF(F89="Scenario3PBT8",'Deep retrofit'!$AB$25,"")))&amp;IF(F89="Scenario1PBT9",'Deep retrofit'!$AC$25,IF(F89="Scenario2PBT9",'Deep retrofit'!$AD$25,IF(F89="Scenario3PBT9",'Deep retrofit'!$AE$25,"")))&amp;IF(F89="Scenario1PBT10",'Deep retrofit'!$AF$25,IF(F89="Scenario2PBT10",'Deep retrofit'!$AG$25,IF(F89="Scenario3PBT10",'Deep retrofit'!$AH$25,"")))&amp;IF(F89="Scenario1PBT11",'Deep retrofit'!$AI$25,IF(F89="Scenario2PBT11",'Deep retrofit'!$AJ$25,IF(F89="Scenario3PBT11",'Deep retrofit'!$AK$25,"")))&amp;IF(F89="Scenario1PBT12",'Deep retrofit'!$AL$25,IF(F89="Scenario2PBT12",'Deep retrofit'!$AM$25,IF(F89="Scenario3PBT12",'Deep retrofit'!$AN$25,"")))&amp;IF(F89="Scenario1PBT13",'Deep retrofit'!$AO$25,IF(F89="Scenario2PBT13",'Deep retrofit'!$AP$25,IF(F89="Scenario3PBT13",'Deep retrofit'!$AQ$25,"")))&amp;IF(F89="Scenario1PBT14",'Deep retrofit'!$AR$25,IF(F89="Scenario2PBT14",'Deep retrofit'!$AS$25,IF(F89="Scenario3PBT14",'Deep retrofit'!$AT$25,"")))&amp;IF(F89="Scenario1PBT15",'Deep retrofit'!$AU$25,IF(F89="Scenario2PBT15",'Deep retrofit'!$AV$25,IF(F89="Scenario3PBT15",'Deep retrofit'!$AW$25,"")))</f>
        <v/>
      </c>
      <c r="R89" s="142">
        <f t="shared" si="50"/>
        <v>0</v>
      </c>
      <c r="S89" s="142" t="str">
        <f>IF(F89="Scenario1PBT1",'Deep retrofit'!$E$27,IF(F89="Scenario2PBT1",'Deep retrofit'!$F$27,IF(F89="Scenario3PBT1",'Deep retrofit'!$G$27,"")))&amp;IF(F89="Scenario1PBT2",'Deep retrofit'!$H$27,IF(F89="Scenario2PBT2",'Deep retrofit'!$I$27,IF(F89="Scenario3PBT2",'Deep retrofit'!$J$27,"")))&amp;IF(F89="Scenario1PBT3",'Deep retrofit'!$K$27,IF(F89="Scenario2PBT3",'Deep retrofit'!$L$27,IF(F89="Scenario3PBT3",'Deep retrofit'!$M$27,"")))&amp;IF(F89="Scenario1PBT4",'Deep retrofit'!$N$27,IF(F89="Scenario2PBT4",'Deep retrofit'!$O$27,IF(F89="Scenario3PBT4",'Deep retrofit'!$P$27,"")))&amp;IF(F89="Scenario1PBT5",'Deep retrofit'!$Q$27,IF(F89="Scenario2PBT5",'Deep retrofit'!$R$27,IF(F89="Scenario3PBT5",'Deep retrofit'!$S$27,"")))&amp;IF(F89="Scenario1PBT6",'Deep retrofit'!$T$27,IF(F89="Scenario2PBT6",'Deep retrofit'!$U$27,IF(F89="Scenario3PBT6",'Deep retrofit'!$V$27,"")))&amp;IF(F89="Scenario1PBT7",'Deep retrofit'!$W$27,IF(F89="Scenario2PBT7",'Deep retrofit'!$X$27,IF(F89="Scenario3PBT7",'Deep retrofit'!$Y$27,"")))&amp;IF(F89="Scenario1PBT8",'Deep retrofit'!$Z$27,IF(F89="Scenario2PBT8",'Deep retrofit'!$AA$27,IF(F89="Scenario3PBT8",'Deep retrofit'!$AB$27,"")))&amp;IF(F89="Scenario1PBT9",'Deep retrofit'!$AC$27,IF(F89="Scenario2PBT9",'Deep retrofit'!$AD$27,IF(F89="Scenario3PBT9",'Deep retrofit'!$AE$27,"")))&amp;IF(F89="Scenario1PBT10",'Deep retrofit'!$AF$27,IF(F89="Scenario2PBT10",'Deep retrofit'!$AG$27,IF(F89="Scenario3PBT10",'Deep retrofit'!$AH$27,"")))&amp;IF(F89="Scenario1PBT11",'Deep retrofit'!$AI$27,IF(F89="Scenario2PBT11",'Deep retrofit'!$AJ$27,IF(F89="Scenario3PBT11",'Deep retrofit'!$AK$27,"")))&amp;IF(F89="Scenario1PBT12",'Deep retrofit'!$AL$27,IF(F89="Scenario2PBT12",'Deep retrofit'!$AM$27,IF(F89="Scenario3PBT12",'Deep retrofit'!$AN$27,"")))&amp;IF(F89="Scenario1PBT13",'Deep retrofit'!$AO$27,IF(F89="Scenario2PBT13",'Deep retrofit'!$AP$27,IF(F89="Scenario3PBT13",'Deep retrofit'!$AQ$27,"")))&amp;IF(F89="Scenario1PBT14",'Deep retrofit'!$AR$27,IF(F89="Scenario2PBT14",'Deep retrofit'!$AS$27,IF(F89="Scenario3PBT14",'Deep retrofit'!$AT$27,"")))&amp;IF(F89="Scenario1PBT15",'Deep retrofit'!$AU$27,IF(F89="Scenario2PBT15",'Deep retrofit'!$AV$27,IF(F89="Scenario3PBT15",'Deep retrofit'!$AW$27,"")))</f>
        <v/>
      </c>
      <c r="T89" s="263">
        <f t="shared" si="51"/>
        <v>0</v>
      </c>
      <c r="U89" s="262" t="str">
        <f>IF(F89="Scenario1PBT1",'Deep retrofit'!$E$38,IF(F89="Scenario2PBT1",'Deep retrofit'!$F$38,IF(F89="Scenario3PBT1",'Deep retrofit'!$G$38,"")))&amp;IF(F89="Scenario1PBT2",'Deep retrofit'!$H$38,IF(F89="Scenario2PBT2",'Deep retrofit'!$I$38,IF(F89="Scenario3PBT2",'Deep retrofit'!$J$38,"")))&amp;IF(F89="Scenario1PBT3",'Deep retrofit'!$K$38,IF(F89="Scenario2PBT3",'Deep retrofit'!$L$38,IF(F89="Scenario3PBT3",'Deep retrofit'!$M$38,"")))&amp;IF(F89="Scenario1PBT4",'Deep retrofit'!$N$38,IF(F89="Scenario2PBT4",'Deep retrofit'!$O$38,IF(F89="Scenario3PBT4",'Deep retrofit'!$P$38,"")))&amp;IF(F89="Scenario1PBT5",'Deep retrofit'!$Q$38,IF(F89="Scenario2PBT5",'Deep retrofit'!$R$38,IF(F89="Scenario3PBT5",'Deep retrofit'!$S$38,"")))&amp;IF(F89="Scenario1PBT6",'Deep retrofit'!$T$38,IF(F89="Scenario2PBT6",'Deep retrofit'!$U$38,IF(F89="Scenario3PBT6",'Deep retrofit'!$V$38,"")))&amp;IF(F89="Scenario1PBT7",'Deep retrofit'!$W$38,IF(F89="Scenario2PBT7",'Deep retrofit'!$X$38,IF(F89="Scenario3PBT7",'Deep retrofit'!$Y$38,"")))&amp;IF(F89="Scenario1PBT8",'Deep retrofit'!$Z$38,IF(F89="Scenario2PBT8",'Deep retrofit'!$AA$38,IF(F89="Scenario3PBT8",'Deep retrofit'!$AB$38,"")))&amp;IF(F89="Scenario1PBT9",'Deep retrofit'!$AC$38,IF(F89="Scenario2PBT9",'Deep retrofit'!$AD$38,IF(F89="Scenario3PBT9",'Deep retrofit'!$AE$38,"")))&amp;IF(F89="Scenario1PBT10",'Deep retrofit'!$AF$38,IF(F89="Scenario2PBT10",'Deep retrofit'!$AG$38,IF(F89="Scenario3PBT10",'Deep retrofit'!$AH$38,"")))&amp;IF(F89="Scenario1PBT11",'Deep retrofit'!$AI$38,IF(F89="Scenario2PBT11",'Deep retrofit'!$AJ$38,IF(F89="Scenario3PBT11",'Deep retrofit'!$AK$38,"")))&amp;IF(F89="Scenario1PBT12",'Deep retrofit'!$AL$38,IF(F89="Scenario2PBT12",'Deep retrofit'!$AM$38,IF(F89="Scenario3PBT12",'Deep retrofit'!$AN$38,"")))&amp;IF(F89="Scenario1PBT13",'Deep retrofit'!$AO$38,IF(F89="Scenario2PBT13",'Deep retrofit'!$AP$38,IF(F89="Scenario3PBT13",'Deep retrofit'!$AQ$38,"")))&amp;IF(F89="Scenario1PBT14",'Deep retrofit'!$AR$38,IF(F89="Scenario2PBT14",'Deep retrofit'!$AS$38,IF(F89="Scenario3PBT14",'Deep retrofit'!$AT$38,"")))&amp;IF(F89="Scenario1PBT15",'Deep retrofit'!$AU$38,IF(F89="Scenario2PBT15",'Deep retrofit'!$AV$38,IF(F89="Scenario3PBT15",'Deep retrofit'!$AW$38,"")))</f>
        <v/>
      </c>
      <c r="V89" s="142">
        <f t="shared" si="52"/>
        <v>0</v>
      </c>
      <c r="W89" s="142" t="str">
        <f>IF(F89="Scenario1PBT1",'Deep retrofit'!$E$40,IF(F89="Scenario2PBT1",'Deep retrofit'!$F$40,IF(F89="Scenario3PBT1",'Deep retrofit'!$G$40,"")))&amp;IF(F89="Scenario1PBT2",'Deep retrofit'!$H$40,IF(F89="Scenario2PBT2",'Deep retrofit'!$I$40,IF(F89="Scenario3PBT2",'Deep retrofit'!$J$40,"")))&amp;IF(F89="Scenario1PBT3",'Deep retrofit'!$K$40,IF(F89="Scenario2PBT3",'Deep retrofit'!$L$40,IF(F89="Scenario3PBT3",'Deep retrofit'!$M$40,"")))&amp;IF(F89="Scenario1PBT4",'Deep retrofit'!$N$40,IF(F89="Scenario2PBT4",'Deep retrofit'!$O$40,IF(F89="Scenario3PBT4",'Deep retrofit'!$P$40,"")))&amp;IF(F89="Scenario1PBT5",'Deep retrofit'!$Q$40,IF(F89="Scenario2PBT5",'Deep retrofit'!$R$40,IF(F89="Scenario3PBT5",'Deep retrofit'!$S$40,"")))&amp;IF(F89="Scenario1PBT6",'Deep retrofit'!$T$40,IF(F89="Scenario2PBT6",'Deep retrofit'!$U$40,IF(F89="Scenario3PBT6",'Deep retrofit'!$V$40,"")))&amp;IF(F89="Scenario1PBT7",'Deep retrofit'!$W$40,IF(F89="Scenario2PBT7",'Deep retrofit'!$X$40,IF(F89="Scenario3PBT7",'Deep retrofit'!$Y$40,"")))&amp;IF(F89="Scenario1PBT8",'Deep retrofit'!$Z$40,IF(F89="Scenario2PBT8",'Deep retrofit'!$AA$40,IF(F89="Scenario3PBT8",'Deep retrofit'!$AB$40,"")))&amp;IF(F89="Scenario1PBT9",'Deep retrofit'!$AC$40,IF(F89="Scenario2PBT9",'Deep retrofit'!$AD$40,IF(F89="Scenario3PBT9",'Deep retrofit'!$AE$40,"")))&amp;IF(F89="Scenario1PBT10",'Deep retrofit'!$AF$40,IF(F89="Scenario2PBT10",'Deep retrofit'!$AG$40,IF(F89="Scenario3PBT10",'Deep retrofit'!$AH$40,"")))&amp;IF(F89="Scenario1PBT11",'Deep retrofit'!$AI$40,IF(F89="Scenario2PBT11",'Deep retrofit'!$AJ$40,IF(F89="Scenario3PBT11",'Deep retrofit'!$AK$40,"")))&amp;IF(F89="Scenario1PBT12",'Deep retrofit'!$AL$40,IF(F89="Scenario2PBT12",'Deep retrofit'!$AM$40,IF(F89="Scenario3PBT12",'Deep retrofit'!$AN$40,"")))&amp;IF(F89="Scenario1PBT13",'Deep retrofit'!$AO$40,IF(F89="Scenario2PBT13",'Deep retrofit'!$AP$40,IF(F89="Scenario3PBT13",'Deep retrofit'!$AQ$40,"")))&amp;IF(F89="Scenario1PBT14",'Deep retrofit'!$AR$40,IF(F89="Scenario2PBT14",'Deep retrofit'!$AS$40,IF(F89="Scenario3PBT14",'Deep retrofit'!$AT$40,"")))&amp;IF(F89="Scenario1PBT15",'Deep retrofit'!$AU$40,IF(F89="Scenario2PBT15",'Deep retrofit'!$AV$40,IF(F89="Scenario3PBT15",'Deep retrofit'!$AW$40,"")))</f>
        <v/>
      </c>
      <c r="X89" s="142">
        <f t="shared" si="53"/>
        <v>0</v>
      </c>
      <c r="Y89" s="142" t="str">
        <f>IF(F89="Scenario1PBT1",'Deep retrofit'!$E$42,IF(F89="Scenario2PBT1",'Deep retrofit'!$F$42,IF(F89="Scenario3PBT1",'Deep retrofit'!$G$42,"")))&amp;IF(F89="Scenario1PBT2",'Deep retrofit'!$H$42,IF(F89="Scenario2PBT2",'Deep retrofit'!$I$42,IF(F89="Scenario3PBT2",'Deep retrofit'!$J$42,"")))&amp;IF(F89="Scenario1PBT3",'Deep retrofit'!$K$42,IF(F89="Scenario2PBT3",'Deep retrofit'!$L$42,IF(F89="Scenario3PBT3",'Deep retrofit'!$M$42,"")))&amp;IF(F89="Scenario1PBT4",'Deep retrofit'!$N$42,IF(F89="Scenario2PBT4",'Deep retrofit'!$O$42,IF(F89="Scenario3PBT4",'Deep retrofit'!$P$42,"")))&amp;IF(F89="Scenario1PBT5",'Deep retrofit'!$Q$42,IF(F89="Scenario2PBT5",'Deep retrofit'!$R$42,IF(F89="Scenario3PBT5",'Deep retrofit'!$S$42,"")))&amp;IF(F89="Scenario1PBT6",'Deep retrofit'!$T$42,IF(F89="Scenario2PBT6",'Deep retrofit'!$U$42,IF(F89="Scenario3PBT6",'Deep retrofit'!$V$42,"")))&amp;IF(F89="Scenario1PBT7",'Deep retrofit'!$W$42,IF(F89="Scenario2PBT7",'Deep retrofit'!$X$42,IF(F89="Scenario3PBT7",'Deep retrofit'!$Y$42,"")))&amp;IF(F89="Scenario1PBT8",'Deep retrofit'!$Z$42,IF(F89="Scenario2PBT8",'Deep retrofit'!$AA$42,IF(F89="Scenario3PBT8",'Deep retrofit'!$AB$42,"")))&amp;IF(F89="Scenario1PBT9",'Deep retrofit'!$AC$42,IF(F89="Scenario2PBT9",'Deep retrofit'!$AD$42,IF(F89="Scenario3PBT9",'Deep retrofit'!$AE$42,"")))&amp;IF(F89="Scenario1PBT10",'Deep retrofit'!$AF$42,IF(F89="Scenario2PBT10",'Deep retrofit'!$AG$42,IF(F89="Scenario3PBT10",'Deep retrofit'!$AH$42,"")))&amp;IF(F89="Scenario1PBT11",'Deep retrofit'!$AI$42,IF(F89="Scenario2PBT11",'Deep retrofit'!$AJ$42,IF(F89="Scenario3PBT11",'Deep retrofit'!$AK$42,"")))&amp;IF(F89="Scenario1PBT12",'Deep retrofit'!$AL$42,IF(F89="Scenario2PBT12",'Deep retrofit'!$AM$42,IF(F89="Scenario3PBT12",'Deep retrofit'!$AN$42,"")))&amp;IF(F89="Scenario1PBT13",'Deep retrofit'!$AO$42,IF(F89="Scenario2PBT13",'Deep retrofit'!$AP$42,IF(F89="Scenario3PBT13",'Deep retrofit'!$AQ$42,"")))&amp;IF(F89="Scenario1PBT14",'Deep retrofit'!$AR$42,IF(F89="Scenario2PBT14",'Deep retrofit'!$AS$42,IF(F89="Scenario3PBT14",'Deep retrofit'!$AT$42,"")))&amp;IF(F89="Scenario1PBT15",'Deep retrofit'!$AU$42,IF(F89="Scenario2PBT15",'Deep retrofit'!$AV$42,IF(F89="Scenario3PBT15",'Deep retrofit'!$AW$42,"")))</f>
        <v/>
      </c>
      <c r="Z89" s="142">
        <f t="shared" si="54"/>
        <v>0</v>
      </c>
      <c r="AA89" s="331" t="str">
        <f>IF(F89="Scenario1PBT1",'Deep retrofit'!$E$101,IF(F89="Scenario2PBT1",'Deep retrofit'!$F$101,IF(F89="Scenario3PBT1",'Deep retrofit'!$G$101,"")))&amp;IF(F89="Scenario1PBT2",'Deep retrofit'!$H$101,IF(F89="Scenario2PBT2",'Deep retrofit'!$I$101,IF(F89="Scenario3PBT2",'Deep retrofit'!$J$101,"")))&amp;IF(F89="Scenario1PBT3",'Deep retrofit'!$K$101,IF(F89="Scenario2PBT3",'Deep retrofit'!$L$101,IF(F89="Scenario3PBT3",'Deep retrofit'!$M$101,"")))&amp;IF(F89="Scenario1PBT4",'Deep retrofit'!$N$101,IF(F89="Scenario2PBT4",'Deep retrofit'!$O$101,IF(F89="Scenario3PBT4",'Deep retrofit'!$P$101,"")))&amp;IF(F89="Scenario1PBT5",'Deep retrofit'!$Q$101,IF(F89="Scenario2PBT5",'Deep retrofit'!$R$101,IF(F89="Scenario3PBT5",'Deep retrofit'!$S$101,"")))&amp;IF(F89="Scenario1PBT6",'Deep retrofit'!$T$101,IF(F89="Scenario2PBT6",'Deep retrofit'!$U$101,IF(F89="Scenario3PBT6",'Deep retrofit'!$V$101,"")))&amp;IF(F89="Scenario1PBT7",'Deep retrofit'!$W$101,IF(F89="Scenario2PBT7",'Deep retrofit'!$X$101,IF(F89="Scenario3PBT7",'Deep retrofit'!$Y$101,"")))&amp;IF(F89="Scenario1PBT8",'Deep retrofit'!$Z$101,IF(F89="Scenario2PBT8",'Deep retrofit'!$AA$101,IF(F89="Scenario3PBT8",'Deep retrofit'!$AB$101,"")))&amp;IF(F89="Scenario1PBT9",'Deep retrofit'!$AC$101,IF(F89="Scenario2PBT9",'Deep retrofit'!$AD$101,IF(F89="Scenario3PBT9",'Deep retrofit'!$AE$101,"")))&amp;IF(F89="Scenario1PBT10",'Deep retrofit'!$AF$101,IF(F89="Scenario2PBT10",'Deep retrofit'!$AG$101,IF(F89="Scenario3PBT10",'Deep retrofit'!$AH$101,"")))&amp;IF(F89="Scenario1PBT11",'Deep retrofit'!$AI$101,IF(F89="Scenario2PBT11",'Deep retrofit'!$AJ$101,IF(F89="Scenario3PBT11",'Deep retrofit'!$AK$101,"")))&amp;IF(F89="Scenario1PBT12",'Deep retrofit'!$AL$101,IF(F89="Scenario2PBT12",'Deep retrofit'!$AM$101,IF(F89="Scenario3PBT12",'Deep retrofit'!$AN$101,"")))&amp;IF(F89="Scenario1PBT13",'Deep retrofit'!$AO$101,IF(F89="Scenario2PBT13",'Deep retrofit'!$AP$101,IF(F89="Scenario3PBT13",'Deep retrofit'!$AQ$101,"")))&amp;IF(F89="Scenario1PBT14",'Deep retrofit'!$AR$101,IF(F89="Scenario2PBT14",'Deep retrofit'!$AS$101,IF(F89="Scenario3PBT14",'Deep retrofit'!$AT$101,"")))&amp;IF(F89="Scenario1PBT15",'Deep retrofit'!$AU$101,IF(F89="Scenario2PBT15",'Deep retrofit'!$AV$101,IF(F89="Scenario3PBT15",'Deep retrofit'!$AW$101,"")))</f>
        <v/>
      </c>
      <c r="AB89" s="233">
        <f t="shared" si="55"/>
        <v>0</v>
      </c>
      <c r="AC89" s="264">
        <f>IFERROR('Projection_Base-case'!G89-G89,0)</f>
        <v>0</v>
      </c>
      <c r="AD89" s="142">
        <f t="shared" si="34"/>
        <v>0</v>
      </c>
      <c r="AE89" s="142">
        <f>IFERROR(100*AC89/'Projection_Base-case'!G89,0)</f>
        <v>0</v>
      </c>
      <c r="AF89" s="142">
        <f>IFERROR('Projection_Base-case'!I89-I89,0)</f>
        <v>0</v>
      </c>
      <c r="AG89" s="142">
        <f t="shared" si="35"/>
        <v>0</v>
      </c>
      <c r="AH89" s="142">
        <f>IFERROR(100*AF89/'Projection_Base-case'!I89,0)</f>
        <v>0</v>
      </c>
      <c r="AI89" s="142">
        <f>IFERROR('Projection_Base-case'!K89-K89,0)</f>
        <v>0</v>
      </c>
      <c r="AJ89" s="142">
        <f t="shared" si="36"/>
        <v>0</v>
      </c>
      <c r="AK89" s="142">
        <f>IFERROR(100*AI89/'Projection_Base-case'!K89,0)</f>
        <v>0</v>
      </c>
      <c r="AL89" s="142">
        <f>IFERROR(M89-'Projection_Base-case'!M89,0)</f>
        <v>0</v>
      </c>
      <c r="AM89" s="142">
        <f t="shared" si="37"/>
        <v>0</v>
      </c>
      <c r="AN89" s="143">
        <f>IFERROR(100*AL89/'Projection_Base-case'!M89,0)</f>
        <v>0</v>
      </c>
      <c r="AO89" s="262">
        <f>IFERROR('Projection_Base-case'!O89-O89,0)</f>
        <v>0</v>
      </c>
      <c r="AP89" s="142">
        <f t="shared" si="38"/>
        <v>0</v>
      </c>
      <c r="AQ89" s="142">
        <f>IFERROR(100*AO89/'Projection_Base-case'!O89,0)</f>
        <v>0</v>
      </c>
      <c r="AR89" s="142">
        <f>IFERROR('Projection_Base-case'!Q89-Q89,0)</f>
        <v>0</v>
      </c>
      <c r="AS89" s="142">
        <f t="shared" si="39"/>
        <v>0</v>
      </c>
      <c r="AT89" s="142">
        <f>IFERROR(100*AR89/'Projection_Base-case'!Q89,0)</f>
        <v>0</v>
      </c>
      <c r="AU89" s="142">
        <f>IFERROR('Projection_Base-case'!S89-S89,0)</f>
        <v>0</v>
      </c>
      <c r="AV89" s="142">
        <f t="shared" si="40"/>
        <v>0</v>
      </c>
      <c r="AW89" s="143">
        <f>IFERROR(100*AU89/'Projection_Base-case'!S89,0)</f>
        <v>0</v>
      </c>
      <c r="AX89" s="262">
        <f>IFERROR('Projection_Base-case'!U89-U89,0)</f>
        <v>0</v>
      </c>
      <c r="AY89" s="142">
        <f t="shared" si="41"/>
        <v>0</v>
      </c>
      <c r="AZ89" s="142">
        <f>IFERROR(100*AX89/'Projection_Base-case'!U89,0)</f>
        <v>0</v>
      </c>
      <c r="BA89" s="142">
        <f>IFERROR('Projection_Base-case'!W89-W89,0)</f>
        <v>0</v>
      </c>
      <c r="BB89" s="142">
        <f t="shared" si="42"/>
        <v>0</v>
      </c>
      <c r="BC89" s="142">
        <f>IFERROR(100*BA89/'Projection_Base-case'!W89,0)</f>
        <v>0</v>
      </c>
      <c r="BD89" s="142">
        <f>IFERROR('Projection_Base-case'!Y89-Y89,0)</f>
        <v>0</v>
      </c>
      <c r="BE89" s="142">
        <f t="shared" si="43"/>
        <v>0</v>
      </c>
      <c r="BF89" s="142">
        <f>IFERROR(100*BD89/'Projection_Base-case'!Y89,0)</f>
        <v>0</v>
      </c>
      <c r="BG89" s="531">
        <f t="shared" si="56"/>
        <v>0</v>
      </c>
      <c r="BH89" s="532">
        <f t="shared" si="57"/>
        <v>0</v>
      </c>
    </row>
    <row r="90" spans="1:60" x14ac:dyDescent="0.25">
      <c r="A90" s="261">
        <v>85</v>
      </c>
      <c r="B90" s="142">
        <f>'Projection_Base-case'!B90</f>
        <v>0</v>
      </c>
      <c r="C90" s="142">
        <f>'Projection_Base-case'!C90</f>
        <v>0</v>
      </c>
      <c r="D90" s="142">
        <f>'Projection_Base-case'!D90</f>
        <v>0</v>
      </c>
      <c r="E90" s="149"/>
      <c r="F90" s="258" t="str">
        <f t="shared" si="44"/>
        <v>0</v>
      </c>
      <c r="G90" s="231" t="str">
        <f>IF(F90="Scenario1PBT1",'Deep retrofit'!$E$6,IF(F90="Scenario2PBT1",'Deep retrofit'!$F$6,IF(F90="Scenario3PBT1",'Deep retrofit'!$G$6,"")))&amp;IF(F90="Scenario1PBT2",'Deep retrofit'!$H$6,IF(F90="Scenario2PBT2",'Deep retrofit'!$I$6,IF(F90="Scenario3PBT2",'Deep retrofit'!$J$6,"")))&amp;IF(F90="Scenario1PBT3",'Deep retrofit'!$K$6,IF(F90="Scenario2PBT3",'Deep retrofit'!$L$6,IF(F90="Scenario3PBT3",'Deep retrofit'!$M$6,"")))&amp;IF(F90="Scenario1PBT4",'Deep retrofit'!$N$6,IF(F90="Scenario2PBT4",'Deep retrofit'!$O$6,IF(F90="Scenario3PBT4",'Deep retrofit'!$P$6,"")))&amp;IF(F90="Scenario1PBT5",'Deep retrofit'!$Q$6,IF(F90="Scenario2PBT5",'Deep retrofit'!$R$6,IF(F90="Scenario3PBT5",'Deep retrofit'!$S$6,"")))&amp;IF(F90="Scenario1PBT6",'Deep retrofit'!$T$6,IF(F90="Scenario2PBT6",'Deep retrofit'!$U$6,IF(F90="Scenario3PBT6",'Deep retrofit'!$V$6,"")))&amp;IF(F90="Scenario1PBT7",'Deep retrofit'!$W$6,IF(F90="Scenario2PBT7",'Deep retrofit'!$X$6,IF(F90="Scenario3PBT7",'Deep retrofit'!$Y$6,"")))&amp;IF(F90="Scenario1PBT8",'Deep retrofit'!$Z$6,IF(F90="Scenario2PBT8",'Deep retrofit'!$AA$6,IF(F90="Scenario3PBT8",'Deep retrofit'!$AB$6,"")))&amp;IF(F90="Scenario1PBT9",'Deep retrofit'!$AC$6,IF(F90="Scenario2PBT9",'Deep retrofit'!$AD$6,IF(F90="Scenario3PBT9",'Deep retrofit'!$AE$6,"")))&amp;IF(F90="Scenario1PBT10",'Deep retrofit'!$AF$6,IF(F90="Scenario2PBT10",'Deep retrofit'!$AG$6,IF(F90="Scenario3PBT10",'Deep retrofit'!$AH$6,"")))&amp;IF(F90="Scenario1PBT11",'Deep retrofit'!$AI$6,IF(F90="Scenario2PBT11",'Deep retrofit'!$AJ$6,IF(F90="Scenario3PBT11",'Deep retrofit'!$AK$6,"")))&amp;IF(F90="Scenario1PBT12",'Deep retrofit'!$AL$6,IF(F90="Scenario2PBT12",'Deep retrofit'!$AM$6,IF(F90="Scenario3PBT12",'Deep retrofit'!$AN$6,"")))&amp;IF(F90="Scenario1PBT13",'Deep retrofit'!$AO$6,IF(F90="Scenario2PBT13",'Deep retrofit'!$AP$6,IF(F90="Scenario3PBT13",'Deep retrofit'!$AQ$6,"")))&amp;IF(F90="Scenario1PBT14",'Deep retrofit'!$AR$6,IF(F90="Scenario2PBT14",'Deep retrofit'!$AS$6,IF(F90="Scenario3PBT14",'Deep retrofit'!$AT$6,"")))&amp;IF(F90="Scenario1PBT15",'Deep retrofit'!$AU$6,IF(F90="Scenario2PBT15",'Deep retrofit'!$AV$6,IF(F90="Scenario3PBT15",'Deep retrofit'!$AW$6,"")))</f>
        <v/>
      </c>
      <c r="H90" s="142">
        <f t="shared" si="45"/>
        <v>0</v>
      </c>
      <c r="I90" s="232" t="str">
        <f>IF(F90="Scenario1PBT1",'Deep retrofit'!$E$16,IF(F90="Scenario2PBT1",'Deep retrofit'!$F$16,IF(F90="Scenario3PBT1",'Deep retrofit'!$G$16,"")))&amp;IF(F90="Scenario1PBT2",'Deep retrofit'!$H$16,IF(F90="Scenario2PBT2",'Deep retrofit'!$I$16,IF(F90="Scenario3PBT2",'Deep retrofit'!$J$16,"")))&amp;IF(F90="Scenario1PBT3",'Deep retrofit'!$K$16,IF(F90="Scenario2PBT3",'Deep retrofit'!$L$16,IF(F90="Scenario3PBT3",'Deep retrofit'!$M$16,"")))&amp;IF(F90="Scenario1PBT4",'Deep retrofit'!$N$16,IF(F90="Scenario2PBT4",'Deep retrofit'!$O$16,IF(F90="Scenario3PBT4",'Deep retrofit'!$P$16,"")))&amp;IF(F90="Scenario1PBT5",'Deep retrofit'!$Q$16,IF(F90="Scenario2PBT5",'Deep retrofit'!$R$16,IF(F90="Scenario3PBT5",'Deep retrofit'!$S$16,"")))&amp;IF(F90="Scenario1PBT6",'Deep retrofit'!$T$16,IF(F90="Scenario2PBT6",'Deep retrofit'!$U$16,IF(F90="Scenario3PBT6",'Deep retrofit'!$V$16,"")))&amp;IF(F90="Scenario1PBT7",'Deep retrofit'!$W$16,IF(F90="Scenario2PBT7",'Deep retrofit'!$X$16,IF(F90="Scenario3PBT7",'Deep retrofit'!$Y$16,"")))&amp;IF(F90="Scenario1PBT8",'Deep retrofit'!$Z$16,IF(F90="Scenario2PBT8",'Deep retrofit'!$AA$16,IF(F90="Scenario3PBT8",'Deep retrofit'!$AB$16,"")))&amp;IF(F90="Scenario1PBT9",'Deep retrofit'!$AC$16,IF(F90="Scenario2PBT9",'Deep retrofit'!$AD$16,IF(F90="Scenario3PBT9",'Deep retrofit'!$AE$16,"")))&amp;IF(F90="Scenario1PBT10",'Deep retrofit'!$AF$16,IF(F90="Scenario2PBT10",'Deep retrofit'!$AG$16,IF(F90="Scenario3PBT10",'Deep retrofit'!$AH$16,"")))&amp;IF(F90="Scenario1PBT11",'Deep retrofit'!$AI$16,IF(F90="Scenario2PBT11",'Deep retrofit'!$AJ$16,IF(F90="Scenario3PBT11",'Deep retrofit'!$AK$16,"")))&amp;IF(F90="Scenario1PBT12",'Deep retrofit'!$AL$16,IF(F90="Scenario2PBT12",'Deep retrofit'!$AM$16,IF(F90="Scenario3PBT12",'Deep retrofit'!$AN$16,"")))&amp;IF(F90="Scenario1PBT13",'Deep retrofit'!$AO$16,IF(F90="Scenario2PBT13",'Deep retrofit'!$AP$16,IF(F90="Scenario3PBT13",'Deep retrofit'!$AQ$16,"")))&amp;IF(F90="Scenario1PBT14",'Deep retrofit'!$AR$16,IF(F90="Scenario2PBT14",'Deep retrofit'!$AS$16,IF(F90="Scenario3PBT14",'Deep retrofit'!$AT$16,"")))&amp;IF(F90="Scenario1PBT15",'Deep retrofit'!$AU$16,IF(F90="Scenario2PBT15",'Deep retrofit'!$AV$16,IF(F90="Scenario3PBT15",'Deep retrofit'!$AW$16,"")))</f>
        <v/>
      </c>
      <c r="J90" s="142">
        <f t="shared" si="46"/>
        <v>0</v>
      </c>
      <c r="K90" s="142" t="str">
        <f>IF(F90="Scenario1PBT1",'Deep retrofit'!$E$18,IF(F90="Scenario2PBT1",'Deep retrofit'!$F$18,IF(F90="Scenario3PBT1",'Deep retrofit'!$G$18,"")))&amp;IF(F90="Scenario1PBT2",'Deep retrofit'!$H$18,IF(F90="Scenario2PBT2",'Deep retrofit'!$I$18,IF(F90="Scenario3PBT2",'Deep retrofit'!$J$18,"")))&amp;IF(F90="Scenario1PBT3",'Deep retrofit'!$K$18,IF(F90="Scenario2PBT3",'Deep retrofit'!$L$18,IF(F90="Scenario3PBT3",'Deep retrofit'!$M$18,"")))&amp;IF(F90="Scenario1PBT4",'Deep retrofit'!$N$18,IF(F90="Scenario2PBT4",'Deep retrofit'!$O$18,IF(F90="Scenario3PBT4",'Deep retrofit'!$P$18,"")))&amp;IF(F90="Scenario1PBT5",'Deep retrofit'!$Q$18,IF(F90="Scenario2PBT5",'Deep retrofit'!$R$18,IF(F90="Scenario3PBT5",'Deep retrofit'!$S$18,"")))&amp;IF(F90="Scenario1PBT6",'Deep retrofit'!$T$18,IF(F90="Scenario2PBT6",'Deep retrofit'!$U$18,IF(F90="Scenario3PBT6",'Deep retrofit'!$V$18,"")))&amp;IF(F90="Scenario1PBT7",'Deep retrofit'!$W$18,IF(F90="Scenario2PBT7",'Deep retrofit'!$X$18,IF(F90="Scenario3PBT7",'Deep retrofit'!$Y$18,"")))&amp;IF(F90="Scenario1PBT8",'Deep retrofit'!$Z$18,IF(F90="Scenario2PBT8",'Deep retrofit'!$AA$18,IF(F90="Scenario3PBT8",'Deep retrofit'!$AB$18,"")))&amp;IF(F90="Scenario1PBT9",'Deep retrofit'!$AC$18,IF(F90="Scenario2PBT9",'Deep retrofit'!$AD$18,IF(F90="Scenario3PBT9",'Deep retrofit'!$AE$18,"")))&amp;IF(F90="Scenario1PBT10",'Deep retrofit'!$AF$18,IF(F90="Scenario2PBT10",'Deep retrofit'!$AG$18,IF(F90="Scenario3PBT10",'Deep retrofit'!$AH$18,"")))&amp;IF(F90="Scenario1PBT11",'Deep retrofit'!$AI$18,IF(F90="Scenario2PBT11",'Deep retrofit'!$AJ$18,IF(F90="Scenario3PBT11",'Deep retrofit'!$AK$18,"")))&amp;IF(F90="Scenario1PBT12",'Deep retrofit'!$AL$18,IF(F90="Scenario2PBT12",'Deep retrofit'!$AM$18,IF(F90="Scenario3PBT12",'Deep retrofit'!$AN$18,"")))&amp;IF(F90="Scenario1PBT13",'Deep retrofit'!$AO$18,IF(F90="Scenario2PBT13",'Deep retrofit'!$AP$18,IF(F90="Scenario3PBT13",'Deep retrofit'!$AQ$18,"")))&amp;IF(F90="Scenario1PBT14",'Deep retrofit'!$AR$18,IF(F90="Scenario2PBT14",'Deep retrofit'!$AS$18,IF(F90="Scenario3PBT14",'Deep retrofit'!$AT$18,"")))&amp;IF(F90="Scenario1PBT15",'Deep retrofit'!$AU$18,IF(F90="Scenario2PBT15",'Deep retrofit'!$AV$18,IF(F90="Scenario3PBT15",'Deep retrofit'!$AW$18,"")))</f>
        <v/>
      </c>
      <c r="L90" s="142">
        <f t="shared" si="47"/>
        <v>0</v>
      </c>
      <c r="M90" s="142" t="str">
        <f>IF(F90="Scenario1PBT1",'Deep retrofit'!$E$20,IF(F90="Scenario2PBT1",'Deep retrofit'!$F$20,IF(F90="Scenario3PBT1",'Deep retrofit'!$G$20,"")))&amp;IF(F90="Scenario1PBT2",'Deep retrofit'!$H$20,IF(F90="Scenario2PBT2",'Deep retrofit'!$I$20,IF(F90="Scenario3PBT2",'Deep retrofit'!$J$20,"")))&amp;IF(F90="Scenario1PBT3",'Deep retrofit'!$K$20,IF(F90="Scenario2PBT3",'Deep retrofit'!$L$20,IF(F90="Scenario3PBT3",'Deep retrofit'!$M$20,"")))&amp;IF(F90="Scenario1PBT4",'Deep retrofit'!$N$20,IF(F90="Scenario2PBT4",'Deep retrofit'!$O$20,IF(F90="Scenario3PBT4",'Deep retrofit'!$P$20,"")))&amp;IF(F90="Scenario1PBT5",'Deep retrofit'!$Q$20,IF(F90="Scenario2PBT5",'Deep retrofit'!$R$20,IF(F90="Scenario3PBT5",'Deep retrofit'!$S$20,"")))&amp;IF(F90="Scenario1PBT6",'Deep retrofit'!$T$20,IF(F90="Scenario2PBT6",'Deep retrofit'!$U$20,IF(F90="Scenario3PBT6",'Deep retrofit'!$V$20,"")))&amp;IF(F90="Scenario1PBT7",'Deep retrofit'!$W$20,IF(F90="Scenario2PBT7",'Deep retrofit'!$X$20,IF(F90="Scenario3PBT7",'Deep retrofit'!$Y$20,"")))&amp;IF(F90="Scenario1PBT8",'Deep retrofit'!$Z$20,IF(F90="Scenario2PBT8",'Deep retrofit'!$AA$20,IF(F90="Scenario3PBT8",'Deep retrofit'!$AB$20,"")))&amp;IF(F90="Scenario1PBT9",'Deep retrofit'!$AC$20,IF(F90="Scenario2PBT9",'Deep retrofit'!$AD$20,IF(F90="Scenario3PBT9",'Deep retrofit'!$AE$20,"")))&amp;IF(F90="Scenario1PBT10",'Deep retrofit'!$AF$20,IF(F90="Scenario2PBT10",'Deep retrofit'!$AG$20,IF(F90="Scenario3PBT10",'Deep retrofit'!$AH$20,"")))&amp;IF(F90="Scenario1PBT11",'Deep retrofit'!$AI$20,IF(F90="Scenario2PBT11",'Deep retrofit'!$AJ$20,IF(F90="Scenario3PBT11",'Deep retrofit'!$AK$20,"")))&amp;IF(F90="Scenario1PBT12",'Deep retrofit'!$AL$20,IF(F90="Scenario2PBT12",'Deep retrofit'!$AM$20,IF(F90="Scenario3PBT12",'Deep retrofit'!$AN$20,"")))&amp;IF(F90="Scenario1PBT13",'Deep retrofit'!$AO$20,IF(F90="Scenario2PBT13",'Deep retrofit'!$AP$20,IF(F90="Scenario3PBT13",'Deep retrofit'!$AQ$20,"")))&amp;IF(F90="Scenario1PBT14",'Deep retrofit'!$AR$20,IF(F90="Scenario2PBT14",'Deep retrofit'!$AS$20,IF(F90="Scenario3PBT14",'Deep retrofit'!$AT$20,"")))&amp;IF(F90="Scenario1PBT15",'Deep retrofit'!$AU$20,IF(F90="Scenario2PBT15",'Deep retrofit'!$AV$20,IF(F90="Scenario3PBT15",'Deep retrofit'!$AW$20,"")))</f>
        <v/>
      </c>
      <c r="N90" s="143">
        <f t="shared" si="48"/>
        <v>0</v>
      </c>
      <c r="O90" s="262" t="str">
        <f>IF(F90="Scenario1PBT1",'Deep retrofit'!$E$23,IF(F90="Scenario2PBT1",'Deep retrofit'!$F$23,IF(F90="Scenario3PBT1",'Deep retrofit'!$G$23,"")))&amp;IF(F90="Scenario1PBT2",'Deep retrofit'!$H$23,IF(F90="Scenario2PBT2",'Deep retrofit'!$I$23,IF(F90="Scenario3PBT2",'Deep retrofit'!$J$23,"")))&amp;IF(F90="Scenario1PBT3",'Deep retrofit'!$K$23,IF(F90="Scenario2PBT3",'Deep retrofit'!$L$23,IF(F90="Scenario3PBT3",'Deep retrofit'!$M$23,"")))&amp;IF(F90="Scenario1PBT4",'Deep retrofit'!$N$23,IF(F90="Scenario2PBT4",'Deep retrofit'!$O$23,IF(F90="Scenario3PBT4",'Deep retrofit'!$P$23,"")))&amp;IF(F90="Scenario1PBT5",'Deep retrofit'!$Q$23,IF(F90="Scenario2PBT5",'Deep retrofit'!$R$23,IF(F90="Scenario3PBT5",'Deep retrofit'!$S$23,"")))&amp;IF(F90="Scenario1PBT6",'Deep retrofit'!$T$23,IF(F90="Scenario2PBT6",'Deep retrofit'!$U$23,IF(F90="Scenario3PBT6",'Deep retrofit'!$V$23,"")))&amp;IF(F90="Scenario1PBT7",'Deep retrofit'!$W$23,IF(F90="Scenario2PBT7",'Deep retrofit'!$X$23,IF(F90="Scenario3PBT7",'Deep retrofit'!$Y$23,"")))&amp;IF(F90="Scenario1PBT8",'Deep retrofit'!$Z$23,IF(F90="Scenario2PBT8",'Deep retrofit'!$AA$23,IF(F90="Scenario3PBT8",'Deep retrofit'!$AB$23,"")))&amp;IF(F90="Scenario1PBT9",'Deep retrofit'!$AC$23,IF(F90="Scenario2PBT9",'Deep retrofit'!$AD$23,IF(F90="Scenario3PBT9",'Deep retrofit'!$AE$23,"")))&amp;IF(F90="Scenario1PBT10",'Deep retrofit'!$AF$23,IF(F90="Scenario2PBT10",'Deep retrofit'!$AG$23,IF(F90="Scenario3PBT10",'Deep retrofit'!$AH$23,"")))&amp;IF(F90="Scenario1PBT11",'Deep retrofit'!$AI$23,IF(F90="Scenario2PBT11",'Deep retrofit'!$AJ$23,IF(F90="Scenario3PBT11",'Deep retrofit'!$AK$23,"")))&amp;IF(F90="Scenario1PBT12",'Deep retrofit'!$AL$23,IF(F90="Scenario2PBT12",'Deep retrofit'!$AM$23,IF(F90="Scenario3PBT12",'Deep retrofit'!$AN$23,"")))&amp;IF(F90="Scenario1PBT13",'Deep retrofit'!$AO$23,IF(F90="Scenario2PBT13",'Deep retrofit'!$AP$23,IF(F90="Scenario3PBT13",'Deep retrofit'!$AQ$23,"")))&amp;IF(F90="Scenario1PBT14",'Deep retrofit'!$AR$23,IF(F90="Scenario2PBT14",'Deep retrofit'!$AS$23,IF(F90="Scenario3PBT14",'Deep retrofit'!$AT$23,"")))&amp;IF(F90="Scenario1PBT15",'Deep retrofit'!$AU$23,IF(F90="Scenario2PBT15",'Deep retrofit'!$AV$23,IF(F90="Scenario3PBT15",'Deep retrofit'!$AW$23,"")))</f>
        <v/>
      </c>
      <c r="P90" s="142">
        <f t="shared" si="49"/>
        <v>0</v>
      </c>
      <c r="Q90" s="142" t="str">
        <f>IF(F90="Scenario1PBT1",'Deep retrofit'!$E$25,IF(F90="Scenario2PBT1",'Deep retrofit'!$F$25,IF(F90="Scenario3PBT1",'Deep retrofit'!$G$25,"")))&amp;IF(F90="Scenario1PBT2",'Deep retrofit'!$H$25,IF(F90="Scenario2PBT2",'Deep retrofit'!$I$25,IF(F90="Scenario3PBT2",'Deep retrofit'!$J$25,"")))&amp;IF(F90="Scenario1PBT3",'Deep retrofit'!$K$25,IF(F90="Scenario2PBT3",'Deep retrofit'!$L$25,IF(F90="Scenario3PBT3",'Deep retrofit'!$M$25,"")))&amp;IF(F90="Scenario1PBT4",'Deep retrofit'!$N$25,IF(F90="Scenario2PBT4",'Deep retrofit'!$O$25,IF(F90="Scenario3PBT4",'Deep retrofit'!$P$25,"")))&amp;IF(F90="Scenario1PBT5",'Deep retrofit'!$Q$25,IF(F90="Scenario2PBT5",'Deep retrofit'!$R$25,IF(F90="Scenario3PBT5",'Deep retrofit'!$S$25,"")))&amp;IF(F90="Scenario1PBT6",'Deep retrofit'!$T$25,IF(F90="Scenario2PBT6",'Deep retrofit'!$U$25,IF(F90="Scenario3PBT6",'Deep retrofit'!$V$25,"")))&amp;IF(F90="Scenario1PBT7",'Deep retrofit'!$W$25,IF(F90="Scenario2PBT7",'Deep retrofit'!$X$25,IF(F90="Scenario3PBT7",'Deep retrofit'!$Y$25,"")))&amp;IF(F90="Scenario1PBT8",'Deep retrofit'!$Z$25,IF(F90="Scenario2PBT8",'Deep retrofit'!$AA$25,IF(F90="Scenario3PBT8",'Deep retrofit'!$AB$25,"")))&amp;IF(F90="Scenario1PBT9",'Deep retrofit'!$AC$25,IF(F90="Scenario2PBT9",'Deep retrofit'!$AD$25,IF(F90="Scenario3PBT9",'Deep retrofit'!$AE$25,"")))&amp;IF(F90="Scenario1PBT10",'Deep retrofit'!$AF$25,IF(F90="Scenario2PBT10",'Deep retrofit'!$AG$25,IF(F90="Scenario3PBT10",'Deep retrofit'!$AH$25,"")))&amp;IF(F90="Scenario1PBT11",'Deep retrofit'!$AI$25,IF(F90="Scenario2PBT11",'Deep retrofit'!$AJ$25,IF(F90="Scenario3PBT11",'Deep retrofit'!$AK$25,"")))&amp;IF(F90="Scenario1PBT12",'Deep retrofit'!$AL$25,IF(F90="Scenario2PBT12",'Deep retrofit'!$AM$25,IF(F90="Scenario3PBT12",'Deep retrofit'!$AN$25,"")))&amp;IF(F90="Scenario1PBT13",'Deep retrofit'!$AO$25,IF(F90="Scenario2PBT13",'Deep retrofit'!$AP$25,IF(F90="Scenario3PBT13",'Deep retrofit'!$AQ$25,"")))&amp;IF(F90="Scenario1PBT14",'Deep retrofit'!$AR$25,IF(F90="Scenario2PBT14",'Deep retrofit'!$AS$25,IF(F90="Scenario3PBT14",'Deep retrofit'!$AT$25,"")))&amp;IF(F90="Scenario1PBT15",'Deep retrofit'!$AU$25,IF(F90="Scenario2PBT15",'Deep retrofit'!$AV$25,IF(F90="Scenario3PBT15",'Deep retrofit'!$AW$25,"")))</f>
        <v/>
      </c>
      <c r="R90" s="142">
        <f t="shared" si="50"/>
        <v>0</v>
      </c>
      <c r="S90" s="142" t="str">
        <f>IF(F90="Scenario1PBT1",'Deep retrofit'!$E$27,IF(F90="Scenario2PBT1",'Deep retrofit'!$F$27,IF(F90="Scenario3PBT1",'Deep retrofit'!$G$27,"")))&amp;IF(F90="Scenario1PBT2",'Deep retrofit'!$H$27,IF(F90="Scenario2PBT2",'Deep retrofit'!$I$27,IF(F90="Scenario3PBT2",'Deep retrofit'!$J$27,"")))&amp;IF(F90="Scenario1PBT3",'Deep retrofit'!$K$27,IF(F90="Scenario2PBT3",'Deep retrofit'!$L$27,IF(F90="Scenario3PBT3",'Deep retrofit'!$M$27,"")))&amp;IF(F90="Scenario1PBT4",'Deep retrofit'!$N$27,IF(F90="Scenario2PBT4",'Deep retrofit'!$O$27,IF(F90="Scenario3PBT4",'Deep retrofit'!$P$27,"")))&amp;IF(F90="Scenario1PBT5",'Deep retrofit'!$Q$27,IF(F90="Scenario2PBT5",'Deep retrofit'!$R$27,IF(F90="Scenario3PBT5",'Deep retrofit'!$S$27,"")))&amp;IF(F90="Scenario1PBT6",'Deep retrofit'!$T$27,IF(F90="Scenario2PBT6",'Deep retrofit'!$U$27,IF(F90="Scenario3PBT6",'Deep retrofit'!$V$27,"")))&amp;IF(F90="Scenario1PBT7",'Deep retrofit'!$W$27,IF(F90="Scenario2PBT7",'Deep retrofit'!$X$27,IF(F90="Scenario3PBT7",'Deep retrofit'!$Y$27,"")))&amp;IF(F90="Scenario1PBT8",'Deep retrofit'!$Z$27,IF(F90="Scenario2PBT8",'Deep retrofit'!$AA$27,IF(F90="Scenario3PBT8",'Deep retrofit'!$AB$27,"")))&amp;IF(F90="Scenario1PBT9",'Deep retrofit'!$AC$27,IF(F90="Scenario2PBT9",'Deep retrofit'!$AD$27,IF(F90="Scenario3PBT9",'Deep retrofit'!$AE$27,"")))&amp;IF(F90="Scenario1PBT10",'Deep retrofit'!$AF$27,IF(F90="Scenario2PBT10",'Deep retrofit'!$AG$27,IF(F90="Scenario3PBT10",'Deep retrofit'!$AH$27,"")))&amp;IF(F90="Scenario1PBT11",'Deep retrofit'!$AI$27,IF(F90="Scenario2PBT11",'Deep retrofit'!$AJ$27,IF(F90="Scenario3PBT11",'Deep retrofit'!$AK$27,"")))&amp;IF(F90="Scenario1PBT12",'Deep retrofit'!$AL$27,IF(F90="Scenario2PBT12",'Deep retrofit'!$AM$27,IF(F90="Scenario3PBT12",'Deep retrofit'!$AN$27,"")))&amp;IF(F90="Scenario1PBT13",'Deep retrofit'!$AO$27,IF(F90="Scenario2PBT13",'Deep retrofit'!$AP$27,IF(F90="Scenario3PBT13",'Deep retrofit'!$AQ$27,"")))&amp;IF(F90="Scenario1PBT14",'Deep retrofit'!$AR$27,IF(F90="Scenario2PBT14",'Deep retrofit'!$AS$27,IF(F90="Scenario3PBT14",'Deep retrofit'!$AT$27,"")))&amp;IF(F90="Scenario1PBT15",'Deep retrofit'!$AU$27,IF(F90="Scenario2PBT15",'Deep retrofit'!$AV$27,IF(F90="Scenario3PBT15",'Deep retrofit'!$AW$27,"")))</f>
        <v/>
      </c>
      <c r="T90" s="263">
        <f t="shared" si="51"/>
        <v>0</v>
      </c>
      <c r="U90" s="262" t="str">
        <f>IF(F90="Scenario1PBT1",'Deep retrofit'!$E$38,IF(F90="Scenario2PBT1",'Deep retrofit'!$F$38,IF(F90="Scenario3PBT1",'Deep retrofit'!$G$38,"")))&amp;IF(F90="Scenario1PBT2",'Deep retrofit'!$H$38,IF(F90="Scenario2PBT2",'Deep retrofit'!$I$38,IF(F90="Scenario3PBT2",'Deep retrofit'!$J$38,"")))&amp;IF(F90="Scenario1PBT3",'Deep retrofit'!$K$38,IF(F90="Scenario2PBT3",'Deep retrofit'!$L$38,IF(F90="Scenario3PBT3",'Deep retrofit'!$M$38,"")))&amp;IF(F90="Scenario1PBT4",'Deep retrofit'!$N$38,IF(F90="Scenario2PBT4",'Deep retrofit'!$O$38,IF(F90="Scenario3PBT4",'Deep retrofit'!$P$38,"")))&amp;IF(F90="Scenario1PBT5",'Deep retrofit'!$Q$38,IF(F90="Scenario2PBT5",'Deep retrofit'!$R$38,IF(F90="Scenario3PBT5",'Deep retrofit'!$S$38,"")))&amp;IF(F90="Scenario1PBT6",'Deep retrofit'!$T$38,IF(F90="Scenario2PBT6",'Deep retrofit'!$U$38,IF(F90="Scenario3PBT6",'Deep retrofit'!$V$38,"")))&amp;IF(F90="Scenario1PBT7",'Deep retrofit'!$W$38,IF(F90="Scenario2PBT7",'Deep retrofit'!$X$38,IF(F90="Scenario3PBT7",'Deep retrofit'!$Y$38,"")))&amp;IF(F90="Scenario1PBT8",'Deep retrofit'!$Z$38,IF(F90="Scenario2PBT8",'Deep retrofit'!$AA$38,IF(F90="Scenario3PBT8",'Deep retrofit'!$AB$38,"")))&amp;IF(F90="Scenario1PBT9",'Deep retrofit'!$AC$38,IF(F90="Scenario2PBT9",'Deep retrofit'!$AD$38,IF(F90="Scenario3PBT9",'Deep retrofit'!$AE$38,"")))&amp;IF(F90="Scenario1PBT10",'Deep retrofit'!$AF$38,IF(F90="Scenario2PBT10",'Deep retrofit'!$AG$38,IF(F90="Scenario3PBT10",'Deep retrofit'!$AH$38,"")))&amp;IF(F90="Scenario1PBT11",'Deep retrofit'!$AI$38,IF(F90="Scenario2PBT11",'Deep retrofit'!$AJ$38,IF(F90="Scenario3PBT11",'Deep retrofit'!$AK$38,"")))&amp;IF(F90="Scenario1PBT12",'Deep retrofit'!$AL$38,IF(F90="Scenario2PBT12",'Deep retrofit'!$AM$38,IF(F90="Scenario3PBT12",'Deep retrofit'!$AN$38,"")))&amp;IF(F90="Scenario1PBT13",'Deep retrofit'!$AO$38,IF(F90="Scenario2PBT13",'Deep retrofit'!$AP$38,IF(F90="Scenario3PBT13",'Deep retrofit'!$AQ$38,"")))&amp;IF(F90="Scenario1PBT14",'Deep retrofit'!$AR$38,IF(F90="Scenario2PBT14",'Deep retrofit'!$AS$38,IF(F90="Scenario3PBT14",'Deep retrofit'!$AT$38,"")))&amp;IF(F90="Scenario1PBT15",'Deep retrofit'!$AU$38,IF(F90="Scenario2PBT15",'Deep retrofit'!$AV$38,IF(F90="Scenario3PBT15",'Deep retrofit'!$AW$38,"")))</f>
        <v/>
      </c>
      <c r="V90" s="142">
        <f t="shared" si="52"/>
        <v>0</v>
      </c>
      <c r="W90" s="142" t="str">
        <f>IF(F90="Scenario1PBT1",'Deep retrofit'!$E$40,IF(F90="Scenario2PBT1",'Deep retrofit'!$F$40,IF(F90="Scenario3PBT1",'Deep retrofit'!$G$40,"")))&amp;IF(F90="Scenario1PBT2",'Deep retrofit'!$H$40,IF(F90="Scenario2PBT2",'Deep retrofit'!$I$40,IF(F90="Scenario3PBT2",'Deep retrofit'!$J$40,"")))&amp;IF(F90="Scenario1PBT3",'Deep retrofit'!$K$40,IF(F90="Scenario2PBT3",'Deep retrofit'!$L$40,IF(F90="Scenario3PBT3",'Deep retrofit'!$M$40,"")))&amp;IF(F90="Scenario1PBT4",'Deep retrofit'!$N$40,IF(F90="Scenario2PBT4",'Deep retrofit'!$O$40,IF(F90="Scenario3PBT4",'Deep retrofit'!$P$40,"")))&amp;IF(F90="Scenario1PBT5",'Deep retrofit'!$Q$40,IF(F90="Scenario2PBT5",'Deep retrofit'!$R$40,IF(F90="Scenario3PBT5",'Deep retrofit'!$S$40,"")))&amp;IF(F90="Scenario1PBT6",'Deep retrofit'!$T$40,IF(F90="Scenario2PBT6",'Deep retrofit'!$U$40,IF(F90="Scenario3PBT6",'Deep retrofit'!$V$40,"")))&amp;IF(F90="Scenario1PBT7",'Deep retrofit'!$W$40,IF(F90="Scenario2PBT7",'Deep retrofit'!$X$40,IF(F90="Scenario3PBT7",'Deep retrofit'!$Y$40,"")))&amp;IF(F90="Scenario1PBT8",'Deep retrofit'!$Z$40,IF(F90="Scenario2PBT8",'Deep retrofit'!$AA$40,IF(F90="Scenario3PBT8",'Deep retrofit'!$AB$40,"")))&amp;IF(F90="Scenario1PBT9",'Deep retrofit'!$AC$40,IF(F90="Scenario2PBT9",'Deep retrofit'!$AD$40,IF(F90="Scenario3PBT9",'Deep retrofit'!$AE$40,"")))&amp;IF(F90="Scenario1PBT10",'Deep retrofit'!$AF$40,IF(F90="Scenario2PBT10",'Deep retrofit'!$AG$40,IF(F90="Scenario3PBT10",'Deep retrofit'!$AH$40,"")))&amp;IF(F90="Scenario1PBT11",'Deep retrofit'!$AI$40,IF(F90="Scenario2PBT11",'Deep retrofit'!$AJ$40,IF(F90="Scenario3PBT11",'Deep retrofit'!$AK$40,"")))&amp;IF(F90="Scenario1PBT12",'Deep retrofit'!$AL$40,IF(F90="Scenario2PBT12",'Deep retrofit'!$AM$40,IF(F90="Scenario3PBT12",'Deep retrofit'!$AN$40,"")))&amp;IF(F90="Scenario1PBT13",'Deep retrofit'!$AO$40,IF(F90="Scenario2PBT13",'Deep retrofit'!$AP$40,IF(F90="Scenario3PBT13",'Deep retrofit'!$AQ$40,"")))&amp;IF(F90="Scenario1PBT14",'Deep retrofit'!$AR$40,IF(F90="Scenario2PBT14",'Deep retrofit'!$AS$40,IF(F90="Scenario3PBT14",'Deep retrofit'!$AT$40,"")))&amp;IF(F90="Scenario1PBT15",'Deep retrofit'!$AU$40,IF(F90="Scenario2PBT15",'Deep retrofit'!$AV$40,IF(F90="Scenario3PBT15",'Deep retrofit'!$AW$40,"")))</f>
        <v/>
      </c>
      <c r="X90" s="142">
        <f t="shared" si="53"/>
        <v>0</v>
      </c>
      <c r="Y90" s="142" t="str">
        <f>IF(F90="Scenario1PBT1",'Deep retrofit'!$E$42,IF(F90="Scenario2PBT1",'Deep retrofit'!$F$42,IF(F90="Scenario3PBT1",'Deep retrofit'!$G$42,"")))&amp;IF(F90="Scenario1PBT2",'Deep retrofit'!$H$42,IF(F90="Scenario2PBT2",'Deep retrofit'!$I$42,IF(F90="Scenario3PBT2",'Deep retrofit'!$J$42,"")))&amp;IF(F90="Scenario1PBT3",'Deep retrofit'!$K$42,IF(F90="Scenario2PBT3",'Deep retrofit'!$L$42,IF(F90="Scenario3PBT3",'Deep retrofit'!$M$42,"")))&amp;IF(F90="Scenario1PBT4",'Deep retrofit'!$N$42,IF(F90="Scenario2PBT4",'Deep retrofit'!$O$42,IF(F90="Scenario3PBT4",'Deep retrofit'!$P$42,"")))&amp;IF(F90="Scenario1PBT5",'Deep retrofit'!$Q$42,IF(F90="Scenario2PBT5",'Deep retrofit'!$R$42,IF(F90="Scenario3PBT5",'Deep retrofit'!$S$42,"")))&amp;IF(F90="Scenario1PBT6",'Deep retrofit'!$T$42,IF(F90="Scenario2PBT6",'Deep retrofit'!$U$42,IF(F90="Scenario3PBT6",'Deep retrofit'!$V$42,"")))&amp;IF(F90="Scenario1PBT7",'Deep retrofit'!$W$42,IF(F90="Scenario2PBT7",'Deep retrofit'!$X$42,IF(F90="Scenario3PBT7",'Deep retrofit'!$Y$42,"")))&amp;IF(F90="Scenario1PBT8",'Deep retrofit'!$Z$42,IF(F90="Scenario2PBT8",'Deep retrofit'!$AA$42,IF(F90="Scenario3PBT8",'Deep retrofit'!$AB$42,"")))&amp;IF(F90="Scenario1PBT9",'Deep retrofit'!$AC$42,IF(F90="Scenario2PBT9",'Deep retrofit'!$AD$42,IF(F90="Scenario3PBT9",'Deep retrofit'!$AE$42,"")))&amp;IF(F90="Scenario1PBT10",'Deep retrofit'!$AF$42,IF(F90="Scenario2PBT10",'Deep retrofit'!$AG$42,IF(F90="Scenario3PBT10",'Deep retrofit'!$AH$42,"")))&amp;IF(F90="Scenario1PBT11",'Deep retrofit'!$AI$42,IF(F90="Scenario2PBT11",'Deep retrofit'!$AJ$42,IF(F90="Scenario3PBT11",'Deep retrofit'!$AK$42,"")))&amp;IF(F90="Scenario1PBT12",'Deep retrofit'!$AL$42,IF(F90="Scenario2PBT12",'Deep retrofit'!$AM$42,IF(F90="Scenario3PBT12",'Deep retrofit'!$AN$42,"")))&amp;IF(F90="Scenario1PBT13",'Deep retrofit'!$AO$42,IF(F90="Scenario2PBT13",'Deep retrofit'!$AP$42,IF(F90="Scenario3PBT13",'Deep retrofit'!$AQ$42,"")))&amp;IF(F90="Scenario1PBT14",'Deep retrofit'!$AR$42,IF(F90="Scenario2PBT14",'Deep retrofit'!$AS$42,IF(F90="Scenario3PBT14",'Deep retrofit'!$AT$42,"")))&amp;IF(F90="Scenario1PBT15",'Deep retrofit'!$AU$42,IF(F90="Scenario2PBT15",'Deep retrofit'!$AV$42,IF(F90="Scenario3PBT15",'Deep retrofit'!$AW$42,"")))</f>
        <v/>
      </c>
      <c r="Z90" s="142">
        <f t="shared" si="54"/>
        <v>0</v>
      </c>
      <c r="AA90" s="331" t="str">
        <f>IF(F90="Scenario1PBT1",'Deep retrofit'!$E$101,IF(F90="Scenario2PBT1",'Deep retrofit'!$F$101,IF(F90="Scenario3PBT1",'Deep retrofit'!$G$101,"")))&amp;IF(F90="Scenario1PBT2",'Deep retrofit'!$H$101,IF(F90="Scenario2PBT2",'Deep retrofit'!$I$101,IF(F90="Scenario3PBT2",'Deep retrofit'!$J$101,"")))&amp;IF(F90="Scenario1PBT3",'Deep retrofit'!$K$101,IF(F90="Scenario2PBT3",'Deep retrofit'!$L$101,IF(F90="Scenario3PBT3",'Deep retrofit'!$M$101,"")))&amp;IF(F90="Scenario1PBT4",'Deep retrofit'!$N$101,IF(F90="Scenario2PBT4",'Deep retrofit'!$O$101,IF(F90="Scenario3PBT4",'Deep retrofit'!$P$101,"")))&amp;IF(F90="Scenario1PBT5",'Deep retrofit'!$Q$101,IF(F90="Scenario2PBT5",'Deep retrofit'!$R$101,IF(F90="Scenario3PBT5",'Deep retrofit'!$S$101,"")))&amp;IF(F90="Scenario1PBT6",'Deep retrofit'!$T$101,IF(F90="Scenario2PBT6",'Deep retrofit'!$U$101,IF(F90="Scenario3PBT6",'Deep retrofit'!$V$101,"")))&amp;IF(F90="Scenario1PBT7",'Deep retrofit'!$W$101,IF(F90="Scenario2PBT7",'Deep retrofit'!$X$101,IF(F90="Scenario3PBT7",'Deep retrofit'!$Y$101,"")))&amp;IF(F90="Scenario1PBT8",'Deep retrofit'!$Z$101,IF(F90="Scenario2PBT8",'Deep retrofit'!$AA$101,IF(F90="Scenario3PBT8",'Deep retrofit'!$AB$101,"")))&amp;IF(F90="Scenario1PBT9",'Deep retrofit'!$AC$101,IF(F90="Scenario2PBT9",'Deep retrofit'!$AD$101,IF(F90="Scenario3PBT9",'Deep retrofit'!$AE$101,"")))&amp;IF(F90="Scenario1PBT10",'Deep retrofit'!$AF$101,IF(F90="Scenario2PBT10",'Deep retrofit'!$AG$101,IF(F90="Scenario3PBT10",'Deep retrofit'!$AH$101,"")))&amp;IF(F90="Scenario1PBT11",'Deep retrofit'!$AI$101,IF(F90="Scenario2PBT11",'Deep retrofit'!$AJ$101,IF(F90="Scenario3PBT11",'Deep retrofit'!$AK$101,"")))&amp;IF(F90="Scenario1PBT12",'Deep retrofit'!$AL$101,IF(F90="Scenario2PBT12",'Deep retrofit'!$AM$101,IF(F90="Scenario3PBT12",'Deep retrofit'!$AN$101,"")))&amp;IF(F90="Scenario1PBT13",'Deep retrofit'!$AO$101,IF(F90="Scenario2PBT13",'Deep retrofit'!$AP$101,IF(F90="Scenario3PBT13",'Deep retrofit'!$AQ$101,"")))&amp;IF(F90="Scenario1PBT14",'Deep retrofit'!$AR$101,IF(F90="Scenario2PBT14",'Deep retrofit'!$AS$101,IF(F90="Scenario3PBT14",'Deep retrofit'!$AT$101,"")))&amp;IF(F90="Scenario1PBT15",'Deep retrofit'!$AU$101,IF(F90="Scenario2PBT15",'Deep retrofit'!$AV$101,IF(F90="Scenario3PBT15",'Deep retrofit'!$AW$101,"")))</f>
        <v/>
      </c>
      <c r="AB90" s="233">
        <f t="shared" si="55"/>
        <v>0</v>
      </c>
      <c r="AC90" s="264">
        <f>IFERROR('Projection_Base-case'!G90-G90,0)</f>
        <v>0</v>
      </c>
      <c r="AD90" s="142">
        <f t="shared" si="34"/>
        <v>0</v>
      </c>
      <c r="AE90" s="142">
        <f>IFERROR(100*AC90/'Projection_Base-case'!G90,0)</f>
        <v>0</v>
      </c>
      <c r="AF90" s="142">
        <f>IFERROR('Projection_Base-case'!I90-I90,0)</f>
        <v>0</v>
      </c>
      <c r="AG90" s="142">
        <f t="shared" si="35"/>
        <v>0</v>
      </c>
      <c r="AH90" s="142">
        <f>IFERROR(100*AF90/'Projection_Base-case'!I90,0)</f>
        <v>0</v>
      </c>
      <c r="AI90" s="142">
        <f>IFERROR('Projection_Base-case'!K90-K90,0)</f>
        <v>0</v>
      </c>
      <c r="AJ90" s="142">
        <f t="shared" si="36"/>
        <v>0</v>
      </c>
      <c r="AK90" s="142">
        <f>IFERROR(100*AI90/'Projection_Base-case'!K90,0)</f>
        <v>0</v>
      </c>
      <c r="AL90" s="142">
        <f>IFERROR(M90-'Projection_Base-case'!M90,0)</f>
        <v>0</v>
      </c>
      <c r="AM90" s="142">
        <f t="shared" si="37"/>
        <v>0</v>
      </c>
      <c r="AN90" s="143">
        <f>IFERROR(100*AL90/'Projection_Base-case'!M90,0)</f>
        <v>0</v>
      </c>
      <c r="AO90" s="262">
        <f>IFERROR('Projection_Base-case'!O90-O90,0)</f>
        <v>0</v>
      </c>
      <c r="AP90" s="142">
        <f t="shared" si="38"/>
        <v>0</v>
      </c>
      <c r="AQ90" s="142">
        <f>IFERROR(100*AO90/'Projection_Base-case'!O90,0)</f>
        <v>0</v>
      </c>
      <c r="AR90" s="142">
        <f>IFERROR('Projection_Base-case'!Q90-Q90,0)</f>
        <v>0</v>
      </c>
      <c r="AS90" s="142">
        <f t="shared" si="39"/>
        <v>0</v>
      </c>
      <c r="AT90" s="142">
        <f>IFERROR(100*AR90/'Projection_Base-case'!Q90,0)</f>
        <v>0</v>
      </c>
      <c r="AU90" s="142">
        <f>IFERROR('Projection_Base-case'!S90-S90,0)</f>
        <v>0</v>
      </c>
      <c r="AV90" s="142">
        <f t="shared" si="40"/>
        <v>0</v>
      </c>
      <c r="AW90" s="143">
        <f>IFERROR(100*AU90/'Projection_Base-case'!S90,0)</f>
        <v>0</v>
      </c>
      <c r="AX90" s="262">
        <f>IFERROR('Projection_Base-case'!U90-U90,0)</f>
        <v>0</v>
      </c>
      <c r="AY90" s="142">
        <f t="shared" si="41"/>
        <v>0</v>
      </c>
      <c r="AZ90" s="142">
        <f>IFERROR(100*AX90/'Projection_Base-case'!U90,0)</f>
        <v>0</v>
      </c>
      <c r="BA90" s="142">
        <f>IFERROR('Projection_Base-case'!W90-W90,0)</f>
        <v>0</v>
      </c>
      <c r="BB90" s="142">
        <f t="shared" si="42"/>
        <v>0</v>
      </c>
      <c r="BC90" s="142">
        <f>IFERROR(100*BA90/'Projection_Base-case'!W90,0)</f>
        <v>0</v>
      </c>
      <c r="BD90" s="142">
        <f>IFERROR('Projection_Base-case'!Y90-Y90,0)</f>
        <v>0</v>
      </c>
      <c r="BE90" s="142">
        <f t="shared" si="43"/>
        <v>0</v>
      </c>
      <c r="BF90" s="142">
        <f>IFERROR(100*BD90/'Projection_Base-case'!Y90,0)</f>
        <v>0</v>
      </c>
      <c r="BG90" s="531">
        <f t="shared" si="56"/>
        <v>0</v>
      </c>
      <c r="BH90" s="532">
        <f t="shared" si="57"/>
        <v>0</v>
      </c>
    </row>
    <row r="91" spans="1:60" x14ac:dyDescent="0.25">
      <c r="A91" s="261">
        <v>86</v>
      </c>
      <c r="B91" s="142">
        <f>'Projection_Base-case'!B91</f>
        <v>0</v>
      </c>
      <c r="C91" s="142">
        <f>'Projection_Base-case'!C91</f>
        <v>0</v>
      </c>
      <c r="D91" s="142">
        <f>'Projection_Base-case'!D91</f>
        <v>0</v>
      </c>
      <c r="E91" s="149"/>
      <c r="F91" s="258" t="str">
        <f t="shared" si="44"/>
        <v>0</v>
      </c>
      <c r="G91" s="231" t="str">
        <f>IF(F91="Scenario1PBT1",'Deep retrofit'!$E$6,IF(F91="Scenario2PBT1",'Deep retrofit'!$F$6,IF(F91="Scenario3PBT1",'Deep retrofit'!$G$6,"")))&amp;IF(F91="Scenario1PBT2",'Deep retrofit'!$H$6,IF(F91="Scenario2PBT2",'Deep retrofit'!$I$6,IF(F91="Scenario3PBT2",'Deep retrofit'!$J$6,"")))&amp;IF(F91="Scenario1PBT3",'Deep retrofit'!$K$6,IF(F91="Scenario2PBT3",'Deep retrofit'!$L$6,IF(F91="Scenario3PBT3",'Deep retrofit'!$M$6,"")))&amp;IF(F91="Scenario1PBT4",'Deep retrofit'!$N$6,IF(F91="Scenario2PBT4",'Deep retrofit'!$O$6,IF(F91="Scenario3PBT4",'Deep retrofit'!$P$6,"")))&amp;IF(F91="Scenario1PBT5",'Deep retrofit'!$Q$6,IF(F91="Scenario2PBT5",'Deep retrofit'!$R$6,IF(F91="Scenario3PBT5",'Deep retrofit'!$S$6,"")))&amp;IF(F91="Scenario1PBT6",'Deep retrofit'!$T$6,IF(F91="Scenario2PBT6",'Deep retrofit'!$U$6,IF(F91="Scenario3PBT6",'Deep retrofit'!$V$6,"")))&amp;IF(F91="Scenario1PBT7",'Deep retrofit'!$W$6,IF(F91="Scenario2PBT7",'Deep retrofit'!$X$6,IF(F91="Scenario3PBT7",'Deep retrofit'!$Y$6,"")))&amp;IF(F91="Scenario1PBT8",'Deep retrofit'!$Z$6,IF(F91="Scenario2PBT8",'Deep retrofit'!$AA$6,IF(F91="Scenario3PBT8",'Deep retrofit'!$AB$6,"")))&amp;IF(F91="Scenario1PBT9",'Deep retrofit'!$AC$6,IF(F91="Scenario2PBT9",'Deep retrofit'!$AD$6,IF(F91="Scenario3PBT9",'Deep retrofit'!$AE$6,"")))&amp;IF(F91="Scenario1PBT10",'Deep retrofit'!$AF$6,IF(F91="Scenario2PBT10",'Deep retrofit'!$AG$6,IF(F91="Scenario3PBT10",'Deep retrofit'!$AH$6,"")))&amp;IF(F91="Scenario1PBT11",'Deep retrofit'!$AI$6,IF(F91="Scenario2PBT11",'Deep retrofit'!$AJ$6,IF(F91="Scenario3PBT11",'Deep retrofit'!$AK$6,"")))&amp;IF(F91="Scenario1PBT12",'Deep retrofit'!$AL$6,IF(F91="Scenario2PBT12",'Deep retrofit'!$AM$6,IF(F91="Scenario3PBT12",'Deep retrofit'!$AN$6,"")))&amp;IF(F91="Scenario1PBT13",'Deep retrofit'!$AO$6,IF(F91="Scenario2PBT13",'Deep retrofit'!$AP$6,IF(F91="Scenario3PBT13",'Deep retrofit'!$AQ$6,"")))&amp;IF(F91="Scenario1PBT14",'Deep retrofit'!$AR$6,IF(F91="Scenario2PBT14",'Deep retrofit'!$AS$6,IF(F91="Scenario3PBT14",'Deep retrofit'!$AT$6,"")))&amp;IF(F91="Scenario1PBT15",'Deep retrofit'!$AU$6,IF(F91="Scenario2PBT15",'Deep retrofit'!$AV$6,IF(F91="Scenario3PBT15",'Deep retrofit'!$AW$6,"")))</f>
        <v/>
      </c>
      <c r="H91" s="142">
        <f t="shared" si="45"/>
        <v>0</v>
      </c>
      <c r="I91" s="232" t="str">
        <f>IF(F91="Scenario1PBT1",'Deep retrofit'!$E$16,IF(F91="Scenario2PBT1",'Deep retrofit'!$F$16,IF(F91="Scenario3PBT1",'Deep retrofit'!$G$16,"")))&amp;IF(F91="Scenario1PBT2",'Deep retrofit'!$H$16,IF(F91="Scenario2PBT2",'Deep retrofit'!$I$16,IF(F91="Scenario3PBT2",'Deep retrofit'!$J$16,"")))&amp;IF(F91="Scenario1PBT3",'Deep retrofit'!$K$16,IF(F91="Scenario2PBT3",'Deep retrofit'!$L$16,IF(F91="Scenario3PBT3",'Deep retrofit'!$M$16,"")))&amp;IF(F91="Scenario1PBT4",'Deep retrofit'!$N$16,IF(F91="Scenario2PBT4",'Deep retrofit'!$O$16,IF(F91="Scenario3PBT4",'Deep retrofit'!$P$16,"")))&amp;IF(F91="Scenario1PBT5",'Deep retrofit'!$Q$16,IF(F91="Scenario2PBT5",'Deep retrofit'!$R$16,IF(F91="Scenario3PBT5",'Deep retrofit'!$S$16,"")))&amp;IF(F91="Scenario1PBT6",'Deep retrofit'!$T$16,IF(F91="Scenario2PBT6",'Deep retrofit'!$U$16,IF(F91="Scenario3PBT6",'Deep retrofit'!$V$16,"")))&amp;IF(F91="Scenario1PBT7",'Deep retrofit'!$W$16,IF(F91="Scenario2PBT7",'Deep retrofit'!$X$16,IF(F91="Scenario3PBT7",'Deep retrofit'!$Y$16,"")))&amp;IF(F91="Scenario1PBT8",'Deep retrofit'!$Z$16,IF(F91="Scenario2PBT8",'Deep retrofit'!$AA$16,IF(F91="Scenario3PBT8",'Deep retrofit'!$AB$16,"")))&amp;IF(F91="Scenario1PBT9",'Deep retrofit'!$AC$16,IF(F91="Scenario2PBT9",'Deep retrofit'!$AD$16,IF(F91="Scenario3PBT9",'Deep retrofit'!$AE$16,"")))&amp;IF(F91="Scenario1PBT10",'Deep retrofit'!$AF$16,IF(F91="Scenario2PBT10",'Deep retrofit'!$AG$16,IF(F91="Scenario3PBT10",'Deep retrofit'!$AH$16,"")))&amp;IF(F91="Scenario1PBT11",'Deep retrofit'!$AI$16,IF(F91="Scenario2PBT11",'Deep retrofit'!$AJ$16,IF(F91="Scenario3PBT11",'Deep retrofit'!$AK$16,"")))&amp;IF(F91="Scenario1PBT12",'Deep retrofit'!$AL$16,IF(F91="Scenario2PBT12",'Deep retrofit'!$AM$16,IF(F91="Scenario3PBT12",'Deep retrofit'!$AN$16,"")))&amp;IF(F91="Scenario1PBT13",'Deep retrofit'!$AO$16,IF(F91="Scenario2PBT13",'Deep retrofit'!$AP$16,IF(F91="Scenario3PBT13",'Deep retrofit'!$AQ$16,"")))&amp;IF(F91="Scenario1PBT14",'Deep retrofit'!$AR$16,IF(F91="Scenario2PBT14",'Deep retrofit'!$AS$16,IF(F91="Scenario3PBT14",'Deep retrofit'!$AT$16,"")))&amp;IF(F91="Scenario1PBT15",'Deep retrofit'!$AU$16,IF(F91="Scenario2PBT15",'Deep retrofit'!$AV$16,IF(F91="Scenario3PBT15",'Deep retrofit'!$AW$16,"")))</f>
        <v/>
      </c>
      <c r="J91" s="142">
        <f t="shared" si="46"/>
        <v>0</v>
      </c>
      <c r="K91" s="142" t="str">
        <f>IF(F91="Scenario1PBT1",'Deep retrofit'!$E$18,IF(F91="Scenario2PBT1",'Deep retrofit'!$F$18,IF(F91="Scenario3PBT1",'Deep retrofit'!$G$18,"")))&amp;IF(F91="Scenario1PBT2",'Deep retrofit'!$H$18,IF(F91="Scenario2PBT2",'Deep retrofit'!$I$18,IF(F91="Scenario3PBT2",'Deep retrofit'!$J$18,"")))&amp;IF(F91="Scenario1PBT3",'Deep retrofit'!$K$18,IF(F91="Scenario2PBT3",'Deep retrofit'!$L$18,IF(F91="Scenario3PBT3",'Deep retrofit'!$M$18,"")))&amp;IF(F91="Scenario1PBT4",'Deep retrofit'!$N$18,IF(F91="Scenario2PBT4",'Deep retrofit'!$O$18,IF(F91="Scenario3PBT4",'Deep retrofit'!$P$18,"")))&amp;IF(F91="Scenario1PBT5",'Deep retrofit'!$Q$18,IF(F91="Scenario2PBT5",'Deep retrofit'!$R$18,IF(F91="Scenario3PBT5",'Deep retrofit'!$S$18,"")))&amp;IF(F91="Scenario1PBT6",'Deep retrofit'!$T$18,IF(F91="Scenario2PBT6",'Deep retrofit'!$U$18,IF(F91="Scenario3PBT6",'Deep retrofit'!$V$18,"")))&amp;IF(F91="Scenario1PBT7",'Deep retrofit'!$W$18,IF(F91="Scenario2PBT7",'Deep retrofit'!$X$18,IF(F91="Scenario3PBT7",'Deep retrofit'!$Y$18,"")))&amp;IF(F91="Scenario1PBT8",'Deep retrofit'!$Z$18,IF(F91="Scenario2PBT8",'Deep retrofit'!$AA$18,IF(F91="Scenario3PBT8",'Deep retrofit'!$AB$18,"")))&amp;IF(F91="Scenario1PBT9",'Deep retrofit'!$AC$18,IF(F91="Scenario2PBT9",'Deep retrofit'!$AD$18,IF(F91="Scenario3PBT9",'Deep retrofit'!$AE$18,"")))&amp;IF(F91="Scenario1PBT10",'Deep retrofit'!$AF$18,IF(F91="Scenario2PBT10",'Deep retrofit'!$AG$18,IF(F91="Scenario3PBT10",'Deep retrofit'!$AH$18,"")))&amp;IF(F91="Scenario1PBT11",'Deep retrofit'!$AI$18,IF(F91="Scenario2PBT11",'Deep retrofit'!$AJ$18,IF(F91="Scenario3PBT11",'Deep retrofit'!$AK$18,"")))&amp;IF(F91="Scenario1PBT12",'Deep retrofit'!$AL$18,IF(F91="Scenario2PBT12",'Deep retrofit'!$AM$18,IF(F91="Scenario3PBT12",'Deep retrofit'!$AN$18,"")))&amp;IF(F91="Scenario1PBT13",'Deep retrofit'!$AO$18,IF(F91="Scenario2PBT13",'Deep retrofit'!$AP$18,IF(F91="Scenario3PBT13",'Deep retrofit'!$AQ$18,"")))&amp;IF(F91="Scenario1PBT14",'Deep retrofit'!$AR$18,IF(F91="Scenario2PBT14",'Deep retrofit'!$AS$18,IF(F91="Scenario3PBT14",'Deep retrofit'!$AT$18,"")))&amp;IF(F91="Scenario1PBT15",'Deep retrofit'!$AU$18,IF(F91="Scenario2PBT15",'Deep retrofit'!$AV$18,IF(F91="Scenario3PBT15",'Deep retrofit'!$AW$18,"")))</f>
        <v/>
      </c>
      <c r="L91" s="142">
        <f t="shared" si="47"/>
        <v>0</v>
      </c>
      <c r="M91" s="142" t="str">
        <f>IF(F91="Scenario1PBT1",'Deep retrofit'!$E$20,IF(F91="Scenario2PBT1",'Deep retrofit'!$F$20,IF(F91="Scenario3PBT1",'Deep retrofit'!$G$20,"")))&amp;IF(F91="Scenario1PBT2",'Deep retrofit'!$H$20,IF(F91="Scenario2PBT2",'Deep retrofit'!$I$20,IF(F91="Scenario3PBT2",'Deep retrofit'!$J$20,"")))&amp;IF(F91="Scenario1PBT3",'Deep retrofit'!$K$20,IF(F91="Scenario2PBT3",'Deep retrofit'!$L$20,IF(F91="Scenario3PBT3",'Deep retrofit'!$M$20,"")))&amp;IF(F91="Scenario1PBT4",'Deep retrofit'!$N$20,IF(F91="Scenario2PBT4",'Deep retrofit'!$O$20,IF(F91="Scenario3PBT4",'Deep retrofit'!$P$20,"")))&amp;IF(F91="Scenario1PBT5",'Deep retrofit'!$Q$20,IF(F91="Scenario2PBT5",'Deep retrofit'!$R$20,IF(F91="Scenario3PBT5",'Deep retrofit'!$S$20,"")))&amp;IF(F91="Scenario1PBT6",'Deep retrofit'!$T$20,IF(F91="Scenario2PBT6",'Deep retrofit'!$U$20,IF(F91="Scenario3PBT6",'Deep retrofit'!$V$20,"")))&amp;IF(F91="Scenario1PBT7",'Deep retrofit'!$W$20,IF(F91="Scenario2PBT7",'Deep retrofit'!$X$20,IF(F91="Scenario3PBT7",'Deep retrofit'!$Y$20,"")))&amp;IF(F91="Scenario1PBT8",'Deep retrofit'!$Z$20,IF(F91="Scenario2PBT8",'Deep retrofit'!$AA$20,IF(F91="Scenario3PBT8",'Deep retrofit'!$AB$20,"")))&amp;IF(F91="Scenario1PBT9",'Deep retrofit'!$AC$20,IF(F91="Scenario2PBT9",'Deep retrofit'!$AD$20,IF(F91="Scenario3PBT9",'Deep retrofit'!$AE$20,"")))&amp;IF(F91="Scenario1PBT10",'Deep retrofit'!$AF$20,IF(F91="Scenario2PBT10",'Deep retrofit'!$AG$20,IF(F91="Scenario3PBT10",'Deep retrofit'!$AH$20,"")))&amp;IF(F91="Scenario1PBT11",'Deep retrofit'!$AI$20,IF(F91="Scenario2PBT11",'Deep retrofit'!$AJ$20,IF(F91="Scenario3PBT11",'Deep retrofit'!$AK$20,"")))&amp;IF(F91="Scenario1PBT12",'Deep retrofit'!$AL$20,IF(F91="Scenario2PBT12",'Deep retrofit'!$AM$20,IF(F91="Scenario3PBT12",'Deep retrofit'!$AN$20,"")))&amp;IF(F91="Scenario1PBT13",'Deep retrofit'!$AO$20,IF(F91="Scenario2PBT13",'Deep retrofit'!$AP$20,IF(F91="Scenario3PBT13",'Deep retrofit'!$AQ$20,"")))&amp;IF(F91="Scenario1PBT14",'Deep retrofit'!$AR$20,IF(F91="Scenario2PBT14",'Deep retrofit'!$AS$20,IF(F91="Scenario3PBT14",'Deep retrofit'!$AT$20,"")))&amp;IF(F91="Scenario1PBT15",'Deep retrofit'!$AU$20,IF(F91="Scenario2PBT15",'Deep retrofit'!$AV$20,IF(F91="Scenario3PBT15",'Deep retrofit'!$AW$20,"")))</f>
        <v/>
      </c>
      <c r="N91" s="143">
        <f t="shared" si="48"/>
        <v>0</v>
      </c>
      <c r="O91" s="262" t="str">
        <f>IF(F91="Scenario1PBT1",'Deep retrofit'!$E$23,IF(F91="Scenario2PBT1",'Deep retrofit'!$F$23,IF(F91="Scenario3PBT1",'Deep retrofit'!$G$23,"")))&amp;IF(F91="Scenario1PBT2",'Deep retrofit'!$H$23,IF(F91="Scenario2PBT2",'Deep retrofit'!$I$23,IF(F91="Scenario3PBT2",'Deep retrofit'!$J$23,"")))&amp;IF(F91="Scenario1PBT3",'Deep retrofit'!$K$23,IF(F91="Scenario2PBT3",'Deep retrofit'!$L$23,IF(F91="Scenario3PBT3",'Deep retrofit'!$M$23,"")))&amp;IF(F91="Scenario1PBT4",'Deep retrofit'!$N$23,IF(F91="Scenario2PBT4",'Deep retrofit'!$O$23,IF(F91="Scenario3PBT4",'Deep retrofit'!$P$23,"")))&amp;IF(F91="Scenario1PBT5",'Deep retrofit'!$Q$23,IF(F91="Scenario2PBT5",'Deep retrofit'!$R$23,IF(F91="Scenario3PBT5",'Deep retrofit'!$S$23,"")))&amp;IF(F91="Scenario1PBT6",'Deep retrofit'!$T$23,IF(F91="Scenario2PBT6",'Deep retrofit'!$U$23,IF(F91="Scenario3PBT6",'Deep retrofit'!$V$23,"")))&amp;IF(F91="Scenario1PBT7",'Deep retrofit'!$W$23,IF(F91="Scenario2PBT7",'Deep retrofit'!$X$23,IF(F91="Scenario3PBT7",'Deep retrofit'!$Y$23,"")))&amp;IF(F91="Scenario1PBT8",'Deep retrofit'!$Z$23,IF(F91="Scenario2PBT8",'Deep retrofit'!$AA$23,IF(F91="Scenario3PBT8",'Deep retrofit'!$AB$23,"")))&amp;IF(F91="Scenario1PBT9",'Deep retrofit'!$AC$23,IF(F91="Scenario2PBT9",'Deep retrofit'!$AD$23,IF(F91="Scenario3PBT9",'Deep retrofit'!$AE$23,"")))&amp;IF(F91="Scenario1PBT10",'Deep retrofit'!$AF$23,IF(F91="Scenario2PBT10",'Deep retrofit'!$AG$23,IF(F91="Scenario3PBT10",'Deep retrofit'!$AH$23,"")))&amp;IF(F91="Scenario1PBT11",'Deep retrofit'!$AI$23,IF(F91="Scenario2PBT11",'Deep retrofit'!$AJ$23,IF(F91="Scenario3PBT11",'Deep retrofit'!$AK$23,"")))&amp;IF(F91="Scenario1PBT12",'Deep retrofit'!$AL$23,IF(F91="Scenario2PBT12",'Deep retrofit'!$AM$23,IF(F91="Scenario3PBT12",'Deep retrofit'!$AN$23,"")))&amp;IF(F91="Scenario1PBT13",'Deep retrofit'!$AO$23,IF(F91="Scenario2PBT13",'Deep retrofit'!$AP$23,IF(F91="Scenario3PBT13",'Deep retrofit'!$AQ$23,"")))&amp;IF(F91="Scenario1PBT14",'Deep retrofit'!$AR$23,IF(F91="Scenario2PBT14",'Deep retrofit'!$AS$23,IF(F91="Scenario3PBT14",'Deep retrofit'!$AT$23,"")))&amp;IF(F91="Scenario1PBT15",'Deep retrofit'!$AU$23,IF(F91="Scenario2PBT15",'Deep retrofit'!$AV$23,IF(F91="Scenario3PBT15",'Deep retrofit'!$AW$23,"")))</f>
        <v/>
      </c>
      <c r="P91" s="142">
        <f t="shared" si="49"/>
        <v>0</v>
      </c>
      <c r="Q91" s="142" t="str">
        <f>IF(F91="Scenario1PBT1",'Deep retrofit'!$E$25,IF(F91="Scenario2PBT1",'Deep retrofit'!$F$25,IF(F91="Scenario3PBT1",'Deep retrofit'!$G$25,"")))&amp;IF(F91="Scenario1PBT2",'Deep retrofit'!$H$25,IF(F91="Scenario2PBT2",'Deep retrofit'!$I$25,IF(F91="Scenario3PBT2",'Deep retrofit'!$J$25,"")))&amp;IF(F91="Scenario1PBT3",'Deep retrofit'!$K$25,IF(F91="Scenario2PBT3",'Deep retrofit'!$L$25,IF(F91="Scenario3PBT3",'Deep retrofit'!$M$25,"")))&amp;IF(F91="Scenario1PBT4",'Deep retrofit'!$N$25,IF(F91="Scenario2PBT4",'Deep retrofit'!$O$25,IF(F91="Scenario3PBT4",'Deep retrofit'!$P$25,"")))&amp;IF(F91="Scenario1PBT5",'Deep retrofit'!$Q$25,IF(F91="Scenario2PBT5",'Deep retrofit'!$R$25,IF(F91="Scenario3PBT5",'Deep retrofit'!$S$25,"")))&amp;IF(F91="Scenario1PBT6",'Deep retrofit'!$T$25,IF(F91="Scenario2PBT6",'Deep retrofit'!$U$25,IF(F91="Scenario3PBT6",'Deep retrofit'!$V$25,"")))&amp;IF(F91="Scenario1PBT7",'Deep retrofit'!$W$25,IF(F91="Scenario2PBT7",'Deep retrofit'!$X$25,IF(F91="Scenario3PBT7",'Deep retrofit'!$Y$25,"")))&amp;IF(F91="Scenario1PBT8",'Deep retrofit'!$Z$25,IF(F91="Scenario2PBT8",'Deep retrofit'!$AA$25,IF(F91="Scenario3PBT8",'Deep retrofit'!$AB$25,"")))&amp;IF(F91="Scenario1PBT9",'Deep retrofit'!$AC$25,IF(F91="Scenario2PBT9",'Deep retrofit'!$AD$25,IF(F91="Scenario3PBT9",'Deep retrofit'!$AE$25,"")))&amp;IF(F91="Scenario1PBT10",'Deep retrofit'!$AF$25,IF(F91="Scenario2PBT10",'Deep retrofit'!$AG$25,IF(F91="Scenario3PBT10",'Deep retrofit'!$AH$25,"")))&amp;IF(F91="Scenario1PBT11",'Deep retrofit'!$AI$25,IF(F91="Scenario2PBT11",'Deep retrofit'!$AJ$25,IF(F91="Scenario3PBT11",'Deep retrofit'!$AK$25,"")))&amp;IF(F91="Scenario1PBT12",'Deep retrofit'!$AL$25,IF(F91="Scenario2PBT12",'Deep retrofit'!$AM$25,IF(F91="Scenario3PBT12",'Deep retrofit'!$AN$25,"")))&amp;IF(F91="Scenario1PBT13",'Deep retrofit'!$AO$25,IF(F91="Scenario2PBT13",'Deep retrofit'!$AP$25,IF(F91="Scenario3PBT13",'Deep retrofit'!$AQ$25,"")))&amp;IF(F91="Scenario1PBT14",'Deep retrofit'!$AR$25,IF(F91="Scenario2PBT14",'Deep retrofit'!$AS$25,IF(F91="Scenario3PBT14",'Deep retrofit'!$AT$25,"")))&amp;IF(F91="Scenario1PBT15",'Deep retrofit'!$AU$25,IF(F91="Scenario2PBT15",'Deep retrofit'!$AV$25,IF(F91="Scenario3PBT15",'Deep retrofit'!$AW$25,"")))</f>
        <v/>
      </c>
      <c r="R91" s="142">
        <f t="shared" si="50"/>
        <v>0</v>
      </c>
      <c r="S91" s="142" t="str">
        <f>IF(F91="Scenario1PBT1",'Deep retrofit'!$E$27,IF(F91="Scenario2PBT1",'Deep retrofit'!$F$27,IF(F91="Scenario3PBT1",'Deep retrofit'!$G$27,"")))&amp;IF(F91="Scenario1PBT2",'Deep retrofit'!$H$27,IF(F91="Scenario2PBT2",'Deep retrofit'!$I$27,IF(F91="Scenario3PBT2",'Deep retrofit'!$J$27,"")))&amp;IF(F91="Scenario1PBT3",'Deep retrofit'!$K$27,IF(F91="Scenario2PBT3",'Deep retrofit'!$L$27,IF(F91="Scenario3PBT3",'Deep retrofit'!$M$27,"")))&amp;IF(F91="Scenario1PBT4",'Deep retrofit'!$N$27,IF(F91="Scenario2PBT4",'Deep retrofit'!$O$27,IF(F91="Scenario3PBT4",'Deep retrofit'!$P$27,"")))&amp;IF(F91="Scenario1PBT5",'Deep retrofit'!$Q$27,IF(F91="Scenario2PBT5",'Deep retrofit'!$R$27,IF(F91="Scenario3PBT5",'Deep retrofit'!$S$27,"")))&amp;IF(F91="Scenario1PBT6",'Deep retrofit'!$T$27,IF(F91="Scenario2PBT6",'Deep retrofit'!$U$27,IF(F91="Scenario3PBT6",'Deep retrofit'!$V$27,"")))&amp;IF(F91="Scenario1PBT7",'Deep retrofit'!$W$27,IF(F91="Scenario2PBT7",'Deep retrofit'!$X$27,IF(F91="Scenario3PBT7",'Deep retrofit'!$Y$27,"")))&amp;IF(F91="Scenario1PBT8",'Deep retrofit'!$Z$27,IF(F91="Scenario2PBT8",'Deep retrofit'!$AA$27,IF(F91="Scenario3PBT8",'Deep retrofit'!$AB$27,"")))&amp;IF(F91="Scenario1PBT9",'Deep retrofit'!$AC$27,IF(F91="Scenario2PBT9",'Deep retrofit'!$AD$27,IF(F91="Scenario3PBT9",'Deep retrofit'!$AE$27,"")))&amp;IF(F91="Scenario1PBT10",'Deep retrofit'!$AF$27,IF(F91="Scenario2PBT10",'Deep retrofit'!$AG$27,IF(F91="Scenario3PBT10",'Deep retrofit'!$AH$27,"")))&amp;IF(F91="Scenario1PBT11",'Deep retrofit'!$AI$27,IF(F91="Scenario2PBT11",'Deep retrofit'!$AJ$27,IF(F91="Scenario3PBT11",'Deep retrofit'!$AK$27,"")))&amp;IF(F91="Scenario1PBT12",'Deep retrofit'!$AL$27,IF(F91="Scenario2PBT12",'Deep retrofit'!$AM$27,IF(F91="Scenario3PBT12",'Deep retrofit'!$AN$27,"")))&amp;IF(F91="Scenario1PBT13",'Deep retrofit'!$AO$27,IF(F91="Scenario2PBT13",'Deep retrofit'!$AP$27,IF(F91="Scenario3PBT13",'Deep retrofit'!$AQ$27,"")))&amp;IF(F91="Scenario1PBT14",'Deep retrofit'!$AR$27,IF(F91="Scenario2PBT14",'Deep retrofit'!$AS$27,IF(F91="Scenario3PBT14",'Deep retrofit'!$AT$27,"")))&amp;IF(F91="Scenario1PBT15",'Deep retrofit'!$AU$27,IF(F91="Scenario2PBT15",'Deep retrofit'!$AV$27,IF(F91="Scenario3PBT15",'Deep retrofit'!$AW$27,"")))</f>
        <v/>
      </c>
      <c r="T91" s="263">
        <f t="shared" si="51"/>
        <v>0</v>
      </c>
      <c r="U91" s="262" t="str">
        <f>IF(F91="Scenario1PBT1",'Deep retrofit'!$E$38,IF(F91="Scenario2PBT1",'Deep retrofit'!$F$38,IF(F91="Scenario3PBT1",'Deep retrofit'!$G$38,"")))&amp;IF(F91="Scenario1PBT2",'Deep retrofit'!$H$38,IF(F91="Scenario2PBT2",'Deep retrofit'!$I$38,IF(F91="Scenario3PBT2",'Deep retrofit'!$J$38,"")))&amp;IF(F91="Scenario1PBT3",'Deep retrofit'!$K$38,IF(F91="Scenario2PBT3",'Deep retrofit'!$L$38,IF(F91="Scenario3PBT3",'Deep retrofit'!$M$38,"")))&amp;IF(F91="Scenario1PBT4",'Deep retrofit'!$N$38,IF(F91="Scenario2PBT4",'Deep retrofit'!$O$38,IF(F91="Scenario3PBT4",'Deep retrofit'!$P$38,"")))&amp;IF(F91="Scenario1PBT5",'Deep retrofit'!$Q$38,IF(F91="Scenario2PBT5",'Deep retrofit'!$R$38,IF(F91="Scenario3PBT5",'Deep retrofit'!$S$38,"")))&amp;IF(F91="Scenario1PBT6",'Deep retrofit'!$T$38,IF(F91="Scenario2PBT6",'Deep retrofit'!$U$38,IF(F91="Scenario3PBT6",'Deep retrofit'!$V$38,"")))&amp;IF(F91="Scenario1PBT7",'Deep retrofit'!$W$38,IF(F91="Scenario2PBT7",'Deep retrofit'!$X$38,IF(F91="Scenario3PBT7",'Deep retrofit'!$Y$38,"")))&amp;IF(F91="Scenario1PBT8",'Deep retrofit'!$Z$38,IF(F91="Scenario2PBT8",'Deep retrofit'!$AA$38,IF(F91="Scenario3PBT8",'Deep retrofit'!$AB$38,"")))&amp;IF(F91="Scenario1PBT9",'Deep retrofit'!$AC$38,IF(F91="Scenario2PBT9",'Deep retrofit'!$AD$38,IF(F91="Scenario3PBT9",'Deep retrofit'!$AE$38,"")))&amp;IF(F91="Scenario1PBT10",'Deep retrofit'!$AF$38,IF(F91="Scenario2PBT10",'Deep retrofit'!$AG$38,IF(F91="Scenario3PBT10",'Deep retrofit'!$AH$38,"")))&amp;IF(F91="Scenario1PBT11",'Deep retrofit'!$AI$38,IF(F91="Scenario2PBT11",'Deep retrofit'!$AJ$38,IF(F91="Scenario3PBT11",'Deep retrofit'!$AK$38,"")))&amp;IF(F91="Scenario1PBT12",'Deep retrofit'!$AL$38,IF(F91="Scenario2PBT12",'Deep retrofit'!$AM$38,IF(F91="Scenario3PBT12",'Deep retrofit'!$AN$38,"")))&amp;IF(F91="Scenario1PBT13",'Deep retrofit'!$AO$38,IF(F91="Scenario2PBT13",'Deep retrofit'!$AP$38,IF(F91="Scenario3PBT13",'Deep retrofit'!$AQ$38,"")))&amp;IF(F91="Scenario1PBT14",'Deep retrofit'!$AR$38,IF(F91="Scenario2PBT14",'Deep retrofit'!$AS$38,IF(F91="Scenario3PBT14",'Deep retrofit'!$AT$38,"")))&amp;IF(F91="Scenario1PBT15",'Deep retrofit'!$AU$38,IF(F91="Scenario2PBT15",'Deep retrofit'!$AV$38,IF(F91="Scenario3PBT15",'Deep retrofit'!$AW$38,"")))</f>
        <v/>
      </c>
      <c r="V91" s="142">
        <f t="shared" si="52"/>
        <v>0</v>
      </c>
      <c r="W91" s="142" t="str">
        <f>IF(F91="Scenario1PBT1",'Deep retrofit'!$E$40,IF(F91="Scenario2PBT1",'Deep retrofit'!$F$40,IF(F91="Scenario3PBT1",'Deep retrofit'!$G$40,"")))&amp;IF(F91="Scenario1PBT2",'Deep retrofit'!$H$40,IF(F91="Scenario2PBT2",'Deep retrofit'!$I$40,IF(F91="Scenario3PBT2",'Deep retrofit'!$J$40,"")))&amp;IF(F91="Scenario1PBT3",'Deep retrofit'!$K$40,IF(F91="Scenario2PBT3",'Deep retrofit'!$L$40,IF(F91="Scenario3PBT3",'Deep retrofit'!$M$40,"")))&amp;IF(F91="Scenario1PBT4",'Deep retrofit'!$N$40,IF(F91="Scenario2PBT4",'Deep retrofit'!$O$40,IF(F91="Scenario3PBT4",'Deep retrofit'!$P$40,"")))&amp;IF(F91="Scenario1PBT5",'Deep retrofit'!$Q$40,IF(F91="Scenario2PBT5",'Deep retrofit'!$R$40,IF(F91="Scenario3PBT5",'Deep retrofit'!$S$40,"")))&amp;IF(F91="Scenario1PBT6",'Deep retrofit'!$T$40,IF(F91="Scenario2PBT6",'Deep retrofit'!$U$40,IF(F91="Scenario3PBT6",'Deep retrofit'!$V$40,"")))&amp;IF(F91="Scenario1PBT7",'Deep retrofit'!$W$40,IF(F91="Scenario2PBT7",'Deep retrofit'!$X$40,IF(F91="Scenario3PBT7",'Deep retrofit'!$Y$40,"")))&amp;IF(F91="Scenario1PBT8",'Deep retrofit'!$Z$40,IF(F91="Scenario2PBT8",'Deep retrofit'!$AA$40,IF(F91="Scenario3PBT8",'Deep retrofit'!$AB$40,"")))&amp;IF(F91="Scenario1PBT9",'Deep retrofit'!$AC$40,IF(F91="Scenario2PBT9",'Deep retrofit'!$AD$40,IF(F91="Scenario3PBT9",'Deep retrofit'!$AE$40,"")))&amp;IF(F91="Scenario1PBT10",'Deep retrofit'!$AF$40,IF(F91="Scenario2PBT10",'Deep retrofit'!$AG$40,IF(F91="Scenario3PBT10",'Deep retrofit'!$AH$40,"")))&amp;IF(F91="Scenario1PBT11",'Deep retrofit'!$AI$40,IF(F91="Scenario2PBT11",'Deep retrofit'!$AJ$40,IF(F91="Scenario3PBT11",'Deep retrofit'!$AK$40,"")))&amp;IF(F91="Scenario1PBT12",'Deep retrofit'!$AL$40,IF(F91="Scenario2PBT12",'Deep retrofit'!$AM$40,IF(F91="Scenario3PBT12",'Deep retrofit'!$AN$40,"")))&amp;IF(F91="Scenario1PBT13",'Deep retrofit'!$AO$40,IF(F91="Scenario2PBT13",'Deep retrofit'!$AP$40,IF(F91="Scenario3PBT13",'Deep retrofit'!$AQ$40,"")))&amp;IF(F91="Scenario1PBT14",'Deep retrofit'!$AR$40,IF(F91="Scenario2PBT14",'Deep retrofit'!$AS$40,IF(F91="Scenario3PBT14",'Deep retrofit'!$AT$40,"")))&amp;IF(F91="Scenario1PBT15",'Deep retrofit'!$AU$40,IF(F91="Scenario2PBT15",'Deep retrofit'!$AV$40,IF(F91="Scenario3PBT15",'Deep retrofit'!$AW$40,"")))</f>
        <v/>
      </c>
      <c r="X91" s="142">
        <f t="shared" si="53"/>
        <v>0</v>
      </c>
      <c r="Y91" s="142" t="str">
        <f>IF(F91="Scenario1PBT1",'Deep retrofit'!$E$42,IF(F91="Scenario2PBT1",'Deep retrofit'!$F$42,IF(F91="Scenario3PBT1",'Deep retrofit'!$G$42,"")))&amp;IF(F91="Scenario1PBT2",'Deep retrofit'!$H$42,IF(F91="Scenario2PBT2",'Deep retrofit'!$I$42,IF(F91="Scenario3PBT2",'Deep retrofit'!$J$42,"")))&amp;IF(F91="Scenario1PBT3",'Deep retrofit'!$K$42,IF(F91="Scenario2PBT3",'Deep retrofit'!$L$42,IF(F91="Scenario3PBT3",'Deep retrofit'!$M$42,"")))&amp;IF(F91="Scenario1PBT4",'Deep retrofit'!$N$42,IF(F91="Scenario2PBT4",'Deep retrofit'!$O$42,IF(F91="Scenario3PBT4",'Deep retrofit'!$P$42,"")))&amp;IF(F91="Scenario1PBT5",'Deep retrofit'!$Q$42,IF(F91="Scenario2PBT5",'Deep retrofit'!$R$42,IF(F91="Scenario3PBT5",'Deep retrofit'!$S$42,"")))&amp;IF(F91="Scenario1PBT6",'Deep retrofit'!$T$42,IF(F91="Scenario2PBT6",'Deep retrofit'!$U$42,IF(F91="Scenario3PBT6",'Deep retrofit'!$V$42,"")))&amp;IF(F91="Scenario1PBT7",'Deep retrofit'!$W$42,IF(F91="Scenario2PBT7",'Deep retrofit'!$X$42,IF(F91="Scenario3PBT7",'Deep retrofit'!$Y$42,"")))&amp;IF(F91="Scenario1PBT8",'Deep retrofit'!$Z$42,IF(F91="Scenario2PBT8",'Deep retrofit'!$AA$42,IF(F91="Scenario3PBT8",'Deep retrofit'!$AB$42,"")))&amp;IF(F91="Scenario1PBT9",'Deep retrofit'!$AC$42,IF(F91="Scenario2PBT9",'Deep retrofit'!$AD$42,IF(F91="Scenario3PBT9",'Deep retrofit'!$AE$42,"")))&amp;IF(F91="Scenario1PBT10",'Deep retrofit'!$AF$42,IF(F91="Scenario2PBT10",'Deep retrofit'!$AG$42,IF(F91="Scenario3PBT10",'Deep retrofit'!$AH$42,"")))&amp;IF(F91="Scenario1PBT11",'Deep retrofit'!$AI$42,IF(F91="Scenario2PBT11",'Deep retrofit'!$AJ$42,IF(F91="Scenario3PBT11",'Deep retrofit'!$AK$42,"")))&amp;IF(F91="Scenario1PBT12",'Deep retrofit'!$AL$42,IF(F91="Scenario2PBT12",'Deep retrofit'!$AM$42,IF(F91="Scenario3PBT12",'Deep retrofit'!$AN$42,"")))&amp;IF(F91="Scenario1PBT13",'Deep retrofit'!$AO$42,IF(F91="Scenario2PBT13",'Deep retrofit'!$AP$42,IF(F91="Scenario3PBT13",'Deep retrofit'!$AQ$42,"")))&amp;IF(F91="Scenario1PBT14",'Deep retrofit'!$AR$42,IF(F91="Scenario2PBT14",'Deep retrofit'!$AS$42,IF(F91="Scenario3PBT14",'Deep retrofit'!$AT$42,"")))&amp;IF(F91="Scenario1PBT15",'Deep retrofit'!$AU$42,IF(F91="Scenario2PBT15",'Deep retrofit'!$AV$42,IF(F91="Scenario3PBT15",'Deep retrofit'!$AW$42,"")))</f>
        <v/>
      </c>
      <c r="Z91" s="142">
        <f t="shared" si="54"/>
        <v>0</v>
      </c>
      <c r="AA91" s="331" t="str">
        <f>IF(F91="Scenario1PBT1",'Deep retrofit'!$E$101,IF(F91="Scenario2PBT1",'Deep retrofit'!$F$101,IF(F91="Scenario3PBT1",'Deep retrofit'!$G$101,"")))&amp;IF(F91="Scenario1PBT2",'Deep retrofit'!$H$101,IF(F91="Scenario2PBT2",'Deep retrofit'!$I$101,IF(F91="Scenario3PBT2",'Deep retrofit'!$J$101,"")))&amp;IF(F91="Scenario1PBT3",'Deep retrofit'!$K$101,IF(F91="Scenario2PBT3",'Deep retrofit'!$L$101,IF(F91="Scenario3PBT3",'Deep retrofit'!$M$101,"")))&amp;IF(F91="Scenario1PBT4",'Deep retrofit'!$N$101,IF(F91="Scenario2PBT4",'Deep retrofit'!$O$101,IF(F91="Scenario3PBT4",'Deep retrofit'!$P$101,"")))&amp;IF(F91="Scenario1PBT5",'Deep retrofit'!$Q$101,IF(F91="Scenario2PBT5",'Deep retrofit'!$R$101,IF(F91="Scenario3PBT5",'Deep retrofit'!$S$101,"")))&amp;IF(F91="Scenario1PBT6",'Deep retrofit'!$T$101,IF(F91="Scenario2PBT6",'Deep retrofit'!$U$101,IF(F91="Scenario3PBT6",'Deep retrofit'!$V$101,"")))&amp;IF(F91="Scenario1PBT7",'Deep retrofit'!$W$101,IF(F91="Scenario2PBT7",'Deep retrofit'!$X$101,IF(F91="Scenario3PBT7",'Deep retrofit'!$Y$101,"")))&amp;IF(F91="Scenario1PBT8",'Deep retrofit'!$Z$101,IF(F91="Scenario2PBT8",'Deep retrofit'!$AA$101,IF(F91="Scenario3PBT8",'Deep retrofit'!$AB$101,"")))&amp;IF(F91="Scenario1PBT9",'Deep retrofit'!$AC$101,IF(F91="Scenario2PBT9",'Deep retrofit'!$AD$101,IF(F91="Scenario3PBT9",'Deep retrofit'!$AE$101,"")))&amp;IF(F91="Scenario1PBT10",'Deep retrofit'!$AF$101,IF(F91="Scenario2PBT10",'Deep retrofit'!$AG$101,IF(F91="Scenario3PBT10",'Deep retrofit'!$AH$101,"")))&amp;IF(F91="Scenario1PBT11",'Deep retrofit'!$AI$101,IF(F91="Scenario2PBT11",'Deep retrofit'!$AJ$101,IF(F91="Scenario3PBT11",'Deep retrofit'!$AK$101,"")))&amp;IF(F91="Scenario1PBT12",'Deep retrofit'!$AL$101,IF(F91="Scenario2PBT12",'Deep retrofit'!$AM$101,IF(F91="Scenario3PBT12",'Deep retrofit'!$AN$101,"")))&amp;IF(F91="Scenario1PBT13",'Deep retrofit'!$AO$101,IF(F91="Scenario2PBT13",'Deep retrofit'!$AP$101,IF(F91="Scenario3PBT13",'Deep retrofit'!$AQ$101,"")))&amp;IF(F91="Scenario1PBT14",'Deep retrofit'!$AR$101,IF(F91="Scenario2PBT14",'Deep retrofit'!$AS$101,IF(F91="Scenario3PBT14",'Deep retrofit'!$AT$101,"")))&amp;IF(F91="Scenario1PBT15",'Deep retrofit'!$AU$101,IF(F91="Scenario2PBT15",'Deep retrofit'!$AV$101,IF(F91="Scenario3PBT15",'Deep retrofit'!$AW$101,"")))</f>
        <v/>
      </c>
      <c r="AB91" s="233">
        <f t="shared" si="55"/>
        <v>0</v>
      </c>
      <c r="AC91" s="264">
        <f>IFERROR('Projection_Base-case'!G91-G91,0)</f>
        <v>0</v>
      </c>
      <c r="AD91" s="142">
        <f t="shared" si="34"/>
        <v>0</v>
      </c>
      <c r="AE91" s="142">
        <f>IFERROR(100*AC91/'Projection_Base-case'!G91,0)</f>
        <v>0</v>
      </c>
      <c r="AF91" s="142">
        <f>IFERROR('Projection_Base-case'!I91-I91,0)</f>
        <v>0</v>
      </c>
      <c r="AG91" s="142">
        <f t="shared" si="35"/>
        <v>0</v>
      </c>
      <c r="AH91" s="142">
        <f>IFERROR(100*AF91/'Projection_Base-case'!I91,0)</f>
        <v>0</v>
      </c>
      <c r="AI91" s="142">
        <f>IFERROR('Projection_Base-case'!K91-K91,0)</f>
        <v>0</v>
      </c>
      <c r="AJ91" s="142">
        <f t="shared" si="36"/>
        <v>0</v>
      </c>
      <c r="AK91" s="142">
        <f>IFERROR(100*AI91/'Projection_Base-case'!K91,0)</f>
        <v>0</v>
      </c>
      <c r="AL91" s="142">
        <f>IFERROR(M91-'Projection_Base-case'!M91,0)</f>
        <v>0</v>
      </c>
      <c r="AM91" s="142">
        <f t="shared" si="37"/>
        <v>0</v>
      </c>
      <c r="AN91" s="143">
        <f>IFERROR(100*AL91/'Projection_Base-case'!M91,0)</f>
        <v>0</v>
      </c>
      <c r="AO91" s="262">
        <f>IFERROR('Projection_Base-case'!O91-O91,0)</f>
        <v>0</v>
      </c>
      <c r="AP91" s="142">
        <f t="shared" si="38"/>
        <v>0</v>
      </c>
      <c r="AQ91" s="142">
        <f>IFERROR(100*AO91/'Projection_Base-case'!O91,0)</f>
        <v>0</v>
      </c>
      <c r="AR91" s="142">
        <f>IFERROR('Projection_Base-case'!Q91-Q91,0)</f>
        <v>0</v>
      </c>
      <c r="AS91" s="142">
        <f t="shared" si="39"/>
        <v>0</v>
      </c>
      <c r="AT91" s="142">
        <f>IFERROR(100*AR91/'Projection_Base-case'!Q91,0)</f>
        <v>0</v>
      </c>
      <c r="AU91" s="142">
        <f>IFERROR('Projection_Base-case'!S91-S91,0)</f>
        <v>0</v>
      </c>
      <c r="AV91" s="142">
        <f t="shared" si="40"/>
        <v>0</v>
      </c>
      <c r="AW91" s="143">
        <f>IFERROR(100*AU91/'Projection_Base-case'!S91,0)</f>
        <v>0</v>
      </c>
      <c r="AX91" s="262">
        <f>IFERROR('Projection_Base-case'!U91-U91,0)</f>
        <v>0</v>
      </c>
      <c r="AY91" s="142">
        <f t="shared" si="41"/>
        <v>0</v>
      </c>
      <c r="AZ91" s="142">
        <f>IFERROR(100*AX91/'Projection_Base-case'!U91,0)</f>
        <v>0</v>
      </c>
      <c r="BA91" s="142">
        <f>IFERROR('Projection_Base-case'!W91-W91,0)</f>
        <v>0</v>
      </c>
      <c r="BB91" s="142">
        <f t="shared" si="42"/>
        <v>0</v>
      </c>
      <c r="BC91" s="142">
        <f>IFERROR(100*BA91/'Projection_Base-case'!W91,0)</f>
        <v>0</v>
      </c>
      <c r="BD91" s="142">
        <f>IFERROR('Projection_Base-case'!Y91-Y91,0)</f>
        <v>0</v>
      </c>
      <c r="BE91" s="142">
        <f t="shared" si="43"/>
        <v>0</v>
      </c>
      <c r="BF91" s="142">
        <f>IFERROR(100*BD91/'Projection_Base-case'!Y91,0)</f>
        <v>0</v>
      </c>
      <c r="BG91" s="531">
        <f t="shared" si="56"/>
        <v>0</v>
      </c>
      <c r="BH91" s="532">
        <f t="shared" si="57"/>
        <v>0</v>
      </c>
    </row>
    <row r="92" spans="1:60" x14ac:dyDescent="0.25">
      <c r="A92" s="261">
        <v>87</v>
      </c>
      <c r="B92" s="142">
        <f>'Projection_Base-case'!B92</f>
        <v>0</v>
      </c>
      <c r="C92" s="142">
        <f>'Projection_Base-case'!C92</f>
        <v>0</v>
      </c>
      <c r="D92" s="142">
        <f>'Projection_Base-case'!D92</f>
        <v>0</v>
      </c>
      <c r="E92" s="149"/>
      <c r="F92" s="258" t="str">
        <f t="shared" si="44"/>
        <v>0</v>
      </c>
      <c r="G92" s="231" t="str">
        <f>IF(F92="Scenario1PBT1",'Deep retrofit'!$E$6,IF(F92="Scenario2PBT1",'Deep retrofit'!$F$6,IF(F92="Scenario3PBT1",'Deep retrofit'!$G$6,"")))&amp;IF(F92="Scenario1PBT2",'Deep retrofit'!$H$6,IF(F92="Scenario2PBT2",'Deep retrofit'!$I$6,IF(F92="Scenario3PBT2",'Deep retrofit'!$J$6,"")))&amp;IF(F92="Scenario1PBT3",'Deep retrofit'!$K$6,IF(F92="Scenario2PBT3",'Deep retrofit'!$L$6,IF(F92="Scenario3PBT3",'Deep retrofit'!$M$6,"")))&amp;IF(F92="Scenario1PBT4",'Deep retrofit'!$N$6,IF(F92="Scenario2PBT4",'Deep retrofit'!$O$6,IF(F92="Scenario3PBT4",'Deep retrofit'!$P$6,"")))&amp;IF(F92="Scenario1PBT5",'Deep retrofit'!$Q$6,IF(F92="Scenario2PBT5",'Deep retrofit'!$R$6,IF(F92="Scenario3PBT5",'Deep retrofit'!$S$6,"")))&amp;IF(F92="Scenario1PBT6",'Deep retrofit'!$T$6,IF(F92="Scenario2PBT6",'Deep retrofit'!$U$6,IF(F92="Scenario3PBT6",'Deep retrofit'!$V$6,"")))&amp;IF(F92="Scenario1PBT7",'Deep retrofit'!$W$6,IF(F92="Scenario2PBT7",'Deep retrofit'!$X$6,IF(F92="Scenario3PBT7",'Deep retrofit'!$Y$6,"")))&amp;IF(F92="Scenario1PBT8",'Deep retrofit'!$Z$6,IF(F92="Scenario2PBT8",'Deep retrofit'!$AA$6,IF(F92="Scenario3PBT8",'Deep retrofit'!$AB$6,"")))&amp;IF(F92="Scenario1PBT9",'Deep retrofit'!$AC$6,IF(F92="Scenario2PBT9",'Deep retrofit'!$AD$6,IF(F92="Scenario3PBT9",'Deep retrofit'!$AE$6,"")))&amp;IF(F92="Scenario1PBT10",'Deep retrofit'!$AF$6,IF(F92="Scenario2PBT10",'Deep retrofit'!$AG$6,IF(F92="Scenario3PBT10",'Deep retrofit'!$AH$6,"")))&amp;IF(F92="Scenario1PBT11",'Deep retrofit'!$AI$6,IF(F92="Scenario2PBT11",'Deep retrofit'!$AJ$6,IF(F92="Scenario3PBT11",'Deep retrofit'!$AK$6,"")))&amp;IF(F92="Scenario1PBT12",'Deep retrofit'!$AL$6,IF(F92="Scenario2PBT12",'Deep retrofit'!$AM$6,IF(F92="Scenario3PBT12",'Deep retrofit'!$AN$6,"")))&amp;IF(F92="Scenario1PBT13",'Deep retrofit'!$AO$6,IF(F92="Scenario2PBT13",'Deep retrofit'!$AP$6,IF(F92="Scenario3PBT13",'Deep retrofit'!$AQ$6,"")))&amp;IF(F92="Scenario1PBT14",'Deep retrofit'!$AR$6,IF(F92="Scenario2PBT14",'Deep retrofit'!$AS$6,IF(F92="Scenario3PBT14",'Deep retrofit'!$AT$6,"")))&amp;IF(F92="Scenario1PBT15",'Deep retrofit'!$AU$6,IF(F92="Scenario2PBT15",'Deep retrofit'!$AV$6,IF(F92="Scenario3PBT15",'Deep retrofit'!$AW$6,"")))</f>
        <v/>
      </c>
      <c r="H92" s="142">
        <f t="shared" si="45"/>
        <v>0</v>
      </c>
      <c r="I92" s="232" t="str">
        <f>IF(F92="Scenario1PBT1",'Deep retrofit'!$E$16,IF(F92="Scenario2PBT1",'Deep retrofit'!$F$16,IF(F92="Scenario3PBT1",'Deep retrofit'!$G$16,"")))&amp;IF(F92="Scenario1PBT2",'Deep retrofit'!$H$16,IF(F92="Scenario2PBT2",'Deep retrofit'!$I$16,IF(F92="Scenario3PBT2",'Deep retrofit'!$J$16,"")))&amp;IF(F92="Scenario1PBT3",'Deep retrofit'!$K$16,IF(F92="Scenario2PBT3",'Deep retrofit'!$L$16,IF(F92="Scenario3PBT3",'Deep retrofit'!$M$16,"")))&amp;IF(F92="Scenario1PBT4",'Deep retrofit'!$N$16,IF(F92="Scenario2PBT4",'Deep retrofit'!$O$16,IF(F92="Scenario3PBT4",'Deep retrofit'!$P$16,"")))&amp;IF(F92="Scenario1PBT5",'Deep retrofit'!$Q$16,IF(F92="Scenario2PBT5",'Deep retrofit'!$R$16,IF(F92="Scenario3PBT5",'Deep retrofit'!$S$16,"")))&amp;IF(F92="Scenario1PBT6",'Deep retrofit'!$T$16,IF(F92="Scenario2PBT6",'Deep retrofit'!$U$16,IF(F92="Scenario3PBT6",'Deep retrofit'!$V$16,"")))&amp;IF(F92="Scenario1PBT7",'Deep retrofit'!$W$16,IF(F92="Scenario2PBT7",'Deep retrofit'!$X$16,IF(F92="Scenario3PBT7",'Deep retrofit'!$Y$16,"")))&amp;IF(F92="Scenario1PBT8",'Deep retrofit'!$Z$16,IF(F92="Scenario2PBT8",'Deep retrofit'!$AA$16,IF(F92="Scenario3PBT8",'Deep retrofit'!$AB$16,"")))&amp;IF(F92="Scenario1PBT9",'Deep retrofit'!$AC$16,IF(F92="Scenario2PBT9",'Deep retrofit'!$AD$16,IF(F92="Scenario3PBT9",'Deep retrofit'!$AE$16,"")))&amp;IF(F92="Scenario1PBT10",'Deep retrofit'!$AF$16,IF(F92="Scenario2PBT10",'Deep retrofit'!$AG$16,IF(F92="Scenario3PBT10",'Deep retrofit'!$AH$16,"")))&amp;IF(F92="Scenario1PBT11",'Deep retrofit'!$AI$16,IF(F92="Scenario2PBT11",'Deep retrofit'!$AJ$16,IF(F92="Scenario3PBT11",'Deep retrofit'!$AK$16,"")))&amp;IF(F92="Scenario1PBT12",'Deep retrofit'!$AL$16,IF(F92="Scenario2PBT12",'Deep retrofit'!$AM$16,IF(F92="Scenario3PBT12",'Deep retrofit'!$AN$16,"")))&amp;IF(F92="Scenario1PBT13",'Deep retrofit'!$AO$16,IF(F92="Scenario2PBT13",'Deep retrofit'!$AP$16,IF(F92="Scenario3PBT13",'Deep retrofit'!$AQ$16,"")))&amp;IF(F92="Scenario1PBT14",'Deep retrofit'!$AR$16,IF(F92="Scenario2PBT14",'Deep retrofit'!$AS$16,IF(F92="Scenario3PBT14",'Deep retrofit'!$AT$16,"")))&amp;IF(F92="Scenario1PBT15",'Deep retrofit'!$AU$16,IF(F92="Scenario2PBT15",'Deep retrofit'!$AV$16,IF(F92="Scenario3PBT15",'Deep retrofit'!$AW$16,"")))</f>
        <v/>
      </c>
      <c r="J92" s="142">
        <f t="shared" si="46"/>
        <v>0</v>
      </c>
      <c r="K92" s="142" t="str">
        <f>IF(F92="Scenario1PBT1",'Deep retrofit'!$E$18,IF(F92="Scenario2PBT1",'Deep retrofit'!$F$18,IF(F92="Scenario3PBT1",'Deep retrofit'!$G$18,"")))&amp;IF(F92="Scenario1PBT2",'Deep retrofit'!$H$18,IF(F92="Scenario2PBT2",'Deep retrofit'!$I$18,IF(F92="Scenario3PBT2",'Deep retrofit'!$J$18,"")))&amp;IF(F92="Scenario1PBT3",'Deep retrofit'!$K$18,IF(F92="Scenario2PBT3",'Deep retrofit'!$L$18,IF(F92="Scenario3PBT3",'Deep retrofit'!$M$18,"")))&amp;IF(F92="Scenario1PBT4",'Deep retrofit'!$N$18,IF(F92="Scenario2PBT4",'Deep retrofit'!$O$18,IF(F92="Scenario3PBT4",'Deep retrofit'!$P$18,"")))&amp;IF(F92="Scenario1PBT5",'Deep retrofit'!$Q$18,IF(F92="Scenario2PBT5",'Deep retrofit'!$R$18,IF(F92="Scenario3PBT5",'Deep retrofit'!$S$18,"")))&amp;IF(F92="Scenario1PBT6",'Deep retrofit'!$T$18,IF(F92="Scenario2PBT6",'Deep retrofit'!$U$18,IF(F92="Scenario3PBT6",'Deep retrofit'!$V$18,"")))&amp;IF(F92="Scenario1PBT7",'Deep retrofit'!$W$18,IF(F92="Scenario2PBT7",'Deep retrofit'!$X$18,IF(F92="Scenario3PBT7",'Deep retrofit'!$Y$18,"")))&amp;IF(F92="Scenario1PBT8",'Deep retrofit'!$Z$18,IF(F92="Scenario2PBT8",'Deep retrofit'!$AA$18,IF(F92="Scenario3PBT8",'Deep retrofit'!$AB$18,"")))&amp;IF(F92="Scenario1PBT9",'Deep retrofit'!$AC$18,IF(F92="Scenario2PBT9",'Deep retrofit'!$AD$18,IF(F92="Scenario3PBT9",'Deep retrofit'!$AE$18,"")))&amp;IF(F92="Scenario1PBT10",'Deep retrofit'!$AF$18,IF(F92="Scenario2PBT10",'Deep retrofit'!$AG$18,IF(F92="Scenario3PBT10",'Deep retrofit'!$AH$18,"")))&amp;IF(F92="Scenario1PBT11",'Deep retrofit'!$AI$18,IF(F92="Scenario2PBT11",'Deep retrofit'!$AJ$18,IF(F92="Scenario3PBT11",'Deep retrofit'!$AK$18,"")))&amp;IF(F92="Scenario1PBT12",'Deep retrofit'!$AL$18,IF(F92="Scenario2PBT12",'Deep retrofit'!$AM$18,IF(F92="Scenario3PBT12",'Deep retrofit'!$AN$18,"")))&amp;IF(F92="Scenario1PBT13",'Deep retrofit'!$AO$18,IF(F92="Scenario2PBT13",'Deep retrofit'!$AP$18,IF(F92="Scenario3PBT13",'Deep retrofit'!$AQ$18,"")))&amp;IF(F92="Scenario1PBT14",'Deep retrofit'!$AR$18,IF(F92="Scenario2PBT14",'Deep retrofit'!$AS$18,IF(F92="Scenario3PBT14",'Deep retrofit'!$AT$18,"")))&amp;IF(F92="Scenario1PBT15",'Deep retrofit'!$AU$18,IF(F92="Scenario2PBT15",'Deep retrofit'!$AV$18,IF(F92="Scenario3PBT15",'Deep retrofit'!$AW$18,"")))</f>
        <v/>
      </c>
      <c r="L92" s="142">
        <f t="shared" si="47"/>
        <v>0</v>
      </c>
      <c r="M92" s="142" t="str">
        <f>IF(F92="Scenario1PBT1",'Deep retrofit'!$E$20,IF(F92="Scenario2PBT1",'Deep retrofit'!$F$20,IF(F92="Scenario3PBT1",'Deep retrofit'!$G$20,"")))&amp;IF(F92="Scenario1PBT2",'Deep retrofit'!$H$20,IF(F92="Scenario2PBT2",'Deep retrofit'!$I$20,IF(F92="Scenario3PBT2",'Deep retrofit'!$J$20,"")))&amp;IF(F92="Scenario1PBT3",'Deep retrofit'!$K$20,IF(F92="Scenario2PBT3",'Deep retrofit'!$L$20,IF(F92="Scenario3PBT3",'Deep retrofit'!$M$20,"")))&amp;IF(F92="Scenario1PBT4",'Deep retrofit'!$N$20,IF(F92="Scenario2PBT4",'Deep retrofit'!$O$20,IF(F92="Scenario3PBT4",'Deep retrofit'!$P$20,"")))&amp;IF(F92="Scenario1PBT5",'Deep retrofit'!$Q$20,IF(F92="Scenario2PBT5",'Deep retrofit'!$R$20,IF(F92="Scenario3PBT5",'Deep retrofit'!$S$20,"")))&amp;IF(F92="Scenario1PBT6",'Deep retrofit'!$T$20,IF(F92="Scenario2PBT6",'Deep retrofit'!$U$20,IF(F92="Scenario3PBT6",'Deep retrofit'!$V$20,"")))&amp;IF(F92="Scenario1PBT7",'Deep retrofit'!$W$20,IF(F92="Scenario2PBT7",'Deep retrofit'!$X$20,IF(F92="Scenario3PBT7",'Deep retrofit'!$Y$20,"")))&amp;IF(F92="Scenario1PBT8",'Deep retrofit'!$Z$20,IF(F92="Scenario2PBT8",'Deep retrofit'!$AA$20,IF(F92="Scenario3PBT8",'Deep retrofit'!$AB$20,"")))&amp;IF(F92="Scenario1PBT9",'Deep retrofit'!$AC$20,IF(F92="Scenario2PBT9",'Deep retrofit'!$AD$20,IF(F92="Scenario3PBT9",'Deep retrofit'!$AE$20,"")))&amp;IF(F92="Scenario1PBT10",'Deep retrofit'!$AF$20,IF(F92="Scenario2PBT10",'Deep retrofit'!$AG$20,IF(F92="Scenario3PBT10",'Deep retrofit'!$AH$20,"")))&amp;IF(F92="Scenario1PBT11",'Deep retrofit'!$AI$20,IF(F92="Scenario2PBT11",'Deep retrofit'!$AJ$20,IF(F92="Scenario3PBT11",'Deep retrofit'!$AK$20,"")))&amp;IF(F92="Scenario1PBT12",'Deep retrofit'!$AL$20,IF(F92="Scenario2PBT12",'Deep retrofit'!$AM$20,IF(F92="Scenario3PBT12",'Deep retrofit'!$AN$20,"")))&amp;IF(F92="Scenario1PBT13",'Deep retrofit'!$AO$20,IF(F92="Scenario2PBT13",'Deep retrofit'!$AP$20,IF(F92="Scenario3PBT13",'Deep retrofit'!$AQ$20,"")))&amp;IF(F92="Scenario1PBT14",'Deep retrofit'!$AR$20,IF(F92="Scenario2PBT14",'Deep retrofit'!$AS$20,IF(F92="Scenario3PBT14",'Deep retrofit'!$AT$20,"")))&amp;IF(F92="Scenario1PBT15",'Deep retrofit'!$AU$20,IF(F92="Scenario2PBT15",'Deep retrofit'!$AV$20,IF(F92="Scenario3PBT15",'Deep retrofit'!$AW$20,"")))</f>
        <v/>
      </c>
      <c r="N92" s="143">
        <f t="shared" si="48"/>
        <v>0</v>
      </c>
      <c r="O92" s="262" t="str">
        <f>IF(F92="Scenario1PBT1",'Deep retrofit'!$E$23,IF(F92="Scenario2PBT1",'Deep retrofit'!$F$23,IF(F92="Scenario3PBT1",'Deep retrofit'!$G$23,"")))&amp;IF(F92="Scenario1PBT2",'Deep retrofit'!$H$23,IF(F92="Scenario2PBT2",'Deep retrofit'!$I$23,IF(F92="Scenario3PBT2",'Deep retrofit'!$J$23,"")))&amp;IF(F92="Scenario1PBT3",'Deep retrofit'!$K$23,IF(F92="Scenario2PBT3",'Deep retrofit'!$L$23,IF(F92="Scenario3PBT3",'Deep retrofit'!$M$23,"")))&amp;IF(F92="Scenario1PBT4",'Deep retrofit'!$N$23,IF(F92="Scenario2PBT4",'Deep retrofit'!$O$23,IF(F92="Scenario3PBT4",'Deep retrofit'!$P$23,"")))&amp;IF(F92="Scenario1PBT5",'Deep retrofit'!$Q$23,IF(F92="Scenario2PBT5",'Deep retrofit'!$R$23,IF(F92="Scenario3PBT5",'Deep retrofit'!$S$23,"")))&amp;IF(F92="Scenario1PBT6",'Deep retrofit'!$T$23,IF(F92="Scenario2PBT6",'Deep retrofit'!$U$23,IF(F92="Scenario3PBT6",'Deep retrofit'!$V$23,"")))&amp;IF(F92="Scenario1PBT7",'Deep retrofit'!$W$23,IF(F92="Scenario2PBT7",'Deep retrofit'!$X$23,IF(F92="Scenario3PBT7",'Deep retrofit'!$Y$23,"")))&amp;IF(F92="Scenario1PBT8",'Deep retrofit'!$Z$23,IF(F92="Scenario2PBT8",'Deep retrofit'!$AA$23,IF(F92="Scenario3PBT8",'Deep retrofit'!$AB$23,"")))&amp;IF(F92="Scenario1PBT9",'Deep retrofit'!$AC$23,IF(F92="Scenario2PBT9",'Deep retrofit'!$AD$23,IF(F92="Scenario3PBT9",'Deep retrofit'!$AE$23,"")))&amp;IF(F92="Scenario1PBT10",'Deep retrofit'!$AF$23,IF(F92="Scenario2PBT10",'Deep retrofit'!$AG$23,IF(F92="Scenario3PBT10",'Deep retrofit'!$AH$23,"")))&amp;IF(F92="Scenario1PBT11",'Deep retrofit'!$AI$23,IF(F92="Scenario2PBT11",'Deep retrofit'!$AJ$23,IF(F92="Scenario3PBT11",'Deep retrofit'!$AK$23,"")))&amp;IF(F92="Scenario1PBT12",'Deep retrofit'!$AL$23,IF(F92="Scenario2PBT12",'Deep retrofit'!$AM$23,IF(F92="Scenario3PBT12",'Deep retrofit'!$AN$23,"")))&amp;IF(F92="Scenario1PBT13",'Deep retrofit'!$AO$23,IF(F92="Scenario2PBT13",'Deep retrofit'!$AP$23,IF(F92="Scenario3PBT13",'Deep retrofit'!$AQ$23,"")))&amp;IF(F92="Scenario1PBT14",'Deep retrofit'!$AR$23,IF(F92="Scenario2PBT14",'Deep retrofit'!$AS$23,IF(F92="Scenario3PBT14",'Deep retrofit'!$AT$23,"")))&amp;IF(F92="Scenario1PBT15",'Deep retrofit'!$AU$23,IF(F92="Scenario2PBT15",'Deep retrofit'!$AV$23,IF(F92="Scenario3PBT15",'Deep retrofit'!$AW$23,"")))</f>
        <v/>
      </c>
      <c r="P92" s="142">
        <f t="shared" si="49"/>
        <v>0</v>
      </c>
      <c r="Q92" s="142" t="str">
        <f>IF(F92="Scenario1PBT1",'Deep retrofit'!$E$25,IF(F92="Scenario2PBT1",'Deep retrofit'!$F$25,IF(F92="Scenario3PBT1",'Deep retrofit'!$G$25,"")))&amp;IF(F92="Scenario1PBT2",'Deep retrofit'!$H$25,IF(F92="Scenario2PBT2",'Deep retrofit'!$I$25,IF(F92="Scenario3PBT2",'Deep retrofit'!$J$25,"")))&amp;IF(F92="Scenario1PBT3",'Deep retrofit'!$K$25,IF(F92="Scenario2PBT3",'Deep retrofit'!$L$25,IF(F92="Scenario3PBT3",'Deep retrofit'!$M$25,"")))&amp;IF(F92="Scenario1PBT4",'Deep retrofit'!$N$25,IF(F92="Scenario2PBT4",'Deep retrofit'!$O$25,IF(F92="Scenario3PBT4",'Deep retrofit'!$P$25,"")))&amp;IF(F92="Scenario1PBT5",'Deep retrofit'!$Q$25,IF(F92="Scenario2PBT5",'Deep retrofit'!$R$25,IF(F92="Scenario3PBT5",'Deep retrofit'!$S$25,"")))&amp;IF(F92="Scenario1PBT6",'Deep retrofit'!$T$25,IF(F92="Scenario2PBT6",'Deep retrofit'!$U$25,IF(F92="Scenario3PBT6",'Deep retrofit'!$V$25,"")))&amp;IF(F92="Scenario1PBT7",'Deep retrofit'!$W$25,IF(F92="Scenario2PBT7",'Deep retrofit'!$X$25,IF(F92="Scenario3PBT7",'Deep retrofit'!$Y$25,"")))&amp;IF(F92="Scenario1PBT8",'Deep retrofit'!$Z$25,IF(F92="Scenario2PBT8",'Deep retrofit'!$AA$25,IF(F92="Scenario3PBT8",'Deep retrofit'!$AB$25,"")))&amp;IF(F92="Scenario1PBT9",'Deep retrofit'!$AC$25,IF(F92="Scenario2PBT9",'Deep retrofit'!$AD$25,IF(F92="Scenario3PBT9",'Deep retrofit'!$AE$25,"")))&amp;IF(F92="Scenario1PBT10",'Deep retrofit'!$AF$25,IF(F92="Scenario2PBT10",'Deep retrofit'!$AG$25,IF(F92="Scenario3PBT10",'Deep retrofit'!$AH$25,"")))&amp;IF(F92="Scenario1PBT11",'Deep retrofit'!$AI$25,IF(F92="Scenario2PBT11",'Deep retrofit'!$AJ$25,IF(F92="Scenario3PBT11",'Deep retrofit'!$AK$25,"")))&amp;IF(F92="Scenario1PBT12",'Deep retrofit'!$AL$25,IF(F92="Scenario2PBT12",'Deep retrofit'!$AM$25,IF(F92="Scenario3PBT12",'Deep retrofit'!$AN$25,"")))&amp;IF(F92="Scenario1PBT13",'Deep retrofit'!$AO$25,IF(F92="Scenario2PBT13",'Deep retrofit'!$AP$25,IF(F92="Scenario3PBT13",'Deep retrofit'!$AQ$25,"")))&amp;IF(F92="Scenario1PBT14",'Deep retrofit'!$AR$25,IF(F92="Scenario2PBT14",'Deep retrofit'!$AS$25,IF(F92="Scenario3PBT14",'Deep retrofit'!$AT$25,"")))&amp;IF(F92="Scenario1PBT15",'Deep retrofit'!$AU$25,IF(F92="Scenario2PBT15",'Deep retrofit'!$AV$25,IF(F92="Scenario3PBT15",'Deep retrofit'!$AW$25,"")))</f>
        <v/>
      </c>
      <c r="R92" s="142">
        <f t="shared" si="50"/>
        <v>0</v>
      </c>
      <c r="S92" s="142" t="str">
        <f>IF(F92="Scenario1PBT1",'Deep retrofit'!$E$27,IF(F92="Scenario2PBT1",'Deep retrofit'!$F$27,IF(F92="Scenario3PBT1",'Deep retrofit'!$G$27,"")))&amp;IF(F92="Scenario1PBT2",'Deep retrofit'!$H$27,IF(F92="Scenario2PBT2",'Deep retrofit'!$I$27,IF(F92="Scenario3PBT2",'Deep retrofit'!$J$27,"")))&amp;IF(F92="Scenario1PBT3",'Deep retrofit'!$K$27,IF(F92="Scenario2PBT3",'Deep retrofit'!$L$27,IF(F92="Scenario3PBT3",'Deep retrofit'!$M$27,"")))&amp;IF(F92="Scenario1PBT4",'Deep retrofit'!$N$27,IF(F92="Scenario2PBT4",'Deep retrofit'!$O$27,IF(F92="Scenario3PBT4",'Deep retrofit'!$P$27,"")))&amp;IF(F92="Scenario1PBT5",'Deep retrofit'!$Q$27,IF(F92="Scenario2PBT5",'Deep retrofit'!$R$27,IF(F92="Scenario3PBT5",'Deep retrofit'!$S$27,"")))&amp;IF(F92="Scenario1PBT6",'Deep retrofit'!$T$27,IF(F92="Scenario2PBT6",'Deep retrofit'!$U$27,IF(F92="Scenario3PBT6",'Deep retrofit'!$V$27,"")))&amp;IF(F92="Scenario1PBT7",'Deep retrofit'!$W$27,IF(F92="Scenario2PBT7",'Deep retrofit'!$X$27,IF(F92="Scenario3PBT7",'Deep retrofit'!$Y$27,"")))&amp;IF(F92="Scenario1PBT8",'Deep retrofit'!$Z$27,IF(F92="Scenario2PBT8",'Deep retrofit'!$AA$27,IF(F92="Scenario3PBT8",'Deep retrofit'!$AB$27,"")))&amp;IF(F92="Scenario1PBT9",'Deep retrofit'!$AC$27,IF(F92="Scenario2PBT9",'Deep retrofit'!$AD$27,IF(F92="Scenario3PBT9",'Deep retrofit'!$AE$27,"")))&amp;IF(F92="Scenario1PBT10",'Deep retrofit'!$AF$27,IF(F92="Scenario2PBT10",'Deep retrofit'!$AG$27,IF(F92="Scenario3PBT10",'Deep retrofit'!$AH$27,"")))&amp;IF(F92="Scenario1PBT11",'Deep retrofit'!$AI$27,IF(F92="Scenario2PBT11",'Deep retrofit'!$AJ$27,IF(F92="Scenario3PBT11",'Deep retrofit'!$AK$27,"")))&amp;IF(F92="Scenario1PBT12",'Deep retrofit'!$AL$27,IF(F92="Scenario2PBT12",'Deep retrofit'!$AM$27,IF(F92="Scenario3PBT12",'Deep retrofit'!$AN$27,"")))&amp;IF(F92="Scenario1PBT13",'Deep retrofit'!$AO$27,IF(F92="Scenario2PBT13",'Deep retrofit'!$AP$27,IF(F92="Scenario3PBT13",'Deep retrofit'!$AQ$27,"")))&amp;IF(F92="Scenario1PBT14",'Deep retrofit'!$AR$27,IF(F92="Scenario2PBT14",'Deep retrofit'!$AS$27,IF(F92="Scenario3PBT14",'Deep retrofit'!$AT$27,"")))&amp;IF(F92="Scenario1PBT15",'Deep retrofit'!$AU$27,IF(F92="Scenario2PBT15",'Deep retrofit'!$AV$27,IF(F92="Scenario3PBT15",'Deep retrofit'!$AW$27,"")))</f>
        <v/>
      </c>
      <c r="T92" s="263">
        <f t="shared" si="51"/>
        <v>0</v>
      </c>
      <c r="U92" s="262" t="str">
        <f>IF(F92="Scenario1PBT1",'Deep retrofit'!$E$38,IF(F92="Scenario2PBT1",'Deep retrofit'!$F$38,IF(F92="Scenario3PBT1",'Deep retrofit'!$G$38,"")))&amp;IF(F92="Scenario1PBT2",'Deep retrofit'!$H$38,IF(F92="Scenario2PBT2",'Deep retrofit'!$I$38,IF(F92="Scenario3PBT2",'Deep retrofit'!$J$38,"")))&amp;IF(F92="Scenario1PBT3",'Deep retrofit'!$K$38,IF(F92="Scenario2PBT3",'Deep retrofit'!$L$38,IF(F92="Scenario3PBT3",'Deep retrofit'!$M$38,"")))&amp;IF(F92="Scenario1PBT4",'Deep retrofit'!$N$38,IF(F92="Scenario2PBT4",'Deep retrofit'!$O$38,IF(F92="Scenario3PBT4",'Deep retrofit'!$P$38,"")))&amp;IF(F92="Scenario1PBT5",'Deep retrofit'!$Q$38,IF(F92="Scenario2PBT5",'Deep retrofit'!$R$38,IF(F92="Scenario3PBT5",'Deep retrofit'!$S$38,"")))&amp;IF(F92="Scenario1PBT6",'Deep retrofit'!$T$38,IF(F92="Scenario2PBT6",'Deep retrofit'!$U$38,IF(F92="Scenario3PBT6",'Deep retrofit'!$V$38,"")))&amp;IF(F92="Scenario1PBT7",'Deep retrofit'!$W$38,IF(F92="Scenario2PBT7",'Deep retrofit'!$X$38,IF(F92="Scenario3PBT7",'Deep retrofit'!$Y$38,"")))&amp;IF(F92="Scenario1PBT8",'Deep retrofit'!$Z$38,IF(F92="Scenario2PBT8",'Deep retrofit'!$AA$38,IF(F92="Scenario3PBT8",'Deep retrofit'!$AB$38,"")))&amp;IF(F92="Scenario1PBT9",'Deep retrofit'!$AC$38,IF(F92="Scenario2PBT9",'Deep retrofit'!$AD$38,IF(F92="Scenario3PBT9",'Deep retrofit'!$AE$38,"")))&amp;IF(F92="Scenario1PBT10",'Deep retrofit'!$AF$38,IF(F92="Scenario2PBT10",'Deep retrofit'!$AG$38,IF(F92="Scenario3PBT10",'Deep retrofit'!$AH$38,"")))&amp;IF(F92="Scenario1PBT11",'Deep retrofit'!$AI$38,IF(F92="Scenario2PBT11",'Deep retrofit'!$AJ$38,IF(F92="Scenario3PBT11",'Deep retrofit'!$AK$38,"")))&amp;IF(F92="Scenario1PBT12",'Deep retrofit'!$AL$38,IF(F92="Scenario2PBT12",'Deep retrofit'!$AM$38,IF(F92="Scenario3PBT12",'Deep retrofit'!$AN$38,"")))&amp;IF(F92="Scenario1PBT13",'Deep retrofit'!$AO$38,IF(F92="Scenario2PBT13",'Deep retrofit'!$AP$38,IF(F92="Scenario3PBT13",'Deep retrofit'!$AQ$38,"")))&amp;IF(F92="Scenario1PBT14",'Deep retrofit'!$AR$38,IF(F92="Scenario2PBT14",'Deep retrofit'!$AS$38,IF(F92="Scenario3PBT14",'Deep retrofit'!$AT$38,"")))&amp;IF(F92="Scenario1PBT15",'Deep retrofit'!$AU$38,IF(F92="Scenario2PBT15",'Deep retrofit'!$AV$38,IF(F92="Scenario3PBT15",'Deep retrofit'!$AW$38,"")))</f>
        <v/>
      </c>
      <c r="V92" s="142">
        <f t="shared" si="52"/>
        <v>0</v>
      </c>
      <c r="W92" s="142" t="str">
        <f>IF(F92="Scenario1PBT1",'Deep retrofit'!$E$40,IF(F92="Scenario2PBT1",'Deep retrofit'!$F$40,IF(F92="Scenario3PBT1",'Deep retrofit'!$G$40,"")))&amp;IF(F92="Scenario1PBT2",'Deep retrofit'!$H$40,IF(F92="Scenario2PBT2",'Deep retrofit'!$I$40,IF(F92="Scenario3PBT2",'Deep retrofit'!$J$40,"")))&amp;IF(F92="Scenario1PBT3",'Deep retrofit'!$K$40,IF(F92="Scenario2PBT3",'Deep retrofit'!$L$40,IF(F92="Scenario3PBT3",'Deep retrofit'!$M$40,"")))&amp;IF(F92="Scenario1PBT4",'Deep retrofit'!$N$40,IF(F92="Scenario2PBT4",'Deep retrofit'!$O$40,IF(F92="Scenario3PBT4",'Deep retrofit'!$P$40,"")))&amp;IF(F92="Scenario1PBT5",'Deep retrofit'!$Q$40,IF(F92="Scenario2PBT5",'Deep retrofit'!$R$40,IF(F92="Scenario3PBT5",'Deep retrofit'!$S$40,"")))&amp;IF(F92="Scenario1PBT6",'Deep retrofit'!$T$40,IF(F92="Scenario2PBT6",'Deep retrofit'!$U$40,IF(F92="Scenario3PBT6",'Deep retrofit'!$V$40,"")))&amp;IF(F92="Scenario1PBT7",'Deep retrofit'!$W$40,IF(F92="Scenario2PBT7",'Deep retrofit'!$X$40,IF(F92="Scenario3PBT7",'Deep retrofit'!$Y$40,"")))&amp;IF(F92="Scenario1PBT8",'Deep retrofit'!$Z$40,IF(F92="Scenario2PBT8",'Deep retrofit'!$AA$40,IF(F92="Scenario3PBT8",'Deep retrofit'!$AB$40,"")))&amp;IF(F92="Scenario1PBT9",'Deep retrofit'!$AC$40,IF(F92="Scenario2PBT9",'Deep retrofit'!$AD$40,IF(F92="Scenario3PBT9",'Deep retrofit'!$AE$40,"")))&amp;IF(F92="Scenario1PBT10",'Deep retrofit'!$AF$40,IF(F92="Scenario2PBT10",'Deep retrofit'!$AG$40,IF(F92="Scenario3PBT10",'Deep retrofit'!$AH$40,"")))&amp;IF(F92="Scenario1PBT11",'Deep retrofit'!$AI$40,IF(F92="Scenario2PBT11",'Deep retrofit'!$AJ$40,IF(F92="Scenario3PBT11",'Deep retrofit'!$AK$40,"")))&amp;IF(F92="Scenario1PBT12",'Deep retrofit'!$AL$40,IF(F92="Scenario2PBT12",'Deep retrofit'!$AM$40,IF(F92="Scenario3PBT12",'Deep retrofit'!$AN$40,"")))&amp;IF(F92="Scenario1PBT13",'Deep retrofit'!$AO$40,IF(F92="Scenario2PBT13",'Deep retrofit'!$AP$40,IF(F92="Scenario3PBT13",'Deep retrofit'!$AQ$40,"")))&amp;IF(F92="Scenario1PBT14",'Deep retrofit'!$AR$40,IF(F92="Scenario2PBT14",'Deep retrofit'!$AS$40,IF(F92="Scenario3PBT14",'Deep retrofit'!$AT$40,"")))&amp;IF(F92="Scenario1PBT15",'Deep retrofit'!$AU$40,IF(F92="Scenario2PBT15",'Deep retrofit'!$AV$40,IF(F92="Scenario3PBT15",'Deep retrofit'!$AW$40,"")))</f>
        <v/>
      </c>
      <c r="X92" s="142">
        <f t="shared" si="53"/>
        <v>0</v>
      </c>
      <c r="Y92" s="142" t="str">
        <f>IF(F92="Scenario1PBT1",'Deep retrofit'!$E$42,IF(F92="Scenario2PBT1",'Deep retrofit'!$F$42,IF(F92="Scenario3PBT1",'Deep retrofit'!$G$42,"")))&amp;IF(F92="Scenario1PBT2",'Deep retrofit'!$H$42,IF(F92="Scenario2PBT2",'Deep retrofit'!$I$42,IF(F92="Scenario3PBT2",'Deep retrofit'!$J$42,"")))&amp;IF(F92="Scenario1PBT3",'Deep retrofit'!$K$42,IF(F92="Scenario2PBT3",'Deep retrofit'!$L$42,IF(F92="Scenario3PBT3",'Deep retrofit'!$M$42,"")))&amp;IF(F92="Scenario1PBT4",'Deep retrofit'!$N$42,IF(F92="Scenario2PBT4",'Deep retrofit'!$O$42,IF(F92="Scenario3PBT4",'Deep retrofit'!$P$42,"")))&amp;IF(F92="Scenario1PBT5",'Deep retrofit'!$Q$42,IF(F92="Scenario2PBT5",'Deep retrofit'!$R$42,IF(F92="Scenario3PBT5",'Deep retrofit'!$S$42,"")))&amp;IF(F92="Scenario1PBT6",'Deep retrofit'!$T$42,IF(F92="Scenario2PBT6",'Deep retrofit'!$U$42,IF(F92="Scenario3PBT6",'Deep retrofit'!$V$42,"")))&amp;IF(F92="Scenario1PBT7",'Deep retrofit'!$W$42,IF(F92="Scenario2PBT7",'Deep retrofit'!$X$42,IF(F92="Scenario3PBT7",'Deep retrofit'!$Y$42,"")))&amp;IF(F92="Scenario1PBT8",'Deep retrofit'!$Z$42,IF(F92="Scenario2PBT8",'Deep retrofit'!$AA$42,IF(F92="Scenario3PBT8",'Deep retrofit'!$AB$42,"")))&amp;IF(F92="Scenario1PBT9",'Deep retrofit'!$AC$42,IF(F92="Scenario2PBT9",'Deep retrofit'!$AD$42,IF(F92="Scenario3PBT9",'Deep retrofit'!$AE$42,"")))&amp;IF(F92="Scenario1PBT10",'Deep retrofit'!$AF$42,IF(F92="Scenario2PBT10",'Deep retrofit'!$AG$42,IF(F92="Scenario3PBT10",'Deep retrofit'!$AH$42,"")))&amp;IF(F92="Scenario1PBT11",'Deep retrofit'!$AI$42,IF(F92="Scenario2PBT11",'Deep retrofit'!$AJ$42,IF(F92="Scenario3PBT11",'Deep retrofit'!$AK$42,"")))&amp;IF(F92="Scenario1PBT12",'Deep retrofit'!$AL$42,IF(F92="Scenario2PBT12",'Deep retrofit'!$AM$42,IF(F92="Scenario3PBT12",'Deep retrofit'!$AN$42,"")))&amp;IF(F92="Scenario1PBT13",'Deep retrofit'!$AO$42,IF(F92="Scenario2PBT13",'Deep retrofit'!$AP$42,IF(F92="Scenario3PBT13",'Deep retrofit'!$AQ$42,"")))&amp;IF(F92="Scenario1PBT14",'Deep retrofit'!$AR$42,IF(F92="Scenario2PBT14",'Deep retrofit'!$AS$42,IF(F92="Scenario3PBT14",'Deep retrofit'!$AT$42,"")))&amp;IF(F92="Scenario1PBT15",'Deep retrofit'!$AU$42,IF(F92="Scenario2PBT15",'Deep retrofit'!$AV$42,IF(F92="Scenario3PBT15",'Deep retrofit'!$AW$42,"")))</f>
        <v/>
      </c>
      <c r="Z92" s="142">
        <f t="shared" si="54"/>
        <v>0</v>
      </c>
      <c r="AA92" s="331" t="str">
        <f>IF(F92="Scenario1PBT1",'Deep retrofit'!$E$101,IF(F92="Scenario2PBT1",'Deep retrofit'!$F$101,IF(F92="Scenario3PBT1",'Deep retrofit'!$G$101,"")))&amp;IF(F92="Scenario1PBT2",'Deep retrofit'!$H$101,IF(F92="Scenario2PBT2",'Deep retrofit'!$I$101,IF(F92="Scenario3PBT2",'Deep retrofit'!$J$101,"")))&amp;IF(F92="Scenario1PBT3",'Deep retrofit'!$K$101,IF(F92="Scenario2PBT3",'Deep retrofit'!$L$101,IF(F92="Scenario3PBT3",'Deep retrofit'!$M$101,"")))&amp;IF(F92="Scenario1PBT4",'Deep retrofit'!$N$101,IF(F92="Scenario2PBT4",'Deep retrofit'!$O$101,IF(F92="Scenario3PBT4",'Deep retrofit'!$P$101,"")))&amp;IF(F92="Scenario1PBT5",'Deep retrofit'!$Q$101,IF(F92="Scenario2PBT5",'Deep retrofit'!$R$101,IF(F92="Scenario3PBT5",'Deep retrofit'!$S$101,"")))&amp;IF(F92="Scenario1PBT6",'Deep retrofit'!$T$101,IF(F92="Scenario2PBT6",'Deep retrofit'!$U$101,IF(F92="Scenario3PBT6",'Deep retrofit'!$V$101,"")))&amp;IF(F92="Scenario1PBT7",'Deep retrofit'!$W$101,IF(F92="Scenario2PBT7",'Deep retrofit'!$X$101,IF(F92="Scenario3PBT7",'Deep retrofit'!$Y$101,"")))&amp;IF(F92="Scenario1PBT8",'Deep retrofit'!$Z$101,IF(F92="Scenario2PBT8",'Deep retrofit'!$AA$101,IF(F92="Scenario3PBT8",'Deep retrofit'!$AB$101,"")))&amp;IF(F92="Scenario1PBT9",'Deep retrofit'!$AC$101,IF(F92="Scenario2PBT9",'Deep retrofit'!$AD$101,IF(F92="Scenario3PBT9",'Deep retrofit'!$AE$101,"")))&amp;IF(F92="Scenario1PBT10",'Deep retrofit'!$AF$101,IF(F92="Scenario2PBT10",'Deep retrofit'!$AG$101,IF(F92="Scenario3PBT10",'Deep retrofit'!$AH$101,"")))&amp;IF(F92="Scenario1PBT11",'Deep retrofit'!$AI$101,IF(F92="Scenario2PBT11",'Deep retrofit'!$AJ$101,IF(F92="Scenario3PBT11",'Deep retrofit'!$AK$101,"")))&amp;IF(F92="Scenario1PBT12",'Deep retrofit'!$AL$101,IF(F92="Scenario2PBT12",'Deep retrofit'!$AM$101,IF(F92="Scenario3PBT12",'Deep retrofit'!$AN$101,"")))&amp;IF(F92="Scenario1PBT13",'Deep retrofit'!$AO$101,IF(F92="Scenario2PBT13",'Deep retrofit'!$AP$101,IF(F92="Scenario3PBT13",'Deep retrofit'!$AQ$101,"")))&amp;IF(F92="Scenario1PBT14",'Deep retrofit'!$AR$101,IF(F92="Scenario2PBT14",'Deep retrofit'!$AS$101,IF(F92="Scenario3PBT14",'Deep retrofit'!$AT$101,"")))&amp;IF(F92="Scenario1PBT15",'Deep retrofit'!$AU$101,IF(F92="Scenario2PBT15",'Deep retrofit'!$AV$101,IF(F92="Scenario3PBT15",'Deep retrofit'!$AW$101,"")))</f>
        <v/>
      </c>
      <c r="AB92" s="233">
        <f t="shared" si="55"/>
        <v>0</v>
      </c>
      <c r="AC92" s="264">
        <f>IFERROR('Projection_Base-case'!G92-G92,0)</f>
        <v>0</v>
      </c>
      <c r="AD92" s="142">
        <f t="shared" si="34"/>
        <v>0</v>
      </c>
      <c r="AE92" s="142">
        <f>IFERROR(100*AC92/'Projection_Base-case'!G92,0)</f>
        <v>0</v>
      </c>
      <c r="AF92" s="142">
        <f>IFERROR('Projection_Base-case'!I92-I92,0)</f>
        <v>0</v>
      </c>
      <c r="AG92" s="142">
        <f t="shared" si="35"/>
        <v>0</v>
      </c>
      <c r="AH92" s="142">
        <f>IFERROR(100*AF92/'Projection_Base-case'!I92,0)</f>
        <v>0</v>
      </c>
      <c r="AI92" s="142">
        <f>IFERROR('Projection_Base-case'!K92-K92,0)</f>
        <v>0</v>
      </c>
      <c r="AJ92" s="142">
        <f t="shared" si="36"/>
        <v>0</v>
      </c>
      <c r="AK92" s="142">
        <f>IFERROR(100*AI92/'Projection_Base-case'!K92,0)</f>
        <v>0</v>
      </c>
      <c r="AL92" s="142">
        <f>IFERROR(M92-'Projection_Base-case'!M92,0)</f>
        <v>0</v>
      </c>
      <c r="AM92" s="142">
        <f t="shared" si="37"/>
        <v>0</v>
      </c>
      <c r="AN92" s="143">
        <f>IFERROR(100*AL92/'Projection_Base-case'!M92,0)</f>
        <v>0</v>
      </c>
      <c r="AO92" s="262">
        <f>IFERROR('Projection_Base-case'!O92-O92,0)</f>
        <v>0</v>
      </c>
      <c r="AP92" s="142">
        <f t="shared" si="38"/>
        <v>0</v>
      </c>
      <c r="AQ92" s="142">
        <f>IFERROR(100*AO92/'Projection_Base-case'!O92,0)</f>
        <v>0</v>
      </c>
      <c r="AR92" s="142">
        <f>IFERROR('Projection_Base-case'!Q92-Q92,0)</f>
        <v>0</v>
      </c>
      <c r="AS92" s="142">
        <f t="shared" si="39"/>
        <v>0</v>
      </c>
      <c r="AT92" s="142">
        <f>IFERROR(100*AR92/'Projection_Base-case'!Q92,0)</f>
        <v>0</v>
      </c>
      <c r="AU92" s="142">
        <f>IFERROR('Projection_Base-case'!S92-S92,0)</f>
        <v>0</v>
      </c>
      <c r="AV92" s="142">
        <f t="shared" si="40"/>
        <v>0</v>
      </c>
      <c r="AW92" s="143">
        <f>IFERROR(100*AU92/'Projection_Base-case'!S92,0)</f>
        <v>0</v>
      </c>
      <c r="AX92" s="262">
        <f>IFERROR('Projection_Base-case'!U92-U92,0)</f>
        <v>0</v>
      </c>
      <c r="AY92" s="142">
        <f t="shared" si="41"/>
        <v>0</v>
      </c>
      <c r="AZ92" s="142">
        <f>IFERROR(100*AX92/'Projection_Base-case'!U92,0)</f>
        <v>0</v>
      </c>
      <c r="BA92" s="142">
        <f>IFERROR('Projection_Base-case'!W92-W92,0)</f>
        <v>0</v>
      </c>
      <c r="BB92" s="142">
        <f t="shared" si="42"/>
        <v>0</v>
      </c>
      <c r="BC92" s="142">
        <f>IFERROR(100*BA92/'Projection_Base-case'!W92,0)</f>
        <v>0</v>
      </c>
      <c r="BD92" s="142">
        <f>IFERROR('Projection_Base-case'!Y92-Y92,0)</f>
        <v>0</v>
      </c>
      <c r="BE92" s="142">
        <f t="shared" si="43"/>
        <v>0</v>
      </c>
      <c r="BF92" s="142">
        <f>IFERROR(100*BD92/'Projection_Base-case'!Y92,0)</f>
        <v>0</v>
      </c>
      <c r="BG92" s="531">
        <f t="shared" si="56"/>
        <v>0</v>
      </c>
      <c r="BH92" s="532">
        <f t="shared" si="57"/>
        <v>0</v>
      </c>
    </row>
    <row r="93" spans="1:60" x14ac:dyDescent="0.25">
      <c r="A93" s="261">
        <v>88</v>
      </c>
      <c r="B93" s="142">
        <f>'Projection_Base-case'!B93</f>
        <v>0</v>
      </c>
      <c r="C93" s="142">
        <f>'Projection_Base-case'!C93</f>
        <v>0</v>
      </c>
      <c r="D93" s="142">
        <f>'Projection_Base-case'!D93</f>
        <v>0</v>
      </c>
      <c r="E93" s="149"/>
      <c r="F93" s="258" t="str">
        <f t="shared" si="44"/>
        <v>0</v>
      </c>
      <c r="G93" s="231" t="str">
        <f>IF(F93="Scenario1PBT1",'Deep retrofit'!$E$6,IF(F93="Scenario2PBT1",'Deep retrofit'!$F$6,IF(F93="Scenario3PBT1",'Deep retrofit'!$G$6,"")))&amp;IF(F93="Scenario1PBT2",'Deep retrofit'!$H$6,IF(F93="Scenario2PBT2",'Deep retrofit'!$I$6,IF(F93="Scenario3PBT2",'Deep retrofit'!$J$6,"")))&amp;IF(F93="Scenario1PBT3",'Deep retrofit'!$K$6,IF(F93="Scenario2PBT3",'Deep retrofit'!$L$6,IF(F93="Scenario3PBT3",'Deep retrofit'!$M$6,"")))&amp;IF(F93="Scenario1PBT4",'Deep retrofit'!$N$6,IF(F93="Scenario2PBT4",'Deep retrofit'!$O$6,IF(F93="Scenario3PBT4",'Deep retrofit'!$P$6,"")))&amp;IF(F93="Scenario1PBT5",'Deep retrofit'!$Q$6,IF(F93="Scenario2PBT5",'Deep retrofit'!$R$6,IF(F93="Scenario3PBT5",'Deep retrofit'!$S$6,"")))&amp;IF(F93="Scenario1PBT6",'Deep retrofit'!$T$6,IF(F93="Scenario2PBT6",'Deep retrofit'!$U$6,IF(F93="Scenario3PBT6",'Deep retrofit'!$V$6,"")))&amp;IF(F93="Scenario1PBT7",'Deep retrofit'!$W$6,IF(F93="Scenario2PBT7",'Deep retrofit'!$X$6,IF(F93="Scenario3PBT7",'Deep retrofit'!$Y$6,"")))&amp;IF(F93="Scenario1PBT8",'Deep retrofit'!$Z$6,IF(F93="Scenario2PBT8",'Deep retrofit'!$AA$6,IF(F93="Scenario3PBT8",'Deep retrofit'!$AB$6,"")))&amp;IF(F93="Scenario1PBT9",'Deep retrofit'!$AC$6,IF(F93="Scenario2PBT9",'Deep retrofit'!$AD$6,IF(F93="Scenario3PBT9",'Deep retrofit'!$AE$6,"")))&amp;IF(F93="Scenario1PBT10",'Deep retrofit'!$AF$6,IF(F93="Scenario2PBT10",'Deep retrofit'!$AG$6,IF(F93="Scenario3PBT10",'Deep retrofit'!$AH$6,"")))&amp;IF(F93="Scenario1PBT11",'Deep retrofit'!$AI$6,IF(F93="Scenario2PBT11",'Deep retrofit'!$AJ$6,IF(F93="Scenario3PBT11",'Deep retrofit'!$AK$6,"")))&amp;IF(F93="Scenario1PBT12",'Deep retrofit'!$AL$6,IF(F93="Scenario2PBT12",'Deep retrofit'!$AM$6,IF(F93="Scenario3PBT12",'Deep retrofit'!$AN$6,"")))&amp;IF(F93="Scenario1PBT13",'Deep retrofit'!$AO$6,IF(F93="Scenario2PBT13",'Deep retrofit'!$AP$6,IF(F93="Scenario3PBT13",'Deep retrofit'!$AQ$6,"")))&amp;IF(F93="Scenario1PBT14",'Deep retrofit'!$AR$6,IF(F93="Scenario2PBT14",'Deep retrofit'!$AS$6,IF(F93="Scenario3PBT14",'Deep retrofit'!$AT$6,"")))&amp;IF(F93="Scenario1PBT15",'Deep retrofit'!$AU$6,IF(F93="Scenario2PBT15",'Deep retrofit'!$AV$6,IF(F93="Scenario3PBT15",'Deep retrofit'!$AW$6,"")))</f>
        <v/>
      </c>
      <c r="H93" s="142">
        <f t="shared" si="45"/>
        <v>0</v>
      </c>
      <c r="I93" s="232" t="str">
        <f>IF(F93="Scenario1PBT1",'Deep retrofit'!$E$16,IF(F93="Scenario2PBT1",'Deep retrofit'!$F$16,IF(F93="Scenario3PBT1",'Deep retrofit'!$G$16,"")))&amp;IF(F93="Scenario1PBT2",'Deep retrofit'!$H$16,IF(F93="Scenario2PBT2",'Deep retrofit'!$I$16,IF(F93="Scenario3PBT2",'Deep retrofit'!$J$16,"")))&amp;IF(F93="Scenario1PBT3",'Deep retrofit'!$K$16,IF(F93="Scenario2PBT3",'Deep retrofit'!$L$16,IF(F93="Scenario3PBT3",'Deep retrofit'!$M$16,"")))&amp;IF(F93="Scenario1PBT4",'Deep retrofit'!$N$16,IF(F93="Scenario2PBT4",'Deep retrofit'!$O$16,IF(F93="Scenario3PBT4",'Deep retrofit'!$P$16,"")))&amp;IF(F93="Scenario1PBT5",'Deep retrofit'!$Q$16,IF(F93="Scenario2PBT5",'Deep retrofit'!$R$16,IF(F93="Scenario3PBT5",'Deep retrofit'!$S$16,"")))&amp;IF(F93="Scenario1PBT6",'Deep retrofit'!$T$16,IF(F93="Scenario2PBT6",'Deep retrofit'!$U$16,IF(F93="Scenario3PBT6",'Deep retrofit'!$V$16,"")))&amp;IF(F93="Scenario1PBT7",'Deep retrofit'!$W$16,IF(F93="Scenario2PBT7",'Deep retrofit'!$X$16,IF(F93="Scenario3PBT7",'Deep retrofit'!$Y$16,"")))&amp;IF(F93="Scenario1PBT8",'Deep retrofit'!$Z$16,IF(F93="Scenario2PBT8",'Deep retrofit'!$AA$16,IF(F93="Scenario3PBT8",'Deep retrofit'!$AB$16,"")))&amp;IF(F93="Scenario1PBT9",'Deep retrofit'!$AC$16,IF(F93="Scenario2PBT9",'Deep retrofit'!$AD$16,IF(F93="Scenario3PBT9",'Deep retrofit'!$AE$16,"")))&amp;IF(F93="Scenario1PBT10",'Deep retrofit'!$AF$16,IF(F93="Scenario2PBT10",'Deep retrofit'!$AG$16,IF(F93="Scenario3PBT10",'Deep retrofit'!$AH$16,"")))&amp;IF(F93="Scenario1PBT11",'Deep retrofit'!$AI$16,IF(F93="Scenario2PBT11",'Deep retrofit'!$AJ$16,IF(F93="Scenario3PBT11",'Deep retrofit'!$AK$16,"")))&amp;IF(F93="Scenario1PBT12",'Deep retrofit'!$AL$16,IF(F93="Scenario2PBT12",'Deep retrofit'!$AM$16,IF(F93="Scenario3PBT12",'Deep retrofit'!$AN$16,"")))&amp;IF(F93="Scenario1PBT13",'Deep retrofit'!$AO$16,IF(F93="Scenario2PBT13",'Deep retrofit'!$AP$16,IF(F93="Scenario3PBT13",'Deep retrofit'!$AQ$16,"")))&amp;IF(F93="Scenario1PBT14",'Deep retrofit'!$AR$16,IF(F93="Scenario2PBT14",'Deep retrofit'!$AS$16,IF(F93="Scenario3PBT14",'Deep retrofit'!$AT$16,"")))&amp;IF(F93="Scenario1PBT15",'Deep retrofit'!$AU$16,IF(F93="Scenario2PBT15",'Deep retrofit'!$AV$16,IF(F93="Scenario3PBT15",'Deep retrofit'!$AW$16,"")))</f>
        <v/>
      </c>
      <c r="J93" s="142">
        <f t="shared" si="46"/>
        <v>0</v>
      </c>
      <c r="K93" s="142" t="str">
        <f>IF(F93="Scenario1PBT1",'Deep retrofit'!$E$18,IF(F93="Scenario2PBT1",'Deep retrofit'!$F$18,IF(F93="Scenario3PBT1",'Deep retrofit'!$G$18,"")))&amp;IF(F93="Scenario1PBT2",'Deep retrofit'!$H$18,IF(F93="Scenario2PBT2",'Deep retrofit'!$I$18,IF(F93="Scenario3PBT2",'Deep retrofit'!$J$18,"")))&amp;IF(F93="Scenario1PBT3",'Deep retrofit'!$K$18,IF(F93="Scenario2PBT3",'Deep retrofit'!$L$18,IF(F93="Scenario3PBT3",'Deep retrofit'!$M$18,"")))&amp;IF(F93="Scenario1PBT4",'Deep retrofit'!$N$18,IF(F93="Scenario2PBT4",'Deep retrofit'!$O$18,IF(F93="Scenario3PBT4",'Deep retrofit'!$P$18,"")))&amp;IF(F93="Scenario1PBT5",'Deep retrofit'!$Q$18,IF(F93="Scenario2PBT5",'Deep retrofit'!$R$18,IF(F93="Scenario3PBT5",'Deep retrofit'!$S$18,"")))&amp;IF(F93="Scenario1PBT6",'Deep retrofit'!$T$18,IF(F93="Scenario2PBT6",'Deep retrofit'!$U$18,IF(F93="Scenario3PBT6",'Deep retrofit'!$V$18,"")))&amp;IF(F93="Scenario1PBT7",'Deep retrofit'!$W$18,IF(F93="Scenario2PBT7",'Deep retrofit'!$X$18,IF(F93="Scenario3PBT7",'Deep retrofit'!$Y$18,"")))&amp;IF(F93="Scenario1PBT8",'Deep retrofit'!$Z$18,IF(F93="Scenario2PBT8",'Deep retrofit'!$AA$18,IF(F93="Scenario3PBT8",'Deep retrofit'!$AB$18,"")))&amp;IF(F93="Scenario1PBT9",'Deep retrofit'!$AC$18,IF(F93="Scenario2PBT9",'Deep retrofit'!$AD$18,IF(F93="Scenario3PBT9",'Deep retrofit'!$AE$18,"")))&amp;IF(F93="Scenario1PBT10",'Deep retrofit'!$AF$18,IF(F93="Scenario2PBT10",'Deep retrofit'!$AG$18,IF(F93="Scenario3PBT10",'Deep retrofit'!$AH$18,"")))&amp;IF(F93="Scenario1PBT11",'Deep retrofit'!$AI$18,IF(F93="Scenario2PBT11",'Deep retrofit'!$AJ$18,IF(F93="Scenario3PBT11",'Deep retrofit'!$AK$18,"")))&amp;IF(F93="Scenario1PBT12",'Deep retrofit'!$AL$18,IF(F93="Scenario2PBT12",'Deep retrofit'!$AM$18,IF(F93="Scenario3PBT12",'Deep retrofit'!$AN$18,"")))&amp;IF(F93="Scenario1PBT13",'Deep retrofit'!$AO$18,IF(F93="Scenario2PBT13",'Deep retrofit'!$AP$18,IF(F93="Scenario3PBT13",'Deep retrofit'!$AQ$18,"")))&amp;IF(F93="Scenario1PBT14",'Deep retrofit'!$AR$18,IF(F93="Scenario2PBT14",'Deep retrofit'!$AS$18,IF(F93="Scenario3PBT14",'Deep retrofit'!$AT$18,"")))&amp;IF(F93="Scenario1PBT15",'Deep retrofit'!$AU$18,IF(F93="Scenario2PBT15",'Deep retrofit'!$AV$18,IF(F93="Scenario3PBT15",'Deep retrofit'!$AW$18,"")))</f>
        <v/>
      </c>
      <c r="L93" s="142">
        <f t="shared" si="47"/>
        <v>0</v>
      </c>
      <c r="M93" s="142" t="str">
        <f>IF(F93="Scenario1PBT1",'Deep retrofit'!$E$20,IF(F93="Scenario2PBT1",'Deep retrofit'!$F$20,IF(F93="Scenario3PBT1",'Deep retrofit'!$G$20,"")))&amp;IF(F93="Scenario1PBT2",'Deep retrofit'!$H$20,IF(F93="Scenario2PBT2",'Deep retrofit'!$I$20,IF(F93="Scenario3PBT2",'Deep retrofit'!$J$20,"")))&amp;IF(F93="Scenario1PBT3",'Deep retrofit'!$K$20,IF(F93="Scenario2PBT3",'Deep retrofit'!$L$20,IF(F93="Scenario3PBT3",'Deep retrofit'!$M$20,"")))&amp;IF(F93="Scenario1PBT4",'Deep retrofit'!$N$20,IF(F93="Scenario2PBT4",'Deep retrofit'!$O$20,IF(F93="Scenario3PBT4",'Deep retrofit'!$P$20,"")))&amp;IF(F93="Scenario1PBT5",'Deep retrofit'!$Q$20,IF(F93="Scenario2PBT5",'Deep retrofit'!$R$20,IF(F93="Scenario3PBT5",'Deep retrofit'!$S$20,"")))&amp;IF(F93="Scenario1PBT6",'Deep retrofit'!$T$20,IF(F93="Scenario2PBT6",'Deep retrofit'!$U$20,IF(F93="Scenario3PBT6",'Deep retrofit'!$V$20,"")))&amp;IF(F93="Scenario1PBT7",'Deep retrofit'!$W$20,IF(F93="Scenario2PBT7",'Deep retrofit'!$X$20,IF(F93="Scenario3PBT7",'Deep retrofit'!$Y$20,"")))&amp;IF(F93="Scenario1PBT8",'Deep retrofit'!$Z$20,IF(F93="Scenario2PBT8",'Deep retrofit'!$AA$20,IF(F93="Scenario3PBT8",'Deep retrofit'!$AB$20,"")))&amp;IF(F93="Scenario1PBT9",'Deep retrofit'!$AC$20,IF(F93="Scenario2PBT9",'Deep retrofit'!$AD$20,IF(F93="Scenario3PBT9",'Deep retrofit'!$AE$20,"")))&amp;IF(F93="Scenario1PBT10",'Deep retrofit'!$AF$20,IF(F93="Scenario2PBT10",'Deep retrofit'!$AG$20,IF(F93="Scenario3PBT10",'Deep retrofit'!$AH$20,"")))&amp;IF(F93="Scenario1PBT11",'Deep retrofit'!$AI$20,IF(F93="Scenario2PBT11",'Deep retrofit'!$AJ$20,IF(F93="Scenario3PBT11",'Deep retrofit'!$AK$20,"")))&amp;IF(F93="Scenario1PBT12",'Deep retrofit'!$AL$20,IF(F93="Scenario2PBT12",'Deep retrofit'!$AM$20,IF(F93="Scenario3PBT12",'Deep retrofit'!$AN$20,"")))&amp;IF(F93="Scenario1PBT13",'Deep retrofit'!$AO$20,IF(F93="Scenario2PBT13",'Deep retrofit'!$AP$20,IF(F93="Scenario3PBT13",'Deep retrofit'!$AQ$20,"")))&amp;IF(F93="Scenario1PBT14",'Deep retrofit'!$AR$20,IF(F93="Scenario2PBT14",'Deep retrofit'!$AS$20,IF(F93="Scenario3PBT14",'Deep retrofit'!$AT$20,"")))&amp;IF(F93="Scenario1PBT15",'Deep retrofit'!$AU$20,IF(F93="Scenario2PBT15",'Deep retrofit'!$AV$20,IF(F93="Scenario3PBT15",'Deep retrofit'!$AW$20,"")))</f>
        <v/>
      </c>
      <c r="N93" s="143">
        <f t="shared" si="48"/>
        <v>0</v>
      </c>
      <c r="O93" s="262" t="str">
        <f>IF(F93="Scenario1PBT1",'Deep retrofit'!$E$23,IF(F93="Scenario2PBT1",'Deep retrofit'!$F$23,IF(F93="Scenario3PBT1",'Deep retrofit'!$G$23,"")))&amp;IF(F93="Scenario1PBT2",'Deep retrofit'!$H$23,IF(F93="Scenario2PBT2",'Deep retrofit'!$I$23,IF(F93="Scenario3PBT2",'Deep retrofit'!$J$23,"")))&amp;IF(F93="Scenario1PBT3",'Deep retrofit'!$K$23,IF(F93="Scenario2PBT3",'Deep retrofit'!$L$23,IF(F93="Scenario3PBT3",'Deep retrofit'!$M$23,"")))&amp;IF(F93="Scenario1PBT4",'Deep retrofit'!$N$23,IF(F93="Scenario2PBT4",'Deep retrofit'!$O$23,IF(F93="Scenario3PBT4",'Deep retrofit'!$P$23,"")))&amp;IF(F93="Scenario1PBT5",'Deep retrofit'!$Q$23,IF(F93="Scenario2PBT5",'Deep retrofit'!$R$23,IF(F93="Scenario3PBT5",'Deep retrofit'!$S$23,"")))&amp;IF(F93="Scenario1PBT6",'Deep retrofit'!$T$23,IF(F93="Scenario2PBT6",'Deep retrofit'!$U$23,IF(F93="Scenario3PBT6",'Deep retrofit'!$V$23,"")))&amp;IF(F93="Scenario1PBT7",'Deep retrofit'!$W$23,IF(F93="Scenario2PBT7",'Deep retrofit'!$X$23,IF(F93="Scenario3PBT7",'Deep retrofit'!$Y$23,"")))&amp;IF(F93="Scenario1PBT8",'Deep retrofit'!$Z$23,IF(F93="Scenario2PBT8",'Deep retrofit'!$AA$23,IF(F93="Scenario3PBT8",'Deep retrofit'!$AB$23,"")))&amp;IF(F93="Scenario1PBT9",'Deep retrofit'!$AC$23,IF(F93="Scenario2PBT9",'Deep retrofit'!$AD$23,IF(F93="Scenario3PBT9",'Deep retrofit'!$AE$23,"")))&amp;IF(F93="Scenario1PBT10",'Deep retrofit'!$AF$23,IF(F93="Scenario2PBT10",'Deep retrofit'!$AG$23,IF(F93="Scenario3PBT10",'Deep retrofit'!$AH$23,"")))&amp;IF(F93="Scenario1PBT11",'Deep retrofit'!$AI$23,IF(F93="Scenario2PBT11",'Deep retrofit'!$AJ$23,IF(F93="Scenario3PBT11",'Deep retrofit'!$AK$23,"")))&amp;IF(F93="Scenario1PBT12",'Deep retrofit'!$AL$23,IF(F93="Scenario2PBT12",'Deep retrofit'!$AM$23,IF(F93="Scenario3PBT12",'Deep retrofit'!$AN$23,"")))&amp;IF(F93="Scenario1PBT13",'Deep retrofit'!$AO$23,IF(F93="Scenario2PBT13",'Deep retrofit'!$AP$23,IF(F93="Scenario3PBT13",'Deep retrofit'!$AQ$23,"")))&amp;IF(F93="Scenario1PBT14",'Deep retrofit'!$AR$23,IF(F93="Scenario2PBT14",'Deep retrofit'!$AS$23,IF(F93="Scenario3PBT14",'Deep retrofit'!$AT$23,"")))&amp;IF(F93="Scenario1PBT15",'Deep retrofit'!$AU$23,IF(F93="Scenario2PBT15",'Deep retrofit'!$AV$23,IF(F93="Scenario3PBT15",'Deep retrofit'!$AW$23,"")))</f>
        <v/>
      </c>
      <c r="P93" s="142">
        <f t="shared" si="49"/>
        <v>0</v>
      </c>
      <c r="Q93" s="142" t="str">
        <f>IF(F93="Scenario1PBT1",'Deep retrofit'!$E$25,IF(F93="Scenario2PBT1",'Deep retrofit'!$F$25,IF(F93="Scenario3PBT1",'Deep retrofit'!$G$25,"")))&amp;IF(F93="Scenario1PBT2",'Deep retrofit'!$H$25,IF(F93="Scenario2PBT2",'Deep retrofit'!$I$25,IF(F93="Scenario3PBT2",'Deep retrofit'!$J$25,"")))&amp;IF(F93="Scenario1PBT3",'Deep retrofit'!$K$25,IF(F93="Scenario2PBT3",'Deep retrofit'!$L$25,IF(F93="Scenario3PBT3",'Deep retrofit'!$M$25,"")))&amp;IF(F93="Scenario1PBT4",'Deep retrofit'!$N$25,IF(F93="Scenario2PBT4",'Deep retrofit'!$O$25,IF(F93="Scenario3PBT4",'Deep retrofit'!$P$25,"")))&amp;IF(F93="Scenario1PBT5",'Deep retrofit'!$Q$25,IF(F93="Scenario2PBT5",'Deep retrofit'!$R$25,IF(F93="Scenario3PBT5",'Deep retrofit'!$S$25,"")))&amp;IF(F93="Scenario1PBT6",'Deep retrofit'!$T$25,IF(F93="Scenario2PBT6",'Deep retrofit'!$U$25,IF(F93="Scenario3PBT6",'Deep retrofit'!$V$25,"")))&amp;IF(F93="Scenario1PBT7",'Deep retrofit'!$W$25,IF(F93="Scenario2PBT7",'Deep retrofit'!$X$25,IF(F93="Scenario3PBT7",'Deep retrofit'!$Y$25,"")))&amp;IF(F93="Scenario1PBT8",'Deep retrofit'!$Z$25,IF(F93="Scenario2PBT8",'Deep retrofit'!$AA$25,IF(F93="Scenario3PBT8",'Deep retrofit'!$AB$25,"")))&amp;IF(F93="Scenario1PBT9",'Deep retrofit'!$AC$25,IF(F93="Scenario2PBT9",'Deep retrofit'!$AD$25,IF(F93="Scenario3PBT9",'Deep retrofit'!$AE$25,"")))&amp;IF(F93="Scenario1PBT10",'Deep retrofit'!$AF$25,IF(F93="Scenario2PBT10",'Deep retrofit'!$AG$25,IF(F93="Scenario3PBT10",'Deep retrofit'!$AH$25,"")))&amp;IF(F93="Scenario1PBT11",'Deep retrofit'!$AI$25,IF(F93="Scenario2PBT11",'Deep retrofit'!$AJ$25,IF(F93="Scenario3PBT11",'Deep retrofit'!$AK$25,"")))&amp;IF(F93="Scenario1PBT12",'Deep retrofit'!$AL$25,IF(F93="Scenario2PBT12",'Deep retrofit'!$AM$25,IF(F93="Scenario3PBT12",'Deep retrofit'!$AN$25,"")))&amp;IF(F93="Scenario1PBT13",'Deep retrofit'!$AO$25,IF(F93="Scenario2PBT13",'Deep retrofit'!$AP$25,IF(F93="Scenario3PBT13",'Deep retrofit'!$AQ$25,"")))&amp;IF(F93="Scenario1PBT14",'Deep retrofit'!$AR$25,IF(F93="Scenario2PBT14",'Deep retrofit'!$AS$25,IF(F93="Scenario3PBT14",'Deep retrofit'!$AT$25,"")))&amp;IF(F93="Scenario1PBT15",'Deep retrofit'!$AU$25,IF(F93="Scenario2PBT15",'Deep retrofit'!$AV$25,IF(F93="Scenario3PBT15",'Deep retrofit'!$AW$25,"")))</f>
        <v/>
      </c>
      <c r="R93" s="142">
        <f t="shared" si="50"/>
        <v>0</v>
      </c>
      <c r="S93" s="142" t="str">
        <f>IF(F93="Scenario1PBT1",'Deep retrofit'!$E$27,IF(F93="Scenario2PBT1",'Deep retrofit'!$F$27,IF(F93="Scenario3PBT1",'Deep retrofit'!$G$27,"")))&amp;IF(F93="Scenario1PBT2",'Deep retrofit'!$H$27,IF(F93="Scenario2PBT2",'Deep retrofit'!$I$27,IF(F93="Scenario3PBT2",'Deep retrofit'!$J$27,"")))&amp;IF(F93="Scenario1PBT3",'Deep retrofit'!$K$27,IF(F93="Scenario2PBT3",'Deep retrofit'!$L$27,IF(F93="Scenario3PBT3",'Deep retrofit'!$M$27,"")))&amp;IF(F93="Scenario1PBT4",'Deep retrofit'!$N$27,IF(F93="Scenario2PBT4",'Deep retrofit'!$O$27,IF(F93="Scenario3PBT4",'Deep retrofit'!$P$27,"")))&amp;IF(F93="Scenario1PBT5",'Deep retrofit'!$Q$27,IF(F93="Scenario2PBT5",'Deep retrofit'!$R$27,IF(F93="Scenario3PBT5",'Deep retrofit'!$S$27,"")))&amp;IF(F93="Scenario1PBT6",'Deep retrofit'!$T$27,IF(F93="Scenario2PBT6",'Deep retrofit'!$U$27,IF(F93="Scenario3PBT6",'Deep retrofit'!$V$27,"")))&amp;IF(F93="Scenario1PBT7",'Deep retrofit'!$W$27,IF(F93="Scenario2PBT7",'Deep retrofit'!$X$27,IF(F93="Scenario3PBT7",'Deep retrofit'!$Y$27,"")))&amp;IF(F93="Scenario1PBT8",'Deep retrofit'!$Z$27,IF(F93="Scenario2PBT8",'Deep retrofit'!$AA$27,IF(F93="Scenario3PBT8",'Deep retrofit'!$AB$27,"")))&amp;IF(F93="Scenario1PBT9",'Deep retrofit'!$AC$27,IF(F93="Scenario2PBT9",'Deep retrofit'!$AD$27,IF(F93="Scenario3PBT9",'Deep retrofit'!$AE$27,"")))&amp;IF(F93="Scenario1PBT10",'Deep retrofit'!$AF$27,IF(F93="Scenario2PBT10",'Deep retrofit'!$AG$27,IF(F93="Scenario3PBT10",'Deep retrofit'!$AH$27,"")))&amp;IF(F93="Scenario1PBT11",'Deep retrofit'!$AI$27,IF(F93="Scenario2PBT11",'Deep retrofit'!$AJ$27,IF(F93="Scenario3PBT11",'Deep retrofit'!$AK$27,"")))&amp;IF(F93="Scenario1PBT12",'Deep retrofit'!$AL$27,IF(F93="Scenario2PBT12",'Deep retrofit'!$AM$27,IF(F93="Scenario3PBT12",'Deep retrofit'!$AN$27,"")))&amp;IF(F93="Scenario1PBT13",'Deep retrofit'!$AO$27,IF(F93="Scenario2PBT13",'Deep retrofit'!$AP$27,IF(F93="Scenario3PBT13",'Deep retrofit'!$AQ$27,"")))&amp;IF(F93="Scenario1PBT14",'Deep retrofit'!$AR$27,IF(F93="Scenario2PBT14",'Deep retrofit'!$AS$27,IF(F93="Scenario3PBT14",'Deep retrofit'!$AT$27,"")))&amp;IF(F93="Scenario1PBT15",'Deep retrofit'!$AU$27,IF(F93="Scenario2PBT15",'Deep retrofit'!$AV$27,IF(F93="Scenario3PBT15",'Deep retrofit'!$AW$27,"")))</f>
        <v/>
      </c>
      <c r="T93" s="263">
        <f t="shared" si="51"/>
        <v>0</v>
      </c>
      <c r="U93" s="262" t="str">
        <f>IF(F93="Scenario1PBT1",'Deep retrofit'!$E$38,IF(F93="Scenario2PBT1",'Deep retrofit'!$F$38,IF(F93="Scenario3PBT1",'Deep retrofit'!$G$38,"")))&amp;IF(F93="Scenario1PBT2",'Deep retrofit'!$H$38,IF(F93="Scenario2PBT2",'Deep retrofit'!$I$38,IF(F93="Scenario3PBT2",'Deep retrofit'!$J$38,"")))&amp;IF(F93="Scenario1PBT3",'Deep retrofit'!$K$38,IF(F93="Scenario2PBT3",'Deep retrofit'!$L$38,IF(F93="Scenario3PBT3",'Deep retrofit'!$M$38,"")))&amp;IF(F93="Scenario1PBT4",'Deep retrofit'!$N$38,IF(F93="Scenario2PBT4",'Deep retrofit'!$O$38,IF(F93="Scenario3PBT4",'Deep retrofit'!$P$38,"")))&amp;IF(F93="Scenario1PBT5",'Deep retrofit'!$Q$38,IF(F93="Scenario2PBT5",'Deep retrofit'!$R$38,IF(F93="Scenario3PBT5",'Deep retrofit'!$S$38,"")))&amp;IF(F93="Scenario1PBT6",'Deep retrofit'!$T$38,IF(F93="Scenario2PBT6",'Deep retrofit'!$U$38,IF(F93="Scenario3PBT6",'Deep retrofit'!$V$38,"")))&amp;IF(F93="Scenario1PBT7",'Deep retrofit'!$W$38,IF(F93="Scenario2PBT7",'Deep retrofit'!$X$38,IF(F93="Scenario3PBT7",'Deep retrofit'!$Y$38,"")))&amp;IF(F93="Scenario1PBT8",'Deep retrofit'!$Z$38,IF(F93="Scenario2PBT8",'Deep retrofit'!$AA$38,IF(F93="Scenario3PBT8",'Deep retrofit'!$AB$38,"")))&amp;IF(F93="Scenario1PBT9",'Deep retrofit'!$AC$38,IF(F93="Scenario2PBT9",'Deep retrofit'!$AD$38,IF(F93="Scenario3PBT9",'Deep retrofit'!$AE$38,"")))&amp;IF(F93="Scenario1PBT10",'Deep retrofit'!$AF$38,IF(F93="Scenario2PBT10",'Deep retrofit'!$AG$38,IF(F93="Scenario3PBT10",'Deep retrofit'!$AH$38,"")))&amp;IF(F93="Scenario1PBT11",'Deep retrofit'!$AI$38,IF(F93="Scenario2PBT11",'Deep retrofit'!$AJ$38,IF(F93="Scenario3PBT11",'Deep retrofit'!$AK$38,"")))&amp;IF(F93="Scenario1PBT12",'Deep retrofit'!$AL$38,IF(F93="Scenario2PBT12",'Deep retrofit'!$AM$38,IF(F93="Scenario3PBT12",'Deep retrofit'!$AN$38,"")))&amp;IF(F93="Scenario1PBT13",'Deep retrofit'!$AO$38,IF(F93="Scenario2PBT13",'Deep retrofit'!$AP$38,IF(F93="Scenario3PBT13",'Deep retrofit'!$AQ$38,"")))&amp;IF(F93="Scenario1PBT14",'Deep retrofit'!$AR$38,IF(F93="Scenario2PBT14",'Deep retrofit'!$AS$38,IF(F93="Scenario3PBT14",'Deep retrofit'!$AT$38,"")))&amp;IF(F93="Scenario1PBT15",'Deep retrofit'!$AU$38,IF(F93="Scenario2PBT15",'Deep retrofit'!$AV$38,IF(F93="Scenario3PBT15",'Deep retrofit'!$AW$38,"")))</f>
        <v/>
      </c>
      <c r="V93" s="142">
        <f t="shared" si="52"/>
        <v>0</v>
      </c>
      <c r="W93" s="142" t="str">
        <f>IF(F93="Scenario1PBT1",'Deep retrofit'!$E$40,IF(F93="Scenario2PBT1",'Deep retrofit'!$F$40,IF(F93="Scenario3PBT1",'Deep retrofit'!$G$40,"")))&amp;IF(F93="Scenario1PBT2",'Deep retrofit'!$H$40,IF(F93="Scenario2PBT2",'Deep retrofit'!$I$40,IF(F93="Scenario3PBT2",'Deep retrofit'!$J$40,"")))&amp;IF(F93="Scenario1PBT3",'Deep retrofit'!$K$40,IF(F93="Scenario2PBT3",'Deep retrofit'!$L$40,IF(F93="Scenario3PBT3",'Deep retrofit'!$M$40,"")))&amp;IF(F93="Scenario1PBT4",'Deep retrofit'!$N$40,IF(F93="Scenario2PBT4",'Deep retrofit'!$O$40,IF(F93="Scenario3PBT4",'Deep retrofit'!$P$40,"")))&amp;IF(F93="Scenario1PBT5",'Deep retrofit'!$Q$40,IF(F93="Scenario2PBT5",'Deep retrofit'!$R$40,IF(F93="Scenario3PBT5",'Deep retrofit'!$S$40,"")))&amp;IF(F93="Scenario1PBT6",'Deep retrofit'!$T$40,IF(F93="Scenario2PBT6",'Deep retrofit'!$U$40,IF(F93="Scenario3PBT6",'Deep retrofit'!$V$40,"")))&amp;IF(F93="Scenario1PBT7",'Deep retrofit'!$W$40,IF(F93="Scenario2PBT7",'Deep retrofit'!$X$40,IF(F93="Scenario3PBT7",'Deep retrofit'!$Y$40,"")))&amp;IF(F93="Scenario1PBT8",'Deep retrofit'!$Z$40,IF(F93="Scenario2PBT8",'Deep retrofit'!$AA$40,IF(F93="Scenario3PBT8",'Deep retrofit'!$AB$40,"")))&amp;IF(F93="Scenario1PBT9",'Deep retrofit'!$AC$40,IF(F93="Scenario2PBT9",'Deep retrofit'!$AD$40,IF(F93="Scenario3PBT9",'Deep retrofit'!$AE$40,"")))&amp;IF(F93="Scenario1PBT10",'Deep retrofit'!$AF$40,IF(F93="Scenario2PBT10",'Deep retrofit'!$AG$40,IF(F93="Scenario3PBT10",'Deep retrofit'!$AH$40,"")))&amp;IF(F93="Scenario1PBT11",'Deep retrofit'!$AI$40,IF(F93="Scenario2PBT11",'Deep retrofit'!$AJ$40,IF(F93="Scenario3PBT11",'Deep retrofit'!$AK$40,"")))&amp;IF(F93="Scenario1PBT12",'Deep retrofit'!$AL$40,IF(F93="Scenario2PBT12",'Deep retrofit'!$AM$40,IF(F93="Scenario3PBT12",'Deep retrofit'!$AN$40,"")))&amp;IF(F93="Scenario1PBT13",'Deep retrofit'!$AO$40,IF(F93="Scenario2PBT13",'Deep retrofit'!$AP$40,IF(F93="Scenario3PBT13",'Deep retrofit'!$AQ$40,"")))&amp;IF(F93="Scenario1PBT14",'Deep retrofit'!$AR$40,IF(F93="Scenario2PBT14",'Deep retrofit'!$AS$40,IF(F93="Scenario3PBT14",'Deep retrofit'!$AT$40,"")))&amp;IF(F93="Scenario1PBT15",'Deep retrofit'!$AU$40,IF(F93="Scenario2PBT15",'Deep retrofit'!$AV$40,IF(F93="Scenario3PBT15",'Deep retrofit'!$AW$40,"")))</f>
        <v/>
      </c>
      <c r="X93" s="142">
        <f t="shared" si="53"/>
        <v>0</v>
      </c>
      <c r="Y93" s="142" t="str">
        <f>IF(F93="Scenario1PBT1",'Deep retrofit'!$E$42,IF(F93="Scenario2PBT1",'Deep retrofit'!$F$42,IF(F93="Scenario3PBT1",'Deep retrofit'!$G$42,"")))&amp;IF(F93="Scenario1PBT2",'Deep retrofit'!$H$42,IF(F93="Scenario2PBT2",'Deep retrofit'!$I$42,IF(F93="Scenario3PBT2",'Deep retrofit'!$J$42,"")))&amp;IF(F93="Scenario1PBT3",'Deep retrofit'!$K$42,IF(F93="Scenario2PBT3",'Deep retrofit'!$L$42,IF(F93="Scenario3PBT3",'Deep retrofit'!$M$42,"")))&amp;IF(F93="Scenario1PBT4",'Deep retrofit'!$N$42,IF(F93="Scenario2PBT4",'Deep retrofit'!$O$42,IF(F93="Scenario3PBT4",'Deep retrofit'!$P$42,"")))&amp;IF(F93="Scenario1PBT5",'Deep retrofit'!$Q$42,IF(F93="Scenario2PBT5",'Deep retrofit'!$R$42,IF(F93="Scenario3PBT5",'Deep retrofit'!$S$42,"")))&amp;IF(F93="Scenario1PBT6",'Deep retrofit'!$T$42,IF(F93="Scenario2PBT6",'Deep retrofit'!$U$42,IF(F93="Scenario3PBT6",'Deep retrofit'!$V$42,"")))&amp;IF(F93="Scenario1PBT7",'Deep retrofit'!$W$42,IF(F93="Scenario2PBT7",'Deep retrofit'!$X$42,IF(F93="Scenario3PBT7",'Deep retrofit'!$Y$42,"")))&amp;IF(F93="Scenario1PBT8",'Deep retrofit'!$Z$42,IF(F93="Scenario2PBT8",'Deep retrofit'!$AA$42,IF(F93="Scenario3PBT8",'Deep retrofit'!$AB$42,"")))&amp;IF(F93="Scenario1PBT9",'Deep retrofit'!$AC$42,IF(F93="Scenario2PBT9",'Deep retrofit'!$AD$42,IF(F93="Scenario3PBT9",'Deep retrofit'!$AE$42,"")))&amp;IF(F93="Scenario1PBT10",'Deep retrofit'!$AF$42,IF(F93="Scenario2PBT10",'Deep retrofit'!$AG$42,IF(F93="Scenario3PBT10",'Deep retrofit'!$AH$42,"")))&amp;IF(F93="Scenario1PBT11",'Deep retrofit'!$AI$42,IF(F93="Scenario2PBT11",'Deep retrofit'!$AJ$42,IF(F93="Scenario3PBT11",'Deep retrofit'!$AK$42,"")))&amp;IF(F93="Scenario1PBT12",'Deep retrofit'!$AL$42,IF(F93="Scenario2PBT12",'Deep retrofit'!$AM$42,IF(F93="Scenario3PBT12",'Deep retrofit'!$AN$42,"")))&amp;IF(F93="Scenario1PBT13",'Deep retrofit'!$AO$42,IF(F93="Scenario2PBT13",'Deep retrofit'!$AP$42,IF(F93="Scenario3PBT13",'Deep retrofit'!$AQ$42,"")))&amp;IF(F93="Scenario1PBT14",'Deep retrofit'!$AR$42,IF(F93="Scenario2PBT14",'Deep retrofit'!$AS$42,IF(F93="Scenario3PBT14",'Deep retrofit'!$AT$42,"")))&amp;IF(F93="Scenario1PBT15",'Deep retrofit'!$AU$42,IF(F93="Scenario2PBT15",'Deep retrofit'!$AV$42,IF(F93="Scenario3PBT15",'Deep retrofit'!$AW$42,"")))</f>
        <v/>
      </c>
      <c r="Z93" s="142">
        <f t="shared" si="54"/>
        <v>0</v>
      </c>
      <c r="AA93" s="331" t="str">
        <f>IF(F93="Scenario1PBT1",'Deep retrofit'!$E$101,IF(F93="Scenario2PBT1",'Deep retrofit'!$F$101,IF(F93="Scenario3PBT1",'Deep retrofit'!$G$101,"")))&amp;IF(F93="Scenario1PBT2",'Deep retrofit'!$H$101,IF(F93="Scenario2PBT2",'Deep retrofit'!$I$101,IF(F93="Scenario3PBT2",'Deep retrofit'!$J$101,"")))&amp;IF(F93="Scenario1PBT3",'Deep retrofit'!$K$101,IF(F93="Scenario2PBT3",'Deep retrofit'!$L$101,IF(F93="Scenario3PBT3",'Deep retrofit'!$M$101,"")))&amp;IF(F93="Scenario1PBT4",'Deep retrofit'!$N$101,IF(F93="Scenario2PBT4",'Deep retrofit'!$O$101,IF(F93="Scenario3PBT4",'Deep retrofit'!$P$101,"")))&amp;IF(F93="Scenario1PBT5",'Deep retrofit'!$Q$101,IF(F93="Scenario2PBT5",'Deep retrofit'!$R$101,IF(F93="Scenario3PBT5",'Deep retrofit'!$S$101,"")))&amp;IF(F93="Scenario1PBT6",'Deep retrofit'!$T$101,IF(F93="Scenario2PBT6",'Deep retrofit'!$U$101,IF(F93="Scenario3PBT6",'Deep retrofit'!$V$101,"")))&amp;IF(F93="Scenario1PBT7",'Deep retrofit'!$W$101,IF(F93="Scenario2PBT7",'Deep retrofit'!$X$101,IF(F93="Scenario3PBT7",'Deep retrofit'!$Y$101,"")))&amp;IF(F93="Scenario1PBT8",'Deep retrofit'!$Z$101,IF(F93="Scenario2PBT8",'Deep retrofit'!$AA$101,IF(F93="Scenario3PBT8",'Deep retrofit'!$AB$101,"")))&amp;IF(F93="Scenario1PBT9",'Deep retrofit'!$AC$101,IF(F93="Scenario2PBT9",'Deep retrofit'!$AD$101,IF(F93="Scenario3PBT9",'Deep retrofit'!$AE$101,"")))&amp;IF(F93="Scenario1PBT10",'Deep retrofit'!$AF$101,IF(F93="Scenario2PBT10",'Deep retrofit'!$AG$101,IF(F93="Scenario3PBT10",'Deep retrofit'!$AH$101,"")))&amp;IF(F93="Scenario1PBT11",'Deep retrofit'!$AI$101,IF(F93="Scenario2PBT11",'Deep retrofit'!$AJ$101,IF(F93="Scenario3PBT11",'Deep retrofit'!$AK$101,"")))&amp;IF(F93="Scenario1PBT12",'Deep retrofit'!$AL$101,IF(F93="Scenario2PBT12",'Deep retrofit'!$AM$101,IF(F93="Scenario3PBT12",'Deep retrofit'!$AN$101,"")))&amp;IF(F93="Scenario1PBT13",'Deep retrofit'!$AO$101,IF(F93="Scenario2PBT13",'Deep retrofit'!$AP$101,IF(F93="Scenario3PBT13",'Deep retrofit'!$AQ$101,"")))&amp;IF(F93="Scenario1PBT14",'Deep retrofit'!$AR$101,IF(F93="Scenario2PBT14",'Deep retrofit'!$AS$101,IF(F93="Scenario3PBT14",'Deep retrofit'!$AT$101,"")))&amp;IF(F93="Scenario1PBT15",'Deep retrofit'!$AU$101,IF(F93="Scenario2PBT15",'Deep retrofit'!$AV$101,IF(F93="Scenario3PBT15",'Deep retrofit'!$AW$101,"")))</f>
        <v/>
      </c>
      <c r="AB93" s="233">
        <f t="shared" si="55"/>
        <v>0</v>
      </c>
      <c r="AC93" s="264">
        <f>IFERROR('Projection_Base-case'!G93-G93,0)</f>
        <v>0</v>
      </c>
      <c r="AD93" s="142">
        <f t="shared" si="34"/>
        <v>0</v>
      </c>
      <c r="AE93" s="142">
        <f>IFERROR(100*AC93/'Projection_Base-case'!G93,0)</f>
        <v>0</v>
      </c>
      <c r="AF93" s="142">
        <f>IFERROR('Projection_Base-case'!I93-I93,0)</f>
        <v>0</v>
      </c>
      <c r="AG93" s="142">
        <f t="shared" si="35"/>
        <v>0</v>
      </c>
      <c r="AH93" s="142">
        <f>IFERROR(100*AF93/'Projection_Base-case'!I93,0)</f>
        <v>0</v>
      </c>
      <c r="AI93" s="142">
        <f>IFERROR('Projection_Base-case'!K93-K93,0)</f>
        <v>0</v>
      </c>
      <c r="AJ93" s="142">
        <f t="shared" si="36"/>
        <v>0</v>
      </c>
      <c r="AK93" s="142">
        <f>IFERROR(100*AI93/'Projection_Base-case'!K93,0)</f>
        <v>0</v>
      </c>
      <c r="AL93" s="142">
        <f>IFERROR(M93-'Projection_Base-case'!M93,0)</f>
        <v>0</v>
      </c>
      <c r="AM93" s="142">
        <f t="shared" si="37"/>
        <v>0</v>
      </c>
      <c r="AN93" s="143">
        <f>IFERROR(100*AL93/'Projection_Base-case'!M93,0)</f>
        <v>0</v>
      </c>
      <c r="AO93" s="262">
        <f>IFERROR('Projection_Base-case'!O93-O93,0)</f>
        <v>0</v>
      </c>
      <c r="AP93" s="142">
        <f t="shared" si="38"/>
        <v>0</v>
      </c>
      <c r="AQ93" s="142">
        <f>IFERROR(100*AO93/'Projection_Base-case'!O93,0)</f>
        <v>0</v>
      </c>
      <c r="AR93" s="142">
        <f>IFERROR('Projection_Base-case'!Q93-Q93,0)</f>
        <v>0</v>
      </c>
      <c r="AS93" s="142">
        <f t="shared" si="39"/>
        <v>0</v>
      </c>
      <c r="AT93" s="142">
        <f>IFERROR(100*AR93/'Projection_Base-case'!Q93,0)</f>
        <v>0</v>
      </c>
      <c r="AU93" s="142">
        <f>IFERROR('Projection_Base-case'!S93-S93,0)</f>
        <v>0</v>
      </c>
      <c r="AV93" s="142">
        <f t="shared" si="40"/>
        <v>0</v>
      </c>
      <c r="AW93" s="143">
        <f>IFERROR(100*AU93/'Projection_Base-case'!S93,0)</f>
        <v>0</v>
      </c>
      <c r="AX93" s="262">
        <f>IFERROR('Projection_Base-case'!U93-U93,0)</f>
        <v>0</v>
      </c>
      <c r="AY93" s="142">
        <f t="shared" si="41"/>
        <v>0</v>
      </c>
      <c r="AZ93" s="142">
        <f>IFERROR(100*AX93/'Projection_Base-case'!U93,0)</f>
        <v>0</v>
      </c>
      <c r="BA93" s="142">
        <f>IFERROR('Projection_Base-case'!W93-W93,0)</f>
        <v>0</v>
      </c>
      <c r="BB93" s="142">
        <f t="shared" si="42"/>
        <v>0</v>
      </c>
      <c r="BC93" s="142">
        <f>IFERROR(100*BA93/'Projection_Base-case'!W93,0)</f>
        <v>0</v>
      </c>
      <c r="BD93" s="142">
        <f>IFERROR('Projection_Base-case'!Y93-Y93,0)</f>
        <v>0</v>
      </c>
      <c r="BE93" s="142">
        <f t="shared" si="43"/>
        <v>0</v>
      </c>
      <c r="BF93" s="142">
        <f>IFERROR(100*BD93/'Projection_Base-case'!Y93,0)</f>
        <v>0</v>
      </c>
      <c r="BG93" s="531">
        <f t="shared" si="56"/>
        <v>0</v>
      </c>
      <c r="BH93" s="532">
        <f t="shared" si="57"/>
        <v>0</v>
      </c>
    </row>
    <row r="94" spans="1:60" x14ac:dyDescent="0.25">
      <c r="A94" s="261">
        <v>89</v>
      </c>
      <c r="B94" s="142">
        <f>'Projection_Base-case'!B94</f>
        <v>0</v>
      </c>
      <c r="C94" s="142">
        <f>'Projection_Base-case'!C94</f>
        <v>0</v>
      </c>
      <c r="D94" s="142">
        <f>'Projection_Base-case'!D94</f>
        <v>0</v>
      </c>
      <c r="E94" s="149"/>
      <c r="F94" s="258" t="str">
        <f t="shared" si="44"/>
        <v>0</v>
      </c>
      <c r="G94" s="231" t="str">
        <f>IF(F94="Scenario1PBT1",'Deep retrofit'!$E$6,IF(F94="Scenario2PBT1",'Deep retrofit'!$F$6,IF(F94="Scenario3PBT1",'Deep retrofit'!$G$6,"")))&amp;IF(F94="Scenario1PBT2",'Deep retrofit'!$H$6,IF(F94="Scenario2PBT2",'Deep retrofit'!$I$6,IF(F94="Scenario3PBT2",'Deep retrofit'!$J$6,"")))&amp;IF(F94="Scenario1PBT3",'Deep retrofit'!$K$6,IF(F94="Scenario2PBT3",'Deep retrofit'!$L$6,IF(F94="Scenario3PBT3",'Deep retrofit'!$M$6,"")))&amp;IF(F94="Scenario1PBT4",'Deep retrofit'!$N$6,IF(F94="Scenario2PBT4",'Deep retrofit'!$O$6,IF(F94="Scenario3PBT4",'Deep retrofit'!$P$6,"")))&amp;IF(F94="Scenario1PBT5",'Deep retrofit'!$Q$6,IF(F94="Scenario2PBT5",'Deep retrofit'!$R$6,IF(F94="Scenario3PBT5",'Deep retrofit'!$S$6,"")))&amp;IF(F94="Scenario1PBT6",'Deep retrofit'!$T$6,IF(F94="Scenario2PBT6",'Deep retrofit'!$U$6,IF(F94="Scenario3PBT6",'Deep retrofit'!$V$6,"")))&amp;IF(F94="Scenario1PBT7",'Deep retrofit'!$W$6,IF(F94="Scenario2PBT7",'Deep retrofit'!$X$6,IF(F94="Scenario3PBT7",'Deep retrofit'!$Y$6,"")))&amp;IF(F94="Scenario1PBT8",'Deep retrofit'!$Z$6,IF(F94="Scenario2PBT8",'Deep retrofit'!$AA$6,IF(F94="Scenario3PBT8",'Deep retrofit'!$AB$6,"")))&amp;IF(F94="Scenario1PBT9",'Deep retrofit'!$AC$6,IF(F94="Scenario2PBT9",'Deep retrofit'!$AD$6,IF(F94="Scenario3PBT9",'Deep retrofit'!$AE$6,"")))&amp;IF(F94="Scenario1PBT10",'Deep retrofit'!$AF$6,IF(F94="Scenario2PBT10",'Deep retrofit'!$AG$6,IF(F94="Scenario3PBT10",'Deep retrofit'!$AH$6,"")))&amp;IF(F94="Scenario1PBT11",'Deep retrofit'!$AI$6,IF(F94="Scenario2PBT11",'Deep retrofit'!$AJ$6,IF(F94="Scenario3PBT11",'Deep retrofit'!$AK$6,"")))&amp;IF(F94="Scenario1PBT12",'Deep retrofit'!$AL$6,IF(F94="Scenario2PBT12",'Deep retrofit'!$AM$6,IF(F94="Scenario3PBT12",'Deep retrofit'!$AN$6,"")))&amp;IF(F94="Scenario1PBT13",'Deep retrofit'!$AO$6,IF(F94="Scenario2PBT13",'Deep retrofit'!$AP$6,IF(F94="Scenario3PBT13",'Deep retrofit'!$AQ$6,"")))&amp;IF(F94="Scenario1PBT14",'Deep retrofit'!$AR$6,IF(F94="Scenario2PBT14",'Deep retrofit'!$AS$6,IF(F94="Scenario3PBT14",'Deep retrofit'!$AT$6,"")))&amp;IF(F94="Scenario1PBT15",'Deep retrofit'!$AU$6,IF(F94="Scenario2PBT15",'Deep retrofit'!$AV$6,IF(F94="Scenario3PBT15",'Deep retrofit'!$AW$6,"")))</f>
        <v/>
      </c>
      <c r="H94" s="142">
        <f t="shared" si="45"/>
        <v>0</v>
      </c>
      <c r="I94" s="232" t="str">
        <f>IF(F94="Scenario1PBT1",'Deep retrofit'!$E$16,IF(F94="Scenario2PBT1",'Deep retrofit'!$F$16,IF(F94="Scenario3PBT1",'Deep retrofit'!$G$16,"")))&amp;IF(F94="Scenario1PBT2",'Deep retrofit'!$H$16,IF(F94="Scenario2PBT2",'Deep retrofit'!$I$16,IF(F94="Scenario3PBT2",'Deep retrofit'!$J$16,"")))&amp;IF(F94="Scenario1PBT3",'Deep retrofit'!$K$16,IF(F94="Scenario2PBT3",'Deep retrofit'!$L$16,IF(F94="Scenario3PBT3",'Deep retrofit'!$M$16,"")))&amp;IF(F94="Scenario1PBT4",'Deep retrofit'!$N$16,IF(F94="Scenario2PBT4",'Deep retrofit'!$O$16,IF(F94="Scenario3PBT4",'Deep retrofit'!$P$16,"")))&amp;IF(F94="Scenario1PBT5",'Deep retrofit'!$Q$16,IF(F94="Scenario2PBT5",'Deep retrofit'!$R$16,IF(F94="Scenario3PBT5",'Deep retrofit'!$S$16,"")))&amp;IF(F94="Scenario1PBT6",'Deep retrofit'!$T$16,IF(F94="Scenario2PBT6",'Deep retrofit'!$U$16,IF(F94="Scenario3PBT6",'Deep retrofit'!$V$16,"")))&amp;IF(F94="Scenario1PBT7",'Deep retrofit'!$W$16,IF(F94="Scenario2PBT7",'Deep retrofit'!$X$16,IF(F94="Scenario3PBT7",'Deep retrofit'!$Y$16,"")))&amp;IF(F94="Scenario1PBT8",'Deep retrofit'!$Z$16,IF(F94="Scenario2PBT8",'Deep retrofit'!$AA$16,IF(F94="Scenario3PBT8",'Deep retrofit'!$AB$16,"")))&amp;IF(F94="Scenario1PBT9",'Deep retrofit'!$AC$16,IF(F94="Scenario2PBT9",'Deep retrofit'!$AD$16,IF(F94="Scenario3PBT9",'Deep retrofit'!$AE$16,"")))&amp;IF(F94="Scenario1PBT10",'Deep retrofit'!$AF$16,IF(F94="Scenario2PBT10",'Deep retrofit'!$AG$16,IF(F94="Scenario3PBT10",'Deep retrofit'!$AH$16,"")))&amp;IF(F94="Scenario1PBT11",'Deep retrofit'!$AI$16,IF(F94="Scenario2PBT11",'Deep retrofit'!$AJ$16,IF(F94="Scenario3PBT11",'Deep retrofit'!$AK$16,"")))&amp;IF(F94="Scenario1PBT12",'Deep retrofit'!$AL$16,IF(F94="Scenario2PBT12",'Deep retrofit'!$AM$16,IF(F94="Scenario3PBT12",'Deep retrofit'!$AN$16,"")))&amp;IF(F94="Scenario1PBT13",'Deep retrofit'!$AO$16,IF(F94="Scenario2PBT13",'Deep retrofit'!$AP$16,IF(F94="Scenario3PBT13",'Deep retrofit'!$AQ$16,"")))&amp;IF(F94="Scenario1PBT14",'Deep retrofit'!$AR$16,IF(F94="Scenario2PBT14",'Deep retrofit'!$AS$16,IF(F94="Scenario3PBT14",'Deep retrofit'!$AT$16,"")))&amp;IF(F94="Scenario1PBT15",'Deep retrofit'!$AU$16,IF(F94="Scenario2PBT15",'Deep retrofit'!$AV$16,IF(F94="Scenario3PBT15",'Deep retrofit'!$AW$16,"")))</f>
        <v/>
      </c>
      <c r="J94" s="142">
        <f t="shared" si="46"/>
        <v>0</v>
      </c>
      <c r="K94" s="142" t="str">
        <f>IF(F94="Scenario1PBT1",'Deep retrofit'!$E$18,IF(F94="Scenario2PBT1",'Deep retrofit'!$F$18,IF(F94="Scenario3PBT1",'Deep retrofit'!$G$18,"")))&amp;IF(F94="Scenario1PBT2",'Deep retrofit'!$H$18,IF(F94="Scenario2PBT2",'Deep retrofit'!$I$18,IF(F94="Scenario3PBT2",'Deep retrofit'!$J$18,"")))&amp;IF(F94="Scenario1PBT3",'Deep retrofit'!$K$18,IF(F94="Scenario2PBT3",'Deep retrofit'!$L$18,IF(F94="Scenario3PBT3",'Deep retrofit'!$M$18,"")))&amp;IF(F94="Scenario1PBT4",'Deep retrofit'!$N$18,IF(F94="Scenario2PBT4",'Deep retrofit'!$O$18,IF(F94="Scenario3PBT4",'Deep retrofit'!$P$18,"")))&amp;IF(F94="Scenario1PBT5",'Deep retrofit'!$Q$18,IF(F94="Scenario2PBT5",'Deep retrofit'!$R$18,IF(F94="Scenario3PBT5",'Deep retrofit'!$S$18,"")))&amp;IF(F94="Scenario1PBT6",'Deep retrofit'!$T$18,IF(F94="Scenario2PBT6",'Deep retrofit'!$U$18,IF(F94="Scenario3PBT6",'Deep retrofit'!$V$18,"")))&amp;IF(F94="Scenario1PBT7",'Deep retrofit'!$W$18,IF(F94="Scenario2PBT7",'Deep retrofit'!$X$18,IF(F94="Scenario3PBT7",'Deep retrofit'!$Y$18,"")))&amp;IF(F94="Scenario1PBT8",'Deep retrofit'!$Z$18,IF(F94="Scenario2PBT8",'Deep retrofit'!$AA$18,IF(F94="Scenario3PBT8",'Deep retrofit'!$AB$18,"")))&amp;IF(F94="Scenario1PBT9",'Deep retrofit'!$AC$18,IF(F94="Scenario2PBT9",'Deep retrofit'!$AD$18,IF(F94="Scenario3PBT9",'Deep retrofit'!$AE$18,"")))&amp;IF(F94="Scenario1PBT10",'Deep retrofit'!$AF$18,IF(F94="Scenario2PBT10",'Deep retrofit'!$AG$18,IF(F94="Scenario3PBT10",'Deep retrofit'!$AH$18,"")))&amp;IF(F94="Scenario1PBT11",'Deep retrofit'!$AI$18,IF(F94="Scenario2PBT11",'Deep retrofit'!$AJ$18,IF(F94="Scenario3PBT11",'Deep retrofit'!$AK$18,"")))&amp;IF(F94="Scenario1PBT12",'Deep retrofit'!$AL$18,IF(F94="Scenario2PBT12",'Deep retrofit'!$AM$18,IF(F94="Scenario3PBT12",'Deep retrofit'!$AN$18,"")))&amp;IF(F94="Scenario1PBT13",'Deep retrofit'!$AO$18,IF(F94="Scenario2PBT13",'Deep retrofit'!$AP$18,IF(F94="Scenario3PBT13",'Deep retrofit'!$AQ$18,"")))&amp;IF(F94="Scenario1PBT14",'Deep retrofit'!$AR$18,IF(F94="Scenario2PBT14",'Deep retrofit'!$AS$18,IF(F94="Scenario3PBT14",'Deep retrofit'!$AT$18,"")))&amp;IF(F94="Scenario1PBT15",'Deep retrofit'!$AU$18,IF(F94="Scenario2PBT15",'Deep retrofit'!$AV$18,IF(F94="Scenario3PBT15",'Deep retrofit'!$AW$18,"")))</f>
        <v/>
      </c>
      <c r="L94" s="142">
        <f t="shared" si="47"/>
        <v>0</v>
      </c>
      <c r="M94" s="142" t="str">
        <f>IF(F94="Scenario1PBT1",'Deep retrofit'!$E$20,IF(F94="Scenario2PBT1",'Deep retrofit'!$F$20,IF(F94="Scenario3PBT1",'Deep retrofit'!$G$20,"")))&amp;IF(F94="Scenario1PBT2",'Deep retrofit'!$H$20,IF(F94="Scenario2PBT2",'Deep retrofit'!$I$20,IF(F94="Scenario3PBT2",'Deep retrofit'!$J$20,"")))&amp;IF(F94="Scenario1PBT3",'Deep retrofit'!$K$20,IF(F94="Scenario2PBT3",'Deep retrofit'!$L$20,IF(F94="Scenario3PBT3",'Deep retrofit'!$M$20,"")))&amp;IF(F94="Scenario1PBT4",'Deep retrofit'!$N$20,IF(F94="Scenario2PBT4",'Deep retrofit'!$O$20,IF(F94="Scenario3PBT4",'Deep retrofit'!$P$20,"")))&amp;IF(F94="Scenario1PBT5",'Deep retrofit'!$Q$20,IF(F94="Scenario2PBT5",'Deep retrofit'!$R$20,IF(F94="Scenario3PBT5",'Deep retrofit'!$S$20,"")))&amp;IF(F94="Scenario1PBT6",'Deep retrofit'!$T$20,IF(F94="Scenario2PBT6",'Deep retrofit'!$U$20,IF(F94="Scenario3PBT6",'Deep retrofit'!$V$20,"")))&amp;IF(F94="Scenario1PBT7",'Deep retrofit'!$W$20,IF(F94="Scenario2PBT7",'Deep retrofit'!$X$20,IF(F94="Scenario3PBT7",'Deep retrofit'!$Y$20,"")))&amp;IF(F94="Scenario1PBT8",'Deep retrofit'!$Z$20,IF(F94="Scenario2PBT8",'Deep retrofit'!$AA$20,IF(F94="Scenario3PBT8",'Deep retrofit'!$AB$20,"")))&amp;IF(F94="Scenario1PBT9",'Deep retrofit'!$AC$20,IF(F94="Scenario2PBT9",'Deep retrofit'!$AD$20,IF(F94="Scenario3PBT9",'Deep retrofit'!$AE$20,"")))&amp;IF(F94="Scenario1PBT10",'Deep retrofit'!$AF$20,IF(F94="Scenario2PBT10",'Deep retrofit'!$AG$20,IF(F94="Scenario3PBT10",'Deep retrofit'!$AH$20,"")))&amp;IF(F94="Scenario1PBT11",'Deep retrofit'!$AI$20,IF(F94="Scenario2PBT11",'Deep retrofit'!$AJ$20,IF(F94="Scenario3PBT11",'Deep retrofit'!$AK$20,"")))&amp;IF(F94="Scenario1PBT12",'Deep retrofit'!$AL$20,IF(F94="Scenario2PBT12",'Deep retrofit'!$AM$20,IF(F94="Scenario3PBT12",'Deep retrofit'!$AN$20,"")))&amp;IF(F94="Scenario1PBT13",'Deep retrofit'!$AO$20,IF(F94="Scenario2PBT13",'Deep retrofit'!$AP$20,IF(F94="Scenario3PBT13",'Deep retrofit'!$AQ$20,"")))&amp;IF(F94="Scenario1PBT14",'Deep retrofit'!$AR$20,IF(F94="Scenario2PBT14",'Deep retrofit'!$AS$20,IF(F94="Scenario3PBT14",'Deep retrofit'!$AT$20,"")))&amp;IF(F94="Scenario1PBT15",'Deep retrofit'!$AU$20,IF(F94="Scenario2PBT15",'Deep retrofit'!$AV$20,IF(F94="Scenario3PBT15",'Deep retrofit'!$AW$20,"")))</f>
        <v/>
      </c>
      <c r="N94" s="143">
        <f t="shared" si="48"/>
        <v>0</v>
      </c>
      <c r="O94" s="262" t="str">
        <f>IF(F94="Scenario1PBT1",'Deep retrofit'!$E$23,IF(F94="Scenario2PBT1",'Deep retrofit'!$F$23,IF(F94="Scenario3PBT1",'Deep retrofit'!$G$23,"")))&amp;IF(F94="Scenario1PBT2",'Deep retrofit'!$H$23,IF(F94="Scenario2PBT2",'Deep retrofit'!$I$23,IF(F94="Scenario3PBT2",'Deep retrofit'!$J$23,"")))&amp;IF(F94="Scenario1PBT3",'Deep retrofit'!$K$23,IF(F94="Scenario2PBT3",'Deep retrofit'!$L$23,IF(F94="Scenario3PBT3",'Deep retrofit'!$M$23,"")))&amp;IF(F94="Scenario1PBT4",'Deep retrofit'!$N$23,IF(F94="Scenario2PBT4",'Deep retrofit'!$O$23,IF(F94="Scenario3PBT4",'Deep retrofit'!$P$23,"")))&amp;IF(F94="Scenario1PBT5",'Deep retrofit'!$Q$23,IF(F94="Scenario2PBT5",'Deep retrofit'!$R$23,IF(F94="Scenario3PBT5",'Deep retrofit'!$S$23,"")))&amp;IF(F94="Scenario1PBT6",'Deep retrofit'!$T$23,IF(F94="Scenario2PBT6",'Deep retrofit'!$U$23,IF(F94="Scenario3PBT6",'Deep retrofit'!$V$23,"")))&amp;IF(F94="Scenario1PBT7",'Deep retrofit'!$W$23,IF(F94="Scenario2PBT7",'Deep retrofit'!$X$23,IF(F94="Scenario3PBT7",'Deep retrofit'!$Y$23,"")))&amp;IF(F94="Scenario1PBT8",'Deep retrofit'!$Z$23,IF(F94="Scenario2PBT8",'Deep retrofit'!$AA$23,IF(F94="Scenario3PBT8",'Deep retrofit'!$AB$23,"")))&amp;IF(F94="Scenario1PBT9",'Deep retrofit'!$AC$23,IF(F94="Scenario2PBT9",'Deep retrofit'!$AD$23,IF(F94="Scenario3PBT9",'Deep retrofit'!$AE$23,"")))&amp;IF(F94="Scenario1PBT10",'Deep retrofit'!$AF$23,IF(F94="Scenario2PBT10",'Deep retrofit'!$AG$23,IF(F94="Scenario3PBT10",'Deep retrofit'!$AH$23,"")))&amp;IF(F94="Scenario1PBT11",'Deep retrofit'!$AI$23,IF(F94="Scenario2PBT11",'Deep retrofit'!$AJ$23,IF(F94="Scenario3PBT11",'Deep retrofit'!$AK$23,"")))&amp;IF(F94="Scenario1PBT12",'Deep retrofit'!$AL$23,IF(F94="Scenario2PBT12",'Deep retrofit'!$AM$23,IF(F94="Scenario3PBT12",'Deep retrofit'!$AN$23,"")))&amp;IF(F94="Scenario1PBT13",'Deep retrofit'!$AO$23,IF(F94="Scenario2PBT13",'Deep retrofit'!$AP$23,IF(F94="Scenario3PBT13",'Deep retrofit'!$AQ$23,"")))&amp;IF(F94="Scenario1PBT14",'Deep retrofit'!$AR$23,IF(F94="Scenario2PBT14",'Deep retrofit'!$AS$23,IF(F94="Scenario3PBT14",'Deep retrofit'!$AT$23,"")))&amp;IF(F94="Scenario1PBT15",'Deep retrofit'!$AU$23,IF(F94="Scenario2PBT15",'Deep retrofit'!$AV$23,IF(F94="Scenario3PBT15",'Deep retrofit'!$AW$23,"")))</f>
        <v/>
      </c>
      <c r="P94" s="142">
        <f t="shared" si="49"/>
        <v>0</v>
      </c>
      <c r="Q94" s="142" t="str">
        <f>IF(F94="Scenario1PBT1",'Deep retrofit'!$E$25,IF(F94="Scenario2PBT1",'Deep retrofit'!$F$25,IF(F94="Scenario3PBT1",'Deep retrofit'!$G$25,"")))&amp;IF(F94="Scenario1PBT2",'Deep retrofit'!$H$25,IF(F94="Scenario2PBT2",'Deep retrofit'!$I$25,IF(F94="Scenario3PBT2",'Deep retrofit'!$J$25,"")))&amp;IF(F94="Scenario1PBT3",'Deep retrofit'!$K$25,IF(F94="Scenario2PBT3",'Deep retrofit'!$L$25,IF(F94="Scenario3PBT3",'Deep retrofit'!$M$25,"")))&amp;IF(F94="Scenario1PBT4",'Deep retrofit'!$N$25,IF(F94="Scenario2PBT4",'Deep retrofit'!$O$25,IF(F94="Scenario3PBT4",'Deep retrofit'!$P$25,"")))&amp;IF(F94="Scenario1PBT5",'Deep retrofit'!$Q$25,IF(F94="Scenario2PBT5",'Deep retrofit'!$R$25,IF(F94="Scenario3PBT5",'Deep retrofit'!$S$25,"")))&amp;IF(F94="Scenario1PBT6",'Deep retrofit'!$T$25,IF(F94="Scenario2PBT6",'Deep retrofit'!$U$25,IF(F94="Scenario3PBT6",'Deep retrofit'!$V$25,"")))&amp;IF(F94="Scenario1PBT7",'Deep retrofit'!$W$25,IF(F94="Scenario2PBT7",'Deep retrofit'!$X$25,IF(F94="Scenario3PBT7",'Deep retrofit'!$Y$25,"")))&amp;IF(F94="Scenario1PBT8",'Deep retrofit'!$Z$25,IF(F94="Scenario2PBT8",'Deep retrofit'!$AA$25,IF(F94="Scenario3PBT8",'Deep retrofit'!$AB$25,"")))&amp;IF(F94="Scenario1PBT9",'Deep retrofit'!$AC$25,IF(F94="Scenario2PBT9",'Deep retrofit'!$AD$25,IF(F94="Scenario3PBT9",'Deep retrofit'!$AE$25,"")))&amp;IF(F94="Scenario1PBT10",'Deep retrofit'!$AF$25,IF(F94="Scenario2PBT10",'Deep retrofit'!$AG$25,IF(F94="Scenario3PBT10",'Deep retrofit'!$AH$25,"")))&amp;IF(F94="Scenario1PBT11",'Deep retrofit'!$AI$25,IF(F94="Scenario2PBT11",'Deep retrofit'!$AJ$25,IF(F94="Scenario3PBT11",'Deep retrofit'!$AK$25,"")))&amp;IF(F94="Scenario1PBT12",'Deep retrofit'!$AL$25,IF(F94="Scenario2PBT12",'Deep retrofit'!$AM$25,IF(F94="Scenario3PBT12",'Deep retrofit'!$AN$25,"")))&amp;IF(F94="Scenario1PBT13",'Deep retrofit'!$AO$25,IF(F94="Scenario2PBT13",'Deep retrofit'!$AP$25,IF(F94="Scenario3PBT13",'Deep retrofit'!$AQ$25,"")))&amp;IF(F94="Scenario1PBT14",'Deep retrofit'!$AR$25,IF(F94="Scenario2PBT14",'Deep retrofit'!$AS$25,IF(F94="Scenario3PBT14",'Deep retrofit'!$AT$25,"")))&amp;IF(F94="Scenario1PBT15",'Deep retrofit'!$AU$25,IF(F94="Scenario2PBT15",'Deep retrofit'!$AV$25,IF(F94="Scenario3PBT15",'Deep retrofit'!$AW$25,"")))</f>
        <v/>
      </c>
      <c r="R94" s="142">
        <f t="shared" si="50"/>
        <v>0</v>
      </c>
      <c r="S94" s="142" t="str">
        <f>IF(F94="Scenario1PBT1",'Deep retrofit'!$E$27,IF(F94="Scenario2PBT1",'Deep retrofit'!$F$27,IF(F94="Scenario3PBT1",'Deep retrofit'!$G$27,"")))&amp;IF(F94="Scenario1PBT2",'Deep retrofit'!$H$27,IF(F94="Scenario2PBT2",'Deep retrofit'!$I$27,IF(F94="Scenario3PBT2",'Deep retrofit'!$J$27,"")))&amp;IF(F94="Scenario1PBT3",'Deep retrofit'!$K$27,IF(F94="Scenario2PBT3",'Deep retrofit'!$L$27,IF(F94="Scenario3PBT3",'Deep retrofit'!$M$27,"")))&amp;IF(F94="Scenario1PBT4",'Deep retrofit'!$N$27,IF(F94="Scenario2PBT4",'Deep retrofit'!$O$27,IF(F94="Scenario3PBT4",'Deep retrofit'!$P$27,"")))&amp;IF(F94="Scenario1PBT5",'Deep retrofit'!$Q$27,IF(F94="Scenario2PBT5",'Deep retrofit'!$R$27,IF(F94="Scenario3PBT5",'Deep retrofit'!$S$27,"")))&amp;IF(F94="Scenario1PBT6",'Deep retrofit'!$T$27,IF(F94="Scenario2PBT6",'Deep retrofit'!$U$27,IF(F94="Scenario3PBT6",'Deep retrofit'!$V$27,"")))&amp;IF(F94="Scenario1PBT7",'Deep retrofit'!$W$27,IF(F94="Scenario2PBT7",'Deep retrofit'!$X$27,IF(F94="Scenario3PBT7",'Deep retrofit'!$Y$27,"")))&amp;IF(F94="Scenario1PBT8",'Deep retrofit'!$Z$27,IF(F94="Scenario2PBT8",'Deep retrofit'!$AA$27,IF(F94="Scenario3PBT8",'Deep retrofit'!$AB$27,"")))&amp;IF(F94="Scenario1PBT9",'Deep retrofit'!$AC$27,IF(F94="Scenario2PBT9",'Deep retrofit'!$AD$27,IF(F94="Scenario3PBT9",'Deep retrofit'!$AE$27,"")))&amp;IF(F94="Scenario1PBT10",'Deep retrofit'!$AF$27,IF(F94="Scenario2PBT10",'Deep retrofit'!$AG$27,IF(F94="Scenario3PBT10",'Deep retrofit'!$AH$27,"")))&amp;IF(F94="Scenario1PBT11",'Deep retrofit'!$AI$27,IF(F94="Scenario2PBT11",'Deep retrofit'!$AJ$27,IF(F94="Scenario3PBT11",'Deep retrofit'!$AK$27,"")))&amp;IF(F94="Scenario1PBT12",'Deep retrofit'!$AL$27,IF(F94="Scenario2PBT12",'Deep retrofit'!$AM$27,IF(F94="Scenario3PBT12",'Deep retrofit'!$AN$27,"")))&amp;IF(F94="Scenario1PBT13",'Deep retrofit'!$AO$27,IF(F94="Scenario2PBT13",'Deep retrofit'!$AP$27,IF(F94="Scenario3PBT13",'Deep retrofit'!$AQ$27,"")))&amp;IF(F94="Scenario1PBT14",'Deep retrofit'!$AR$27,IF(F94="Scenario2PBT14",'Deep retrofit'!$AS$27,IF(F94="Scenario3PBT14",'Deep retrofit'!$AT$27,"")))&amp;IF(F94="Scenario1PBT15",'Deep retrofit'!$AU$27,IF(F94="Scenario2PBT15",'Deep retrofit'!$AV$27,IF(F94="Scenario3PBT15",'Deep retrofit'!$AW$27,"")))</f>
        <v/>
      </c>
      <c r="T94" s="263">
        <f t="shared" si="51"/>
        <v>0</v>
      </c>
      <c r="U94" s="262" t="str">
        <f>IF(F94="Scenario1PBT1",'Deep retrofit'!$E$38,IF(F94="Scenario2PBT1",'Deep retrofit'!$F$38,IF(F94="Scenario3PBT1",'Deep retrofit'!$G$38,"")))&amp;IF(F94="Scenario1PBT2",'Deep retrofit'!$H$38,IF(F94="Scenario2PBT2",'Deep retrofit'!$I$38,IF(F94="Scenario3PBT2",'Deep retrofit'!$J$38,"")))&amp;IF(F94="Scenario1PBT3",'Deep retrofit'!$K$38,IF(F94="Scenario2PBT3",'Deep retrofit'!$L$38,IF(F94="Scenario3PBT3",'Deep retrofit'!$M$38,"")))&amp;IF(F94="Scenario1PBT4",'Deep retrofit'!$N$38,IF(F94="Scenario2PBT4",'Deep retrofit'!$O$38,IF(F94="Scenario3PBT4",'Deep retrofit'!$P$38,"")))&amp;IF(F94="Scenario1PBT5",'Deep retrofit'!$Q$38,IF(F94="Scenario2PBT5",'Deep retrofit'!$R$38,IF(F94="Scenario3PBT5",'Deep retrofit'!$S$38,"")))&amp;IF(F94="Scenario1PBT6",'Deep retrofit'!$T$38,IF(F94="Scenario2PBT6",'Deep retrofit'!$U$38,IF(F94="Scenario3PBT6",'Deep retrofit'!$V$38,"")))&amp;IF(F94="Scenario1PBT7",'Deep retrofit'!$W$38,IF(F94="Scenario2PBT7",'Deep retrofit'!$X$38,IF(F94="Scenario3PBT7",'Deep retrofit'!$Y$38,"")))&amp;IF(F94="Scenario1PBT8",'Deep retrofit'!$Z$38,IF(F94="Scenario2PBT8",'Deep retrofit'!$AA$38,IF(F94="Scenario3PBT8",'Deep retrofit'!$AB$38,"")))&amp;IF(F94="Scenario1PBT9",'Deep retrofit'!$AC$38,IF(F94="Scenario2PBT9",'Deep retrofit'!$AD$38,IF(F94="Scenario3PBT9",'Deep retrofit'!$AE$38,"")))&amp;IF(F94="Scenario1PBT10",'Deep retrofit'!$AF$38,IF(F94="Scenario2PBT10",'Deep retrofit'!$AG$38,IF(F94="Scenario3PBT10",'Deep retrofit'!$AH$38,"")))&amp;IF(F94="Scenario1PBT11",'Deep retrofit'!$AI$38,IF(F94="Scenario2PBT11",'Deep retrofit'!$AJ$38,IF(F94="Scenario3PBT11",'Deep retrofit'!$AK$38,"")))&amp;IF(F94="Scenario1PBT12",'Deep retrofit'!$AL$38,IF(F94="Scenario2PBT12",'Deep retrofit'!$AM$38,IF(F94="Scenario3PBT12",'Deep retrofit'!$AN$38,"")))&amp;IF(F94="Scenario1PBT13",'Deep retrofit'!$AO$38,IF(F94="Scenario2PBT13",'Deep retrofit'!$AP$38,IF(F94="Scenario3PBT13",'Deep retrofit'!$AQ$38,"")))&amp;IF(F94="Scenario1PBT14",'Deep retrofit'!$AR$38,IF(F94="Scenario2PBT14",'Deep retrofit'!$AS$38,IF(F94="Scenario3PBT14",'Deep retrofit'!$AT$38,"")))&amp;IF(F94="Scenario1PBT15",'Deep retrofit'!$AU$38,IF(F94="Scenario2PBT15",'Deep retrofit'!$AV$38,IF(F94="Scenario3PBT15",'Deep retrofit'!$AW$38,"")))</f>
        <v/>
      </c>
      <c r="V94" s="142">
        <f t="shared" si="52"/>
        <v>0</v>
      </c>
      <c r="W94" s="142" t="str">
        <f>IF(F94="Scenario1PBT1",'Deep retrofit'!$E$40,IF(F94="Scenario2PBT1",'Deep retrofit'!$F$40,IF(F94="Scenario3PBT1",'Deep retrofit'!$G$40,"")))&amp;IF(F94="Scenario1PBT2",'Deep retrofit'!$H$40,IF(F94="Scenario2PBT2",'Deep retrofit'!$I$40,IF(F94="Scenario3PBT2",'Deep retrofit'!$J$40,"")))&amp;IF(F94="Scenario1PBT3",'Deep retrofit'!$K$40,IF(F94="Scenario2PBT3",'Deep retrofit'!$L$40,IF(F94="Scenario3PBT3",'Deep retrofit'!$M$40,"")))&amp;IF(F94="Scenario1PBT4",'Deep retrofit'!$N$40,IF(F94="Scenario2PBT4",'Deep retrofit'!$O$40,IF(F94="Scenario3PBT4",'Deep retrofit'!$P$40,"")))&amp;IF(F94="Scenario1PBT5",'Deep retrofit'!$Q$40,IF(F94="Scenario2PBT5",'Deep retrofit'!$R$40,IF(F94="Scenario3PBT5",'Deep retrofit'!$S$40,"")))&amp;IF(F94="Scenario1PBT6",'Deep retrofit'!$T$40,IF(F94="Scenario2PBT6",'Deep retrofit'!$U$40,IF(F94="Scenario3PBT6",'Deep retrofit'!$V$40,"")))&amp;IF(F94="Scenario1PBT7",'Deep retrofit'!$W$40,IF(F94="Scenario2PBT7",'Deep retrofit'!$X$40,IF(F94="Scenario3PBT7",'Deep retrofit'!$Y$40,"")))&amp;IF(F94="Scenario1PBT8",'Deep retrofit'!$Z$40,IF(F94="Scenario2PBT8",'Deep retrofit'!$AA$40,IF(F94="Scenario3PBT8",'Deep retrofit'!$AB$40,"")))&amp;IF(F94="Scenario1PBT9",'Deep retrofit'!$AC$40,IF(F94="Scenario2PBT9",'Deep retrofit'!$AD$40,IF(F94="Scenario3PBT9",'Deep retrofit'!$AE$40,"")))&amp;IF(F94="Scenario1PBT10",'Deep retrofit'!$AF$40,IF(F94="Scenario2PBT10",'Deep retrofit'!$AG$40,IF(F94="Scenario3PBT10",'Deep retrofit'!$AH$40,"")))&amp;IF(F94="Scenario1PBT11",'Deep retrofit'!$AI$40,IF(F94="Scenario2PBT11",'Deep retrofit'!$AJ$40,IF(F94="Scenario3PBT11",'Deep retrofit'!$AK$40,"")))&amp;IF(F94="Scenario1PBT12",'Deep retrofit'!$AL$40,IF(F94="Scenario2PBT12",'Deep retrofit'!$AM$40,IF(F94="Scenario3PBT12",'Deep retrofit'!$AN$40,"")))&amp;IF(F94="Scenario1PBT13",'Deep retrofit'!$AO$40,IF(F94="Scenario2PBT13",'Deep retrofit'!$AP$40,IF(F94="Scenario3PBT13",'Deep retrofit'!$AQ$40,"")))&amp;IF(F94="Scenario1PBT14",'Deep retrofit'!$AR$40,IF(F94="Scenario2PBT14",'Deep retrofit'!$AS$40,IF(F94="Scenario3PBT14",'Deep retrofit'!$AT$40,"")))&amp;IF(F94="Scenario1PBT15",'Deep retrofit'!$AU$40,IF(F94="Scenario2PBT15",'Deep retrofit'!$AV$40,IF(F94="Scenario3PBT15",'Deep retrofit'!$AW$40,"")))</f>
        <v/>
      </c>
      <c r="X94" s="142">
        <f t="shared" si="53"/>
        <v>0</v>
      </c>
      <c r="Y94" s="142" t="str">
        <f>IF(F94="Scenario1PBT1",'Deep retrofit'!$E$42,IF(F94="Scenario2PBT1",'Deep retrofit'!$F$42,IF(F94="Scenario3PBT1",'Deep retrofit'!$G$42,"")))&amp;IF(F94="Scenario1PBT2",'Deep retrofit'!$H$42,IF(F94="Scenario2PBT2",'Deep retrofit'!$I$42,IF(F94="Scenario3PBT2",'Deep retrofit'!$J$42,"")))&amp;IF(F94="Scenario1PBT3",'Deep retrofit'!$K$42,IF(F94="Scenario2PBT3",'Deep retrofit'!$L$42,IF(F94="Scenario3PBT3",'Deep retrofit'!$M$42,"")))&amp;IF(F94="Scenario1PBT4",'Deep retrofit'!$N$42,IF(F94="Scenario2PBT4",'Deep retrofit'!$O$42,IF(F94="Scenario3PBT4",'Deep retrofit'!$P$42,"")))&amp;IF(F94="Scenario1PBT5",'Deep retrofit'!$Q$42,IF(F94="Scenario2PBT5",'Deep retrofit'!$R$42,IF(F94="Scenario3PBT5",'Deep retrofit'!$S$42,"")))&amp;IF(F94="Scenario1PBT6",'Deep retrofit'!$T$42,IF(F94="Scenario2PBT6",'Deep retrofit'!$U$42,IF(F94="Scenario3PBT6",'Deep retrofit'!$V$42,"")))&amp;IF(F94="Scenario1PBT7",'Deep retrofit'!$W$42,IF(F94="Scenario2PBT7",'Deep retrofit'!$X$42,IF(F94="Scenario3PBT7",'Deep retrofit'!$Y$42,"")))&amp;IF(F94="Scenario1PBT8",'Deep retrofit'!$Z$42,IF(F94="Scenario2PBT8",'Deep retrofit'!$AA$42,IF(F94="Scenario3PBT8",'Deep retrofit'!$AB$42,"")))&amp;IF(F94="Scenario1PBT9",'Deep retrofit'!$AC$42,IF(F94="Scenario2PBT9",'Deep retrofit'!$AD$42,IF(F94="Scenario3PBT9",'Deep retrofit'!$AE$42,"")))&amp;IF(F94="Scenario1PBT10",'Deep retrofit'!$AF$42,IF(F94="Scenario2PBT10",'Deep retrofit'!$AG$42,IF(F94="Scenario3PBT10",'Deep retrofit'!$AH$42,"")))&amp;IF(F94="Scenario1PBT11",'Deep retrofit'!$AI$42,IF(F94="Scenario2PBT11",'Deep retrofit'!$AJ$42,IF(F94="Scenario3PBT11",'Deep retrofit'!$AK$42,"")))&amp;IF(F94="Scenario1PBT12",'Deep retrofit'!$AL$42,IF(F94="Scenario2PBT12",'Deep retrofit'!$AM$42,IF(F94="Scenario3PBT12",'Deep retrofit'!$AN$42,"")))&amp;IF(F94="Scenario1PBT13",'Deep retrofit'!$AO$42,IF(F94="Scenario2PBT13",'Deep retrofit'!$AP$42,IF(F94="Scenario3PBT13",'Deep retrofit'!$AQ$42,"")))&amp;IF(F94="Scenario1PBT14",'Deep retrofit'!$AR$42,IF(F94="Scenario2PBT14",'Deep retrofit'!$AS$42,IF(F94="Scenario3PBT14",'Deep retrofit'!$AT$42,"")))&amp;IF(F94="Scenario1PBT15",'Deep retrofit'!$AU$42,IF(F94="Scenario2PBT15",'Deep retrofit'!$AV$42,IF(F94="Scenario3PBT15",'Deep retrofit'!$AW$42,"")))</f>
        <v/>
      </c>
      <c r="Z94" s="142">
        <f t="shared" si="54"/>
        <v>0</v>
      </c>
      <c r="AA94" s="331" t="str">
        <f>IF(F94="Scenario1PBT1",'Deep retrofit'!$E$101,IF(F94="Scenario2PBT1",'Deep retrofit'!$F$101,IF(F94="Scenario3PBT1",'Deep retrofit'!$G$101,"")))&amp;IF(F94="Scenario1PBT2",'Deep retrofit'!$H$101,IF(F94="Scenario2PBT2",'Deep retrofit'!$I$101,IF(F94="Scenario3PBT2",'Deep retrofit'!$J$101,"")))&amp;IF(F94="Scenario1PBT3",'Deep retrofit'!$K$101,IF(F94="Scenario2PBT3",'Deep retrofit'!$L$101,IF(F94="Scenario3PBT3",'Deep retrofit'!$M$101,"")))&amp;IF(F94="Scenario1PBT4",'Deep retrofit'!$N$101,IF(F94="Scenario2PBT4",'Deep retrofit'!$O$101,IF(F94="Scenario3PBT4",'Deep retrofit'!$P$101,"")))&amp;IF(F94="Scenario1PBT5",'Deep retrofit'!$Q$101,IF(F94="Scenario2PBT5",'Deep retrofit'!$R$101,IF(F94="Scenario3PBT5",'Deep retrofit'!$S$101,"")))&amp;IF(F94="Scenario1PBT6",'Deep retrofit'!$T$101,IF(F94="Scenario2PBT6",'Deep retrofit'!$U$101,IF(F94="Scenario3PBT6",'Deep retrofit'!$V$101,"")))&amp;IF(F94="Scenario1PBT7",'Deep retrofit'!$W$101,IF(F94="Scenario2PBT7",'Deep retrofit'!$X$101,IF(F94="Scenario3PBT7",'Deep retrofit'!$Y$101,"")))&amp;IF(F94="Scenario1PBT8",'Deep retrofit'!$Z$101,IF(F94="Scenario2PBT8",'Deep retrofit'!$AA$101,IF(F94="Scenario3PBT8",'Deep retrofit'!$AB$101,"")))&amp;IF(F94="Scenario1PBT9",'Deep retrofit'!$AC$101,IF(F94="Scenario2PBT9",'Deep retrofit'!$AD$101,IF(F94="Scenario3PBT9",'Deep retrofit'!$AE$101,"")))&amp;IF(F94="Scenario1PBT10",'Deep retrofit'!$AF$101,IF(F94="Scenario2PBT10",'Deep retrofit'!$AG$101,IF(F94="Scenario3PBT10",'Deep retrofit'!$AH$101,"")))&amp;IF(F94="Scenario1PBT11",'Deep retrofit'!$AI$101,IF(F94="Scenario2PBT11",'Deep retrofit'!$AJ$101,IF(F94="Scenario3PBT11",'Deep retrofit'!$AK$101,"")))&amp;IF(F94="Scenario1PBT12",'Deep retrofit'!$AL$101,IF(F94="Scenario2PBT12",'Deep retrofit'!$AM$101,IF(F94="Scenario3PBT12",'Deep retrofit'!$AN$101,"")))&amp;IF(F94="Scenario1PBT13",'Deep retrofit'!$AO$101,IF(F94="Scenario2PBT13",'Deep retrofit'!$AP$101,IF(F94="Scenario3PBT13",'Deep retrofit'!$AQ$101,"")))&amp;IF(F94="Scenario1PBT14",'Deep retrofit'!$AR$101,IF(F94="Scenario2PBT14",'Deep retrofit'!$AS$101,IF(F94="Scenario3PBT14",'Deep retrofit'!$AT$101,"")))&amp;IF(F94="Scenario1PBT15",'Deep retrofit'!$AU$101,IF(F94="Scenario2PBT15",'Deep retrofit'!$AV$101,IF(F94="Scenario3PBT15",'Deep retrofit'!$AW$101,"")))</f>
        <v/>
      </c>
      <c r="AB94" s="233">
        <f t="shared" si="55"/>
        <v>0</v>
      </c>
      <c r="AC94" s="264">
        <f>IFERROR('Projection_Base-case'!G94-G94,0)</f>
        <v>0</v>
      </c>
      <c r="AD94" s="142">
        <f t="shared" si="34"/>
        <v>0</v>
      </c>
      <c r="AE94" s="142">
        <f>IFERROR(100*AC94/'Projection_Base-case'!G94,0)</f>
        <v>0</v>
      </c>
      <c r="AF94" s="142">
        <f>IFERROR('Projection_Base-case'!I94-I94,0)</f>
        <v>0</v>
      </c>
      <c r="AG94" s="142">
        <f t="shared" si="35"/>
        <v>0</v>
      </c>
      <c r="AH94" s="142">
        <f>IFERROR(100*AF94/'Projection_Base-case'!I94,0)</f>
        <v>0</v>
      </c>
      <c r="AI94" s="142">
        <f>IFERROR('Projection_Base-case'!K94-K94,0)</f>
        <v>0</v>
      </c>
      <c r="AJ94" s="142">
        <f t="shared" si="36"/>
        <v>0</v>
      </c>
      <c r="AK94" s="142">
        <f>IFERROR(100*AI94/'Projection_Base-case'!K94,0)</f>
        <v>0</v>
      </c>
      <c r="AL94" s="142">
        <f>IFERROR(M94-'Projection_Base-case'!M94,0)</f>
        <v>0</v>
      </c>
      <c r="AM94" s="142">
        <f t="shared" si="37"/>
        <v>0</v>
      </c>
      <c r="AN94" s="143">
        <f>IFERROR(100*AL94/'Projection_Base-case'!M94,0)</f>
        <v>0</v>
      </c>
      <c r="AO94" s="262">
        <f>IFERROR('Projection_Base-case'!O94-O94,0)</f>
        <v>0</v>
      </c>
      <c r="AP94" s="142">
        <f t="shared" si="38"/>
        <v>0</v>
      </c>
      <c r="AQ94" s="142">
        <f>IFERROR(100*AO94/'Projection_Base-case'!O94,0)</f>
        <v>0</v>
      </c>
      <c r="AR94" s="142">
        <f>IFERROR('Projection_Base-case'!Q94-Q94,0)</f>
        <v>0</v>
      </c>
      <c r="AS94" s="142">
        <f t="shared" si="39"/>
        <v>0</v>
      </c>
      <c r="AT94" s="142">
        <f>IFERROR(100*AR94/'Projection_Base-case'!Q94,0)</f>
        <v>0</v>
      </c>
      <c r="AU94" s="142">
        <f>IFERROR('Projection_Base-case'!S94-S94,0)</f>
        <v>0</v>
      </c>
      <c r="AV94" s="142">
        <f t="shared" si="40"/>
        <v>0</v>
      </c>
      <c r="AW94" s="143">
        <f>IFERROR(100*AU94/'Projection_Base-case'!S94,0)</f>
        <v>0</v>
      </c>
      <c r="AX94" s="262">
        <f>IFERROR('Projection_Base-case'!U94-U94,0)</f>
        <v>0</v>
      </c>
      <c r="AY94" s="142">
        <f t="shared" si="41"/>
        <v>0</v>
      </c>
      <c r="AZ94" s="142">
        <f>IFERROR(100*AX94/'Projection_Base-case'!U94,0)</f>
        <v>0</v>
      </c>
      <c r="BA94" s="142">
        <f>IFERROR('Projection_Base-case'!W94-W94,0)</f>
        <v>0</v>
      </c>
      <c r="BB94" s="142">
        <f t="shared" si="42"/>
        <v>0</v>
      </c>
      <c r="BC94" s="142">
        <f>IFERROR(100*BA94/'Projection_Base-case'!W94,0)</f>
        <v>0</v>
      </c>
      <c r="BD94" s="142">
        <f>IFERROR('Projection_Base-case'!Y94-Y94,0)</f>
        <v>0</v>
      </c>
      <c r="BE94" s="142">
        <f t="shared" si="43"/>
        <v>0</v>
      </c>
      <c r="BF94" s="142">
        <f>IFERROR(100*BD94/'Projection_Base-case'!Y94,0)</f>
        <v>0</v>
      </c>
      <c r="BG94" s="531">
        <f t="shared" si="56"/>
        <v>0</v>
      </c>
      <c r="BH94" s="532">
        <f t="shared" si="57"/>
        <v>0</v>
      </c>
    </row>
    <row r="95" spans="1:60" ht="15.75" thickBot="1" x14ac:dyDescent="0.3">
      <c r="A95" s="265">
        <v>90</v>
      </c>
      <c r="B95" s="147">
        <f>'Projection_Base-case'!B95</f>
        <v>0</v>
      </c>
      <c r="C95" s="147">
        <f>'Projection_Base-case'!C95</f>
        <v>0</v>
      </c>
      <c r="D95" s="147">
        <f>'Projection_Base-case'!D95</f>
        <v>0</v>
      </c>
      <c r="E95" s="144"/>
      <c r="F95" s="266" t="str">
        <f t="shared" si="44"/>
        <v>0</v>
      </c>
      <c r="G95" s="248" t="str">
        <f>IF(F95="Scenario1PBT1",'Deep retrofit'!$E$6,IF(F95="Scenario2PBT1",'Deep retrofit'!$F$6,IF(F95="Scenario3PBT1",'Deep retrofit'!$G$6,"")))&amp;IF(F95="Scenario1PBT2",'Deep retrofit'!$H$6,IF(F95="Scenario2PBT2",'Deep retrofit'!$I$6,IF(F95="Scenario3PBT2",'Deep retrofit'!$J$6,"")))&amp;IF(F95="Scenario1PBT3",'Deep retrofit'!$K$6,IF(F95="Scenario2PBT3",'Deep retrofit'!$L$6,IF(F95="Scenario3PBT3",'Deep retrofit'!$M$6,"")))&amp;IF(F95="Scenario1PBT4",'Deep retrofit'!$N$6,IF(F95="Scenario2PBT4",'Deep retrofit'!$O$6,IF(F95="Scenario3PBT4",'Deep retrofit'!$P$6,"")))&amp;IF(F95="Scenario1PBT5",'Deep retrofit'!$Q$6,IF(F95="Scenario2PBT5",'Deep retrofit'!$R$6,IF(F95="Scenario3PBT5",'Deep retrofit'!$S$6,"")))&amp;IF(F95="Scenario1PBT6",'Deep retrofit'!$T$6,IF(F95="Scenario2PBT6",'Deep retrofit'!$U$6,IF(F95="Scenario3PBT6",'Deep retrofit'!$V$6,"")))&amp;IF(F95="Scenario1PBT7",'Deep retrofit'!$W$6,IF(F95="Scenario2PBT7",'Deep retrofit'!$X$6,IF(F95="Scenario3PBT7",'Deep retrofit'!$Y$6,"")))&amp;IF(F95="Scenario1PBT8",'Deep retrofit'!$Z$6,IF(F95="Scenario2PBT8",'Deep retrofit'!$AA$6,IF(F95="Scenario3PBT8",'Deep retrofit'!$AB$6,"")))&amp;IF(F95="Scenario1PBT9",'Deep retrofit'!$AC$6,IF(F95="Scenario2PBT9",'Deep retrofit'!$AD$6,IF(F95="Scenario3PBT9",'Deep retrofit'!$AE$6,"")))&amp;IF(F95="Scenario1PBT10",'Deep retrofit'!$AF$6,IF(F95="Scenario2PBT10",'Deep retrofit'!$AG$6,IF(F95="Scenario3PBT10",'Deep retrofit'!$AH$6,"")))&amp;IF(F95="Scenario1PBT11",'Deep retrofit'!$AI$6,IF(F95="Scenario2PBT11",'Deep retrofit'!$AJ$6,IF(F95="Scenario3PBT11",'Deep retrofit'!$AK$6,"")))&amp;IF(F95="Scenario1PBT12",'Deep retrofit'!$AL$6,IF(F95="Scenario2PBT12",'Deep retrofit'!$AM$6,IF(F95="Scenario3PBT12",'Deep retrofit'!$AN$6,"")))&amp;IF(F95="Scenario1PBT13",'Deep retrofit'!$AO$6,IF(F95="Scenario2PBT13",'Deep retrofit'!$AP$6,IF(F95="Scenario3PBT13",'Deep retrofit'!$AQ$6,"")))&amp;IF(F95="Scenario1PBT14",'Deep retrofit'!$AR$6,IF(F95="Scenario2PBT14",'Deep retrofit'!$AS$6,IF(F95="Scenario3PBT14",'Deep retrofit'!$AT$6,"")))&amp;IF(F95="Scenario1PBT15",'Deep retrofit'!$AU$6,IF(F95="Scenario2PBT15",'Deep retrofit'!$AV$6,IF(F95="Scenario3PBT15",'Deep retrofit'!$AW$6,"")))</f>
        <v/>
      </c>
      <c r="H95" s="147">
        <f t="shared" si="45"/>
        <v>0</v>
      </c>
      <c r="I95" s="249" t="str">
        <f>IF(F95="Scenario1PBT1",'Deep retrofit'!$E$16,IF(F95="Scenario2PBT1",'Deep retrofit'!$F$16,IF(F95="Scenario3PBT1",'Deep retrofit'!$G$16,"")))&amp;IF(F95="Scenario1PBT2",'Deep retrofit'!$H$16,IF(F95="Scenario2PBT2",'Deep retrofit'!$I$16,IF(F95="Scenario3PBT2",'Deep retrofit'!$J$16,"")))&amp;IF(F95="Scenario1PBT3",'Deep retrofit'!$K$16,IF(F95="Scenario2PBT3",'Deep retrofit'!$L$16,IF(F95="Scenario3PBT3",'Deep retrofit'!$M$16,"")))&amp;IF(F95="Scenario1PBT4",'Deep retrofit'!$N$16,IF(F95="Scenario2PBT4",'Deep retrofit'!$O$16,IF(F95="Scenario3PBT4",'Deep retrofit'!$P$16,"")))&amp;IF(F95="Scenario1PBT5",'Deep retrofit'!$Q$16,IF(F95="Scenario2PBT5",'Deep retrofit'!$R$16,IF(F95="Scenario3PBT5",'Deep retrofit'!$S$16,"")))&amp;IF(F95="Scenario1PBT6",'Deep retrofit'!$T$16,IF(F95="Scenario2PBT6",'Deep retrofit'!$U$16,IF(F95="Scenario3PBT6",'Deep retrofit'!$V$16,"")))&amp;IF(F95="Scenario1PBT7",'Deep retrofit'!$W$16,IF(F95="Scenario2PBT7",'Deep retrofit'!$X$16,IF(F95="Scenario3PBT7",'Deep retrofit'!$Y$16,"")))&amp;IF(F95="Scenario1PBT8",'Deep retrofit'!$Z$16,IF(F95="Scenario2PBT8",'Deep retrofit'!$AA$16,IF(F95="Scenario3PBT8",'Deep retrofit'!$AB$16,"")))&amp;IF(F95="Scenario1PBT9",'Deep retrofit'!$AC$16,IF(F95="Scenario2PBT9",'Deep retrofit'!$AD$16,IF(F95="Scenario3PBT9",'Deep retrofit'!$AE$16,"")))&amp;IF(F95="Scenario1PBT10",'Deep retrofit'!$AF$16,IF(F95="Scenario2PBT10",'Deep retrofit'!$AG$16,IF(F95="Scenario3PBT10",'Deep retrofit'!$AH$16,"")))&amp;IF(F95="Scenario1PBT11",'Deep retrofit'!$AI$16,IF(F95="Scenario2PBT11",'Deep retrofit'!$AJ$16,IF(F95="Scenario3PBT11",'Deep retrofit'!$AK$16,"")))&amp;IF(F95="Scenario1PBT12",'Deep retrofit'!$AL$16,IF(F95="Scenario2PBT12",'Deep retrofit'!$AM$16,IF(F95="Scenario3PBT12",'Deep retrofit'!$AN$16,"")))&amp;IF(F95="Scenario1PBT13",'Deep retrofit'!$AO$16,IF(F95="Scenario2PBT13",'Deep retrofit'!$AP$16,IF(F95="Scenario3PBT13",'Deep retrofit'!$AQ$16,"")))&amp;IF(F95="Scenario1PBT14",'Deep retrofit'!$AR$16,IF(F95="Scenario2PBT14",'Deep retrofit'!$AS$16,IF(F95="Scenario3PBT14",'Deep retrofit'!$AT$16,"")))&amp;IF(F95="Scenario1PBT15",'Deep retrofit'!$AU$16,IF(F95="Scenario2PBT15",'Deep retrofit'!$AV$16,IF(F95="Scenario3PBT15",'Deep retrofit'!$AW$16,"")))</f>
        <v/>
      </c>
      <c r="J95" s="147">
        <f t="shared" si="46"/>
        <v>0</v>
      </c>
      <c r="K95" s="147" t="str">
        <f>IF(F95="Scenario1PBT1",'Deep retrofit'!$E$18,IF(F95="Scenario2PBT1",'Deep retrofit'!$F$18,IF(F95="Scenario3PBT1",'Deep retrofit'!$G$18,"")))&amp;IF(F95="Scenario1PBT2",'Deep retrofit'!$H$18,IF(F95="Scenario2PBT2",'Deep retrofit'!$I$18,IF(F95="Scenario3PBT2",'Deep retrofit'!$J$18,"")))&amp;IF(F95="Scenario1PBT3",'Deep retrofit'!$K$18,IF(F95="Scenario2PBT3",'Deep retrofit'!$L$18,IF(F95="Scenario3PBT3",'Deep retrofit'!$M$18,"")))&amp;IF(F95="Scenario1PBT4",'Deep retrofit'!$N$18,IF(F95="Scenario2PBT4",'Deep retrofit'!$O$18,IF(F95="Scenario3PBT4",'Deep retrofit'!$P$18,"")))&amp;IF(F95="Scenario1PBT5",'Deep retrofit'!$Q$18,IF(F95="Scenario2PBT5",'Deep retrofit'!$R$18,IF(F95="Scenario3PBT5",'Deep retrofit'!$S$18,"")))&amp;IF(F95="Scenario1PBT6",'Deep retrofit'!$T$18,IF(F95="Scenario2PBT6",'Deep retrofit'!$U$18,IF(F95="Scenario3PBT6",'Deep retrofit'!$V$18,"")))&amp;IF(F95="Scenario1PBT7",'Deep retrofit'!$W$18,IF(F95="Scenario2PBT7",'Deep retrofit'!$X$18,IF(F95="Scenario3PBT7",'Deep retrofit'!$Y$18,"")))&amp;IF(F95="Scenario1PBT8",'Deep retrofit'!$Z$18,IF(F95="Scenario2PBT8",'Deep retrofit'!$AA$18,IF(F95="Scenario3PBT8",'Deep retrofit'!$AB$18,"")))&amp;IF(F95="Scenario1PBT9",'Deep retrofit'!$AC$18,IF(F95="Scenario2PBT9",'Deep retrofit'!$AD$18,IF(F95="Scenario3PBT9",'Deep retrofit'!$AE$18,"")))&amp;IF(F95="Scenario1PBT10",'Deep retrofit'!$AF$18,IF(F95="Scenario2PBT10",'Deep retrofit'!$AG$18,IF(F95="Scenario3PBT10",'Deep retrofit'!$AH$18,"")))&amp;IF(F95="Scenario1PBT11",'Deep retrofit'!$AI$18,IF(F95="Scenario2PBT11",'Deep retrofit'!$AJ$18,IF(F95="Scenario3PBT11",'Deep retrofit'!$AK$18,"")))&amp;IF(F95="Scenario1PBT12",'Deep retrofit'!$AL$18,IF(F95="Scenario2PBT12",'Deep retrofit'!$AM$18,IF(F95="Scenario3PBT12",'Deep retrofit'!$AN$18,"")))&amp;IF(F95="Scenario1PBT13",'Deep retrofit'!$AO$18,IF(F95="Scenario2PBT13",'Deep retrofit'!$AP$18,IF(F95="Scenario3PBT13",'Deep retrofit'!$AQ$18,"")))&amp;IF(F95="Scenario1PBT14",'Deep retrofit'!$AR$18,IF(F95="Scenario2PBT14",'Deep retrofit'!$AS$18,IF(F95="Scenario3PBT14",'Deep retrofit'!$AT$18,"")))&amp;IF(F95="Scenario1PBT15",'Deep retrofit'!$AU$18,IF(F95="Scenario2PBT15",'Deep retrofit'!$AV$18,IF(F95="Scenario3PBT15",'Deep retrofit'!$AW$18,"")))</f>
        <v/>
      </c>
      <c r="L95" s="147">
        <f t="shared" si="47"/>
        <v>0</v>
      </c>
      <c r="M95" s="147" t="str">
        <f>IF(F95="Scenario1PBT1",'Deep retrofit'!$E$20,IF(F95="Scenario2PBT1",'Deep retrofit'!$F$20,IF(F95="Scenario3PBT1",'Deep retrofit'!$G$20,"")))&amp;IF(F95="Scenario1PBT2",'Deep retrofit'!$H$20,IF(F95="Scenario2PBT2",'Deep retrofit'!$I$20,IF(F95="Scenario3PBT2",'Deep retrofit'!$J$20,"")))&amp;IF(F95="Scenario1PBT3",'Deep retrofit'!$K$20,IF(F95="Scenario2PBT3",'Deep retrofit'!$L$20,IF(F95="Scenario3PBT3",'Deep retrofit'!$M$20,"")))&amp;IF(F95="Scenario1PBT4",'Deep retrofit'!$N$20,IF(F95="Scenario2PBT4",'Deep retrofit'!$O$20,IF(F95="Scenario3PBT4",'Deep retrofit'!$P$20,"")))&amp;IF(F95="Scenario1PBT5",'Deep retrofit'!$Q$20,IF(F95="Scenario2PBT5",'Deep retrofit'!$R$20,IF(F95="Scenario3PBT5",'Deep retrofit'!$S$20,"")))&amp;IF(F95="Scenario1PBT6",'Deep retrofit'!$T$20,IF(F95="Scenario2PBT6",'Deep retrofit'!$U$20,IF(F95="Scenario3PBT6",'Deep retrofit'!$V$20,"")))&amp;IF(F95="Scenario1PBT7",'Deep retrofit'!$W$20,IF(F95="Scenario2PBT7",'Deep retrofit'!$X$20,IF(F95="Scenario3PBT7",'Deep retrofit'!$Y$20,"")))&amp;IF(F95="Scenario1PBT8",'Deep retrofit'!$Z$20,IF(F95="Scenario2PBT8",'Deep retrofit'!$AA$20,IF(F95="Scenario3PBT8",'Deep retrofit'!$AB$20,"")))&amp;IF(F95="Scenario1PBT9",'Deep retrofit'!$AC$20,IF(F95="Scenario2PBT9",'Deep retrofit'!$AD$20,IF(F95="Scenario3PBT9",'Deep retrofit'!$AE$20,"")))&amp;IF(F95="Scenario1PBT10",'Deep retrofit'!$AF$20,IF(F95="Scenario2PBT10",'Deep retrofit'!$AG$20,IF(F95="Scenario3PBT10",'Deep retrofit'!$AH$20,"")))&amp;IF(F95="Scenario1PBT11",'Deep retrofit'!$AI$20,IF(F95="Scenario2PBT11",'Deep retrofit'!$AJ$20,IF(F95="Scenario3PBT11",'Deep retrofit'!$AK$20,"")))&amp;IF(F95="Scenario1PBT12",'Deep retrofit'!$AL$20,IF(F95="Scenario2PBT12",'Deep retrofit'!$AM$20,IF(F95="Scenario3PBT12",'Deep retrofit'!$AN$20,"")))&amp;IF(F95="Scenario1PBT13",'Deep retrofit'!$AO$20,IF(F95="Scenario2PBT13",'Deep retrofit'!$AP$20,IF(F95="Scenario3PBT13",'Deep retrofit'!$AQ$20,"")))&amp;IF(F95="Scenario1PBT14",'Deep retrofit'!$AR$20,IF(F95="Scenario2PBT14",'Deep retrofit'!$AS$20,IF(F95="Scenario3PBT14",'Deep retrofit'!$AT$20,"")))&amp;IF(F95="Scenario1PBT15",'Deep retrofit'!$AU$20,IF(F95="Scenario2PBT15",'Deep retrofit'!$AV$20,IF(F95="Scenario3PBT15",'Deep retrofit'!$AW$20,"")))</f>
        <v/>
      </c>
      <c r="N95" s="148">
        <f t="shared" si="48"/>
        <v>0</v>
      </c>
      <c r="O95" s="267" t="str">
        <f>IF(F95="Scenario1PBT1",'Deep retrofit'!$E$23,IF(F95="Scenario2PBT1",'Deep retrofit'!$F$23,IF(F95="Scenario3PBT1",'Deep retrofit'!$G$23,"")))&amp;IF(F95="Scenario1PBT2",'Deep retrofit'!$H$23,IF(F95="Scenario2PBT2",'Deep retrofit'!$I$23,IF(F95="Scenario3PBT2",'Deep retrofit'!$J$23,"")))&amp;IF(F95="Scenario1PBT3",'Deep retrofit'!$K$23,IF(F95="Scenario2PBT3",'Deep retrofit'!$L$23,IF(F95="Scenario3PBT3",'Deep retrofit'!$M$23,"")))&amp;IF(F95="Scenario1PBT4",'Deep retrofit'!$N$23,IF(F95="Scenario2PBT4",'Deep retrofit'!$O$23,IF(F95="Scenario3PBT4",'Deep retrofit'!$P$23,"")))&amp;IF(F95="Scenario1PBT5",'Deep retrofit'!$Q$23,IF(F95="Scenario2PBT5",'Deep retrofit'!$R$23,IF(F95="Scenario3PBT5",'Deep retrofit'!$S$23,"")))&amp;IF(F95="Scenario1PBT6",'Deep retrofit'!$T$23,IF(F95="Scenario2PBT6",'Deep retrofit'!$U$23,IF(F95="Scenario3PBT6",'Deep retrofit'!$V$23,"")))&amp;IF(F95="Scenario1PBT7",'Deep retrofit'!$W$23,IF(F95="Scenario2PBT7",'Deep retrofit'!$X$23,IF(F95="Scenario3PBT7",'Deep retrofit'!$Y$23,"")))&amp;IF(F95="Scenario1PBT8",'Deep retrofit'!$Z$23,IF(F95="Scenario2PBT8",'Deep retrofit'!$AA$23,IF(F95="Scenario3PBT8",'Deep retrofit'!$AB$23,"")))&amp;IF(F95="Scenario1PBT9",'Deep retrofit'!$AC$23,IF(F95="Scenario2PBT9",'Deep retrofit'!$AD$23,IF(F95="Scenario3PBT9",'Deep retrofit'!$AE$23,"")))&amp;IF(F95="Scenario1PBT10",'Deep retrofit'!$AF$23,IF(F95="Scenario2PBT10",'Deep retrofit'!$AG$23,IF(F95="Scenario3PBT10",'Deep retrofit'!$AH$23,"")))&amp;IF(F95="Scenario1PBT11",'Deep retrofit'!$AI$23,IF(F95="Scenario2PBT11",'Deep retrofit'!$AJ$23,IF(F95="Scenario3PBT11",'Deep retrofit'!$AK$23,"")))&amp;IF(F95="Scenario1PBT12",'Deep retrofit'!$AL$23,IF(F95="Scenario2PBT12",'Deep retrofit'!$AM$23,IF(F95="Scenario3PBT12",'Deep retrofit'!$AN$23,"")))&amp;IF(F95="Scenario1PBT13",'Deep retrofit'!$AO$23,IF(F95="Scenario2PBT13",'Deep retrofit'!$AP$23,IF(F95="Scenario3PBT13",'Deep retrofit'!$AQ$23,"")))&amp;IF(F95="Scenario1PBT14",'Deep retrofit'!$AR$23,IF(F95="Scenario2PBT14",'Deep retrofit'!$AS$23,IF(F95="Scenario3PBT14",'Deep retrofit'!$AT$23,"")))&amp;IF(F95="Scenario1PBT15",'Deep retrofit'!$AU$23,IF(F95="Scenario2PBT15",'Deep retrofit'!$AV$23,IF(F95="Scenario3PBT15",'Deep retrofit'!$AW$23,"")))</f>
        <v/>
      </c>
      <c r="P95" s="147">
        <f t="shared" si="49"/>
        <v>0</v>
      </c>
      <c r="Q95" s="147" t="str">
        <f>IF(F95="Scenario1PBT1",'Deep retrofit'!$E$25,IF(F95="Scenario2PBT1",'Deep retrofit'!$F$25,IF(F95="Scenario3PBT1",'Deep retrofit'!$G$25,"")))&amp;IF(F95="Scenario1PBT2",'Deep retrofit'!$H$25,IF(F95="Scenario2PBT2",'Deep retrofit'!$I$25,IF(F95="Scenario3PBT2",'Deep retrofit'!$J$25,"")))&amp;IF(F95="Scenario1PBT3",'Deep retrofit'!$K$25,IF(F95="Scenario2PBT3",'Deep retrofit'!$L$25,IF(F95="Scenario3PBT3",'Deep retrofit'!$M$25,"")))&amp;IF(F95="Scenario1PBT4",'Deep retrofit'!$N$25,IF(F95="Scenario2PBT4",'Deep retrofit'!$O$25,IF(F95="Scenario3PBT4",'Deep retrofit'!$P$25,"")))&amp;IF(F95="Scenario1PBT5",'Deep retrofit'!$Q$25,IF(F95="Scenario2PBT5",'Deep retrofit'!$R$25,IF(F95="Scenario3PBT5",'Deep retrofit'!$S$25,"")))&amp;IF(F95="Scenario1PBT6",'Deep retrofit'!$T$25,IF(F95="Scenario2PBT6",'Deep retrofit'!$U$25,IF(F95="Scenario3PBT6",'Deep retrofit'!$V$25,"")))&amp;IF(F95="Scenario1PBT7",'Deep retrofit'!$W$25,IF(F95="Scenario2PBT7",'Deep retrofit'!$X$25,IF(F95="Scenario3PBT7",'Deep retrofit'!$Y$25,"")))&amp;IF(F95="Scenario1PBT8",'Deep retrofit'!$Z$25,IF(F95="Scenario2PBT8",'Deep retrofit'!$AA$25,IF(F95="Scenario3PBT8",'Deep retrofit'!$AB$25,"")))&amp;IF(F95="Scenario1PBT9",'Deep retrofit'!$AC$25,IF(F95="Scenario2PBT9",'Deep retrofit'!$AD$25,IF(F95="Scenario3PBT9",'Deep retrofit'!$AE$25,"")))&amp;IF(F95="Scenario1PBT10",'Deep retrofit'!$AF$25,IF(F95="Scenario2PBT10",'Deep retrofit'!$AG$25,IF(F95="Scenario3PBT10",'Deep retrofit'!$AH$25,"")))&amp;IF(F95="Scenario1PBT11",'Deep retrofit'!$AI$25,IF(F95="Scenario2PBT11",'Deep retrofit'!$AJ$25,IF(F95="Scenario3PBT11",'Deep retrofit'!$AK$25,"")))&amp;IF(F95="Scenario1PBT12",'Deep retrofit'!$AL$25,IF(F95="Scenario2PBT12",'Deep retrofit'!$AM$25,IF(F95="Scenario3PBT12",'Deep retrofit'!$AN$25,"")))&amp;IF(F95="Scenario1PBT13",'Deep retrofit'!$AO$25,IF(F95="Scenario2PBT13",'Deep retrofit'!$AP$25,IF(F95="Scenario3PBT13",'Deep retrofit'!$AQ$25,"")))&amp;IF(F95="Scenario1PBT14",'Deep retrofit'!$AR$25,IF(F95="Scenario2PBT14",'Deep retrofit'!$AS$25,IF(F95="Scenario3PBT14",'Deep retrofit'!$AT$25,"")))&amp;IF(F95="Scenario1PBT15",'Deep retrofit'!$AU$25,IF(F95="Scenario2PBT15",'Deep retrofit'!$AV$25,IF(F95="Scenario3PBT15",'Deep retrofit'!$AW$25,"")))</f>
        <v/>
      </c>
      <c r="R95" s="147">
        <f t="shared" si="50"/>
        <v>0</v>
      </c>
      <c r="S95" s="147" t="str">
        <f>IF(F95="Scenario1PBT1",'Deep retrofit'!$E$27,IF(F95="Scenario2PBT1",'Deep retrofit'!$F$27,IF(F95="Scenario3PBT1",'Deep retrofit'!$G$27,"")))&amp;IF(F95="Scenario1PBT2",'Deep retrofit'!$H$27,IF(F95="Scenario2PBT2",'Deep retrofit'!$I$27,IF(F95="Scenario3PBT2",'Deep retrofit'!$J$27,"")))&amp;IF(F95="Scenario1PBT3",'Deep retrofit'!$K$27,IF(F95="Scenario2PBT3",'Deep retrofit'!$L$27,IF(F95="Scenario3PBT3",'Deep retrofit'!$M$27,"")))&amp;IF(F95="Scenario1PBT4",'Deep retrofit'!$N$27,IF(F95="Scenario2PBT4",'Deep retrofit'!$O$27,IF(F95="Scenario3PBT4",'Deep retrofit'!$P$27,"")))&amp;IF(F95="Scenario1PBT5",'Deep retrofit'!$Q$27,IF(F95="Scenario2PBT5",'Deep retrofit'!$R$27,IF(F95="Scenario3PBT5",'Deep retrofit'!$S$27,"")))&amp;IF(F95="Scenario1PBT6",'Deep retrofit'!$T$27,IF(F95="Scenario2PBT6",'Deep retrofit'!$U$27,IF(F95="Scenario3PBT6",'Deep retrofit'!$V$27,"")))&amp;IF(F95="Scenario1PBT7",'Deep retrofit'!$W$27,IF(F95="Scenario2PBT7",'Deep retrofit'!$X$27,IF(F95="Scenario3PBT7",'Deep retrofit'!$Y$27,"")))&amp;IF(F95="Scenario1PBT8",'Deep retrofit'!$Z$27,IF(F95="Scenario2PBT8",'Deep retrofit'!$AA$27,IF(F95="Scenario3PBT8",'Deep retrofit'!$AB$27,"")))&amp;IF(F95="Scenario1PBT9",'Deep retrofit'!$AC$27,IF(F95="Scenario2PBT9",'Deep retrofit'!$AD$27,IF(F95="Scenario3PBT9",'Deep retrofit'!$AE$27,"")))&amp;IF(F95="Scenario1PBT10",'Deep retrofit'!$AF$27,IF(F95="Scenario2PBT10",'Deep retrofit'!$AG$27,IF(F95="Scenario3PBT10",'Deep retrofit'!$AH$27,"")))&amp;IF(F95="Scenario1PBT11",'Deep retrofit'!$AI$27,IF(F95="Scenario2PBT11",'Deep retrofit'!$AJ$27,IF(F95="Scenario3PBT11",'Deep retrofit'!$AK$27,"")))&amp;IF(F95="Scenario1PBT12",'Deep retrofit'!$AL$27,IF(F95="Scenario2PBT12",'Deep retrofit'!$AM$27,IF(F95="Scenario3PBT12",'Deep retrofit'!$AN$27,"")))&amp;IF(F95="Scenario1PBT13",'Deep retrofit'!$AO$27,IF(F95="Scenario2PBT13",'Deep retrofit'!$AP$27,IF(F95="Scenario3PBT13",'Deep retrofit'!$AQ$27,"")))&amp;IF(F95="Scenario1PBT14",'Deep retrofit'!$AR$27,IF(F95="Scenario2PBT14",'Deep retrofit'!$AS$27,IF(F95="Scenario3PBT14",'Deep retrofit'!$AT$27,"")))&amp;IF(F95="Scenario1PBT15",'Deep retrofit'!$AU$27,IF(F95="Scenario2PBT15",'Deep retrofit'!$AV$27,IF(F95="Scenario3PBT15",'Deep retrofit'!$AW$27,"")))</f>
        <v/>
      </c>
      <c r="T95" s="268">
        <f t="shared" si="51"/>
        <v>0</v>
      </c>
      <c r="U95" s="267" t="str">
        <f>IF(F95="Scenario1PBT1",'Deep retrofit'!$E$38,IF(F95="Scenario2PBT1",'Deep retrofit'!$F$38,IF(F95="Scenario3PBT1",'Deep retrofit'!$G$38,"")))&amp;IF(F95="Scenario1PBT2",'Deep retrofit'!$H$38,IF(F95="Scenario2PBT2",'Deep retrofit'!$I$38,IF(F95="Scenario3PBT2",'Deep retrofit'!$J$38,"")))&amp;IF(F95="Scenario1PBT3",'Deep retrofit'!$K$38,IF(F95="Scenario2PBT3",'Deep retrofit'!$L$38,IF(F95="Scenario3PBT3",'Deep retrofit'!$M$38,"")))&amp;IF(F95="Scenario1PBT4",'Deep retrofit'!$N$38,IF(F95="Scenario2PBT4",'Deep retrofit'!$O$38,IF(F95="Scenario3PBT4",'Deep retrofit'!$P$38,"")))&amp;IF(F95="Scenario1PBT5",'Deep retrofit'!$Q$38,IF(F95="Scenario2PBT5",'Deep retrofit'!$R$38,IF(F95="Scenario3PBT5",'Deep retrofit'!$S$38,"")))&amp;IF(F95="Scenario1PBT6",'Deep retrofit'!$T$38,IF(F95="Scenario2PBT6",'Deep retrofit'!$U$38,IF(F95="Scenario3PBT6",'Deep retrofit'!$V$38,"")))&amp;IF(F95="Scenario1PBT7",'Deep retrofit'!$W$38,IF(F95="Scenario2PBT7",'Deep retrofit'!$X$38,IF(F95="Scenario3PBT7",'Deep retrofit'!$Y$38,"")))&amp;IF(F95="Scenario1PBT8",'Deep retrofit'!$Z$38,IF(F95="Scenario2PBT8",'Deep retrofit'!$AA$38,IF(F95="Scenario3PBT8",'Deep retrofit'!$AB$38,"")))&amp;IF(F95="Scenario1PBT9",'Deep retrofit'!$AC$38,IF(F95="Scenario2PBT9",'Deep retrofit'!$AD$38,IF(F95="Scenario3PBT9",'Deep retrofit'!$AE$38,"")))&amp;IF(F95="Scenario1PBT10",'Deep retrofit'!$AF$38,IF(F95="Scenario2PBT10",'Deep retrofit'!$AG$38,IF(F95="Scenario3PBT10",'Deep retrofit'!$AH$38,"")))&amp;IF(F95="Scenario1PBT11",'Deep retrofit'!$AI$38,IF(F95="Scenario2PBT11",'Deep retrofit'!$AJ$38,IF(F95="Scenario3PBT11",'Deep retrofit'!$AK$38,"")))&amp;IF(F95="Scenario1PBT12",'Deep retrofit'!$AL$38,IF(F95="Scenario2PBT12",'Deep retrofit'!$AM$38,IF(F95="Scenario3PBT12",'Deep retrofit'!$AN$38,"")))&amp;IF(F95="Scenario1PBT13",'Deep retrofit'!$AO$38,IF(F95="Scenario2PBT13",'Deep retrofit'!$AP$38,IF(F95="Scenario3PBT13",'Deep retrofit'!$AQ$38,"")))&amp;IF(F95="Scenario1PBT14",'Deep retrofit'!$AR$38,IF(F95="Scenario2PBT14",'Deep retrofit'!$AS$38,IF(F95="Scenario3PBT14",'Deep retrofit'!$AT$38,"")))&amp;IF(F95="Scenario1PBT15",'Deep retrofit'!$AU$38,IF(F95="Scenario2PBT15",'Deep retrofit'!$AV$38,IF(F95="Scenario3PBT15",'Deep retrofit'!$AW$38,"")))</f>
        <v/>
      </c>
      <c r="V95" s="147">
        <f t="shared" si="52"/>
        <v>0</v>
      </c>
      <c r="W95" s="147" t="str">
        <f>IF(F95="Scenario1PBT1",'Deep retrofit'!$E$40,IF(F95="Scenario2PBT1",'Deep retrofit'!$F$40,IF(F95="Scenario3PBT1",'Deep retrofit'!$G$40,"")))&amp;IF(F95="Scenario1PBT2",'Deep retrofit'!$H$40,IF(F95="Scenario2PBT2",'Deep retrofit'!$I$40,IF(F95="Scenario3PBT2",'Deep retrofit'!$J$40,"")))&amp;IF(F95="Scenario1PBT3",'Deep retrofit'!$K$40,IF(F95="Scenario2PBT3",'Deep retrofit'!$L$40,IF(F95="Scenario3PBT3",'Deep retrofit'!$M$40,"")))&amp;IF(F95="Scenario1PBT4",'Deep retrofit'!$N$40,IF(F95="Scenario2PBT4",'Deep retrofit'!$O$40,IF(F95="Scenario3PBT4",'Deep retrofit'!$P$40,"")))&amp;IF(F95="Scenario1PBT5",'Deep retrofit'!$Q$40,IF(F95="Scenario2PBT5",'Deep retrofit'!$R$40,IF(F95="Scenario3PBT5",'Deep retrofit'!$S$40,"")))&amp;IF(F95="Scenario1PBT6",'Deep retrofit'!$T$40,IF(F95="Scenario2PBT6",'Deep retrofit'!$U$40,IF(F95="Scenario3PBT6",'Deep retrofit'!$V$40,"")))&amp;IF(F95="Scenario1PBT7",'Deep retrofit'!$W$40,IF(F95="Scenario2PBT7",'Deep retrofit'!$X$40,IF(F95="Scenario3PBT7",'Deep retrofit'!$Y$40,"")))&amp;IF(F95="Scenario1PBT8",'Deep retrofit'!$Z$40,IF(F95="Scenario2PBT8",'Deep retrofit'!$AA$40,IF(F95="Scenario3PBT8",'Deep retrofit'!$AB$40,"")))&amp;IF(F95="Scenario1PBT9",'Deep retrofit'!$AC$40,IF(F95="Scenario2PBT9",'Deep retrofit'!$AD$40,IF(F95="Scenario3PBT9",'Deep retrofit'!$AE$40,"")))&amp;IF(F95="Scenario1PBT10",'Deep retrofit'!$AF$40,IF(F95="Scenario2PBT10",'Deep retrofit'!$AG$40,IF(F95="Scenario3PBT10",'Deep retrofit'!$AH$40,"")))&amp;IF(F95="Scenario1PBT11",'Deep retrofit'!$AI$40,IF(F95="Scenario2PBT11",'Deep retrofit'!$AJ$40,IF(F95="Scenario3PBT11",'Deep retrofit'!$AK$40,"")))&amp;IF(F95="Scenario1PBT12",'Deep retrofit'!$AL$40,IF(F95="Scenario2PBT12",'Deep retrofit'!$AM$40,IF(F95="Scenario3PBT12",'Deep retrofit'!$AN$40,"")))&amp;IF(F95="Scenario1PBT13",'Deep retrofit'!$AO$40,IF(F95="Scenario2PBT13",'Deep retrofit'!$AP$40,IF(F95="Scenario3PBT13",'Deep retrofit'!$AQ$40,"")))&amp;IF(F95="Scenario1PBT14",'Deep retrofit'!$AR$40,IF(F95="Scenario2PBT14",'Deep retrofit'!$AS$40,IF(F95="Scenario3PBT14",'Deep retrofit'!$AT$40,"")))&amp;IF(F95="Scenario1PBT15",'Deep retrofit'!$AU$40,IF(F95="Scenario2PBT15",'Deep retrofit'!$AV$40,IF(F95="Scenario3PBT15",'Deep retrofit'!$AW$40,"")))</f>
        <v/>
      </c>
      <c r="X95" s="147">
        <f t="shared" si="53"/>
        <v>0</v>
      </c>
      <c r="Y95" s="147" t="str">
        <f>IF(F95="Scenario1PBT1",'Deep retrofit'!$E$42,IF(F95="Scenario2PBT1",'Deep retrofit'!$F$42,IF(F95="Scenario3PBT1",'Deep retrofit'!$G$42,"")))&amp;IF(F95="Scenario1PBT2",'Deep retrofit'!$H$42,IF(F95="Scenario2PBT2",'Deep retrofit'!$I$42,IF(F95="Scenario3PBT2",'Deep retrofit'!$J$42,"")))&amp;IF(F95="Scenario1PBT3",'Deep retrofit'!$K$42,IF(F95="Scenario2PBT3",'Deep retrofit'!$L$42,IF(F95="Scenario3PBT3",'Deep retrofit'!$M$42,"")))&amp;IF(F95="Scenario1PBT4",'Deep retrofit'!$N$42,IF(F95="Scenario2PBT4",'Deep retrofit'!$O$42,IF(F95="Scenario3PBT4",'Deep retrofit'!$P$42,"")))&amp;IF(F95="Scenario1PBT5",'Deep retrofit'!$Q$42,IF(F95="Scenario2PBT5",'Deep retrofit'!$R$42,IF(F95="Scenario3PBT5",'Deep retrofit'!$S$42,"")))&amp;IF(F95="Scenario1PBT6",'Deep retrofit'!$T$42,IF(F95="Scenario2PBT6",'Deep retrofit'!$U$42,IF(F95="Scenario3PBT6",'Deep retrofit'!$V$42,"")))&amp;IF(F95="Scenario1PBT7",'Deep retrofit'!$W$42,IF(F95="Scenario2PBT7",'Deep retrofit'!$X$42,IF(F95="Scenario3PBT7",'Deep retrofit'!$Y$42,"")))&amp;IF(F95="Scenario1PBT8",'Deep retrofit'!$Z$42,IF(F95="Scenario2PBT8",'Deep retrofit'!$AA$42,IF(F95="Scenario3PBT8",'Deep retrofit'!$AB$42,"")))&amp;IF(F95="Scenario1PBT9",'Deep retrofit'!$AC$42,IF(F95="Scenario2PBT9",'Deep retrofit'!$AD$42,IF(F95="Scenario3PBT9",'Deep retrofit'!$AE$42,"")))&amp;IF(F95="Scenario1PBT10",'Deep retrofit'!$AF$42,IF(F95="Scenario2PBT10",'Deep retrofit'!$AG$42,IF(F95="Scenario3PBT10",'Deep retrofit'!$AH$42,"")))&amp;IF(F95="Scenario1PBT11",'Deep retrofit'!$AI$42,IF(F95="Scenario2PBT11",'Deep retrofit'!$AJ$42,IF(F95="Scenario3PBT11",'Deep retrofit'!$AK$42,"")))&amp;IF(F95="Scenario1PBT12",'Deep retrofit'!$AL$42,IF(F95="Scenario2PBT12",'Deep retrofit'!$AM$42,IF(F95="Scenario3PBT12",'Deep retrofit'!$AN$42,"")))&amp;IF(F95="Scenario1PBT13",'Deep retrofit'!$AO$42,IF(F95="Scenario2PBT13",'Deep retrofit'!$AP$42,IF(F95="Scenario3PBT13",'Deep retrofit'!$AQ$42,"")))&amp;IF(F95="Scenario1PBT14",'Deep retrofit'!$AR$42,IF(F95="Scenario2PBT14",'Deep retrofit'!$AS$42,IF(F95="Scenario3PBT14",'Deep retrofit'!$AT$42,"")))&amp;IF(F95="Scenario1PBT15",'Deep retrofit'!$AU$42,IF(F95="Scenario2PBT15",'Deep retrofit'!$AV$42,IF(F95="Scenario3PBT15",'Deep retrofit'!$AW$42,"")))</f>
        <v/>
      </c>
      <c r="Z95" s="147">
        <f t="shared" si="54"/>
        <v>0</v>
      </c>
      <c r="AA95" s="337" t="str">
        <f>IF(F95="Scenario1PBT1",'Deep retrofit'!$E$101,IF(F95="Scenario2PBT1",'Deep retrofit'!$F$101,IF(F95="Scenario3PBT1",'Deep retrofit'!$G$101,"")))&amp;IF(F95="Scenario1PBT2",'Deep retrofit'!$H$101,IF(F95="Scenario2PBT2",'Deep retrofit'!$I$101,IF(F95="Scenario3PBT2",'Deep retrofit'!$J$101,"")))&amp;IF(F95="Scenario1PBT3",'Deep retrofit'!$K$101,IF(F95="Scenario2PBT3",'Deep retrofit'!$L$101,IF(F95="Scenario3PBT3",'Deep retrofit'!$M$101,"")))&amp;IF(F95="Scenario1PBT4",'Deep retrofit'!$N$101,IF(F95="Scenario2PBT4",'Deep retrofit'!$O$101,IF(F95="Scenario3PBT4",'Deep retrofit'!$P$101,"")))&amp;IF(F95="Scenario1PBT5",'Deep retrofit'!$Q$101,IF(F95="Scenario2PBT5",'Deep retrofit'!$R$101,IF(F95="Scenario3PBT5",'Deep retrofit'!$S$101,"")))&amp;IF(F95="Scenario1PBT6",'Deep retrofit'!$T$101,IF(F95="Scenario2PBT6",'Deep retrofit'!$U$101,IF(F95="Scenario3PBT6",'Deep retrofit'!$V$101,"")))&amp;IF(F95="Scenario1PBT7",'Deep retrofit'!$W$101,IF(F95="Scenario2PBT7",'Deep retrofit'!$X$101,IF(F95="Scenario3PBT7",'Deep retrofit'!$Y$101,"")))&amp;IF(F95="Scenario1PBT8",'Deep retrofit'!$Z$101,IF(F95="Scenario2PBT8",'Deep retrofit'!$AA$101,IF(F95="Scenario3PBT8",'Deep retrofit'!$AB$101,"")))&amp;IF(F95="Scenario1PBT9",'Deep retrofit'!$AC$101,IF(F95="Scenario2PBT9",'Deep retrofit'!$AD$101,IF(F95="Scenario3PBT9",'Deep retrofit'!$AE$101,"")))&amp;IF(F95="Scenario1PBT10",'Deep retrofit'!$AF$101,IF(F95="Scenario2PBT10",'Deep retrofit'!$AG$101,IF(F95="Scenario3PBT10",'Deep retrofit'!$AH$101,"")))&amp;IF(F95="Scenario1PBT11",'Deep retrofit'!$AI$101,IF(F95="Scenario2PBT11",'Deep retrofit'!$AJ$101,IF(F95="Scenario3PBT11",'Deep retrofit'!$AK$101,"")))&amp;IF(F95="Scenario1PBT12",'Deep retrofit'!$AL$101,IF(F95="Scenario2PBT12",'Deep retrofit'!$AM$101,IF(F95="Scenario3PBT12",'Deep retrofit'!$AN$101,"")))&amp;IF(F95="Scenario1PBT13",'Deep retrofit'!$AO$101,IF(F95="Scenario2PBT13",'Deep retrofit'!$AP$101,IF(F95="Scenario3PBT13",'Deep retrofit'!$AQ$101,"")))&amp;IF(F95="Scenario1PBT14",'Deep retrofit'!$AR$101,IF(F95="Scenario2PBT14",'Deep retrofit'!$AS$101,IF(F95="Scenario3PBT14",'Deep retrofit'!$AT$101,"")))&amp;IF(F95="Scenario1PBT15",'Deep retrofit'!$AU$101,IF(F95="Scenario2PBT15",'Deep retrofit'!$AV$101,IF(F95="Scenario3PBT15",'Deep retrofit'!$AW$101,"")))</f>
        <v/>
      </c>
      <c r="AB95" s="329">
        <f t="shared" si="55"/>
        <v>0</v>
      </c>
      <c r="AC95" s="269">
        <f>IFERROR('Projection_Base-case'!G95-G95,0)</f>
        <v>0</v>
      </c>
      <c r="AD95" s="147">
        <f t="shared" si="34"/>
        <v>0</v>
      </c>
      <c r="AE95" s="147">
        <f>IFERROR(100*AC95/'Projection_Base-case'!G95,0)</f>
        <v>0</v>
      </c>
      <c r="AF95" s="147">
        <f>IFERROR('Projection_Base-case'!I95-I95,0)</f>
        <v>0</v>
      </c>
      <c r="AG95" s="147">
        <f t="shared" si="35"/>
        <v>0</v>
      </c>
      <c r="AH95" s="147">
        <f>IFERROR(100*AF95/'Projection_Base-case'!I95,0)</f>
        <v>0</v>
      </c>
      <c r="AI95" s="147">
        <f>IFERROR('Projection_Base-case'!K95-K95,0)</f>
        <v>0</v>
      </c>
      <c r="AJ95" s="147">
        <f t="shared" si="36"/>
        <v>0</v>
      </c>
      <c r="AK95" s="147">
        <f>IFERROR(100*AI95/'Projection_Base-case'!K95,0)</f>
        <v>0</v>
      </c>
      <c r="AL95" s="147">
        <f>IFERROR(M95-'Projection_Base-case'!M95,0)</f>
        <v>0</v>
      </c>
      <c r="AM95" s="147">
        <f t="shared" si="37"/>
        <v>0</v>
      </c>
      <c r="AN95" s="148">
        <f>IFERROR(100*AL95/'Projection_Base-case'!M95,0)</f>
        <v>0</v>
      </c>
      <c r="AO95" s="267">
        <f>IFERROR('Projection_Base-case'!O95-O95,0)</f>
        <v>0</v>
      </c>
      <c r="AP95" s="147">
        <f t="shared" si="38"/>
        <v>0</v>
      </c>
      <c r="AQ95" s="147">
        <f>IFERROR(100*AO95/'Projection_Base-case'!O95,0)</f>
        <v>0</v>
      </c>
      <c r="AR95" s="147">
        <f>IFERROR('Projection_Base-case'!Q95-Q95,0)</f>
        <v>0</v>
      </c>
      <c r="AS95" s="147">
        <f t="shared" si="39"/>
        <v>0</v>
      </c>
      <c r="AT95" s="147">
        <f>IFERROR(100*AR95/'Projection_Base-case'!Q95,0)</f>
        <v>0</v>
      </c>
      <c r="AU95" s="147">
        <f>IFERROR('Projection_Base-case'!S95-S95,0)</f>
        <v>0</v>
      </c>
      <c r="AV95" s="147">
        <f t="shared" si="40"/>
        <v>0</v>
      </c>
      <c r="AW95" s="148">
        <f>IFERROR(100*AU95/'Projection_Base-case'!S95,0)</f>
        <v>0</v>
      </c>
      <c r="AX95" s="267">
        <f>IFERROR('Projection_Base-case'!U95-U95,0)</f>
        <v>0</v>
      </c>
      <c r="AY95" s="147">
        <f t="shared" si="41"/>
        <v>0</v>
      </c>
      <c r="AZ95" s="147">
        <f>IFERROR(100*AX95/'Projection_Base-case'!U95,0)</f>
        <v>0</v>
      </c>
      <c r="BA95" s="147">
        <f>IFERROR('Projection_Base-case'!W95-W95,0)</f>
        <v>0</v>
      </c>
      <c r="BB95" s="147">
        <f t="shared" si="42"/>
        <v>0</v>
      </c>
      <c r="BC95" s="147">
        <f>IFERROR(100*BA95/'Projection_Base-case'!W95,0)</f>
        <v>0</v>
      </c>
      <c r="BD95" s="147">
        <f>IFERROR('Projection_Base-case'!Y95-Y95,0)</f>
        <v>0</v>
      </c>
      <c r="BE95" s="147">
        <f t="shared" si="43"/>
        <v>0</v>
      </c>
      <c r="BF95" s="147">
        <f>IFERROR(100*BD95/'Projection_Base-case'!Y95,0)</f>
        <v>0</v>
      </c>
      <c r="BG95" s="531">
        <f t="shared" si="56"/>
        <v>0</v>
      </c>
      <c r="BH95" s="532">
        <f t="shared" si="57"/>
        <v>0</v>
      </c>
    </row>
    <row r="96" spans="1:60" x14ac:dyDescent="0.25">
      <c r="G96" s="256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270"/>
      <c r="AB96" s="271"/>
      <c r="AC96" s="256"/>
      <c r="AD96" s="257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270"/>
    </row>
    <row r="97" spans="1:60" ht="15.75" thickBot="1" x14ac:dyDescent="0.3">
      <c r="G97" s="272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  <c r="Z97" s="274"/>
      <c r="AA97" s="275"/>
      <c r="AB97" s="278"/>
      <c r="AC97" s="272"/>
      <c r="AD97" s="273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74"/>
      <c r="AW97" s="274"/>
      <c r="AX97" s="274"/>
      <c r="AY97" s="274"/>
      <c r="AZ97" s="274"/>
      <c r="BA97" s="274"/>
      <c r="BB97" s="274"/>
      <c r="BC97" s="274"/>
      <c r="BD97" s="274"/>
      <c r="BE97" s="274"/>
      <c r="BF97" s="274"/>
      <c r="BG97" s="274"/>
      <c r="BH97" s="275"/>
    </row>
    <row r="98" spans="1:60" s="107" customFormat="1" ht="34.5" customHeight="1" thickBot="1" x14ac:dyDescent="0.3">
      <c r="A98" s="214"/>
      <c r="B98" s="214"/>
      <c r="C98" s="214"/>
      <c r="D98" s="475" t="s">
        <v>208</v>
      </c>
      <c r="E98" s="476"/>
      <c r="F98" s="476"/>
      <c r="G98" s="476"/>
      <c r="H98" s="476"/>
      <c r="I98" s="476"/>
      <c r="J98" s="476"/>
      <c r="K98" s="476"/>
      <c r="L98" s="476"/>
      <c r="M98" s="476"/>
      <c r="N98" s="476"/>
      <c r="O98" s="476"/>
      <c r="P98" s="476"/>
      <c r="Q98" s="476"/>
      <c r="R98" s="476"/>
      <c r="S98" s="476"/>
      <c r="T98" s="476"/>
      <c r="U98" s="476"/>
      <c r="V98" s="476"/>
      <c r="W98" s="476"/>
      <c r="X98" s="476"/>
      <c r="Y98" s="476"/>
      <c r="Z98" s="476"/>
      <c r="AA98" s="476"/>
      <c r="AB98" s="476"/>
      <c r="AC98" s="476"/>
      <c r="AD98" s="476"/>
      <c r="AE98" s="476"/>
      <c r="AF98" s="476"/>
      <c r="AG98" s="476"/>
      <c r="AH98" s="476"/>
      <c r="AI98" s="476"/>
      <c r="AJ98" s="476"/>
      <c r="AK98" s="476"/>
      <c r="AL98" s="476"/>
      <c r="AM98" s="476"/>
      <c r="AN98" s="476"/>
      <c r="AO98" s="476"/>
      <c r="AP98" s="476"/>
      <c r="AQ98" s="476"/>
      <c r="AR98" s="476"/>
      <c r="AS98" s="476"/>
      <c r="AT98" s="476"/>
      <c r="AU98" s="476"/>
      <c r="AV98" s="476"/>
      <c r="AW98" s="476"/>
      <c r="AX98" s="476"/>
      <c r="AY98" s="476"/>
      <c r="AZ98" s="476"/>
      <c r="BA98" s="476"/>
      <c r="BB98" s="476"/>
      <c r="BC98" s="476"/>
      <c r="BD98" s="476"/>
      <c r="BE98" s="476"/>
      <c r="BF98" s="476"/>
      <c r="BG98" s="476"/>
      <c r="BH98" s="477"/>
    </row>
    <row r="99" spans="1:60" s="107" customFormat="1" ht="21" x14ac:dyDescent="0.25">
      <c r="A99" s="214"/>
      <c r="B99" s="214"/>
      <c r="C99" s="214"/>
      <c r="D99" s="250" t="s">
        <v>130</v>
      </c>
      <c r="E99" s="251"/>
      <c r="F99" s="252"/>
      <c r="G99" s="290"/>
      <c r="H99" s="286">
        <f>SUMIF($D$6:$D$95,"PBT1",H6:H95)</f>
        <v>0</v>
      </c>
      <c r="I99" s="287"/>
      <c r="J99" s="286">
        <f>SUMIF($D$6:$D$95,"PBT1",J6:J95)</f>
        <v>0</v>
      </c>
      <c r="K99" s="287"/>
      <c r="L99" s="286">
        <f>SUMIF($D$6:$D$95,"PBT1",L6:L95)</f>
        <v>0</v>
      </c>
      <c r="M99" s="287"/>
      <c r="N99" s="288">
        <f>SUMIF($D$6:$D$95,"PBT1",N6:N95)</f>
        <v>0</v>
      </c>
      <c r="O99" s="289"/>
      <c r="P99" s="286">
        <f>SUMIF($D$6:$D$95,"PBT1",P6:P95)</f>
        <v>0</v>
      </c>
      <c r="Q99" s="287"/>
      <c r="R99" s="286">
        <f>SUMIF($D$6:$D$95,"PBT1",R6:R95)</f>
        <v>0</v>
      </c>
      <c r="S99" s="287"/>
      <c r="T99" s="288">
        <f>SUMIF($D$6:$D$95,"PBT1",T6:T95)</f>
        <v>0</v>
      </c>
      <c r="U99" s="290"/>
      <c r="V99" s="286">
        <f>SUMIF($D$6:$D$95,"PBT1",V6:V95)</f>
        <v>0</v>
      </c>
      <c r="W99" s="287"/>
      <c r="X99" s="286">
        <f>SUMIF($D$6:$D$95,"PBT1",X6:X95)</f>
        <v>0</v>
      </c>
      <c r="Y99" s="287"/>
      <c r="Z99" s="286">
        <f>SUMIF($D$6:$D$95,"PBT1",Z6:Z95)</f>
        <v>0</v>
      </c>
      <c r="AA99" s="291"/>
      <c r="AB99" s="288">
        <f>SUMIF($D$6:$D$95,"PBT1",AB6:AB95)</f>
        <v>0</v>
      </c>
      <c r="AC99" s="290"/>
      <c r="AD99" s="286">
        <f>'Projection_Base-case'!H99-H99</f>
        <v>0</v>
      </c>
      <c r="AE99" s="286">
        <f>IFERROR(100*AD99/'Projection_Base-case'!H99,0)</f>
        <v>0</v>
      </c>
      <c r="AF99" s="287"/>
      <c r="AG99" s="286">
        <f>'Projection_Base-case'!J99-J99</f>
        <v>0</v>
      </c>
      <c r="AH99" s="286">
        <f>IFERROR(100*AG99/'Projection_Base-case'!J99,0)</f>
        <v>0</v>
      </c>
      <c r="AI99" s="287"/>
      <c r="AJ99" s="286">
        <f>'Projection_Base-case'!L99-L99</f>
        <v>0</v>
      </c>
      <c r="AK99" s="286">
        <f>IFERROR(100*AJ99/'Projection_Base-case'!L99,0)</f>
        <v>0</v>
      </c>
      <c r="AL99" s="287"/>
      <c r="AM99" s="286">
        <f>-('Projection_Base-case'!N99-N99)</f>
        <v>0</v>
      </c>
      <c r="AN99" s="288">
        <f>IFERROR(100*AM99/'Projection_Base-case'!N99,0)</f>
        <v>0</v>
      </c>
      <c r="AO99" s="290"/>
      <c r="AP99" s="286">
        <f>'Projection_Base-case'!P99-P99</f>
        <v>0</v>
      </c>
      <c r="AQ99" s="286">
        <f>IFERROR(100*AP99/'Projection_Base-case'!P99,0)</f>
        <v>0</v>
      </c>
      <c r="AR99" s="287"/>
      <c r="AS99" s="286">
        <f>'Projection_Base-case'!R99-R99</f>
        <v>0</v>
      </c>
      <c r="AT99" s="286">
        <f>IFERROR(100*AS99/'Projection_Base-case'!R99,0)</f>
        <v>0</v>
      </c>
      <c r="AU99" s="287"/>
      <c r="AV99" s="286">
        <f>'Projection_Base-case'!T99-T99</f>
        <v>0</v>
      </c>
      <c r="AW99" s="288">
        <f>IFERROR(100*AV99/'Projection_Base-case'!T99,0)</f>
        <v>0</v>
      </c>
      <c r="AX99" s="290"/>
      <c r="AY99" s="286">
        <f>'Projection_Base-case'!V99-V99</f>
        <v>0</v>
      </c>
      <c r="AZ99" s="286">
        <f>IFERROR(100*AY99/'Projection_Base-case'!V99,0)</f>
        <v>0</v>
      </c>
      <c r="BA99" s="287"/>
      <c r="BB99" s="286">
        <f>'Projection_Base-case'!X99-X99</f>
        <v>0</v>
      </c>
      <c r="BC99" s="286">
        <f>IFERROR(100*BB99/'Projection_Base-case'!X99,0)</f>
        <v>0</v>
      </c>
      <c r="BD99" s="287"/>
      <c r="BE99" s="286">
        <f>'Projection_Base-case'!Z99-Z99</f>
        <v>0</v>
      </c>
      <c r="BF99" s="286">
        <f>IFERROR(100*BE99/'Projection_Base-case'!Z99,0)</f>
        <v>0</v>
      </c>
      <c r="BG99" s="286">
        <f>IFERROR(AB99/AY99,0)</f>
        <v>0</v>
      </c>
      <c r="BH99" s="288">
        <f>IFERROR(AB99/AD99,0)</f>
        <v>0</v>
      </c>
    </row>
    <row r="100" spans="1:60" s="107" customFormat="1" ht="21" x14ac:dyDescent="0.25">
      <c r="A100" s="214"/>
      <c r="B100" s="214"/>
      <c r="C100" s="214"/>
      <c r="D100" s="224" t="s">
        <v>131</v>
      </c>
      <c r="E100" s="225"/>
      <c r="F100" s="226"/>
      <c r="G100" s="296"/>
      <c r="H100" s="292">
        <f>SUMIF($D$6:$D$95,"PBT2",H6:H95)</f>
        <v>0</v>
      </c>
      <c r="I100" s="293"/>
      <c r="J100" s="292">
        <f>SUMIF($D$6:$D$95,"PBT2",J6:J95)</f>
        <v>0</v>
      </c>
      <c r="K100" s="293"/>
      <c r="L100" s="292">
        <f>SUMIF($D$6:$D$95,"PBT2",L6:L95)</f>
        <v>0</v>
      </c>
      <c r="M100" s="293"/>
      <c r="N100" s="294">
        <f>SUMIF($D$6:$D$95,"PBT2",N6:N95)</f>
        <v>0</v>
      </c>
      <c r="O100" s="295"/>
      <c r="P100" s="292">
        <f>SUMIF($D$6:$D$95,"PBT2",P6:P95)</f>
        <v>0</v>
      </c>
      <c r="Q100" s="293"/>
      <c r="R100" s="292">
        <f>SUMIF($D$6:$D$95,"PBT2",R6:R95)</f>
        <v>0</v>
      </c>
      <c r="S100" s="293"/>
      <c r="T100" s="294">
        <f>SUMIF($D$6:$D$95,"PBT2",T6:T95)</f>
        <v>0</v>
      </c>
      <c r="U100" s="296"/>
      <c r="V100" s="292">
        <f>SUMIF($D$6:$D$95,"PBT2",V6:V95)</f>
        <v>0</v>
      </c>
      <c r="W100" s="293"/>
      <c r="X100" s="292">
        <f>SUMIF($D$6:$D$95,"PBT2",X6:X95)</f>
        <v>0</v>
      </c>
      <c r="Y100" s="293"/>
      <c r="Z100" s="292">
        <f>SUMIF($D$6:$D$95,"PBT2",Z6:Z95)</f>
        <v>0</v>
      </c>
      <c r="AA100" s="297"/>
      <c r="AB100" s="294">
        <f>SUMIF($D$6:$D$95,"PBT2",AB6:AB95)</f>
        <v>0</v>
      </c>
      <c r="AC100" s="296"/>
      <c r="AD100" s="292">
        <f>'Projection_Base-case'!H100-H100</f>
        <v>0</v>
      </c>
      <c r="AE100" s="292">
        <f>IFERROR(100*AD100/'Projection_Base-case'!H100,0)</f>
        <v>0</v>
      </c>
      <c r="AF100" s="293"/>
      <c r="AG100" s="292">
        <f>'Projection_Base-case'!J100-J100</f>
        <v>0</v>
      </c>
      <c r="AH100" s="292">
        <f>IFERROR(100*AG100/'Projection_Base-case'!J100,0)</f>
        <v>0</v>
      </c>
      <c r="AI100" s="293"/>
      <c r="AJ100" s="292">
        <f>'Projection_Base-case'!L100-L100</f>
        <v>0</v>
      </c>
      <c r="AK100" s="292">
        <f>IFERROR(100*AJ100/'Projection_Base-case'!L100,0)</f>
        <v>0</v>
      </c>
      <c r="AL100" s="293"/>
      <c r="AM100" s="292">
        <f>-('Projection_Base-case'!N100-N100)</f>
        <v>0</v>
      </c>
      <c r="AN100" s="294">
        <f>IFERROR(100*AM100/'Projection_Base-case'!N100,0)</f>
        <v>0</v>
      </c>
      <c r="AO100" s="296"/>
      <c r="AP100" s="292">
        <f>'Projection_Base-case'!P100-P100</f>
        <v>0</v>
      </c>
      <c r="AQ100" s="292">
        <f>IFERROR(100*AP100/'Projection_Base-case'!P100,0)</f>
        <v>0</v>
      </c>
      <c r="AR100" s="293"/>
      <c r="AS100" s="292">
        <f>'Projection_Base-case'!R100-R100</f>
        <v>0</v>
      </c>
      <c r="AT100" s="292">
        <f>IFERROR(100*AS100/'Projection_Base-case'!R100,0)</f>
        <v>0</v>
      </c>
      <c r="AU100" s="293"/>
      <c r="AV100" s="292">
        <f>'Projection_Base-case'!T100-T100</f>
        <v>0</v>
      </c>
      <c r="AW100" s="294">
        <f>IFERROR(100*AV100/'Projection_Base-case'!T100,0)</f>
        <v>0</v>
      </c>
      <c r="AX100" s="296"/>
      <c r="AY100" s="292">
        <f>'Projection_Base-case'!V100-V100</f>
        <v>0</v>
      </c>
      <c r="AZ100" s="292">
        <f>IFERROR(100*AY100/'Projection_Base-case'!V100,0)</f>
        <v>0</v>
      </c>
      <c r="BA100" s="293"/>
      <c r="BB100" s="292">
        <f>'Projection_Base-case'!X100-X100</f>
        <v>0</v>
      </c>
      <c r="BC100" s="292">
        <f>IFERROR(100*BB100/'Projection_Base-case'!X100,0)</f>
        <v>0</v>
      </c>
      <c r="BD100" s="293"/>
      <c r="BE100" s="292">
        <f>'Projection_Base-case'!Z100-Z100</f>
        <v>0</v>
      </c>
      <c r="BF100" s="292">
        <f>IFERROR(100*BE100/'Projection_Base-case'!Z100,0)</f>
        <v>0</v>
      </c>
      <c r="BG100" s="292">
        <f t="shared" ref="BG100:BG114" si="58">IFERROR(AB100/AY100,0)</f>
        <v>0</v>
      </c>
      <c r="BH100" s="294">
        <f t="shared" ref="BH100:BH114" si="59">IFERROR(AB100/AD100,0)</f>
        <v>0</v>
      </c>
    </row>
    <row r="101" spans="1:60" s="107" customFormat="1" ht="21" x14ac:dyDescent="0.25">
      <c r="A101" s="214"/>
      <c r="B101" s="214"/>
      <c r="C101" s="214"/>
      <c r="D101" s="224" t="s">
        <v>132</v>
      </c>
      <c r="E101" s="225"/>
      <c r="F101" s="226"/>
      <c r="G101" s="296"/>
      <c r="H101" s="292">
        <f>SUMIF($D$6:$D$95,"PBT3",H6:H95)</f>
        <v>0</v>
      </c>
      <c r="I101" s="293"/>
      <c r="J101" s="292">
        <f>SUMIF($D$6:$D$95,"PBT3",J6:J95)</f>
        <v>0</v>
      </c>
      <c r="K101" s="293"/>
      <c r="L101" s="292">
        <f>SUMIF($D$6:$D$95,"PBT3",L6:L95)</f>
        <v>0</v>
      </c>
      <c r="M101" s="293"/>
      <c r="N101" s="294">
        <f>SUMIF($D$6:$D$95,"PBT3",N6:N95)</f>
        <v>0</v>
      </c>
      <c r="O101" s="295"/>
      <c r="P101" s="292">
        <f>SUMIF($D$6:$D$95,"PBT3",P6:P95)</f>
        <v>0</v>
      </c>
      <c r="Q101" s="293"/>
      <c r="R101" s="292">
        <f>SUMIF($D$6:$D$95,"PBT3",R6:R95)</f>
        <v>0</v>
      </c>
      <c r="S101" s="293"/>
      <c r="T101" s="294">
        <f>SUMIF($D$6:$D$95,"PBT3",T6:T95)</f>
        <v>0</v>
      </c>
      <c r="U101" s="296"/>
      <c r="V101" s="292">
        <f>SUMIF($D$6:$D$95,"PBT3",V6:V95)</f>
        <v>0</v>
      </c>
      <c r="W101" s="293"/>
      <c r="X101" s="292">
        <f>SUMIF($D$6:$D$95,"PBT3",X6:X95)</f>
        <v>0</v>
      </c>
      <c r="Y101" s="293"/>
      <c r="Z101" s="292">
        <f>SUMIF($D$6:$D$95,"PBT3",Z6:Z95)</f>
        <v>0</v>
      </c>
      <c r="AA101" s="297"/>
      <c r="AB101" s="294">
        <f>SUMIF($D$6:$D$95,"PBT3",AB6:AB95)</f>
        <v>0</v>
      </c>
      <c r="AC101" s="296"/>
      <c r="AD101" s="292">
        <f>'Projection_Base-case'!H101-H101</f>
        <v>0</v>
      </c>
      <c r="AE101" s="292">
        <f>IFERROR(100*AD101/'Projection_Base-case'!H101,0)</f>
        <v>0</v>
      </c>
      <c r="AF101" s="293"/>
      <c r="AG101" s="292">
        <f>'Projection_Base-case'!J101-J101</f>
        <v>0</v>
      </c>
      <c r="AH101" s="292">
        <f>IFERROR(100*AG101/'Projection_Base-case'!J101,0)</f>
        <v>0</v>
      </c>
      <c r="AI101" s="293"/>
      <c r="AJ101" s="292">
        <f>'Projection_Base-case'!L101-L101</f>
        <v>0</v>
      </c>
      <c r="AK101" s="292">
        <f>IFERROR(100*AJ101/'Projection_Base-case'!L101,0)</f>
        <v>0</v>
      </c>
      <c r="AL101" s="293"/>
      <c r="AM101" s="292">
        <f>-('Projection_Base-case'!N101-N101)</f>
        <v>0</v>
      </c>
      <c r="AN101" s="294">
        <f>IFERROR(100*AM101/'Projection_Base-case'!N101,0)</f>
        <v>0</v>
      </c>
      <c r="AO101" s="296"/>
      <c r="AP101" s="292">
        <f>'Projection_Base-case'!P101-P101</f>
        <v>0</v>
      </c>
      <c r="AQ101" s="292">
        <f>IFERROR(100*AP101/'Projection_Base-case'!P101,0)</f>
        <v>0</v>
      </c>
      <c r="AR101" s="293"/>
      <c r="AS101" s="292">
        <f>'Projection_Base-case'!R101-R101</f>
        <v>0</v>
      </c>
      <c r="AT101" s="292">
        <f>IFERROR(100*AS101/'Projection_Base-case'!R101,0)</f>
        <v>0</v>
      </c>
      <c r="AU101" s="293"/>
      <c r="AV101" s="292">
        <f>'Projection_Base-case'!T101-T101</f>
        <v>0</v>
      </c>
      <c r="AW101" s="294">
        <f>IFERROR(100*AV101/'Projection_Base-case'!T101,0)</f>
        <v>0</v>
      </c>
      <c r="AX101" s="296"/>
      <c r="AY101" s="292">
        <f>'Projection_Base-case'!V101-V101</f>
        <v>0</v>
      </c>
      <c r="AZ101" s="292">
        <f>IFERROR(100*AY101/'Projection_Base-case'!V101,0)</f>
        <v>0</v>
      </c>
      <c r="BA101" s="293"/>
      <c r="BB101" s="292">
        <f>'Projection_Base-case'!X101-X101</f>
        <v>0</v>
      </c>
      <c r="BC101" s="292">
        <f>IFERROR(100*BB101/'Projection_Base-case'!X101,0)</f>
        <v>0</v>
      </c>
      <c r="BD101" s="293"/>
      <c r="BE101" s="292">
        <f>'Projection_Base-case'!Z101-Z101</f>
        <v>0</v>
      </c>
      <c r="BF101" s="292">
        <f>IFERROR(100*BE101/'Projection_Base-case'!Z101,0)</f>
        <v>0</v>
      </c>
      <c r="BG101" s="292">
        <f t="shared" si="58"/>
        <v>0</v>
      </c>
      <c r="BH101" s="294">
        <f t="shared" si="59"/>
        <v>0</v>
      </c>
    </row>
    <row r="102" spans="1:60" s="107" customFormat="1" ht="21" x14ac:dyDescent="0.25">
      <c r="A102" s="214"/>
      <c r="B102" s="214"/>
      <c r="C102" s="214"/>
      <c r="D102" s="224" t="s">
        <v>133</v>
      </c>
      <c r="E102" s="225"/>
      <c r="F102" s="226"/>
      <c r="G102" s="296"/>
      <c r="H102" s="292">
        <f>SUMIF($D$6:$D$95,"PBT4",H6:H95)</f>
        <v>0</v>
      </c>
      <c r="I102" s="293"/>
      <c r="J102" s="292">
        <f>SUMIF($D$6:$D$95,"PBT4",J6:J95)</f>
        <v>0</v>
      </c>
      <c r="K102" s="293"/>
      <c r="L102" s="292">
        <f>SUMIF($D$6:$D$95,"PBT4",L6:L95)</f>
        <v>0</v>
      </c>
      <c r="M102" s="293"/>
      <c r="N102" s="294">
        <f>SUMIF($D$6:$D$95,"PBT4",N6:N95)</f>
        <v>0</v>
      </c>
      <c r="O102" s="295"/>
      <c r="P102" s="292">
        <f>SUMIF($D$6:$D$95,"PBT4",P6:P95)</f>
        <v>0</v>
      </c>
      <c r="Q102" s="293"/>
      <c r="R102" s="292">
        <f>SUMIF($D$6:$D$95,"PBT4",R6:R95)</f>
        <v>0</v>
      </c>
      <c r="S102" s="293"/>
      <c r="T102" s="294">
        <f>SUMIF($D$6:$D$95,"PBT4",T6:T95)</f>
        <v>0</v>
      </c>
      <c r="U102" s="296"/>
      <c r="V102" s="292">
        <f>SUMIF($D$6:$D$95,"PBT4",V6:V95)</f>
        <v>0</v>
      </c>
      <c r="W102" s="293"/>
      <c r="X102" s="292">
        <f>SUMIF($D$6:$D$95,"PBT4",X6:X95)</f>
        <v>0</v>
      </c>
      <c r="Y102" s="293"/>
      <c r="Z102" s="292">
        <f>SUMIF($D$6:$D$95,"PBT4",Z6:Z95)</f>
        <v>0</v>
      </c>
      <c r="AA102" s="297"/>
      <c r="AB102" s="294">
        <f>SUMIF($D$6:$D$95,"PBT4",AB6:AB95)</f>
        <v>0</v>
      </c>
      <c r="AC102" s="296"/>
      <c r="AD102" s="292">
        <f>'Projection_Base-case'!H102-H102</f>
        <v>0</v>
      </c>
      <c r="AE102" s="292">
        <f>IFERROR(100*AD102/'Projection_Base-case'!H102,0)</f>
        <v>0</v>
      </c>
      <c r="AF102" s="293"/>
      <c r="AG102" s="292">
        <f>'Projection_Base-case'!J102-J102</f>
        <v>0</v>
      </c>
      <c r="AH102" s="292">
        <f>IFERROR(100*AG102/'Projection_Base-case'!J102,0)</f>
        <v>0</v>
      </c>
      <c r="AI102" s="293"/>
      <c r="AJ102" s="292">
        <f>'Projection_Base-case'!L102-L102</f>
        <v>0</v>
      </c>
      <c r="AK102" s="292">
        <f>IFERROR(100*AJ102/'Projection_Base-case'!L102,0)</f>
        <v>0</v>
      </c>
      <c r="AL102" s="293"/>
      <c r="AM102" s="292">
        <f>-('Projection_Base-case'!N102-N102)</f>
        <v>0</v>
      </c>
      <c r="AN102" s="294">
        <f>IFERROR(100*AM102/'Projection_Base-case'!N102,0)</f>
        <v>0</v>
      </c>
      <c r="AO102" s="296"/>
      <c r="AP102" s="292">
        <f>'Projection_Base-case'!P102-P102</f>
        <v>0</v>
      </c>
      <c r="AQ102" s="292">
        <f>IFERROR(100*AP102/'Projection_Base-case'!P102,0)</f>
        <v>0</v>
      </c>
      <c r="AR102" s="293"/>
      <c r="AS102" s="292">
        <f>'Projection_Base-case'!R102-R102</f>
        <v>0</v>
      </c>
      <c r="AT102" s="292">
        <f>IFERROR(100*AS102/'Projection_Base-case'!R102,0)</f>
        <v>0</v>
      </c>
      <c r="AU102" s="293"/>
      <c r="AV102" s="292">
        <f>'Projection_Base-case'!T102-T102</f>
        <v>0</v>
      </c>
      <c r="AW102" s="294">
        <f>IFERROR(100*AV102/'Projection_Base-case'!T102,0)</f>
        <v>0</v>
      </c>
      <c r="AX102" s="296"/>
      <c r="AY102" s="292">
        <f>'Projection_Base-case'!V102-V102</f>
        <v>0</v>
      </c>
      <c r="AZ102" s="292">
        <f>IFERROR(100*AY102/'Projection_Base-case'!V102,0)</f>
        <v>0</v>
      </c>
      <c r="BA102" s="293"/>
      <c r="BB102" s="292">
        <f>'Projection_Base-case'!X102-X102</f>
        <v>0</v>
      </c>
      <c r="BC102" s="292">
        <f>IFERROR(100*BB102/'Projection_Base-case'!X102,0)</f>
        <v>0</v>
      </c>
      <c r="BD102" s="293"/>
      <c r="BE102" s="292">
        <f>'Projection_Base-case'!Z102-Z102</f>
        <v>0</v>
      </c>
      <c r="BF102" s="292">
        <f>IFERROR(100*BE102/'Projection_Base-case'!Z102,0)</f>
        <v>0</v>
      </c>
      <c r="BG102" s="292">
        <f t="shared" si="58"/>
        <v>0</v>
      </c>
      <c r="BH102" s="294">
        <f t="shared" si="59"/>
        <v>0</v>
      </c>
    </row>
    <row r="103" spans="1:60" s="107" customFormat="1" ht="21" x14ac:dyDescent="0.25">
      <c r="A103" s="214"/>
      <c r="B103" s="214"/>
      <c r="C103" s="214"/>
      <c r="D103" s="224" t="s">
        <v>134</v>
      </c>
      <c r="E103" s="225"/>
      <c r="F103" s="226"/>
      <c r="G103" s="296"/>
      <c r="H103" s="292">
        <f>SUMIF($D$6:$D$95,"PBT5",H6:H95)</f>
        <v>0</v>
      </c>
      <c r="I103" s="293"/>
      <c r="J103" s="292">
        <f>SUMIF($D$6:$D$95,"PBT5",J6:J95)</f>
        <v>0</v>
      </c>
      <c r="K103" s="293"/>
      <c r="L103" s="292">
        <f>SUMIF($D$6:$D$95,"PBT5",L6:L95)</f>
        <v>0</v>
      </c>
      <c r="M103" s="293"/>
      <c r="N103" s="294">
        <f>SUMIF($D$6:$D$95,"PBT5",N6:N95)</f>
        <v>0</v>
      </c>
      <c r="O103" s="295"/>
      <c r="P103" s="292">
        <f>SUMIF($D$6:$D$95,"PBT5",P6:P95)</f>
        <v>0</v>
      </c>
      <c r="Q103" s="293"/>
      <c r="R103" s="292">
        <f>SUMIF($D$6:$D$95,"PBT5",R6:R95)</f>
        <v>0</v>
      </c>
      <c r="S103" s="293"/>
      <c r="T103" s="294">
        <f>SUMIF($D$6:$D$95,"PBT5",T6:T95)</f>
        <v>0</v>
      </c>
      <c r="U103" s="296"/>
      <c r="V103" s="292">
        <f>SUMIF($D$6:$D$95,"PBT5",V6:V95)</f>
        <v>0</v>
      </c>
      <c r="W103" s="293"/>
      <c r="X103" s="292">
        <f>SUMIF($D$6:$D$95,"PBT5",X6:X95)</f>
        <v>0</v>
      </c>
      <c r="Y103" s="293"/>
      <c r="Z103" s="292">
        <f>SUMIF($D$6:$D$95,"PBT5",Z6:Z95)</f>
        <v>0</v>
      </c>
      <c r="AA103" s="297"/>
      <c r="AB103" s="294">
        <f>SUMIF($D$6:$D$95,"PBT5",AB6:AB95)</f>
        <v>0</v>
      </c>
      <c r="AC103" s="296"/>
      <c r="AD103" s="292">
        <f>'Projection_Base-case'!H103-H103</f>
        <v>0</v>
      </c>
      <c r="AE103" s="292">
        <f>IFERROR(100*AD103/'Projection_Base-case'!H103,0)</f>
        <v>0</v>
      </c>
      <c r="AF103" s="293"/>
      <c r="AG103" s="292">
        <f>'Projection_Base-case'!J103-J103</f>
        <v>0</v>
      </c>
      <c r="AH103" s="292">
        <f>IFERROR(100*AG103/'Projection_Base-case'!J103,0)</f>
        <v>0</v>
      </c>
      <c r="AI103" s="293"/>
      <c r="AJ103" s="292">
        <f>'Projection_Base-case'!L103-L103</f>
        <v>0</v>
      </c>
      <c r="AK103" s="292">
        <f>IFERROR(100*AJ103/'Projection_Base-case'!L103,0)</f>
        <v>0</v>
      </c>
      <c r="AL103" s="293"/>
      <c r="AM103" s="292">
        <f>-('Projection_Base-case'!N103-N103)</f>
        <v>0</v>
      </c>
      <c r="AN103" s="294">
        <f>IFERROR(100*AM103/'Projection_Base-case'!N103,0)</f>
        <v>0</v>
      </c>
      <c r="AO103" s="296"/>
      <c r="AP103" s="292">
        <f>'Projection_Base-case'!P103-P103</f>
        <v>0</v>
      </c>
      <c r="AQ103" s="292">
        <f>IFERROR(100*AP103/'Projection_Base-case'!P103,0)</f>
        <v>0</v>
      </c>
      <c r="AR103" s="293"/>
      <c r="AS103" s="292">
        <f>'Projection_Base-case'!R103-R103</f>
        <v>0</v>
      </c>
      <c r="AT103" s="292">
        <f>IFERROR(100*AS103/'Projection_Base-case'!R103,0)</f>
        <v>0</v>
      </c>
      <c r="AU103" s="293"/>
      <c r="AV103" s="292">
        <f>'Projection_Base-case'!T103-T103</f>
        <v>0</v>
      </c>
      <c r="AW103" s="294">
        <f>IFERROR(100*AV103/'Projection_Base-case'!T103,0)</f>
        <v>0</v>
      </c>
      <c r="AX103" s="296"/>
      <c r="AY103" s="292">
        <f>'Projection_Base-case'!V103-V103</f>
        <v>0</v>
      </c>
      <c r="AZ103" s="292">
        <f>IFERROR(100*AY103/'Projection_Base-case'!V103,0)</f>
        <v>0</v>
      </c>
      <c r="BA103" s="293"/>
      <c r="BB103" s="292">
        <f>'Projection_Base-case'!X103-X103</f>
        <v>0</v>
      </c>
      <c r="BC103" s="292">
        <f>IFERROR(100*BB103/'Projection_Base-case'!X103,0)</f>
        <v>0</v>
      </c>
      <c r="BD103" s="293"/>
      <c r="BE103" s="292">
        <f>'Projection_Base-case'!Z103-Z103</f>
        <v>0</v>
      </c>
      <c r="BF103" s="292">
        <f>IFERROR(100*BE103/'Projection_Base-case'!Z103,0)</f>
        <v>0</v>
      </c>
      <c r="BG103" s="292">
        <f t="shared" si="58"/>
        <v>0</v>
      </c>
      <c r="BH103" s="294">
        <f t="shared" si="59"/>
        <v>0</v>
      </c>
    </row>
    <row r="104" spans="1:60" s="107" customFormat="1" ht="21" x14ac:dyDescent="0.25">
      <c r="A104" s="214"/>
      <c r="B104" s="214"/>
      <c r="C104" s="214"/>
      <c r="D104" s="224" t="s">
        <v>135</v>
      </c>
      <c r="E104" s="225"/>
      <c r="F104" s="226"/>
      <c r="G104" s="296"/>
      <c r="H104" s="292">
        <f>SUMIF($D$6:$D$95,"PBT6",H6:H95)</f>
        <v>0</v>
      </c>
      <c r="I104" s="293"/>
      <c r="J104" s="292">
        <f>SUMIF($D$6:$D$95,"PBT6",J6:J95)</f>
        <v>0</v>
      </c>
      <c r="K104" s="293"/>
      <c r="L104" s="292">
        <f>SUMIF($D$6:$D$95,"PBT6",L6:L95)</f>
        <v>0</v>
      </c>
      <c r="M104" s="293"/>
      <c r="N104" s="294">
        <f>SUMIF($D$6:$D$95,"PBT6",N6:N95)</f>
        <v>0</v>
      </c>
      <c r="O104" s="295"/>
      <c r="P104" s="292">
        <f>SUMIF($D$6:$D$95,"PBT6",P6:P95)</f>
        <v>0</v>
      </c>
      <c r="Q104" s="293"/>
      <c r="R104" s="292">
        <f>SUMIF($D$6:$D$95,"PBT6",R6:R95)</f>
        <v>0</v>
      </c>
      <c r="S104" s="293"/>
      <c r="T104" s="294">
        <f>SUMIF($D$6:$D$95,"PBT6",T6:T95)</f>
        <v>0</v>
      </c>
      <c r="U104" s="296"/>
      <c r="V104" s="292">
        <f>SUMIF($D$6:$D$95,"PBT6",V6:V95)</f>
        <v>0</v>
      </c>
      <c r="W104" s="293"/>
      <c r="X104" s="292">
        <f>SUMIF($D$6:$D$95,"PBT6",X6:X95)</f>
        <v>0</v>
      </c>
      <c r="Y104" s="293"/>
      <c r="Z104" s="292">
        <f>SUMIF($D$6:$D$95,"PBT6",Z6:Z95)</f>
        <v>0</v>
      </c>
      <c r="AA104" s="297"/>
      <c r="AB104" s="294">
        <f>SUMIF($D$6:$D$95,"PBT6",AB6:AB95)</f>
        <v>0</v>
      </c>
      <c r="AC104" s="296"/>
      <c r="AD104" s="292">
        <f>'Projection_Base-case'!H104-H104</f>
        <v>0</v>
      </c>
      <c r="AE104" s="292">
        <f>IFERROR(100*AD104/'Projection_Base-case'!H104,0)</f>
        <v>0</v>
      </c>
      <c r="AF104" s="293"/>
      <c r="AG104" s="292">
        <f>'Projection_Base-case'!J104-J104</f>
        <v>0</v>
      </c>
      <c r="AH104" s="292">
        <f>IFERROR(100*AG104/'Projection_Base-case'!J104,0)</f>
        <v>0</v>
      </c>
      <c r="AI104" s="293"/>
      <c r="AJ104" s="292">
        <f>'Projection_Base-case'!L104-L104</f>
        <v>0</v>
      </c>
      <c r="AK104" s="292">
        <f>IFERROR(100*AJ104/'Projection_Base-case'!L104,0)</f>
        <v>0</v>
      </c>
      <c r="AL104" s="293"/>
      <c r="AM104" s="292">
        <f>-('Projection_Base-case'!N104-N104)</f>
        <v>0</v>
      </c>
      <c r="AN104" s="294">
        <f>IFERROR(100*AM104/'Projection_Base-case'!N104,0)</f>
        <v>0</v>
      </c>
      <c r="AO104" s="296"/>
      <c r="AP104" s="292">
        <f>'Projection_Base-case'!P104-P104</f>
        <v>0</v>
      </c>
      <c r="AQ104" s="292">
        <f>IFERROR(100*AP104/'Projection_Base-case'!P104,0)</f>
        <v>0</v>
      </c>
      <c r="AR104" s="293"/>
      <c r="AS104" s="292">
        <f>'Projection_Base-case'!R104-R104</f>
        <v>0</v>
      </c>
      <c r="AT104" s="292">
        <f>IFERROR(100*AS104/'Projection_Base-case'!R104,0)</f>
        <v>0</v>
      </c>
      <c r="AU104" s="293"/>
      <c r="AV104" s="292">
        <f>'Projection_Base-case'!T104-T104</f>
        <v>0</v>
      </c>
      <c r="AW104" s="294">
        <f>IFERROR(100*AV104/'Projection_Base-case'!T104,0)</f>
        <v>0</v>
      </c>
      <c r="AX104" s="296"/>
      <c r="AY104" s="292">
        <f>'Projection_Base-case'!V104-V104</f>
        <v>0</v>
      </c>
      <c r="AZ104" s="292">
        <f>IFERROR(100*AY104/'Projection_Base-case'!V104,0)</f>
        <v>0</v>
      </c>
      <c r="BA104" s="293"/>
      <c r="BB104" s="292">
        <f>'Projection_Base-case'!X104-X104</f>
        <v>0</v>
      </c>
      <c r="BC104" s="292">
        <f>IFERROR(100*BB104/'Projection_Base-case'!X104,0)</f>
        <v>0</v>
      </c>
      <c r="BD104" s="293"/>
      <c r="BE104" s="292">
        <f>'Projection_Base-case'!Z104-Z104</f>
        <v>0</v>
      </c>
      <c r="BF104" s="292">
        <f>IFERROR(100*BE104/'Projection_Base-case'!Z104,0)</f>
        <v>0</v>
      </c>
      <c r="BG104" s="292">
        <f t="shared" si="58"/>
        <v>0</v>
      </c>
      <c r="BH104" s="294">
        <f t="shared" si="59"/>
        <v>0</v>
      </c>
    </row>
    <row r="105" spans="1:60" s="107" customFormat="1" ht="21" x14ac:dyDescent="0.25">
      <c r="A105" s="214"/>
      <c r="B105" s="214"/>
      <c r="C105" s="214"/>
      <c r="D105" s="224" t="s">
        <v>136</v>
      </c>
      <c r="E105" s="225"/>
      <c r="F105" s="226"/>
      <c r="G105" s="296"/>
      <c r="H105" s="292">
        <f>SUMIF($D$6:$D$95,"PBT7",H6:H95)</f>
        <v>0</v>
      </c>
      <c r="I105" s="293"/>
      <c r="J105" s="292">
        <f>SUMIF($D$6:$D$95,"PBT7",J6:J95)</f>
        <v>0</v>
      </c>
      <c r="K105" s="293"/>
      <c r="L105" s="292">
        <f>SUMIF($D$6:$D$95,"PBT7",L6:L95)</f>
        <v>0</v>
      </c>
      <c r="M105" s="293"/>
      <c r="N105" s="294">
        <f>SUMIF($D$6:$D$95,"PBT7",N6:N95)</f>
        <v>0</v>
      </c>
      <c r="O105" s="295"/>
      <c r="P105" s="292">
        <f>SUMIF($D$6:$D$95,"PBT7",P6:P95)</f>
        <v>0</v>
      </c>
      <c r="Q105" s="293"/>
      <c r="R105" s="292">
        <f>SUMIF($D$6:$D$95,"PBT7",R6:R95)</f>
        <v>0</v>
      </c>
      <c r="S105" s="293"/>
      <c r="T105" s="294">
        <f>SUMIF($D$6:$D$95,"PBT7",T6:T95)</f>
        <v>0</v>
      </c>
      <c r="U105" s="296"/>
      <c r="V105" s="292">
        <f>SUMIF($D$6:$D$95,"PBT7",V6:V95)</f>
        <v>0</v>
      </c>
      <c r="W105" s="293"/>
      <c r="X105" s="292">
        <f>SUMIF($D$6:$D$95,"PBT7",X6:X95)</f>
        <v>0</v>
      </c>
      <c r="Y105" s="293"/>
      <c r="Z105" s="292">
        <f>SUMIF($D$6:$D$95,"PBT7",Z6:Z95)</f>
        <v>0</v>
      </c>
      <c r="AA105" s="297"/>
      <c r="AB105" s="294">
        <f>SUMIF($D$6:$D$95,"PBT7",AB6:AB95)</f>
        <v>0</v>
      </c>
      <c r="AC105" s="296"/>
      <c r="AD105" s="292">
        <f>'Projection_Base-case'!H105-H105</f>
        <v>0</v>
      </c>
      <c r="AE105" s="292">
        <f>IFERROR(100*AD105/'Projection_Base-case'!H105,0)</f>
        <v>0</v>
      </c>
      <c r="AF105" s="293"/>
      <c r="AG105" s="292">
        <f>'Projection_Base-case'!J105-J105</f>
        <v>0</v>
      </c>
      <c r="AH105" s="292">
        <f>IFERROR(100*AG105/'Projection_Base-case'!J105,0)</f>
        <v>0</v>
      </c>
      <c r="AI105" s="293"/>
      <c r="AJ105" s="292">
        <f>'Projection_Base-case'!L105-L105</f>
        <v>0</v>
      </c>
      <c r="AK105" s="292">
        <f>IFERROR(100*AJ105/'Projection_Base-case'!L105,0)</f>
        <v>0</v>
      </c>
      <c r="AL105" s="293"/>
      <c r="AM105" s="292">
        <f>-('Projection_Base-case'!N105-N105)</f>
        <v>0</v>
      </c>
      <c r="AN105" s="294">
        <f>IFERROR(100*AM105/'Projection_Base-case'!N105,0)</f>
        <v>0</v>
      </c>
      <c r="AO105" s="296"/>
      <c r="AP105" s="292">
        <f>'Projection_Base-case'!P105-P105</f>
        <v>0</v>
      </c>
      <c r="AQ105" s="292">
        <f>IFERROR(100*AP105/'Projection_Base-case'!P105,0)</f>
        <v>0</v>
      </c>
      <c r="AR105" s="293"/>
      <c r="AS105" s="292">
        <f>'Projection_Base-case'!R105-R105</f>
        <v>0</v>
      </c>
      <c r="AT105" s="292">
        <f>IFERROR(100*AS105/'Projection_Base-case'!R105,0)</f>
        <v>0</v>
      </c>
      <c r="AU105" s="293"/>
      <c r="AV105" s="292">
        <f>'Projection_Base-case'!T105-T105</f>
        <v>0</v>
      </c>
      <c r="AW105" s="294">
        <f>IFERROR(100*AV105/'Projection_Base-case'!T105,0)</f>
        <v>0</v>
      </c>
      <c r="AX105" s="296"/>
      <c r="AY105" s="292">
        <f>'Projection_Base-case'!V105-V105</f>
        <v>0</v>
      </c>
      <c r="AZ105" s="292">
        <f>IFERROR(100*AY105/'Projection_Base-case'!V105,0)</f>
        <v>0</v>
      </c>
      <c r="BA105" s="293"/>
      <c r="BB105" s="292">
        <f>'Projection_Base-case'!X105-X105</f>
        <v>0</v>
      </c>
      <c r="BC105" s="292">
        <f>IFERROR(100*BB105/'Projection_Base-case'!X105,0)</f>
        <v>0</v>
      </c>
      <c r="BD105" s="293"/>
      <c r="BE105" s="292">
        <f>'Projection_Base-case'!Z105-Z105</f>
        <v>0</v>
      </c>
      <c r="BF105" s="292">
        <f>IFERROR(100*BE105/'Projection_Base-case'!Z105,0)</f>
        <v>0</v>
      </c>
      <c r="BG105" s="292">
        <f t="shared" si="58"/>
        <v>0</v>
      </c>
      <c r="BH105" s="294">
        <f t="shared" si="59"/>
        <v>0</v>
      </c>
    </row>
    <row r="106" spans="1:60" s="107" customFormat="1" ht="21" x14ac:dyDescent="0.25">
      <c r="A106" s="214"/>
      <c r="B106" s="214"/>
      <c r="C106" s="214"/>
      <c r="D106" s="224" t="s">
        <v>137</v>
      </c>
      <c r="E106" s="225"/>
      <c r="F106" s="226"/>
      <c r="G106" s="296"/>
      <c r="H106" s="292">
        <f>SUMIF($D$6:$D$95,"PBT8",H6:H95)</f>
        <v>0</v>
      </c>
      <c r="I106" s="293"/>
      <c r="J106" s="292">
        <f>SUMIF($D$6:$D$95,"PBT8",J6:J95)</f>
        <v>0</v>
      </c>
      <c r="K106" s="293"/>
      <c r="L106" s="292">
        <f>SUMIF($D$6:$D$95,"PBT8",L6:L95)</f>
        <v>0</v>
      </c>
      <c r="M106" s="293"/>
      <c r="N106" s="294">
        <f>SUMIF($D$6:$D$95,"PBT8",N6:N95)</f>
        <v>0</v>
      </c>
      <c r="O106" s="295"/>
      <c r="P106" s="292">
        <f>SUMIF($D$6:$D$95,"PBT8",P6:P95)</f>
        <v>0</v>
      </c>
      <c r="Q106" s="293"/>
      <c r="R106" s="292">
        <f>SUMIF($D$6:$D$95,"PBT8",R6:R95)</f>
        <v>0</v>
      </c>
      <c r="S106" s="293"/>
      <c r="T106" s="294">
        <f>SUMIF($D$6:$D$95,"PBT8",T6:T95)</f>
        <v>0</v>
      </c>
      <c r="U106" s="296"/>
      <c r="V106" s="292">
        <f>SUMIF($D$6:$D$95,"PBT8",V6:V95)</f>
        <v>0</v>
      </c>
      <c r="W106" s="293"/>
      <c r="X106" s="292">
        <f>SUMIF($D$6:$D$95,"PBT8",X6:X95)</f>
        <v>0</v>
      </c>
      <c r="Y106" s="293"/>
      <c r="Z106" s="292">
        <f>SUMIF($D$6:$D$95,"PBT8",Z6:Z95)</f>
        <v>0</v>
      </c>
      <c r="AA106" s="297"/>
      <c r="AB106" s="294">
        <f>SUMIF($D$6:$D$95,"PBT8",AB6:AB95)</f>
        <v>0</v>
      </c>
      <c r="AC106" s="296"/>
      <c r="AD106" s="292">
        <f>'Projection_Base-case'!H106-H106</f>
        <v>0</v>
      </c>
      <c r="AE106" s="292">
        <f>IFERROR(100*AD106/'Projection_Base-case'!H106,0)</f>
        <v>0</v>
      </c>
      <c r="AF106" s="293"/>
      <c r="AG106" s="292">
        <f>'Projection_Base-case'!J106-J106</f>
        <v>0</v>
      </c>
      <c r="AH106" s="292">
        <f>IFERROR(100*AG106/'Projection_Base-case'!J106,0)</f>
        <v>0</v>
      </c>
      <c r="AI106" s="293"/>
      <c r="AJ106" s="292">
        <f>'Projection_Base-case'!L106-L106</f>
        <v>0</v>
      </c>
      <c r="AK106" s="292">
        <f>IFERROR(100*AJ106/'Projection_Base-case'!L106,0)</f>
        <v>0</v>
      </c>
      <c r="AL106" s="293"/>
      <c r="AM106" s="292">
        <f>-('Projection_Base-case'!N106-N106)</f>
        <v>0</v>
      </c>
      <c r="AN106" s="294">
        <f>IFERROR(100*AM106/'Projection_Base-case'!N106,0)</f>
        <v>0</v>
      </c>
      <c r="AO106" s="296"/>
      <c r="AP106" s="292">
        <f>'Projection_Base-case'!P106-P106</f>
        <v>0</v>
      </c>
      <c r="AQ106" s="292">
        <f>IFERROR(100*AP106/'Projection_Base-case'!P106,0)</f>
        <v>0</v>
      </c>
      <c r="AR106" s="293"/>
      <c r="AS106" s="292">
        <f>'Projection_Base-case'!R106-R106</f>
        <v>0</v>
      </c>
      <c r="AT106" s="292">
        <f>IFERROR(100*AS106/'Projection_Base-case'!R106,0)</f>
        <v>0</v>
      </c>
      <c r="AU106" s="293"/>
      <c r="AV106" s="292">
        <f>'Projection_Base-case'!T106-T106</f>
        <v>0</v>
      </c>
      <c r="AW106" s="294">
        <f>IFERROR(100*AV106/'Projection_Base-case'!T106,0)</f>
        <v>0</v>
      </c>
      <c r="AX106" s="296"/>
      <c r="AY106" s="292">
        <f>'Projection_Base-case'!V106-V106</f>
        <v>0</v>
      </c>
      <c r="AZ106" s="292">
        <f>IFERROR(100*AY106/'Projection_Base-case'!V106,0)</f>
        <v>0</v>
      </c>
      <c r="BA106" s="293"/>
      <c r="BB106" s="292">
        <f>'Projection_Base-case'!X106-X106</f>
        <v>0</v>
      </c>
      <c r="BC106" s="292">
        <f>IFERROR(100*BB106/'Projection_Base-case'!X106,0)</f>
        <v>0</v>
      </c>
      <c r="BD106" s="293"/>
      <c r="BE106" s="292">
        <f>'Projection_Base-case'!Z106-Z106</f>
        <v>0</v>
      </c>
      <c r="BF106" s="292">
        <f>IFERROR(100*BE106/'Projection_Base-case'!Z106,0)</f>
        <v>0</v>
      </c>
      <c r="BG106" s="292">
        <f t="shared" si="58"/>
        <v>0</v>
      </c>
      <c r="BH106" s="294">
        <f t="shared" si="59"/>
        <v>0</v>
      </c>
    </row>
    <row r="107" spans="1:60" s="107" customFormat="1" ht="21" x14ac:dyDescent="0.25">
      <c r="A107" s="214"/>
      <c r="B107" s="214"/>
      <c r="C107" s="214"/>
      <c r="D107" s="224" t="s">
        <v>138</v>
      </c>
      <c r="E107" s="225"/>
      <c r="F107" s="226"/>
      <c r="G107" s="296"/>
      <c r="H107" s="292">
        <f>SUMIF($D$6:$D$95,"PBT9",H6:H95)</f>
        <v>0</v>
      </c>
      <c r="I107" s="293"/>
      <c r="J107" s="292">
        <f>SUMIF($D$6:$D$95,"PBT9",J6:J95)</f>
        <v>0</v>
      </c>
      <c r="K107" s="293"/>
      <c r="L107" s="292">
        <f>SUMIF($D$6:$D$95,"PBT9",L6:L95)</f>
        <v>0</v>
      </c>
      <c r="M107" s="293"/>
      <c r="N107" s="294">
        <f>SUMIF($D$6:$D$95,"PBT9",N6:N95)</f>
        <v>0</v>
      </c>
      <c r="O107" s="295"/>
      <c r="P107" s="292">
        <f>SUMIF($D$6:$D$95,"PBT9",P6:P95)</f>
        <v>0</v>
      </c>
      <c r="Q107" s="293"/>
      <c r="R107" s="292">
        <f>SUMIF($D$6:$D$95,"PBT9",R6:R95)</f>
        <v>0</v>
      </c>
      <c r="S107" s="293"/>
      <c r="T107" s="294">
        <f>SUMIF($D$6:$D$95,"PBT9",T6:T95)</f>
        <v>0</v>
      </c>
      <c r="U107" s="296"/>
      <c r="V107" s="292">
        <f>SUMIF($D$6:$D$95,"PBT9",V6:V95)</f>
        <v>0</v>
      </c>
      <c r="W107" s="293"/>
      <c r="X107" s="292">
        <f>SUMIF($D$6:$D$95,"PBT9",X6:X95)</f>
        <v>0</v>
      </c>
      <c r="Y107" s="293"/>
      <c r="Z107" s="292">
        <f>SUMIF($D$6:$D$95,"PBT9",Z6:Z95)</f>
        <v>0</v>
      </c>
      <c r="AA107" s="297"/>
      <c r="AB107" s="294">
        <f>SUMIF($D$6:$D$95,"PBT9",AB6:AB95)</f>
        <v>0</v>
      </c>
      <c r="AC107" s="296"/>
      <c r="AD107" s="292">
        <f>'Projection_Base-case'!H107-H107</f>
        <v>0</v>
      </c>
      <c r="AE107" s="292">
        <f>IFERROR(100*AD107/'Projection_Base-case'!H107,0)</f>
        <v>0</v>
      </c>
      <c r="AF107" s="293"/>
      <c r="AG107" s="292">
        <f>'Projection_Base-case'!J107-J107</f>
        <v>0</v>
      </c>
      <c r="AH107" s="292">
        <f>IFERROR(100*AG107/'Projection_Base-case'!J107,0)</f>
        <v>0</v>
      </c>
      <c r="AI107" s="293"/>
      <c r="AJ107" s="292">
        <f>'Projection_Base-case'!L107-L107</f>
        <v>0</v>
      </c>
      <c r="AK107" s="292">
        <f>IFERROR(100*AJ107/'Projection_Base-case'!L107,0)</f>
        <v>0</v>
      </c>
      <c r="AL107" s="293"/>
      <c r="AM107" s="292">
        <f>-('Projection_Base-case'!N107-N107)</f>
        <v>0</v>
      </c>
      <c r="AN107" s="294">
        <f>IFERROR(100*AM107/'Projection_Base-case'!N107,0)</f>
        <v>0</v>
      </c>
      <c r="AO107" s="296"/>
      <c r="AP107" s="292">
        <f>'Projection_Base-case'!P107-P107</f>
        <v>0</v>
      </c>
      <c r="AQ107" s="292">
        <f>IFERROR(100*AP107/'Projection_Base-case'!P107,0)</f>
        <v>0</v>
      </c>
      <c r="AR107" s="293"/>
      <c r="AS107" s="292">
        <f>'Projection_Base-case'!R107-R107</f>
        <v>0</v>
      </c>
      <c r="AT107" s="292">
        <f>IFERROR(100*AS107/'Projection_Base-case'!R107,0)</f>
        <v>0</v>
      </c>
      <c r="AU107" s="293"/>
      <c r="AV107" s="292">
        <f>'Projection_Base-case'!T107-T107</f>
        <v>0</v>
      </c>
      <c r="AW107" s="294">
        <f>IFERROR(100*AV107/'Projection_Base-case'!T107,0)</f>
        <v>0</v>
      </c>
      <c r="AX107" s="296"/>
      <c r="AY107" s="292">
        <f>'Projection_Base-case'!V107-V107</f>
        <v>0</v>
      </c>
      <c r="AZ107" s="292">
        <f>IFERROR(100*AY107/'Projection_Base-case'!V107,0)</f>
        <v>0</v>
      </c>
      <c r="BA107" s="293"/>
      <c r="BB107" s="292">
        <f>'Projection_Base-case'!X107-X107</f>
        <v>0</v>
      </c>
      <c r="BC107" s="292">
        <f>IFERROR(100*BB107/'Projection_Base-case'!X107,0)</f>
        <v>0</v>
      </c>
      <c r="BD107" s="293"/>
      <c r="BE107" s="292">
        <f>'Projection_Base-case'!Z107-Z107</f>
        <v>0</v>
      </c>
      <c r="BF107" s="292">
        <f>IFERROR(100*BE107/'Projection_Base-case'!Z107,0)</f>
        <v>0</v>
      </c>
      <c r="BG107" s="292">
        <f t="shared" si="58"/>
        <v>0</v>
      </c>
      <c r="BH107" s="294">
        <f t="shared" si="59"/>
        <v>0</v>
      </c>
    </row>
    <row r="108" spans="1:60" s="107" customFormat="1" ht="21" x14ac:dyDescent="0.25">
      <c r="A108" s="214"/>
      <c r="B108" s="214"/>
      <c r="C108" s="214"/>
      <c r="D108" s="224" t="s">
        <v>139</v>
      </c>
      <c r="E108" s="225"/>
      <c r="F108" s="226"/>
      <c r="G108" s="296"/>
      <c r="H108" s="292">
        <f>SUMIF($D$6:$D$95,"PBT10",H6:H95)</f>
        <v>0</v>
      </c>
      <c r="I108" s="293"/>
      <c r="J108" s="292">
        <f>SUMIF($D$6:$D$95,"PBT10",J6:J95)</f>
        <v>0</v>
      </c>
      <c r="K108" s="293"/>
      <c r="L108" s="292">
        <f>SUMIF($D$6:$D$95,"PBT10",L6:L95)</f>
        <v>0</v>
      </c>
      <c r="M108" s="293"/>
      <c r="N108" s="294">
        <f>SUMIF($D$6:$D$95,"PBT10",N6:N95)</f>
        <v>0</v>
      </c>
      <c r="O108" s="295"/>
      <c r="P108" s="292">
        <f>SUMIF($D$6:$D$95,"PBT10",P6:P95)</f>
        <v>0</v>
      </c>
      <c r="Q108" s="293"/>
      <c r="R108" s="292">
        <f>SUMIF($D$6:$D$95,"PBT10",R6:R95)</f>
        <v>0</v>
      </c>
      <c r="S108" s="293"/>
      <c r="T108" s="294">
        <f>SUMIF($D$6:$D$95,"PBT10",T6:T95)</f>
        <v>0</v>
      </c>
      <c r="U108" s="296"/>
      <c r="V108" s="292">
        <f>SUMIF($D$6:$D$95,"PBT10",V6:V95)</f>
        <v>0</v>
      </c>
      <c r="W108" s="293"/>
      <c r="X108" s="292">
        <f>SUMIF($D$6:$D$95,"PBT10",X6:X95)</f>
        <v>0</v>
      </c>
      <c r="Y108" s="293"/>
      <c r="Z108" s="292">
        <f>SUMIF($D$6:$D$95,"PBT10",Z6:Z95)</f>
        <v>0</v>
      </c>
      <c r="AA108" s="297"/>
      <c r="AB108" s="294">
        <f>SUMIF($D$6:$D$95,"PBT10",AB6:AB95)</f>
        <v>0</v>
      </c>
      <c r="AC108" s="296"/>
      <c r="AD108" s="292">
        <f>'Projection_Base-case'!H108-H108</f>
        <v>0</v>
      </c>
      <c r="AE108" s="292">
        <f>IFERROR(100*AD108/'Projection_Base-case'!H108,0)</f>
        <v>0</v>
      </c>
      <c r="AF108" s="293"/>
      <c r="AG108" s="292">
        <f>'Projection_Base-case'!J108-J108</f>
        <v>0</v>
      </c>
      <c r="AH108" s="292">
        <f>IFERROR(100*AG108/'Projection_Base-case'!J108,0)</f>
        <v>0</v>
      </c>
      <c r="AI108" s="293"/>
      <c r="AJ108" s="292">
        <f>'Projection_Base-case'!L108-L108</f>
        <v>0</v>
      </c>
      <c r="AK108" s="292">
        <f>IFERROR(100*AJ108/'Projection_Base-case'!L108,0)</f>
        <v>0</v>
      </c>
      <c r="AL108" s="293"/>
      <c r="AM108" s="292">
        <f>-('Projection_Base-case'!N108-N108)</f>
        <v>0</v>
      </c>
      <c r="AN108" s="294">
        <f>IFERROR(100*AM108/'Projection_Base-case'!N108,0)</f>
        <v>0</v>
      </c>
      <c r="AO108" s="296"/>
      <c r="AP108" s="292">
        <f>'Projection_Base-case'!P108-P108</f>
        <v>0</v>
      </c>
      <c r="AQ108" s="292">
        <f>IFERROR(100*AP108/'Projection_Base-case'!P108,0)</f>
        <v>0</v>
      </c>
      <c r="AR108" s="293"/>
      <c r="AS108" s="292">
        <f>'Projection_Base-case'!R108-R108</f>
        <v>0</v>
      </c>
      <c r="AT108" s="292">
        <f>IFERROR(100*AS108/'Projection_Base-case'!R108,0)</f>
        <v>0</v>
      </c>
      <c r="AU108" s="293"/>
      <c r="AV108" s="292">
        <f>'Projection_Base-case'!T108-T108</f>
        <v>0</v>
      </c>
      <c r="AW108" s="294">
        <f>IFERROR(100*AV108/'Projection_Base-case'!T108,0)</f>
        <v>0</v>
      </c>
      <c r="AX108" s="296"/>
      <c r="AY108" s="292">
        <f>'Projection_Base-case'!V108-V108</f>
        <v>0</v>
      </c>
      <c r="AZ108" s="292">
        <f>IFERROR(100*AY108/'Projection_Base-case'!V108,0)</f>
        <v>0</v>
      </c>
      <c r="BA108" s="293"/>
      <c r="BB108" s="292">
        <f>'Projection_Base-case'!X108-X108</f>
        <v>0</v>
      </c>
      <c r="BC108" s="292">
        <f>IFERROR(100*BB108/'Projection_Base-case'!X108,0)</f>
        <v>0</v>
      </c>
      <c r="BD108" s="293"/>
      <c r="BE108" s="292">
        <f>'Projection_Base-case'!Z108-Z108</f>
        <v>0</v>
      </c>
      <c r="BF108" s="292">
        <f>IFERROR(100*BE108/'Projection_Base-case'!Z108,0)</f>
        <v>0</v>
      </c>
      <c r="BG108" s="292">
        <f t="shared" si="58"/>
        <v>0</v>
      </c>
      <c r="BH108" s="294">
        <f t="shared" si="59"/>
        <v>0</v>
      </c>
    </row>
    <row r="109" spans="1:60" s="107" customFormat="1" ht="21" x14ac:dyDescent="0.25">
      <c r="A109" s="214"/>
      <c r="B109" s="214"/>
      <c r="C109" s="214"/>
      <c r="D109" s="224" t="s">
        <v>140</v>
      </c>
      <c r="E109" s="225"/>
      <c r="F109" s="226"/>
      <c r="G109" s="296"/>
      <c r="H109" s="292">
        <f>SUMIF($D$6:$D$95,"PBT11",H6:H95)</f>
        <v>0</v>
      </c>
      <c r="I109" s="293"/>
      <c r="J109" s="292">
        <f>SUMIF($D$6:$D$95,"PBT11",J6:J95)</f>
        <v>0</v>
      </c>
      <c r="K109" s="293"/>
      <c r="L109" s="292">
        <f>SUMIF($D$6:$D$95,"PBT11",L6:L95)</f>
        <v>0</v>
      </c>
      <c r="M109" s="293"/>
      <c r="N109" s="294">
        <f>SUMIF($D$6:$D$95,"PBT11",N6:N95)</f>
        <v>0</v>
      </c>
      <c r="O109" s="295"/>
      <c r="P109" s="292">
        <f>SUMIF($D$6:$D$95,"PBT11",P6:P95)</f>
        <v>0</v>
      </c>
      <c r="Q109" s="293"/>
      <c r="R109" s="292">
        <f>SUMIF($D$6:$D$95,"PBT11",R6:R95)</f>
        <v>0</v>
      </c>
      <c r="S109" s="293"/>
      <c r="T109" s="294">
        <f>SUMIF($D$6:$D$95,"PBT11",T6:T95)</f>
        <v>0</v>
      </c>
      <c r="U109" s="296"/>
      <c r="V109" s="292">
        <f>SUMIF($D$6:$D$95,"PBT11",V6:V95)</f>
        <v>0</v>
      </c>
      <c r="W109" s="293"/>
      <c r="X109" s="292">
        <f>SUMIF($D$6:$D$95,"PBT11",X6:X95)</f>
        <v>0</v>
      </c>
      <c r="Y109" s="293"/>
      <c r="Z109" s="292">
        <f>SUMIF($D$6:$D$95,"PBT11",Z6:Z95)</f>
        <v>0</v>
      </c>
      <c r="AA109" s="297"/>
      <c r="AB109" s="294">
        <f>SUMIF($D$6:$D$95,"PBT11",AB6:AB95)</f>
        <v>0</v>
      </c>
      <c r="AC109" s="296"/>
      <c r="AD109" s="292">
        <f>'Projection_Base-case'!H109-H109</f>
        <v>0</v>
      </c>
      <c r="AE109" s="292">
        <f>IFERROR(100*AD109/'Projection_Base-case'!H109,0)</f>
        <v>0</v>
      </c>
      <c r="AF109" s="293"/>
      <c r="AG109" s="292">
        <f>'Projection_Base-case'!J109-J109</f>
        <v>0</v>
      </c>
      <c r="AH109" s="292">
        <f>IFERROR(100*AG109/'Projection_Base-case'!J109,0)</f>
        <v>0</v>
      </c>
      <c r="AI109" s="293"/>
      <c r="AJ109" s="292">
        <f>'Projection_Base-case'!L109-L109</f>
        <v>0</v>
      </c>
      <c r="AK109" s="292">
        <f>IFERROR(100*AJ109/'Projection_Base-case'!L109,0)</f>
        <v>0</v>
      </c>
      <c r="AL109" s="293"/>
      <c r="AM109" s="292">
        <f>-('Projection_Base-case'!N109-N109)</f>
        <v>0</v>
      </c>
      <c r="AN109" s="294">
        <f>IFERROR(100*AM109/'Projection_Base-case'!N109,0)</f>
        <v>0</v>
      </c>
      <c r="AO109" s="296"/>
      <c r="AP109" s="292">
        <f>'Projection_Base-case'!P109-P109</f>
        <v>0</v>
      </c>
      <c r="AQ109" s="292">
        <f>IFERROR(100*AP109/'Projection_Base-case'!P109,0)</f>
        <v>0</v>
      </c>
      <c r="AR109" s="293"/>
      <c r="AS109" s="292">
        <f>'Projection_Base-case'!R109-R109</f>
        <v>0</v>
      </c>
      <c r="AT109" s="292">
        <f>IFERROR(100*AS109/'Projection_Base-case'!R109,0)</f>
        <v>0</v>
      </c>
      <c r="AU109" s="293"/>
      <c r="AV109" s="292">
        <f>'Projection_Base-case'!T109-T109</f>
        <v>0</v>
      </c>
      <c r="AW109" s="294">
        <f>IFERROR(100*AV109/'Projection_Base-case'!T109,0)</f>
        <v>0</v>
      </c>
      <c r="AX109" s="296"/>
      <c r="AY109" s="292">
        <f>'Projection_Base-case'!V109-V109</f>
        <v>0</v>
      </c>
      <c r="AZ109" s="292">
        <f>IFERROR(100*AY109/'Projection_Base-case'!V109,0)</f>
        <v>0</v>
      </c>
      <c r="BA109" s="293"/>
      <c r="BB109" s="292">
        <f>'Projection_Base-case'!X109-X109</f>
        <v>0</v>
      </c>
      <c r="BC109" s="292">
        <f>IFERROR(100*BB109/'Projection_Base-case'!X109,0)</f>
        <v>0</v>
      </c>
      <c r="BD109" s="293"/>
      <c r="BE109" s="292">
        <f>'Projection_Base-case'!Z109-Z109</f>
        <v>0</v>
      </c>
      <c r="BF109" s="292">
        <f>IFERROR(100*BE109/'Projection_Base-case'!Z109,0)</f>
        <v>0</v>
      </c>
      <c r="BG109" s="292">
        <f t="shared" si="58"/>
        <v>0</v>
      </c>
      <c r="BH109" s="294">
        <f t="shared" si="59"/>
        <v>0</v>
      </c>
    </row>
    <row r="110" spans="1:60" s="107" customFormat="1" ht="21" x14ac:dyDescent="0.25">
      <c r="A110" s="214"/>
      <c r="B110" s="214"/>
      <c r="C110" s="214"/>
      <c r="D110" s="224" t="s">
        <v>141</v>
      </c>
      <c r="E110" s="225"/>
      <c r="F110" s="226"/>
      <c r="G110" s="296"/>
      <c r="H110" s="292">
        <f>SUMIF($D$6:$D$95,"PBT12",H6:H95)</f>
        <v>0</v>
      </c>
      <c r="I110" s="293"/>
      <c r="J110" s="292">
        <f>SUMIF($D$6:$D$95,"PBT12",J6:J95)</f>
        <v>0</v>
      </c>
      <c r="K110" s="293"/>
      <c r="L110" s="292">
        <f>SUMIF($D$6:$D$95,"PBT12",L6:L95)</f>
        <v>0</v>
      </c>
      <c r="M110" s="293"/>
      <c r="N110" s="294">
        <f>SUMIF($D$6:$D$95,"PBT12",N6:N95)</f>
        <v>0</v>
      </c>
      <c r="O110" s="295"/>
      <c r="P110" s="292">
        <f>SUMIF($D$6:$D$95,"PBT12",P6:P95)</f>
        <v>0</v>
      </c>
      <c r="Q110" s="293"/>
      <c r="R110" s="292">
        <f>SUMIF($D$6:$D$95,"PBT12",R6:R95)</f>
        <v>0</v>
      </c>
      <c r="S110" s="293"/>
      <c r="T110" s="294">
        <f>SUMIF($D$6:$D$95,"PBT12",T6:T95)</f>
        <v>0</v>
      </c>
      <c r="U110" s="296"/>
      <c r="V110" s="292">
        <f>SUMIF($D$6:$D$95,"PBT12",V6:V95)</f>
        <v>0</v>
      </c>
      <c r="W110" s="293"/>
      <c r="X110" s="292">
        <f>SUMIF($D$6:$D$95,"PBT12",X6:X95)</f>
        <v>0</v>
      </c>
      <c r="Y110" s="293"/>
      <c r="Z110" s="292">
        <f>SUMIF($D$6:$D$95,"PBT12",Z6:Z95)</f>
        <v>0</v>
      </c>
      <c r="AA110" s="297"/>
      <c r="AB110" s="294">
        <f>SUMIF($D$6:$D$95,"PBT12",AB6:AB95)</f>
        <v>0</v>
      </c>
      <c r="AC110" s="296"/>
      <c r="AD110" s="292">
        <f>'Projection_Base-case'!H110-H110</f>
        <v>0</v>
      </c>
      <c r="AE110" s="292">
        <f>IFERROR(100*AD110/'Projection_Base-case'!H110,0)</f>
        <v>0</v>
      </c>
      <c r="AF110" s="293"/>
      <c r="AG110" s="292">
        <f>'Projection_Base-case'!J110-J110</f>
        <v>0</v>
      </c>
      <c r="AH110" s="292">
        <f>IFERROR(100*AG110/'Projection_Base-case'!J110,0)</f>
        <v>0</v>
      </c>
      <c r="AI110" s="293"/>
      <c r="AJ110" s="292">
        <f>'Projection_Base-case'!L110-L110</f>
        <v>0</v>
      </c>
      <c r="AK110" s="292">
        <f>IFERROR(100*AJ110/'Projection_Base-case'!L110,0)</f>
        <v>0</v>
      </c>
      <c r="AL110" s="293"/>
      <c r="AM110" s="292">
        <f>-('Projection_Base-case'!N110-N110)</f>
        <v>0</v>
      </c>
      <c r="AN110" s="294">
        <f>IFERROR(100*AM110/'Projection_Base-case'!N110,0)</f>
        <v>0</v>
      </c>
      <c r="AO110" s="296"/>
      <c r="AP110" s="292">
        <f>'Projection_Base-case'!P110-P110</f>
        <v>0</v>
      </c>
      <c r="AQ110" s="292">
        <f>IFERROR(100*AP110/'Projection_Base-case'!P110,0)</f>
        <v>0</v>
      </c>
      <c r="AR110" s="293"/>
      <c r="AS110" s="292">
        <f>'Projection_Base-case'!R110-R110</f>
        <v>0</v>
      </c>
      <c r="AT110" s="292">
        <f>IFERROR(100*AS110/'Projection_Base-case'!R110,0)</f>
        <v>0</v>
      </c>
      <c r="AU110" s="293"/>
      <c r="AV110" s="292">
        <f>'Projection_Base-case'!T110-T110</f>
        <v>0</v>
      </c>
      <c r="AW110" s="294">
        <f>IFERROR(100*AV110/'Projection_Base-case'!T110,0)</f>
        <v>0</v>
      </c>
      <c r="AX110" s="296"/>
      <c r="AY110" s="292">
        <f>'Projection_Base-case'!V110-V110</f>
        <v>0</v>
      </c>
      <c r="AZ110" s="292">
        <f>IFERROR(100*AY110/'Projection_Base-case'!V110,0)</f>
        <v>0</v>
      </c>
      <c r="BA110" s="293"/>
      <c r="BB110" s="292">
        <f>'Projection_Base-case'!X110-X110</f>
        <v>0</v>
      </c>
      <c r="BC110" s="292">
        <f>IFERROR(100*BB110/'Projection_Base-case'!X110,0)</f>
        <v>0</v>
      </c>
      <c r="BD110" s="293"/>
      <c r="BE110" s="292">
        <f>'Projection_Base-case'!Z110-Z110</f>
        <v>0</v>
      </c>
      <c r="BF110" s="292">
        <f>IFERROR(100*BE110/'Projection_Base-case'!Z110,0)</f>
        <v>0</v>
      </c>
      <c r="BG110" s="292">
        <f t="shared" si="58"/>
        <v>0</v>
      </c>
      <c r="BH110" s="294">
        <f t="shared" si="59"/>
        <v>0</v>
      </c>
    </row>
    <row r="111" spans="1:60" s="107" customFormat="1" ht="21" x14ac:dyDescent="0.25">
      <c r="A111" s="214"/>
      <c r="B111" s="214"/>
      <c r="C111" s="214"/>
      <c r="D111" s="224" t="s">
        <v>142</v>
      </c>
      <c r="E111" s="225"/>
      <c r="F111" s="226"/>
      <c r="G111" s="296"/>
      <c r="H111" s="292">
        <f>SUMIF($D$6:$D$95,"PBT13",H6:H95)</f>
        <v>0</v>
      </c>
      <c r="I111" s="293"/>
      <c r="J111" s="292">
        <f>SUMIF($D$6:$D$95,"PBT13",J6:J95)</f>
        <v>0</v>
      </c>
      <c r="K111" s="293"/>
      <c r="L111" s="292">
        <f>SUMIF($D$6:$D$95,"PBT13",L6:L95)</f>
        <v>0</v>
      </c>
      <c r="M111" s="293"/>
      <c r="N111" s="294">
        <f>SUMIF($D$6:$D$95,"PBT13",N6:N95)</f>
        <v>0</v>
      </c>
      <c r="O111" s="295"/>
      <c r="P111" s="292">
        <f>SUMIF($D$6:$D$95,"PBT13",P6:P95)</f>
        <v>0</v>
      </c>
      <c r="Q111" s="293"/>
      <c r="R111" s="292">
        <f>SUMIF($D$6:$D$95,"PBT13",R6:R95)</f>
        <v>0</v>
      </c>
      <c r="S111" s="293"/>
      <c r="T111" s="294">
        <f>SUMIF($D$6:$D$95,"PBT13",T6:T95)</f>
        <v>0</v>
      </c>
      <c r="U111" s="296"/>
      <c r="V111" s="292">
        <f>SUMIF($D$6:$D$95,"PBT13",V6:V95)</f>
        <v>0</v>
      </c>
      <c r="W111" s="293"/>
      <c r="X111" s="292">
        <f>SUMIF($D$6:$D$95,"PBT13",X6:X95)</f>
        <v>0</v>
      </c>
      <c r="Y111" s="293"/>
      <c r="Z111" s="292">
        <f>SUMIF($D$6:$D$95,"PBT13",Z6:Z95)</f>
        <v>0</v>
      </c>
      <c r="AA111" s="297"/>
      <c r="AB111" s="294">
        <f>SUMIF($D$6:$D$95,"PBT13",AB6:AB95)</f>
        <v>0</v>
      </c>
      <c r="AC111" s="296"/>
      <c r="AD111" s="292">
        <f>'Projection_Base-case'!H111-H111</f>
        <v>0</v>
      </c>
      <c r="AE111" s="292">
        <f>IFERROR(100*AD111/'Projection_Base-case'!H111,0)</f>
        <v>0</v>
      </c>
      <c r="AF111" s="293"/>
      <c r="AG111" s="292">
        <f>'Projection_Base-case'!J111-J111</f>
        <v>0</v>
      </c>
      <c r="AH111" s="292">
        <f>IFERROR(100*AG111/'Projection_Base-case'!J111,0)</f>
        <v>0</v>
      </c>
      <c r="AI111" s="293"/>
      <c r="AJ111" s="292">
        <f>'Projection_Base-case'!L111-L111</f>
        <v>0</v>
      </c>
      <c r="AK111" s="292">
        <f>IFERROR(100*AJ111/'Projection_Base-case'!L111,0)</f>
        <v>0</v>
      </c>
      <c r="AL111" s="293"/>
      <c r="AM111" s="292">
        <f>-('Projection_Base-case'!N111-N111)</f>
        <v>0</v>
      </c>
      <c r="AN111" s="294">
        <f>IFERROR(100*AM111/'Projection_Base-case'!N111,0)</f>
        <v>0</v>
      </c>
      <c r="AO111" s="296"/>
      <c r="AP111" s="292">
        <f>'Projection_Base-case'!P111-P111</f>
        <v>0</v>
      </c>
      <c r="AQ111" s="292">
        <f>IFERROR(100*AP111/'Projection_Base-case'!P111,0)</f>
        <v>0</v>
      </c>
      <c r="AR111" s="293"/>
      <c r="AS111" s="292">
        <f>'Projection_Base-case'!R111-R111</f>
        <v>0</v>
      </c>
      <c r="AT111" s="292">
        <f>IFERROR(100*AS111/'Projection_Base-case'!R111,0)</f>
        <v>0</v>
      </c>
      <c r="AU111" s="293"/>
      <c r="AV111" s="292">
        <f>'Projection_Base-case'!T111-T111</f>
        <v>0</v>
      </c>
      <c r="AW111" s="294">
        <f>IFERROR(100*AV111/'Projection_Base-case'!T111,0)</f>
        <v>0</v>
      </c>
      <c r="AX111" s="296"/>
      <c r="AY111" s="292">
        <f>'Projection_Base-case'!V111-V111</f>
        <v>0</v>
      </c>
      <c r="AZ111" s="292">
        <f>IFERROR(100*AY111/'Projection_Base-case'!V111,0)</f>
        <v>0</v>
      </c>
      <c r="BA111" s="293"/>
      <c r="BB111" s="292">
        <f>'Projection_Base-case'!X111-X111</f>
        <v>0</v>
      </c>
      <c r="BC111" s="292">
        <f>IFERROR(100*BB111/'Projection_Base-case'!X111,0)</f>
        <v>0</v>
      </c>
      <c r="BD111" s="293"/>
      <c r="BE111" s="292">
        <f>'Projection_Base-case'!Z111-Z111</f>
        <v>0</v>
      </c>
      <c r="BF111" s="292">
        <f>IFERROR(100*BE111/'Projection_Base-case'!Z111,0)</f>
        <v>0</v>
      </c>
      <c r="BG111" s="292">
        <f t="shared" si="58"/>
        <v>0</v>
      </c>
      <c r="BH111" s="294">
        <f t="shared" si="59"/>
        <v>0</v>
      </c>
    </row>
    <row r="112" spans="1:60" s="107" customFormat="1" ht="21" x14ac:dyDescent="0.25">
      <c r="A112" s="214"/>
      <c r="B112" s="214"/>
      <c r="C112" s="214"/>
      <c r="D112" s="224" t="s">
        <v>143</v>
      </c>
      <c r="E112" s="225"/>
      <c r="F112" s="226"/>
      <c r="G112" s="296"/>
      <c r="H112" s="292">
        <f>SUMIF($D$6:$D$95,"PBT14",H6:H95)</f>
        <v>0</v>
      </c>
      <c r="I112" s="293"/>
      <c r="J112" s="292">
        <f>SUMIF($D$6:$D$95,"PBT14",J6:J95)</f>
        <v>0</v>
      </c>
      <c r="K112" s="293"/>
      <c r="L112" s="292">
        <f>SUMIF($D$6:$D$95,"PBT14",L6:L95)</f>
        <v>0</v>
      </c>
      <c r="M112" s="293"/>
      <c r="N112" s="294">
        <f>SUMIF($D$6:$D$95,"PBT14",N6:N95)</f>
        <v>0</v>
      </c>
      <c r="O112" s="295"/>
      <c r="P112" s="292">
        <f>SUMIF($D$6:$D$95,"PBT14",P6:P95)</f>
        <v>0</v>
      </c>
      <c r="Q112" s="293"/>
      <c r="R112" s="292">
        <f>SUMIF($D$6:$D$95,"PBT14",R6:R95)</f>
        <v>0</v>
      </c>
      <c r="S112" s="293"/>
      <c r="T112" s="294">
        <f>SUMIF($D$6:$D$95,"PBT14",T6:T95)</f>
        <v>0</v>
      </c>
      <c r="U112" s="296"/>
      <c r="V112" s="292">
        <f>SUMIF($D$6:$D$95,"PBT14",V6:V95)</f>
        <v>0</v>
      </c>
      <c r="W112" s="293"/>
      <c r="X112" s="292">
        <f>SUMIF($D$6:$D$95,"PBT14",X6:X95)</f>
        <v>0</v>
      </c>
      <c r="Y112" s="293"/>
      <c r="Z112" s="292">
        <f>SUMIF($D$6:$D$95,"PBT14",Z6:Z95)</f>
        <v>0</v>
      </c>
      <c r="AA112" s="297"/>
      <c r="AB112" s="294">
        <f>SUMIF($D$6:$D$95,"PBT14",AB6:AB95)</f>
        <v>0</v>
      </c>
      <c r="AC112" s="296"/>
      <c r="AD112" s="292">
        <f>'Projection_Base-case'!H112-H112</f>
        <v>0</v>
      </c>
      <c r="AE112" s="292">
        <f>IFERROR(100*AD112/'Projection_Base-case'!H112,0)</f>
        <v>0</v>
      </c>
      <c r="AF112" s="293"/>
      <c r="AG112" s="292">
        <f>'Projection_Base-case'!J112-J112</f>
        <v>0</v>
      </c>
      <c r="AH112" s="292">
        <f>IFERROR(100*AG112/'Projection_Base-case'!J112,0)</f>
        <v>0</v>
      </c>
      <c r="AI112" s="293"/>
      <c r="AJ112" s="292">
        <f>'Projection_Base-case'!L112-L112</f>
        <v>0</v>
      </c>
      <c r="AK112" s="292">
        <f>IFERROR(100*AJ112/'Projection_Base-case'!L112,0)</f>
        <v>0</v>
      </c>
      <c r="AL112" s="293"/>
      <c r="AM112" s="292">
        <f>-('Projection_Base-case'!N112-N112)</f>
        <v>0</v>
      </c>
      <c r="AN112" s="294">
        <f>IFERROR(100*AM112/'Projection_Base-case'!N112,0)</f>
        <v>0</v>
      </c>
      <c r="AO112" s="296"/>
      <c r="AP112" s="292">
        <f>'Projection_Base-case'!P112-P112</f>
        <v>0</v>
      </c>
      <c r="AQ112" s="292">
        <f>IFERROR(100*AP112/'Projection_Base-case'!P112,0)</f>
        <v>0</v>
      </c>
      <c r="AR112" s="293"/>
      <c r="AS112" s="292">
        <f>'Projection_Base-case'!R112-R112</f>
        <v>0</v>
      </c>
      <c r="AT112" s="292">
        <f>IFERROR(100*AS112/'Projection_Base-case'!R112,0)</f>
        <v>0</v>
      </c>
      <c r="AU112" s="293"/>
      <c r="AV112" s="292">
        <f>'Projection_Base-case'!T112-T112</f>
        <v>0</v>
      </c>
      <c r="AW112" s="294">
        <f>IFERROR(100*AV112/'Projection_Base-case'!T112,0)</f>
        <v>0</v>
      </c>
      <c r="AX112" s="296"/>
      <c r="AY112" s="292">
        <f>'Projection_Base-case'!V112-V112</f>
        <v>0</v>
      </c>
      <c r="AZ112" s="292">
        <f>IFERROR(100*AY112/'Projection_Base-case'!V112,0)</f>
        <v>0</v>
      </c>
      <c r="BA112" s="293"/>
      <c r="BB112" s="292">
        <f>'Projection_Base-case'!X112-X112</f>
        <v>0</v>
      </c>
      <c r="BC112" s="292">
        <f>IFERROR(100*BB112/'Projection_Base-case'!X112,0)</f>
        <v>0</v>
      </c>
      <c r="BD112" s="293"/>
      <c r="BE112" s="292">
        <f>'Projection_Base-case'!Z112-Z112</f>
        <v>0</v>
      </c>
      <c r="BF112" s="292">
        <f>IFERROR(100*BE112/'Projection_Base-case'!Z112,0)</f>
        <v>0</v>
      </c>
      <c r="BG112" s="292">
        <f t="shared" si="58"/>
        <v>0</v>
      </c>
      <c r="BH112" s="294">
        <f t="shared" si="59"/>
        <v>0</v>
      </c>
    </row>
    <row r="113" spans="1:60" s="107" customFormat="1" ht="21" x14ac:dyDescent="0.25">
      <c r="A113" s="214"/>
      <c r="B113" s="214"/>
      <c r="C113" s="214"/>
      <c r="D113" s="224" t="s">
        <v>144</v>
      </c>
      <c r="E113" s="225"/>
      <c r="F113" s="226"/>
      <c r="G113" s="296"/>
      <c r="H113" s="292">
        <f>SUMIF($D$6:$D$95,"PBT15",H6:H95)</f>
        <v>0</v>
      </c>
      <c r="I113" s="293"/>
      <c r="J113" s="292">
        <f>SUMIF($D$6:$D$95,"PBT15",J6:J95)</f>
        <v>0</v>
      </c>
      <c r="K113" s="293"/>
      <c r="L113" s="292">
        <f>SUMIF($D$6:$D$95,"PBT15",L6:L95)</f>
        <v>0</v>
      </c>
      <c r="M113" s="293"/>
      <c r="N113" s="294">
        <f>SUMIF($D$6:$D$95,"PBT15",N6:N95)</f>
        <v>0</v>
      </c>
      <c r="O113" s="295"/>
      <c r="P113" s="292">
        <f>SUMIF($D$6:$D$95,"PBT15",P6:P95)</f>
        <v>0</v>
      </c>
      <c r="Q113" s="293"/>
      <c r="R113" s="292">
        <f>SUMIF($D$6:$D$95,"PBT15",R6:R95)</f>
        <v>0</v>
      </c>
      <c r="S113" s="293"/>
      <c r="T113" s="294">
        <f>SUMIF($D$6:$D$95,"PBT15",T6:T95)</f>
        <v>0</v>
      </c>
      <c r="U113" s="296"/>
      <c r="V113" s="292">
        <f>SUMIF($D$6:$D$95,"PBT15",V6:V95)</f>
        <v>0</v>
      </c>
      <c r="W113" s="293"/>
      <c r="X113" s="292">
        <f>SUMIF($D$6:$D$95,"PBT15",X6:X95)</f>
        <v>0</v>
      </c>
      <c r="Y113" s="293"/>
      <c r="Z113" s="292">
        <f>SUMIF($D$6:$D$95,"PBT15",Z6:Z95)</f>
        <v>0</v>
      </c>
      <c r="AA113" s="297"/>
      <c r="AB113" s="294">
        <f>SUMIF($D$6:$D$95,"PBT15",AB6:AB95)</f>
        <v>0</v>
      </c>
      <c r="AC113" s="296"/>
      <c r="AD113" s="292">
        <f>'Projection_Base-case'!H113-H113</f>
        <v>0</v>
      </c>
      <c r="AE113" s="292">
        <f>IFERROR(100*AD113/'Projection_Base-case'!H113,0)</f>
        <v>0</v>
      </c>
      <c r="AF113" s="293"/>
      <c r="AG113" s="292">
        <f>'Projection_Base-case'!J113-J113</f>
        <v>0</v>
      </c>
      <c r="AH113" s="292">
        <f>IFERROR(100*AG113/'Projection_Base-case'!J113,0)</f>
        <v>0</v>
      </c>
      <c r="AI113" s="293"/>
      <c r="AJ113" s="292">
        <f>'Projection_Base-case'!L113-L113</f>
        <v>0</v>
      </c>
      <c r="AK113" s="292">
        <f>IFERROR(100*AJ113/'Projection_Base-case'!L113,0)</f>
        <v>0</v>
      </c>
      <c r="AL113" s="293"/>
      <c r="AM113" s="292">
        <f>-('Projection_Base-case'!N113-N113)</f>
        <v>0</v>
      </c>
      <c r="AN113" s="294">
        <f>IFERROR(100*AM113/'Projection_Base-case'!N113,0)</f>
        <v>0</v>
      </c>
      <c r="AO113" s="296"/>
      <c r="AP113" s="292">
        <f>'Projection_Base-case'!P113-P113</f>
        <v>0</v>
      </c>
      <c r="AQ113" s="292">
        <f>IFERROR(100*AP113/'Projection_Base-case'!P113,0)</f>
        <v>0</v>
      </c>
      <c r="AR113" s="293"/>
      <c r="AS113" s="292">
        <f>'Projection_Base-case'!R113-R113</f>
        <v>0</v>
      </c>
      <c r="AT113" s="292">
        <f>IFERROR(100*AS113/'Projection_Base-case'!R113,0)</f>
        <v>0</v>
      </c>
      <c r="AU113" s="293"/>
      <c r="AV113" s="292">
        <f>'Projection_Base-case'!T113-T113</f>
        <v>0</v>
      </c>
      <c r="AW113" s="294">
        <f>IFERROR(100*AV113/'Projection_Base-case'!T113,0)</f>
        <v>0</v>
      </c>
      <c r="AX113" s="296"/>
      <c r="AY113" s="292">
        <f>'Projection_Base-case'!V113-V113</f>
        <v>0</v>
      </c>
      <c r="AZ113" s="292">
        <f>IFERROR(100*AY113/'Projection_Base-case'!V113,0)</f>
        <v>0</v>
      </c>
      <c r="BA113" s="293"/>
      <c r="BB113" s="292">
        <f>'Projection_Base-case'!X113-X113</f>
        <v>0</v>
      </c>
      <c r="BC113" s="292">
        <f>IFERROR(100*BB113/'Projection_Base-case'!X113,0)</f>
        <v>0</v>
      </c>
      <c r="BD113" s="293"/>
      <c r="BE113" s="292">
        <f>'Projection_Base-case'!Z113-Z113</f>
        <v>0</v>
      </c>
      <c r="BF113" s="292">
        <f>IFERROR(100*BE113/'Projection_Base-case'!Z113,0)</f>
        <v>0</v>
      </c>
      <c r="BG113" s="292">
        <f t="shared" si="58"/>
        <v>0</v>
      </c>
      <c r="BH113" s="294">
        <f t="shared" si="59"/>
        <v>0</v>
      </c>
    </row>
    <row r="114" spans="1:60" s="107" customFormat="1" ht="47.25" customHeight="1" thickBot="1" x14ac:dyDescent="0.3">
      <c r="A114" s="214"/>
      <c r="B114" s="214"/>
      <c r="C114" s="214"/>
      <c r="D114" s="478" t="s">
        <v>145</v>
      </c>
      <c r="E114" s="479"/>
      <c r="F114" s="479"/>
      <c r="G114" s="283"/>
      <c r="H114" s="279">
        <f>SUM(H99:H113)</f>
        <v>0</v>
      </c>
      <c r="I114" s="280"/>
      <c r="J114" s="279">
        <f>SUM(J99:J113)</f>
        <v>0</v>
      </c>
      <c r="K114" s="280"/>
      <c r="L114" s="279">
        <f>SUM(L99:L113)</f>
        <v>0</v>
      </c>
      <c r="M114" s="280"/>
      <c r="N114" s="281">
        <f>SUM(N99:N113)</f>
        <v>0</v>
      </c>
      <c r="O114" s="282"/>
      <c r="P114" s="279">
        <f>SUM(P99:P113)</f>
        <v>0</v>
      </c>
      <c r="Q114" s="280"/>
      <c r="R114" s="279">
        <f>SUM(R99:R113)</f>
        <v>0</v>
      </c>
      <c r="S114" s="280"/>
      <c r="T114" s="281">
        <f>SUM(T99:T113)</f>
        <v>0</v>
      </c>
      <c r="U114" s="283"/>
      <c r="V114" s="279">
        <f>SUM(V99:V113)</f>
        <v>0</v>
      </c>
      <c r="W114" s="280"/>
      <c r="X114" s="279">
        <f>SUM(X99:X113)</f>
        <v>0</v>
      </c>
      <c r="Y114" s="280"/>
      <c r="Z114" s="279">
        <f>SUM(Z99:Z113)</f>
        <v>0</v>
      </c>
      <c r="AA114" s="284"/>
      <c r="AB114" s="281">
        <f>SUM(AB99:AB113)</f>
        <v>0</v>
      </c>
      <c r="AC114" s="285"/>
      <c r="AD114" s="279">
        <f>'Projection_Base-case'!H114-H114</f>
        <v>0</v>
      </c>
      <c r="AE114" s="279">
        <f>IFERROR(100*AD114/'Projection_Base-case'!H114,0)</f>
        <v>0</v>
      </c>
      <c r="AF114" s="280"/>
      <c r="AG114" s="279">
        <f>'Projection_Base-case'!J114-J114</f>
        <v>0</v>
      </c>
      <c r="AH114" s="279">
        <f>IFERROR(100*AG114/'Projection_Base-case'!J114,0)</f>
        <v>0</v>
      </c>
      <c r="AI114" s="280"/>
      <c r="AJ114" s="279">
        <f>'Projection_Base-case'!L114-L114</f>
        <v>0</v>
      </c>
      <c r="AK114" s="279">
        <f>IFERROR(100*AJ114/'Projection_Base-case'!L114,0)</f>
        <v>0</v>
      </c>
      <c r="AL114" s="280"/>
      <c r="AM114" s="279">
        <f>-('Projection_Base-case'!N114-N114)</f>
        <v>0</v>
      </c>
      <c r="AN114" s="281">
        <f>IFERROR(100*AM114/'Projection_Base-case'!N114,0)</f>
        <v>0</v>
      </c>
      <c r="AO114" s="283"/>
      <c r="AP114" s="279">
        <f>'Projection_Base-case'!P114-P114</f>
        <v>0</v>
      </c>
      <c r="AQ114" s="279">
        <f>IFERROR(100*AP114/'Projection_Base-case'!P114,0)</f>
        <v>0</v>
      </c>
      <c r="AR114" s="280"/>
      <c r="AS114" s="279">
        <f>'Projection_Base-case'!R114-R114</f>
        <v>0</v>
      </c>
      <c r="AT114" s="279">
        <f>IFERROR(100*AS114/'Projection_Base-case'!R114,0)</f>
        <v>0</v>
      </c>
      <c r="AU114" s="280"/>
      <c r="AV114" s="279">
        <f>'Projection_Base-case'!T114-T114</f>
        <v>0</v>
      </c>
      <c r="AW114" s="281">
        <f>IFERROR(100*AV114/'Projection_Base-case'!T114,0)</f>
        <v>0</v>
      </c>
      <c r="AX114" s="283"/>
      <c r="AY114" s="279">
        <f>'Projection_Base-case'!V114-V114</f>
        <v>0</v>
      </c>
      <c r="AZ114" s="279">
        <f>IFERROR(100*AY114/'Projection_Base-case'!V114,0)</f>
        <v>0</v>
      </c>
      <c r="BA114" s="280"/>
      <c r="BB114" s="279">
        <f>'Projection_Base-case'!X114-X114</f>
        <v>0</v>
      </c>
      <c r="BC114" s="279">
        <f>IFERROR(100*BB114/'Projection_Base-case'!X114,0)</f>
        <v>0</v>
      </c>
      <c r="BD114" s="280"/>
      <c r="BE114" s="279">
        <f>'Projection_Base-case'!Z114-Z114</f>
        <v>0</v>
      </c>
      <c r="BF114" s="279">
        <f>IFERROR(100*BE114/'Projection_Base-case'!Z114,0)</f>
        <v>0</v>
      </c>
      <c r="BG114" s="279">
        <f t="shared" si="58"/>
        <v>0</v>
      </c>
      <c r="BH114" s="281">
        <f t="shared" si="59"/>
        <v>0</v>
      </c>
    </row>
    <row r="115" spans="1:60" x14ac:dyDescent="0.25">
      <c r="AD115" s="240"/>
    </row>
    <row r="116" spans="1:60" x14ac:dyDescent="0.25">
      <c r="AD116" s="240"/>
    </row>
    <row r="117" spans="1:60" x14ac:dyDescent="0.25">
      <c r="AD117" s="240"/>
    </row>
    <row r="118" spans="1:60" x14ac:dyDescent="0.25">
      <c r="C118" s="276"/>
      <c r="D118" s="276"/>
      <c r="E118" s="276"/>
      <c r="F118" s="276"/>
      <c r="G118" s="276"/>
      <c r="H118" s="276"/>
      <c r="I118" s="276"/>
      <c r="AD118" s="240"/>
    </row>
    <row r="119" spans="1:60" x14ac:dyDescent="0.25">
      <c r="C119" s="276"/>
      <c r="D119" s="276"/>
      <c r="E119" s="276"/>
      <c r="F119" s="276"/>
      <c r="G119" s="276"/>
      <c r="H119" s="276"/>
      <c r="I119" s="276"/>
      <c r="AD119" s="240"/>
    </row>
    <row r="120" spans="1:60" x14ac:dyDescent="0.25">
      <c r="C120" s="276"/>
      <c r="D120" s="276"/>
      <c r="E120" s="276"/>
      <c r="F120" s="276"/>
      <c r="G120" s="276"/>
      <c r="H120" s="276"/>
      <c r="I120" s="276"/>
      <c r="AD120" s="240"/>
    </row>
    <row r="121" spans="1:60" x14ac:dyDescent="0.25">
      <c r="C121" s="276"/>
      <c r="D121" s="276"/>
      <c r="E121" s="276"/>
      <c r="F121" s="276"/>
      <c r="G121" s="276"/>
      <c r="H121" s="276"/>
      <c r="I121" s="276"/>
      <c r="AD121" s="240"/>
    </row>
    <row r="122" spans="1:60" x14ac:dyDescent="0.25">
      <c r="C122" s="276"/>
      <c r="D122" s="276"/>
      <c r="E122" s="276"/>
      <c r="F122" s="276"/>
      <c r="G122" s="276"/>
      <c r="H122" s="276"/>
      <c r="I122" s="276"/>
      <c r="AD122" s="240"/>
    </row>
    <row r="123" spans="1:60" x14ac:dyDescent="0.25">
      <c r="C123" s="276"/>
      <c r="D123" s="276"/>
      <c r="E123" s="276"/>
      <c r="F123" s="276"/>
      <c r="G123" s="276"/>
      <c r="H123" s="276"/>
      <c r="I123" s="276"/>
      <c r="AD123" s="240"/>
    </row>
    <row r="124" spans="1:60" x14ac:dyDescent="0.25">
      <c r="C124" s="276"/>
      <c r="D124" s="276"/>
      <c r="E124" s="276"/>
      <c r="F124" s="276"/>
      <c r="G124" s="276"/>
      <c r="H124" s="276"/>
      <c r="I124" s="276"/>
      <c r="AD124" s="240"/>
    </row>
    <row r="125" spans="1:60" x14ac:dyDescent="0.25">
      <c r="C125" s="276"/>
      <c r="D125" s="276"/>
      <c r="E125" s="276"/>
      <c r="F125" s="276"/>
      <c r="G125" s="276"/>
      <c r="H125" s="276"/>
      <c r="I125" s="276"/>
      <c r="AD125" s="240"/>
    </row>
    <row r="126" spans="1:60" x14ac:dyDescent="0.25">
      <c r="AD126" s="240"/>
    </row>
    <row r="127" spans="1:60" x14ac:dyDescent="0.25">
      <c r="AD127" s="240"/>
    </row>
    <row r="128" spans="1:60" x14ac:dyDescent="0.25">
      <c r="AD128" s="240"/>
    </row>
    <row r="129" spans="30:30" x14ac:dyDescent="0.25">
      <c r="AD129" s="240"/>
    </row>
    <row r="130" spans="30:30" x14ac:dyDescent="0.25">
      <c r="AD130" s="240"/>
    </row>
    <row r="131" spans="30:30" x14ac:dyDescent="0.25">
      <c r="AD131" s="240"/>
    </row>
    <row r="132" spans="30:30" x14ac:dyDescent="0.25">
      <c r="AD132" s="240"/>
    </row>
    <row r="133" spans="30:30" x14ac:dyDescent="0.25">
      <c r="AD133" s="240"/>
    </row>
    <row r="134" spans="30:30" x14ac:dyDescent="0.25">
      <c r="AD134" s="240"/>
    </row>
    <row r="135" spans="30:30" x14ac:dyDescent="0.25">
      <c r="AD135" s="240"/>
    </row>
    <row r="136" spans="30:30" x14ac:dyDescent="0.25">
      <c r="AD136" s="240"/>
    </row>
    <row r="137" spans="30:30" x14ac:dyDescent="0.25">
      <c r="AD137" s="240"/>
    </row>
    <row r="138" spans="30:30" x14ac:dyDescent="0.25">
      <c r="AD138" s="240"/>
    </row>
    <row r="139" spans="30:30" x14ac:dyDescent="0.25">
      <c r="AD139" s="240"/>
    </row>
    <row r="140" spans="30:30" x14ac:dyDescent="0.25">
      <c r="AD140" s="240"/>
    </row>
    <row r="141" spans="30:30" x14ac:dyDescent="0.25">
      <c r="AD141" s="240"/>
    </row>
    <row r="142" spans="30:30" x14ac:dyDescent="0.25">
      <c r="AD142" s="240"/>
    </row>
    <row r="143" spans="30:30" x14ac:dyDescent="0.25">
      <c r="AD143" s="240"/>
    </row>
    <row r="144" spans="30:30" x14ac:dyDescent="0.25">
      <c r="AD144" s="240"/>
    </row>
    <row r="145" spans="30:30" x14ac:dyDescent="0.25">
      <c r="AD145" s="240"/>
    </row>
    <row r="146" spans="30:30" x14ac:dyDescent="0.25">
      <c r="AD146" s="240"/>
    </row>
    <row r="147" spans="30:30" x14ac:dyDescent="0.25">
      <c r="AD147" s="240"/>
    </row>
    <row r="148" spans="30:30" x14ac:dyDescent="0.25">
      <c r="AD148" s="240"/>
    </row>
    <row r="149" spans="30:30" x14ac:dyDescent="0.25">
      <c r="AD149" s="240"/>
    </row>
  </sheetData>
  <mergeCells count="38">
    <mergeCell ref="A2:F2"/>
    <mergeCell ref="G2:AB2"/>
    <mergeCell ref="AC2:BH2"/>
    <mergeCell ref="A3:A5"/>
    <mergeCell ref="B3:B5"/>
    <mergeCell ref="C3:C5"/>
    <mergeCell ref="D3:D5"/>
    <mergeCell ref="E3:E5"/>
    <mergeCell ref="F3:F5"/>
    <mergeCell ref="G3:N3"/>
    <mergeCell ref="AC3:AN3"/>
    <mergeCell ref="AO3:AW3"/>
    <mergeCell ref="AX3:BH3"/>
    <mergeCell ref="G4:H4"/>
    <mergeCell ref="I4:J4"/>
    <mergeCell ref="K4:L4"/>
    <mergeCell ref="D114:F114"/>
    <mergeCell ref="AU4:AW4"/>
    <mergeCell ref="AX4:AZ4"/>
    <mergeCell ref="M4:N4"/>
    <mergeCell ref="O4:P4"/>
    <mergeCell ref="W4:X4"/>
    <mergeCell ref="Y4:Z4"/>
    <mergeCell ref="AA4:AB4"/>
    <mergeCell ref="Q4:R4"/>
    <mergeCell ref="S4:T4"/>
    <mergeCell ref="U4:V4"/>
    <mergeCell ref="D98:BH98"/>
    <mergeCell ref="O3:T3"/>
    <mergeCell ref="U3:AB3"/>
    <mergeCell ref="BA4:BC4"/>
    <mergeCell ref="BD4:BF4"/>
    <mergeCell ref="AC4:AE4"/>
    <mergeCell ref="AF4:AH4"/>
    <mergeCell ref="AI4:AK4"/>
    <mergeCell ref="AL4:AN4"/>
    <mergeCell ref="AO4:AQ4"/>
    <mergeCell ref="AR4:AT4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'Drop-down lists'!$A$3:$A$17</xm:f>
          </x14:formula1>
          <xm:sqref>D6:D95 D121</xm:sqref>
        </x14:dataValidation>
        <x14:dataValidation type="list" allowBlank="1" showInputMessage="1" showErrorMessage="1">
          <x14:formula1>
            <xm:f>'Drop-down lists'!$B$3:$B$5</xm:f>
          </x14:formula1>
          <xm:sqref>E6:E95 E121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workbookViewId="0">
      <selection activeCell="B9" sqref="B9"/>
    </sheetView>
  </sheetViews>
  <sheetFormatPr defaultRowHeight="15" x14ac:dyDescent="0.25"/>
  <cols>
    <col min="1" max="1" width="27" customWidth="1"/>
    <col min="2" max="2" width="18.140625" customWidth="1"/>
    <col min="3" max="3" width="18" customWidth="1"/>
  </cols>
  <sheetData>
    <row r="2" spans="1:3" x14ac:dyDescent="0.25">
      <c r="A2" s="3" t="s">
        <v>119</v>
      </c>
      <c r="B2" s="3" t="s">
        <v>120</v>
      </c>
      <c r="C2" s="3" t="s">
        <v>126</v>
      </c>
    </row>
    <row r="3" spans="1:3" x14ac:dyDescent="0.25">
      <c r="A3" t="s">
        <v>130</v>
      </c>
      <c r="B3" s="10" t="s">
        <v>111</v>
      </c>
      <c r="C3" t="s">
        <v>107</v>
      </c>
    </row>
    <row r="4" spans="1:3" x14ac:dyDescent="0.25">
      <c r="A4" t="s">
        <v>131</v>
      </c>
      <c r="B4" s="10" t="s">
        <v>146</v>
      </c>
      <c r="C4" t="s">
        <v>108</v>
      </c>
    </row>
    <row r="5" spans="1:3" x14ac:dyDescent="0.25">
      <c r="A5" t="s">
        <v>132</v>
      </c>
      <c r="B5" s="10" t="s">
        <v>147</v>
      </c>
      <c r="C5" t="s">
        <v>109</v>
      </c>
    </row>
    <row r="6" spans="1:3" x14ac:dyDescent="0.25">
      <c r="A6" t="s">
        <v>133</v>
      </c>
      <c r="C6" t="s">
        <v>110</v>
      </c>
    </row>
    <row r="7" spans="1:3" x14ac:dyDescent="0.25">
      <c r="A7" t="s">
        <v>134</v>
      </c>
    </row>
    <row r="8" spans="1:3" x14ac:dyDescent="0.25">
      <c r="A8" t="s">
        <v>135</v>
      </c>
    </row>
    <row r="9" spans="1:3" x14ac:dyDescent="0.25">
      <c r="A9" t="s">
        <v>136</v>
      </c>
    </row>
    <row r="10" spans="1:3" x14ac:dyDescent="0.25">
      <c r="A10" t="s">
        <v>137</v>
      </c>
    </row>
    <row r="11" spans="1:3" x14ac:dyDescent="0.25">
      <c r="A11" t="s">
        <v>138</v>
      </c>
    </row>
    <row r="12" spans="1:3" x14ac:dyDescent="0.25">
      <c r="A12" t="s">
        <v>139</v>
      </c>
    </row>
    <row r="13" spans="1:3" x14ac:dyDescent="0.25">
      <c r="A13" t="s">
        <v>140</v>
      </c>
    </row>
    <row r="14" spans="1:3" x14ac:dyDescent="0.25">
      <c r="A14" t="s">
        <v>141</v>
      </c>
    </row>
    <row r="15" spans="1:3" x14ac:dyDescent="0.25">
      <c r="A15" t="s">
        <v>142</v>
      </c>
    </row>
    <row r="16" spans="1:3" x14ac:dyDescent="0.25">
      <c r="A16" t="s">
        <v>143</v>
      </c>
    </row>
    <row r="17" spans="1:1" x14ac:dyDescent="0.25">
      <c r="A17" t="s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T21" sqref="T21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14337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9525</xdr:rowOff>
              </from>
              <to>
                <xdr:col>14</xdr:col>
                <xdr:colOff>581025</xdr:colOff>
                <xdr:row>42</xdr:row>
                <xdr:rowOff>123825</xdr:rowOff>
              </to>
            </anchor>
          </objectPr>
        </oleObject>
      </mc:Choice>
      <mc:Fallback>
        <oleObject progId="Word.Document.12" shapeId="14337" r:id="rId4"/>
      </mc:Fallback>
    </mc:AlternateContent>
    <mc:AlternateContent xmlns:mc="http://schemas.openxmlformats.org/markup-compatibility/2006">
      <mc:Choice Requires="x14">
        <oleObject progId="Word.Document.12" shapeId="14338" r:id="rId6">
          <objectPr defaultSize="0" r:id="rId7">
            <anchor moveWithCells="1">
              <from>
                <xdr:col>0</xdr:col>
                <xdr:colOff>19050</xdr:colOff>
                <xdr:row>41</xdr:row>
                <xdr:rowOff>57150</xdr:rowOff>
              </from>
              <to>
                <xdr:col>14</xdr:col>
                <xdr:colOff>581025</xdr:colOff>
                <xdr:row>84</xdr:row>
                <xdr:rowOff>47625</xdr:rowOff>
              </to>
            </anchor>
          </objectPr>
        </oleObject>
      </mc:Choice>
      <mc:Fallback>
        <oleObject progId="Word.Document.12" shapeId="14338" r:id="rId6"/>
      </mc:Fallback>
    </mc:AlternateContent>
    <mc:AlternateContent xmlns:mc="http://schemas.openxmlformats.org/markup-compatibility/2006">
      <mc:Choice Requires="x14">
        <oleObject progId="Word.Document.12" shapeId="14339" r:id="rId8">
          <objectPr defaultSize="0" r:id="rId9">
            <anchor moveWithCells="1">
              <from>
                <xdr:col>0</xdr:col>
                <xdr:colOff>19050</xdr:colOff>
                <xdr:row>83</xdr:row>
                <xdr:rowOff>133350</xdr:rowOff>
              </from>
              <to>
                <xdr:col>14</xdr:col>
                <xdr:colOff>581025</xdr:colOff>
                <xdr:row>126</xdr:row>
                <xdr:rowOff>171450</xdr:rowOff>
              </to>
            </anchor>
          </objectPr>
        </oleObject>
      </mc:Choice>
      <mc:Fallback>
        <oleObject progId="Word.Document.12" shapeId="14339" r:id="rId8"/>
      </mc:Fallback>
    </mc:AlternateContent>
    <mc:AlternateContent xmlns:mc="http://schemas.openxmlformats.org/markup-compatibility/2006">
      <mc:Choice Requires="x14">
        <oleObject progId="Word.Document.12" shapeId="14340" r:id="rId10">
          <objectPr defaultSize="0" r:id="rId11">
            <anchor moveWithCells="1">
              <from>
                <xdr:col>0</xdr:col>
                <xdr:colOff>19050</xdr:colOff>
                <xdr:row>126</xdr:row>
                <xdr:rowOff>142875</xdr:rowOff>
              </from>
              <to>
                <xdr:col>14</xdr:col>
                <xdr:colOff>581025</xdr:colOff>
                <xdr:row>170</xdr:row>
                <xdr:rowOff>38100</xdr:rowOff>
              </to>
            </anchor>
          </objectPr>
        </oleObject>
      </mc:Choice>
      <mc:Fallback>
        <oleObject progId="Word.Document.12" shapeId="14340" r:id="rId10"/>
      </mc:Fallback>
    </mc:AlternateContent>
    <mc:AlternateContent xmlns:mc="http://schemas.openxmlformats.org/markup-compatibility/2006">
      <mc:Choice Requires="x14">
        <oleObject progId="Word.Document.12" shapeId="14341" r:id="rId12">
          <objectPr defaultSize="0" r:id="rId13">
            <anchor moveWithCells="1">
              <from>
                <xdr:col>0</xdr:col>
                <xdr:colOff>19050</xdr:colOff>
                <xdr:row>170</xdr:row>
                <xdr:rowOff>47625</xdr:rowOff>
              </from>
              <to>
                <xdr:col>14</xdr:col>
                <xdr:colOff>581025</xdr:colOff>
                <xdr:row>214</xdr:row>
                <xdr:rowOff>9525</xdr:rowOff>
              </to>
            </anchor>
          </objectPr>
        </oleObject>
      </mc:Choice>
      <mc:Fallback>
        <oleObject progId="Word.Document.12" shapeId="14341" r:id="rId12"/>
      </mc:Fallback>
    </mc:AlternateContent>
    <mc:AlternateContent xmlns:mc="http://schemas.openxmlformats.org/markup-compatibility/2006">
      <mc:Choice Requires="x14">
        <oleObject progId="Word.Document.12" shapeId="14342" r:id="rId14">
          <objectPr defaultSize="0" r:id="rId15">
            <anchor moveWithCells="1">
              <from>
                <xdr:col>0</xdr:col>
                <xdr:colOff>9525</xdr:colOff>
                <xdr:row>214</xdr:row>
                <xdr:rowOff>28575</xdr:rowOff>
              </from>
              <to>
                <xdr:col>14</xdr:col>
                <xdr:colOff>571500</xdr:colOff>
                <xdr:row>258</xdr:row>
                <xdr:rowOff>76200</xdr:rowOff>
              </to>
            </anchor>
          </objectPr>
        </oleObject>
      </mc:Choice>
      <mc:Fallback>
        <oleObject progId="Word.Document.12" shapeId="14342" r:id="rId1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3"/>
  <sheetViews>
    <sheetView tabSelected="1" zoomScale="70" zoomScaleNormal="70" workbookViewId="0">
      <selection activeCell="C15" sqref="C15"/>
    </sheetView>
  </sheetViews>
  <sheetFormatPr defaultRowHeight="15" x14ac:dyDescent="0.25"/>
  <cols>
    <col min="1" max="1" width="128" customWidth="1"/>
  </cols>
  <sheetData>
    <row r="13" spans="1:1" ht="21" x14ac:dyDescent="0.35">
      <c r="A13" s="11"/>
    </row>
  </sheetData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r:id="rId5">
            <anchor moveWithCells="1">
              <from>
                <xdr:col>0</xdr:col>
                <xdr:colOff>0</xdr:colOff>
                <xdr:row>0</xdr:row>
                <xdr:rowOff>9525</xdr:rowOff>
              </from>
              <to>
                <xdr:col>0</xdr:col>
                <xdr:colOff>8410575</xdr:colOff>
                <xdr:row>43</xdr:row>
                <xdr:rowOff>19050</xdr:rowOff>
              </to>
            </anchor>
          </objectPr>
        </oleObject>
      </mc:Choice>
      <mc:Fallback>
        <oleObject progId="Word.Document.12" shapeId="102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="70" zoomScaleNormal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D1"/>
    </sheetView>
  </sheetViews>
  <sheetFormatPr defaultRowHeight="15" x14ac:dyDescent="0.25"/>
  <cols>
    <col min="1" max="1" width="12.140625" style="1" customWidth="1"/>
    <col min="2" max="2" width="11.28515625" style="1" customWidth="1"/>
    <col min="3" max="3" width="19.5703125" style="1" customWidth="1"/>
    <col min="4" max="4" width="17.5703125" style="1" customWidth="1"/>
    <col min="5" max="5" width="22.42578125" style="12" customWidth="1"/>
    <col min="6" max="13" width="22.85546875" style="12" bestFit="1" customWidth="1"/>
    <col min="14" max="19" width="24.140625" style="12" bestFit="1" customWidth="1"/>
    <col min="20" max="20" width="14.42578125" customWidth="1"/>
  </cols>
  <sheetData>
    <row r="1" spans="1:19" ht="45" customHeight="1" thickBot="1" x14ac:dyDescent="0.3">
      <c r="A1" s="354" t="s">
        <v>40</v>
      </c>
      <c r="B1" s="355"/>
      <c r="C1" s="355"/>
      <c r="D1" s="356"/>
      <c r="E1" s="330" t="s">
        <v>0</v>
      </c>
      <c r="F1" s="85" t="s">
        <v>2</v>
      </c>
      <c r="G1" s="85" t="s">
        <v>3</v>
      </c>
      <c r="H1" s="85" t="s">
        <v>4</v>
      </c>
      <c r="I1" s="85" t="s">
        <v>5</v>
      </c>
      <c r="J1" s="85" t="s">
        <v>6</v>
      </c>
      <c r="K1" s="85" t="s">
        <v>7</v>
      </c>
      <c r="L1" s="85" t="s">
        <v>8</v>
      </c>
      <c r="M1" s="85" t="s">
        <v>9</v>
      </c>
      <c r="N1" s="85" t="s">
        <v>10</v>
      </c>
      <c r="O1" s="85" t="s">
        <v>11</v>
      </c>
      <c r="P1" s="85" t="s">
        <v>12</v>
      </c>
      <c r="Q1" s="85" t="s">
        <v>13</v>
      </c>
      <c r="R1" s="85" t="s">
        <v>14</v>
      </c>
      <c r="S1" s="86" t="s">
        <v>15</v>
      </c>
    </row>
    <row r="2" spans="1:19" ht="26.25" x14ac:dyDescent="0.25">
      <c r="A2" s="357" t="s">
        <v>1</v>
      </c>
      <c r="B2" s="358"/>
      <c r="C2" s="358"/>
      <c r="D2" s="359"/>
      <c r="E2" s="82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4"/>
    </row>
    <row r="3" spans="1:19" ht="27" thickBot="1" x14ac:dyDescent="0.3">
      <c r="A3" s="360" t="s">
        <v>152</v>
      </c>
      <c r="B3" s="361"/>
      <c r="C3" s="361"/>
      <c r="D3" s="362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ht="30" customHeight="1" x14ac:dyDescent="0.25">
      <c r="A4" s="343" t="s">
        <v>16</v>
      </c>
      <c r="B4" s="338" t="s">
        <v>17</v>
      </c>
      <c r="C4" s="349" t="s">
        <v>153</v>
      </c>
      <c r="D4" s="15" t="s">
        <v>156</v>
      </c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</row>
    <row r="5" spans="1:19" ht="30" customHeight="1" x14ac:dyDescent="0.25">
      <c r="A5" s="344"/>
      <c r="B5" s="339"/>
      <c r="C5" s="350"/>
      <c r="D5" s="16" t="s">
        <v>25</v>
      </c>
      <c r="E5" s="33">
        <f>E4*$E$3</f>
        <v>0</v>
      </c>
      <c r="F5" s="34">
        <f>F4*$F$3</f>
        <v>0</v>
      </c>
      <c r="G5" s="34">
        <f>G4*$G$3</f>
        <v>0</v>
      </c>
      <c r="H5" s="34">
        <f>H4*$H$3</f>
        <v>0</v>
      </c>
      <c r="I5" s="34">
        <f>I4*$I$3</f>
        <v>0</v>
      </c>
      <c r="J5" s="34">
        <f>J4*$J$3</f>
        <v>0</v>
      </c>
      <c r="K5" s="34">
        <f>K4*$K$3</f>
        <v>0</v>
      </c>
      <c r="L5" s="34">
        <f>L4*$L$3</f>
        <v>0</v>
      </c>
      <c r="M5" s="34">
        <f>M4*$M$3</f>
        <v>0</v>
      </c>
      <c r="N5" s="34">
        <f>N4*$N$3</f>
        <v>0</v>
      </c>
      <c r="O5" s="34">
        <f>O4*$O$3</f>
        <v>0</v>
      </c>
      <c r="P5" s="34">
        <f>P4*$P$3</f>
        <v>0</v>
      </c>
      <c r="Q5" s="34">
        <f>Q4*$Q$3</f>
        <v>0</v>
      </c>
      <c r="R5" s="34">
        <f>R4*$R$3</f>
        <v>0</v>
      </c>
      <c r="S5" s="35">
        <f>S4*$S$3</f>
        <v>0</v>
      </c>
    </row>
    <row r="6" spans="1:19" ht="30" customHeight="1" x14ac:dyDescent="0.25">
      <c r="A6" s="344"/>
      <c r="B6" s="339"/>
      <c r="C6" s="350" t="s">
        <v>19</v>
      </c>
      <c r="D6" s="16" t="s">
        <v>156</v>
      </c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</row>
    <row r="7" spans="1:19" ht="30" customHeight="1" x14ac:dyDescent="0.25">
      <c r="A7" s="344"/>
      <c r="B7" s="339"/>
      <c r="C7" s="350"/>
      <c r="D7" s="16" t="s">
        <v>25</v>
      </c>
      <c r="E7" s="33">
        <f>E6*$E$3</f>
        <v>0</v>
      </c>
      <c r="F7" s="34">
        <f>F6*$F$3</f>
        <v>0</v>
      </c>
      <c r="G7" s="34">
        <f>G6*$G$3</f>
        <v>0</v>
      </c>
      <c r="H7" s="34">
        <f>H6*$H$3</f>
        <v>0</v>
      </c>
      <c r="I7" s="34">
        <f>I6*$I$3</f>
        <v>0</v>
      </c>
      <c r="J7" s="34">
        <f>J6*$J$3</f>
        <v>0</v>
      </c>
      <c r="K7" s="34">
        <f>K6*$K$3</f>
        <v>0</v>
      </c>
      <c r="L7" s="34">
        <f>L6*$L$3</f>
        <v>0</v>
      </c>
      <c r="M7" s="34">
        <f>M6*$M$3</f>
        <v>0</v>
      </c>
      <c r="N7" s="34">
        <f>N6*$N$3</f>
        <v>0</v>
      </c>
      <c r="O7" s="34">
        <f>O6*$O$3</f>
        <v>0</v>
      </c>
      <c r="P7" s="34">
        <f>P6*$P$3</f>
        <v>0</v>
      </c>
      <c r="Q7" s="34">
        <f>Q6*$Q$3</f>
        <v>0</v>
      </c>
      <c r="R7" s="34">
        <f>R6*$R$3</f>
        <v>0</v>
      </c>
      <c r="S7" s="35">
        <f>S6*$S$3</f>
        <v>0</v>
      </c>
    </row>
    <row r="8" spans="1:19" ht="30" customHeight="1" x14ac:dyDescent="0.25">
      <c r="A8" s="344"/>
      <c r="B8" s="339"/>
      <c r="C8" s="350" t="s">
        <v>154</v>
      </c>
      <c r="D8" s="16" t="s">
        <v>156</v>
      </c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6"/>
    </row>
    <row r="9" spans="1:19" ht="30" customHeight="1" x14ac:dyDescent="0.25">
      <c r="A9" s="344"/>
      <c r="B9" s="339"/>
      <c r="C9" s="350"/>
      <c r="D9" s="16" t="s">
        <v>25</v>
      </c>
      <c r="E9" s="33">
        <f>E8*$E$3</f>
        <v>0</v>
      </c>
      <c r="F9" s="34">
        <f>F8*$F$3</f>
        <v>0</v>
      </c>
      <c r="G9" s="34">
        <f>G8*$G$3</f>
        <v>0</v>
      </c>
      <c r="H9" s="34">
        <f>H8*$H$3</f>
        <v>0</v>
      </c>
      <c r="I9" s="34">
        <f>I8*$I$3</f>
        <v>0</v>
      </c>
      <c r="J9" s="34">
        <f>J8*$J$3</f>
        <v>0</v>
      </c>
      <c r="K9" s="34">
        <f>K8*$K$3</f>
        <v>0</v>
      </c>
      <c r="L9" s="34">
        <f>L8*$L$3</f>
        <v>0</v>
      </c>
      <c r="M9" s="34">
        <f>M8*$M$3</f>
        <v>0</v>
      </c>
      <c r="N9" s="34">
        <f>N8*$N$3</f>
        <v>0</v>
      </c>
      <c r="O9" s="34">
        <f>O8*$O$3</f>
        <v>0</v>
      </c>
      <c r="P9" s="34">
        <f>P8*$P$3</f>
        <v>0</v>
      </c>
      <c r="Q9" s="34">
        <f>Q8*$Q$3</f>
        <v>0</v>
      </c>
      <c r="R9" s="34">
        <f>R8*$R$3</f>
        <v>0</v>
      </c>
      <c r="S9" s="35">
        <f>S8*$S$3</f>
        <v>0</v>
      </c>
    </row>
    <row r="10" spans="1:19" ht="35.25" customHeight="1" x14ac:dyDescent="0.25">
      <c r="A10" s="344"/>
      <c r="B10" s="339"/>
      <c r="C10" s="350" t="s">
        <v>20</v>
      </c>
      <c r="D10" s="16" t="s">
        <v>156</v>
      </c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</row>
    <row r="11" spans="1:19" ht="35.25" customHeight="1" x14ac:dyDescent="0.25">
      <c r="A11" s="344"/>
      <c r="B11" s="339"/>
      <c r="C11" s="350"/>
      <c r="D11" s="16" t="s">
        <v>25</v>
      </c>
      <c r="E11" s="33">
        <f>E10*$E$3</f>
        <v>0</v>
      </c>
      <c r="F11" s="34">
        <f>F10*$F$3</f>
        <v>0</v>
      </c>
      <c r="G11" s="34">
        <f>G10*$G$3</f>
        <v>0</v>
      </c>
      <c r="H11" s="34">
        <f>H10*$H$3</f>
        <v>0</v>
      </c>
      <c r="I11" s="34">
        <f>I10*$I$3</f>
        <v>0</v>
      </c>
      <c r="J11" s="34">
        <f>J10*$J$3</f>
        <v>0</v>
      </c>
      <c r="K11" s="34">
        <f>K10*$K$3</f>
        <v>0</v>
      </c>
      <c r="L11" s="34">
        <f>L10*$L$3</f>
        <v>0</v>
      </c>
      <c r="M11" s="34">
        <f>M10*$M$3</f>
        <v>0</v>
      </c>
      <c r="N11" s="34">
        <f>N10*$N$3</f>
        <v>0</v>
      </c>
      <c r="O11" s="34">
        <f>O10*$O$3</f>
        <v>0</v>
      </c>
      <c r="P11" s="34">
        <f>P10*$P$3</f>
        <v>0</v>
      </c>
      <c r="Q11" s="34">
        <f>Q10*$Q$3</f>
        <v>0</v>
      </c>
      <c r="R11" s="34">
        <f>R10*$R$3</f>
        <v>0</v>
      </c>
      <c r="S11" s="35">
        <f>S10*$S$3</f>
        <v>0</v>
      </c>
    </row>
    <row r="12" spans="1:19" ht="30" customHeight="1" x14ac:dyDescent="0.25">
      <c r="A12" s="344"/>
      <c r="B12" s="339"/>
      <c r="C12" s="350" t="s">
        <v>21</v>
      </c>
      <c r="D12" s="16" t="s">
        <v>156</v>
      </c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</row>
    <row r="13" spans="1:19" ht="30" customHeight="1" x14ac:dyDescent="0.25">
      <c r="A13" s="344"/>
      <c r="B13" s="339"/>
      <c r="C13" s="350"/>
      <c r="D13" s="16" t="s">
        <v>25</v>
      </c>
      <c r="E13" s="33">
        <f>E12*$E$3</f>
        <v>0</v>
      </c>
      <c r="F13" s="34">
        <f>F12*$F$3</f>
        <v>0</v>
      </c>
      <c r="G13" s="34">
        <f>G12*$G$3</f>
        <v>0</v>
      </c>
      <c r="H13" s="34">
        <f>H12*$H$3</f>
        <v>0</v>
      </c>
      <c r="I13" s="34">
        <f>I12*$I$3</f>
        <v>0</v>
      </c>
      <c r="J13" s="34">
        <f>J12*$J$3</f>
        <v>0</v>
      </c>
      <c r="K13" s="34">
        <f>K12*$K$3</f>
        <v>0</v>
      </c>
      <c r="L13" s="34">
        <f>L12*$L$3</f>
        <v>0</v>
      </c>
      <c r="M13" s="34">
        <f>M12*$M$3</f>
        <v>0</v>
      </c>
      <c r="N13" s="34">
        <f>N12*$N$3</f>
        <v>0</v>
      </c>
      <c r="O13" s="34">
        <f>O12*$O$3</f>
        <v>0</v>
      </c>
      <c r="P13" s="34">
        <f>P12*$P$3</f>
        <v>0</v>
      </c>
      <c r="Q13" s="34">
        <f>Q12*$Q$3</f>
        <v>0</v>
      </c>
      <c r="R13" s="34">
        <f>R12*$R$3</f>
        <v>0</v>
      </c>
      <c r="S13" s="35">
        <f>S12*$S$3</f>
        <v>0</v>
      </c>
    </row>
    <row r="14" spans="1:19" ht="30.75" customHeight="1" x14ac:dyDescent="0.25">
      <c r="A14" s="344"/>
      <c r="B14" s="339"/>
      <c r="C14" s="350" t="s">
        <v>22</v>
      </c>
      <c r="D14" s="16" t="s">
        <v>156</v>
      </c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/>
    </row>
    <row r="15" spans="1:19" ht="30.75" customHeight="1" x14ac:dyDescent="0.25">
      <c r="A15" s="344"/>
      <c r="B15" s="339"/>
      <c r="C15" s="350"/>
      <c r="D15" s="16" t="s">
        <v>25</v>
      </c>
      <c r="E15" s="33">
        <f>E14*$E$3</f>
        <v>0</v>
      </c>
      <c r="F15" s="34">
        <f>F14*$F$3</f>
        <v>0</v>
      </c>
      <c r="G15" s="34">
        <f>G14*$G$3</f>
        <v>0</v>
      </c>
      <c r="H15" s="34">
        <f>H14*$H$3</f>
        <v>0</v>
      </c>
      <c r="I15" s="34">
        <f>I14*$I$3</f>
        <v>0</v>
      </c>
      <c r="J15" s="34">
        <f>J14*$J$3</f>
        <v>0</v>
      </c>
      <c r="K15" s="34">
        <f>K14*$K$3</f>
        <v>0</v>
      </c>
      <c r="L15" s="34">
        <f>L14*$L$3</f>
        <v>0</v>
      </c>
      <c r="M15" s="34">
        <f>M14*$M$3</f>
        <v>0</v>
      </c>
      <c r="N15" s="34">
        <f>N14*$N$3</f>
        <v>0</v>
      </c>
      <c r="O15" s="34">
        <f>O14*$O$3</f>
        <v>0</v>
      </c>
      <c r="P15" s="34">
        <f>P14*$P$3</f>
        <v>0</v>
      </c>
      <c r="Q15" s="34">
        <f>Q14*$Q$3</f>
        <v>0</v>
      </c>
      <c r="R15" s="34">
        <f>R14*$R$3</f>
        <v>0</v>
      </c>
      <c r="S15" s="35">
        <f>S14*$S$3</f>
        <v>0</v>
      </c>
    </row>
    <row r="16" spans="1:19" ht="31.5" customHeight="1" x14ac:dyDescent="0.25">
      <c r="A16" s="344"/>
      <c r="B16" s="339"/>
      <c r="C16" s="350" t="s">
        <v>23</v>
      </c>
      <c r="D16" s="16" t="s">
        <v>156</v>
      </c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</row>
    <row r="17" spans="1:19" ht="31.5" customHeight="1" x14ac:dyDescent="0.25">
      <c r="A17" s="344"/>
      <c r="B17" s="339"/>
      <c r="C17" s="350"/>
      <c r="D17" s="16" t="s">
        <v>25</v>
      </c>
      <c r="E17" s="33">
        <f>E16*$E$3</f>
        <v>0</v>
      </c>
      <c r="F17" s="34">
        <f>F16*$F$3</f>
        <v>0</v>
      </c>
      <c r="G17" s="34">
        <f>G16*$G$3</f>
        <v>0</v>
      </c>
      <c r="H17" s="34">
        <f>H16*$H$3</f>
        <v>0</v>
      </c>
      <c r="I17" s="34">
        <f>I16*$I$3</f>
        <v>0</v>
      </c>
      <c r="J17" s="34">
        <f>J16*$J$3</f>
        <v>0</v>
      </c>
      <c r="K17" s="34">
        <f>K16*$K$3</f>
        <v>0</v>
      </c>
      <c r="L17" s="34">
        <f>L16*$L$3</f>
        <v>0</v>
      </c>
      <c r="M17" s="34">
        <f>M16*$M$3</f>
        <v>0</v>
      </c>
      <c r="N17" s="34">
        <f>N16*$N$3</f>
        <v>0</v>
      </c>
      <c r="O17" s="34">
        <f>O16*$O$3</f>
        <v>0</v>
      </c>
      <c r="P17" s="34">
        <f>P16*$P$3</f>
        <v>0</v>
      </c>
      <c r="Q17" s="34">
        <f>Q16*$Q$3</f>
        <v>0</v>
      </c>
      <c r="R17" s="34">
        <f>R16*$R$3</f>
        <v>0</v>
      </c>
      <c r="S17" s="35">
        <f>S16*$S$3</f>
        <v>0</v>
      </c>
    </row>
    <row r="18" spans="1:19" ht="31.5" customHeight="1" x14ac:dyDescent="0.25">
      <c r="A18" s="344"/>
      <c r="B18" s="339"/>
      <c r="C18" s="350" t="s">
        <v>155</v>
      </c>
      <c r="D18" s="16" t="s">
        <v>156</v>
      </c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</row>
    <row r="19" spans="1:19" ht="31.5" customHeight="1" x14ac:dyDescent="0.25">
      <c r="A19" s="344"/>
      <c r="B19" s="339"/>
      <c r="C19" s="350"/>
      <c r="D19" s="16" t="s">
        <v>25</v>
      </c>
      <c r="E19" s="33">
        <f>E18*$E$3</f>
        <v>0</v>
      </c>
      <c r="F19" s="34">
        <f>F18*$F$3</f>
        <v>0</v>
      </c>
      <c r="G19" s="34">
        <f>G18*$G$3</f>
        <v>0</v>
      </c>
      <c r="H19" s="34">
        <f>H18*$H$3</f>
        <v>0</v>
      </c>
      <c r="I19" s="34">
        <f>I18*$I$3</f>
        <v>0</v>
      </c>
      <c r="J19" s="34">
        <f>J18*$J$3</f>
        <v>0</v>
      </c>
      <c r="K19" s="34">
        <f>K18*$K$3</f>
        <v>0</v>
      </c>
      <c r="L19" s="34">
        <f>L18*$L$3</f>
        <v>0</v>
      </c>
      <c r="M19" s="34">
        <f>M18*$M$3</f>
        <v>0</v>
      </c>
      <c r="N19" s="34">
        <f>N18*$N$3</f>
        <v>0</v>
      </c>
      <c r="O19" s="34">
        <f>O18*$O$3</f>
        <v>0</v>
      </c>
      <c r="P19" s="34">
        <f>P18*$P$3</f>
        <v>0</v>
      </c>
      <c r="Q19" s="34">
        <f>Q18*$Q$3</f>
        <v>0</v>
      </c>
      <c r="R19" s="34">
        <f>R18*$R$3</f>
        <v>0</v>
      </c>
      <c r="S19" s="35">
        <f>S18*$S$3</f>
        <v>0</v>
      </c>
    </row>
    <row r="20" spans="1:19" ht="52.5" customHeight="1" thickBot="1" x14ac:dyDescent="0.3">
      <c r="A20" s="344"/>
      <c r="B20" s="340"/>
      <c r="C20" s="20" t="s">
        <v>27</v>
      </c>
      <c r="D20" s="21" t="s">
        <v>163</v>
      </c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8"/>
    </row>
    <row r="21" spans="1:19" ht="30" customHeight="1" x14ac:dyDescent="0.25">
      <c r="A21" s="344"/>
      <c r="B21" s="338" t="s">
        <v>24</v>
      </c>
      <c r="C21" s="349" t="s">
        <v>157</v>
      </c>
      <c r="D21" s="53" t="s">
        <v>160</v>
      </c>
      <c r="E21" s="48"/>
      <c r="F21" s="39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/>
    </row>
    <row r="22" spans="1:19" ht="30" customHeight="1" x14ac:dyDescent="0.25">
      <c r="A22" s="344"/>
      <c r="B22" s="339"/>
      <c r="C22" s="350"/>
      <c r="D22" s="17" t="s">
        <v>26</v>
      </c>
      <c r="E22" s="49">
        <f>E21*$E$3</f>
        <v>0</v>
      </c>
      <c r="F22" s="40">
        <f>F21*$F$3</f>
        <v>0</v>
      </c>
      <c r="G22" s="34">
        <f>G21*$G$3</f>
        <v>0</v>
      </c>
      <c r="H22" s="34">
        <f>H21*$H$3</f>
        <v>0</v>
      </c>
      <c r="I22" s="34">
        <f>I21*$I$3</f>
        <v>0</v>
      </c>
      <c r="J22" s="34">
        <f>J21*$J$3</f>
        <v>0</v>
      </c>
      <c r="K22" s="34">
        <f>K21*$K$3</f>
        <v>0</v>
      </c>
      <c r="L22" s="34">
        <f>L21*$L$3</f>
        <v>0</v>
      </c>
      <c r="M22" s="34">
        <f>M21*$M$3</f>
        <v>0</v>
      </c>
      <c r="N22" s="34">
        <f>N21*$N$3</f>
        <v>0</v>
      </c>
      <c r="O22" s="34">
        <f>O21*$O$3</f>
        <v>0</v>
      </c>
      <c r="P22" s="34">
        <f>P21*$P$3</f>
        <v>0</v>
      </c>
      <c r="Q22" s="34">
        <f>Q21*$Q$3</f>
        <v>0</v>
      </c>
      <c r="R22" s="34">
        <f>R21*$R$3</f>
        <v>0</v>
      </c>
      <c r="S22" s="35">
        <f>S21*$S$3</f>
        <v>0</v>
      </c>
    </row>
    <row r="23" spans="1:19" ht="34.5" customHeight="1" x14ac:dyDescent="0.25">
      <c r="A23" s="344"/>
      <c r="B23" s="339"/>
      <c r="C23" s="350" t="s">
        <v>158</v>
      </c>
      <c r="D23" s="17" t="s">
        <v>160</v>
      </c>
      <c r="E23" s="50"/>
      <c r="F23" s="4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</row>
    <row r="24" spans="1:19" ht="39.75" customHeight="1" x14ac:dyDescent="0.25">
      <c r="A24" s="344"/>
      <c r="B24" s="339"/>
      <c r="C24" s="350"/>
      <c r="D24" s="17" t="s">
        <v>26</v>
      </c>
      <c r="E24" s="49">
        <f>E23*$E$3</f>
        <v>0</v>
      </c>
      <c r="F24" s="40">
        <f>F23*$F$3</f>
        <v>0</v>
      </c>
      <c r="G24" s="34">
        <f>G23*$G$3</f>
        <v>0</v>
      </c>
      <c r="H24" s="34">
        <f>H23*$H$3</f>
        <v>0</v>
      </c>
      <c r="I24" s="34">
        <f>I23*$I$3</f>
        <v>0</v>
      </c>
      <c r="J24" s="34">
        <f>J23*$J$3</f>
        <v>0</v>
      </c>
      <c r="K24" s="34">
        <f>K23*$K$3</f>
        <v>0</v>
      </c>
      <c r="L24" s="34">
        <f>L23*$L$3</f>
        <v>0</v>
      </c>
      <c r="M24" s="34">
        <f>M23*$M$3</f>
        <v>0</v>
      </c>
      <c r="N24" s="34">
        <f>N23*$N$3</f>
        <v>0</v>
      </c>
      <c r="O24" s="34">
        <f>O23*$O$3</f>
        <v>0</v>
      </c>
      <c r="P24" s="34">
        <f>P23*$P$3</f>
        <v>0</v>
      </c>
      <c r="Q24" s="34">
        <f>Q23*$Q$3</f>
        <v>0</v>
      </c>
      <c r="R24" s="34">
        <f>R23*$R$3</f>
        <v>0</v>
      </c>
      <c r="S24" s="35">
        <f>S23*$S$3</f>
        <v>0</v>
      </c>
    </row>
    <row r="25" spans="1:19" ht="36" customHeight="1" x14ac:dyDescent="0.25">
      <c r="A25" s="344"/>
      <c r="B25" s="339"/>
      <c r="C25" s="350" t="s">
        <v>159</v>
      </c>
      <c r="D25" s="17" t="s">
        <v>160</v>
      </c>
      <c r="E25" s="50"/>
      <c r="F25" s="41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/>
    </row>
    <row r="26" spans="1:19" ht="33" customHeight="1" x14ac:dyDescent="0.25">
      <c r="A26" s="344"/>
      <c r="B26" s="339"/>
      <c r="C26" s="350"/>
      <c r="D26" s="17" t="s">
        <v>26</v>
      </c>
      <c r="E26" s="49">
        <f>E25*$E$3</f>
        <v>0</v>
      </c>
      <c r="F26" s="40">
        <f>F25*$F$3</f>
        <v>0</v>
      </c>
      <c r="G26" s="34">
        <f>G25*$G$3</f>
        <v>0</v>
      </c>
      <c r="H26" s="34">
        <f>H25*$H$3</f>
        <v>0</v>
      </c>
      <c r="I26" s="34">
        <f>I25*$I$3</f>
        <v>0</v>
      </c>
      <c r="J26" s="34">
        <f>J25*$J$3</f>
        <v>0</v>
      </c>
      <c r="K26" s="34">
        <f>K25*$K$3</f>
        <v>0</v>
      </c>
      <c r="L26" s="34">
        <f>L25*$L$3</f>
        <v>0</v>
      </c>
      <c r="M26" s="34">
        <f>M25*$M$3</f>
        <v>0</v>
      </c>
      <c r="N26" s="34">
        <f>N25*$N$3</f>
        <v>0</v>
      </c>
      <c r="O26" s="34">
        <f>O25*$O$3</f>
        <v>0</v>
      </c>
      <c r="P26" s="34">
        <f>P25*$P$3</f>
        <v>0</v>
      </c>
      <c r="Q26" s="34">
        <f>Q25*$Q$3</f>
        <v>0</v>
      </c>
      <c r="R26" s="34">
        <f>R25*$R$3</f>
        <v>0</v>
      </c>
      <c r="S26" s="35">
        <f>S25*$S$3</f>
        <v>0</v>
      </c>
    </row>
    <row r="27" spans="1:19" ht="28.5" customHeight="1" x14ac:dyDescent="0.25">
      <c r="A27" s="344"/>
      <c r="B27" s="339"/>
      <c r="C27" s="341" t="s">
        <v>39</v>
      </c>
      <c r="D27" s="18" t="s">
        <v>160</v>
      </c>
      <c r="E27" s="5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4"/>
    </row>
    <row r="28" spans="1:19" ht="28.5" customHeight="1" x14ac:dyDescent="0.25">
      <c r="A28" s="344"/>
      <c r="B28" s="339"/>
      <c r="C28" s="342"/>
      <c r="D28" s="18" t="s">
        <v>26</v>
      </c>
      <c r="E28" s="49">
        <f>E27*$E$3</f>
        <v>0</v>
      </c>
      <c r="F28" s="40">
        <f>F27*$F$3</f>
        <v>0</v>
      </c>
      <c r="G28" s="34">
        <f>G27*$G$3</f>
        <v>0</v>
      </c>
      <c r="H28" s="34">
        <f>H27*$H$3</f>
        <v>0</v>
      </c>
      <c r="I28" s="34">
        <f>I27*$I$3</f>
        <v>0</v>
      </c>
      <c r="J28" s="34">
        <f>J27*$J$3</f>
        <v>0</v>
      </c>
      <c r="K28" s="34">
        <f>K27*$K$3</f>
        <v>0</v>
      </c>
      <c r="L28" s="34">
        <f>L27*$L$3</f>
        <v>0</v>
      </c>
      <c r="M28" s="34">
        <f>M27*$M$3</f>
        <v>0</v>
      </c>
      <c r="N28" s="34">
        <f>N27*$N$3</f>
        <v>0</v>
      </c>
      <c r="O28" s="34">
        <f>O27*$O$3</f>
        <v>0</v>
      </c>
      <c r="P28" s="34">
        <f>P27*$P$3</f>
        <v>0</v>
      </c>
      <c r="Q28" s="34">
        <f>Q27*$Q$3</f>
        <v>0</v>
      </c>
      <c r="R28" s="34">
        <f>R27*$R$3</f>
        <v>0</v>
      </c>
      <c r="S28" s="35">
        <f>S27*$S$3</f>
        <v>0</v>
      </c>
    </row>
    <row r="29" spans="1:19" ht="60" customHeight="1" x14ac:dyDescent="0.25">
      <c r="A29" s="344"/>
      <c r="B29" s="339"/>
      <c r="C29" s="341" t="s">
        <v>164</v>
      </c>
      <c r="D29" s="346"/>
      <c r="E29" s="5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</row>
    <row r="30" spans="1:19" ht="54.75" customHeight="1" x14ac:dyDescent="0.25">
      <c r="A30" s="344"/>
      <c r="B30" s="339"/>
      <c r="C30" s="341" t="s">
        <v>165</v>
      </c>
      <c r="D30" s="346"/>
      <c r="E30" s="5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4"/>
    </row>
    <row r="31" spans="1:19" ht="63" customHeight="1" x14ac:dyDescent="0.25">
      <c r="A31" s="344"/>
      <c r="B31" s="339"/>
      <c r="C31" s="341" t="s">
        <v>166</v>
      </c>
      <c r="D31" s="346"/>
      <c r="E31" s="5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4"/>
    </row>
    <row r="32" spans="1:19" ht="51" customHeight="1" x14ac:dyDescent="0.25">
      <c r="A32" s="344"/>
      <c r="B32" s="339"/>
      <c r="C32" s="341" t="s">
        <v>167</v>
      </c>
      <c r="D32" s="346"/>
      <c r="E32" s="5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44.25" customHeight="1" x14ac:dyDescent="0.25">
      <c r="A33" s="344"/>
      <c r="B33" s="339"/>
      <c r="C33" s="341" t="s">
        <v>161</v>
      </c>
      <c r="D33" s="346"/>
      <c r="E33" s="5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4"/>
    </row>
    <row r="34" spans="1:19" ht="45" customHeight="1" x14ac:dyDescent="0.25">
      <c r="A34" s="344"/>
      <c r="B34" s="339"/>
      <c r="C34" s="341" t="s">
        <v>162</v>
      </c>
      <c r="D34" s="346"/>
      <c r="E34" s="5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4"/>
    </row>
    <row r="35" spans="1:19" ht="77.25" customHeight="1" thickBot="1" x14ac:dyDescent="0.3">
      <c r="A35" s="344"/>
      <c r="B35" s="340"/>
      <c r="C35" s="347" t="s">
        <v>168</v>
      </c>
      <c r="D35" s="348"/>
      <c r="E35" s="52"/>
      <c r="F35" s="4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8"/>
    </row>
    <row r="36" spans="1:19" ht="44.25" customHeight="1" x14ac:dyDescent="0.25">
      <c r="A36" s="344"/>
      <c r="B36" s="338" t="s">
        <v>28</v>
      </c>
      <c r="C36" s="349" t="s">
        <v>36</v>
      </c>
      <c r="D36" s="15" t="s">
        <v>169</v>
      </c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2"/>
    </row>
    <row r="37" spans="1:19" ht="40.5" customHeight="1" x14ac:dyDescent="0.25">
      <c r="A37" s="344"/>
      <c r="B37" s="339"/>
      <c r="C37" s="350"/>
      <c r="D37" s="16" t="s">
        <v>29</v>
      </c>
      <c r="E37" s="33">
        <f>E36*$E$3</f>
        <v>0</v>
      </c>
      <c r="F37" s="34">
        <f>F36*$F$3</f>
        <v>0</v>
      </c>
      <c r="G37" s="34">
        <f>G36*$G$3</f>
        <v>0</v>
      </c>
      <c r="H37" s="34">
        <f>H36*$H$3</f>
        <v>0</v>
      </c>
      <c r="I37" s="34">
        <f>I36*$I$3</f>
        <v>0</v>
      </c>
      <c r="J37" s="34">
        <f>J36*$J$3</f>
        <v>0</v>
      </c>
      <c r="K37" s="34">
        <f>K36*$K$3</f>
        <v>0</v>
      </c>
      <c r="L37" s="34">
        <f>L36*$L$3</f>
        <v>0</v>
      </c>
      <c r="M37" s="34">
        <f>M36*$M$3</f>
        <v>0</v>
      </c>
      <c r="N37" s="34">
        <f>N36*$N$3</f>
        <v>0</v>
      </c>
      <c r="O37" s="34">
        <f>O36*$O$3</f>
        <v>0</v>
      </c>
      <c r="P37" s="34">
        <f>P36*$P$3</f>
        <v>0</v>
      </c>
      <c r="Q37" s="34">
        <f>Q36*$Q$3</f>
        <v>0</v>
      </c>
      <c r="R37" s="34">
        <f>R36*$R$3</f>
        <v>0</v>
      </c>
      <c r="S37" s="35">
        <f>S36*$S$3</f>
        <v>0</v>
      </c>
    </row>
    <row r="38" spans="1:19" ht="42.75" customHeight="1" x14ac:dyDescent="0.25">
      <c r="A38" s="344"/>
      <c r="B38" s="339"/>
      <c r="C38" s="350" t="s">
        <v>30</v>
      </c>
      <c r="D38" s="16" t="s">
        <v>169</v>
      </c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</row>
    <row r="39" spans="1:19" ht="42.75" customHeight="1" x14ac:dyDescent="0.25">
      <c r="A39" s="344"/>
      <c r="B39" s="339"/>
      <c r="C39" s="350"/>
      <c r="D39" s="16" t="s">
        <v>29</v>
      </c>
      <c r="E39" s="33">
        <f>E38*$E$3</f>
        <v>0</v>
      </c>
      <c r="F39" s="34">
        <f>F38*$F$3</f>
        <v>0</v>
      </c>
      <c r="G39" s="34">
        <f>G38*$G$3</f>
        <v>0</v>
      </c>
      <c r="H39" s="34">
        <f>H38*$H$3</f>
        <v>0</v>
      </c>
      <c r="I39" s="34">
        <f>I38*$I$3</f>
        <v>0</v>
      </c>
      <c r="J39" s="34">
        <f>J38*$J$3</f>
        <v>0</v>
      </c>
      <c r="K39" s="34">
        <f>K38*$K$3</f>
        <v>0</v>
      </c>
      <c r="L39" s="34">
        <f>L38*$L$3</f>
        <v>0</v>
      </c>
      <c r="M39" s="34">
        <f>M38*$M$3</f>
        <v>0</v>
      </c>
      <c r="N39" s="34">
        <f>N38*$N$3</f>
        <v>0</v>
      </c>
      <c r="O39" s="34">
        <f>O38*$O$3</f>
        <v>0</v>
      </c>
      <c r="P39" s="34">
        <f>P38*$P$3</f>
        <v>0</v>
      </c>
      <c r="Q39" s="34">
        <f>Q38*$Q$3</f>
        <v>0</v>
      </c>
      <c r="R39" s="34">
        <f>R38*$R$3</f>
        <v>0</v>
      </c>
      <c r="S39" s="35">
        <f>S38*$S$3</f>
        <v>0</v>
      </c>
    </row>
    <row r="40" spans="1:19" ht="44.25" customHeight="1" x14ac:dyDescent="0.25">
      <c r="A40" s="344"/>
      <c r="B40" s="339"/>
      <c r="C40" s="350" t="s">
        <v>31</v>
      </c>
      <c r="D40" s="16" t="s">
        <v>169</v>
      </c>
      <c r="E40" s="24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</row>
    <row r="41" spans="1:19" ht="37.5" customHeight="1" thickBot="1" x14ac:dyDescent="0.3">
      <c r="A41" s="345"/>
      <c r="B41" s="340"/>
      <c r="C41" s="351"/>
      <c r="D41" s="55" t="s">
        <v>29</v>
      </c>
      <c r="E41" s="54">
        <f>E40*$E$3</f>
        <v>0</v>
      </c>
      <c r="F41" s="46">
        <f>F40*$F$3</f>
        <v>0</v>
      </c>
      <c r="G41" s="46">
        <f>G40*$G$3</f>
        <v>0</v>
      </c>
      <c r="H41" s="46">
        <f>H40*$H$3</f>
        <v>0</v>
      </c>
      <c r="I41" s="46">
        <f>I40*$I$3</f>
        <v>0</v>
      </c>
      <c r="J41" s="46">
        <f>J40*$J$3</f>
        <v>0</v>
      </c>
      <c r="K41" s="46">
        <f>K40*$K$3</f>
        <v>0</v>
      </c>
      <c r="L41" s="46">
        <f>L40*$L$3</f>
        <v>0</v>
      </c>
      <c r="M41" s="46">
        <f>M40*$M$3</f>
        <v>0</v>
      </c>
      <c r="N41" s="46">
        <f>N40*$N$3</f>
        <v>0</v>
      </c>
      <c r="O41" s="46">
        <f>O40*$O$3</f>
        <v>0</v>
      </c>
      <c r="P41" s="46">
        <f>P40*$P$3</f>
        <v>0</v>
      </c>
      <c r="Q41" s="46">
        <f>Q40*$Q$3</f>
        <v>0</v>
      </c>
      <c r="R41" s="46">
        <f>R40*$R$3</f>
        <v>0</v>
      </c>
      <c r="S41" s="47">
        <f>S40*$S$3</f>
        <v>0</v>
      </c>
    </row>
    <row r="42" spans="1:19" x14ac:dyDescent="0.25">
      <c r="A42" s="2"/>
      <c r="B42" s="2"/>
      <c r="C42" s="14"/>
      <c r="D42" s="14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5.75" x14ac:dyDescent="0.25">
      <c r="C43" s="352" t="s">
        <v>149</v>
      </c>
      <c r="D43" s="353"/>
      <c r="E43" s="56" t="s">
        <v>150</v>
      </c>
    </row>
    <row r="44" spans="1:19" ht="15.75" x14ac:dyDescent="0.25">
      <c r="C44" s="352" t="s">
        <v>151</v>
      </c>
      <c r="D44" s="353"/>
      <c r="E44" s="56" t="s">
        <v>170</v>
      </c>
    </row>
  </sheetData>
  <mergeCells count="31">
    <mergeCell ref="C43:D43"/>
    <mergeCell ref="C44:D44"/>
    <mergeCell ref="A1:D1"/>
    <mergeCell ref="A2:D2"/>
    <mergeCell ref="A3:D3"/>
    <mergeCell ref="C4:C5"/>
    <mergeCell ref="C6:C7"/>
    <mergeCell ref="B4:B20"/>
    <mergeCell ref="C10:C11"/>
    <mergeCell ref="C12:C13"/>
    <mergeCell ref="C21:C22"/>
    <mergeCell ref="C23:C24"/>
    <mergeCell ref="C14:C15"/>
    <mergeCell ref="C16:C17"/>
    <mergeCell ref="C18:C19"/>
    <mergeCell ref="B21:B35"/>
    <mergeCell ref="B36:B41"/>
    <mergeCell ref="C27:C28"/>
    <mergeCell ref="A4:A41"/>
    <mergeCell ref="C33:D33"/>
    <mergeCell ref="C34:D34"/>
    <mergeCell ref="C35:D35"/>
    <mergeCell ref="C36:C37"/>
    <mergeCell ref="C38:C39"/>
    <mergeCell ref="C40:C41"/>
    <mergeCell ref="C25:C26"/>
    <mergeCell ref="C29:D29"/>
    <mergeCell ref="C30:D30"/>
    <mergeCell ref="C31:D31"/>
    <mergeCell ref="C32:D32"/>
    <mergeCell ref="C8:C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2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4" sqref="A4"/>
      <selection pane="bottomRight" sqref="A1:D1"/>
    </sheetView>
  </sheetViews>
  <sheetFormatPr defaultRowHeight="15" x14ac:dyDescent="0.25"/>
  <cols>
    <col min="1" max="1" width="12.5703125" style="1" customWidth="1"/>
    <col min="2" max="2" width="10.85546875" style="1" customWidth="1"/>
    <col min="3" max="3" width="20" style="1" customWidth="1"/>
    <col min="4" max="4" width="18.140625" style="1" customWidth="1"/>
    <col min="5" max="5" width="19.42578125" style="57" bestFit="1" customWidth="1"/>
    <col min="6" max="6" width="24.140625" style="57" customWidth="1"/>
    <col min="7" max="7" width="22.42578125" style="57" customWidth="1"/>
    <col min="8" max="8" width="19.7109375" style="57" bestFit="1" customWidth="1"/>
    <col min="9" max="9" width="23" style="57" customWidth="1"/>
    <col min="10" max="10" width="21.42578125" style="57" customWidth="1"/>
    <col min="11" max="11" width="19.7109375" style="57" bestFit="1" customWidth="1"/>
    <col min="12" max="12" width="25.140625" style="57" customWidth="1"/>
    <col min="13" max="13" width="23.85546875" style="57" customWidth="1"/>
    <col min="14" max="14" width="19.7109375" style="57" bestFit="1" customWidth="1"/>
    <col min="15" max="15" width="24" style="57" customWidth="1"/>
    <col min="16" max="16" width="21" style="57" customWidth="1"/>
    <col min="17" max="17" width="19.7109375" style="57" bestFit="1" customWidth="1"/>
    <col min="18" max="18" width="24.85546875" style="57" customWidth="1"/>
    <col min="19" max="19" width="20.85546875" style="57" customWidth="1"/>
    <col min="20" max="20" width="19.7109375" style="57" bestFit="1" customWidth="1"/>
    <col min="21" max="21" width="27" style="57" customWidth="1"/>
    <col min="22" max="22" width="23.7109375" style="57" customWidth="1"/>
    <col min="23" max="23" width="19.7109375" style="57" bestFit="1" customWidth="1"/>
    <col min="24" max="24" width="22.42578125" style="57" customWidth="1"/>
    <col min="25" max="25" width="21.42578125" style="57" customWidth="1"/>
    <col min="26" max="26" width="19.7109375" style="57" bestFit="1" customWidth="1"/>
    <col min="27" max="27" width="21.140625" style="57" customWidth="1"/>
    <col min="28" max="28" width="20" style="57" customWidth="1"/>
    <col min="29" max="29" width="19.7109375" style="57" bestFit="1" customWidth="1"/>
    <col min="30" max="30" width="25.7109375" style="57" customWidth="1"/>
    <col min="31" max="31" width="24.42578125" style="57" customWidth="1"/>
    <col min="32" max="32" width="21.140625" style="57" bestFit="1" customWidth="1"/>
    <col min="33" max="33" width="22.5703125" style="57" customWidth="1"/>
    <col min="34" max="34" width="24.7109375" style="57" customWidth="1"/>
    <col min="35" max="35" width="21.140625" style="57" customWidth="1"/>
    <col min="36" max="36" width="21.85546875" style="57" customWidth="1"/>
    <col min="37" max="37" width="21.42578125" style="57" customWidth="1"/>
    <col min="38" max="38" width="21.140625" style="57" bestFit="1" customWidth="1"/>
    <col min="39" max="39" width="24.5703125" style="57" customWidth="1"/>
    <col min="40" max="40" width="24.140625" style="57" customWidth="1"/>
    <col min="41" max="41" width="21.140625" style="57" bestFit="1" customWidth="1"/>
    <col min="42" max="42" width="22.42578125" style="57" customWidth="1"/>
    <col min="43" max="43" width="23.7109375" style="57" customWidth="1"/>
    <col min="44" max="44" width="21.140625" style="57" bestFit="1" customWidth="1"/>
    <col min="45" max="45" width="24" style="57" customWidth="1"/>
    <col min="46" max="46" width="20.85546875" style="57" customWidth="1"/>
    <col min="47" max="47" width="21.140625" style="57" bestFit="1" customWidth="1"/>
    <col min="48" max="48" width="22.42578125" style="57" customWidth="1"/>
    <col min="49" max="49" width="23.7109375" style="57" customWidth="1"/>
    <col min="50" max="50" width="14.42578125" customWidth="1"/>
  </cols>
  <sheetData>
    <row r="1" spans="1:49" ht="42" customHeight="1" x14ac:dyDescent="0.25">
      <c r="A1" s="394" t="s">
        <v>103</v>
      </c>
      <c r="B1" s="395"/>
      <c r="C1" s="395"/>
      <c r="D1" s="396"/>
      <c r="E1" s="393" t="s">
        <v>0</v>
      </c>
      <c r="F1" s="386"/>
      <c r="G1" s="387"/>
      <c r="H1" s="385" t="s">
        <v>2</v>
      </c>
      <c r="I1" s="386"/>
      <c r="J1" s="387"/>
      <c r="K1" s="385" t="s">
        <v>3</v>
      </c>
      <c r="L1" s="386"/>
      <c r="M1" s="387"/>
      <c r="N1" s="385" t="s">
        <v>4</v>
      </c>
      <c r="O1" s="386"/>
      <c r="P1" s="387"/>
      <c r="Q1" s="385" t="s">
        <v>5</v>
      </c>
      <c r="R1" s="386"/>
      <c r="S1" s="387"/>
      <c r="T1" s="385" t="s">
        <v>6</v>
      </c>
      <c r="U1" s="386"/>
      <c r="V1" s="387"/>
      <c r="W1" s="385" t="s">
        <v>7</v>
      </c>
      <c r="X1" s="386"/>
      <c r="Y1" s="387"/>
      <c r="Z1" s="385" t="s">
        <v>8</v>
      </c>
      <c r="AA1" s="386"/>
      <c r="AB1" s="387"/>
      <c r="AC1" s="385" t="s">
        <v>9</v>
      </c>
      <c r="AD1" s="386"/>
      <c r="AE1" s="387"/>
      <c r="AF1" s="385" t="s">
        <v>10</v>
      </c>
      <c r="AG1" s="386"/>
      <c r="AH1" s="387"/>
      <c r="AI1" s="385" t="s">
        <v>11</v>
      </c>
      <c r="AJ1" s="386"/>
      <c r="AK1" s="387"/>
      <c r="AL1" s="385" t="s">
        <v>12</v>
      </c>
      <c r="AM1" s="386"/>
      <c r="AN1" s="387"/>
      <c r="AO1" s="385" t="s">
        <v>13</v>
      </c>
      <c r="AP1" s="386"/>
      <c r="AQ1" s="387"/>
      <c r="AR1" s="385" t="s">
        <v>14</v>
      </c>
      <c r="AS1" s="386"/>
      <c r="AT1" s="387"/>
      <c r="AU1" s="385" t="s">
        <v>15</v>
      </c>
      <c r="AV1" s="386"/>
      <c r="AW1" s="388"/>
    </row>
    <row r="2" spans="1:49" ht="45" customHeight="1" thickBot="1" x14ac:dyDescent="0.3">
      <c r="A2" s="390" t="s">
        <v>120</v>
      </c>
      <c r="B2" s="391"/>
      <c r="C2" s="391"/>
      <c r="D2" s="392"/>
      <c r="E2" s="87" t="s">
        <v>41</v>
      </c>
      <c r="F2" s="88" t="s">
        <v>43</v>
      </c>
      <c r="G2" s="88" t="s">
        <v>44</v>
      </c>
      <c r="H2" s="88" t="s">
        <v>45</v>
      </c>
      <c r="I2" s="88" t="s">
        <v>46</v>
      </c>
      <c r="J2" s="88" t="s">
        <v>47</v>
      </c>
      <c r="K2" s="88" t="s">
        <v>48</v>
      </c>
      <c r="L2" s="88" t="s">
        <v>49</v>
      </c>
      <c r="M2" s="88" t="s">
        <v>50</v>
      </c>
      <c r="N2" s="88" t="s">
        <v>51</v>
      </c>
      <c r="O2" s="88" t="s">
        <v>52</v>
      </c>
      <c r="P2" s="88" t="s">
        <v>53</v>
      </c>
      <c r="Q2" s="88" t="s">
        <v>54</v>
      </c>
      <c r="R2" s="88" t="s">
        <v>55</v>
      </c>
      <c r="S2" s="88" t="s">
        <v>56</v>
      </c>
      <c r="T2" s="88" t="s">
        <v>57</v>
      </c>
      <c r="U2" s="88" t="s">
        <v>58</v>
      </c>
      <c r="V2" s="88" t="s">
        <v>59</v>
      </c>
      <c r="W2" s="88" t="s">
        <v>60</v>
      </c>
      <c r="X2" s="88" t="s">
        <v>61</v>
      </c>
      <c r="Y2" s="88" t="s">
        <v>62</v>
      </c>
      <c r="Z2" s="88" t="s">
        <v>63</v>
      </c>
      <c r="AA2" s="88" t="s">
        <v>64</v>
      </c>
      <c r="AB2" s="88" t="s">
        <v>65</v>
      </c>
      <c r="AC2" s="88" t="s">
        <v>66</v>
      </c>
      <c r="AD2" s="88" t="s">
        <v>67</v>
      </c>
      <c r="AE2" s="88" t="s">
        <v>68</v>
      </c>
      <c r="AF2" s="88" t="s">
        <v>69</v>
      </c>
      <c r="AG2" s="88" t="s">
        <v>70</v>
      </c>
      <c r="AH2" s="88" t="s">
        <v>71</v>
      </c>
      <c r="AI2" s="88" t="s">
        <v>72</v>
      </c>
      <c r="AJ2" s="88" t="s">
        <v>73</v>
      </c>
      <c r="AK2" s="88" t="s">
        <v>74</v>
      </c>
      <c r="AL2" s="88" t="s">
        <v>75</v>
      </c>
      <c r="AM2" s="88" t="s">
        <v>76</v>
      </c>
      <c r="AN2" s="88" t="s">
        <v>77</v>
      </c>
      <c r="AO2" s="88" t="s">
        <v>78</v>
      </c>
      <c r="AP2" s="88" t="s">
        <v>79</v>
      </c>
      <c r="AQ2" s="88" t="s">
        <v>80</v>
      </c>
      <c r="AR2" s="88" t="s">
        <v>81</v>
      </c>
      <c r="AS2" s="88" t="s">
        <v>82</v>
      </c>
      <c r="AT2" s="88" t="s">
        <v>83</v>
      </c>
      <c r="AU2" s="88" t="s">
        <v>84</v>
      </c>
      <c r="AV2" s="88" t="s">
        <v>85</v>
      </c>
      <c r="AW2" s="89" t="s">
        <v>86</v>
      </c>
    </row>
    <row r="3" spans="1:49" ht="26.25" x14ac:dyDescent="0.25">
      <c r="A3" s="357" t="s">
        <v>1</v>
      </c>
      <c r="B3" s="358"/>
      <c r="C3" s="358"/>
      <c r="D3" s="359"/>
      <c r="E3" s="376">
        <f>'Base-case'!E2</f>
        <v>0</v>
      </c>
      <c r="F3" s="376"/>
      <c r="G3" s="377"/>
      <c r="H3" s="375">
        <f>'Base-case'!F2</f>
        <v>0</v>
      </c>
      <c r="I3" s="376"/>
      <c r="J3" s="377"/>
      <c r="K3" s="375">
        <f>'Base-case'!G2</f>
        <v>0</v>
      </c>
      <c r="L3" s="376"/>
      <c r="M3" s="377"/>
      <c r="N3" s="375">
        <f>'Base-case'!H2</f>
        <v>0</v>
      </c>
      <c r="O3" s="376"/>
      <c r="P3" s="377"/>
      <c r="Q3" s="375">
        <f>'Base-case'!I2</f>
        <v>0</v>
      </c>
      <c r="R3" s="376"/>
      <c r="S3" s="377"/>
      <c r="T3" s="375">
        <f>'Base-case'!J2</f>
        <v>0</v>
      </c>
      <c r="U3" s="376"/>
      <c r="V3" s="377"/>
      <c r="W3" s="375">
        <f>'Base-case'!K2</f>
        <v>0</v>
      </c>
      <c r="X3" s="376"/>
      <c r="Y3" s="377"/>
      <c r="Z3" s="375">
        <f>'Base-case'!L2</f>
        <v>0</v>
      </c>
      <c r="AA3" s="376"/>
      <c r="AB3" s="377"/>
      <c r="AC3" s="375">
        <f>'Base-case'!M2</f>
        <v>0</v>
      </c>
      <c r="AD3" s="376"/>
      <c r="AE3" s="377"/>
      <c r="AF3" s="375">
        <f>'Base-case'!N2</f>
        <v>0</v>
      </c>
      <c r="AG3" s="376"/>
      <c r="AH3" s="377"/>
      <c r="AI3" s="375">
        <f>'Base-case'!O2</f>
        <v>0</v>
      </c>
      <c r="AJ3" s="376"/>
      <c r="AK3" s="377"/>
      <c r="AL3" s="375">
        <f>'Base-case'!P2</f>
        <v>0</v>
      </c>
      <c r="AM3" s="376"/>
      <c r="AN3" s="377"/>
      <c r="AO3" s="375">
        <f>'Base-case'!Q2</f>
        <v>0</v>
      </c>
      <c r="AP3" s="376"/>
      <c r="AQ3" s="377"/>
      <c r="AR3" s="375">
        <f>'Base-case'!R2</f>
        <v>0</v>
      </c>
      <c r="AS3" s="376"/>
      <c r="AT3" s="377"/>
      <c r="AU3" s="375">
        <f>'Base-case'!S2</f>
        <v>0</v>
      </c>
      <c r="AV3" s="376"/>
      <c r="AW3" s="389"/>
    </row>
    <row r="4" spans="1:49" ht="27" customHeight="1" thickBot="1" x14ac:dyDescent="0.3">
      <c r="A4" s="360" t="s">
        <v>152</v>
      </c>
      <c r="B4" s="361"/>
      <c r="C4" s="361"/>
      <c r="D4" s="362"/>
      <c r="E4" s="382">
        <f>'Base-case'!E3</f>
        <v>0</v>
      </c>
      <c r="F4" s="382"/>
      <c r="G4" s="384"/>
      <c r="H4" s="381">
        <f>'Base-case'!F3</f>
        <v>0</v>
      </c>
      <c r="I4" s="382"/>
      <c r="J4" s="384"/>
      <c r="K4" s="381">
        <f>'Base-case'!G3</f>
        <v>0</v>
      </c>
      <c r="L4" s="382"/>
      <c r="M4" s="384"/>
      <c r="N4" s="381">
        <f>'Base-case'!H3</f>
        <v>0</v>
      </c>
      <c r="O4" s="382"/>
      <c r="P4" s="384"/>
      <c r="Q4" s="381">
        <f>'Base-case'!I3</f>
        <v>0</v>
      </c>
      <c r="R4" s="382"/>
      <c r="S4" s="384"/>
      <c r="T4" s="381">
        <f>'Base-case'!J3</f>
        <v>0</v>
      </c>
      <c r="U4" s="382"/>
      <c r="V4" s="384"/>
      <c r="W4" s="381">
        <f>'Base-case'!K3</f>
        <v>0</v>
      </c>
      <c r="X4" s="382"/>
      <c r="Y4" s="384"/>
      <c r="Z4" s="381">
        <f>'Base-case'!L3</f>
        <v>0</v>
      </c>
      <c r="AA4" s="382"/>
      <c r="AB4" s="384"/>
      <c r="AC4" s="381">
        <f>'Base-case'!M3</f>
        <v>0</v>
      </c>
      <c r="AD4" s="382"/>
      <c r="AE4" s="384"/>
      <c r="AF4" s="381">
        <f>'Base-case'!N3</f>
        <v>0</v>
      </c>
      <c r="AG4" s="382"/>
      <c r="AH4" s="384"/>
      <c r="AI4" s="381">
        <f>'Base-case'!O3</f>
        <v>0</v>
      </c>
      <c r="AJ4" s="382"/>
      <c r="AK4" s="384"/>
      <c r="AL4" s="381">
        <f>'Base-case'!P3</f>
        <v>0</v>
      </c>
      <c r="AM4" s="382"/>
      <c r="AN4" s="384"/>
      <c r="AO4" s="381">
        <f>'Base-case'!Q3</f>
        <v>0</v>
      </c>
      <c r="AP4" s="382"/>
      <c r="AQ4" s="384"/>
      <c r="AR4" s="381">
        <f>'Base-case'!R3</f>
        <v>0</v>
      </c>
      <c r="AS4" s="382"/>
      <c r="AT4" s="384"/>
      <c r="AU4" s="381">
        <f>'Base-case'!S3</f>
        <v>0</v>
      </c>
      <c r="AV4" s="382"/>
      <c r="AW4" s="383"/>
    </row>
    <row r="5" spans="1:49" ht="64.5" customHeight="1" thickBot="1" x14ac:dyDescent="0.3">
      <c r="A5" s="397" t="s">
        <v>42</v>
      </c>
      <c r="B5" s="398"/>
      <c r="C5" s="398"/>
      <c r="D5" s="399"/>
      <c r="E5" s="81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60"/>
    </row>
    <row r="6" spans="1:49" ht="33.75" customHeight="1" x14ac:dyDescent="0.25">
      <c r="A6" s="343" t="s">
        <v>16</v>
      </c>
      <c r="B6" s="378" t="s">
        <v>17</v>
      </c>
      <c r="C6" s="349" t="s">
        <v>153</v>
      </c>
      <c r="D6" s="15" t="s">
        <v>156</v>
      </c>
      <c r="E6" s="61"/>
      <c r="F6" s="61"/>
      <c r="G6" s="61"/>
      <c r="H6" s="31"/>
      <c r="I6" s="31"/>
      <c r="J6" s="3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2"/>
    </row>
    <row r="7" spans="1:49" ht="33" customHeight="1" x14ac:dyDescent="0.25">
      <c r="A7" s="344"/>
      <c r="B7" s="379"/>
      <c r="C7" s="350"/>
      <c r="D7" s="16" t="s">
        <v>25</v>
      </c>
      <c r="E7" s="63">
        <f>E6*$E$4</f>
        <v>0</v>
      </c>
      <c r="F7" s="63">
        <f>F6*$E$4</f>
        <v>0</v>
      </c>
      <c r="G7" s="63">
        <f>G6*$E$4</f>
        <v>0</v>
      </c>
      <c r="H7" s="63">
        <f>H6*$H$4</f>
        <v>0</v>
      </c>
      <c r="I7" s="63">
        <f>I6*$H$4</f>
        <v>0</v>
      </c>
      <c r="J7" s="63">
        <f>J6*$H$4</f>
        <v>0</v>
      </c>
      <c r="K7" s="63">
        <f>K6*$K$4</f>
        <v>0</v>
      </c>
      <c r="L7" s="63">
        <f>L6*$K$4</f>
        <v>0</v>
      </c>
      <c r="M7" s="63">
        <f>M6*$K$4</f>
        <v>0</v>
      </c>
      <c r="N7" s="63">
        <f>N6*$N$4</f>
        <v>0</v>
      </c>
      <c r="O7" s="63">
        <f>O6*$N$4</f>
        <v>0</v>
      </c>
      <c r="P7" s="63">
        <f>P6*$N$4</f>
        <v>0</v>
      </c>
      <c r="Q7" s="63">
        <f>Q6*$Q$4</f>
        <v>0</v>
      </c>
      <c r="R7" s="63">
        <f>R6*$Q$4</f>
        <v>0</v>
      </c>
      <c r="S7" s="63">
        <f>S6*$Q$4</f>
        <v>0</v>
      </c>
      <c r="T7" s="63">
        <f>T6*$T$4</f>
        <v>0</v>
      </c>
      <c r="U7" s="63">
        <f>U6*$T$4</f>
        <v>0</v>
      </c>
      <c r="V7" s="63">
        <f>V6*$T$4</f>
        <v>0</v>
      </c>
      <c r="W7" s="63">
        <f>W6*$W$4</f>
        <v>0</v>
      </c>
      <c r="X7" s="63">
        <f>X6*$W$4</f>
        <v>0</v>
      </c>
      <c r="Y7" s="63">
        <f>Y6*$W$4</f>
        <v>0</v>
      </c>
      <c r="Z7" s="63">
        <f>Z6*$Z$4</f>
        <v>0</v>
      </c>
      <c r="AA7" s="63">
        <f>AA6*$Z$4</f>
        <v>0</v>
      </c>
      <c r="AB7" s="63">
        <f>AB6*$Z$4</f>
        <v>0</v>
      </c>
      <c r="AC7" s="63">
        <f>AC6*$AC$4</f>
        <v>0</v>
      </c>
      <c r="AD7" s="63">
        <f>AD6*$AC$4</f>
        <v>0</v>
      </c>
      <c r="AE7" s="63">
        <f>AE6*$AC$4</f>
        <v>0</v>
      </c>
      <c r="AF7" s="63">
        <f>AF6*$AF$4</f>
        <v>0</v>
      </c>
      <c r="AG7" s="63">
        <f>AG6*$AF$4</f>
        <v>0</v>
      </c>
      <c r="AH7" s="63">
        <f>AH6*$AF$4</f>
        <v>0</v>
      </c>
      <c r="AI7" s="63">
        <f>AI6*$AI$4</f>
        <v>0</v>
      </c>
      <c r="AJ7" s="63">
        <f>AJ6*$AI$4</f>
        <v>0</v>
      </c>
      <c r="AK7" s="63">
        <f>AK6*$AI$4</f>
        <v>0</v>
      </c>
      <c r="AL7" s="63">
        <f>AL6*$AL$4</f>
        <v>0</v>
      </c>
      <c r="AM7" s="63">
        <f>AM6*$AL$4</f>
        <v>0</v>
      </c>
      <c r="AN7" s="63">
        <f>AN6*$AL$4</f>
        <v>0</v>
      </c>
      <c r="AO7" s="63">
        <f>AO6*$AO$4</f>
        <v>0</v>
      </c>
      <c r="AP7" s="63">
        <f>AP6*$AO$4</f>
        <v>0</v>
      </c>
      <c r="AQ7" s="63">
        <f>AQ6*$AO$4</f>
        <v>0</v>
      </c>
      <c r="AR7" s="63">
        <f>AR6*$AR$4</f>
        <v>0</v>
      </c>
      <c r="AS7" s="63">
        <f>AS6*$AR$4</f>
        <v>0</v>
      </c>
      <c r="AT7" s="63">
        <f>AT6*$AR$4</f>
        <v>0</v>
      </c>
      <c r="AU7" s="63">
        <f>AU6*$AU$4</f>
        <v>0</v>
      </c>
      <c r="AV7" s="63">
        <f>AV6*$AU$4</f>
        <v>0</v>
      </c>
      <c r="AW7" s="64">
        <f>AW6*$AU$4</f>
        <v>0</v>
      </c>
    </row>
    <row r="8" spans="1:49" ht="30.75" customHeight="1" x14ac:dyDescent="0.25">
      <c r="A8" s="344"/>
      <c r="B8" s="379"/>
      <c r="C8" s="350" t="s">
        <v>19</v>
      </c>
      <c r="D8" s="16" t="s">
        <v>156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6"/>
    </row>
    <row r="9" spans="1:49" ht="30.75" customHeight="1" x14ac:dyDescent="0.25">
      <c r="A9" s="344"/>
      <c r="B9" s="379"/>
      <c r="C9" s="350"/>
      <c r="D9" s="16" t="s">
        <v>25</v>
      </c>
      <c r="E9" s="63">
        <f>E8*$E$4</f>
        <v>0</v>
      </c>
      <c r="F9" s="63">
        <f>F8*$E$4</f>
        <v>0</v>
      </c>
      <c r="G9" s="63">
        <f>G8*$E$4</f>
        <v>0</v>
      </c>
      <c r="H9" s="63">
        <f>H8*$H$4</f>
        <v>0</v>
      </c>
      <c r="I9" s="63">
        <f>I8*$H$4</f>
        <v>0</v>
      </c>
      <c r="J9" s="63">
        <f>J8*$H$4</f>
        <v>0</v>
      </c>
      <c r="K9" s="63">
        <f>K8*$K$4</f>
        <v>0</v>
      </c>
      <c r="L9" s="63">
        <f>L8*$K$4</f>
        <v>0</v>
      </c>
      <c r="M9" s="63">
        <f>M8*$K$4</f>
        <v>0</v>
      </c>
      <c r="N9" s="63">
        <f>N8*$N$4</f>
        <v>0</v>
      </c>
      <c r="O9" s="63">
        <f>O8*$N$4</f>
        <v>0</v>
      </c>
      <c r="P9" s="63">
        <f>P8*$N$4</f>
        <v>0</v>
      </c>
      <c r="Q9" s="63">
        <f>Q8*$Q$4</f>
        <v>0</v>
      </c>
      <c r="R9" s="63">
        <f>R8*$Q$4</f>
        <v>0</v>
      </c>
      <c r="S9" s="63">
        <f>S8*$Q$4</f>
        <v>0</v>
      </c>
      <c r="T9" s="63">
        <f>T8*$T$4</f>
        <v>0</v>
      </c>
      <c r="U9" s="63">
        <f>U8*$T$4</f>
        <v>0</v>
      </c>
      <c r="V9" s="63">
        <f>V8*$T$4</f>
        <v>0</v>
      </c>
      <c r="W9" s="63">
        <f>W8*$W$4</f>
        <v>0</v>
      </c>
      <c r="X9" s="63">
        <f>X8*$W$4</f>
        <v>0</v>
      </c>
      <c r="Y9" s="63">
        <f>Y8*$W$4</f>
        <v>0</v>
      </c>
      <c r="Z9" s="63">
        <f>Z8*$Z$4</f>
        <v>0</v>
      </c>
      <c r="AA9" s="63">
        <f>AA8*$Z$4</f>
        <v>0</v>
      </c>
      <c r="AB9" s="63">
        <f>AB8*$Z$4</f>
        <v>0</v>
      </c>
      <c r="AC9" s="63">
        <f>AC8*$AC$4</f>
        <v>0</v>
      </c>
      <c r="AD9" s="63">
        <f>AD8*$AC$4</f>
        <v>0</v>
      </c>
      <c r="AE9" s="63">
        <f>AE8*$AC$4</f>
        <v>0</v>
      </c>
      <c r="AF9" s="63">
        <f>AF8*$AF$4</f>
        <v>0</v>
      </c>
      <c r="AG9" s="63">
        <f>AG8*$AF$4</f>
        <v>0</v>
      </c>
      <c r="AH9" s="63">
        <f>AH8*$AF$4</f>
        <v>0</v>
      </c>
      <c r="AI9" s="63">
        <f>AI8*$AI$4</f>
        <v>0</v>
      </c>
      <c r="AJ9" s="63">
        <f>AJ8*$AI$4</f>
        <v>0</v>
      </c>
      <c r="AK9" s="63">
        <f>AK8*$AI$4</f>
        <v>0</v>
      </c>
      <c r="AL9" s="63">
        <f>AL8*$AL$4</f>
        <v>0</v>
      </c>
      <c r="AM9" s="63">
        <f>AM8*$AL$4</f>
        <v>0</v>
      </c>
      <c r="AN9" s="63">
        <f>AN8*$AL$4</f>
        <v>0</v>
      </c>
      <c r="AO9" s="63">
        <f>AO8*$AO$4</f>
        <v>0</v>
      </c>
      <c r="AP9" s="63">
        <f>AP8*$AO$4</f>
        <v>0</v>
      </c>
      <c r="AQ9" s="63">
        <f>AQ8*$AO$4</f>
        <v>0</v>
      </c>
      <c r="AR9" s="63">
        <f>AR8*$AR$4</f>
        <v>0</v>
      </c>
      <c r="AS9" s="63">
        <f>AS8*$AR$4</f>
        <v>0</v>
      </c>
      <c r="AT9" s="63">
        <f>AT8*$AR$4</f>
        <v>0</v>
      </c>
      <c r="AU9" s="63">
        <f>AU8*$AU$4</f>
        <v>0</v>
      </c>
      <c r="AV9" s="63">
        <f>AV8*$AU$4</f>
        <v>0</v>
      </c>
      <c r="AW9" s="64">
        <f>AW8*$AU$4</f>
        <v>0</v>
      </c>
    </row>
    <row r="10" spans="1:49" ht="35.25" customHeight="1" x14ac:dyDescent="0.25">
      <c r="A10" s="344"/>
      <c r="B10" s="379"/>
      <c r="C10" s="350" t="s">
        <v>154</v>
      </c>
      <c r="D10" s="16" t="s">
        <v>156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6"/>
    </row>
    <row r="11" spans="1:49" ht="35.25" customHeight="1" x14ac:dyDescent="0.25">
      <c r="A11" s="344"/>
      <c r="B11" s="379"/>
      <c r="C11" s="350"/>
      <c r="D11" s="16" t="s">
        <v>25</v>
      </c>
      <c r="E11" s="63">
        <f>E10*$E$4</f>
        <v>0</v>
      </c>
      <c r="F11" s="63">
        <f>F10*$E$4</f>
        <v>0</v>
      </c>
      <c r="G11" s="63">
        <f>G10*$E$4</f>
        <v>0</v>
      </c>
      <c r="H11" s="63">
        <f>H10*$H$4</f>
        <v>0</v>
      </c>
      <c r="I11" s="63">
        <f>I10*$H$4</f>
        <v>0</v>
      </c>
      <c r="J11" s="63">
        <f>J10*$H$4</f>
        <v>0</v>
      </c>
      <c r="K11" s="63">
        <f>K10*$K$4</f>
        <v>0</v>
      </c>
      <c r="L11" s="63">
        <f>L10*$K$4</f>
        <v>0</v>
      </c>
      <c r="M11" s="63">
        <f>M10*$K$4</f>
        <v>0</v>
      </c>
      <c r="N11" s="63">
        <f>N10*$N$4</f>
        <v>0</v>
      </c>
      <c r="O11" s="63">
        <f>O10*$N$4</f>
        <v>0</v>
      </c>
      <c r="P11" s="63">
        <f>P10*$N$4</f>
        <v>0</v>
      </c>
      <c r="Q11" s="63">
        <f>Q10*$Q$4</f>
        <v>0</v>
      </c>
      <c r="R11" s="63">
        <f>R10*$Q$4</f>
        <v>0</v>
      </c>
      <c r="S11" s="63">
        <f>S10*$Q$4</f>
        <v>0</v>
      </c>
      <c r="T11" s="63">
        <f>T10*$T$4</f>
        <v>0</v>
      </c>
      <c r="U11" s="63">
        <f>U10*$T$4</f>
        <v>0</v>
      </c>
      <c r="V11" s="63">
        <f>V10*$T$4</f>
        <v>0</v>
      </c>
      <c r="W11" s="63">
        <f>W10*$W$4</f>
        <v>0</v>
      </c>
      <c r="X11" s="63">
        <f>X10*$W$4</f>
        <v>0</v>
      </c>
      <c r="Y11" s="63">
        <f>Y10*$W$4</f>
        <v>0</v>
      </c>
      <c r="Z11" s="63">
        <f>Z10*$Z$4</f>
        <v>0</v>
      </c>
      <c r="AA11" s="63">
        <f>AA10*$Z$4</f>
        <v>0</v>
      </c>
      <c r="AB11" s="63">
        <f>AB10*$Z$4</f>
        <v>0</v>
      </c>
      <c r="AC11" s="63">
        <f>AC10*$AC$4</f>
        <v>0</v>
      </c>
      <c r="AD11" s="63">
        <f>AD10*$AC$4</f>
        <v>0</v>
      </c>
      <c r="AE11" s="63">
        <f>AE10*$AC$4</f>
        <v>0</v>
      </c>
      <c r="AF11" s="63">
        <f>AF10*$AF$4</f>
        <v>0</v>
      </c>
      <c r="AG11" s="63">
        <f>AG10*$AF$4</f>
        <v>0</v>
      </c>
      <c r="AH11" s="63">
        <f>AH10*$AF$4</f>
        <v>0</v>
      </c>
      <c r="AI11" s="63">
        <f>AI10*$AI$4</f>
        <v>0</v>
      </c>
      <c r="AJ11" s="63">
        <f>AJ10*$AI$4</f>
        <v>0</v>
      </c>
      <c r="AK11" s="63">
        <f>AK10*$AI$4</f>
        <v>0</v>
      </c>
      <c r="AL11" s="63">
        <f>AL10*$AL$4</f>
        <v>0</v>
      </c>
      <c r="AM11" s="63">
        <f>AM10*$AL$4</f>
        <v>0</v>
      </c>
      <c r="AN11" s="63">
        <f>AN10*$AL$4</f>
        <v>0</v>
      </c>
      <c r="AO11" s="63">
        <f>AO10*$AO$4</f>
        <v>0</v>
      </c>
      <c r="AP11" s="63">
        <f>AP10*$AO$4</f>
        <v>0</v>
      </c>
      <c r="AQ11" s="63">
        <f>AQ10*$AO$4</f>
        <v>0</v>
      </c>
      <c r="AR11" s="63">
        <f>AR10*$AR$4</f>
        <v>0</v>
      </c>
      <c r="AS11" s="63">
        <f>AS10*$AR$4</f>
        <v>0</v>
      </c>
      <c r="AT11" s="63">
        <f>AT10*$AR$4</f>
        <v>0</v>
      </c>
      <c r="AU11" s="63">
        <f>AU10*$AU$4</f>
        <v>0</v>
      </c>
      <c r="AV11" s="63">
        <f>AV10*$AU$4</f>
        <v>0</v>
      </c>
      <c r="AW11" s="64">
        <f>AW10*$AU$4</f>
        <v>0</v>
      </c>
    </row>
    <row r="12" spans="1:49" ht="30.75" customHeight="1" x14ac:dyDescent="0.25">
      <c r="A12" s="344"/>
      <c r="B12" s="379"/>
      <c r="C12" s="350" t="s">
        <v>20</v>
      </c>
      <c r="D12" s="16" t="s">
        <v>156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6"/>
    </row>
    <row r="13" spans="1:49" ht="30.75" customHeight="1" x14ac:dyDescent="0.25">
      <c r="A13" s="344"/>
      <c r="B13" s="379"/>
      <c r="C13" s="350"/>
      <c r="D13" s="16" t="s">
        <v>25</v>
      </c>
      <c r="E13" s="63">
        <f>E12*$E$4</f>
        <v>0</v>
      </c>
      <c r="F13" s="63">
        <f>F12*$E$4</f>
        <v>0</v>
      </c>
      <c r="G13" s="63">
        <f>G12*$E$4</f>
        <v>0</v>
      </c>
      <c r="H13" s="63">
        <f>H12*$H$4</f>
        <v>0</v>
      </c>
      <c r="I13" s="63">
        <f>I12*$H$4</f>
        <v>0</v>
      </c>
      <c r="J13" s="63">
        <f>J12*$H$4</f>
        <v>0</v>
      </c>
      <c r="K13" s="63">
        <f>K12*$K$4</f>
        <v>0</v>
      </c>
      <c r="L13" s="63">
        <f>L12*$K$4</f>
        <v>0</v>
      </c>
      <c r="M13" s="63">
        <f>M12*$K$4</f>
        <v>0</v>
      </c>
      <c r="N13" s="63">
        <f>N12*$N$4</f>
        <v>0</v>
      </c>
      <c r="O13" s="63">
        <f>O12*$N$4</f>
        <v>0</v>
      </c>
      <c r="P13" s="63">
        <f>P12*$N$4</f>
        <v>0</v>
      </c>
      <c r="Q13" s="63">
        <f>Q12*$Q$4</f>
        <v>0</v>
      </c>
      <c r="R13" s="63">
        <f>R12*$Q$4</f>
        <v>0</v>
      </c>
      <c r="S13" s="63">
        <f>S12*$Q$4</f>
        <v>0</v>
      </c>
      <c r="T13" s="63">
        <f>T12*$T$4</f>
        <v>0</v>
      </c>
      <c r="U13" s="63">
        <f>U12*$T$4</f>
        <v>0</v>
      </c>
      <c r="V13" s="63">
        <f>V12*$T$4</f>
        <v>0</v>
      </c>
      <c r="W13" s="63">
        <f>W12*$W$4</f>
        <v>0</v>
      </c>
      <c r="X13" s="63">
        <f>X12*$W$4</f>
        <v>0</v>
      </c>
      <c r="Y13" s="63">
        <f>Y12*$W$4</f>
        <v>0</v>
      </c>
      <c r="Z13" s="63">
        <f>Z12*$Z$4</f>
        <v>0</v>
      </c>
      <c r="AA13" s="63">
        <f>AA12*$Z$4</f>
        <v>0</v>
      </c>
      <c r="AB13" s="63">
        <f>AB12*$Z$4</f>
        <v>0</v>
      </c>
      <c r="AC13" s="63">
        <f>AC12*$AC$4</f>
        <v>0</v>
      </c>
      <c r="AD13" s="63">
        <f>AD12*$AC$4</f>
        <v>0</v>
      </c>
      <c r="AE13" s="63">
        <f>AE12*$AC$4</f>
        <v>0</v>
      </c>
      <c r="AF13" s="63">
        <f>AF12*$AF$4</f>
        <v>0</v>
      </c>
      <c r="AG13" s="63">
        <f>AG12*$AF$4</f>
        <v>0</v>
      </c>
      <c r="AH13" s="63">
        <f>AH12*$AF$4</f>
        <v>0</v>
      </c>
      <c r="AI13" s="63">
        <f>AI12*$AI$4</f>
        <v>0</v>
      </c>
      <c r="AJ13" s="63">
        <f>AJ12*$AI$4</f>
        <v>0</v>
      </c>
      <c r="AK13" s="63">
        <f>AK12*$AI$4</f>
        <v>0</v>
      </c>
      <c r="AL13" s="63">
        <f>AL12*$AL$4</f>
        <v>0</v>
      </c>
      <c r="AM13" s="63">
        <f>AM12*$AL$4</f>
        <v>0</v>
      </c>
      <c r="AN13" s="63">
        <f>AN12*$AL$4</f>
        <v>0</v>
      </c>
      <c r="AO13" s="63">
        <f>AO12*$AO$4</f>
        <v>0</v>
      </c>
      <c r="AP13" s="63">
        <f>AP12*$AO$4</f>
        <v>0</v>
      </c>
      <c r="AQ13" s="63">
        <f>AQ12*$AO$4</f>
        <v>0</v>
      </c>
      <c r="AR13" s="63">
        <f>AR12*$AR$4</f>
        <v>0</v>
      </c>
      <c r="AS13" s="63">
        <f>AS12*$AR$4</f>
        <v>0</v>
      </c>
      <c r="AT13" s="63">
        <f>AT12*$AR$4</f>
        <v>0</v>
      </c>
      <c r="AU13" s="63">
        <f>AU12*$AU$4</f>
        <v>0</v>
      </c>
      <c r="AV13" s="63">
        <f>AV12*$AU$4</f>
        <v>0</v>
      </c>
      <c r="AW13" s="64">
        <f>AW12*$AU$4</f>
        <v>0</v>
      </c>
    </row>
    <row r="14" spans="1:49" ht="33" customHeight="1" x14ac:dyDescent="0.25">
      <c r="A14" s="344"/>
      <c r="B14" s="379"/>
      <c r="C14" s="350" t="s">
        <v>21</v>
      </c>
      <c r="D14" s="16" t="s">
        <v>156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6"/>
    </row>
    <row r="15" spans="1:49" ht="33" customHeight="1" x14ac:dyDescent="0.25">
      <c r="A15" s="344"/>
      <c r="B15" s="379"/>
      <c r="C15" s="350"/>
      <c r="D15" s="16" t="s">
        <v>25</v>
      </c>
      <c r="E15" s="63">
        <f>E14*$E$4</f>
        <v>0</v>
      </c>
      <c r="F15" s="63">
        <f>F14*$E$4</f>
        <v>0</v>
      </c>
      <c r="G15" s="63">
        <f>G14*$E$4</f>
        <v>0</v>
      </c>
      <c r="H15" s="63">
        <f>H14*$H$4</f>
        <v>0</v>
      </c>
      <c r="I15" s="63">
        <f>I14*$H$4</f>
        <v>0</v>
      </c>
      <c r="J15" s="63">
        <f>J14*$H$4</f>
        <v>0</v>
      </c>
      <c r="K15" s="63">
        <f>K14*$K$4</f>
        <v>0</v>
      </c>
      <c r="L15" s="63">
        <f>L14*$K$4</f>
        <v>0</v>
      </c>
      <c r="M15" s="63">
        <f>M14*$K$4</f>
        <v>0</v>
      </c>
      <c r="N15" s="63">
        <f>N14*$N$4</f>
        <v>0</v>
      </c>
      <c r="O15" s="63">
        <f>O14*$N$4</f>
        <v>0</v>
      </c>
      <c r="P15" s="63">
        <f>P14*$N$4</f>
        <v>0</v>
      </c>
      <c r="Q15" s="63">
        <f>Q14*$Q$4</f>
        <v>0</v>
      </c>
      <c r="R15" s="63">
        <f>R14*$Q$4</f>
        <v>0</v>
      </c>
      <c r="S15" s="63">
        <f>S14*$Q$4</f>
        <v>0</v>
      </c>
      <c r="T15" s="63">
        <f>T14*$T$4</f>
        <v>0</v>
      </c>
      <c r="U15" s="63">
        <f>U14*$T$4</f>
        <v>0</v>
      </c>
      <c r="V15" s="63">
        <f>V14*$T$4</f>
        <v>0</v>
      </c>
      <c r="W15" s="63">
        <f>W14*$W$4</f>
        <v>0</v>
      </c>
      <c r="X15" s="63">
        <f>X14*$W$4</f>
        <v>0</v>
      </c>
      <c r="Y15" s="63">
        <f>Y14*$W$4</f>
        <v>0</v>
      </c>
      <c r="Z15" s="63">
        <f>Z14*$Z$4</f>
        <v>0</v>
      </c>
      <c r="AA15" s="63">
        <f>AA14*$Z$4</f>
        <v>0</v>
      </c>
      <c r="AB15" s="63">
        <f>AB14*$Z$4</f>
        <v>0</v>
      </c>
      <c r="AC15" s="63">
        <f>AC14*$AC$4</f>
        <v>0</v>
      </c>
      <c r="AD15" s="63">
        <f>AD14*$AC$4</f>
        <v>0</v>
      </c>
      <c r="AE15" s="63">
        <f>AE14*$AC$4</f>
        <v>0</v>
      </c>
      <c r="AF15" s="63">
        <f>AF14*$AF$4</f>
        <v>0</v>
      </c>
      <c r="AG15" s="63">
        <f>AG14*$AF$4</f>
        <v>0</v>
      </c>
      <c r="AH15" s="63">
        <f>AH14*$AF$4</f>
        <v>0</v>
      </c>
      <c r="AI15" s="63">
        <f>AI14*$AI$4</f>
        <v>0</v>
      </c>
      <c r="AJ15" s="63">
        <f>AJ14*$AI$4</f>
        <v>0</v>
      </c>
      <c r="AK15" s="63">
        <f>AK14*$AI$4</f>
        <v>0</v>
      </c>
      <c r="AL15" s="63">
        <f>AL14*$AL$4</f>
        <v>0</v>
      </c>
      <c r="AM15" s="63">
        <f>AM14*$AL$4</f>
        <v>0</v>
      </c>
      <c r="AN15" s="63">
        <f>AN14*$AL$4</f>
        <v>0</v>
      </c>
      <c r="AO15" s="63">
        <f>AO14*$AO$4</f>
        <v>0</v>
      </c>
      <c r="AP15" s="63">
        <f>AP14*$AO$4</f>
        <v>0</v>
      </c>
      <c r="AQ15" s="63">
        <f>AQ14*$AO$4</f>
        <v>0</v>
      </c>
      <c r="AR15" s="63">
        <f>AR14*$AR$4</f>
        <v>0</v>
      </c>
      <c r="AS15" s="63">
        <f>AS14*$AR$4</f>
        <v>0</v>
      </c>
      <c r="AT15" s="63">
        <f>AT14*$AR$4</f>
        <v>0</v>
      </c>
      <c r="AU15" s="63">
        <f>AU14*$AU$4</f>
        <v>0</v>
      </c>
      <c r="AV15" s="63">
        <f>AV14*$AU$4</f>
        <v>0</v>
      </c>
      <c r="AW15" s="64">
        <f>AW14*$AU$4</f>
        <v>0</v>
      </c>
    </row>
    <row r="16" spans="1:49" ht="30.75" customHeight="1" x14ac:dyDescent="0.25">
      <c r="A16" s="344"/>
      <c r="B16" s="379"/>
      <c r="C16" s="350" t="s">
        <v>22</v>
      </c>
      <c r="D16" s="16" t="s">
        <v>156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6"/>
    </row>
    <row r="17" spans="1:49" ht="30.75" customHeight="1" x14ac:dyDescent="0.25">
      <c r="A17" s="344"/>
      <c r="B17" s="379"/>
      <c r="C17" s="350"/>
      <c r="D17" s="16" t="s">
        <v>25</v>
      </c>
      <c r="E17" s="63">
        <f>E16*$E$4</f>
        <v>0</v>
      </c>
      <c r="F17" s="63">
        <f>F16*$E$4</f>
        <v>0</v>
      </c>
      <c r="G17" s="63">
        <f>G16*$E$4</f>
        <v>0</v>
      </c>
      <c r="H17" s="63">
        <f>H16*$H$4</f>
        <v>0</v>
      </c>
      <c r="I17" s="63">
        <f>I16*$H$4</f>
        <v>0</v>
      </c>
      <c r="J17" s="63">
        <f>J16*$H$4</f>
        <v>0</v>
      </c>
      <c r="K17" s="63">
        <f>K16*$K$4</f>
        <v>0</v>
      </c>
      <c r="L17" s="63">
        <f>L16*$K$4</f>
        <v>0</v>
      </c>
      <c r="M17" s="63">
        <f>M16*$K$4</f>
        <v>0</v>
      </c>
      <c r="N17" s="63">
        <f>N16*$N$4</f>
        <v>0</v>
      </c>
      <c r="O17" s="63">
        <f>O16*$N$4</f>
        <v>0</v>
      </c>
      <c r="P17" s="63">
        <f>P16*$N$4</f>
        <v>0</v>
      </c>
      <c r="Q17" s="63">
        <f>Q16*$Q$4</f>
        <v>0</v>
      </c>
      <c r="R17" s="63">
        <f>R16*$Q$4</f>
        <v>0</v>
      </c>
      <c r="S17" s="63">
        <f>S16*$Q$4</f>
        <v>0</v>
      </c>
      <c r="T17" s="63">
        <f>T16*$T$4</f>
        <v>0</v>
      </c>
      <c r="U17" s="63">
        <f>U16*$T$4</f>
        <v>0</v>
      </c>
      <c r="V17" s="63">
        <f>V16*$T$4</f>
        <v>0</v>
      </c>
      <c r="W17" s="63">
        <f>W16*$W$4</f>
        <v>0</v>
      </c>
      <c r="X17" s="63">
        <f>X16*$W$4</f>
        <v>0</v>
      </c>
      <c r="Y17" s="63">
        <f>Y16*$W$4</f>
        <v>0</v>
      </c>
      <c r="Z17" s="63">
        <f>Z16*$Z$4</f>
        <v>0</v>
      </c>
      <c r="AA17" s="63">
        <f>AA16*$Z$4</f>
        <v>0</v>
      </c>
      <c r="AB17" s="63">
        <f>AB16*$Z$4</f>
        <v>0</v>
      </c>
      <c r="AC17" s="63">
        <f>AC16*$AC$4</f>
        <v>0</v>
      </c>
      <c r="AD17" s="63">
        <f>AD16*$AC$4</f>
        <v>0</v>
      </c>
      <c r="AE17" s="63">
        <f>AE16*$AC$4</f>
        <v>0</v>
      </c>
      <c r="AF17" s="63">
        <f>AF16*$AF$4</f>
        <v>0</v>
      </c>
      <c r="AG17" s="63">
        <f>AG16*$AF$4</f>
        <v>0</v>
      </c>
      <c r="AH17" s="63">
        <f>AH16*$AF$4</f>
        <v>0</v>
      </c>
      <c r="AI17" s="63">
        <f>AI16*$AI$4</f>
        <v>0</v>
      </c>
      <c r="AJ17" s="63">
        <f>AJ16*$AI$4</f>
        <v>0</v>
      </c>
      <c r="AK17" s="63">
        <f>AK16*$AI$4</f>
        <v>0</v>
      </c>
      <c r="AL17" s="63">
        <f>AL16*$AL$4</f>
        <v>0</v>
      </c>
      <c r="AM17" s="63">
        <f>AM16*$AL$4</f>
        <v>0</v>
      </c>
      <c r="AN17" s="63">
        <f>AN16*$AL$4</f>
        <v>0</v>
      </c>
      <c r="AO17" s="63">
        <f>AO16*$AO$4</f>
        <v>0</v>
      </c>
      <c r="AP17" s="63">
        <f>AP16*$AO$4</f>
        <v>0</v>
      </c>
      <c r="AQ17" s="63">
        <f>AQ16*$AO$4</f>
        <v>0</v>
      </c>
      <c r="AR17" s="63">
        <f>AR16*$AR$4</f>
        <v>0</v>
      </c>
      <c r="AS17" s="63">
        <f>AS16*$AR$4</f>
        <v>0</v>
      </c>
      <c r="AT17" s="63">
        <f>AT16*$AR$4</f>
        <v>0</v>
      </c>
      <c r="AU17" s="63">
        <f>AU16*$AU$4</f>
        <v>0</v>
      </c>
      <c r="AV17" s="63">
        <f>AV16*$AU$4</f>
        <v>0</v>
      </c>
      <c r="AW17" s="64">
        <f>AW16*$AU$4</f>
        <v>0</v>
      </c>
    </row>
    <row r="18" spans="1:49" ht="28.5" customHeight="1" x14ac:dyDescent="0.25">
      <c r="A18" s="344"/>
      <c r="B18" s="379"/>
      <c r="C18" s="350" t="s">
        <v>23</v>
      </c>
      <c r="D18" s="16" t="s">
        <v>156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6"/>
    </row>
    <row r="19" spans="1:49" ht="28.5" customHeight="1" x14ac:dyDescent="0.25">
      <c r="A19" s="344"/>
      <c r="B19" s="379"/>
      <c r="C19" s="350"/>
      <c r="D19" s="16" t="s">
        <v>25</v>
      </c>
      <c r="E19" s="63">
        <f>E18*$E$4</f>
        <v>0</v>
      </c>
      <c r="F19" s="63">
        <f>F18*$E$4</f>
        <v>0</v>
      </c>
      <c r="G19" s="63">
        <f>G18*$E$4</f>
        <v>0</v>
      </c>
      <c r="H19" s="63">
        <f>H18*$H$4</f>
        <v>0</v>
      </c>
      <c r="I19" s="63">
        <f>I18*$H$4</f>
        <v>0</v>
      </c>
      <c r="J19" s="63">
        <f>J18*$H$4</f>
        <v>0</v>
      </c>
      <c r="K19" s="63">
        <f>K18*$K$4</f>
        <v>0</v>
      </c>
      <c r="L19" s="63">
        <f>L18*$K$4</f>
        <v>0</v>
      </c>
      <c r="M19" s="63">
        <f>M18*$K$4</f>
        <v>0</v>
      </c>
      <c r="N19" s="63">
        <f>N18*$N$4</f>
        <v>0</v>
      </c>
      <c r="O19" s="63">
        <f>O18*$N$4</f>
        <v>0</v>
      </c>
      <c r="P19" s="63">
        <f>P18*$N$4</f>
        <v>0</v>
      </c>
      <c r="Q19" s="63">
        <f>Q18*$Q$4</f>
        <v>0</v>
      </c>
      <c r="R19" s="63">
        <f>R18*$Q$4</f>
        <v>0</v>
      </c>
      <c r="S19" s="63">
        <f>S18*$Q$4</f>
        <v>0</v>
      </c>
      <c r="T19" s="63">
        <f>T18*$T$4</f>
        <v>0</v>
      </c>
      <c r="U19" s="63">
        <f>U18*$T$4</f>
        <v>0</v>
      </c>
      <c r="V19" s="63">
        <f>V18*$T$4</f>
        <v>0</v>
      </c>
      <c r="W19" s="63">
        <f>W18*$W$4</f>
        <v>0</v>
      </c>
      <c r="X19" s="63">
        <f>X18*$W$4</f>
        <v>0</v>
      </c>
      <c r="Y19" s="63">
        <f>Y18*$W$4</f>
        <v>0</v>
      </c>
      <c r="Z19" s="63">
        <f>Z18*$Z$4</f>
        <v>0</v>
      </c>
      <c r="AA19" s="63">
        <f>AA18*$Z$4</f>
        <v>0</v>
      </c>
      <c r="AB19" s="63">
        <f>AB18*$Z$4</f>
        <v>0</v>
      </c>
      <c r="AC19" s="63">
        <f>AC18*$AC$4</f>
        <v>0</v>
      </c>
      <c r="AD19" s="63">
        <f>AD18*$AC$4</f>
        <v>0</v>
      </c>
      <c r="AE19" s="63">
        <f>AE18*$AC$4</f>
        <v>0</v>
      </c>
      <c r="AF19" s="63">
        <f>AF18*$AF$4</f>
        <v>0</v>
      </c>
      <c r="AG19" s="63">
        <f>AG18*$AF$4</f>
        <v>0</v>
      </c>
      <c r="AH19" s="63">
        <f>AH18*$AF$4</f>
        <v>0</v>
      </c>
      <c r="AI19" s="63">
        <f>AI18*$AI$4</f>
        <v>0</v>
      </c>
      <c r="AJ19" s="63">
        <f>AJ18*$AI$4</f>
        <v>0</v>
      </c>
      <c r="AK19" s="63">
        <f>AK18*$AI$4</f>
        <v>0</v>
      </c>
      <c r="AL19" s="63">
        <f>AL18*$AL$4</f>
        <v>0</v>
      </c>
      <c r="AM19" s="63">
        <f>AM18*$AL$4</f>
        <v>0</v>
      </c>
      <c r="AN19" s="63">
        <f>AN18*$AL$4</f>
        <v>0</v>
      </c>
      <c r="AO19" s="63">
        <f>AO18*$AO$4</f>
        <v>0</v>
      </c>
      <c r="AP19" s="63">
        <f>AP18*$AO$4</f>
        <v>0</v>
      </c>
      <c r="AQ19" s="63">
        <f>AQ18*$AO$4</f>
        <v>0</v>
      </c>
      <c r="AR19" s="63">
        <f>AR18*$AR$4</f>
        <v>0</v>
      </c>
      <c r="AS19" s="63">
        <f>AS18*$AR$4</f>
        <v>0</v>
      </c>
      <c r="AT19" s="63">
        <f>AT18*$AR$4</f>
        <v>0</v>
      </c>
      <c r="AU19" s="63">
        <f>AU18*$AU$4</f>
        <v>0</v>
      </c>
      <c r="AV19" s="63">
        <f>AV18*$AU$4</f>
        <v>0</v>
      </c>
      <c r="AW19" s="64">
        <f>AW18*$AU$4</f>
        <v>0</v>
      </c>
    </row>
    <row r="20" spans="1:49" ht="28.5" customHeight="1" x14ac:dyDescent="0.25">
      <c r="A20" s="344"/>
      <c r="B20" s="379"/>
      <c r="C20" s="350" t="s">
        <v>155</v>
      </c>
      <c r="D20" s="16" t="s">
        <v>156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6"/>
    </row>
    <row r="21" spans="1:49" ht="28.5" customHeight="1" x14ac:dyDescent="0.25">
      <c r="A21" s="344"/>
      <c r="B21" s="379"/>
      <c r="C21" s="350"/>
      <c r="D21" s="16" t="s">
        <v>25</v>
      </c>
      <c r="E21" s="63">
        <f>E20*$E$4</f>
        <v>0</v>
      </c>
      <c r="F21" s="63">
        <f>F20*$E$4</f>
        <v>0</v>
      </c>
      <c r="G21" s="63">
        <f>G20*$E$4</f>
        <v>0</v>
      </c>
      <c r="H21" s="63">
        <f>H20*$H$4</f>
        <v>0</v>
      </c>
      <c r="I21" s="63">
        <f>I20*$H$4</f>
        <v>0</v>
      </c>
      <c r="J21" s="63">
        <f>J20*$H$4</f>
        <v>0</v>
      </c>
      <c r="K21" s="63">
        <f>K20*$K$4</f>
        <v>0</v>
      </c>
      <c r="L21" s="63">
        <f>L20*$K$4</f>
        <v>0</v>
      </c>
      <c r="M21" s="63">
        <f>M20*$K$4</f>
        <v>0</v>
      </c>
      <c r="N21" s="63">
        <f>N20*$N$4</f>
        <v>0</v>
      </c>
      <c r="O21" s="63">
        <f>O20*$N$4</f>
        <v>0</v>
      </c>
      <c r="P21" s="63">
        <f>P20*$N$4</f>
        <v>0</v>
      </c>
      <c r="Q21" s="63">
        <f>Q20*$Q$4</f>
        <v>0</v>
      </c>
      <c r="R21" s="63">
        <f>R20*$Q$4</f>
        <v>0</v>
      </c>
      <c r="S21" s="63">
        <f>S20*$Q$4</f>
        <v>0</v>
      </c>
      <c r="T21" s="63">
        <f>T20*$T$4</f>
        <v>0</v>
      </c>
      <c r="U21" s="63">
        <f>U20*$T$4</f>
        <v>0</v>
      </c>
      <c r="V21" s="63">
        <f>V20*$T$4</f>
        <v>0</v>
      </c>
      <c r="W21" s="63">
        <f>W20*$W$4</f>
        <v>0</v>
      </c>
      <c r="X21" s="63">
        <f>X20*$W$4</f>
        <v>0</v>
      </c>
      <c r="Y21" s="63">
        <f>Y20*$W$4</f>
        <v>0</v>
      </c>
      <c r="Z21" s="63">
        <f>Z20*$Z$4</f>
        <v>0</v>
      </c>
      <c r="AA21" s="63">
        <f>AA20*$Z$4</f>
        <v>0</v>
      </c>
      <c r="AB21" s="63">
        <f>AB20*$Z$4</f>
        <v>0</v>
      </c>
      <c r="AC21" s="63">
        <f>AC20*$AC$4</f>
        <v>0</v>
      </c>
      <c r="AD21" s="63">
        <f>AD20*$AC$4</f>
        <v>0</v>
      </c>
      <c r="AE21" s="63">
        <f>AE20*$AC$4</f>
        <v>0</v>
      </c>
      <c r="AF21" s="63">
        <f>AF20*$AF$4</f>
        <v>0</v>
      </c>
      <c r="AG21" s="63">
        <f>AG20*$AF$4</f>
        <v>0</v>
      </c>
      <c r="AH21" s="63">
        <f>AH20*$AF$4</f>
        <v>0</v>
      </c>
      <c r="AI21" s="63">
        <f>AI20*$AI$4</f>
        <v>0</v>
      </c>
      <c r="AJ21" s="63">
        <f>AJ20*$AI$4</f>
        <v>0</v>
      </c>
      <c r="AK21" s="63">
        <f>AK20*$AI$4</f>
        <v>0</v>
      </c>
      <c r="AL21" s="63">
        <f>AL20*$AL$4</f>
        <v>0</v>
      </c>
      <c r="AM21" s="63">
        <f>AM20*$AL$4</f>
        <v>0</v>
      </c>
      <c r="AN21" s="63">
        <f>AN20*$AL$4</f>
        <v>0</v>
      </c>
      <c r="AO21" s="63">
        <f>AO20*$AO$4</f>
        <v>0</v>
      </c>
      <c r="AP21" s="63">
        <f>AP20*$AO$4</f>
        <v>0</v>
      </c>
      <c r="AQ21" s="63">
        <f>AQ20*$AO$4</f>
        <v>0</v>
      </c>
      <c r="AR21" s="63">
        <f>AR20*$AR$4</f>
        <v>0</v>
      </c>
      <c r="AS21" s="63">
        <f>AS20*$AR$4</f>
        <v>0</v>
      </c>
      <c r="AT21" s="63">
        <f>AT20*$AR$4</f>
        <v>0</v>
      </c>
      <c r="AU21" s="63">
        <f>AU20*$AU$4</f>
        <v>0</v>
      </c>
      <c r="AV21" s="63">
        <f>AV20*$AU$4</f>
        <v>0</v>
      </c>
      <c r="AW21" s="64">
        <f>AW20*$AU$4</f>
        <v>0</v>
      </c>
    </row>
    <row r="22" spans="1:49" ht="57.75" customHeight="1" thickBot="1" x14ac:dyDescent="0.3">
      <c r="A22" s="344"/>
      <c r="B22" s="380"/>
      <c r="C22" s="20" t="s">
        <v>27</v>
      </c>
      <c r="D22" s="21" t="s">
        <v>163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8"/>
    </row>
    <row r="23" spans="1:49" ht="27.75" customHeight="1" x14ac:dyDescent="0.25">
      <c r="A23" s="344"/>
      <c r="B23" s="378" t="s">
        <v>24</v>
      </c>
      <c r="C23" s="349" t="s">
        <v>157</v>
      </c>
      <c r="D23" s="53" t="s">
        <v>160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2"/>
    </row>
    <row r="24" spans="1:49" ht="27.75" customHeight="1" x14ac:dyDescent="0.25">
      <c r="A24" s="344"/>
      <c r="B24" s="379"/>
      <c r="C24" s="350"/>
      <c r="D24" s="17" t="s">
        <v>26</v>
      </c>
      <c r="E24" s="63">
        <f>E23*$E$4</f>
        <v>0</v>
      </c>
      <c r="F24" s="63">
        <f>F23*$E$4</f>
        <v>0</v>
      </c>
      <c r="G24" s="63">
        <f>G23*$E$4</f>
        <v>0</v>
      </c>
      <c r="H24" s="63">
        <f>H23*$H$4</f>
        <v>0</v>
      </c>
      <c r="I24" s="63">
        <f>I23*$H$4</f>
        <v>0</v>
      </c>
      <c r="J24" s="63">
        <f>J23*$H$4</f>
        <v>0</v>
      </c>
      <c r="K24" s="63">
        <f>K23*$K$4</f>
        <v>0</v>
      </c>
      <c r="L24" s="63">
        <f>L23*$K$4</f>
        <v>0</v>
      </c>
      <c r="M24" s="63">
        <f>M23*$K$4</f>
        <v>0</v>
      </c>
      <c r="N24" s="63">
        <f>N23*$N$4</f>
        <v>0</v>
      </c>
      <c r="O24" s="63">
        <f>O23*$N$4</f>
        <v>0</v>
      </c>
      <c r="P24" s="63">
        <f>P23*$N$4</f>
        <v>0</v>
      </c>
      <c r="Q24" s="63">
        <f>Q23*$Q$4</f>
        <v>0</v>
      </c>
      <c r="R24" s="63">
        <f>R23*$Q$4</f>
        <v>0</v>
      </c>
      <c r="S24" s="63">
        <f>S23*$Q$4</f>
        <v>0</v>
      </c>
      <c r="T24" s="63">
        <f>T23*$T$4</f>
        <v>0</v>
      </c>
      <c r="U24" s="63">
        <f>U23*$T$4</f>
        <v>0</v>
      </c>
      <c r="V24" s="63">
        <f>V23*$T$4</f>
        <v>0</v>
      </c>
      <c r="W24" s="63">
        <f>W23*$W$4</f>
        <v>0</v>
      </c>
      <c r="X24" s="63">
        <f>X23*$W$4</f>
        <v>0</v>
      </c>
      <c r="Y24" s="63">
        <f>Y23*$W$4</f>
        <v>0</v>
      </c>
      <c r="Z24" s="63">
        <f>Z23*$Z$4</f>
        <v>0</v>
      </c>
      <c r="AA24" s="63">
        <f>AA23*$Z$4</f>
        <v>0</v>
      </c>
      <c r="AB24" s="63">
        <f>AB23*$Z$4</f>
        <v>0</v>
      </c>
      <c r="AC24" s="63">
        <f>AC23*$AC$4</f>
        <v>0</v>
      </c>
      <c r="AD24" s="63">
        <f>AD23*$AC$4</f>
        <v>0</v>
      </c>
      <c r="AE24" s="63">
        <f>AE23*$AC$4</f>
        <v>0</v>
      </c>
      <c r="AF24" s="63">
        <f>AF23*$AF$4</f>
        <v>0</v>
      </c>
      <c r="AG24" s="63">
        <f>AG23*$AF$4</f>
        <v>0</v>
      </c>
      <c r="AH24" s="63">
        <f>AH23*$AF$4</f>
        <v>0</v>
      </c>
      <c r="AI24" s="63">
        <f>AI23*$AI$4</f>
        <v>0</v>
      </c>
      <c r="AJ24" s="63">
        <f>AJ23*$AI$4</f>
        <v>0</v>
      </c>
      <c r="AK24" s="63">
        <f>AK23*$AI$4</f>
        <v>0</v>
      </c>
      <c r="AL24" s="63">
        <f>AL23*$AL$4</f>
        <v>0</v>
      </c>
      <c r="AM24" s="63">
        <f>AM23*$AL$4</f>
        <v>0</v>
      </c>
      <c r="AN24" s="63">
        <f>AN23*$AL$4</f>
        <v>0</v>
      </c>
      <c r="AO24" s="63">
        <f>AO23*$AO$4</f>
        <v>0</v>
      </c>
      <c r="AP24" s="63">
        <f>AP23*$AO$4</f>
        <v>0</v>
      </c>
      <c r="AQ24" s="63">
        <f>AQ23*$AO$4</f>
        <v>0</v>
      </c>
      <c r="AR24" s="63">
        <f>AR23*$AR$4</f>
        <v>0</v>
      </c>
      <c r="AS24" s="63">
        <f>AS23*$AR$4</f>
        <v>0</v>
      </c>
      <c r="AT24" s="63">
        <f>AT23*$AR$4</f>
        <v>0</v>
      </c>
      <c r="AU24" s="63">
        <f>AU23*$AU$4</f>
        <v>0</v>
      </c>
      <c r="AV24" s="63">
        <f>AV23*$AU$4</f>
        <v>0</v>
      </c>
      <c r="AW24" s="64">
        <f>AW23*$AU$4</f>
        <v>0</v>
      </c>
    </row>
    <row r="25" spans="1:49" ht="39" customHeight="1" x14ac:dyDescent="0.25">
      <c r="A25" s="344"/>
      <c r="B25" s="379"/>
      <c r="C25" s="350" t="s">
        <v>158</v>
      </c>
      <c r="D25" s="17" t="s">
        <v>160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6"/>
    </row>
    <row r="26" spans="1:49" ht="39" customHeight="1" x14ac:dyDescent="0.25">
      <c r="A26" s="344"/>
      <c r="B26" s="379"/>
      <c r="C26" s="350"/>
      <c r="D26" s="17" t="s">
        <v>26</v>
      </c>
      <c r="E26" s="63">
        <f>E25*$E$4</f>
        <v>0</v>
      </c>
      <c r="F26" s="63">
        <f>F25*$E$4</f>
        <v>0</v>
      </c>
      <c r="G26" s="63">
        <f>G25*$E$4</f>
        <v>0</v>
      </c>
      <c r="H26" s="63">
        <f>H25*$H$4</f>
        <v>0</v>
      </c>
      <c r="I26" s="63">
        <f>I25*$H$4</f>
        <v>0</v>
      </c>
      <c r="J26" s="63">
        <f>J25*$H$4</f>
        <v>0</v>
      </c>
      <c r="K26" s="63">
        <f>K25*$K$4</f>
        <v>0</v>
      </c>
      <c r="L26" s="63">
        <f>L25*$K$4</f>
        <v>0</v>
      </c>
      <c r="M26" s="63">
        <f>M25*$K$4</f>
        <v>0</v>
      </c>
      <c r="N26" s="63">
        <f>N25*$N$4</f>
        <v>0</v>
      </c>
      <c r="O26" s="63">
        <f>O25*$N$4</f>
        <v>0</v>
      </c>
      <c r="P26" s="63">
        <f>P25*$N$4</f>
        <v>0</v>
      </c>
      <c r="Q26" s="63">
        <f>Q25*$Q$4</f>
        <v>0</v>
      </c>
      <c r="R26" s="63">
        <f>R25*$Q$4</f>
        <v>0</v>
      </c>
      <c r="S26" s="63">
        <f>S25*$Q$4</f>
        <v>0</v>
      </c>
      <c r="T26" s="63">
        <f>T25*$T$4</f>
        <v>0</v>
      </c>
      <c r="U26" s="63">
        <f>U25*$T$4</f>
        <v>0</v>
      </c>
      <c r="V26" s="63">
        <f>V25*$T$4</f>
        <v>0</v>
      </c>
      <c r="W26" s="63">
        <f>W25*$W$4</f>
        <v>0</v>
      </c>
      <c r="X26" s="63">
        <f>X25*$W$4</f>
        <v>0</v>
      </c>
      <c r="Y26" s="63">
        <f>Y25*$W$4</f>
        <v>0</v>
      </c>
      <c r="Z26" s="63">
        <f>Z25*$Z$4</f>
        <v>0</v>
      </c>
      <c r="AA26" s="63">
        <f>AA25*$Z$4</f>
        <v>0</v>
      </c>
      <c r="AB26" s="63">
        <f>AB25*$Z$4</f>
        <v>0</v>
      </c>
      <c r="AC26" s="63">
        <f>AC25*$AC$4</f>
        <v>0</v>
      </c>
      <c r="AD26" s="63">
        <f>AD25*$AC$4</f>
        <v>0</v>
      </c>
      <c r="AE26" s="63">
        <f>AE25*$AC$4</f>
        <v>0</v>
      </c>
      <c r="AF26" s="63">
        <f>AF25*$AF$4</f>
        <v>0</v>
      </c>
      <c r="AG26" s="63">
        <f>AG25*$AF$4</f>
        <v>0</v>
      </c>
      <c r="AH26" s="63">
        <f>AH25*$AF$4</f>
        <v>0</v>
      </c>
      <c r="AI26" s="63">
        <f>AI25*$AI$4</f>
        <v>0</v>
      </c>
      <c r="AJ26" s="63">
        <f>AJ25*$AI$4</f>
        <v>0</v>
      </c>
      <c r="AK26" s="63">
        <f>AK25*$AI$4</f>
        <v>0</v>
      </c>
      <c r="AL26" s="63">
        <f>AL25*$AL$4</f>
        <v>0</v>
      </c>
      <c r="AM26" s="63">
        <f>AM25*$AL$4</f>
        <v>0</v>
      </c>
      <c r="AN26" s="63">
        <f>AN25*$AL$4</f>
        <v>0</v>
      </c>
      <c r="AO26" s="63">
        <f>AO25*$AO$4</f>
        <v>0</v>
      </c>
      <c r="AP26" s="63">
        <f>AP25*$AO$4</f>
        <v>0</v>
      </c>
      <c r="AQ26" s="63">
        <f>AQ25*$AO$4</f>
        <v>0</v>
      </c>
      <c r="AR26" s="63">
        <f>AR25*$AR$4</f>
        <v>0</v>
      </c>
      <c r="AS26" s="63">
        <f>AS25*$AR$4</f>
        <v>0</v>
      </c>
      <c r="AT26" s="63">
        <f>AT25*$AR$4</f>
        <v>0</v>
      </c>
      <c r="AU26" s="63">
        <f>AU25*$AU$4</f>
        <v>0</v>
      </c>
      <c r="AV26" s="63">
        <f>AV25*$AU$4</f>
        <v>0</v>
      </c>
      <c r="AW26" s="64">
        <f>AW25*$AU$4</f>
        <v>0</v>
      </c>
    </row>
    <row r="27" spans="1:49" ht="37.5" customHeight="1" x14ac:dyDescent="0.25">
      <c r="A27" s="344"/>
      <c r="B27" s="379"/>
      <c r="C27" s="350" t="s">
        <v>159</v>
      </c>
      <c r="D27" s="17" t="s">
        <v>160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6"/>
    </row>
    <row r="28" spans="1:49" ht="37.5" customHeight="1" x14ac:dyDescent="0.25">
      <c r="A28" s="344"/>
      <c r="B28" s="379"/>
      <c r="C28" s="350"/>
      <c r="D28" s="17" t="s">
        <v>26</v>
      </c>
      <c r="E28" s="63">
        <f>E27*$E$4</f>
        <v>0</v>
      </c>
      <c r="F28" s="63">
        <f>F27*$E$4</f>
        <v>0</v>
      </c>
      <c r="G28" s="63">
        <f>G27*$E$4</f>
        <v>0</v>
      </c>
      <c r="H28" s="63">
        <f>H27*$H$4</f>
        <v>0</v>
      </c>
      <c r="I28" s="63">
        <f>I27*$H$4</f>
        <v>0</v>
      </c>
      <c r="J28" s="63">
        <f>J27*$H$4</f>
        <v>0</v>
      </c>
      <c r="K28" s="63">
        <f>K27*$K$4</f>
        <v>0</v>
      </c>
      <c r="L28" s="63">
        <f>L27*$K$4</f>
        <v>0</v>
      </c>
      <c r="M28" s="63">
        <f>M27*$K$4</f>
        <v>0</v>
      </c>
      <c r="N28" s="63">
        <f>N27*$N$4</f>
        <v>0</v>
      </c>
      <c r="O28" s="63">
        <f>O27*$N$4</f>
        <v>0</v>
      </c>
      <c r="P28" s="63">
        <f>P27*$N$4</f>
        <v>0</v>
      </c>
      <c r="Q28" s="63">
        <f>Q27*$Q$4</f>
        <v>0</v>
      </c>
      <c r="R28" s="63">
        <f>R27*$Q$4</f>
        <v>0</v>
      </c>
      <c r="S28" s="63">
        <f>S27*$Q$4</f>
        <v>0</v>
      </c>
      <c r="T28" s="63">
        <f>T27*$T$4</f>
        <v>0</v>
      </c>
      <c r="U28" s="63">
        <f>U27*$T$4</f>
        <v>0</v>
      </c>
      <c r="V28" s="63">
        <f>V27*$T$4</f>
        <v>0</v>
      </c>
      <c r="W28" s="63">
        <f>W27*$W$4</f>
        <v>0</v>
      </c>
      <c r="X28" s="63">
        <f>X27*$W$4</f>
        <v>0</v>
      </c>
      <c r="Y28" s="63">
        <f>Y27*$W$4</f>
        <v>0</v>
      </c>
      <c r="Z28" s="63">
        <f>Z27*$Z$4</f>
        <v>0</v>
      </c>
      <c r="AA28" s="63">
        <f>AA27*$Z$4</f>
        <v>0</v>
      </c>
      <c r="AB28" s="63">
        <f>AB27*$Z$4</f>
        <v>0</v>
      </c>
      <c r="AC28" s="63">
        <f>AC27*$AC$4</f>
        <v>0</v>
      </c>
      <c r="AD28" s="63">
        <f>AD27*$AC$4</f>
        <v>0</v>
      </c>
      <c r="AE28" s="63">
        <f>AE27*$AC$4</f>
        <v>0</v>
      </c>
      <c r="AF28" s="63">
        <f>AF27*$AF$4</f>
        <v>0</v>
      </c>
      <c r="AG28" s="63">
        <f>AG27*$AF$4</f>
        <v>0</v>
      </c>
      <c r="AH28" s="63">
        <f>AH27*$AF$4</f>
        <v>0</v>
      </c>
      <c r="AI28" s="63">
        <f>AI27*$AI$4</f>
        <v>0</v>
      </c>
      <c r="AJ28" s="63">
        <f>AJ27*$AI$4</f>
        <v>0</v>
      </c>
      <c r="AK28" s="63">
        <f>AK27*$AI$4</f>
        <v>0</v>
      </c>
      <c r="AL28" s="63">
        <f>AL27*$AL$4</f>
        <v>0</v>
      </c>
      <c r="AM28" s="63">
        <f>AM27*$AL$4</f>
        <v>0</v>
      </c>
      <c r="AN28" s="63">
        <f>AN27*$AL$4</f>
        <v>0</v>
      </c>
      <c r="AO28" s="63">
        <f>AO27*$AO$4</f>
        <v>0</v>
      </c>
      <c r="AP28" s="63">
        <f>AP27*$AO$4</f>
        <v>0</v>
      </c>
      <c r="AQ28" s="63">
        <f>AQ27*$AO$4</f>
        <v>0</v>
      </c>
      <c r="AR28" s="63">
        <f>AR27*$AR$4</f>
        <v>0</v>
      </c>
      <c r="AS28" s="63">
        <f>AS27*$AR$4</f>
        <v>0</v>
      </c>
      <c r="AT28" s="63">
        <f>AT27*$AR$4</f>
        <v>0</v>
      </c>
      <c r="AU28" s="63">
        <f>AU27*$AU$4</f>
        <v>0</v>
      </c>
      <c r="AV28" s="63">
        <f>AV27*$AU$4</f>
        <v>0</v>
      </c>
      <c r="AW28" s="64">
        <f>AW27*$AU$4</f>
        <v>0</v>
      </c>
    </row>
    <row r="29" spans="1:49" ht="24" customHeight="1" x14ac:dyDescent="0.25">
      <c r="A29" s="344"/>
      <c r="B29" s="379"/>
      <c r="C29" s="341" t="s">
        <v>39</v>
      </c>
      <c r="D29" s="18" t="s">
        <v>160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</row>
    <row r="30" spans="1:49" ht="29.25" customHeight="1" x14ac:dyDescent="0.25">
      <c r="A30" s="344"/>
      <c r="B30" s="379"/>
      <c r="C30" s="342"/>
      <c r="D30" s="18" t="s">
        <v>26</v>
      </c>
      <c r="E30" s="63">
        <f>E29*$E$4</f>
        <v>0</v>
      </c>
      <c r="F30" s="63">
        <f>F29*$E$4</f>
        <v>0</v>
      </c>
      <c r="G30" s="63">
        <f>G29*$E$4</f>
        <v>0</v>
      </c>
      <c r="H30" s="63">
        <f>H29*$H$4</f>
        <v>0</v>
      </c>
      <c r="I30" s="63">
        <f>I29*$H$4</f>
        <v>0</v>
      </c>
      <c r="J30" s="63">
        <f>J29*$H$4</f>
        <v>0</v>
      </c>
      <c r="K30" s="63">
        <f>K29*$K$4</f>
        <v>0</v>
      </c>
      <c r="L30" s="63">
        <f>L29*$K$4</f>
        <v>0</v>
      </c>
      <c r="M30" s="63">
        <f>M29*$K$4</f>
        <v>0</v>
      </c>
      <c r="N30" s="63">
        <f>N29*$N$4</f>
        <v>0</v>
      </c>
      <c r="O30" s="63">
        <f>O29*$N$4</f>
        <v>0</v>
      </c>
      <c r="P30" s="63">
        <f>P29*$N$4</f>
        <v>0</v>
      </c>
      <c r="Q30" s="63">
        <f>Q29*$Q$4</f>
        <v>0</v>
      </c>
      <c r="R30" s="63">
        <f>R29*$Q$4</f>
        <v>0</v>
      </c>
      <c r="S30" s="63">
        <f>S29*$Q$4</f>
        <v>0</v>
      </c>
      <c r="T30" s="63">
        <f>T29*$T$4</f>
        <v>0</v>
      </c>
      <c r="U30" s="63">
        <f>U29*$T$4</f>
        <v>0</v>
      </c>
      <c r="V30" s="63">
        <f>V29*$T$4</f>
        <v>0</v>
      </c>
      <c r="W30" s="63">
        <f>W29*$W$4</f>
        <v>0</v>
      </c>
      <c r="X30" s="63">
        <f>X29*$W$4</f>
        <v>0</v>
      </c>
      <c r="Y30" s="63">
        <f>Y29*$W$4</f>
        <v>0</v>
      </c>
      <c r="Z30" s="63">
        <f>Z29*$Z$4</f>
        <v>0</v>
      </c>
      <c r="AA30" s="63">
        <f>AA29*$Z$4</f>
        <v>0</v>
      </c>
      <c r="AB30" s="63">
        <f>AB29*$Z$4</f>
        <v>0</v>
      </c>
      <c r="AC30" s="63">
        <f>AC29*$AC$4</f>
        <v>0</v>
      </c>
      <c r="AD30" s="63">
        <f>AD29*$AC$4</f>
        <v>0</v>
      </c>
      <c r="AE30" s="63">
        <f>AE29*$AC$4</f>
        <v>0</v>
      </c>
      <c r="AF30" s="63">
        <f>AF29*$AF$4</f>
        <v>0</v>
      </c>
      <c r="AG30" s="63">
        <f>AG29*$AF$4</f>
        <v>0</v>
      </c>
      <c r="AH30" s="63">
        <f>AH29*$AF$4</f>
        <v>0</v>
      </c>
      <c r="AI30" s="63">
        <f>AI29*$AI$4</f>
        <v>0</v>
      </c>
      <c r="AJ30" s="63">
        <f>AJ29*$AI$4</f>
        <v>0</v>
      </c>
      <c r="AK30" s="63">
        <f>AK29*$AI$4</f>
        <v>0</v>
      </c>
      <c r="AL30" s="63">
        <f>AL29*$AL$4</f>
        <v>0</v>
      </c>
      <c r="AM30" s="63">
        <f>AM29*$AL$4</f>
        <v>0</v>
      </c>
      <c r="AN30" s="63">
        <f>AN29*$AL$4</f>
        <v>0</v>
      </c>
      <c r="AO30" s="63">
        <f>AO29*$AO$4</f>
        <v>0</v>
      </c>
      <c r="AP30" s="63">
        <f>AP29*$AO$4</f>
        <v>0</v>
      </c>
      <c r="AQ30" s="63">
        <f>AQ29*$AO$4</f>
        <v>0</v>
      </c>
      <c r="AR30" s="63">
        <f>AR29*$AR$4</f>
        <v>0</v>
      </c>
      <c r="AS30" s="63">
        <f>AS29*$AR$4</f>
        <v>0</v>
      </c>
      <c r="AT30" s="63">
        <f>AT29*$AR$4</f>
        <v>0</v>
      </c>
      <c r="AU30" s="63">
        <f>AU29*$AU$4</f>
        <v>0</v>
      </c>
      <c r="AV30" s="63">
        <f>AV29*$AU$4</f>
        <v>0</v>
      </c>
      <c r="AW30" s="64">
        <f>AW29*$AU$4</f>
        <v>0</v>
      </c>
    </row>
    <row r="31" spans="1:49" ht="63.75" customHeight="1" x14ac:dyDescent="0.25">
      <c r="A31" s="344"/>
      <c r="B31" s="379"/>
      <c r="C31" s="341" t="s">
        <v>164</v>
      </c>
      <c r="D31" s="346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70"/>
    </row>
    <row r="32" spans="1:49" ht="58.5" customHeight="1" x14ac:dyDescent="0.25">
      <c r="A32" s="344"/>
      <c r="B32" s="379"/>
      <c r="C32" s="341" t="s">
        <v>165</v>
      </c>
      <c r="D32" s="346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70"/>
    </row>
    <row r="33" spans="1:49" ht="61.5" customHeight="1" x14ac:dyDescent="0.25">
      <c r="A33" s="344"/>
      <c r="B33" s="379"/>
      <c r="C33" s="341" t="s">
        <v>166</v>
      </c>
      <c r="D33" s="346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70"/>
    </row>
    <row r="34" spans="1:49" ht="48.75" customHeight="1" x14ac:dyDescent="0.25">
      <c r="A34" s="344"/>
      <c r="B34" s="379"/>
      <c r="C34" s="341" t="s">
        <v>167</v>
      </c>
      <c r="D34" s="346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70"/>
    </row>
    <row r="35" spans="1:49" ht="47.25" customHeight="1" x14ac:dyDescent="0.25">
      <c r="A35" s="344"/>
      <c r="B35" s="379"/>
      <c r="C35" s="341" t="s">
        <v>161</v>
      </c>
      <c r="D35" s="346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0"/>
    </row>
    <row r="36" spans="1:49" ht="46.5" customHeight="1" x14ac:dyDescent="0.25">
      <c r="A36" s="344"/>
      <c r="B36" s="379"/>
      <c r="C36" s="341" t="s">
        <v>162</v>
      </c>
      <c r="D36" s="346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70"/>
    </row>
    <row r="37" spans="1:49" ht="74.25" customHeight="1" thickBot="1" x14ac:dyDescent="0.3">
      <c r="A37" s="344"/>
      <c r="B37" s="380"/>
      <c r="C37" s="373" t="s">
        <v>168</v>
      </c>
      <c r="D37" s="374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2"/>
    </row>
    <row r="38" spans="1:49" ht="36.75" customHeight="1" x14ac:dyDescent="0.25">
      <c r="A38" s="344"/>
      <c r="B38" s="338" t="s">
        <v>28</v>
      </c>
      <c r="C38" s="349" t="s">
        <v>172</v>
      </c>
      <c r="D38" s="15" t="s">
        <v>169</v>
      </c>
      <c r="E38" s="93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2"/>
    </row>
    <row r="39" spans="1:49" ht="38.25" customHeight="1" x14ac:dyDescent="0.25">
      <c r="A39" s="344"/>
      <c r="B39" s="339"/>
      <c r="C39" s="350"/>
      <c r="D39" s="16" t="s">
        <v>29</v>
      </c>
      <c r="E39" s="94">
        <f>E38*$E$4</f>
        <v>0</v>
      </c>
      <c r="F39" s="63">
        <f>F38*$E$4</f>
        <v>0</v>
      </c>
      <c r="G39" s="63">
        <f>G38*$E$4</f>
        <v>0</v>
      </c>
      <c r="H39" s="63">
        <f>H38*$H$4</f>
        <v>0</v>
      </c>
      <c r="I39" s="63">
        <f>I38*$H$4</f>
        <v>0</v>
      </c>
      <c r="J39" s="63">
        <f>J38*$H$4</f>
        <v>0</v>
      </c>
      <c r="K39" s="63">
        <f>K38*$K$4</f>
        <v>0</v>
      </c>
      <c r="L39" s="63">
        <f>L38*$K$4</f>
        <v>0</v>
      </c>
      <c r="M39" s="63">
        <f>M38*$K$4</f>
        <v>0</v>
      </c>
      <c r="N39" s="63">
        <f>N38*$N$4</f>
        <v>0</v>
      </c>
      <c r="O39" s="63">
        <f>O38*$N$4</f>
        <v>0</v>
      </c>
      <c r="P39" s="63">
        <f>P38*$N$4</f>
        <v>0</v>
      </c>
      <c r="Q39" s="63">
        <f>Q38*$Q$4</f>
        <v>0</v>
      </c>
      <c r="R39" s="63">
        <f>R38*$Q$4</f>
        <v>0</v>
      </c>
      <c r="S39" s="63">
        <f>S38*$Q$4</f>
        <v>0</v>
      </c>
      <c r="T39" s="63">
        <f>T38*$T$4</f>
        <v>0</v>
      </c>
      <c r="U39" s="63">
        <f>U38*$T$4</f>
        <v>0</v>
      </c>
      <c r="V39" s="63">
        <f>V38*$T$4</f>
        <v>0</v>
      </c>
      <c r="W39" s="63">
        <f>W38*$W$4</f>
        <v>0</v>
      </c>
      <c r="X39" s="63">
        <f>X38*$W$4</f>
        <v>0</v>
      </c>
      <c r="Y39" s="63">
        <f>Y38*$W$4</f>
        <v>0</v>
      </c>
      <c r="Z39" s="63">
        <f>Z38*$Z$4</f>
        <v>0</v>
      </c>
      <c r="AA39" s="63">
        <f>AA38*$Z$4</f>
        <v>0</v>
      </c>
      <c r="AB39" s="63">
        <f>AB38*$Z$4</f>
        <v>0</v>
      </c>
      <c r="AC39" s="63">
        <f>AC38*$AC$4</f>
        <v>0</v>
      </c>
      <c r="AD39" s="63">
        <f>AD38*$AC$4</f>
        <v>0</v>
      </c>
      <c r="AE39" s="63">
        <f>AE38*$AC$4</f>
        <v>0</v>
      </c>
      <c r="AF39" s="63">
        <f>AF38*$AF$4</f>
        <v>0</v>
      </c>
      <c r="AG39" s="63">
        <f>AG38*$AF$4</f>
        <v>0</v>
      </c>
      <c r="AH39" s="63">
        <f>AH38*$AF$4</f>
        <v>0</v>
      </c>
      <c r="AI39" s="63">
        <f>AI38*$AI$4</f>
        <v>0</v>
      </c>
      <c r="AJ39" s="63">
        <f>AJ38*$AI$4</f>
        <v>0</v>
      </c>
      <c r="AK39" s="63">
        <f>AK38*$AI$4</f>
        <v>0</v>
      </c>
      <c r="AL39" s="63">
        <f>AL38*$AL$4</f>
        <v>0</v>
      </c>
      <c r="AM39" s="63">
        <f>AM38*$AL$4</f>
        <v>0</v>
      </c>
      <c r="AN39" s="63">
        <f>AN38*$AL$4</f>
        <v>0</v>
      </c>
      <c r="AO39" s="63">
        <f>AO38*$AO$4</f>
        <v>0</v>
      </c>
      <c r="AP39" s="63">
        <f>AP38*$AO$4</f>
        <v>0</v>
      </c>
      <c r="AQ39" s="63">
        <f>AQ38*$AO$4</f>
        <v>0</v>
      </c>
      <c r="AR39" s="63">
        <f>AR38*$AR$4</f>
        <v>0</v>
      </c>
      <c r="AS39" s="63">
        <f>AS38*$AR$4</f>
        <v>0</v>
      </c>
      <c r="AT39" s="63">
        <f>AT38*$AR$4</f>
        <v>0</v>
      </c>
      <c r="AU39" s="63">
        <f>AU38*$AU$4</f>
        <v>0</v>
      </c>
      <c r="AV39" s="63">
        <f>AV38*$AU$4</f>
        <v>0</v>
      </c>
      <c r="AW39" s="64">
        <f>AW38*$AU$4</f>
        <v>0</v>
      </c>
    </row>
    <row r="40" spans="1:49" ht="40.5" customHeight="1" x14ac:dyDescent="0.25">
      <c r="A40" s="344"/>
      <c r="B40" s="339"/>
      <c r="C40" s="350" t="s">
        <v>30</v>
      </c>
      <c r="D40" s="16" t="s">
        <v>169</v>
      </c>
      <c r="E40" s="9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6"/>
    </row>
    <row r="41" spans="1:49" ht="36.75" customHeight="1" x14ac:dyDescent="0.25">
      <c r="A41" s="344"/>
      <c r="B41" s="339"/>
      <c r="C41" s="350"/>
      <c r="D41" s="16" t="s">
        <v>29</v>
      </c>
      <c r="E41" s="94">
        <f>E40*$E$4</f>
        <v>0</v>
      </c>
      <c r="F41" s="63">
        <f>F40*$E$4</f>
        <v>0</v>
      </c>
      <c r="G41" s="63">
        <f>G40*$E$4</f>
        <v>0</v>
      </c>
      <c r="H41" s="63">
        <f>H40*$H$4</f>
        <v>0</v>
      </c>
      <c r="I41" s="63">
        <f>I40*$H$4</f>
        <v>0</v>
      </c>
      <c r="J41" s="63">
        <f>J40*$H$4</f>
        <v>0</v>
      </c>
      <c r="K41" s="63">
        <f>K40*$K$4</f>
        <v>0</v>
      </c>
      <c r="L41" s="63">
        <f>L40*$K$4</f>
        <v>0</v>
      </c>
      <c r="M41" s="63">
        <f>M40*$K$4</f>
        <v>0</v>
      </c>
      <c r="N41" s="63">
        <f>N40*$N$4</f>
        <v>0</v>
      </c>
      <c r="O41" s="63">
        <f>O40*$N$4</f>
        <v>0</v>
      </c>
      <c r="P41" s="63">
        <f>P40*$N$4</f>
        <v>0</v>
      </c>
      <c r="Q41" s="63">
        <f>Q40*$Q$4</f>
        <v>0</v>
      </c>
      <c r="R41" s="63">
        <f>R40*$Q$4</f>
        <v>0</v>
      </c>
      <c r="S41" s="63">
        <f>S40*$Q$4</f>
        <v>0</v>
      </c>
      <c r="T41" s="63">
        <f>T40*$T$4</f>
        <v>0</v>
      </c>
      <c r="U41" s="63">
        <f>U40*$T$4</f>
        <v>0</v>
      </c>
      <c r="V41" s="63">
        <f>V40*$T$4</f>
        <v>0</v>
      </c>
      <c r="W41" s="63">
        <f>W40*$W$4</f>
        <v>0</v>
      </c>
      <c r="X41" s="63">
        <f>X40*$W$4</f>
        <v>0</v>
      </c>
      <c r="Y41" s="63">
        <f>Y40*$W$4</f>
        <v>0</v>
      </c>
      <c r="Z41" s="63">
        <f>Z40*$Z$4</f>
        <v>0</v>
      </c>
      <c r="AA41" s="63">
        <f>AA40*$Z$4</f>
        <v>0</v>
      </c>
      <c r="AB41" s="63">
        <f>AB40*$Z$4</f>
        <v>0</v>
      </c>
      <c r="AC41" s="63">
        <f>AC40*$AC$4</f>
        <v>0</v>
      </c>
      <c r="AD41" s="63">
        <f>AD40*$AC$4</f>
        <v>0</v>
      </c>
      <c r="AE41" s="63">
        <f>AE40*$AC$4</f>
        <v>0</v>
      </c>
      <c r="AF41" s="63">
        <f>AF40*$AF$4</f>
        <v>0</v>
      </c>
      <c r="AG41" s="63">
        <f>AG40*$AF$4</f>
        <v>0</v>
      </c>
      <c r="AH41" s="63">
        <f>AH40*$AF$4</f>
        <v>0</v>
      </c>
      <c r="AI41" s="63">
        <f>AI40*$AI$4</f>
        <v>0</v>
      </c>
      <c r="AJ41" s="63">
        <f>AJ40*$AI$4</f>
        <v>0</v>
      </c>
      <c r="AK41" s="63">
        <f>AK40*$AI$4</f>
        <v>0</v>
      </c>
      <c r="AL41" s="63">
        <f>AL40*$AL$4</f>
        <v>0</v>
      </c>
      <c r="AM41" s="63">
        <f>AM40*$AL$4</f>
        <v>0</v>
      </c>
      <c r="AN41" s="63">
        <f>AN40*$AL$4</f>
        <v>0</v>
      </c>
      <c r="AO41" s="63">
        <f>AO40*$AO$4</f>
        <v>0</v>
      </c>
      <c r="AP41" s="63">
        <f>AP40*$AO$4</f>
        <v>0</v>
      </c>
      <c r="AQ41" s="63">
        <f>AQ40*$AO$4</f>
        <v>0</v>
      </c>
      <c r="AR41" s="63">
        <f>AR40*$AR$4</f>
        <v>0</v>
      </c>
      <c r="AS41" s="63">
        <f>AS40*$AR$4</f>
        <v>0</v>
      </c>
      <c r="AT41" s="63">
        <f>AT40*$AR$4</f>
        <v>0</v>
      </c>
      <c r="AU41" s="63">
        <f>AU40*$AU$4</f>
        <v>0</v>
      </c>
      <c r="AV41" s="63">
        <f>AV40*$AU$4</f>
        <v>0</v>
      </c>
      <c r="AW41" s="64">
        <f>AW40*$AU$4</f>
        <v>0</v>
      </c>
    </row>
    <row r="42" spans="1:49" ht="36.75" customHeight="1" x14ac:dyDescent="0.25">
      <c r="A42" s="344"/>
      <c r="B42" s="339"/>
      <c r="C42" s="350" t="s">
        <v>31</v>
      </c>
      <c r="D42" s="16" t="s">
        <v>169</v>
      </c>
      <c r="E42" s="9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6"/>
    </row>
    <row r="43" spans="1:49" ht="36.75" customHeight="1" x14ac:dyDescent="0.25">
      <c r="A43" s="344"/>
      <c r="B43" s="339"/>
      <c r="C43" s="350"/>
      <c r="D43" s="16" t="s">
        <v>29</v>
      </c>
      <c r="E43" s="94">
        <f>E42*$E$4</f>
        <v>0</v>
      </c>
      <c r="F43" s="63">
        <f>F42*$E$4</f>
        <v>0</v>
      </c>
      <c r="G43" s="63">
        <f>G42*$E$4</f>
        <v>0</v>
      </c>
      <c r="H43" s="63">
        <f>H42*$H$4</f>
        <v>0</v>
      </c>
      <c r="I43" s="63">
        <f>I42*$H$4</f>
        <v>0</v>
      </c>
      <c r="J43" s="63">
        <f>J42*$H$4</f>
        <v>0</v>
      </c>
      <c r="K43" s="63">
        <f>K42*$K$4</f>
        <v>0</v>
      </c>
      <c r="L43" s="63">
        <f>L42*$K$4</f>
        <v>0</v>
      </c>
      <c r="M43" s="63">
        <f>M42*$K$4</f>
        <v>0</v>
      </c>
      <c r="N43" s="63">
        <f>N42*$N$4</f>
        <v>0</v>
      </c>
      <c r="O43" s="63">
        <f>O42*$N$4</f>
        <v>0</v>
      </c>
      <c r="P43" s="63">
        <f>P42*$N$4</f>
        <v>0</v>
      </c>
      <c r="Q43" s="63">
        <f>Q42*$Q$4</f>
        <v>0</v>
      </c>
      <c r="R43" s="63">
        <f>R42*$Q$4</f>
        <v>0</v>
      </c>
      <c r="S43" s="63">
        <f>S42*$Q$4</f>
        <v>0</v>
      </c>
      <c r="T43" s="63">
        <f>T42*$T$4</f>
        <v>0</v>
      </c>
      <c r="U43" s="63">
        <f>U42*$T$4</f>
        <v>0</v>
      </c>
      <c r="V43" s="63">
        <f>V42*$T$4</f>
        <v>0</v>
      </c>
      <c r="W43" s="63">
        <f>W42*$W$4</f>
        <v>0</v>
      </c>
      <c r="X43" s="63">
        <f>X42*$W$4</f>
        <v>0</v>
      </c>
      <c r="Y43" s="63">
        <f>Y42*$W$4</f>
        <v>0</v>
      </c>
      <c r="Z43" s="63">
        <f>Z42*$Z$4</f>
        <v>0</v>
      </c>
      <c r="AA43" s="63">
        <f>AA42*$Z$4</f>
        <v>0</v>
      </c>
      <c r="AB43" s="63">
        <f>AB42*$Z$4</f>
        <v>0</v>
      </c>
      <c r="AC43" s="63">
        <f>AC42*$AC$4</f>
        <v>0</v>
      </c>
      <c r="AD43" s="63">
        <f>AD42*$AC$4</f>
        <v>0</v>
      </c>
      <c r="AE43" s="63">
        <f>AE42*$AC$4</f>
        <v>0</v>
      </c>
      <c r="AF43" s="63">
        <f>AF42*$AF$4</f>
        <v>0</v>
      </c>
      <c r="AG43" s="63">
        <f>AG42*$AF$4</f>
        <v>0</v>
      </c>
      <c r="AH43" s="63">
        <f>AH42*$AF$4</f>
        <v>0</v>
      </c>
      <c r="AI43" s="63">
        <f>AI42*$AI$4</f>
        <v>0</v>
      </c>
      <c r="AJ43" s="63">
        <f>AJ42*$AI$4</f>
        <v>0</v>
      </c>
      <c r="AK43" s="63">
        <f>AK42*$AI$4</f>
        <v>0</v>
      </c>
      <c r="AL43" s="63">
        <f>AL42*$AL$4</f>
        <v>0</v>
      </c>
      <c r="AM43" s="63">
        <f>AM42*$AL$4</f>
        <v>0</v>
      </c>
      <c r="AN43" s="63">
        <f>AN42*$AL$4</f>
        <v>0</v>
      </c>
      <c r="AO43" s="63">
        <f>AO42*$AO$4</f>
        <v>0</v>
      </c>
      <c r="AP43" s="63">
        <f>AP42*$AO$4</f>
        <v>0</v>
      </c>
      <c r="AQ43" s="63">
        <f>AQ42*$AO$4</f>
        <v>0</v>
      </c>
      <c r="AR43" s="63">
        <f>AR42*$AR$4</f>
        <v>0</v>
      </c>
      <c r="AS43" s="63">
        <f>AS42*$AR$4</f>
        <v>0</v>
      </c>
      <c r="AT43" s="63">
        <f>AT42*$AR$4</f>
        <v>0</v>
      </c>
      <c r="AU43" s="63">
        <f>AU42*$AU$4</f>
        <v>0</v>
      </c>
      <c r="AV43" s="63">
        <f>AV42*$AU$4</f>
        <v>0</v>
      </c>
      <c r="AW43" s="64">
        <f>AW42*$AU$4</f>
        <v>0</v>
      </c>
    </row>
    <row r="44" spans="1:49" ht="32.25" thickBot="1" x14ac:dyDescent="0.3">
      <c r="A44" s="345"/>
      <c r="B44" s="340"/>
      <c r="C44" s="96" t="s">
        <v>32</v>
      </c>
      <c r="D44" s="97" t="s">
        <v>33</v>
      </c>
      <c r="E44" s="98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100"/>
    </row>
    <row r="45" spans="1:49" ht="20.25" customHeight="1" x14ac:dyDescent="0.25">
      <c r="A45" s="363" t="s">
        <v>87</v>
      </c>
      <c r="B45" s="369" t="s">
        <v>90</v>
      </c>
      <c r="C45" s="349" t="s">
        <v>171</v>
      </c>
      <c r="D45" s="15" t="s">
        <v>156</v>
      </c>
      <c r="E45" s="101">
        <f>'Base-case'!E4-E6</f>
        <v>0</v>
      </c>
      <c r="F45" s="71">
        <f>'Base-case'!E4-F6</f>
        <v>0</v>
      </c>
      <c r="G45" s="71">
        <f>'Base-case'!E4-G6</f>
        <v>0</v>
      </c>
      <c r="H45" s="71">
        <f>'Base-case'!F4-H6</f>
        <v>0</v>
      </c>
      <c r="I45" s="71">
        <f>'Base-case'!F4-I6</f>
        <v>0</v>
      </c>
      <c r="J45" s="71">
        <f>'Base-case'!F4-J6</f>
        <v>0</v>
      </c>
      <c r="K45" s="71">
        <f>'Base-case'!G4-K6</f>
        <v>0</v>
      </c>
      <c r="L45" s="71">
        <f>'Base-case'!G4-L6</f>
        <v>0</v>
      </c>
      <c r="M45" s="71">
        <f>'Base-case'!G4-M6</f>
        <v>0</v>
      </c>
      <c r="N45" s="71">
        <f>'Base-case'!H4-N6</f>
        <v>0</v>
      </c>
      <c r="O45" s="71">
        <f>'Base-case'!H4-O6</f>
        <v>0</v>
      </c>
      <c r="P45" s="71">
        <f>'Base-case'!H4-P6</f>
        <v>0</v>
      </c>
      <c r="Q45" s="71">
        <f>'Base-case'!I4-Q6</f>
        <v>0</v>
      </c>
      <c r="R45" s="71">
        <f>'Base-case'!I4-R6</f>
        <v>0</v>
      </c>
      <c r="S45" s="71">
        <f>'Base-case'!I4-S6</f>
        <v>0</v>
      </c>
      <c r="T45" s="71">
        <f>'Base-case'!J4-T6</f>
        <v>0</v>
      </c>
      <c r="U45" s="71">
        <f>'Base-case'!J4-U6</f>
        <v>0</v>
      </c>
      <c r="V45" s="71">
        <f>'Base-case'!J4-V6</f>
        <v>0</v>
      </c>
      <c r="W45" s="71">
        <f>'Base-case'!K4-W6</f>
        <v>0</v>
      </c>
      <c r="X45" s="71">
        <f>'Base-case'!K4-X6</f>
        <v>0</v>
      </c>
      <c r="Y45" s="71">
        <f>'Base-case'!K4-Y6</f>
        <v>0</v>
      </c>
      <c r="Z45" s="71">
        <f>'Base-case'!L4-Z6</f>
        <v>0</v>
      </c>
      <c r="AA45" s="71">
        <f>'Base-case'!L4-AA6</f>
        <v>0</v>
      </c>
      <c r="AB45" s="71">
        <f>'Base-case'!L4-AB6</f>
        <v>0</v>
      </c>
      <c r="AC45" s="71">
        <f>'Base-case'!M4-AC6</f>
        <v>0</v>
      </c>
      <c r="AD45" s="71">
        <f>'Base-case'!M4-AD6</f>
        <v>0</v>
      </c>
      <c r="AE45" s="71">
        <f>'Base-case'!M4-AE6</f>
        <v>0</v>
      </c>
      <c r="AF45" s="71">
        <f>'Base-case'!N4-AF6</f>
        <v>0</v>
      </c>
      <c r="AG45" s="71">
        <f>'Base-case'!N4-AG6</f>
        <v>0</v>
      </c>
      <c r="AH45" s="71">
        <f>'Base-case'!N4-AH6</f>
        <v>0</v>
      </c>
      <c r="AI45" s="71">
        <f>'Base-case'!O4-AI6</f>
        <v>0</v>
      </c>
      <c r="AJ45" s="71">
        <f>'Base-case'!O4-AJ6</f>
        <v>0</v>
      </c>
      <c r="AK45" s="71">
        <f>'Base-case'!O4-AK6</f>
        <v>0</v>
      </c>
      <c r="AL45" s="71">
        <f>'Base-case'!P4-AL6</f>
        <v>0</v>
      </c>
      <c r="AM45" s="71">
        <f>'Base-case'!P4-AM6</f>
        <v>0</v>
      </c>
      <c r="AN45" s="71">
        <f>'Base-case'!P4-AN6</f>
        <v>0</v>
      </c>
      <c r="AO45" s="71">
        <f>'Base-case'!Q4-AO6</f>
        <v>0</v>
      </c>
      <c r="AP45" s="71">
        <f>'Base-case'!Q4-AP6</f>
        <v>0</v>
      </c>
      <c r="AQ45" s="71">
        <f>'Base-case'!Q4-AQ6</f>
        <v>0</v>
      </c>
      <c r="AR45" s="71">
        <f>'Base-case'!R4-AR6</f>
        <v>0</v>
      </c>
      <c r="AS45" s="71">
        <f>'Base-case'!R4-AS6</f>
        <v>0</v>
      </c>
      <c r="AT45" s="71">
        <f>'Base-case'!R4-AT6</f>
        <v>0</v>
      </c>
      <c r="AU45" s="71">
        <f>'Base-case'!S4-AU6</f>
        <v>0</v>
      </c>
      <c r="AV45" s="71">
        <f>'Base-case'!S4-AV6</f>
        <v>0</v>
      </c>
      <c r="AW45" s="72">
        <f>'Base-case'!S4-AW6</f>
        <v>0</v>
      </c>
    </row>
    <row r="46" spans="1:49" ht="20.25" customHeight="1" x14ac:dyDescent="0.25">
      <c r="A46" s="364"/>
      <c r="B46" s="370"/>
      <c r="C46" s="350"/>
      <c r="D46" s="16" t="s">
        <v>25</v>
      </c>
      <c r="E46" s="94">
        <f>E45*$E$4</f>
        <v>0</v>
      </c>
      <c r="F46" s="63">
        <f>F45*$E$4</f>
        <v>0</v>
      </c>
      <c r="G46" s="63">
        <f>G45*$E$4</f>
        <v>0</v>
      </c>
      <c r="H46" s="63">
        <f>H45*$H$4</f>
        <v>0</v>
      </c>
      <c r="I46" s="63">
        <f>I45*$H$4</f>
        <v>0</v>
      </c>
      <c r="J46" s="63">
        <f>J45*$H$4</f>
        <v>0</v>
      </c>
      <c r="K46" s="63">
        <f>K45*$K$4</f>
        <v>0</v>
      </c>
      <c r="L46" s="63">
        <f>L45*$K$4</f>
        <v>0</v>
      </c>
      <c r="M46" s="63">
        <f>M45*$K$4</f>
        <v>0</v>
      </c>
      <c r="N46" s="63">
        <f>N45*$N$4</f>
        <v>0</v>
      </c>
      <c r="O46" s="63">
        <f>O45*$N$4</f>
        <v>0</v>
      </c>
      <c r="P46" s="63">
        <f>P45*$N$4</f>
        <v>0</v>
      </c>
      <c r="Q46" s="63">
        <f>Q45*$Q$4</f>
        <v>0</v>
      </c>
      <c r="R46" s="63">
        <f>R45*$Q$4</f>
        <v>0</v>
      </c>
      <c r="S46" s="63">
        <f>S45*$Q$4</f>
        <v>0</v>
      </c>
      <c r="T46" s="63">
        <f>T45*$T$4</f>
        <v>0</v>
      </c>
      <c r="U46" s="63">
        <f>U45*$T$4</f>
        <v>0</v>
      </c>
      <c r="V46" s="63">
        <f>V45*$T$4</f>
        <v>0</v>
      </c>
      <c r="W46" s="63">
        <f>W45*$W$4</f>
        <v>0</v>
      </c>
      <c r="X46" s="63">
        <f>X45*$W$4</f>
        <v>0</v>
      </c>
      <c r="Y46" s="63">
        <f>Y45*$W$4</f>
        <v>0</v>
      </c>
      <c r="Z46" s="63">
        <f>Z45*$Z$4</f>
        <v>0</v>
      </c>
      <c r="AA46" s="63">
        <f>AA45*$Z$4</f>
        <v>0</v>
      </c>
      <c r="AB46" s="63">
        <f>AB45*$Z$4</f>
        <v>0</v>
      </c>
      <c r="AC46" s="63">
        <f>AC45*$AC$4</f>
        <v>0</v>
      </c>
      <c r="AD46" s="63">
        <f>AD45*$AC$4</f>
        <v>0</v>
      </c>
      <c r="AE46" s="63">
        <f>AE45*$AC$4</f>
        <v>0</v>
      </c>
      <c r="AF46" s="63">
        <f>AF45*$AF$4</f>
        <v>0</v>
      </c>
      <c r="AG46" s="63">
        <f>AG45*$AF$4</f>
        <v>0</v>
      </c>
      <c r="AH46" s="63">
        <f>AH45*$AF$4</f>
        <v>0</v>
      </c>
      <c r="AI46" s="63">
        <f>AI45*$AI$4</f>
        <v>0</v>
      </c>
      <c r="AJ46" s="63">
        <f>AJ45*$AI$4</f>
        <v>0</v>
      </c>
      <c r="AK46" s="63">
        <f>AK45*$AI$4</f>
        <v>0</v>
      </c>
      <c r="AL46" s="63">
        <f>AL45*$AL$4</f>
        <v>0</v>
      </c>
      <c r="AM46" s="63">
        <f>AM45*$AL$4</f>
        <v>0</v>
      </c>
      <c r="AN46" s="63">
        <f>AN45*$AL$4</f>
        <v>0</v>
      </c>
      <c r="AO46" s="63">
        <f>AO45*$AO$4</f>
        <v>0</v>
      </c>
      <c r="AP46" s="63">
        <f>AP45*$AO$4</f>
        <v>0</v>
      </c>
      <c r="AQ46" s="63">
        <f>AQ45*$AO$4</f>
        <v>0</v>
      </c>
      <c r="AR46" s="63">
        <f>AR45*$AR$4</f>
        <v>0</v>
      </c>
      <c r="AS46" s="63">
        <f>AS45*$AR$4</f>
        <v>0</v>
      </c>
      <c r="AT46" s="63">
        <f>AT45*$AR$4</f>
        <v>0</v>
      </c>
      <c r="AU46" s="63">
        <f>AU45*$AU$4</f>
        <v>0</v>
      </c>
      <c r="AV46" s="63">
        <f>AV45*$AU$4</f>
        <v>0</v>
      </c>
      <c r="AW46" s="64">
        <f>AW45*$AU$4</f>
        <v>0</v>
      </c>
    </row>
    <row r="47" spans="1:49" ht="20.25" customHeight="1" x14ac:dyDescent="0.25">
      <c r="A47" s="364"/>
      <c r="B47" s="370"/>
      <c r="C47" s="350"/>
      <c r="D47" s="16" t="s">
        <v>92</v>
      </c>
      <c r="E47" s="94" t="str">
        <f>IFERROR(100*E45/'Base-case'!E4,"")</f>
        <v/>
      </c>
      <c r="F47" s="63" t="str">
        <f>IFERROR(100*F45/'Base-case'!E4,"")</f>
        <v/>
      </c>
      <c r="G47" s="63" t="str">
        <f>IFERROR(100*G45/'Base-case'!E4,"")</f>
        <v/>
      </c>
      <c r="H47" s="63" t="str">
        <f>IFERROR(100*H45/'Base-case'!F4,"")</f>
        <v/>
      </c>
      <c r="I47" s="63" t="str">
        <f>IFERROR(100*I45/'Base-case'!F4,"")</f>
        <v/>
      </c>
      <c r="J47" s="63" t="str">
        <f>IFERROR(100*J45/'Base-case'!F4,"")</f>
        <v/>
      </c>
      <c r="K47" s="63" t="str">
        <f>IFERROR(100*K45/'Base-case'!G4,"")</f>
        <v/>
      </c>
      <c r="L47" s="63" t="str">
        <f>IFERROR(100*L45/'Base-case'!G4,"")</f>
        <v/>
      </c>
      <c r="M47" s="63" t="str">
        <f>IFERROR(100*M45/'Base-case'!G4,"")</f>
        <v/>
      </c>
      <c r="N47" s="63" t="str">
        <f>IFERROR(100*N45/'Base-case'!H4,"")</f>
        <v/>
      </c>
      <c r="O47" s="63" t="str">
        <f>IFERROR(100*O45/'Base-case'!H4,"")</f>
        <v/>
      </c>
      <c r="P47" s="63" t="str">
        <f>IFERROR(100*P45/'Base-case'!H4,"")</f>
        <v/>
      </c>
      <c r="Q47" s="63" t="str">
        <f>IFERROR(100*Q45/'Base-case'!I4,"")</f>
        <v/>
      </c>
      <c r="R47" s="63" t="str">
        <f>IFERROR(100*R45/'Base-case'!I4,"")</f>
        <v/>
      </c>
      <c r="S47" s="63" t="str">
        <f>IFERROR(100*S45/'Base-case'!I4,"")</f>
        <v/>
      </c>
      <c r="T47" s="63" t="str">
        <f>IFERROR(100*T45/'Base-case'!J4,"")</f>
        <v/>
      </c>
      <c r="U47" s="63" t="str">
        <f>IFERROR(100*U45/'Base-case'!J4,"")</f>
        <v/>
      </c>
      <c r="V47" s="63" t="str">
        <f>IFERROR(100*V45/'Base-case'!J4,"")</f>
        <v/>
      </c>
      <c r="W47" s="63" t="str">
        <f>IFERROR(100*W45/'Base-case'!K4,"")</f>
        <v/>
      </c>
      <c r="X47" s="63" t="str">
        <f>IFERROR(100*X45/'Base-case'!K4,"")</f>
        <v/>
      </c>
      <c r="Y47" s="63" t="str">
        <f>IFERROR(100*Y45/'Base-case'!K4,"")</f>
        <v/>
      </c>
      <c r="Z47" s="63" t="str">
        <f>IFERROR(100*Z45/'Base-case'!L4,"")</f>
        <v/>
      </c>
      <c r="AA47" s="63" t="str">
        <f>IFERROR(100*AA45/'Base-case'!L4,"")</f>
        <v/>
      </c>
      <c r="AB47" s="63" t="str">
        <f>IFERROR(100*AB45/'Base-case'!L4,"")</f>
        <v/>
      </c>
      <c r="AC47" s="63" t="str">
        <f>IFERROR(100*AC45/'Base-case'!M4,"")</f>
        <v/>
      </c>
      <c r="AD47" s="63" t="str">
        <f>IFERROR(100*AD45/'Base-case'!M4,"")</f>
        <v/>
      </c>
      <c r="AE47" s="63" t="str">
        <f>IFERROR(100*AE45/'Base-case'!M4,"")</f>
        <v/>
      </c>
      <c r="AF47" s="63" t="str">
        <f>IFERROR(100*AF45/'Base-case'!N4,"")</f>
        <v/>
      </c>
      <c r="AG47" s="63" t="str">
        <f>IFERROR(100*AG45/'Base-case'!N4,"")</f>
        <v/>
      </c>
      <c r="AH47" s="63" t="str">
        <f>IFERROR(100*AH45/'Base-case'!N4,"")</f>
        <v/>
      </c>
      <c r="AI47" s="63" t="str">
        <f>IFERROR(100*AI45/'Base-case'!O4,"")</f>
        <v/>
      </c>
      <c r="AJ47" s="63" t="str">
        <f>IFERROR(100*AJ45/'Base-case'!O4,"")</f>
        <v/>
      </c>
      <c r="AK47" s="63" t="str">
        <f>IFERROR(100*AK45/'Base-case'!O4,"")</f>
        <v/>
      </c>
      <c r="AL47" s="63" t="str">
        <f>IFERROR(100*AL45/'Base-case'!P4,"")</f>
        <v/>
      </c>
      <c r="AM47" s="63" t="str">
        <f>IFERROR(100*AM45/'Base-case'!P4,"")</f>
        <v/>
      </c>
      <c r="AN47" s="63" t="str">
        <f>IFERROR(100*AN45/'Base-case'!P4,"")</f>
        <v/>
      </c>
      <c r="AO47" s="63" t="str">
        <f>IFERROR(100*AO45/'Base-case'!Q4,"")</f>
        <v/>
      </c>
      <c r="AP47" s="63" t="str">
        <f>IFERROR(100*AP45/'Base-case'!Q4,"")</f>
        <v/>
      </c>
      <c r="AQ47" s="63" t="str">
        <f>IFERROR(100*AQ45/'Base-case'!Q4,"")</f>
        <v/>
      </c>
      <c r="AR47" s="63" t="str">
        <f>IFERROR(100*AR45/'Base-case'!R4,"")</f>
        <v/>
      </c>
      <c r="AS47" s="63" t="str">
        <f>IFERROR(100*AS45/'Base-case'!R4,"")</f>
        <v/>
      </c>
      <c r="AT47" s="63" t="str">
        <f>IFERROR(100*AT45/'Base-case'!R4,"")</f>
        <v/>
      </c>
      <c r="AU47" s="63" t="str">
        <f>IFERROR(100*AU45/'Base-case'!S4,"")</f>
        <v/>
      </c>
      <c r="AV47" s="63" t="str">
        <f>IFERROR(100*AV45/'Base-case'!S4,"")</f>
        <v/>
      </c>
      <c r="AW47" s="64" t="str">
        <f>IFERROR(100*AW45/'Base-case'!S4,"")</f>
        <v/>
      </c>
    </row>
    <row r="48" spans="1:49" ht="20.25" customHeight="1" x14ac:dyDescent="0.25">
      <c r="A48" s="364"/>
      <c r="B48" s="370"/>
      <c r="C48" s="350" t="s">
        <v>93</v>
      </c>
      <c r="D48" s="16" t="s">
        <v>156</v>
      </c>
      <c r="E48" s="94">
        <f>'Base-case'!E6-E8</f>
        <v>0</v>
      </c>
      <c r="F48" s="63">
        <f>'Base-case'!E6-F8</f>
        <v>0</v>
      </c>
      <c r="G48" s="63">
        <f>'Base-case'!E6-G8</f>
        <v>0</v>
      </c>
      <c r="H48" s="63">
        <f>'Base-case'!F6-H8</f>
        <v>0</v>
      </c>
      <c r="I48" s="63">
        <f>'Base-case'!F6-I8</f>
        <v>0</v>
      </c>
      <c r="J48" s="63">
        <f>'Base-case'!F6-J8</f>
        <v>0</v>
      </c>
      <c r="K48" s="63">
        <f>'Base-case'!G6-K8</f>
        <v>0</v>
      </c>
      <c r="L48" s="63">
        <f>'Base-case'!G6-L8</f>
        <v>0</v>
      </c>
      <c r="M48" s="63">
        <f>'Base-case'!G6-M8</f>
        <v>0</v>
      </c>
      <c r="N48" s="63">
        <f>'Base-case'!H6-N8</f>
        <v>0</v>
      </c>
      <c r="O48" s="63">
        <f>'Base-case'!H6-O8</f>
        <v>0</v>
      </c>
      <c r="P48" s="63">
        <f>'Base-case'!H6-P8</f>
        <v>0</v>
      </c>
      <c r="Q48" s="63">
        <f>'Base-case'!I6-Q8</f>
        <v>0</v>
      </c>
      <c r="R48" s="63">
        <f>'Base-case'!I6-R8</f>
        <v>0</v>
      </c>
      <c r="S48" s="63">
        <f>'Base-case'!I6-S8</f>
        <v>0</v>
      </c>
      <c r="T48" s="63">
        <f>'Base-case'!J6-T8</f>
        <v>0</v>
      </c>
      <c r="U48" s="63">
        <f>'Base-case'!J6-U8</f>
        <v>0</v>
      </c>
      <c r="V48" s="63">
        <f>'Base-case'!J6-V8</f>
        <v>0</v>
      </c>
      <c r="W48" s="63">
        <f>'Base-case'!K6-W8</f>
        <v>0</v>
      </c>
      <c r="X48" s="63">
        <f>'Base-case'!K6-X8</f>
        <v>0</v>
      </c>
      <c r="Y48" s="63">
        <f>'Base-case'!K6-Y8</f>
        <v>0</v>
      </c>
      <c r="Z48" s="63">
        <f>'Base-case'!L6-Z8</f>
        <v>0</v>
      </c>
      <c r="AA48" s="63">
        <f>'Base-case'!L6-AA8</f>
        <v>0</v>
      </c>
      <c r="AB48" s="63">
        <f>'Base-case'!L6-AB8</f>
        <v>0</v>
      </c>
      <c r="AC48" s="63">
        <f>'Base-case'!M6-AC8</f>
        <v>0</v>
      </c>
      <c r="AD48" s="63">
        <f>'Base-case'!M6-AD8</f>
        <v>0</v>
      </c>
      <c r="AE48" s="63">
        <f>'Base-case'!M6-AE8</f>
        <v>0</v>
      </c>
      <c r="AF48" s="63">
        <f>'Base-case'!N6-AF8</f>
        <v>0</v>
      </c>
      <c r="AG48" s="63">
        <f>'Base-case'!N6-AG8</f>
        <v>0</v>
      </c>
      <c r="AH48" s="63">
        <f>'Base-case'!N6-AH8</f>
        <v>0</v>
      </c>
      <c r="AI48" s="63">
        <f>'Base-case'!O6-AI8</f>
        <v>0</v>
      </c>
      <c r="AJ48" s="63">
        <f>'Base-case'!O6-AJ8</f>
        <v>0</v>
      </c>
      <c r="AK48" s="63">
        <f>'Base-case'!O6-AK8</f>
        <v>0</v>
      </c>
      <c r="AL48" s="63">
        <f>'Base-case'!P6-AL8</f>
        <v>0</v>
      </c>
      <c r="AM48" s="63">
        <f>'Base-case'!P6-AM8</f>
        <v>0</v>
      </c>
      <c r="AN48" s="63">
        <f>'Base-case'!P6-AN8</f>
        <v>0</v>
      </c>
      <c r="AO48" s="63">
        <f>'Base-case'!Q6-AO8</f>
        <v>0</v>
      </c>
      <c r="AP48" s="63">
        <f>'Base-case'!Q6-AP8</f>
        <v>0</v>
      </c>
      <c r="AQ48" s="63">
        <f>'Base-case'!Q6-AQ8</f>
        <v>0</v>
      </c>
      <c r="AR48" s="63">
        <f>'Base-case'!R6-AR8</f>
        <v>0</v>
      </c>
      <c r="AS48" s="63">
        <f>'Base-case'!R6-AS8</f>
        <v>0</v>
      </c>
      <c r="AT48" s="63">
        <f>'Base-case'!R6-AT8</f>
        <v>0</v>
      </c>
      <c r="AU48" s="63">
        <f>'Base-case'!S6-AU8</f>
        <v>0</v>
      </c>
      <c r="AV48" s="63">
        <f>'Base-case'!S6-AV8</f>
        <v>0</v>
      </c>
      <c r="AW48" s="64">
        <f>'Base-case'!S6-AW8</f>
        <v>0</v>
      </c>
    </row>
    <row r="49" spans="1:49" ht="20.25" customHeight="1" x14ac:dyDescent="0.25">
      <c r="A49" s="364"/>
      <c r="B49" s="370"/>
      <c r="C49" s="350"/>
      <c r="D49" s="16" t="s">
        <v>25</v>
      </c>
      <c r="E49" s="94">
        <f>E48*$E$4</f>
        <v>0</v>
      </c>
      <c r="F49" s="63">
        <f>F48*$E$4</f>
        <v>0</v>
      </c>
      <c r="G49" s="63">
        <f>G48*$E$4</f>
        <v>0</v>
      </c>
      <c r="H49" s="63">
        <f>H48*$H$4</f>
        <v>0</v>
      </c>
      <c r="I49" s="63">
        <f>I48*$H$4</f>
        <v>0</v>
      </c>
      <c r="J49" s="63">
        <f>J48*$H$4</f>
        <v>0</v>
      </c>
      <c r="K49" s="63">
        <f>K48*$K$4</f>
        <v>0</v>
      </c>
      <c r="L49" s="63">
        <f>L48*$K$4</f>
        <v>0</v>
      </c>
      <c r="M49" s="63">
        <f>M48*$K$4</f>
        <v>0</v>
      </c>
      <c r="N49" s="63">
        <f>N48*$N$4</f>
        <v>0</v>
      </c>
      <c r="O49" s="63">
        <f>O48*$N$4</f>
        <v>0</v>
      </c>
      <c r="P49" s="63">
        <f>P48*$N$4</f>
        <v>0</v>
      </c>
      <c r="Q49" s="63">
        <f>Q48*$Q$4</f>
        <v>0</v>
      </c>
      <c r="R49" s="63">
        <f>R48*$Q$4</f>
        <v>0</v>
      </c>
      <c r="S49" s="63">
        <f>S48*$Q$4</f>
        <v>0</v>
      </c>
      <c r="T49" s="63">
        <f>T48*$T$4</f>
        <v>0</v>
      </c>
      <c r="U49" s="63">
        <f>U48*$T$4</f>
        <v>0</v>
      </c>
      <c r="V49" s="63">
        <f>V48*$T$4</f>
        <v>0</v>
      </c>
      <c r="W49" s="63">
        <f>W48*$W$4</f>
        <v>0</v>
      </c>
      <c r="X49" s="63">
        <f>X48*$W$4</f>
        <v>0</v>
      </c>
      <c r="Y49" s="63">
        <f>Y48*$W$4</f>
        <v>0</v>
      </c>
      <c r="Z49" s="63">
        <f>Z48*$Z$4</f>
        <v>0</v>
      </c>
      <c r="AA49" s="63">
        <f>AA48*$Z$4</f>
        <v>0</v>
      </c>
      <c r="AB49" s="63">
        <f>AB48*$Z$4</f>
        <v>0</v>
      </c>
      <c r="AC49" s="63">
        <f>AC48*$AC$4</f>
        <v>0</v>
      </c>
      <c r="AD49" s="63">
        <f>AD48*$AC$4</f>
        <v>0</v>
      </c>
      <c r="AE49" s="63">
        <f>AE48*$AC$4</f>
        <v>0</v>
      </c>
      <c r="AF49" s="63">
        <f>AF48*$AF$4</f>
        <v>0</v>
      </c>
      <c r="AG49" s="63">
        <f>AG48*$AF$4</f>
        <v>0</v>
      </c>
      <c r="AH49" s="63">
        <f>AH48*$AF$4</f>
        <v>0</v>
      </c>
      <c r="AI49" s="63">
        <f>AI48*$AI$4</f>
        <v>0</v>
      </c>
      <c r="AJ49" s="63">
        <f>AJ48*$AI$4</f>
        <v>0</v>
      </c>
      <c r="AK49" s="63">
        <f>AK48*$AI$4</f>
        <v>0</v>
      </c>
      <c r="AL49" s="63">
        <f>AL48*$AL$4</f>
        <v>0</v>
      </c>
      <c r="AM49" s="63">
        <f>AM48*$AL$4</f>
        <v>0</v>
      </c>
      <c r="AN49" s="63">
        <f>AN48*$AL$4</f>
        <v>0</v>
      </c>
      <c r="AO49" s="63">
        <f>AO48*$AO$4</f>
        <v>0</v>
      </c>
      <c r="AP49" s="63">
        <f>AP48*$AO$4</f>
        <v>0</v>
      </c>
      <c r="AQ49" s="63">
        <f>AQ48*$AO$4</f>
        <v>0</v>
      </c>
      <c r="AR49" s="63">
        <f>AR48*$AR$4</f>
        <v>0</v>
      </c>
      <c r="AS49" s="63">
        <f>AS48*$AR$4</f>
        <v>0</v>
      </c>
      <c r="AT49" s="63">
        <f>AT48*$AR$4</f>
        <v>0</v>
      </c>
      <c r="AU49" s="63">
        <f>AU48*$AU$4</f>
        <v>0</v>
      </c>
      <c r="AV49" s="63">
        <f>AV48*$AU$4</f>
        <v>0</v>
      </c>
      <c r="AW49" s="64">
        <f>AW48*$AU$4</f>
        <v>0</v>
      </c>
    </row>
    <row r="50" spans="1:49" ht="20.25" customHeight="1" x14ac:dyDescent="0.25">
      <c r="A50" s="364"/>
      <c r="B50" s="370"/>
      <c r="C50" s="350"/>
      <c r="D50" s="16" t="s">
        <v>92</v>
      </c>
      <c r="E50" s="94" t="str">
        <f>IFERROR(100*E48/'Base-case'!E6,"")</f>
        <v/>
      </c>
      <c r="F50" s="63" t="str">
        <f>IFERROR(100*F48/'Base-case'!E6,"")</f>
        <v/>
      </c>
      <c r="G50" s="63" t="str">
        <f>IFERROR(100*G48/'Base-case'!E6,"")</f>
        <v/>
      </c>
      <c r="H50" s="63" t="str">
        <f>IFERROR(100*H48/'Base-case'!F6,"")</f>
        <v/>
      </c>
      <c r="I50" s="63" t="str">
        <f>IFERROR(100*I48/'Base-case'!F6,"")</f>
        <v/>
      </c>
      <c r="J50" s="63" t="str">
        <f>IFERROR(100*J48/'Base-case'!F6,"")</f>
        <v/>
      </c>
      <c r="K50" s="63" t="str">
        <f>IFERROR(100*K48/'Base-case'!G6,"")</f>
        <v/>
      </c>
      <c r="L50" s="63" t="str">
        <f>IFERROR(100*L48/'Base-case'!G6,"")</f>
        <v/>
      </c>
      <c r="M50" s="63" t="str">
        <f>IFERROR(100*M48/'Base-case'!G6,"")</f>
        <v/>
      </c>
      <c r="N50" s="63" t="str">
        <f>IFERROR(100*N48/'Base-case'!H6,"")</f>
        <v/>
      </c>
      <c r="O50" s="63" t="str">
        <f>IFERROR(100*O48/'Base-case'!H6,"")</f>
        <v/>
      </c>
      <c r="P50" s="63" t="str">
        <f>IFERROR(100*P48/'Base-case'!H6,"")</f>
        <v/>
      </c>
      <c r="Q50" s="63" t="str">
        <f>IFERROR(100*Q48/'Base-case'!I6,"")</f>
        <v/>
      </c>
      <c r="R50" s="63" t="str">
        <f>IFERROR(100*R48/'Base-case'!I6,"")</f>
        <v/>
      </c>
      <c r="S50" s="63" t="str">
        <f>IFERROR(100*S48/'Base-case'!I6,"")</f>
        <v/>
      </c>
      <c r="T50" s="63" t="str">
        <f>IFERROR(100*T48/'Base-case'!J6,"")</f>
        <v/>
      </c>
      <c r="U50" s="63" t="str">
        <f>IFERROR(100*U48/'Base-case'!J6,"")</f>
        <v/>
      </c>
      <c r="V50" s="63" t="str">
        <f>IFERROR(100*V48/'Base-case'!J6,"")</f>
        <v/>
      </c>
      <c r="W50" s="63" t="str">
        <f>IFERROR(100*W48/'Base-case'!K6,"")</f>
        <v/>
      </c>
      <c r="X50" s="63" t="str">
        <f>IFERROR(100*X48/'Base-case'!K6,"")</f>
        <v/>
      </c>
      <c r="Y50" s="63" t="str">
        <f>IFERROR(100*Y48/'Base-case'!K6,"")</f>
        <v/>
      </c>
      <c r="Z50" s="63" t="str">
        <f>IFERROR(100*Z48/'Base-case'!L6,"")</f>
        <v/>
      </c>
      <c r="AA50" s="63" t="str">
        <f>IFERROR(100*AA48/'Base-case'!L6,"")</f>
        <v/>
      </c>
      <c r="AB50" s="63" t="str">
        <f>IFERROR(100*AB48/'Base-case'!L6,"")</f>
        <v/>
      </c>
      <c r="AC50" s="63" t="str">
        <f>IFERROR(100*AC48/'Base-case'!M6,"")</f>
        <v/>
      </c>
      <c r="AD50" s="63" t="str">
        <f>IFERROR(100*AD48/'Base-case'!M6,"")</f>
        <v/>
      </c>
      <c r="AE50" s="63" t="str">
        <f>IFERROR(100*AE48/'Base-case'!M6,"")</f>
        <v/>
      </c>
      <c r="AF50" s="63" t="str">
        <f>IFERROR(100*AF48/'Base-case'!N6,"")</f>
        <v/>
      </c>
      <c r="AG50" s="63" t="str">
        <f>IFERROR(100*AG48/'Base-case'!N6,"")</f>
        <v/>
      </c>
      <c r="AH50" s="63" t="str">
        <f>IFERROR(100*AH48/'Base-case'!N6,"")</f>
        <v/>
      </c>
      <c r="AI50" s="63" t="str">
        <f>IFERROR(100*AI48/'Base-case'!O6,"")</f>
        <v/>
      </c>
      <c r="AJ50" s="63" t="str">
        <f>IFERROR(100*AJ48/'Base-case'!O6,"")</f>
        <v/>
      </c>
      <c r="AK50" s="63" t="str">
        <f>IFERROR(100*AK48/'Base-case'!O6,"")</f>
        <v/>
      </c>
      <c r="AL50" s="63" t="str">
        <f>IFERROR(100*AL48/'Base-case'!P6,"")</f>
        <v/>
      </c>
      <c r="AM50" s="63" t="str">
        <f>IFERROR(100*AM48/'Base-case'!P6,"")</f>
        <v/>
      </c>
      <c r="AN50" s="63" t="str">
        <f>IFERROR(100*AN48/'Base-case'!P6,"")</f>
        <v/>
      </c>
      <c r="AO50" s="63" t="str">
        <f>IFERROR(100*AO48/'Base-case'!Q6,"")</f>
        <v/>
      </c>
      <c r="AP50" s="63" t="str">
        <f>IFERROR(100*AP48/'Base-case'!Q6,"")</f>
        <v/>
      </c>
      <c r="AQ50" s="63" t="str">
        <f>IFERROR(100*AQ48/'Base-case'!Q6,"")</f>
        <v/>
      </c>
      <c r="AR50" s="63" t="str">
        <f>IFERROR(100*AR48/'Base-case'!R6,"")</f>
        <v/>
      </c>
      <c r="AS50" s="63" t="str">
        <f>IFERROR(100*AS48/'Base-case'!R6,"")</f>
        <v/>
      </c>
      <c r="AT50" s="63" t="str">
        <f>IFERROR(100*AT48/'Base-case'!R6,"")</f>
        <v/>
      </c>
      <c r="AU50" s="63" t="str">
        <f>IFERROR(100*AU48/'Base-case'!S6,"")</f>
        <v/>
      </c>
      <c r="AV50" s="63" t="str">
        <f>IFERROR(100*AV48/'Base-case'!S6,"")</f>
        <v/>
      </c>
      <c r="AW50" s="64" t="str">
        <f>IFERROR(100*AW48/'Base-case'!S6,"")</f>
        <v/>
      </c>
    </row>
    <row r="51" spans="1:49" ht="20.25" customHeight="1" x14ac:dyDescent="0.25">
      <c r="A51" s="364"/>
      <c r="B51" s="370"/>
      <c r="C51" s="350" t="s">
        <v>173</v>
      </c>
      <c r="D51" s="16" t="s">
        <v>156</v>
      </c>
      <c r="E51" s="94">
        <f>'Base-case'!E8-E10</f>
        <v>0</v>
      </c>
      <c r="F51" s="63">
        <f>'Base-case'!E8-F10</f>
        <v>0</v>
      </c>
      <c r="G51" s="63">
        <f>'Base-case'!E8-G10</f>
        <v>0</v>
      </c>
      <c r="H51" s="63">
        <f>'Base-case'!F8-H10</f>
        <v>0</v>
      </c>
      <c r="I51" s="63">
        <f>'Base-case'!F8-I10</f>
        <v>0</v>
      </c>
      <c r="J51" s="63">
        <f>'Base-case'!F8-J10</f>
        <v>0</v>
      </c>
      <c r="K51" s="63">
        <f>'Base-case'!G8-K10</f>
        <v>0</v>
      </c>
      <c r="L51" s="63">
        <f>'Base-case'!G8-L10</f>
        <v>0</v>
      </c>
      <c r="M51" s="63">
        <f>'Base-case'!G8-M10</f>
        <v>0</v>
      </c>
      <c r="N51" s="63">
        <f>'Base-case'!H8-N10</f>
        <v>0</v>
      </c>
      <c r="O51" s="63">
        <f>'Base-case'!H8-O10</f>
        <v>0</v>
      </c>
      <c r="P51" s="63">
        <f>'Base-case'!H8-P10</f>
        <v>0</v>
      </c>
      <c r="Q51" s="63">
        <f>'Base-case'!I8-Q10</f>
        <v>0</v>
      </c>
      <c r="R51" s="63">
        <f>'Base-case'!I8-R10</f>
        <v>0</v>
      </c>
      <c r="S51" s="63">
        <f>'Base-case'!I8-S10</f>
        <v>0</v>
      </c>
      <c r="T51" s="63">
        <f>'Base-case'!J8-T10</f>
        <v>0</v>
      </c>
      <c r="U51" s="63">
        <f>'Base-case'!J8-U10</f>
        <v>0</v>
      </c>
      <c r="V51" s="63">
        <f>'Base-case'!J8-V10</f>
        <v>0</v>
      </c>
      <c r="W51" s="63">
        <f>'Base-case'!K8-W10</f>
        <v>0</v>
      </c>
      <c r="X51" s="63">
        <f>'Base-case'!K8-X10</f>
        <v>0</v>
      </c>
      <c r="Y51" s="63">
        <f>'Base-case'!K8-Y10</f>
        <v>0</v>
      </c>
      <c r="Z51" s="63">
        <f>'Base-case'!L8-Z10</f>
        <v>0</v>
      </c>
      <c r="AA51" s="63">
        <f>'Base-case'!L8-AA10</f>
        <v>0</v>
      </c>
      <c r="AB51" s="63">
        <f>'Base-case'!L8-AB10</f>
        <v>0</v>
      </c>
      <c r="AC51" s="63">
        <f>'Base-case'!M8-AC10</f>
        <v>0</v>
      </c>
      <c r="AD51" s="63">
        <f>'Base-case'!M8-AD10</f>
        <v>0</v>
      </c>
      <c r="AE51" s="63">
        <f>'Base-case'!M8-AE10</f>
        <v>0</v>
      </c>
      <c r="AF51" s="63">
        <f>'Base-case'!N8-AF10</f>
        <v>0</v>
      </c>
      <c r="AG51" s="63">
        <f>'Base-case'!N8-AG10</f>
        <v>0</v>
      </c>
      <c r="AH51" s="63">
        <f>'Base-case'!N8-AH10</f>
        <v>0</v>
      </c>
      <c r="AI51" s="63">
        <f>'Base-case'!O8-AI10</f>
        <v>0</v>
      </c>
      <c r="AJ51" s="63">
        <f>'Base-case'!O8-AJ10</f>
        <v>0</v>
      </c>
      <c r="AK51" s="63">
        <f>'Base-case'!O8-AK10</f>
        <v>0</v>
      </c>
      <c r="AL51" s="63">
        <f>'Base-case'!P8-AL10</f>
        <v>0</v>
      </c>
      <c r="AM51" s="63">
        <f>'Base-case'!P8-AM10</f>
        <v>0</v>
      </c>
      <c r="AN51" s="63">
        <f>'Base-case'!P8-AN10</f>
        <v>0</v>
      </c>
      <c r="AO51" s="63">
        <f>'Base-case'!Q8-AO10</f>
        <v>0</v>
      </c>
      <c r="AP51" s="63">
        <f>'Base-case'!Q8-AP10</f>
        <v>0</v>
      </c>
      <c r="AQ51" s="63">
        <f>'Base-case'!Q8-AQ10</f>
        <v>0</v>
      </c>
      <c r="AR51" s="63">
        <f>'Base-case'!R8-AR10</f>
        <v>0</v>
      </c>
      <c r="AS51" s="63">
        <f>'Base-case'!R8-AS10</f>
        <v>0</v>
      </c>
      <c r="AT51" s="63">
        <f>'Base-case'!R8-AT10</f>
        <v>0</v>
      </c>
      <c r="AU51" s="63">
        <f>'Base-case'!S8-AU10</f>
        <v>0</v>
      </c>
      <c r="AV51" s="63">
        <f>'Base-case'!S8-AV10</f>
        <v>0</v>
      </c>
      <c r="AW51" s="64">
        <f>'Base-case'!S8-AW10</f>
        <v>0</v>
      </c>
    </row>
    <row r="52" spans="1:49" ht="20.25" customHeight="1" x14ac:dyDescent="0.25">
      <c r="A52" s="364"/>
      <c r="B52" s="370"/>
      <c r="C52" s="350"/>
      <c r="D52" s="16" t="s">
        <v>25</v>
      </c>
      <c r="E52" s="94">
        <f>E51*$E$4</f>
        <v>0</v>
      </c>
      <c r="F52" s="63">
        <f>F51*$E$4</f>
        <v>0</v>
      </c>
      <c r="G52" s="63">
        <f>G51*$E$4</f>
        <v>0</v>
      </c>
      <c r="H52" s="63">
        <f>H51*$H$4</f>
        <v>0</v>
      </c>
      <c r="I52" s="63">
        <f>I51*$H$4</f>
        <v>0</v>
      </c>
      <c r="J52" s="63">
        <f>J51*$H$4</f>
        <v>0</v>
      </c>
      <c r="K52" s="63">
        <f>K51*$K$4</f>
        <v>0</v>
      </c>
      <c r="L52" s="63">
        <f>L51*$K$4</f>
        <v>0</v>
      </c>
      <c r="M52" s="63">
        <f>M51*$K$4</f>
        <v>0</v>
      </c>
      <c r="N52" s="63">
        <f>N51*$N$4</f>
        <v>0</v>
      </c>
      <c r="O52" s="63">
        <f>O51*$N$4</f>
        <v>0</v>
      </c>
      <c r="P52" s="63">
        <f>P51*$N$4</f>
        <v>0</v>
      </c>
      <c r="Q52" s="63">
        <f>Q51*$Q$4</f>
        <v>0</v>
      </c>
      <c r="R52" s="63">
        <f>R51*$Q$4</f>
        <v>0</v>
      </c>
      <c r="S52" s="63">
        <f>S51*$Q$4</f>
        <v>0</v>
      </c>
      <c r="T52" s="63">
        <f>T51*$T$4</f>
        <v>0</v>
      </c>
      <c r="U52" s="63">
        <f>U51*$T$4</f>
        <v>0</v>
      </c>
      <c r="V52" s="63">
        <f>V51*$T$4</f>
        <v>0</v>
      </c>
      <c r="W52" s="63">
        <f>W51*$W$4</f>
        <v>0</v>
      </c>
      <c r="X52" s="63">
        <f>X51*$W$4</f>
        <v>0</v>
      </c>
      <c r="Y52" s="63">
        <f>Y51*$W$4</f>
        <v>0</v>
      </c>
      <c r="Z52" s="63">
        <f>Z51*$Z$4</f>
        <v>0</v>
      </c>
      <c r="AA52" s="63">
        <f>AA51*$Z$4</f>
        <v>0</v>
      </c>
      <c r="AB52" s="63">
        <f>AB51*$Z$4</f>
        <v>0</v>
      </c>
      <c r="AC52" s="63">
        <f>AC51*$AC$4</f>
        <v>0</v>
      </c>
      <c r="AD52" s="63">
        <f>AD51*$AC$4</f>
        <v>0</v>
      </c>
      <c r="AE52" s="63">
        <f>AE51*$AC$4</f>
        <v>0</v>
      </c>
      <c r="AF52" s="63">
        <f>AF51*$AF$4</f>
        <v>0</v>
      </c>
      <c r="AG52" s="63">
        <f>AG51*$AF$4</f>
        <v>0</v>
      </c>
      <c r="AH52" s="63">
        <f>AH51*$AF$4</f>
        <v>0</v>
      </c>
      <c r="AI52" s="63">
        <f>AI51*$AI$4</f>
        <v>0</v>
      </c>
      <c r="AJ52" s="63">
        <f>AJ51*$AI$4</f>
        <v>0</v>
      </c>
      <c r="AK52" s="63">
        <f>AK51*$AI$4</f>
        <v>0</v>
      </c>
      <c r="AL52" s="63">
        <f>AL51*$AL$4</f>
        <v>0</v>
      </c>
      <c r="AM52" s="63">
        <f>AM51*$AL$4</f>
        <v>0</v>
      </c>
      <c r="AN52" s="63">
        <f>AN51*$AL$4</f>
        <v>0</v>
      </c>
      <c r="AO52" s="63">
        <f>AO51*$AO$4</f>
        <v>0</v>
      </c>
      <c r="AP52" s="63">
        <f>AP51*$AO$4</f>
        <v>0</v>
      </c>
      <c r="AQ52" s="63">
        <f>AQ51*$AO$4</f>
        <v>0</v>
      </c>
      <c r="AR52" s="63">
        <f>AR51*$AR$4</f>
        <v>0</v>
      </c>
      <c r="AS52" s="63">
        <f>AS51*$AR$4</f>
        <v>0</v>
      </c>
      <c r="AT52" s="63">
        <f>AT51*$AR$4</f>
        <v>0</v>
      </c>
      <c r="AU52" s="63">
        <f>AU51*$AU$4</f>
        <v>0</v>
      </c>
      <c r="AV52" s="63">
        <f>AV51*$AU$4</f>
        <v>0</v>
      </c>
      <c r="AW52" s="64">
        <f>AW51*$AU$4</f>
        <v>0</v>
      </c>
    </row>
    <row r="53" spans="1:49" ht="20.25" customHeight="1" x14ac:dyDescent="0.25">
      <c r="A53" s="364"/>
      <c r="B53" s="370"/>
      <c r="C53" s="350"/>
      <c r="D53" s="16" t="s">
        <v>92</v>
      </c>
      <c r="E53" s="94" t="str">
        <f>IFERROR(100*E51/'Base-case'!E8,"")</f>
        <v/>
      </c>
      <c r="F53" s="63" t="str">
        <f>IFERROR(100*F51/'Base-case'!E8,"")</f>
        <v/>
      </c>
      <c r="G53" s="63" t="str">
        <f>IFERROR(100*G51/'Base-case'!E8,"")</f>
        <v/>
      </c>
      <c r="H53" s="63" t="str">
        <f>IFERROR(100*H51/'Base-case'!F8,"")</f>
        <v/>
      </c>
      <c r="I53" s="63" t="str">
        <f>IFERROR(100*I51/'Base-case'!F8,"")</f>
        <v/>
      </c>
      <c r="J53" s="63" t="str">
        <f>IFERROR(100*J51/'Base-case'!F8,"")</f>
        <v/>
      </c>
      <c r="K53" s="63" t="str">
        <f>IFERROR(100*K51/'Base-case'!G8,"")</f>
        <v/>
      </c>
      <c r="L53" s="63" t="str">
        <f>IFERROR(100*L51/'Base-case'!G8,"")</f>
        <v/>
      </c>
      <c r="M53" s="63" t="str">
        <f>IFERROR(100*M51/'Base-case'!G8,"")</f>
        <v/>
      </c>
      <c r="N53" s="63" t="str">
        <f>IFERROR(100*N51/'Base-case'!H8,"")</f>
        <v/>
      </c>
      <c r="O53" s="63" t="str">
        <f>IFERROR(100*O51/'Base-case'!H8,"")</f>
        <v/>
      </c>
      <c r="P53" s="63" t="str">
        <f>IFERROR(100*P51/'Base-case'!H8,"")</f>
        <v/>
      </c>
      <c r="Q53" s="63" t="str">
        <f>IFERROR(100*Q51/'Base-case'!I8,"")</f>
        <v/>
      </c>
      <c r="R53" s="63" t="str">
        <f>IFERROR(100*R51/'Base-case'!I8,"")</f>
        <v/>
      </c>
      <c r="S53" s="63" t="str">
        <f>IFERROR(100*S51/'Base-case'!I8,"")</f>
        <v/>
      </c>
      <c r="T53" s="63" t="str">
        <f>IFERROR(100*T51/'Base-case'!J8,"")</f>
        <v/>
      </c>
      <c r="U53" s="63" t="str">
        <f>IFERROR(100*U51/'Base-case'!J8,"")</f>
        <v/>
      </c>
      <c r="V53" s="63" t="str">
        <f>IFERROR(100*V51/'Base-case'!J8,"")</f>
        <v/>
      </c>
      <c r="W53" s="63" t="str">
        <f>IFERROR(100*W51/'Base-case'!K8,"")</f>
        <v/>
      </c>
      <c r="X53" s="63" t="str">
        <f>IFERROR(100*X51/'Base-case'!K8,"")</f>
        <v/>
      </c>
      <c r="Y53" s="63" t="str">
        <f>IFERROR(100*Y51/'Base-case'!K8,"")</f>
        <v/>
      </c>
      <c r="Z53" s="63" t="str">
        <f>IFERROR(100*Z51/'Base-case'!L8,"")</f>
        <v/>
      </c>
      <c r="AA53" s="63" t="str">
        <f>IFERROR(100*AA51/'Base-case'!L8,"")</f>
        <v/>
      </c>
      <c r="AB53" s="63" t="str">
        <f>IFERROR(100*AB51/'Base-case'!L8,"")</f>
        <v/>
      </c>
      <c r="AC53" s="63" t="str">
        <f>IFERROR(100*AC51/'Base-case'!M8,"")</f>
        <v/>
      </c>
      <c r="AD53" s="63" t="str">
        <f>IFERROR(100*AD51/'Base-case'!M8,"")</f>
        <v/>
      </c>
      <c r="AE53" s="63" t="str">
        <f>IFERROR(100*AE51/'Base-case'!M8,"")</f>
        <v/>
      </c>
      <c r="AF53" s="63" t="str">
        <f>IFERROR(100*AF51/'Base-case'!N8,"")</f>
        <v/>
      </c>
      <c r="AG53" s="63" t="str">
        <f>IFERROR(100*AG51/'Base-case'!N8,"")</f>
        <v/>
      </c>
      <c r="AH53" s="63" t="str">
        <f>IFERROR(100*AH51/'Base-case'!N8,"")</f>
        <v/>
      </c>
      <c r="AI53" s="63" t="str">
        <f>IFERROR(100*AI51/'Base-case'!O8,"")</f>
        <v/>
      </c>
      <c r="AJ53" s="63" t="str">
        <f>IFERROR(100*AJ51/'Base-case'!O8,"")</f>
        <v/>
      </c>
      <c r="AK53" s="63" t="str">
        <f>IFERROR(100*AK51/'Base-case'!O8,"")</f>
        <v/>
      </c>
      <c r="AL53" s="63" t="str">
        <f>IFERROR(100*AL51/'Base-case'!P8,"")</f>
        <v/>
      </c>
      <c r="AM53" s="63" t="str">
        <f>IFERROR(100*AM51/'Base-case'!P8,"")</f>
        <v/>
      </c>
      <c r="AN53" s="63" t="str">
        <f>IFERROR(100*AN51/'Base-case'!P8,"")</f>
        <v/>
      </c>
      <c r="AO53" s="63" t="str">
        <f>IFERROR(100*AO51/'Base-case'!Q8,"")</f>
        <v/>
      </c>
      <c r="AP53" s="63" t="str">
        <f>IFERROR(100*AP51/'Base-case'!Q8,"")</f>
        <v/>
      </c>
      <c r="AQ53" s="63" t="str">
        <f>IFERROR(100*AQ51/'Base-case'!Q8,"")</f>
        <v/>
      </c>
      <c r="AR53" s="63" t="str">
        <f>IFERROR(100*AR51/'Base-case'!R8,"")</f>
        <v/>
      </c>
      <c r="AS53" s="63" t="str">
        <f>IFERROR(100*AS51/'Base-case'!R8,"")</f>
        <v/>
      </c>
      <c r="AT53" s="63" t="str">
        <f>IFERROR(100*AT51/'Base-case'!R8,"")</f>
        <v/>
      </c>
      <c r="AU53" s="63" t="str">
        <f>IFERROR(100*AU51/'Base-case'!S8,"")</f>
        <v/>
      </c>
      <c r="AV53" s="63" t="str">
        <f>IFERROR(100*AV51/'Base-case'!S8,"")</f>
        <v/>
      </c>
      <c r="AW53" s="64" t="str">
        <f>IFERROR(100*AW51/'Base-case'!S8,"")</f>
        <v/>
      </c>
    </row>
    <row r="54" spans="1:49" ht="20.25" customHeight="1" x14ac:dyDescent="0.25">
      <c r="A54" s="364"/>
      <c r="B54" s="370"/>
      <c r="C54" s="350" t="s">
        <v>94</v>
      </c>
      <c r="D54" s="16" t="s">
        <v>156</v>
      </c>
      <c r="E54" s="94">
        <f>'Base-case'!E10-E12</f>
        <v>0</v>
      </c>
      <c r="F54" s="63">
        <f>'Base-case'!E10-F12</f>
        <v>0</v>
      </c>
      <c r="G54" s="63">
        <f>'Base-case'!E10-G12</f>
        <v>0</v>
      </c>
      <c r="H54" s="63">
        <f>'Base-case'!F10-H12</f>
        <v>0</v>
      </c>
      <c r="I54" s="63">
        <f>'Base-case'!F10-I12</f>
        <v>0</v>
      </c>
      <c r="J54" s="63">
        <f>'Base-case'!F10-J12</f>
        <v>0</v>
      </c>
      <c r="K54" s="63">
        <f>'Base-case'!G10-K12</f>
        <v>0</v>
      </c>
      <c r="L54" s="63">
        <f>'Base-case'!G10-L12</f>
        <v>0</v>
      </c>
      <c r="M54" s="63">
        <f>'Base-case'!G10-M12</f>
        <v>0</v>
      </c>
      <c r="N54" s="63">
        <f>'Base-case'!H10-N12</f>
        <v>0</v>
      </c>
      <c r="O54" s="63">
        <f>'Base-case'!H10-O12</f>
        <v>0</v>
      </c>
      <c r="P54" s="63">
        <f>'Base-case'!H10-P12</f>
        <v>0</v>
      </c>
      <c r="Q54" s="63">
        <f>'Base-case'!I10-Q12</f>
        <v>0</v>
      </c>
      <c r="R54" s="63">
        <f>'Base-case'!I10-R12</f>
        <v>0</v>
      </c>
      <c r="S54" s="63">
        <f>'Base-case'!I10-S12</f>
        <v>0</v>
      </c>
      <c r="T54" s="63">
        <f>'Base-case'!J10-T12</f>
        <v>0</v>
      </c>
      <c r="U54" s="63">
        <f>'Base-case'!J10-U12</f>
        <v>0</v>
      </c>
      <c r="V54" s="63">
        <f>'Base-case'!J10-V12</f>
        <v>0</v>
      </c>
      <c r="W54" s="63">
        <f>'Base-case'!K10-W12</f>
        <v>0</v>
      </c>
      <c r="X54" s="63">
        <f>'Base-case'!K10-X12</f>
        <v>0</v>
      </c>
      <c r="Y54" s="63">
        <f>'Base-case'!K10-Y12</f>
        <v>0</v>
      </c>
      <c r="Z54" s="63">
        <f>'Base-case'!L10-Z12</f>
        <v>0</v>
      </c>
      <c r="AA54" s="63">
        <f>'Base-case'!L10-AA12</f>
        <v>0</v>
      </c>
      <c r="AB54" s="63">
        <f>'Base-case'!L10-AB12</f>
        <v>0</v>
      </c>
      <c r="AC54" s="63">
        <f>'Base-case'!M10-AC12</f>
        <v>0</v>
      </c>
      <c r="AD54" s="63">
        <f>'Base-case'!M10-AD12</f>
        <v>0</v>
      </c>
      <c r="AE54" s="63">
        <f>'Base-case'!M10-AE12</f>
        <v>0</v>
      </c>
      <c r="AF54" s="63">
        <f>'Base-case'!N10-AF12</f>
        <v>0</v>
      </c>
      <c r="AG54" s="63">
        <f>'Base-case'!N10-AG12</f>
        <v>0</v>
      </c>
      <c r="AH54" s="63">
        <f>'Base-case'!N10-AH12</f>
        <v>0</v>
      </c>
      <c r="AI54" s="63">
        <f>'Base-case'!O10-AI12</f>
        <v>0</v>
      </c>
      <c r="AJ54" s="63">
        <f>'Base-case'!O10-AJ12</f>
        <v>0</v>
      </c>
      <c r="AK54" s="63">
        <f>'Base-case'!O10-AK12</f>
        <v>0</v>
      </c>
      <c r="AL54" s="63">
        <f>'Base-case'!P10-AL12</f>
        <v>0</v>
      </c>
      <c r="AM54" s="63">
        <f>'Base-case'!P10-AM12</f>
        <v>0</v>
      </c>
      <c r="AN54" s="63">
        <f>'Base-case'!P10-AN12</f>
        <v>0</v>
      </c>
      <c r="AO54" s="63">
        <f>'Base-case'!Q10-AO12</f>
        <v>0</v>
      </c>
      <c r="AP54" s="63">
        <f>'Base-case'!Q10-AP12</f>
        <v>0</v>
      </c>
      <c r="AQ54" s="63">
        <f>'Base-case'!Q10-AQ12</f>
        <v>0</v>
      </c>
      <c r="AR54" s="63">
        <f>'Base-case'!R10-AR12</f>
        <v>0</v>
      </c>
      <c r="AS54" s="63">
        <f>'Base-case'!R10-AS12</f>
        <v>0</v>
      </c>
      <c r="AT54" s="63">
        <f>'Base-case'!R10-AT12</f>
        <v>0</v>
      </c>
      <c r="AU54" s="63">
        <f>'Base-case'!S10-AU12</f>
        <v>0</v>
      </c>
      <c r="AV54" s="63">
        <f>'Base-case'!S10-AV12</f>
        <v>0</v>
      </c>
      <c r="AW54" s="64">
        <f>'Base-case'!S10-AW12</f>
        <v>0</v>
      </c>
    </row>
    <row r="55" spans="1:49" ht="20.25" customHeight="1" x14ac:dyDescent="0.25">
      <c r="A55" s="364"/>
      <c r="B55" s="370"/>
      <c r="C55" s="350"/>
      <c r="D55" s="16" t="s">
        <v>25</v>
      </c>
      <c r="E55" s="94">
        <f>E54*$E$4</f>
        <v>0</v>
      </c>
      <c r="F55" s="63">
        <f>F54*$E$4</f>
        <v>0</v>
      </c>
      <c r="G55" s="63">
        <f>G54*$E$4</f>
        <v>0</v>
      </c>
      <c r="H55" s="63">
        <f>H54*$H$4</f>
        <v>0</v>
      </c>
      <c r="I55" s="63">
        <f>I54*$H$4</f>
        <v>0</v>
      </c>
      <c r="J55" s="63">
        <f>J54*$H$4</f>
        <v>0</v>
      </c>
      <c r="K55" s="63">
        <f>K54*$K$4</f>
        <v>0</v>
      </c>
      <c r="L55" s="63">
        <f>L54*$K$4</f>
        <v>0</v>
      </c>
      <c r="M55" s="63">
        <f>M54*$K$4</f>
        <v>0</v>
      </c>
      <c r="N55" s="63">
        <f>N54*$N$4</f>
        <v>0</v>
      </c>
      <c r="O55" s="63">
        <f>O54*$N$4</f>
        <v>0</v>
      </c>
      <c r="P55" s="63">
        <f>P54*$N$4</f>
        <v>0</v>
      </c>
      <c r="Q55" s="63">
        <f>Q54*$Q$4</f>
        <v>0</v>
      </c>
      <c r="R55" s="63">
        <f>R54*$Q$4</f>
        <v>0</v>
      </c>
      <c r="S55" s="63">
        <f>S54*$Q$4</f>
        <v>0</v>
      </c>
      <c r="T55" s="63">
        <f>T54*$T$4</f>
        <v>0</v>
      </c>
      <c r="U55" s="63">
        <f>U54*$T$4</f>
        <v>0</v>
      </c>
      <c r="V55" s="63">
        <f>V54*$T$4</f>
        <v>0</v>
      </c>
      <c r="W55" s="63">
        <f>W54*$W$4</f>
        <v>0</v>
      </c>
      <c r="X55" s="63">
        <f>X54*$W$4</f>
        <v>0</v>
      </c>
      <c r="Y55" s="63">
        <f>Y54*$W$4</f>
        <v>0</v>
      </c>
      <c r="Z55" s="63">
        <f>Z54*$Z$4</f>
        <v>0</v>
      </c>
      <c r="AA55" s="63">
        <f>AA54*$Z$4</f>
        <v>0</v>
      </c>
      <c r="AB55" s="63">
        <f>AB54*$Z$4</f>
        <v>0</v>
      </c>
      <c r="AC55" s="63">
        <f>AC54*$AC$4</f>
        <v>0</v>
      </c>
      <c r="AD55" s="63">
        <f>AD54*$AC$4</f>
        <v>0</v>
      </c>
      <c r="AE55" s="63">
        <f>AE54*$AC$4</f>
        <v>0</v>
      </c>
      <c r="AF55" s="63">
        <f>AF54*$AF$4</f>
        <v>0</v>
      </c>
      <c r="AG55" s="63">
        <f>AG54*$AF$4</f>
        <v>0</v>
      </c>
      <c r="AH55" s="63">
        <f>AH54*$AF$4</f>
        <v>0</v>
      </c>
      <c r="AI55" s="63">
        <f>AI54*$AI$4</f>
        <v>0</v>
      </c>
      <c r="AJ55" s="63">
        <f>AJ54*$AI$4</f>
        <v>0</v>
      </c>
      <c r="AK55" s="63">
        <f>AK54*$AI$4</f>
        <v>0</v>
      </c>
      <c r="AL55" s="63">
        <f>AL54*$AL$4</f>
        <v>0</v>
      </c>
      <c r="AM55" s="63">
        <f>AM54*$AL$4</f>
        <v>0</v>
      </c>
      <c r="AN55" s="63">
        <f>AN54*$AL$4</f>
        <v>0</v>
      </c>
      <c r="AO55" s="63">
        <f>AO54*$AO$4</f>
        <v>0</v>
      </c>
      <c r="AP55" s="63">
        <f>AP54*$AO$4</f>
        <v>0</v>
      </c>
      <c r="AQ55" s="63">
        <f>AQ54*$AO$4</f>
        <v>0</v>
      </c>
      <c r="AR55" s="63">
        <f>AR54*$AR$4</f>
        <v>0</v>
      </c>
      <c r="AS55" s="63">
        <f>AS54*$AR$4</f>
        <v>0</v>
      </c>
      <c r="AT55" s="63">
        <f>AT54*$AR$4</f>
        <v>0</v>
      </c>
      <c r="AU55" s="63">
        <f>AU54*$AU$4</f>
        <v>0</v>
      </c>
      <c r="AV55" s="63">
        <f>AV54*$AU$4</f>
        <v>0</v>
      </c>
      <c r="AW55" s="64">
        <f>AW54*$AU$4</f>
        <v>0</v>
      </c>
    </row>
    <row r="56" spans="1:49" ht="20.25" customHeight="1" x14ac:dyDescent="0.25">
      <c r="A56" s="364"/>
      <c r="B56" s="370"/>
      <c r="C56" s="350"/>
      <c r="D56" s="16" t="s">
        <v>92</v>
      </c>
      <c r="E56" s="94" t="str">
        <f>IFERROR(100*E54/'Base-case'!E10,"")</f>
        <v/>
      </c>
      <c r="F56" s="63" t="str">
        <f>IFERROR(100*F54/'Base-case'!E10,"")</f>
        <v/>
      </c>
      <c r="G56" s="63" t="str">
        <f>IFERROR(100*G54/'Base-case'!E10,"")</f>
        <v/>
      </c>
      <c r="H56" s="63" t="str">
        <f>IFERROR(100*H54/'Base-case'!F10,"")</f>
        <v/>
      </c>
      <c r="I56" s="63" t="str">
        <f>IFERROR(100*I54/'Base-case'!F10,"")</f>
        <v/>
      </c>
      <c r="J56" s="63" t="str">
        <f>IFERROR(100*J54/'Base-case'!F10,"")</f>
        <v/>
      </c>
      <c r="K56" s="63" t="str">
        <f>IFERROR(100*K54/'Base-case'!G10,"")</f>
        <v/>
      </c>
      <c r="L56" s="63" t="str">
        <f>IFERROR(100*L54/'Base-case'!G10,"")</f>
        <v/>
      </c>
      <c r="M56" s="63" t="str">
        <f>IFERROR(100*M54/'Base-case'!G10,"")</f>
        <v/>
      </c>
      <c r="N56" s="63" t="str">
        <f>IFERROR(100*N54/'Base-case'!H10,"")</f>
        <v/>
      </c>
      <c r="O56" s="63" t="str">
        <f>IFERROR(100*O54/'Base-case'!H10,"")</f>
        <v/>
      </c>
      <c r="P56" s="63" t="str">
        <f>IFERROR(100*P54/'Base-case'!H10,"")</f>
        <v/>
      </c>
      <c r="Q56" s="63" t="str">
        <f>IFERROR(100*Q54/'Base-case'!I10,"")</f>
        <v/>
      </c>
      <c r="R56" s="63" t="str">
        <f>IFERROR(100*R54/'Base-case'!I10,"")</f>
        <v/>
      </c>
      <c r="S56" s="63" t="str">
        <f>IFERROR(100*S54/'Base-case'!I10,"")</f>
        <v/>
      </c>
      <c r="T56" s="63" t="str">
        <f>IFERROR(100*T54/'Base-case'!J10,"")</f>
        <v/>
      </c>
      <c r="U56" s="63" t="str">
        <f>IFERROR(100*U54/'Base-case'!J10,"")</f>
        <v/>
      </c>
      <c r="V56" s="63" t="str">
        <f>IFERROR(100*V54/'Base-case'!J10,"")</f>
        <v/>
      </c>
      <c r="W56" s="63" t="str">
        <f>IFERROR(100*W54/'Base-case'!K10,"")</f>
        <v/>
      </c>
      <c r="X56" s="63" t="str">
        <f>IFERROR(100*X54/'Base-case'!K10,"")</f>
        <v/>
      </c>
      <c r="Y56" s="63" t="str">
        <f>IFERROR(100*Y54/'Base-case'!K10,"")</f>
        <v/>
      </c>
      <c r="Z56" s="63" t="str">
        <f>IFERROR(100*Z54/'Base-case'!L10,"")</f>
        <v/>
      </c>
      <c r="AA56" s="63" t="str">
        <f>IFERROR(100*AA54/'Base-case'!L10,"")</f>
        <v/>
      </c>
      <c r="AB56" s="63" t="str">
        <f>IFERROR(100*AB54/'Base-case'!L10,"")</f>
        <v/>
      </c>
      <c r="AC56" s="63" t="str">
        <f>IFERROR(100*AC54/'Base-case'!M10,"")</f>
        <v/>
      </c>
      <c r="AD56" s="63" t="str">
        <f>IFERROR(100*AD54/'Base-case'!M10,"")</f>
        <v/>
      </c>
      <c r="AE56" s="63" t="str">
        <f>IFERROR(100*AE54/'Base-case'!M10,"")</f>
        <v/>
      </c>
      <c r="AF56" s="63" t="str">
        <f>IFERROR(100*AF54/'Base-case'!N10,"")</f>
        <v/>
      </c>
      <c r="AG56" s="63" t="str">
        <f>IFERROR(100*AG54/'Base-case'!N10,"")</f>
        <v/>
      </c>
      <c r="AH56" s="63" t="str">
        <f>IFERROR(100*AH54/'Base-case'!N10,"")</f>
        <v/>
      </c>
      <c r="AI56" s="63" t="str">
        <f>IFERROR(100*AI54/'Base-case'!O10,"")</f>
        <v/>
      </c>
      <c r="AJ56" s="63" t="str">
        <f>IFERROR(100*AJ54/'Base-case'!O10,"")</f>
        <v/>
      </c>
      <c r="AK56" s="63" t="str">
        <f>IFERROR(100*AK54/'Base-case'!O10,"")</f>
        <v/>
      </c>
      <c r="AL56" s="63" t="str">
        <f>IFERROR(100*AL54/'Base-case'!P10,"")</f>
        <v/>
      </c>
      <c r="AM56" s="63" t="str">
        <f>IFERROR(100*AM54/'Base-case'!P10,"")</f>
        <v/>
      </c>
      <c r="AN56" s="63" t="str">
        <f>IFERROR(100*AN54/'Base-case'!P10,"")</f>
        <v/>
      </c>
      <c r="AO56" s="63" t="str">
        <f>IFERROR(100*AO54/'Base-case'!Q10,"")</f>
        <v/>
      </c>
      <c r="AP56" s="63" t="str">
        <f>IFERROR(100*AP54/'Base-case'!Q10,"")</f>
        <v/>
      </c>
      <c r="AQ56" s="63" t="str">
        <f>IFERROR(100*AQ54/'Base-case'!Q10,"")</f>
        <v/>
      </c>
      <c r="AR56" s="63" t="str">
        <f>IFERROR(100*AR54/'Base-case'!R10,"")</f>
        <v/>
      </c>
      <c r="AS56" s="63" t="str">
        <f>IFERROR(100*AS54/'Base-case'!R10,"")</f>
        <v/>
      </c>
      <c r="AT56" s="63" t="str">
        <f>IFERROR(100*AT54/'Base-case'!R10,"")</f>
        <v/>
      </c>
      <c r="AU56" s="63" t="str">
        <f>IFERROR(100*AU54/'Base-case'!S10,"")</f>
        <v/>
      </c>
      <c r="AV56" s="63" t="str">
        <f>IFERROR(100*AV54/'Base-case'!S10,"")</f>
        <v/>
      </c>
      <c r="AW56" s="64" t="str">
        <f>IFERROR(100*AW54/'Base-case'!S10,"")</f>
        <v/>
      </c>
    </row>
    <row r="57" spans="1:49" ht="20.25" customHeight="1" x14ac:dyDescent="0.25">
      <c r="A57" s="364"/>
      <c r="B57" s="370"/>
      <c r="C57" s="350" t="s">
        <v>95</v>
      </c>
      <c r="D57" s="16" t="s">
        <v>156</v>
      </c>
      <c r="E57" s="94">
        <f>'Base-case'!E12-E14</f>
        <v>0</v>
      </c>
      <c r="F57" s="63">
        <f>'Base-case'!E12-F14</f>
        <v>0</v>
      </c>
      <c r="G57" s="63">
        <f>'Base-case'!E12-G14</f>
        <v>0</v>
      </c>
      <c r="H57" s="63">
        <f>'Base-case'!F12-H14</f>
        <v>0</v>
      </c>
      <c r="I57" s="63">
        <f>'Base-case'!F12-I14</f>
        <v>0</v>
      </c>
      <c r="J57" s="63">
        <f>'Base-case'!F12-J14</f>
        <v>0</v>
      </c>
      <c r="K57" s="63">
        <f>'Base-case'!G12-K14</f>
        <v>0</v>
      </c>
      <c r="L57" s="63">
        <f>'Base-case'!G12-L14</f>
        <v>0</v>
      </c>
      <c r="M57" s="63">
        <f>'Base-case'!G12-M14</f>
        <v>0</v>
      </c>
      <c r="N57" s="63">
        <f>'Base-case'!H12-N14</f>
        <v>0</v>
      </c>
      <c r="O57" s="63">
        <f>'Base-case'!H12-O14</f>
        <v>0</v>
      </c>
      <c r="P57" s="63">
        <f>'Base-case'!H12-P14</f>
        <v>0</v>
      </c>
      <c r="Q57" s="63">
        <f>'Base-case'!I12-Q14</f>
        <v>0</v>
      </c>
      <c r="R57" s="63">
        <f>'Base-case'!I12-R14</f>
        <v>0</v>
      </c>
      <c r="S57" s="63">
        <f>'Base-case'!I12-S14</f>
        <v>0</v>
      </c>
      <c r="T57" s="63">
        <f>'Base-case'!J12-T14</f>
        <v>0</v>
      </c>
      <c r="U57" s="63">
        <f>'Base-case'!J12-U14</f>
        <v>0</v>
      </c>
      <c r="V57" s="63">
        <f>'Base-case'!J12-V14</f>
        <v>0</v>
      </c>
      <c r="W57" s="63">
        <f>'Base-case'!K12-W14</f>
        <v>0</v>
      </c>
      <c r="X57" s="63">
        <f>'Base-case'!K12-X14</f>
        <v>0</v>
      </c>
      <c r="Y57" s="63">
        <f>'Base-case'!K12-Y14</f>
        <v>0</v>
      </c>
      <c r="Z57" s="63">
        <f>'Base-case'!L12-Z14</f>
        <v>0</v>
      </c>
      <c r="AA57" s="63">
        <f>'Base-case'!L12-AA14</f>
        <v>0</v>
      </c>
      <c r="AB57" s="63">
        <f>'Base-case'!L12-AB14</f>
        <v>0</v>
      </c>
      <c r="AC57" s="63">
        <f>'Base-case'!M12-AC14</f>
        <v>0</v>
      </c>
      <c r="AD57" s="63">
        <f>'Base-case'!M12-AD14</f>
        <v>0</v>
      </c>
      <c r="AE57" s="63">
        <f>'Base-case'!M12-AE14</f>
        <v>0</v>
      </c>
      <c r="AF57" s="63">
        <f>'Base-case'!N12-AF14</f>
        <v>0</v>
      </c>
      <c r="AG57" s="63">
        <f>'Base-case'!N12-AG14</f>
        <v>0</v>
      </c>
      <c r="AH57" s="63">
        <f>'Base-case'!N12-AH14</f>
        <v>0</v>
      </c>
      <c r="AI57" s="63">
        <f>'Base-case'!O12-AI14</f>
        <v>0</v>
      </c>
      <c r="AJ57" s="63">
        <f>'Base-case'!O12-AJ14</f>
        <v>0</v>
      </c>
      <c r="AK57" s="63">
        <f>'Base-case'!O12-AK14</f>
        <v>0</v>
      </c>
      <c r="AL57" s="63">
        <f>'Base-case'!P12-AL14</f>
        <v>0</v>
      </c>
      <c r="AM57" s="63">
        <f>'Base-case'!P12-AM14</f>
        <v>0</v>
      </c>
      <c r="AN57" s="63">
        <f>'Base-case'!P12-AN14</f>
        <v>0</v>
      </c>
      <c r="AO57" s="63">
        <f>'Base-case'!Q12-AO14</f>
        <v>0</v>
      </c>
      <c r="AP57" s="63">
        <f>'Base-case'!Q12-AP14</f>
        <v>0</v>
      </c>
      <c r="AQ57" s="63">
        <f>'Base-case'!Q12-AQ14</f>
        <v>0</v>
      </c>
      <c r="AR57" s="63">
        <f>'Base-case'!R12-AR14</f>
        <v>0</v>
      </c>
      <c r="AS57" s="63">
        <f>'Base-case'!R12-AS14</f>
        <v>0</v>
      </c>
      <c r="AT57" s="63">
        <f>'Base-case'!R12-AT14</f>
        <v>0</v>
      </c>
      <c r="AU57" s="63">
        <f>'Base-case'!S12-AU14</f>
        <v>0</v>
      </c>
      <c r="AV57" s="63">
        <f>'Base-case'!S12-AV14</f>
        <v>0</v>
      </c>
      <c r="AW57" s="64">
        <f>'Base-case'!S12-AW14</f>
        <v>0</v>
      </c>
    </row>
    <row r="58" spans="1:49" ht="20.25" customHeight="1" x14ac:dyDescent="0.25">
      <c r="A58" s="364"/>
      <c r="B58" s="370"/>
      <c r="C58" s="350"/>
      <c r="D58" s="16" t="s">
        <v>25</v>
      </c>
      <c r="E58" s="94">
        <f>E57*$E$4</f>
        <v>0</v>
      </c>
      <c r="F58" s="63">
        <f>F57*$E$4</f>
        <v>0</v>
      </c>
      <c r="G58" s="63">
        <f>G57*$E$4</f>
        <v>0</v>
      </c>
      <c r="H58" s="63">
        <f>H57*$H$4</f>
        <v>0</v>
      </c>
      <c r="I58" s="63">
        <f>I57*$H$4</f>
        <v>0</v>
      </c>
      <c r="J58" s="63">
        <f>J57*$H$4</f>
        <v>0</v>
      </c>
      <c r="K58" s="63">
        <f>K57*$K$4</f>
        <v>0</v>
      </c>
      <c r="L58" s="63">
        <f>L57*$K$4</f>
        <v>0</v>
      </c>
      <c r="M58" s="63">
        <f>M57*$K$4</f>
        <v>0</v>
      </c>
      <c r="N58" s="63">
        <f>N57*$N$4</f>
        <v>0</v>
      </c>
      <c r="O58" s="63">
        <f>O57*$N$4</f>
        <v>0</v>
      </c>
      <c r="P58" s="63">
        <f>P57*$N$4</f>
        <v>0</v>
      </c>
      <c r="Q58" s="63">
        <f>Q57*$Q$4</f>
        <v>0</v>
      </c>
      <c r="R58" s="63">
        <f>R57*$Q$4</f>
        <v>0</v>
      </c>
      <c r="S58" s="63">
        <f>S57*$Q$4</f>
        <v>0</v>
      </c>
      <c r="T58" s="63">
        <f>T57*$T$4</f>
        <v>0</v>
      </c>
      <c r="U58" s="63">
        <f>U57*$T$4</f>
        <v>0</v>
      </c>
      <c r="V58" s="63">
        <f>V57*$T$4</f>
        <v>0</v>
      </c>
      <c r="W58" s="63">
        <f>W57*$W$4</f>
        <v>0</v>
      </c>
      <c r="X58" s="63">
        <f>X57*$W$4</f>
        <v>0</v>
      </c>
      <c r="Y58" s="63">
        <f>Y57*$W$4</f>
        <v>0</v>
      </c>
      <c r="Z58" s="63">
        <f>Z57*$Z$4</f>
        <v>0</v>
      </c>
      <c r="AA58" s="63">
        <f>AA57*$Z$4</f>
        <v>0</v>
      </c>
      <c r="AB58" s="63">
        <f>AB57*$Z$4</f>
        <v>0</v>
      </c>
      <c r="AC58" s="63">
        <f>AC57*$AC$4</f>
        <v>0</v>
      </c>
      <c r="AD58" s="63">
        <f>AD57*$AC$4</f>
        <v>0</v>
      </c>
      <c r="AE58" s="63">
        <f>AE57*$AC$4</f>
        <v>0</v>
      </c>
      <c r="AF58" s="63">
        <f>AF57*$AF$4</f>
        <v>0</v>
      </c>
      <c r="AG58" s="63">
        <f>AG57*$AF$4</f>
        <v>0</v>
      </c>
      <c r="AH58" s="63">
        <f>AH57*$AF$4</f>
        <v>0</v>
      </c>
      <c r="AI58" s="63">
        <f>AI57*$AI$4</f>
        <v>0</v>
      </c>
      <c r="AJ58" s="63">
        <f>AJ57*$AI$4</f>
        <v>0</v>
      </c>
      <c r="AK58" s="63">
        <f>AK57*$AI$4</f>
        <v>0</v>
      </c>
      <c r="AL58" s="63">
        <f>AL57*$AL$4</f>
        <v>0</v>
      </c>
      <c r="AM58" s="63">
        <f>AM57*$AL$4</f>
        <v>0</v>
      </c>
      <c r="AN58" s="63">
        <f>AN57*$AL$4</f>
        <v>0</v>
      </c>
      <c r="AO58" s="63">
        <f>AO57*$AO$4</f>
        <v>0</v>
      </c>
      <c r="AP58" s="63">
        <f>AP57*$AO$4</f>
        <v>0</v>
      </c>
      <c r="AQ58" s="63">
        <f>AQ57*$AO$4</f>
        <v>0</v>
      </c>
      <c r="AR58" s="63">
        <f>AR57*$AR$4</f>
        <v>0</v>
      </c>
      <c r="AS58" s="63">
        <f>AS57*$AR$4</f>
        <v>0</v>
      </c>
      <c r="AT58" s="63">
        <f>AT57*$AR$4</f>
        <v>0</v>
      </c>
      <c r="AU58" s="63">
        <f>AU57*$AU$4</f>
        <v>0</v>
      </c>
      <c r="AV58" s="63">
        <f>AV57*$AU$4</f>
        <v>0</v>
      </c>
      <c r="AW58" s="64">
        <f>AW57*$AU$4</f>
        <v>0</v>
      </c>
    </row>
    <row r="59" spans="1:49" ht="20.25" customHeight="1" x14ac:dyDescent="0.25">
      <c r="A59" s="364"/>
      <c r="B59" s="370"/>
      <c r="C59" s="350"/>
      <c r="D59" s="16" t="s">
        <v>92</v>
      </c>
      <c r="E59" s="94" t="str">
        <f>IFERROR(100*E57/'Base-case'!E12,"")</f>
        <v/>
      </c>
      <c r="F59" s="63" t="str">
        <f>IFERROR(100*F57/'Base-case'!E12,"")</f>
        <v/>
      </c>
      <c r="G59" s="63" t="str">
        <f>IFERROR(100*G57/'Base-case'!E12,"")</f>
        <v/>
      </c>
      <c r="H59" s="63" t="str">
        <f>IFERROR(100*H57/'Base-case'!F12,"")</f>
        <v/>
      </c>
      <c r="I59" s="63" t="str">
        <f>IFERROR(100*I57/'Base-case'!F12,"")</f>
        <v/>
      </c>
      <c r="J59" s="63" t="str">
        <f>IFERROR(100*J57/'Base-case'!F12,"")</f>
        <v/>
      </c>
      <c r="K59" s="63" t="str">
        <f>IFERROR(100*K57/'Base-case'!G12,"")</f>
        <v/>
      </c>
      <c r="L59" s="63" t="str">
        <f>IFERROR(100*L57/'Base-case'!G12,"")</f>
        <v/>
      </c>
      <c r="M59" s="63" t="str">
        <f>IFERROR(100*M57/'Base-case'!G12,"")</f>
        <v/>
      </c>
      <c r="N59" s="63" t="str">
        <f>IFERROR(100*N57/'Base-case'!H12,"")</f>
        <v/>
      </c>
      <c r="O59" s="63" t="str">
        <f>IFERROR(100*O57/'Base-case'!H12,"")</f>
        <v/>
      </c>
      <c r="P59" s="63" t="str">
        <f>IFERROR(100*P57/'Base-case'!H12,"")</f>
        <v/>
      </c>
      <c r="Q59" s="63" t="str">
        <f>IFERROR(100*Q57/'Base-case'!I12,"")</f>
        <v/>
      </c>
      <c r="R59" s="63" t="str">
        <f>IFERROR(100*R57/'Base-case'!I12,"")</f>
        <v/>
      </c>
      <c r="S59" s="63" t="str">
        <f>IFERROR(100*S57/'Base-case'!I12,"")</f>
        <v/>
      </c>
      <c r="T59" s="63" t="str">
        <f>IFERROR(100*T57/'Base-case'!J12,"")</f>
        <v/>
      </c>
      <c r="U59" s="63" t="str">
        <f>IFERROR(100*U57/'Base-case'!J12,"")</f>
        <v/>
      </c>
      <c r="V59" s="63" t="str">
        <f>IFERROR(100*V57/'Base-case'!J12,"")</f>
        <v/>
      </c>
      <c r="W59" s="63" t="str">
        <f>IFERROR(100*W57/'Base-case'!K12,"")</f>
        <v/>
      </c>
      <c r="X59" s="63" t="str">
        <f>IFERROR(100*X57/'Base-case'!K12,"")</f>
        <v/>
      </c>
      <c r="Y59" s="63" t="str">
        <f>IFERROR(100*Y57/'Base-case'!K12,"")</f>
        <v/>
      </c>
      <c r="Z59" s="63" t="str">
        <f>IFERROR(100*Z57/'Base-case'!L12,"")</f>
        <v/>
      </c>
      <c r="AA59" s="63" t="str">
        <f>IFERROR(100*AA57/'Base-case'!L12,"")</f>
        <v/>
      </c>
      <c r="AB59" s="63" t="str">
        <f>IFERROR(100*AB57/'Base-case'!L12,"")</f>
        <v/>
      </c>
      <c r="AC59" s="63" t="str">
        <f>IFERROR(100*AC57/'Base-case'!M12,"")</f>
        <v/>
      </c>
      <c r="AD59" s="63" t="str">
        <f>IFERROR(100*AD57/'Base-case'!M12,"")</f>
        <v/>
      </c>
      <c r="AE59" s="63" t="str">
        <f>IFERROR(100*AE57/'Base-case'!M12,"")</f>
        <v/>
      </c>
      <c r="AF59" s="63" t="str">
        <f>IFERROR(100*AF57/'Base-case'!N12,"")</f>
        <v/>
      </c>
      <c r="AG59" s="63" t="str">
        <f>IFERROR(100*AG57/'Base-case'!N12,"")</f>
        <v/>
      </c>
      <c r="AH59" s="63" t="str">
        <f>IFERROR(100*AH57/'Base-case'!N12,"")</f>
        <v/>
      </c>
      <c r="AI59" s="63" t="str">
        <f>IFERROR(100*AI57/'Base-case'!O12,"")</f>
        <v/>
      </c>
      <c r="AJ59" s="63" t="str">
        <f>IFERROR(100*AJ57/'Base-case'!O12,"")</f>
        <v/>
      </c>
      <c r="AK59" s="63" t="str">
        <f>IFERROR(100*AK57/'Base-case'!O12,"")</f>
        <v/>
      </c>
      <c r="AL59" s="63" t="str">
        <f>IFERROR(100*AL57/'Base-case'!P12,"")</f>
        <v/>
      </c>
      <c r="AM59" s="63" t="str">
        <f>IFERROR(100*AM57/'Base-case'!P12,"")</f>
        <v/>
      </c>
      <c r="AN59" s="63" t="str">
        <f>IFERROR(100*AN57/'Base-case'!P12,"")</f>
        <v/>
      </c>
      <c r="AO59" s="63" t="str">
        <f>IFERROR(100*AO57/'Base-case'!Q12,"")</f>
        <v/>
      </c>
      <c r="AP59" s="63" t="str">
        <f>IFERROR(100*AP57/'Base-case'!Q12,"")</f>
        <v/>
      </c>
      <c r="AQ59" s="63" t="str">
        <f>IFERROR(100*AQ57/'Base-case'!Q12,"")</f>
        <v/>
      </c>
      <c r="AR59" s="63" t="str">
        <f>IFERROR(100*AR57/'Base-case'!R12,"")</f>
        <v/>
      </c>
      <c r="AS59" s="63" t="str">
        <f>IFERROR(100*AS57/'Base-case'!R12,"")</f>
        <v/>
      </c>
      <c r="AT59" s="63" t="str">
        <f>IFERROR(100*AT57/'Base-case'!R12,"")</f>
        <v/>
      </c>
      <c r="AU59" s="63" t="str">
        <f>IFERROR(100*AU57/'Base-case'!S12,"")</f>
        <v/>
      </c>
      <c r="AV59" s="63" t="str">
        <f>IFERROR(100*AV57/'Base-case'!S12,"")</f>
        <v/>
      </c>
      <c r="AW59" s="64" t="str">
        <f>IFERROR(100*AW57/'Base-case'!S12,"")</f>
        <v/>
      </c>
    </row>
    <row r="60" spans="1:49" ht="20.25" customHeight="1" x14ac:dyDescent="0.25">
      <c r="A60" s="364"/>
      <c r="B60" s="370"/>
      <c r="C60" s="350" t="s">
        <v>96</v>
      </c>
      <c r="D60" s="16" t="s">
        <v>156</v>
      </c>
      <c r="E60" s="94">
        <f>'Base-case'!E14-E16</f>
        <v>0</v>
      </c>
      <c r="F60" s="63">
        <f>'Base-case'!E14-F16</f>
        <v>0</v>
      </c>
      <c r="G60" s="63">
        <f>'Base-case'!E14-G16</f>
        <v>0</v>
      </c>
      <c r="H60" s="63">
        <f>'Base-case'!F14-H16</f>
        <v>0</v>
      </c>
      <c r="I60" s="63">
        <f>'Base-case'!F14-I16</f>
        <v>0</v>
      </c>
      <c r="J60" s="63">
        <f>'Base-case'!F14-J16</f>
        <v>0</v>
      </c>
      <c r="K60" s="63">
        <f>'Base-case'!G14-K16</f>
        <v>0</v>
      </c>
      <c r="L60" s="63">
        <f>'Base-case'!G14-L16</f>
        <v>0</v>
      </c>
      <c r="M60" s="63">
        <f>'Base-case'!G14-M16</f>
        <v>0</v>
      </c>
      <c r="N60" s="63">
        <f>'Base-case'!H14-N16</f>
        <v>0</v>
      </c>
      <c r="O60" s="63">
        <f>'Base-case'!H14-O16</f>
        <v>0</v>
      </c>
      <c r="P60" s="63">
        <f>'Base-case'!H14-P16</f>
        <v>0</v>
      </c>
      <c r="Q60" s="63">
        <f>'Base-case'!I14-Q16</f>
        <v>0</v>
      </c>
      <c r="R60" s="63">
        <f>'Base-case'!I14-R16</f>
        <v>0</v>
      </c>
      <c r="S60" s="63">
        <f>'Base-case'!I14-S16</f>
        <v>0</v>
      </c>
      <c r="T60" s="63">
        <f>'Base-case'!J14-T16</f>
        <v>0</v>
      </c>
      <c r="U60" s="63">
        <f>'Base-case'!J14-U16</f>
        <v>0</v>
      </c>
      <c r="V60" s="63">
        <f>'Base-case'!J14-V16</f>
        <v>0</v>
      </c>
      <c r="W60" s="63">
        <f>'Base-case'!K14-W16</f>
        <v>0</v>
      </c>
      <c r="X60" s="63">
        <f>'Base-case'!K14-X16</f>
        <v>0</v>
      </c>
      <c r="Y60" s="63">
        <f>'Base-case'!K14-Y16</f>
        <v>0</v>
      </c>
      <c r="Z60" s="63">
        <f>'Base-case'!L14-Z16</f>
        <v>0</v>
      </c>
      <c r="AA60" s="63">
        <f>'Base-case'!L14-AA16</f>
        <v>0</v>
      </c>
      <c r="AB60" s="63">
        <f>'Base-case'!L14-AB16</f>
        <v>0</v>
      </c>
      <c r="AC60" s="63">
        <f>'Base-case'!M14-AC16</f>
        <v>0</v>
      </c>
      <c r="AD60" s="63">
        <f>'Base-case'!M14-AD16</f>
        <v>0</v>
      </c>
      <c r="AE60" s="63">
        <f>'Base-case'!M14-AE16</f>
        <v>0</v>
      </c>
      <c r="AF60" s="63">
        <f>'Base-case'!N14-AF16</f>
        <v>0</v>
      </c>
      <c r="AG60" s="63">
        <f>'Base-case'!N14-AG16</f>
        <v>0</v>
      </c>
      <c r="AH60" s="63">
        <f>'Base-case'!N14-AH16</f>
        <v>0</v>
      </c>
      <c r="AI60" s="63">
        <f>'Base-case'!O14-AI16</f>
        <v>0</v>
      </c>
      <c r="AJ60" s="63">
        <f>'Base-case'!O14-AJ16</f>
        <v>0</v>
      </c>
      <c r="AK60" s="63">
        <f>'Base-case'!O14-AK16</f>
        <v>0</v>
      </c>
      <c r="AL60" s="63">
        <f>'Base-case'!P14-AL16</f>
        <v>0</v>
      </c>
      <c r="AM60" s="63">
        <f>'Base-case'!P14-AM16</f>
        <v>0</v>
      </c>
      <c r="AN60" s="63">
        <f>'Base-case'!P14-AN16</f>
        <v>0</v>
      </c>
      <c r="AO60" s="63">
        <f>'Base-case'!Q14-AO16</f>
        <v>0</v>
      </c>
      <c r="AP60" s="63">
        <f>'Base-case'!Q14-AP16</f>
        <v>0</v>
      </c>
      <c r="AQ60" s="63">
        <f>'Base-case'!Q14-AQ16</f>
        <v>0</v>
      </c>
      <c r="AR60" s="63">
        <f>'Base-case'!R14-AR16</f>
        <v>0</v>
      </c>
      <c r="AS60" s="63">
        <f>'Base-case'!R14-AS16</f>
        <v>0</v>
      </c>
      <c r="AT60" s="63">
        <f>'Base-case'!R14-AT16</f>
        <v>0</v>
      </c>
      <c r="AU60" s="63">
        <f>'Base-case'!S14-AU16</f>
        <v>0</v>
      </c>
      <c r="AV60" s="63">
        <f>'Base-case'!S14-AV16</f>
        <v>0</v>
      </c>
      <c r="AW60" s="64">
        <f>'Base-case'!S14-AW16</f>
        <v>0</v>
      </c>
    </row>
    <row r="61" spans="1:49" ht="20.25" customHeight="1" x14ac:dyDescent="0.25">
      <c r="A61" s="364"/>
      <c r="B61" s="370"/>
      <c r="C61" s="350"/>
      <c r="D61" s="16" t="s">
        <v>25</v>
      </c>
      <c r="E61" s="94">
        <f>E60*$E$4</f>
        <v>0</v>
      </c>
      <c r="F61" s="63">
        <f>F60*$E$4</f>
        <v>0</v>
      </c>
      <c r="G61" s="63">
        <f>G60*$E$4</f>
        <v>0</v>
      </c>
      <c r="H61" s="63">
        <f>H60*$H$4</f>
        <v>0</v>
      </c>
      <c r="I61" s="63">
        <f>I60*$H$4</f>
        <v>0</v>
      </c>
      <c r="J61" s="63">
        <f>J60*$H$4</f>
        <v>0</v>
      </c>
      <c r="K61" s="63">
        <f>K60*$K$4</f>
        <v>0</v>
      </c>
      <c r="L61" s="63">
        <f>L60*$K$4</f>
        <v>0</v>
      </c>
      <c r="M61" s="63">
        <f>M60*$K$4</f>
        <v>0</v>
      </c>
      <c r="N61" s="63">
        <f>N60*$N$4</f>
        <v>0</v>
      </c>
      <c r="O61" s="63">
        <f>O60*$N$4</f>
        <v>0</v>
      </c>
      <c r="P61" s="63">
        <f>P60*$N$4</f>
        <v>0</v>
      </c>
      <c r="Q61" s="63">
        <f>Q60*$Q$4</f>
        <v>0</v>
      </c>
      <c r="R61" s="63">
        <f>R60*$Q$4</f>
        <v>0</v>
      </c>
      <c r="S61" s="63">
        <f>S60*$Q$4</f>
        <v>0</v>
      </c>
      <c r="T61" s="63">
        <f>T60*$T$4</f>
        <v>0</v>
      </c>
      <c r="U61" s="63">
        <f>U60*$T$4</f>
        <v>0</v>
      </c>
      <c r="V61" s="63">
        <f>V60*$T$4</f>
        <v>0</v>
      </c>
      <c r="W61" s="63">
        <f>W60*$W$4</f>
        <v>0</v>
      </c>
      <c r="X61" s="63">
        <f>X60*$W$4</f>
        <v>0</v>
      </c>
      <c r="Y61" s="63">
        <f>Y60*$W$4</f>
        <v>0</v>
      </c>
      <c r="Z61" s="63">
        <f>Z60*$Z$4</f>
        <v>0</v>
      </c>
      <c r="AA61" s="63">
        <f>AA60*$Z$4</f>
        <v>0</v>
      </c>
      <c r="AB61" s="63">
        <f>AB60*$Z$4</f>
        <v>0</v>
      </c>
      <c r="AC61" s="63">
        <f>AC60*$AC$4</f>
        <v>0</v>
      </c>
      <c r="AD61" s="63">
        <f>AD60*$AC$4</f>
        <v>0</v>
      </c>
      <c r="AE61" s="63">
        <f>AE60*$AC$4</f>
        <v>0</v>
      </c>
      <c r="AF61" s="63">
        <f>AF60*$AF$4</f>
        <v>0</v>
      </c>
      <c r="AG61" s="63">
        <f>AG60*$AF$4</f>
        <v>0</v>
      </c>
      <c r="AH61" s="63">
        <f>AH60*$AF$4</f>
        <v>0</v>
      </c>
      <c r="AI61" s="63">
        <f>AI60*$AI$4</f>
        <v>0</v>
      </c>
      <c r="AJ61" s="63">
        <f>AJ60*$AI$4</f>
        <v>0</v>
      </c>
      <c r="AK61" s="63">
        <f>AK60*$AI$4</f>
        <v>0</v>
      </c>
      <c r="AL61" s="63">
        <f>AL60*$AL$4</f>
        <v>0</v>
      </c>
      <c r="AM61" s="63">
        <f>AM60*$AL$4</f>
        <v>0</v>
      </c>
      <c r="AN61" s="63">
        <f>AN60*$AL$4</f>
        <v>0</v>
      </c>
      <c r="AO61" s="63">
        <f>AO60*$AO$4</f>
        <v>0</v>
      </c>
      <c r="AP61" s="63">
        <f>AP60*$AO$4</f>
        <v>0</v>
      </c>
      <c r="AQ61" s="63">
        <f>AQ60*$AO$4</f>
        <v>0</v>
      </c>
      <c r="AR61" s="63">
        <f>AR60*$AR$4</f>
        <v>0</v>
      </c>
      <c r="AS61" s="63">
        <f>AS60*$AR$4</f>
        <v>0</v>
      </c>
      <c r="AT61" s="63">
        <f>AT60*$AR$4</f>
        <v>0</v>
      </c>
      <c r="AU61" s="63">
        <f>AU60*$AU$4</f>
        <v>0</v>
      </c>
      <c r="AV61" s="63">
        <f>AV60*$AU$4</f>
        <v>0</v>
      </c>
      <c r="AW61" s="64">
        <f>AW60*$AU$4</f>
        <v>0</v>
      </c>
    </row>
    <row r="62" spans="1:49" ht="20.25" customHeight="1" x14ac:dyDescent="0.25">
      <c r="A62" s="364"/>
      <c r="B62" s="370"/>
      <c r="C62" s="350"/>
      <c r="D62" s="16" t="s">
        <v>92</v>
      </c>
      <c r="E62" s="94" t="str">
        <f>IFERROR(100*E60/'Base-case'!E14,"")</f>
        <v/>
      </c>
      <c r="F62" s="63" t="str">
        <f>IFERROR(100*F60/'Base-case'!E14,"")</f>
        <v/>
      </c>
      <c r="G62" s="63" t="str">
        <f>IFERROR(100*G60/'Base-case'!E14,"")</f>
        <v/>
      </c>
      <c r="H62" s="63" t="str">
        <f>IFERROR(100*H60/'Base-case'!F14,"")</f>
        <v/>
      </c>
      <c r="I62" s="63" t="str">
        <f>IFERROR(100*I60/'Base-case'!F14,"")</f>
        <v/>
      </c>
      <c r="J62" s="63" t="str">
        <f>IFERROR(100*J60/'Base-case'!F14,"")</f>
        <v/>
      </c>
      <c r="K62" s="63" t="str">
        <f>IFERROR(100*K60/'Base-case'!G14,"")</f>
        <v/>
      </c>
      <c r="L62" s="63" t="str">
        <f>IFERROR(100*L60/'Base-case'!G14,"")</f>
        <v/>
      </c>
      <c r="M62" s="63" t="str">
        <f>IFERROR(100*M60/'Base-case'!G14,"")</f>
        <v/>
      </c>
      <c r="N62" s="63" t="str">
        <f>IFERROR(100*N60/'Base-case'!H14,"")</f>
        <v/>
      </c>
      <c r="O62" s="63" t="str">
        <f>IFERROR(100*O60/'Base-case'!H14,"")</f>
        <v/>
      </c>
      <c r="P62" s="63" t="str">
        <f>IFERROR(100*P60/'Base-case'!H14,"")</f>
        <v/>
      </c>
      <c r="Q62" s="63" t="str">
        <f>IFERROR(100*Q60/'Base-case'!I14,"")</f>
        <v/>
      </c>
      <c r="R62" s="63" t="str">
        <f>IFERROR(100*R60/'Base-case'!I14,"")</f>
        <v/>
      </c>
      <c r="S62" s="63" t="str">
        <f>IFERROR(100*S60/'Base-case'!I14,"")</f>
        <v/>
      </c>
      <c r="T62" s="63" t="str">
        <f>IFERROR(100*T60/'Base-case'!J14,"")</f>
        <v/>
      </c>
      <c r="U62" s="63" t="str">
        <f>IFERROR(100*U60/'Base-case'!J14,"")</f>
        <v/>
      </c>
      <c r="V62" s="63" t="str">
        <f>IFERROR(100*V60/'Base-case'!J14,"")</f>
        <v/>
      </c>
      <c r="W62" s="63" t="str">
        <f>IFERROR(100*W60/'Base-case'!K14,"")</f>
        <v/>
      </c>
      <c r="X62" s="63" t="str">
        <f>IFERROR(100*X60/'Base-case'!K14,"")</f>
        <v/>
      </c>
      <c r="Y62" s="63" t="str">
        <f>IFERROR(100*Y60/'Base-case'!K14,"")</f>
        <v/>
      </c>
      <c r="Z62" s="63" t="str">
        <f>IFERROR(100*Z60/'Base-case'!L14,"")</f>
        <v/>
      </c>
      <c r="AA62" s="63" t="str">
        <f>IFERROR(100*AA60/'Base-case'!L14,"")</f>
        <v/>
      </c>
      <c r="AB62" s="63" t="str">
        <f>IFERROR(100*AB60/'Base-case'!L14,"")</f>
        <v/>
      </c>
      <c r="AC62" s="63" t="str">
        <f>IFERROR(100*AC60/'Base-case'!M14,"")</f>
        <v/>
      </c>
      <c r="AD62" s="63" t="str">
        <f>IFERROR(100*AD60/'Base-case'!M14,"")</f>
        <v/>
      </c>
      <c r="AE62" s="63" t="str">
        <f>IFERROR(100*AE60/'Base-case'!M14,"")</f>
        <v/>
      </c>
      <c r="AF62" s="63" t="str">
        <f>IFERROR(100*AF60/'Base-case'!N14,"")</f>
        <v/>
      </c>
      <c r="AG62" s="63" t="str">
        <f>IFERROR(100*AG60/'Base-case'!N14,"")</f>
        <v/>
      </c>
      <c r="AH62" s="63" t="str">
        <f>IFERROR(100*AH60/'Base-case'!N14,"")</f>
        <v/>
      </c>
      <c r="AI62" s="63" t="str">
        <f>IFERROR(100*AI60/'Base-case'!O14,"")</f>
        <v/>
      </c>
      <c r="AJ62" s="63" t="str">
        <f>IFERROR(100*AJ60/'Base-case'!O14,"")</f>
        <v/>
      </c>
      <c r="AK62" s="63" t="str">
        <f>IFERROR(100*AK60/'Base-case'!O14,"")</f>
        <v/>
      </c>
      <c r="AL62" s="63" t="str">
        <f>IFERROR(100*AL60/'Base-case'!P14,"")</f>
        <v/>
      </c>
      <c r="AM62" s="63" t="str">
        <f>IFERROR(100*AM60/'Base-case'!P14,"")</f>
        <v/>
      </c>
      <c r="AN62" s="63" t="str">
        <f>IFERROR(100*AN60/'Base-case'!P14,"")</f>
        <v/>
      </c>
      <c r="AO62" s="63" t="str">
        <f>IFERROR(100*AO60/'Base-case'!Q14,"")</f>
        <v/>
      </c>
      <c r="AP62" s="63" t="str">
        <f>IFERROR(100*AP60/'Base-case'!Q14,"")</f>
        <v/>
      </c>
      <c r="AQ62" s="63" t="str">
        <f>IFERROR(100*AQ60/'Base-case'!Q14,"")</f>
        <v/>
      </c>
      <c r="AR62" s="63" t="str">
        <f>IFERROR(100*AR60/'Base-case'!R14,"")</f>
        <v/>
      </c>
      <c r="AS62" s="63" t="str">
        <f>IFERROR(100*AS60/'Base-case'!R14,"")</f>
        <v/>
      </c>
      <c r="AT62" s="63" t="str">
        <f>IFERROR(100*AT60/'Base-case'!R14,"")</f>
        <v/>
      </c>
      <c r="AU62" s="63" t="str">
        <f>IFERROR(100*AU60/'Base-case'!S14,"")</f>
        <v/>
      </c>
      <c r="AV62" s="63" t="str">
        <f>IFERROR(100*AV60/'Base-case'!S14,"")</f>
        <v/>
      </c>
      <c r="AW62" s="64" t="str">
        <f>IFERROR(100*AW60/'Base-case'!S14,"")</f>
        <v/>
      </c>
    </row>
    <row r="63" spans="1:49" ht="20.25" customHeight="1" x14ac:dyDescent="0.25">
      <c r="A63" s="364"/>
      <c r="B63" s="370"/>
      <c r="C63" s="350" t="s">
        <v>97</v>
      </c>
      <c r="D63" s="16" t="s">
        <v>156</v>
      </c>
      <c r="E63" s="94">
        <f>'Base-case'!E16-E18</f>
        <v>0</v>
      </c>
      <c r="F63" s="63">
        <f>'Base-case'!E16-F18</f>
        <v>0</v>
      </c>
      <c r="G63" s="63">
        <f>'Base-case'!E16-G18</f>
        <v>0</v>
      </c>
      <c r="H63" s="63">
        <f>'Base-case'!F16-H18</f>
        <v>0</v>
      </c>
      <c r="I63" s="63">
        <f>'Base-case'!F16-I18</f>
        <v>0</v>
      </c>
      <c r="J63" s="63">
        <f>'Base-case'!F16-J18</f>
        <v>0</v>
      </c>
      <c r="K63" s="63">
        <f>'Base-case'!G16-K18</f>
        <v>0</v>
      </c>
      <c r="L63" s="63">
        <f>'Base-case'!G16-L18</f>
        <v>0</v>
      </c>
      <c r="M63" s="63">
        <f>'Base-case'!G16-M18</f>
        <v>0</v>
      </c>
      <c r="N63" s="63">
        <f>'Base-case'!H16-N18</f>
        <v>0</v>
      </c>
      <c r="O63" s="63">
        <f>'Base-case'!H16-O18</f>
        <v>0</v>
      </c>
      <c r="P63" s="63">
        <f>'Base-case'!H16-P18</f>
        <v>0</v>
      </c>
      <c r="Q63" s="63">
        <f>'Base-case'!I16-Q18</f>
        <v>0</v>
      </c>
      <c r="R63" s="63">
        <f>'Base-case'!I16-R18</f>
        <v>0</v>
      </c>
      <c r="S63" s="63">
        <f>'Base-case'!I16-S18</f>
        <v>0</v>
      </c>
      <c r="T63" s="63">
        <f>'Base-case'!J16-T18</f>
        <v>0</v>
      </c>
      <c r="U63" s="63">
        <f>'Base-case'!J16-U18</f>
        <v>0</v>
      </c>
      <c r="V63" s="63">
        <f>'Base-case'!J16-V18</f>
        <v>0</v>
      </c>
      <c r="W63" s="63">
        <f>'Base-case'!K16-W18</f>
        <v>0</v>
      </c>
      <c r="X63" s="63">
        <f>'Base-case'!K16-X18</f>
        <v>0</v>
      </c>
      <c r="Y63" s="63">
        <f>'Base-case'!K16-Y18</f>
        <v>0</v>
      </c>
      <c r="Z63" s="63">
        <f>'Base-case'!L16-Z18</f>
        <v>0</v>
      </c>
      <c r="AA63" s="63">
        <f>'Base-case'!L16-AA18</f>
        <v>0</v>
      </c>
      <c r="AB63" s="63">
        <f>'Base-case'!L16-AB18</f>
        <v>0</v>
      </c>
      <c r="AC63" s="63">
        <f>'Base-case'!M16-AC18</f>
        <v>0</v>
      </c>
      <c r="AD63" s="63">
        <f>'Base-case'!M16-AD18</f>
        <v>0</v>
      </c>
      <c r="AE63" s="63">
        <f>'Base-case'!M16-AE18</f>
        <v>0</v>
      </c>
      <c r="AF63" s="63">
        <f>'Base-case'!N16-AF18</f>
        <v>0</v>
      </c>
      <c r="AG63" s="63">
        <f>'Base-case'!N16-AG18</f>
        <v>0</v>
      </c>
      <c r="AH63" s="63">
        <f>'Base-case'!N16-AH18</f>
        <v>0</v>
      </c>
      <c r="AI63" s="63">
        <f>'Base-case'!O16-AI18</f>
        <v>0</v>
      </c>
      <c r="AJ63" s="63">
        <f>'Base-case'!O16-AJ18</f>
        <v>0</v>
      </c>
      <c r="AK63" s="63">
        <f>'Base-case'!O16-AK18</f>
        <v>0</v>
      </c>
      <c r="AL63" s="63">
        <f>'Base-case'!P16-AL18</f>
        <v>0</v>
      </c>
      <c r="AM63" s="63">
        <f>'Base-case'!P16-AM18</f>
        <v>0</v>
      </c>
      <c r="AN63" s="63">
        <f>'Base-case'!P16-AN18</f>
        <v>0</v>
      </c>
      <c r="AO63" s="63">
        <f>'Base-case'!Q16-AO18</f>
        <v>0</v>
      </c>
      <c r="AP63" s="63">
        <f>'Base-case'!Q16-AP18</f>
        <v>0</v>
      </c>
      <c r="AQ63" s="63">
        <f>'Base-case'!Q16-AQ18</f>
        <v>0</v>
      </c>
      <c r="AR63" s="63">
        <f>'Base-case'!R16-AR18</f>
        <v>0</v>
      </c>
      <c r="AS63" s="63">
        <f>'Base-case'!R16-AS18</f>
        <v>0</v>
      </c>
      <c r="AT63" s="63">
        <f>'Base-case'!R16-AT18</f>
        <v>0</v>
      </c>
      <c r="AU63" s="63">
        <f>'Base-case'!S16-AU18</f>
        <v>0</v>
      </c>
      <c r="AV63" s="63">
        <f>'Base-case'!S16-AV18</f>
        <v>0</v>
      </c>
      <c r="AW63" s="64">
        <f>'Base-case'!S16-AW18</f>
        <v>0</v>
      </c>
    </row>
    <row r="64" spans="1:49" ht="20.25" customHeight="1" x14ac:dyDescent="0.25">
      <c r="A64" s="364"/>
      <c r="B64" s="370"/>
      <c r="C64" s="350"/>
      <c r="D64" s="16" t="s">
        <v>25</v>
      </c>
      <c r="E64" s="94">
        <f>E63*$E$4</f>
        <v>0</v>
      </c>
      <c r="F64" s="63">
        <f>F63*$E$4</f>
        <v>0</v>
      </c>
      <c r="G64" s="63">
        <f>G63*$E$4</f>
        <v>0</v>
      </c>
      <c r="H64" s="63">
        <f>H63*$H$4</f>
        <v>0</v>
      </c>
      <c r="I64" s="63">
        <f>I63*$H$4</f>
        <v>0</v>
      </c>
      <c r="J64" s="63">
        <f>J63*$H$4</f>
        <v>0</v>
      </c>
      <c r="K64" s="63">
        <f>K63*$K$4</f>
        <v>0</v>
      </c>
      <c r="L64" s="63">
        <f>L63*$K$4</f>
        <v>0</v>
      </c>
      <c r="M64" s="63">
        <f>M63*$K$4</f>
        <v>0</v>
      </c>
      <c r="N64" s="63">
        <f>N63*$N$4</f>
        <v>0</v>
      </c>
      <c r="O64" s="63">
        <f>O63*$N$4</f>
        <v>0</v>
      </c>
      <c r="P64" s="63">
        <f>P63*$N$4</f>
        <v>0</v>
      </c>
      <c r="Q64" s="63">
        <f>Q63*$Q$4</f>
        <v>0</v>
      </c>
      <c r="R64" s="63">
        <f>R63*$Q$4</f>
        <v>0</v>
      </c>
      <c r="S64" s="63">
        <f>S63*$Q$4</f>
        <v>0</v>
      </c>
      <c r="T64" s="63">
        <f>T63*$T$4</f>
        <v>0</v>
      </c>
      <c r="U64" s="63">
        <f>U63*$T$4</f>
        <v>0</v>
      </c>
      <c r="V64" s="63">
        <f>V63*$T$4</f>
        <v>0</v>
      </c>
      <c r="W64" s="63">
        <f>W63*$W$4</f>
        <v>0</v>
      </c>
      <c r="X64" s="63">
        <f>X63*$W$4</f>
        <v>0</v>
      </c>
      <c r="Y64" s="63">
        <f>Y63*$W$4</f>
        <v>0</v>
      </c>
      <c r="Z64" s="63">
        <f>Z63*$Z$4</f>
        <v>0</v>
      </c>
      <c r="AA64" s="63">
        <f>AA63*$Z$4</f>
        <v>0</v>
      </c>
      <c r="AB64" s="63">
        <f>AB63*$Z$4</f>
        <v>0</v>
      </c>
      <c r="AC64" s="63">
        <f>AC63*$AC$4</f>
        <v>0</v>
      </c>
      <c r="AD64" s="63">
        <f>AD63*$AC$4</f>
        <v>0</v>
      </c>
      <c r="AE64" s="63">
        <f>AE63*$AC$4</f>
        <v>0</v>
      </c>
      <c r="AF64" s="63">
        <f>AF63*$AF$4</f>
        <v>0</v>
      </c>
      <c r="AG64" s="63">
        <f>AG63*$AF$4</f>
        <v>0</v>
      </c>
      <c r="AH64" s="63">
        <f>AH63*$AF$4</f>
        <v>0</v>
      </c>
      <c r="AI64" s="63">
        <f>AI63*$AI$4</f>
        <v>0</v>
      </c>
      <c r="AJ64" s="63">
        <f>AJ63*$AI$4</f>
        <v>0</v>
      </c>
      <c r="AK64" s="63">
        <f>AK63*$AI$4</f>
        <v>0</v>
      </c>
      <c r="AL64" s="63">
        <f>AL63*$AL$4</f>
        <v>0</v>
      </c>
      <c r="AM64" s="63">
        <f>AM63*$AL$4</f>
        <v>0</v>
      </c>
      <c r="AN64" s="63">
        <f>AN63*$AL$4</f>
        <v>0</v>
      </c>
      <c r="AO64" s="63">
        <f>AO63*$AO$4</f>
        <v>0</v>
      </c>
      <c r="AP64" s="63">
        <f>AP63*$AO$4</f>
        <v>0</v>
      </c>
      <c r="AQ64" s="63">
        <f>AQ63*$AO$4</f>
        <v>0</v>
      </c>
      <c r="AR64" s="63">
        <f>AR63*$AR$4</f>
        <v>0</v>
      </c>
      <c r="AS64" s="63">
        <f>AS63*$AR$4</f>
        <v>0</v>
      </c>
      <c r="AT64" s="63">
        <f>AT63*$AR$4</f>
        <v>0</v>
      </c>
      <c r="AU64" s="63">
        <f>AU63*$AU$4</f>
        <v>0</v>
      </c>
      <c r="AV64" s="63">
        <f>AV63*$AU$4</f>
        <v>0</v>
      </c>
      <c r="AW64" s="64">
        <f>AW63*$AU$4</f>
        <v>0</v>
      </c>
    </row>
    <row r="65" spans="1:49" ht="20.25" customHeight="1" x14ac:dyDescent="0.25">
      <c r="A65" s="364"/>
      <c r="B65" s="370"/>
      <c r="C65" s="350"/>
      <c r="D65" s="16" t="s">
        <v>92</v>
      </c>
      <c r="E65" s="94" t="str">
        <f>IFERROR(100*E63/'Base-case'!E16,"")</f>
        <v/>
      </c>
      <c r="F65" s="63" t="str">
        <f>IFERROR(100*F63/'Base-case'!E16,"")</f>
        <v/>
      </c>
      <c r="G65" s="63" t="str">
        <f>IFERROR(100*G63/'Base-case'!E16,"")</f>
        <v/>
      </c>
      <c r="H65" s="63" t="str">
        <f>IFERROR(100*H63/'Base-case'!F16,"")</f>
        <v/>
      </c>
      <c r="I65" s="63" t="str">
        <f>IFERROR(100*I63/'Base-case'!F16,"")</f>
        <v/>
      </c>
      <c r="J65" s="63" t="str">
        <f>IFERROR(100*J63/'Base-case'!F16,"")</f>
        <v/>
      </c>
      <c r="K65" s="63" t="str">
        <f>IFERROR(100*K63/'Base-case'!G16,"")</f>
        <v/>
      </c>
      <c r="L65" s="63" t="str">
        <f>IFERROR(100*L63/'Base-case'!G16,"")</f>
        <v/>
      </c>
      <c r="M65" s="63" t="str">
        <f>IFERROR(100*M63/'Base-case'!G16,"")</f>
        <v/>
      </c>
      <c r="N65" s="63" t="str">
        <f>IFERROR(100*N63/'Base-case'!H16,"")</f>
        <v/>
      </c>
      <c r="O65" s="63" t="str">
        <f>IFERROR(100*O63/'Base-case'!H16,"")</f>
        <v/>
      </c>
      <c r="P65" s="63" t="str">
        <f>IFERROR(100*P63/'Base-case'!H16,"")</f>
        <v/>
      </c>
      <c r="Q65" s="63" t="str">
        <f>IFERROR(100*Q63/'Base-case'!I16,"")</f>
        <v/>
      </c>
      <c r="R65" s="63" t="str">
        <f>IFERROR(100*R63/'Base-case'!I16,"")</f>
        <v/>
      </c>
      <c r="S65" s="63" t="str">
        <f>IFERROR(100*S63/'Base-case'!I16,"")</f>
        <v/>
      </c>
      <c r="T65" s="63" t="str">
        <f>IFERROR(100*T63/'Base-case'!J16,"")</f>
        <v/>
      </c>
      <c r="U65" s="63" t="str">
        <f>IFERROR(100*U63/'Base-case'!J16,"")</f>
        <v/>
      </c>
      <c r="V65" s="63" t="str">
        <f>IFERROR(100*V63/'Base-case'!J16,"")</f>
        <v/>
      </c>
      <c r="W65" s="63" t="str">
        <f>IFERROR(100*W63/'Base-case'!K16,"")</f>
        <v/>
      </c>
      <c r="X65" s="63" t="str">
        <f>IFERROR(100*X63/'Base-case'!K16,"")</f>
        <v/>
      </c>
      <c r="Y65" s="63" t="str">
        <f>IFERROR(100*Y63/'Base-case'!K16,"")</f>
        <v/>
      </c>
      <c r="Z65" s="63" t="str">
        <f>IFERROR(100*Z63/'Base-case'!L16,"")</f>
        <v/>
      </c>
      <c r="AA65" s="63" t="str">
        <f>IFERROR(100*AA63/'Base-case'!L16,"")</f>
        <v/>
      </c>
      <c r="AB65" s="63" t="str">
        <f>IFERROR(100*AB63/'Base-case'!L16,"")</f>
        <v/>
      </c>
      <c r="AC65" s="63" t="str">
        <f>IFERROR(100*AC63/'Base-case'!M16,"")</f>
        <v/>
      </c>
      <c r="AD65" s="63" t="str">
        <f>IFERROR(100*AD63/'Base-case'!M16,"")</f>
        <v/>
      </c>
      <c r="AE65" s="63" t="str">
        <f>IFERROR(100*AE63/'Base-case'!M16,"")</f>
        <v/>
      </c>
      <c r="AF65" s="63" t="str">
        <f>IFERROR(100*AF63/'Base-case'!N16,"")</f>
        <v/>
      </c>
      <c r="AG65" s="63" t="str">
        <f>IFERROR(100*AG63/'Base-case'!N16,"")</f>
        <v/>
      </c>
      <c r="AH65" s="63" t="str">
        <f>IFERROR(100*AH63/'Base-case'!N16,"")</f>
        <v/>
      </c>
      <c r="AI65" s="63" t="str">
        <f>IFERROR(100*AI63/'Base-case'!O16,"")</f>
        <v/>
      </c>
      <c r="AJ65" s="63" t="str">
        <f>IFERROR(100*AJ63/'Base-case'!O16,"")</f>
        <v/>
      </c>
      <c r="AK65" s="63" t="str">
        <f>IFERROR(100*AK63/'Base-case'!O16,"")</f>
        <v/>
      </c>
      <c r="AL65" s="63" t="str">
        <f>IFERROR(100*AL63/'Base-case'!P16,"")</f>
        <v/>
      </c>
      <c r="AM65" s="63" t="str">
        <f>IFERROR(100*AM63/'Base-case'!P16,"")</f>
        <v/>
      </c>
      <c r="AN65" s="63" t="str">
        <f>IFERROR(100*AN63/'Base-case'!P16,"")</f>
        <v/>
      </c>
      <c r="AO65" s="63" t="str">
        <f>IFERROR(100*AO63/'Base-case'!Q16,"")</f>
        <v/>
      </c>
      <c r="AP65" s="63" t="str">
        <f>IFERROR(100*AP63/'Base-case'!Q16,"")</f>
        <v/>
      </c>
      <c r="AQ65" s="63" t="str">
        <f>IFERROR(100*AQ63/'Base-case'!Q16,"")</f>
        <v/>
      </c>
      <c r="AR65" s="63" t="str">
        <f>IFERROR(100*AR63/'Base-case'!R16,"")</f>
        <v/>
      </c>
      <c r="AS65" s="63" t="str">
        <f>IFERROR(100*AS63/'Base-case'!R16,"")</f>
        <v/>
      </c>
      <c r="AT65" s="63" t="str">
        <f>IFERROR(100*AT63/'Base-case'!R16,"")</f>
        <v/>
      </c>
      <c r="AU65" s="63" t="str">
        <f>IFERROR(100*AU63/'Base-case'!S16,"")</f>
        <v/>
      </c>
      <c r="AV65" s="63" t="str">
        <f>IFERROR(100*AV63/'Base-case'!S16,"")</f>
        <v/>
      </c>
      <c r="AW65" s="64" t="str">
        <f>IFERROR(100*AW63/'Base-case'!S16,"")</f>
        <v/>
      </c>
    </row>
    <row r="66" spans="1:49" ht="20.25" customHeight="1" x14ac:dyDescent="0.25">
      <c r="A66" s="364"/>
      <c r="B66" s="370"/>
      <c r="C66" s="350" t="s">
        <v>190</v>
      </c>
      <c r="D66" s="16" t="s">
        <v>156</v>
      </c>
      <c r="E66" s="94">
        <f>-('Base-case'!E18-E20)</f>
        <v>0</v>
      </c>
      <c r="F66" s="63">
        <f>-('Base-case'!E18-F20)</f>
        <v>0</v>
      </c>
      <c r="G66" s="63">
        <f>-('Base-case'!E18-G20)</f>
        <v>0</v>
      </c>
      <c r="H66" s="63">
        <f>-('Base-case'!F18-H20)</f>
        <v>0</v>
      </c>
      <c r="I66" s="63">
        <f>-('Base-case'!F18-I20)</f>
        <v>0</v>
      </c>
      <c r="J66" s="63">
        <f>-('Base-case'!F18-J20)</f>
        <v>0</v>
      </c>
      <c r="K66" s="63">
        <f>-('Base-case'!G18-K20)</f>
        <v>0</v>
      </c>
      <c r="L66" s="63">
        <f>-('Base-case'!G18-L20)</f>
        <v>0</v>
      </c>
      <c r="M66" s="63">
        <f>-('Base-case'!G18-M20)</f>
        <v>0</v>
      </c>
      <c r="N66" s="63">
        <f>-('Base-case'!H18-N20)</f>
        <v>0</v>
      </c>
      <c r="O66" s="63">
        <f>-('Base-case'!H18-O20)</f>
        <v>0</v>
      </c>
      <c r="P66" s="63">
        <f>-('Base-case'!H18-P20)</f>
        <v>0</v>
      </c>
      <c r="Q66" s="63">
        <f>-('Base-case'!I18-Q20)</f>
        <v>0</v>
      </c>
      <c r="R66" s="63">
        <f>-('Base-case'!I18-R20)</f>
        <v>0</v>
      </c>
      <c r="S66" s="63">
        <f>-('Base-case'!I18-S20)</f>
        <v>0</v>
      </c>
      <c r="T66" s="63">
        <f>-('Base-case'!J18-T20)</f>
        <v>0</v>
      </c>
      <c r="U66" s="63">
        <f>-('Base-case'!J18-U20)</f>
        <v>0</v>
      </c>
      <c r="V66" s="63">
        <f>-('Base-case'!J18-V20)</f>
        <v>0</v>
      </c>
      <c r="W66" s="63">
        <f>-('Base-case'!K18-W20)</f>
        <v>0</v>
      </c>
      <c r="X66" s="63">
        <f>-('Base-case'!K18-X20)</f>
        <v>0</v>
      </c>
      <c r="Y66" s="63">
        <f>-('Base-case'!K18-Y20)</f>
        <v>0</v>
      </c>
      <c r="Z66" s="63">
        <f>-('Base-case'!L18-Z20)</f>
        <v>0</v>
      </c>
      <c r="AA66" s="63">
        <f>-('Base-case'!L18-AA20)</f>
        <v>0</v>
      </c>
      <c r="AB66" s="63">
        <f>-('Base-case'!L18-AB20)</f>
        <v>0</v>
      </c>
      <c r="AC66" s="63">
        <f>-('Base-case'!M18-AC20)</f>
        <v>0</v>
      </c>
      <c r="AD66" s="63">
        <f>-('Base-case'!M18-AD20)</f>
        <v>0</v>
      </c>
      <c r="AE66" s="63">
        <f>-('Base-case'!M18-AE20)</f>
        <v>0</v>
      </c>
      <c r="AF66" s="63">
        <f>-('Base-case'!N18-AF20)</f>
        <v>0</v>
      </c>
      <c r="AG66" s="63">
        <f>-('Base-case'!N18-AG20)</f>
        <v>0</v>
      </c>
      <c r="AH66" s="63">
        <f>-('Base-case'!N18-AH20)</f>
        <v>0</v>
      </c>
      <c r="AI66" s="63">
        <f>-('Base-case'!O18-AI20)</f>
        <v>0</v>
      </c>
      <c r="AJ66" s="63">
        <f>-('Base-case'!O18-AJ20)</f>
        <v>0</v>
      </c>
      <c r="AK66" s="63">
        <f>-('Base-case'!O18-AK20)</f>
        <v>0</v>
      </c>
      <c r="AL66" s="63">
        <f>-('Base-case'!P18-AL20)</f>
        <v>0</v>
      </c>
      <c r="AM66" s="63">
        <f>-('Base-case'!P18-AM20)</f>
        <v>0</v>
      </c>
      <c r="AN66" s="63">
        <f>-('Base-case'!P18-AN20)</f>
        <v>0</v>
      </c>
      <c r="AO66" s="63">
        <f>-('Base-case'!Q18-AO20)</f>
        <v>0</v>
      </c>
      <c r="AP66" s="63">
        <f>-('Base-case'!Q18-AP20)</f>
        <v>0</v>
      </c>
      <c r="AQ66" s="63">
        <f>-('Base-case'!Q18-AQ20)</f>
        <v>0</v>
      </c>
      <c r="AR66" s="63">
        <f>-('Base-case'!R18-AR20)</f>
        <v>0</v>
      </c>
      <c r="AS66" s="63">
        <f>-('Base-case'!R18-AS20)</f>
        <v>0</v>
      </c>
      <c r="AT66" s="63">
        <f>-('Base-case'!R18-AT20)</f>
        <v>0</v>
      </c>
      <c r="AU66" s="63">
        <f>-('Base-case'!S18-AU20)</f>
        <v>0</v>
      </c>
      <c r="AV66" s="63">
        <f>-('Base-case'!S18-AV20)</f>
        <v>0</v>
      </c>
      <c r="AW66" s="64">
        <f>-('Base-case'!S18-AW20)</f>
        <v>0</v>
      </c>
    </row>
    <row r="67" spans="1:49" ht="20.25" customHeight="1" x14ac:dyDescent="0.25">
      <c r="A67" s="364"/>
      <c r="B67" s="370"/>
      <c r="C67" s="350"/>
      <c r="D67" s="16" t="s">
        <v>25</v>
      </c>
      <c r="E67" s="94">
        <f>E66*$E$4</f>
        <v>0</v>
      </c>
      <c r="F67" s="63">
        <f>F66*$E$4</f>
        <v>0</v>
      </c>
      <c r="G67" s="63">
        <f>G66*$E$4</f>
        <v>0</v>
      </c>
      <c r="H67" s="63">
        <f>H66*$H$4</f>
        <v>0</v>
      </c>
      <c r="I67" s="63">
        <f>I66*$H$4</f>
        <v>0</v>
      </c>
      <c r="J67" s="63">
        <f>J66*$H$4</f>
        <v>0</v>
      </c>
      <c r="K67" s="63">
        <f>K66*$K$4</f>
        <v>0</v>
      </c>
      <c r="L67" s="63">
        <f>L66*$K$4</f>
        <v>0</v>
      </c>
      <c r="M67" s="63">
        <f>M66*$K$4</f>
        <v>0</v>
      </c>
      <c r="N67" s="63">
        <f>N66*$N$4</f>
        <v>0</v>
      </c>
      <c r="O67" s="63">
        <f>O66*$N$4</f>
        <v>0</v>
      </c>
      <c r="P67" s="63">
        <f>P66*$N$4</f>
        <v>0</v>
      </c>
      <c r="Q67" s="63">
        <f>Q66*$Q$4</f>
        <v>0</v>
      </c>
      <c r="R67" s="63">
        <f>R66*$Q$4</f>
        <v>0</v>
      </c>
      <c r="S67" s="63">
        <f>S66*$Q$4</f>
        <v>0</v>
      </c>
      <c r="T67" s="63">
        <f>T66*$T$4</f>
        <v>0</v>
      </c>
      <c r="U67" s="63">
        <f>U66*$T$4</f>
        <v>0</v>
      </c>
      <c r="V67" s="63">
        <f>V66*$T$4</f>
        <v>0</v>
      </c>
      <c r="W67" s="63">
        <f>W66*$W$4</f>
        <v>0</v>
      </c>
      <c r="X67" s="63">
        <f>X66*$W$4</f>
        <v>0</v>
      </c>
      <c r="Y67" s="63">
        <f>Y66*$W$4</f>
        <v>0</v>
      </c>
      <c r="Z67" s="63">
        <f>Z66*$Z$4</f>
        <v>0</v>
      </c>
      <c r="AA67" s="63">
        <f>AA66*$Z$4</f>
        <v>0</v>
      </c>
      <c r="AB67" s="63">
        <f>AB66*$Z$4</f>
        <v>0</v>
      </c>
      <c r="AC67" s="63">
        <f>AC66*$AC$4</f>
        <v>0</v>
      </c>
      <c r="AD67" s="63">
        <f>AD66*$AC$4</f>
        <v>0</v>
      </c>
      <c r="AE67" s="63">
        <f>AE66*$AC$4</f>
        <v>0</v>
      </c>
      <c r="AF67" s="63">
        <f>AF66*$AF$4</f>
        <v>0</v>
      </c>
      <c r="AG67" s="63">
        <f>AG66*$AF$4</f>
        <v>0</v>
      </c>
      <c r="AH67" s="63">
        <f>AH66*$AF$4</f>
        <v>0</v>
      </c>
      <c r="AI67" s="63">
        <f>AI66*$AI$4</f>
        <v>0</v>
      </c>
      <c r="AJ67" s="63">
        <f>AJ66*$AI$4</f>
        <v>0</v>
      </c>
      <c r="AK67" s="63">
        <f>AK66*$AI$4</f>
        <v>0</v>
      </c>
      <c r="AL67" s="63">
        <f>AL66*$AL$4</f>
        <v>0</v>
      </c>
      <c r="AM67" s="63">
        <f>AM66*$AL$4</f>
        <v>0</v>
      </c>
      <c r="AN67" s="63">
        <f>AN66*$AL$4</f>
        <v>0</v>
      </c>
      <c r="AO67" s="63">
        <f>AO66*$AO$4</f>
        <v>0</v>
      </c>
      <c r="AP67" s="63">
        <f>AP66*$AO$4</f>
        <v>0</v>
      </c>
      <c r="AQ67" s="63">
        <f>AQ66*$AO$4</f>
        <v>0</v>
      </c>
      <c r="AR67" s="63">
        <f>AR66*$AR$4</f>
        <v>0</v>
      </c>
      <c r="AS67" s="63">
        <f>AS66*$AR$4</f>
        <v>0</v>
      </c>
      <c r="AT67" s="63">
        <f>AT66*$AR$4</f>
        <v>0</v>
      </c>
      <c r="AU67" s="63">
        <f>AU66*$AU$4</f>
        <v>0</v>
      </c>
      <c r="AV67" s="63">
        <f>AV66*$AU$4</f>
        <v>0</v>
      </c>
      <c r="AW67" s="64">
        <f>AW66*$AU$4</f>
        <v>0</v>
      </c>
    </row>
    <row r="68" spans="1:49" ht="20.25" customHeight="1" thickBot="1" x14ac:dyDescent="0.3">
      <c r="A68" s="364"/>
      <c r="B68" s="371"/>
      <c r="C68" s="372"/>
      <c r="D68" s="97" t="s">
        <v>92</v>
      </c>
      <c r="E68" s="103" t="str">
        <f>IFERROR(100*E66/'Base-case'!E18,"")</f>
        <v/>
      </c>
      <c r="F68" s="78" t="str">
        <f>IFERROR(100*F66/'Base-case'!E18,"")</f>
        <v/>
      </c>
      <c r="G68" s="78" t="str">
        <f>IFERROR(100*G66/'Base-case'!E18,"")</f>
        <v/>
      </c>
      <c r="H68" s="78" t="str">
        <f>IFERROR(100*H66/'Base-case'!F18,"")</f>
        <v/>
      </c>
      <c r="I68" s="78" t="str">
        <f>IFERROR(100*I66/'Base-case'!F18,"")</f>
        <v/>
      </c>
      <c r="J68" s="78" t="str">
        <f>IFERROR(100*J66/'Base-case'!F18,"")</f>
        <v/>
      </c>
      <c r="K68" s="78" t="str">
        <f>IFERROR(100*K66/'Base-case'!G18,"")</f>
        <v/>
      </c>
      <c r="L68" s="78" t="str">
        <f>IFERROR(100*L66/'Base-case'!G18,"")</f>
        <v/>
      </c>
      <c r="M68" s="78" t="str">
        <f>IFERROR(100*M66/'Base-case'!G18,"")</f>
        <v/>
      </c>
      <c r="N68" s="78" t="str">
        <f>IFERROR(100*N66/'Base-case'!H18,"")</f>
        <v/>
      </c>
      <c r="O68" s="78" t="str">
        <f>IFERROR(100*O66/'Base-case'!H18,"")</f>
        <v/>
      </c>
      <c r="P68" s="78" t="str">
        <f>IFERROR(100*P66/'Base-case'!H18,"")</f>
        <v/>
      </c>
      <c r="Q68" s="78" t="str">
        <f>IFERROR(100*Q66/'Base-case'!I18,"")</f>
        <v/>
      </c>
      <c r="R68" s="78" t="str">
        <f>IFERROR(100*R66/'Base-case'!I18,"")</f>
        <v/>
      </c>
      <c r="S68" s="78" t="str">
        <f>IFERROR(100*S66/'Base-case'!I18,"")</f>
        <v/>
      </c>
      <c r="T68" s="78" t="str">
        <f>IFERROR(100*T66/'Base-case'!J18,"")</f>
        <v/>
      </c>
      <c r="U68" s="78" t="str">
        <f>IFERROR(100*U66/'Base-case'!J18,"")</f>
        <v/>
      </c>
      <c r="V68" s="78" t="str">
        <f>IFERROR(100*V66/'Base-case'!J18,"")</f>
        <v/>
      </c>
      <c r="W68" s="78" t="str">
        <f>IFERROR(100*W66/'Base-case'!K18,"")</f>
        <v/>
      </c>
      <c r="X68" s="78" t="str">
        <f>IFERROR(100*X66/'Base-case'!K18,"")</f>
        <v/>
      </c>
      <c r="Y68" s="78" t="str">
        <f>IFERROR(100*Y66/'Base-case'!K18,"")</f>
        <v/>
      </c>
      <c r="Z68" s="78" t="str">
        <f>IFERROR(100*Z66/'Base-case'!L18,"")</f>
        <v/>
      </c>
      <c r="AA68" s="78" t="str">
        <f>IFERROR(100*AA66/'Base-case'!L18,"")</f>
        <v/>
      </c>
      <c r="AB68" s="78" t="str">
        <f>IFERROR(100*AB66/'Base-case'!L18,"")</f>
        <v/>
      </c>
      <c r="AC68" s="78" t="str">
        <f>IFERROR(100*AC66/'Base-case'!M18,"")</f>
        <v/>
      </c>
      <c r="AD68" s="78" t="str">
        <f>IFERROR(100*AD66/'Base-case'!M18,"")</f>
        <v/>
      </c>
      <c r="AE68" s="78" t="str">
        <f>IFERROR(100*AE66/'Base-case'!M18,"")</f>
        <v/>
      </c>
      <c r="AF68" s="78" t="str">
        <f>IFERROR(100*AF66/'Base-case'!N18,"")</f>
        <v/>
      </c>
      <c r="AG68" s="78" t="str">
        <f>IFERROR(100*AG66/'Base-case'!N18,"")</f>
        <v/>
      </c>
      <c r="AH68" s="78" t="str">
        <f>IFERROR(100*AH66/'Base-case'!N18,"")</f>
        <v/>
      </c>
      <c r="AI68" s="78" t="str">
        <f>IFERROR(100*AI66/'Base-case'!O18,"")</f>
        <v/>
      </c>
      <c r="AJ68" s="78" t="str">
        <f>IFERROR(100*AJ66/'Base-case'!O18,"")</f>
        <v/>
      </c>
      <c r="AK68" s="78" t="str">
        <f>IFERROR(100*AK66/'Base-case'!O18,"")</f>
        <v/>
      </c>
      <c r="AL68" s="78" t="str">
        <f>IFERROR(100*AL66/'Base-case'!P18,"")</f>
        <v/>
      </c>
      <c r="AM68" s="78" t="str">
        <f>IFERROR(100*AM66/'Base-case'!P18,"")</f>
        <v/>
      </c>
      <c r="AN68" s="78" t="str">
        <f>IFERROR(100*AN66/'Base-case'!P18,"")</f>
        <v/>
      </c>
      <c r="AO68" s="78" t="str">
        <f>IFERROR(100*AO66/'Base-case'!Q18,"")</f>
        <v/>
      </c>
      <c r="AP68" s="78" t="str">
        <f>IFERROR(100*AP66/'Base-case'!Q18,"")</f>
        <v/>
      </c>
      <c r="AQ68" s="78" t="str">
        <f>IFERROR(100*AQ66/'Base-case'!Q18,"")</f>
        <v/>
      </c>
      <c r="AR68" s="78" t="str">
        <f>IFERROR(100*AR66/'Base-case'!R18,"")</f>
        <v/>
      </c>
      <c r="AS68" s="78" t="str">
        <f>IFERROR(100*AS66/'Base-case'!R18,"")</f>
        <v/>
      </c>
      <c r="AT68" s="78" t="str">
        <f>IFERROR(100*AT66/'Base-case'!R18,"")</f>
        <v/>
      </c>
      <c r="AU68" s="78" t="str">
        <f>IFERROR(100*AU66/'Base-case'!S18,"")</f>
        <v/>
      </c>
      <c r="AV68" s="78" t="str">
        <f>IFERROR(100*AV66/'Base-case'!S18,"")</f>
        <v/>
      </c>
      <c r="AW68" s="79" t="str">
        <f>IFERROR(100*AW66/'Base-case'!S18,"")</f>
        <v/>
      </c>
    </row>
    <row r="69" spans="1:49" ht="22.5" customHeight="1" x14ac:dyDescent="0.25">
      <c r="A69" s="364"/>
      <c r="B69" s="369" t="s">
        <v>88</v>
      </c>
      <c r="C69" s="349" t="s">
        <v>174</v>
      </c>
      <c r="D69" s="53" t="s">
        <v>160</v>
      </c>
      <c r="E69" s="101">
        <f>'Base-case'!E21-E23</f>
        <v>0</v>
      </c>
      <c r="F69" s="71">
        <f>'Base-case'!E21-F23</f>
        <v>0</v>
      </c>
      <c r="G69" s="71">
        <f>'Base-case'!E21-G23</f>
        <v>0</v>
      </c>
      <c r="H69" s="71">
        <f>'Base-case'!F21-H23</f>
        <v>0</v>
      </c>
      <c r="I69" s="71">
        <f>'Base-case'!F21-I23</f>
        <v>0</v>
      </c>
      <c r="J69" s="71">
        <f>'Base-case'!F21-J23</f>
        <v>0</v>
      </c>
      <c r="K69" s="71">
        <f>'Base-case'!G21-K23</f>
        <v>0</v>
      </c>
      <c r="L69" s="71">
        <f>'Base-case'!G21-L23</f>
        <v>0</v>
      </c>
      <c r="M69" s="71">
        <f>'Base-case'!G21-M23</f>
        <v>0</v>
      </c>
      <c r="N69" s="71">
        <f>'Base-case'!H21-N23</f>
        <v>0</v>
      </c>
      <c r="O69" s="71">
        <f>'Base-case'!H21-O23</f>
        <v>0</v>
      </c>
      <c r="P69" s="71">
        <f>'Base-case'!H21-P23</f>
        <v>0</v>
      </c>
      <c r="Q69" s="71">
        <f>'Base-case'!I21-Q23</f>
        <v>0</v>
      </c>
      <c r="R69" s="71">
        <f>'Base-case'!I21-R23</f>
        <v>0</v>
      </c>
      <c r="S69" s="71">
        <f>'Base-case'!I21-S23</f>
        <v>0</v>
      </c>
      <c r="T69" s="71">
        <f>'Base-case'!J21-T23</f>
        <v>0</v>
      </c>
      <c r="U69" s="71">
        <f>'Base-case'!J21-U23</f>
        <v>0</v>
      </c>
      <c r="V69" s="71">
        <f>'Base-case'!J21-V23</f>
        <v>0</v>
      </c>
      <c r="W69" s="71">
        <f>'Base-case'!K21-W23</f>
        <v>0</v>
      </c>
      <c r="X69" s="71">
        <f>'Base-case'!K21-X23</f>
        <v>0</v>
      </c>
      <c r="Y69" s="71">
        <f>'Base-case'!K21-Y23</f>
        <v>0</v>
      </c>
      <c r="Z69" s="71">
        <f>'Base-case'!L21-Z23</f>
        <v>0</v>
      </c>
      <c r="AA69" s="71">
        <f>'Base-case'!L21-AA23</f>
        <v>0</v>
      </c>
      <c r="AB69" s="71">
        <f>'Base-case'!L21-AB23</f>
        <v>0</v>
      </c>
      <c r="AC69" s="71">
        <f>'Base-case'!M21-AC23</f>
        <v>0</v>
      </c>
      <c r="AD69" s="71">
        <f>'Base-case'!M21-AD23</f>
        <v>0</v>
      </c>
      <c r="AE69" s="71">
        <f>'Base-case'!M21-AE23</f>
        <v>0</v>
      </c>
      <c r="AF69" s="71">
        <f>'Base-case'!N21-AF23</f>
        <v>0</v>
      </c>
      <c r="AG69" s="71">
        <f>'Base-case'!N21-AG23</f>
        <v>0</v>
      </c>
      <c r="AH69" s="71">
        <f>'Base-case'!N21-AH23</f>
        <v>0</v>
      </c>
      <c r="AI69" s="71">
        <f>'Base-case'!O21-AI23</f>
        <v>0</v>
      </c>
      <c r="AJ69" s="71">
        <f>'Base-case'!O21-AJ23</f>
        <v>0</v>
      </c>
      <c r="AK69" s="71">
        <f>'Base-case'!O21-AK23</f>
        <v>0</v>
      </c>
      <c r="AL69" s="71">
        <f>'Base-case'!P21-AL23</f>
        <v>0</v>
      </c>
      <c r="AM69" s="71">
        <f>'Base-case'!P21-AM23</f>
        <v>0</v>
      </c>
      <c r="AN69" s="71">
        <f>'Base-case'!P21-AN23</f>
        <v>0</v>
      </c>
      <c r="AO69" s="71">
        <f>'Base-case'!Q21-AO23</f>
        <v>0</v>
      </c>
      <c r="AP69" s="71">
        <f>'Base-case'!Q21-AP23</f>
        <v>0</v>
      </c>
      <c r="AQ69" s="71">
        <f>'Base-case'!Q21-AQ23</f>
        <v>0</v>
      </c>
      <c r="AR69" s="71">
        <f>'Base-case'!R21-AR23</f>
        <v>0</v>
      </c>
      <c r="AS69" s="71">
        <f>'Base-case'!R21-AS23</f>
        <v>0</v>
      </c>
      <c r="AT69" s="71">
        <f>'Base-case'!R21-AT23</f>
        <v>0</v>
      </c>
      <c r="AU69" s="71">
        <f>'Base-case'!S21-AU23</f>
        <v>0</v>
      </c>
      <c r="AV69" s="71">
        <f>'Base-case'!S21-AV23</f>
        <v>0</v>
      </c>
      <c r="AW69" s="72">
        <f>'Base-case'!S21-AW23</f>
        <v>0</v>
      </c>
    </row>
    <row r="70" spans="1:49" ht="22.5" customHeight="1" x14ac:dyDescent="0.25">
      <c r="A70" s="364"/>
      <c r="B70" s="370"/>
      <c r="C70" s="350"/>
      <c r="D70" s="17" t="s">
        <v>26</v>
      </c>
      <c r="E70" s="94">
        <f>E69*$E$4</f>
        <v>0</v>
      </c>
      <c r="F70" s="63">
        <f>F69*$E$4</f>
        <v>0</v>
      </c>
      <c r="G70" s="63">
        <f>G69*$E$4</f>
        <v>0</v>
      </c>
      <c r="H70" s="63">
        <f>H69*$H$4</f>
        <v>0</v>
      </c>
      <c r="I70" s="63">
        <f>I69*$H$4</f>
        <v>0</v>
      </c>
      <c r="J70" s="63">
        <f>J69*$H$4</f>
        <v>0</v>
      </c>
      <c r="K70" s="63">
        <f>K69*$K$4</f>
        <v>0</v>
      </c>
      <c r="L70" s="63">
        <f>L69*$K$4</f>
        <v>0</v>
      </c>
      <c r="M70" s="63">
        <f>M69*$K$4</f>
        <v>0</v>
      </c>
      <c r="N70" s="63">
        <f>N69*$N$4</f>
        <v>0</v>
      </c>
      <c r="O70" s="63">
        <f>O69*$N$4</f>
        <v>0</v>
      </c>
      <c r="P70" s="63">
        <f>P69*$N$4</f>
        <v>0</v>
      </c>
      <c r="Q70" s="63">
        <f>Q69*$Q$4</f>
        <v>0</v>
      </c>
      <c r="R70" s="63">
        <f>R69*$Q$4</f>
        <v>0</v>
      </c>
      <c r="S70" s="63">
        <f>S69*$Q$4</f>
        <v>0</v>
      </c>
      <c r="T70" s="63">
        <f>T69*$T$4</f>
        <v>0</v>
      </c>
      <c r="U70" s="63">
        <f>U69*$T$4</f>
        <v>0</v>
      </c>
      <c r="V70" s="63">
        <f>V69*$T$4</f>
        <v>0</v>
      </c>
      <c r="W70" s="63">
        <f>W69*$W$4</f>
        <v>0</v>
      </c>
      <c r="X70" s="63">
        <f>X69*$W$4</f>
        <v>0</v>
      </c>
      <c r="Y70" s="63">
        <f>Y69*$W$4</f>
        <v>0</v>
      </c>
      <c r="Z70" s="63">
        <f>Z69*$Z$4</f>
        <v>0</v>
      </c>
      <c r="AA70" s="63">
        <f>AA69*$Z$4</f>
        <v>0</v>
      </c>
      <c r="AB70" s="63">
        <f>AB69*$Z$4</f>
        <v>0</v>
      </c>
      <c r="AC70" s="63">
        <f>AC69*$AC$4</f>
        <v>0</v>
      </c>
      <c r="AD70" s="63">
        <f>AD69*$AC$4</f>
        <v>0</v>
      </c>
      <c r="AE70" s="63">
        <f>AE69*$AC$4</f>
        <v>0</v>
      </c>
      <c r="AF70" s="63">
        <f>AF69*$AF$4</f>
        <v>0</v>
      </c>
      <c r="AG70" s="63">
        <f>AG69*$AF$4</f>
        <v>0</v>
      </c>
      <c r="AH70" s="63">
        <f>AH69*$AF$4</f>
        <v>0</v>
      </c>
      <c r="AI70" s="63">
        <f>AI69*$AI$4</f>
        <v>0</v>
      </c>
      <c r="AJ70" s="63">
        <f>AJ69*$AI$4</f>
        <v>0</v>
      </c>
      <c r="AK70" s="63">
        <f>AK69*$AI$4</f>
        <v>0</v>
      </c>
      <c r="AL70" s="63">
        <f>AL69*$AL$4</f>
        <v>0</v>
      </c>
      <c r="AM70" s="63">
        <f>AM69*$AL$4</f>
        <v>0</v>
      </c>
      <c r="AN70" s="63">
        <f>AN69*$AL$4</f>
        <v>0</v>
      </c>
      <c r="AO70" s="63">
        <f>AO69*$AO$4</f>
        <v>0</v>
      </c>
      <c r="AP70" s="63">
        <f>AP69*$AO$4</f>
        <v>0</v>
      </c>
      <c r="AQ70" s="63">
        <f>AQ69*$AO$4</f>
        <v>0</v>
      </c>
      <c r="AR70" s="63">
        <f>AR69*$AR$4</f>
        <v>0</v>
      </c>
      <c r="AS70" s="63">
        <f>AS69*$AR$4</f>
        <v>0</v>
      </c>
      <c r="AT70" s="63">
        <f>AT69*$AR$4</f>
        <v>0</v>
      </c>
      <c r="AU70" s="63">
        <f>AU69*$AU$4</f>
        <v>0</v>
      </c>
      <c r="AV70" s="63">
        <f>AV69*$AU$4</f>
        <v>0</v>
      </c>
      <c r="AW70" s="64">
        <f>AW69*$AU$4</f>
        <v>0</v>
      </c>
    </row>
    <row r="71" spans="1:49" ht="22.5" customHeight="1" x14ac:dyDescent="0.25">
      <c r="A71" s="364"/>
      <c r="B71" s="370"/>
      <c r="C71" s="350"/>
      <c r="D71" s="17" t="s">
        <v>92</v>
      </c>
      <c r="E71" s="94" t="str">
        <f>IFERROR(100*E69/'Base-case'!E21,"")</f>
        <v/>
      </c>
      <c r="F71" s="63" t="str">
        <f>IFERROR(100*F69/'Base-case'!E21,"")</f>
        <v/>
      </c>
      <c r="G71" s="63" t="str">
        <f>IFERROR(100*G69/'Base-case'!E21,"")</f>
        <v/>
      </c>
      <c r="H71" s="63" t="str">
        <f>IFERROR(100*H69/'Base-case'!F21,"")</f>
        <v/>
      </c>
      <c r="I71" s="63" t="str">
        <f>IFERROR(100*I69/'Base-case'!F21,"")</f>
        <v/>
      </c>
      <c r="J71" s="63" t="str">
        <f>IFERROR(100*J69/'Base-case'!F21,"")</f>
        <v/>
      </c>
      <c r="K71" s="63" t="str">
        <f>IFERROR(100*K69/'Base-case'!G21,"")</f>
        <v/>
      </c>
      <c r="L71" s="63" t="str">
        <f>IFERROR(100*L69/'Base-case'!G21,"")</f>
        <v/>
      </c>
      <c r="M71" s="63" t="str">
        <f>IFERROR(100*M69/'Base-case'!G21,"")</f>
        <v/>
      </c>
      <c r="N71" s="63" t="str">
        <f>IFERROR(100*N69/'Base-case'!H21,"")</f>
        <v/>
      </c>
      <c r="O71" s="63" t="str">
        <f>IFERROR(100*O69/'Base-case'!H21,"")</f>
        <v/>
      </c>
      <c r="P71" s="63" t="str">
        <f>IFERROR(100*P69/'Base-case'!H21,"")</f>
        <v/>
      </c>
      <c r="Q71" s="63" t="str">
        <f>IFERROR(100*Q69/'Base-case'!I21,"")</f>
        <v/>
      </c>
      <c r="R71" s="63" t="str">
        <f>IFERROR(100*R69/'Base-case'!I21,"")</f>
        <v/>
      </c>
      <c r="S71" s="63" t="str">
        <f>IFERROR(100*S69/'Base-case'!I21,"")</f>
        <v/>
      </c>
      <c r="T71" s="63" t="str">
        <f>IFERROR(100*T69/'Base-case'!J21,"")</f>
        <v/>
      </c>
      <c r="U71" s="63" t="str">
        <f>IFERROR(100*U69/'Base-case'!J21,"")</f>
        <v/>
      </c>
      <c r="V71" s="63" t="str">
        <f>IFERROR(100*V69/'Base-case'!J21,"")</f>
        <v/>
      </c>
      <c r="W71" s="63" t="str">
        <f>IFERROR(100*W69/'Base-case'!K21,"")</f>
        <v/>
      </c>
      <c r="X71" s="63" t="str">
        <f>IFERROR(100*X69/'Base-case'!K21,"")</f>
        <v/>
      </c>
      <c r="Y71" s="63" t="str">
        <f>IFERROR(100*Y69/'Base-case'!K21,"")</f>
        <v/>
      </c>
      <c r="Z71" s="63" t="str">
        <f>IFERROR(100*Z69/'Base-case'!L21,"")</f>
        <v/>
      </c>
      <c r="AA71" s="63" t="str">
        <f>IFERROR(100*AA69/'Base-case'!L21,"")</f>
        <v/>
      </c>
      <c r="AB71" s="63" t="str">
        <f>IFERROR(100*AB69/'Base-case'!L21,"")</f>
        <v/>
      </c>
      <c r="AC71" s="63" t="str">
        <f>IFERROR(100*AC69/'Base-case'!M21,"")</f>
        <v/>
      </c>
      <c r="AD71" s="63" t="str">
        <f>IFERROR(100*AD69/'Base-case'!M21,"")</f>
        <v/>
      </c>
      <c r="AE71" s="63" t="str">
        <f>IFERROR(100*AE69/'Base-case'!M21,"")</f>
        <v/>
      </c>
      <c r="AF71" s="63" t="str">
        <f>IFERROR(100*AF69/'Base-case'!N21,"")</f>
        <v/>
      </c>
      <c r="AG71" s="63" t="str">
        <f>IFERROR(100*AG69/'Base-case'!N21,"")</f>
        <v/>
      </c>
      <c r="AH71" s="63" t="str">
        <f>IFERROR(100*AH69/'Base-case'!N21,"")</f>
        <v/>
      </c>
      <c r="AI71" s="63" t="str">
        <f>IFERROR(100*AI69/'Base-case'!O21,"")</f>
        <v/>
      </c>
      <c r="AJ71" s="63" t="str">
        <f>IFERROR(100*AJ69/'Base-case'!O21,"")</f>
        <v/>
      </c>
      <c r="AK71" s="63" t="str">
        <f>IFERROR(100*AK69/'Base-case'!O21,"")</f>
        <v/>
      </c>
      <c r="AL71" s="63" t="str">
        <f>IFERROR(100*AL69/'Base-case'!P21,"")</f>
        <v/>
      </c>
      <c r="AM71" s="63" t="str">
        <f>IFERROR(100*AM69/'Base-case'!P21,"")</f>
        <v/>
      </c>
      <c r="AN71" s="63" t="str">
        <f>IFERROR(100*AN69/'Base-case'!P21,"")</f>
        <v/>
      </c>
      <c r="AO71" s="63" t="str">
        <f>IFERROR(100*AO69/'Base-case'!Q21,"")</f>
        <v/>
      </c>
      <c r="AP71" s="63" t="str">
        <f>IFERROR(100*AP69/'Base-case'!Q21,"")</f>
        <v/>
      </c>
      <c r="AQ71" s="63" t="str">
        <f>IFERROR(100*AQ69/'Base-case'!Q21,"")</f>
        <v/>
      </c>
      <c r="AR71" s="63" t="str">
        <f>IFERROR(100*AR69/'Base-case'!R21,"")</f>
        <v/>
      </c>
      <c r="AS71" s="63" t="str">
        <f>IFERROR(100*AS69/'Base-case'!R21,"")</f>
        <v/>
      </c>
      <c r="AT71" s="63" t="str">
        <f>IFERROR(100*AT69/'Base-case'!R21,"")</f>
        <v/>
      </c>
      <c r="AU71" s="63" t="str">
        <f>IFERROR(100*AU69/'Base-case'!S21,"")</f>
        <v/>
      </c>
      <c r="AV71" s="63" t="str">
        <f>IFERROR(100*AV69/'Base-case'!S21,"")</f>
        <v/>
      </c>
      <c r="AW71" s="64" t="str">
        <f>IFERROR(100*AW69/'Base-case'!S21,"")</f>
        <v/>
      </c>
    </row>
    <row r="72" spans="1:49" ht="22.5" customHeight="1" x14ac:dyDescent="0.25">
      <c r="A72" s="364"/>
      <c r="B72" s="370"/>
      <c r="C72" s="350" t="s">
        <v>175</v>
      </c>
      <c r="D72" s="17" t="s">
        <v>160</v>
      </c>
      <c r="E72" s="94">
        <f>'Base-case'!E23-E25</f>
        <v>0</v>
      </c>
      <c r="F72" s="63">
        <f>'Base-case'!E23-F25</f>
        <v>0</v>
      </c>
      <c r="G72" s="63">
        <f>'Base-case'!E23-G25</f>
        <v>0</v>
      </c>
      <c r="H72" s="63">
        <f>'Base-case'!F23-H25</f>
        <v>0</v>
      </c>
      <c r="I72" s="63">
        <f>'Base-case'!F23-I25</f>
        <v>0</v>
      </c>
      <c r="J72" s="63">
        <f>'Base-case'!F23-J25</f>
        <v>0</v>
      </c>
      <c r="K72" s="63">
        <f>'Base-case'!G23-K25</f>
        <v>0</v>
      </c>
      <c r="L72" s="63">
        <f>'Base-case'!G23-L25</f>
        <v>0</v>
      </c>
      <c r="M72" s="63">
        <f>'Base-case'!G23-M25</f>
        <v>0</v>
      </c>
      <c r="N72" s="63">
        <f>'Base-case'!H23-N25</f>
        <v>0</v>
      </c>
      <c r="O72" s="63">
        <f>'Base-case'!H23-O25</f>
        <v>0</v>
      </c>
      <c r="P72" s="63">
        <f>'Base-case'!H23-P25</f>
        <v>0</v>
      </c>
      <c r="Q72" s="63">
        <f>'Base-case'!I23-Q25</f>
        <v>0</v>
      </c>
      <c r="R72" s="63">
        <f>'Base-case'!I23-R25</f>
        <v>0</v>
      </c>
      <c r="S72" s="63">
        <f>'Base-case'!I23-S25</f>
        <v>0</v>
      </c>
      <c r="T72" s="63">
        <f>'Base-case'!J23-T25</f>
        <v>0</v>
      </c>
      <c r="U72" s="63">
        <f>'Base-case'!J23-U25</f>
        <v>0</v>
      </c>
      <c r="V72" s="63">
        <f>'Base-case'!J23-V25</f>
        <v>0</v>
      </c>
      <c r="W72" s="63">
        <f>'Base-case'!K23-W25</f>
        <v>0</v>
      </c>
      <c r="X72" s="63">
        <f>'Base-case'!K23-X25</f>
        <v>0</v>
      </c>
      <c r="Y72" s="63">
        <f>'Base-case'!K23-Y25</f>
        <v>0</v>
      </c>
      <c r="Z72" s="63">
        <f>'Base-case'!L23-Z25</f>
        <v>0</v>
      </c>
      <c r="AA72" s="63">
        <f>'Base-case'!L23-AA25</f>
        <v>0</v>
      </c>
      <c r="AB72" s="63">
        <f>'Base-case'!L23-AB25</f>
        <v>0</v>
      </c>
      <c r="AC72" s="63">
        <f>'Base-case'!M23-AC25</f>
        <v>0</v>
      </c>
      <c r="AD72" s="63">
        <f>'Base-case'!M23-AD25</f>
        <v>0</v>
      </c>
      <c r="AE72" s="63">
        <f>'Base-case'!M23-AE25</f>
        <v>0</v>
      </c>
      <c r="AF72" s="63">
        <f>'Base-case'!N23-AF25</f>
        <v>0</v>
      </c>
      <c r="AG72" s="63">
        <f>'Base-case'!N23-AG25</f>
        <v>0</v>
      </c>
      <c r="AH72" s="63">
        <f>'Base-case'!N23-AH25</f>
        <v>0</v>
      </c>
      <c r="AI72" s="63">
        <f>'Base-case'!O23-AI25</f>
        <v>0</v>
      </c>
      <c r="AJ72" s="63">
        <f>'Base-case'!O23-AJ25</f>
        <v>0</v>
      </c>
      <c r="AK72" s="63">
        <f>'Base-case'!O23-AK25</f>
        <v>0</v>
      </c>
      <c r="AL72" s="63">
        <f>'Base-case'!P23-AL25</f>
        <v>0</v>
      </c>
      <c r="AM72" s="63">
        <f>'Base-case'!P23-AM25</f>
        <v>0</v>
      </c>
      <c r="AN72" s="63">
        <f>'Base-case'!P23-AN25</f>
        <v>0</v>
      </c>
      <c r="AO72" s="63">
        <f>'Base-case'!Q23-AO25</f>
        <v>0</v>
      </c>
      <c r="AP72" s="63">
        <f>'Base-case'!Q23-AP25</f>
        <v>0</v>
      </c>
      <c r="AQ72" s="63">
        <f>'Base-case'!Q23-AQ25</f>
        <v>0</v>
      </c>
      <c r="AR72" s="63">
        <f>'Base-case'!R23-AR25</f>
        <v>0</v>
      </c>
      <c r="AS72" s="63">
        <f>'Base-case'!R23-AS25</f>
        <v>0</v>
      </c>
      <c r="AT72" s="63">
        <f>'Base-case'!R23-AT25</f>
        <v>0</v>
      </c>
      <c r="AU72" s="63">
        <f>'Base-case'!S23-AU25</f>
        <v>0</v>
      </c>
      <c r="AV72" s="63">
        <f>'Base-case'!S23-AV25</f>
        <v>0</v>
      </c>
      <c r="AW72" s="64">
        <f>'Base-case'!S23-AW25</f>
        <v>0</v>
      </c>
    </row>
    <row r="73" spans="1:49" ht="22.5" customHeight="1" x14ac:dyDescent="0.25">
      <c r="A73" s="364"/>
      <c r="B73" s="370"/>
      <c r="C73" s="350"/>
      <c r="D73" s="17" t="s">
        <v>26</v>
      </c>
      <c r="E73" s="94">
        <f>E72*$E$4</f>
        <v>0</v>
      </c>
      <c r="F73" s="63">
        <f>F72*$E$4</f>
        <v>0</v>
      </c>
      <c r="G73" s="63">
        <f>G72*$E$4</f>
        <v>0</v>
      </c>
      <c r="H73" s="63">
        <f>H72*$H$4</f>
        <v>0</v>
      </c>
      <c r="I73" s="63">
        <f>I72*$H$4</f>
        <v>0</v>
      </c>
      <c r="J73" s="63">
        <f>J72*$H$4</f>
        <v>0</v>
      </c>
      <c r="K73" s="63">
        <f>K72*$K$4</f>
        <v>0</v>
      </c>
      <c r="L73" s="63">
        <f>L72*$K$4</f>
        <v>0</v>
      </c>
      <c r="M73" s="63">
        <f>M72*$K$4</f>
        <v>0</v>
      </c>
      <c r="N73" s="63">
        <f>N72*$N$4</f>
        <v>0</v>
      </c>
      <c r="O73" s="63">
        <f>O72*$N$4</f>
        <v>0</v>
      </c>
      <c r="P73" s="63">
        <f>P72*$N$4</f>
        <v>0</v>
      </c>
      <c r="Q73" s="63">
        <f>Q72*$Q$4</f>
        <v>0</v>
      </c>
      <c r="R73" s="63">
        <f>R72*$Q$4</f>
        <v>0</v>
      </c>
      <c r="S73" s="63">
        <f>S72*$Q$4</f>
        <v>0</v>
      </c>
      <c r="T73" s="63">
        <f>T72*$T$4</f>
        <v>0</v>
      </c>
      <c r="U73" s="63">
        <f>U72*$T$4</f>
        <v>0</v>
      </c>
      <c r="V73" s="63">
        <f>V72*$T$4</f>
        <v>0</v>
      </c>
      <c r="W73" s="63">
        <f>W72*$W$4</f>
        <v>0</v>
      </c>
      <c r="X73" s="63">
        <f>X72*$W$4</f>
        <v>0</v>
      </c>
      <c r="Y73" s="63">
        <f>Y72*$W$4</f>
        <v>0</v>
      </c>
      <c r="Z73" s="63">
        <f>Z72*$Z$4</f>
        <v>0</v>
      </c>
      <c r="AA73" s="63">
        <f>AA72*$Z$4</f>
        <v>0</v>
      </c>
      <c r="AB73" s="63">
        <f>AB72*$Z$4</f>
        <v>0</v>
      </c>
      <c r="AC73" s="63">
        <f>AC72*$AC$4</f>
        <v>0</v>
      </c>
      <c r="AD73" s="63">
        <f>AD72*$AC$4</f>
        <v>0</v>
      </c>
      <c r="AE73" s="63">
        <f>AE72*$AC$4</f>
        <v>0</v>
      </c>
      <c r="AF73" s="63">
        <f>AF72*$AF$4</f>
        <v>0</v>
      </c>
      <c r="AG73" s="63">
        <f>AG72*$AF$4</f>
        <v>0</v>
      </c>
      <c r="AH73" s="63">
        <f>AH72*$AF$4</f>
        <v>0</v>
      </c>
      <c r="AI73" s="63">
        <f>AI72*$AI$4</f>
        <v>0</v>
      </c>
      <c r="AJ73" s="63">
        <f>AJ72*$AI$4</f>
        <v>0</v>
      </c>
      <c r="AK73" s="63">
        <f>AK72*$AI$4</f>
        <v>0</v>
      </c>
      <c r="AL73" s="63">
        <f>AL72*$AL$4</f>
        <v>0</v>
      </c>
      <c r="AM73" s="63">
        <f>AM72*$AL$4</f>
        <v>0</v>
      </c>
      <c r="AN73" s="63">
        <f>AN72*$AL$4</f>
        <v>0</v>
      </c>
      <c r="AO73" s="63">
        <f>AO72*$AO$4</f>
        <v>0</v>
      </c>
      <c r="AP73" s="63">
        <f>AP72*$AO$4</f>
        <v>0</v>
      </c>
      <c r="AQ73" s="63">
        <f>AQ72*$AO$4</f>
        <v>0</v>
      </c>
      <c r="AR73" s="63">
        <f>AR72*$AR$4</f>
        <v>0</v>
      </c>
      <c r="AS73" s="63">
        <f>AS72*$AR$4</f>
        <v>0</v>
      </c>
      <c r="AT73" s="63">
        <f>AT72*$AR$4</f>
        <v>0</v>
      </c>
      <c r="AU73" s="63">
        <f>AU72*$AU$4</f>
        <v>0</v>
      </c>
      <c r="AV73" s="63">
        <f>AV72*$AU$4</f>
        <v>0</v>
      </c>
      <c r="AW73" s="64">
        <f>AW72*$AU$4</f>
        <v>0</v>
      </c>
    </row>
    <row r="74" spans="1:49" ht="22.5" customHeight="1" x14ac:dyDescent="0.25">
      <c r="A74" s="364"/>
      <c r="B74" s="370"/>
      <c r="C74" s="350"/>
      <c r="D74" s="17" t="s">
        <v>92</v>
      </c>
      <c r="E74" s="94" t="str">
        <f>IFERROR(100*E72/'Base-case'!E23,"")</f>
        <v/>
      </c>
      <c r="F74" s="63" t="str">
        <f>IFERROR(100*F72/'Base-case'!E23,"")</f>
        <v/>
      </c>
      <c r="G74" s="63" t="str">
        <f>IFERROR(100*G72/'Base-case'!E23,"")</f>
        <v/>
      </c>
      <c r="H74" s="63" t="str">
        <f>IFERROR(100*H72/'Base-case'!F23,"")</f>
        <v/>
      </c>
      <c r="I74" s="63" t="str">
        <f>IFERROR(100*I72/'Base-case'!F23,"")</f>
        <v/>
      </c>
      <c r="J74" s="63" t="str">
        <f>IFERROR(100*J72/'Base-case'!F23,"")</f>
        <v/>
      </c>
      <c r="K74" s="63" t="str">
        <f>IFERROR(100*K72/'Base-case'!G23,"")</f>
        <v/>
      </c>
      <c r="L74" s="63" t="str">
        <f>IFERROR(100*L72/'Base-case'!G23,"")</f>
        <v/>
      </c>
      <c r="M74" s="63" t="str">
        <f>IFERROR(100*M72/'Base-case'!G23,"")</f>
        <v/>
      </c>
      <c r="N74" s="63" t="str">
        <f>IFERROR(100*N72/'Base-case'!H23,"")</f>
        <v/>
      </c>
      <c r="O74" s="63" t="str">
        <f>IFERROR(100*O72/'Base-case'!H23,"")</f>
        <v/>
      </c>
      <c r="P74" s="63" t="str">
        <f>IFERROR(100*P72/'Base-case'!H23,"")</f>
        <v/>
      </c>
      <c r="Q74" s="63" t="str">
        <f>IFERROR(100*Q72/'Base-case'!I23,"")</f>
        <v/>
      </c>
      <c r="R74" s="63" t="str">
        <f>IFERROR(100*R72/'Base-case'!I23,"")</f>
        <v/>
      </c>
      <c r="S74" s="63" t="str">
        <f>IFERROR(100*S72/'Base-case'!I23,"")</f>
        <v/>
      </c>
      <c r="T74" s="63" t="str">
        <f>IFERROR(100*T72/'Base-case'!J23,"")</f>
        <v/>
      </c>
      <c r="U74" s="63" t="str">
        <f>IFERROR(100*U72/'Base-case'!J23,"")</f>
        <v/>
      </c>
      <c r="V74" s="63" t="str">
        <f>IFERROR(100*V72/'Base-case'!J23,"")</f>
        <v/>
      </c>
      <c r="W74" s="63" t="str">
        <f>IFERROR(100*W72/'Base-case'!K23,"")</f>
        <v/>
      </c>
      <c r="X74" s="63" t="str">
        <f>IFERROR(100*X72/'Base-case'!K23,"")</f>
        <v/>
      </c>
      <c r="Y74" s="63" t="str">
        <f>IFERROR(100*Y72/'Base-case'!K23,"")</f>
        <v/>
      </c>
      <c r="Z74" s="63" t="str">
        <f>IFERROR(100*Z72/'Base-case'!L23,"")</f>
        <v/>
      </c>
      <c r="AA74" s="63" t="str">
        <f>IFERROR(100*AA72/'Base-case'!L23,"")</f>
        <v/>
      </c>
      <c r="AB74" s="63" t="str">
        <f>IFERROR(100*AB72/'Base-case'!L23,"")</f>
        <v/>
      </c>
      <c r="AC74" s="63" t="str">
        <f>IFERROR(100*AC72/'Base-case'!M23,"")</f>
        <v/>
      </c>
      <c r="AD74" s="63" t="str">
        <f>IFERROR(100*AD72/'Base-case'!M23,"")</f>
        <v/>
      </c>
      <c r="AE74" s="63" t="str">
        <f>IFERROR(100*AE72/'Base-case'!M23,"")</f>
        <v/>
      </c>
      <c r="AF74" s="63" t="str">
        <f>IFERROR(100*AF72/'Base-case'!N23,"")</f>
        <v/>
      </c>
      <c r="AG74" s="63" t="str">
        <f>IFERROR(100*AG72/'Base-case'!N23,"")</f>
        <v/>
      </c>
      <c r="AH74" s="63" t="str">
        <f>IFERROR(100*AH72/'Base-case'!N23,"")</f>
        <v/>
      </c>
      <c r="AI74" s="63" t="str">
        <f>IFERROR(100*AI72/'Base-case'!O23,"")</f>
        <v/>
      </c>
      <c r="AJ74" s="63" t="str">
        <f>IFERROR(100*AJ72/'Base-case'!O23,"")</f>
        <v/>
      </c>
      <c r="AK74" s="63" t="str">
        <f>IFERROR(100*AK72/'Base-case'!O23,"")</f>
        <v/>
      </c>
      <c r="AL74" s="63" t="str">
        <f>IFERROR(100*AL72/'Base-case'!P23,"")</f>
        <v/>
      </c>
      <c r="AM74" s="63" t="str">
        <f>IFERROR(100*AM72/'Base-case'!P23,"")</f>
        <v/>
      </c>
      <c r="AN74" s="63" t="str">
        <f>IFERROR(100*AN72/'Base-case'!P23,"")</f>
        <v/>
      </c>
      <c r="AO74" s="63" t="str">
        <f>IFERROR(100*AO72/'Base-case'!Q23,"")</f>
        <v/>
      </c>
      <c r="AP74" s="63" t="str">
        <f>IFERROR(100*AP72/'Base-case'!Q23,"")</f>
        <v/>
      </c>
      <c r="AQ74" s="63" t="str">
        <f>IFERROR(100*AQ72/'Base-case'!Q23,"")</f>
        <v/>
      </c>
      <c r="AR74" s="63" t="str">
        <f>IFERROR(100*AR72/'Base-case'!R23,"")</f>
        <v/>
      </c>
      <c r="AS74" s="63" t="str">
        <f>IFERROR(100*AS72/'Base-case'!R23,"")</f>
        <v/>
      </c>
      <c r="AT74" s="63" t="str">
        <f>IFERROR(100*AT72/'Base-case'!R23,"")</f>
        <v/>
      </c>
      <c r="AU74" s="63" t="str">
        <f>IFERROR(100*AU72/'Base-case'!S23,"")</f>
        <v/>
      </c>
      <c r="AV74" s="63" t="str">
        <f>IFERROR(100*AV72/'Base-case'!S23,"")</f>
        <v/>
      </c>
      <c r="AW74" s="64" t="str">
        <f>IFERROR(100*AW72/'Base-case'!S23,"")</f>
        <v/>
      </c>
    </row>
    <row r="75" spans="1:49" ht="22.5" customHeight="1" x14ac:dyDescent="0.25">
      <c r="A75" s="364"/>
      <c r="B75" s="370"/>
      <c r="C75" s="350" t="s">
        <v>176</v>
      </c>
      <c r="D75" s="17" t="s">
        <v>160</v>
      </c>
      <c r="E75" s="94">
        <f>'Base-case'!E25-E27</f>
        <v>0</v>
      </c>
      <c r="F75" s="63">
        <f>'Base-case'!E25-F27</f>
        <v>0</v>
      </c>
      <c r="G75" s="63">
        <f>'Base-case'!E25-G27</f>
        <v>0</v>
      </c>
      <c r="H75" s="63">
        <f>'Base-case'!F25-H27</f>
        <v>0</v>
      </c>
      <c r="I75" s="63">
        <f>'Base-case'!F25-I27</f>
        <v>0</v>
      </c>
      <c r="J75" s="63">
        <f>'Base-case'!F25-J27</f>
        <v>0</v>
      </c>
      <c r="K75" s="63">
        <f>'Base-case'!G25-K27</f>
        <v>0</v>
      </c>
      <c r="L75" s="63">
        <f>'Base-case'!G25-L27</f>
        <v>0</v>
      </c>
      <c r="M75" s="63">
        <f>'Base-case'!G25-M27</f>
        <v>0</v>
      </c>
      <c r="N75" s="63">
        <f>'Base-case'!H25-N27</f>
        <v>0</v>
      </c>
      <c r="O75" s="63">
        <f>'Base-case'!H25-O27</f>
        <v>0</v>
      </c>
      <c r="P75" s="63">
        <f>'Base-case'!H25-P27</f>
        <v>0</v>
      </c>
      <c r="Q75" s="63">
        <f>'Base-case'!I25-Q27</f>
        <v>0</v>
      </c>
      <c r="R75" s="63">
        <f>'Base-case'!I25-R27</f>
        <v>0</v>
      </c>
      <c r="S75" s="63">
        <f>'Base-case'!I25-S27</f>
        <v>0</v>
      </c>
      <c r="T75" s="63">
        <f>'Base-case'!J25-T27</f>
        <v>0</v>
      </c>
      <c r="U75" s="63">
        <f>'Base-case'!J25-U27</f>
        <v>0</v>
      </c>
      <c r="V75" s="63">
        <f>'Base-case'!J25-V27</f>
        <v>0</v>
      </c>
      <c r="W75" s="63">
        <f>'Base-case'!K25-W27</f>
        <v>0</v>
      </c>
      <c r="X75" s="63">
        <f>'Base-case'!K25-X27</f>
        <v>0</v>
      </c>
      <c r="Y75" s="63">
        <f>'Base-case'!K25-Y27</f>
        <v>0</v>
      </c>
      <c r="Z75" s="63">
        <f>'Base-case'!L25-Z27</f>
        <v>0</v>
      </c>
      <c r="AA75" s="63">
        <f>'Base-case'!L25-AA27</f>
        <v>0</v>
      </c>
      <c r="AB75" s="63">
        <f>'Base-case'!L25-AB27</f>
        <v>0</v>
      </c>
      <c r="AC75" s="63">
        <f>'Base-case'!M25-AC27</f>
        <v>0</v>
      </c>
      <c r="AD75" s="63">
        <f>'Base-case'!M25-AD27</f>
        <v>0</v>
      </c>
      <c r="AE75" s="63">
        <f>'Base-case'!M25-AE27</f>
        <v>0</v>
      </c>
      <c r="AF75" s="63">
        <f>'Base-case'!N25-AF27</f>
        <v>0</v>
      </c>
      <c r="AG75" s="63">
        <f>'Base-case'!N25-AG27</f>
        <v>0</v>
      </c>
      <c r="AH75" s="63">
        <f>'Base-case'!N25-AH27</f>
        <v>0</v>
      </c>
      <c r="AI75" s="63">
        <f>'Base-case'!O25-AI27</f>
        <v>0</v>
      </c>
      <c r="AJ75" s="63">
        <f>'Base-case'!O25-AJ27</f>
        <v>0</v>
      </c>
      <c r="AK75" s="63">
        <f>'Base-case'!O25-AK27</f>
        <v>0</v>
      </c>
      <c r="AL75" s="63">
        <f>'Base-case'!P25-AL27</f>
        <v>0</v>
      </c>
      <c r="AM75" s="63">
        <f>'Base-case'!P25-AM27</f>
        <v>0</v>
      </c>
      <c r="AN75" s="63">
        <f>'Base-case'!P25-AN27</f>
        <v>0</v>
      </c>
      <c r="AO75" s="63">
        <f>'Base-case'!Q25-AO27</f>
        <v>0</v>
      </c>
      <c r="AP75" s="63">
        <f>'Base-case'!Q25-AP27</f>
        <v>0</v>
      </c>
      <c r="AQ75" s="63">
        <f>'Base-case'!Q25-AQ27</f>
        <v>0</v>
      </c>
      <c r="AR75" s="63">
        <f>'Base-case'!R25-AR27</f>
        <v>0</v>
      </c>
      <c r="AS75" s="63">
        <f>'Base-case'!R25-AS27</f>
        <v>0</v>
      </c>
      <c r="AT75" s="63">
        <f>'Base-case'!R25-AT27</f>
        <v>0</v>
      </c>
      <c r="AU75" s="63">
        <f>'Base-case'!S25-AU27</f>
        <v>0</v>
      </c>
      <c r="AV75" s="63">
        <f>'Base-case'!S25-AV27</f>
        <v>0</v>
      </c>
      <c r="AW75" s="64">
        <f>'Base-case'!S25-AW27</f>
        <v>0</v>
      </c>
    </row>
    <row r="76" spans="1:49" ht="22.5" customHeight="1" x14ac:dyDescent="0.25">
      <c r="A76" s="364"/>
      <c r="B76" s="370"/>
      <c r="C76" s="350"/>
      <c r="D76" s="17" t="s">
        <v>26</v>
      </c>
      <c r="E76" s="94">
        <f>E75*$E$4</f>
        <v>0</v>
      </c>
      <c r="F76" s="63">
        <f>F75*$E$4</f>
        <v>0</v>
      </c>
      <c r="G76" s="63">
        <f>G75*$E$4</f>
        <v>0</v>
      </c>
      <c r="H76" s="63">
        <f>H75*$H$4</f>
        <v>0</v>
      </c>
      <c r="I76" s="63">
        <f>I75*$H$4</f>
        <v>0</v>
      </c>
      <c r="J76" s="63">
        <f>J75*$H$4</f>
        <v>0</v>
      </c>
      <c r="K76" s="63">
        <f>K75*$K$4</f>
        <v>0</v>
      </c>
      <c r="L76" s="63">
        <f>L75*$K$4</f>
        <v>0</v>
      </c>
      <c r="M76" s="63">
        <f>M75*$K$4</f>
        <v>0</v>
      </c>
      <c r="N76" s="63">
        <f>N75*$N$4</f>
        <v>0</v>
      </c>
      <c r="O76" s="63">
        <f>O75*$N$4</f>
        <v>0</v>
      </c>
      <c r="P76" s="63">
        <f>P75*$N$4</f>
        <v>0</v>
      </c>
      <c r="Q76" s="63">
        <f>Q75*$Q$4</f>
        <v>0</v>
      </c>
      <c r="R76" s="63">
        <f>R75*$Q$4</f>
        <v>0</v>
      </c>
      <c r="S76" s="63">
        <f>S75*$Q$4</f>
        <v>0</v>
      </c>
      <c r="T76" s="63">
        <f>T75*$T$4</f>
        <v>0</v>
      </c>
      <c r="U76" s="63">
        <f>U75*$T$4</f>
        <v>0</v>
      </c>
      <c r="V76" s="63">
        <f>V75*$T$4</f>
        <v>0</v>
      </c>
      <c r="W76" s="63">
        <f>W75*$W$4</f>
        <v>0</v>
      </c>
      <c r="X76" s="63">
        <f>X75*$W$4</f>
        <v>0</v>
      </c>
      <c r="Y76" s="63">
        <f>Y75*$W$4</f>
        <v>0</v>
      </c>
      <c r="Z76" s="63">
        <f>Z75*$Z$4</f>
        <v>0</v>
      </c>
      <c r="AA76" s="63">
        <f>AA75*$Z$4</f>
        <v>0</v>
      </c>
      <c r="AB76" s="63">
        <f>AB75*$Z$4</f>
        <v>0</v>
      </c>
      <c r="AC76" s="63">
        <f>AC75*$AC$4</f>
        <v>0</v>
      </c>
      <c r="AD76" s="63">
        <f>AD75*$AC$4</f>
        <v>0</v>
      </c>
      <c r="AE76" s="63">
        <f>AE75*$AC$4</f>
        <v>0</v>
      </c>
      <c r="AF76" s="63">
        <f>AF75*$AF$4</f>
        <v>0</v>
      </c>
      <c r="AG76" s="63">
        <f>AG75*$AF$4</f>
        <v>0</v>
      </c>
      <c r="AH76" s="63">
        <f>AH75*$AF$4</f>
        <v>0</v>
      </c>
      <c r="AI76" s="63">
        <f>AI75*$AI$4</f>
        <v>0</v>
      </c>
      <c r="AJ76" s="63">
        <f>AJ75*$AI$4</f>
        <v>0</v>
      </c>
      <c r="AK76" s="63">
        <f>AK75*$AI$4</f>
        <v>0</v>
      </c>
      <c r="AL76" s="63">
        <f>AL75*$AL$4</f>
        <v>0</v>
      </c>
      <c r="AM76" s="63">
        <f>AM75*$AL$4</f>
        <v>0</v>
      </c>
      <c r="AN76" s="63">
        <f>AN75*$AL$4</f>
        <v>0</v>
      </c>
      <c r="AO76" s="63">
        <f>AO75*$AO$4</f>
        <v>0</v>
      </c>
      <c r="AP76" s="63">
        <f>AP75*$AO$4</f>
        <v>0</v>
      </c>
      <c r="AQ76" s="63">
        <f>AQ75*$AO$4</f>
        <v>0</v>
      </c>
      <c r="AR76" s="63">
        <f>AR75*$AR$4</f>
        <v>0</v>
      </c>
      <c r="AS76" s="63">
        <f>AS75*$AR$4</f>
        <v>0</v>
      </c>
      <c r="AT76" s="63">
        <f>AT75*$AR$4</f>
        <v>0</v>
      </c>
      <c r="AU76" s="63">
        <f>AU75*$AU$4</f>
        <v>0</v>
      </c>
      <c r="AV76" s="63">
        <f>AV75*$AU$4</f>
        <v>0</v>
      </c>
      <c r="AW76" s="64">
        <f>AW75*$AU$4</f>
        <v>0</v>
      </c>
    </row>
    <row r="77" spans="1:49" ht="22.5" customHeight="1" x14ac:dyDescent="0.25">
      <c r="A77" s="364"/>
      <c r="B77" s="370"/>
      <c r="C77" s="350"/>
      <c r="D77" s="17" t="s">
        <v>92</v>
      </c>
      <c r="E77" s="94" t="str">
        <f>IFERROR(100*E75/'Base-case'!E25,"")</f>
        <v/>
      </c>
      <c r="F77" s="63" t="str">
        <f>IFERROR(100*F75/'Base-case'!E25,"")</f>
        <v/>
      </c>
      <c r="G77" s="63" t="str">
        <f>IFERROR(100*G75/'Base-case'!E25,"")</f>
        <v/>
      </c>
      <c r="H77" s="63" t="str">
        <f>IFERROR(100*H75/'Base-case'!F25,"")</f>
        <v/>
      </c>
      <c r="I77" s="63" t="str">
        <f>IFERROR(100*I75/'Base-case'!F25,"")</f>
        <v/>
      </c>
      <c r="J77" s="63" t="str">
        <f>IFERROR(100*J75/'Base-case'!F25,"")</f>
        <v/>
      </c>
      <c r="K77" s="63" t="str">
        <f>IFERROR(100*K75/'Base-case'!G25,"")</f>
        <v/>
      </c>
      <c r="L77" s="63" t="str">
        <f>IFERROR(100*L75/'Base-case'!G25,"")</f>
        <v/>
      </c>
      <c r="M77" s="63" t="str">
        <f>IFERROR(100*M75/'Base-case'!G25,"")</f>
        <v/>
      </c>
      <c r="N77" s="63" t="str">
        <f>IFERROR(100*N75/'Base-case'!H25,"")</f>
        <v/>
      </c>
      <c r="O77" s="63" t="str">
        <f>IFERROR(100*O75/'Base-case'!H25,"")</f>
        <v/>
      </c>
      <c r="P77" s="63" t="str">
        <f>IFERROR(100*P75/'Base-case'!H25,"")</f>
        <v/>
      </c>
      <c r="Q77" s="63" t="str">
        <f>IFERROR(100*Q75/'Base-case'!I25,"")</f>
        <v/>
      </c>
      <c r="R77" s="63" t="str">
        <f>IFERROR(100*R75/'Base-case'!I25,"")</f>
        <v/>
      </c>
      <c r="S77" s="63" t="str">
        <f>IFERROR(100*S75/'Base-case'!I25,"")</f>
        <v/>
      </c>
      <c r="T77" s="63" t="str">
        <f>IFERROR(100*T75/'Base-case'!J25,"")</f>
        <v/>
      </c>
      <c r="U77" s="63" t="str">
        <f>IFERROR(100*U75/'Base-case'!J25,"")</f>
        <v/>
      </c>
      <c r="V77" s="63" t="str">
        <f>IFERROR(100*V75/'Base-case'!J25,"")</f>
        <v/>
      </c>
      <c r="W77" s="63" t="str">
        <f>IFERROR(100*W75/'Base-case'!K25,"")</f>
        <v/>
      </c>
      <c r="X77" s="63" t="str">
        <f>IFERROR(100*X75/'Base-case'!K25,"")</f>
        <v/>
      </c>
      <c r="Y77" s="63" t="str">
        <f>IFERROR(100*Y75/'Base-case'!K25,"")</f>
        <v/>
      </c>
      <c r="Z77" s="63" t="str">
        <f>IFERROR(100*Z75/'Base-case'!L25,"")</f>
        <v/>
      </c>
      <c r="AA77" s="63" t="str">
        <f>IFERROR(100*AA75/'Base-case'!L25,"")</f>
        <v/>
      </c>
      <c r="AB77" s="63" t="str">
        <f>IFERROR(100*AB75/'Base-case'!L25,"")</f>
        <v/>
      </c>
      <c r="AC77" s="63" t="str">
        <f>IFERROR(100*AC75/'Base-case'!M25,"")</f>
        <v/>
      </c>
      <c r="AD77" s="63" t="str">
        <f>IFERROR(100*AD75/'Base-case'!M25,"")</f>
        <v/>
      </c>
      <c r="AE77" s="63" t="str">
        <f>IFERROR(100*AE75/'Base-case'!M25,"")</f>
        <v/>
      </c>
      <c r="AF77" s="63" t="str">
        <f>IFERROR(100*AF75/'Base-case'!N25,"")</f>
        <v/>
      </c>
      <c r="AG77" s="63" t="str">
        <f>IFERROR(100*AG75/'Base-case'!N25,"")</f>
        <v/>
      </c>
      <c r="AH77" s="63" t="str">
        <f>IFERROR(100*AH75/'Base-case'!N25,"")</f>
        <v/>
      </c>
      <c r="AI77" s="63" t="str">
        <f>IFERROR(100*AI75/'Base-case'!O25,"")</f>
        <v/>
      </c>
      <c r="AJ77" s="63" t="str">
        <f>IFERROR(100*AJ75/'Base-case'!O25,"")</f>
        <v/>
      </c>
      <c r="AK77" s="63" t="str">
        <f>IFERROR(100*AK75/'Base-case'!O25,"")</f>
        <v/>
      </c>
      <c r="AL77" s="63" t="str">
        <f>IFERROR(100*AL75/'Base-case'!P25,"")</f>
        <v/>
      </c>
      <c r="AM77" s="63" t="str">
        <f>IFERROR(100*AM75/'Base-case'!P25,"")</f>
        <v/>
      </c>
      <c r="AN77" s="63" t="str">
        <f>IFERROR(100*AN75/'Base-case'!P25,"")</f>
        <v/>
      </c>
      <c r="AO77" s="63" t="str">
        <f>IFERROR(100*AO75/'Base-case'!Q25,"")</f>
        <v/>
      </c>
      <c r="AP77" s="63" t="str">
        <f>IFERROR(100*AP75/'Base-case'!Q25,"")</f>
        <v/>
      </c>
      <c r="AQ77" s="63" t="str">
        <f>IFERROR(100*AQ75/'Base-case'!Q25,"")</f>
        <v/>
      </c>
      <c r="AR77" s="63" t="str">
        <f>IFERROR(100*AR75/'Base-case'!R25,"")</f>
        <v/>
      </c>
      <c r="AS77" s="63" t="str">
        <f>IFERROR(100*AS75/'Base-case'!R25,"")</f>
        <v/>
      </c>
      <c r="AT77" s="63" t="str">
        <f>IFERROR(100*AT75/'Base-case'!R25,"")</f>
        <v/>
      </c>
      <c r="AU77" s="63" t="str">
        <f>IFERROR(100*AU75/'Base-case'!S25,"")</f>
        <v/>
      </c>
      <c r="AV77" s="63" t="str">
        <f>IFERROR(100*AV75/'Base-case'!S25,"")</f>
        <v/>
      </c>
      <c r="AW77" s="64" t="str">
        <f>IFERROR(100*AW75/'Base-case'!S25,"")</f>
        <v/>
      </c>
    </row>
    <row r="78" spans="1:49" ht="22.5" customHeight="1" x14ac:dyDescent="0.25">
      <c r="A78" s="364"/>
      <c r="B78" s="370"/>
      <c r="C78" s="341" t="s">
        <v>98</v>
      </c>
      <c r="D78" s="18" t="s">
        <v>160</v>
      </c>
      <c r="E78" s="94">
        <f>'Base-case'!E27-E29</f>
        <v>0</v>
      </c>
      <c r="F78" s="63">
        <f>'Base-case'!E27-F29</f>
        <v>0</v>
      </c>
      <c r="G78" s="63">
        <f>'Base-case'!E27-G29</f>
        <v>0</v>
      </c>
      <c r="H78" s="63">
        <f>'Base-case'!F27-H29</f>
        <v>0</v>
      </c>
      <c r="I78" s="63">
        <f>'Base-case'!F27-I29</f>
        <v>0</v>
      </c>
      <c r="J78" s="63">
        <f>'Base-case'!F27-J29</f>
        <v>0</v>
      </c>
      <c r="K78" s="63">
        <f>'Base-case'!G27-K29</f>
        <v>0</v>
      </c>
      <c r="L78" s="63">
        <f>'Base-case'!G27-L29</f>
        <v>0</v>
      </c>
      <c r="M78" s="63">
        <f>'Base-case'!G27-M29</f>
        <v>0</v>
      </c>
      <c r="N78" s="63">
        <f>'Base-case'!H27-N29</f>
        <v>0</v>
      </c>
      <c r="O78" s="63">
        <f>'Base-case'!H27-O29</f>
        <v>0</v>
      </c>
      <c r="P78" s="63">
        <f>'Base-case'!H27-P29</f>
        <v>0</v>
      </c>
      <c r="Q78" s="63">
        <f>'Base-case'!I27-Q29</f>
        <v>0</v>
      </c>
      <c r="R78" s="63">
        <f>'Base-case'!I27-R29</f>
        <v>0</v>
      </c>
      <c r="S78" s="63">
        <f>'Base-case'!I27-S29</f>
        <v>0</v>
      </c>
      <c r="T78" s="63">
        <f>'Base-case'!J27-T29</f>
        <v>0</v>
      </c>
      <c r="U78" s="63">
        <f>'Base-case'!J27-U29</f>
        <v>0</v>
      </c>
      <c r="V78" s="63">
        <f>'Base-case'!J27-V29</f>
        <v>0</v>
      </c>
      <c r="W78" s="63">
        <f>'Base-case'!K27-W29</f>
        <v>0</v>
      </c>
      <c r="X78" s="63">
        <f>'Base-case'!K27-X29</f>
        <v>0</v>
      </c>
      <c r="Y78" s="63">
        <f>'Base-case'!K27-Y29</f>
        <v>0</v>
      </c>
      <c r="Z78" s="63">
        <f>'Base-case'!L27-Z29</f>
        <v>0</v>
      </c>
      <c r="AA78" s="63">
        <f>'Base-case'!L27-AA29</f>
        <v>0</v>
      </c>
      <c r="AB78" s="63">
        <f>'Base-case'!L27-AB29</f>
        <v>0</v>
      </c>
      <c r="AC78" s="63">
        <f>'Base-case'!M27-AC29</f>
        <v>0</v>
      </c>
      <c r="AD78" s="63">
        <f>'Base-case'!M27-AD29</f>
        <v>0</v>
      </c>
      <c r="AE78" s="63">
        <f>'Base-case'!M27-AE29</f>
        <v>0</v>
      </c>
      <c r="AF78" s="63">
        <f>'Base-case'!N27-AF29</f>
        <v>0</v>
      </c>
      <c r="AG78" s="63">
        <f>'Base-case'!N27-AG29</f>
        <v>0</v>
      </c>
      <c r="AH78" s="63">
        <f>'Base-case'!N27-AH29</f>
        <v>0</v>
      </c>
      <c r="AI78" s="63">
        <f>'Base-case'!O27-AI29</f>
        <v>0</v>
      </c>
      <c r="AJ78" s="63">
        <f>'Base-case'!O27-AJ29</f>
        <v>0</v>
      </c>
      <c r="AK78" s="63">
        <f>'Base-case'!O27-AK29</f>
        <v>0</v>
      </c>
      <c r="AL78" s="63">
        <f>'Base-case'!P27-AL29</f>
        <v>0</v>
      </c>
      <c r="AM78" s="63">
        <f>'Base-case'!P27-AM29</f>
        <v>0</v>
      </c>
      <c r="AN78" s="63">
        <f>'Base-case'!P27-AN29</f>
        <v>0</v>
      </c>
      <c r="AO78" s="63">
        <f>'Base-case'!Q27-AO29</f>
        <v>0</v>
      </c>
      <c r="AP78" s="63">
        <f>'Base-case'!Q27-AP29</f>
        <v>0</v>
      </c>
      <c r="AQ78" s="63">
        <f>'Base-case'!Q27-AQ29</f>
        <v>0</v>
      </c>
      <c r="AR78" s="63">
        <f>'Base-case'!R27-AR29</f>
        <v>0</v>
      </c>
      <c r="AS78" s="63">
        <f>'Base-case'!R27-AS29</f>
        <v>0</v>
      </c>
      <c r="AT78" s="63">
        <f>'Base-case'!R27-AT29</f>
        <v>0</v>
      </c>
      <c r="AU78" s="63">
        <f>'Base-case'!S27-AU29</f>
        <v>0</v>
      </c>
      <c r="AV78" s="63">
        <f>'Base-case'!S27-AV29</f>
        <v>0</v>
      </c>
      <c r="AW78" s="64">
        <f>'Base-case'!S27-AW29</f>
        <v>0</v>
      </c>
    </row>
    <row r="79" spans="1:49" ht="22.5" customHeight="1" x14ac:dyDescent="0.25">
      <c r="A79" s="364"/>
      <c r="B79" s="370"/>
      <c r="C79" s="341"/>
      <c r="D79" s="18" t="s">
        <v>26</v>
      </c>
      <c r="E79" s="94">
        <f>E78*$E$4</f>
        <v>0</v>
      </c>
      <c r="F79" s="63">
        <f>F78*$E$4</f>
        <v>0</v>
      </c>
      <c r="G79" s="63">
        <f>G78*$E$4</f>
        <v>0</v>
      </c>
      <c r="H79" s="63">
        <f>H78*$H$4</f>
        <v>0</v>
      </c>
      <c r="I79" s="63">
        <f>I78*$H$4</f>
        <v>0</v>
      </c>
      <c r="J79" s="63">
        <f>J78*$H$4</f>
        <v>0</v>
      </c>
      <c r="K79" s="63">
        <f>K78*$K$4</f>
        <v>0</v>
      </c>
      <c r="L79" s="63">
        <f>L78*$K$4</f>
        <v>0</v>
      </c>
      <c r="M79" s="63">
        <f>M78*$K$4</f>
        <v>0</v>
      </c>
      <c r="N79" s="63">
        <f>N78*$N$4</f>
        <v>0</v>
      </c>
      <c r="O79" s="63">
        <f>O78*$N$4</f>
        <v>0</v>
      </c>
      <c r="P79" s="63">
        <f>P78*$N$4</f>
        <v>0</v>
      </c>
      <c r="Q79" s="63">
        <f>Q78*$Q$4</f>
        <v>0</v>
      </c>
      <c r="R79" s="63">
        <f>R78*$Q$4</f>
        <v>0</v>
      </c>
      <c r="S79" s="63">
        <f>S78*$Q$4</f>
        <v>0</v>
      </c>
      <c r="T79" s="63">
        <f>T78*$T$4</f>
        <v>0</v>
      </c>
      <c r="U79" s="63">
        <f>U78*$T$4</f>
        <v>0</v>
      </c>
      <c r="V79" s="63">
        <f>V78*$T$4</f>
        <v>0</v>
      </c>
      <c r="W79" s="63">
        <f>W78*$W$4</f>
        <v>0</v>
      </c>
      <c r="X79" s="63">
        <f>X78*$W$4</f>
        <v>0</v>
      </c>
      <c r="Y79" s="63">
        <f>Y78*$W$4</f>
        <v>0</v>
      </c>
      <c r="Z79" s="63">
        <f>Z78*$Z$4</f>
        <v>0</v>
      </c>
      <c r="AA79" s="63">
        <f>AA78*$Z$4</f>
        <v>0</v>
      </c>
      <c r="AB79" s="63">
        <f>AB78*$Z$4</f>
        <v>0</v>
      </c>
      <c r="AC79" s="63">
        <f>AC78*$AC$4</f>
        <v>0</v>
      </c>
      <c r="AD79" s="63">
        <f>AD78*$AC$4</f>
        <v>0</v>
      </c>
      <c r="AE79" s="63">
        <f>AE78*$AC$4</f>
        <v>0</v>
      </c>
      <c r="AF79" s="63">
        <f>AF78*$AF$4</f>
        <v>0</v>
      </c>
      <c r="AG79" s="63">
        <f>AG78*$AF$4</f>
        <v>0</v>
      </c>
      <c r="AH79" s="63">
        <f>AH78*$AF$4</f>
        <v>0</v>
      </c>
      <c r="AI79" s="63">
        <f>AI78*$AI$4</f>
        <v>0</v>
      </c>
      <c r="AJ79" s="63">
        <f>AJ78*$AI$4</f>
        <v>0</v>
      </c>
      <c r="AK79" s="63">
        <f>AK78*$AI$4</f>
        <v>0</v>
      </c>
      <c r="AL79" s="63">
        <f>AL78*$AL$4</f>
        <v>0</v>
      </c>
      <c r="AM79" s="63">
        <f>AM78*$AL$4</f>
        <v>0</v>
      </c>
      <c r="AN79" s="63">
        <f>AN78*$AL$4</f>
        <v>0</v>
      </c>
      <c r="AO79" s="63">
        <f>AO78*$AO$4</f>
        <v>0</v>
      </c>
      <c r="AP79" s="63">
        <f>AP78*$AO$4</f>
        <v>0</v>
      </c>
      <c r="AQ79" s="63">
        <f>AQ78*$AO$4</f>
        <v>0</v>
      </c>
      <c r="AR79" s="63">
        <f>AR78*$AR$4</f>
        <v>0</v>
      </c>
      <c r="AS79" s="63">
        <f>AS78*$AR$4</f>
        <v>0</v>
      </c>
      <c r="AT79" s="63">
        <f>AT78*$AR$4</f>
        <v>0</v>
      </c>
      <c r="AU79" s="63">
        <f>AU78*$AU$4</f>
        <v>0</v>
      </c>
      <c r="AV79" s="63">
        <f>AV78*$AU$4</f>
        <v>0</v>
      </c>
      <c r="AW79" s="64">
        <f>AW78*$AU$4</f>
        <v>0</v>
      </c>
    </row>
    <row r="80" spans="1:49" ht="22.5" customHeight="1" x14ac:dyDescent="0.25">
      <c r="A80" s="364"/>
      <c r="B80" s="370"/>
      <c r="C80" s="341"/>
      <c r="D80" s="18" t="s">
        <v>92</v>
      </c>
      <c r="E80" s="94" t="str">
        <f>IFERROR(100*E78/'Base-case'!E27,"")</f>
        <v/>
      </c>
      <c r="F80" s="63" t="str">
        <f>IFERROR(100*F78/'Base-case'!E27,"")</f>
        <v/>
      </c>
      <c r="G80" s="63" t="str">
        <f>IFERROR(100*G78/'Base-case'!E27,"")</f>
        <v/>
      </c>
      <c r="H80" s="63" t="str">
        <f>IFERROR(100*H78/'Base-case'!F27,"")</f>
        <v/>
      </c>
      <c r="I80" s="63" t="str">
        <f>IFERROR(100*I78/'Base-case'!F27,"")</f>
        <v/>
      </c>
      <c r="J80" s="63" t="str">
        <f>IFERROR(100*J78/'Base-case'!F27,"")</f>
        <v/>
      </c>
      <c r="K80" s="63" t="str">
        <f>IFERROR(100*K78/'Base-case'!G27,"")</f>
        <v/>
      </c>
      <c r="L80" s="63" t="str">
        <f>IFERROR(100*L78/'Base-case'!G27,"")</f>
        <v/>
      </c>
      <c r="M80" s="63" t="str">
        <f>IFERROR(100*M78/'Base-case'!G27,"")</f>
        <v/>
      </c>
      <c r="N80" s="63" t="str">
        <f>IFERROR(100*N78/'Base-case'!H27,"")</f>
        <v/>
      </c>
      <c r="O80" s="63" t="str">
        <f>IFERROR(100*O78/'Base-case'!H27,"")</f>
        <v/>
      </c>
      <c r="P80" s="63" t="str">
        <f>IFERROR(100*P78/'Base-case'!H27,"")</f>
        <v/>
      </c>
      <c r="Q80" s="63" t="str">
        <f>IFERROR(100*Q78/'Base-case'!I27,"")</f>
        <v/>
      </c>
      <c r="R80" s="63" t="str">
        <f>IFERROR(100*R78/'Base-case'!I27,"")</f>
        <v/>
      </c>
      <c r="S80" s="63" t="str">
        <f>IFERROR(100*S78/'Base-case'!I27,"")</f>
        <v/>
      </c>
      <c r="T80" s="63" t="str">
        <f>IFERROR(100*T78/'Base-case'!J27,"")</f>
        <v/>
      </c>
      <c r="U80" s="63" t="str">
        <f>IFERROR(100*U78/'Base-case'!J27,"")</f>
        <v/>
      </c>
      <c r="V80" s="63" t="str">
        <f>IFERROR(100*V78/'Base-case'!J27,"")</f>
        <v/>
      </c>
      <c r="W80" s="63" t="str">
        <f>IFERROR(100*W78/'Base-case'!K27,"")</f>
        <v/>
      </c>
      <c r="X80" s="63" t="str">
        <f>IFERROR(100*X78/'Base-case'!K27,"")</f>
        <v/>
      </c>
      <c r="Y80" s="63" t="str">
        <f>IFERROR(100*Y78/'Base-case'!K27,"")</f>
        <v/>
      </c>
      <c r="Z80" s="63" t="str">
        <f>IFERROR(100*Z78/'Base-case'!L27,"")</f>
        <v/>
      </c>
      <c r="AA80" s="63" t="str">
        <f>IFERROR(100*AA78/'Base-case'!L27,"")</f>
        <v/>
      </c>
      <c r="AB80" s="63" t="str">
        <f>IFERROR(100*AB78/'Base-case'!L27,"")</f>
        <v/>
      </c>
      <c r="AC80" s="63" t="str">
        <f>IFERROR(100*AC78/'Base-case'!M27,"")</f>
        <v/>
      </c>
      <c r="AD80" s="63" t="str">
        <f>IFERROR(100*AD78/'Base-case'!M27,"")</f>
        <v/>
      </c>
      <c r="AE80" s="63" t="str">
        <f>IFERROR(100*AE78/'Base-case'!M27,"")</f>
        <v/>
      </c>
      <c r="AF80" s="63" t="str">
        <f>IFERROR(100*AF78/'Base-case'!N27,"")</f>
        <v/>
      </c>
      <c r="AG80" s="63" t="str">
        <f>IFERROR(100*AG78/'Base-case'!N27,"")</f>
        <v/>
      </c>
      <c r="AH80" s="63" t="str">
        <f>IFERROR(100*AH78/'Base-case'!N27,"")</f>
        <v/>
      </c>
      <c r="AI80" s="63" t="str">
        <f>IFERROR(100*AI78/'Base-case'!O27,"")</f>
        <v/>
      </c>
      <c r="AJ80" s="63" t="str">
        <f>IFERROR(100*AJ78/'Base-case'!O27,"")</f>
        <v/>
      </c>
      <c r="AK80" s="63" t="str">
        <f>IFERROR(100*AK78/'Base-case'!O27,"")</f>
        <v/>
      </c>
      <c r="AL80" s="63" t="str">
        <f>IFERROR(100*AL78/'Base-case'!P27,"")</f>
        <v/>
      </c>
      <c r="AM80" s="63" t="str">
        <f>IFERROR(100*AM78/'Base-case'!P27,"")</f>
        <v/>
      </c>
      <c r="AN80" s="63" t="str">
        <f>IFERROR(100*AN78/'Base-case'!P27,"")</f>
        <v/>
      </c>
      <c r="AO80" s="63" t="str">
        <f>IFERROR(100*AO78/'Base-case'!Q27,"")</f>
        <v/>
      </c>
      <c r="AP80" s="63" t="str">
        <f>IFERROR(100*AP78/'Base-case'!Q27,"")</f>
        <v/>
      </c>
      <c r="AQ80" s="63" t="str">
        <f>IFERROR(100*AQ78/'Base-case'!Q27,"")</f>
        <v/>
      </c>
      <c r="AR80" s="63" t="str">
        <f>IFERROR(100*AR78/'Base-case'!R27,"")</f>
        <v/>
      </c>
      <c r="AS80" s="63" t="str">
        <f>IFERROR(100*AS78/'Base-case'!R27,"")</f>
        <v/>
      </c>
      <c r="AT80" s="63" t="str">
        <f>IFERROR(100*AT78/'Base-case'!R27,"")</f>
        <v/>
      </c>
      <c r="AU80" s="63" t="str">
        <f>IFERROR(100*AU78/'Base-case'!S27,"")</f>
        <v/>
      </c>
      <c r="AV80" s="63" t="str">
        <f>IFERROR(100*AV78/'Base-case'!S27,"")</f>
        <v/>
      </c>
      <c r="AW80" s="64" t="str">
        <f>IFERROR(100*AW78/'Base-case'!S27,"")</f>
        <v/>
      </c>
    </row>
    <row r="81" spans="1:49" ht="55.5" customHeight="1" x14ac:dyDescent="0.25">
      <c r="A81" s="364"/>
      <c r="B81" s="370"/>
      <c r="C81" s="341" t="s">
        <v>178</v>
      </c>
      <c r="D81" s="346"/>
      <c r="E81" s="94">
        <f>-('Base-case'!E29-E31)</f>
        <v>0</v>
      </c>
      <c r="F81" s="63">
        <f>-('Base-case'!E29-F31)</f>
        <v>0</v>
      </c>
      <c r="G81" s="63">
        <f>-('Base-case'!E29-G31)</f>
        <v>0</v>
      </c>
      <c r="H81" s="63">
        <f>-('Base-case'!F29-H31)</f>
        <v>0</v>
      </c>
      <c r="I81" s="63">
        <f>-('Base-case'!F29-I31)</f>
        <v>0</v>
      </c>
      <c r="J81" s="63">
        <f>-('Base-case'!F29-J31)</f>
        <v>0</v>
      </c>
      <c r="K81" s="63">
        <f>-('Base-case'!G29-K31)</f>
        <v>0</v>
      </c>
      <c r="L81" s="63">
        <f>-('Base-case'!G29-L31)</f>
        <v>0</v>
      </c>
      <c r="M81" s="63">
        <f>-('Base-case'!G29-M31)</f>
        <v>0</v>
      </c>
      <c r="N81" s="63">
        <f>-('Base-case'!H29-N31)</f>
        <v>0</v>
      </c>
      <c r="O81" s="63">
        <f>-('Base-case'!H29-O31)</f>
        <v>0</v>
      </c>
      <c r="P81" s="63">
        <f>-('Base-case'!H29-P31)</f>
        <v>0</v>
      </c>
      <c r="Q81" s="63">
        <f>-('Base-case'!I29-Q31)</f>
        <v>0</v>
      </c>
      <c r="R81" s="63">
        <f>-('Base-case'!I29-R31)</f>
        <v>0</v>
      </c>
      <c r="S81" s="63">
        <f>-('Base-case'!I29-S31)</f>
        <v>0</v>
      </c>
      <c r="T81" s="63">
        <f>-('Base-case'!J29-T31)</f>
        <v>0</v>
      </c>
      <c r="U81" s="63">
        <f>-('Base-case'!J29-U31)</f>
        <v>0</v>
      </c>
      <c r="V81" s="63">
        <f>-('Base-case'!J29-V31)</f>
        <v>0</v>
      </c>
      <c r="W81" s="63">
        <f>-('Base-case'!K29-W31)</f>
        <v>0</v>
      </c>
      <c r="X81" s="63">
        <f>-('Base-case'!K29-X31)</f>
        <v>0</v>
      </c>
      <c r="Y81" s="63">
        <f>-('Base-case'!K29-Y31)</f>
        <v>0</v>
      </c>
      <c r="Z81" s="63">
        <f>-('Base-case'!L29-Z31)</f>
        <v>0</v>
      </c>
      <c r="AA81" s="63">
        <f>-('Base-case'!L29-AA31)</f>
        <v>0</v>
      </c>
      <c r="AB81" s="63">
        <f>-('Base-case'!L29-AB31)</f>
        <v>0</v>
      </c>
      <c r="AC81" s="63">
        <f>-('Base-case'!M29-AC31)</f>
        <v>0</v>
      </c>
      <c r="AD81" s="63">
        <f>-('Base-case'!M29-AD31)</f>
        <v>0</v>
      </c>
      <c r="AE81" s="63">
        <f>-('Base-case'!M29-AE31)</f>
        <v>0</v>
      </c>
      <c r="AF81" s="63">
        <f>-('Base-case'!N29-AF31)</f>
        <v>0</v>
      </c>
      <c r="AG81" s="63">
        <f>-('Base-case'!N29-AG31)</f>
        <v>0</v>
      </c>
      <c r="AH81" s="63">
        <f>-('Base-case'!N29-AH31)</f>
        <v>0</v>
      </c>
      <c r="AI81" s="63">
        <f>-('Base-case'!O29-AI31)</f>
        <v>0</v>
      </c>
      <c r="AJ81" s="63">
        <f>-('Base-case'!O29-AJ31)</f>
        <v>0</v>
      </c>
      <c r="AK81" s="63">
        <f>-('Base-case'!O29-AK31)</f>
        <v>0</v>
      </c>
      <c r="AL81" s="63">
        <f>-('Base-case'!P29-AL31)</f>
        <v>0</v>
      </c>
      <c r="AM81" s="63">
        <f>-('Base-case'!P29-AM31)</f>
        <v>0</v>
      </c>
      <c r="AN81" s="63">
        <f>-('Base-case'!P29-AN31)</f>
        <v>0</v>
      </c>
      <c r="AO81" s="63">
        <f>-('Base-case'!Q29-AO31)</f>
        <v>0</v>
      </c>
      <c r="AP81" s="63">
        <f>-('Base-case'!Q29-AP31)</f>
        <v>0</v>
      </c>
      <c r="AQ81" s="63">
        <f>-('Base-case'!Q29-AQ31)</f>
        <v>0</v>
      </c>
      <c r="AR81" s="63">
        <f>-('Base-case'!R29-AR31)</f>
        <v>0</v>
      </c>
      <c r="AS81" s="63">
        <f>-('Base-case'!R29-AS31)</f>
        <v>0</v>
      </c>
      <c r="AT81" s="63">
        <f>-('Base-case'!R29-AT31)</f>
        <v>0</v>
      </c>
      <c r="AU81" s="63">
        <f>-('Base-case'!S29-AU31)</f>
        <v>0</v>
      </c>
      <c r="AV81" s="63">
        <f>-('Base-case'!S29-AV31)</f>
        <v>0</v>
      </c>
      <c r="AW81" s="64">
        <f>-('Base-case'!S29-AW31)</f>
        <v>0</v>
      </c>
    </row>
    <row r="82" spans="1:49" ht="51.75" customHeight="1" x14ac:dyDescent="0.25">
      <c r="A82" s="364"/>
      <c r="B82" s="370"/>
      <c r="C82" s="341" t="s">
        <v>177</v>
      </c>
      <c r="D82" s="104" t="s">
        <v>99</v>
      </c>
      <c r="E82" s="94">
        <f>ABS('Base-case'!E30)-ABS(E32)</f>
        <v>0</v>
      </c>
      <c r="F82" s="63">
        <f>ABS('Base-case'!E30)-ABS(F32)</f>
        <v>0</v>
      </c>
      <c r="G82" s="63">
        <f>ABS('Base-case'!E30)-ABS(G32)</f>
        <v>0</v>
      </c>
      <c r="H82" s="63">
        <f>ABS('Base-case'!F30)-ABS(H32)</f>
        <v>0</v>
      </c>
      <c r="I82" s="63">
        <f>ABS('Base-case'!F30)-ABS(I32)</f>
        <v>0</v>
      </c>
      <c r="J82" s="63">
        <f>ABS('Base-case'!F30)-ABS(J32)</f>
        <v>0</v>
      </c>
      <c r="K82" s="63">
        <f>ABS('Base-case'!G30)-ABS(K32)</f>
        <v>0</v>
      </c>
      <c r="L82" s="63">
        <f>ABS('Base-case'!G30)-ABS(L32)</f>
        <v>0</v>
      </c>
      <c r="M82" s="63">
        <f>ABS('Base-case'!G30)-ABS(M32)</f>
        <v>0</v>
      </c>
      <c r="N82" s="63">
        <f>ABS('Base-case'!H30)-ABS(N32)</f>
        <v>0</v>
      </c>
      <c r="O82" s="63">
        <f>ABS('Base-case'!H30)-ABS(O32)</f>
        <v>0</v>
      </c>
      <c r="P82" s="63">
        <f>ABS('Base-case'!H30)-ABS(P32)</f>
        <v>0</v>
      </c>
      <c r="Q82" s="63">
        <f>ABS('Base-case'!I30)-ABS(Q32)</f>
        <v>0</v>
      </c>
      <c r="R82" s="63">
        <f>ABS('Base-case'!I30)-ABS(R32)</f>
        <v>0</v>
      </c>
      <c r="S82" s="63">
        <f>ABS('Base-case'!I30)-ABS(S32)</f>
        <v>0</v>
      </c>
      <c r="T82" s="63">
        <f>ABS('Base-case'!J30)-ABS(T32)</f>
        <v>0</v>
      </c>
      <c r="U82" s="63">
        <f>ABS('Base-case'!J30)-ABS(U32)</f>
        <v>0</v>
      </c>
      <c r="V82" s="63">
        <f>ABS('Base-case'!J30)-ABS(V32)</f>
        <v>0</v>
      </c>
      <c r="W82" s="63">
        <f>ABS('Base-case'!K30)-ABS(W32)</f>
        <v>0</v>
      </c>
      <c r="X82" s="63">
        <f>ABS('Base-case'!K30)-ABS(X32)</f>
        <v>0</v>
      </c>
      <c r="Y82" s="63">
        <f>ABS('Base-case'!K30)-ABS(Y32)</f>
        <v>0</v>
      </c>
      <c r="Z82" s="63">
        <f>ABS('Base-case'!L30)-ABS(Z32)</f>
        <v>0</v>
      </c>
      <c r="AA82" s="63">
        <f>ABS('Base-case'!L30)-ABS(AA32)</f>
        <v>0</v>
      </c>
      <c r="AB82" s="63">
        <f>ABS('Base-case'!L30)-ABS(AB32)</f>
        <v>0</v>
      </c>
      <c r="AC82" s="63">
        <f>ABS('Base-case'!M30)-ABS(AC32)</f>
        <v>0</v>
      </c>
      <c r="AD82" s="63">
        <f>ABS('Base-case'!M30)-ABS(AD32)</f>
        <v>0</v>
      </c>
      <c r="AE82" s="63">
        <f>ABS('Base-case'!M30)-ABS(AE32)</f>
        <v>0</v>
      </c>
      <c r="AF82" s="63">
        <f>ABS('Base-case'!N30)-ABS(AF32)</f>
        <v>0</v>
      </c>
      <c r="AG82" s="63">
        <f>ABS('Base-case'!N30)-ABS(AG32)</f>
        <v>0</v>
      </c>
      <c r="AH82" s="63">
        <f>ABS('Base-case'!N30)-ABS(AH32)</f>
        <v>0</v>
      </c>
      <c r="AI82" s="63">
        <f>ABS('Base-case'!O30)-ABS(AI32)</f>
        <v>0</v>
      </c>
      <c r="AJ82" s="63">
        <f>ABS('Base-case'!O30)-ABS(AJ32)</f>
        <v>0</v>
      </c>
      <c r="AK82" s="63">
        <f>ABS('Base-case'!O30)-ABS(AK32)</f>
        <v>0</v>
      </c>
      <c r="AL82" s="63">
        <f>ABS('Base-case'!P30)-ABS(AL32)</f>
        <v>0</v>
      </c>
      <c r="AM82" s="63">
        <f>ABS('Base-case'!P30)-ABS(AM32)</f>
        <v>0</v>
      </c>
      <c r="AN82" s="63">
        <f>ABS('Base-case'!P30)-ABS(AN32)</f>
        <v>0</v>
      </c>
      <c r="AO82" s="63">
        <f>ABS('Base-case'!Q30)-ABS(AO32)</f>
        <v>0</v>
      </c>
      <c r="AP82" s="63">
        <f>ABS('Base-case'!Q30)-ABS(AP32)</f>
        <v>0</v>
      </c>
      <c r="AQ82" s="63">
        <f>ABS('Base-case'!Q30)-ABS(AQ32)</f>
        <v>0</v>
      </c>
      <c r="AR82" s="63">
        <f>ABS('Base-case'!R30)-ABS(AR32)</f>
        <v>0</v>
      </c>
      <c r="AS82" s="63">
        <f>ABS('Base-case'!R30)-ABS(AS32)</f>
        <v>0</v>
      </c>
      <c r="AT82" s="63">
        <f>ABS('Base-case'!R30)-ABS(AT32)</f>
        <v>0</v>
      </c>
      <c r="AU82" s="63">
        <f>ABS('Base-case'!S30)-ABS(AU32)</f>
        <v>0</v>
      </c>
      <c r="AV82" s="63">
        <f>ABS('Base-case'!S30)-ABS(AV32)</f>
        <v>0</v>
      </c>
      <c r="AW82" s="64">
        <f>ABS('Base-case'!S30)-ABS(AW32)</f>
        <v>0</v>
      </c>
    </row>
    <row r="83" spans="1:49" ht="54.75" customHeight="1" x14ac:dyDescent="0.25">
      <c r="A83" s="364"/>
      <c r="B83" s="370"/>
      <c r="C83" s="341"/>
      <c r="D83" s="104" t="s">
        <v>92</v>
      </c>
      <c r="E83" s="94" t="str">
        <f>IFERROR(100*E82/ABS('Base-case'!E30),"")</f>
        <v/>
      </c>
      <c r="F83" s="63" t="str">
        <f>IFERROR(100*F82/ABS('Base-case'!E30),"")</f>
        <v/>
      </c>
      <c r="G83" s="63" t="str">
        <f>IFERROR(100*G82/ABS('Base-case'!E30),"")</f>
        <v/>
      </c>
      <c r="H83" s="63" t="str">
        <f>IFERROR(100*H82/ABS('Base-case'!F30),"")</f>
        <v/>
      </c>
      <c r="I83" s="63" t="str">
        <f>IFERROR(100*I82/ABS('Base-case'!F30),"")</f>
        <v/>
      </c>
      <c r="J83" s="63" t="str">
        <f>IFERROR(100*J82/ABS('Base-case'!F30),"")</f>
        <v/>
      </c>
      <c r="K83" s="63" t="str">
        <f>IFERROR(100*K82/ABS('Base-case'!G30),"")</f>
        <v/>
      </c>
      <c r="L83" s="63" t="str">
        <f>IFERROR(100*L82/ABS('Base-case'!G30),"")</f>
        <v/>
      </c>
      <c r="M83" s="63" t="str">
        <f>IFERROR(100*M82/ABS('Base-case'!G30),"")</f>
        <v/>
      </c>
      <c r="N83" s="63" t="str">
        <f>IFERROR(100*N82/ABS('Base-case'!H30),"")</f>
        <v/>
      </c>
      <c r="O83" s="63" t="str">
        <f>IFERROR(100*O82/ABS('Base-case'!H30),"")</f>
        <v/>
      </c>
      <c r="P83" s="63" t="str">
        <f>IFERROR(100*P82/ABS('Base-case'!H30),"")</f>
        <v/>
      </c>
      <c r="Q83" s="63" t="str">
        <f>IFERROR(100*Q82/ABS('Base-case'!I30),"")</f>
        <v/>
      </c>
      <c r="R83" s="63" t="str">
        <f>IFERROR(100*R82/ABS('Base-case'!I30),"")</f>
        <v/>
      </c>
      <c r="S83" s="63" t="str">
        <f>IFERROR(100*S82/ABS('Base-case'!I30),"")</f>
        <v/>
      </c>
      <c r="T83" s="63" t="str">
        <f>IFERROR(100*T82/ABS('Base-case'!J30),"")</f>
        <v/>
      </c>
      <c r="U83" s="63" t="str">
        <f>IFERROR(100*U82/ABS('Base-case'!J30),"")</f>
        <v/>
      </c>
      <c r="V83" s="63" t="str">
        <f>IFERROR(100*V82/ABS('Base-case'!J30),"")</f>
        <v/>
      </c>
      <c r="W83" s="63" t="str">
        <f>IFERROR(100*W82/ABS('Base-case'!K30),"")</f>
        <v/>
      </c>
      <c r="X83" s="63" t="str">
        <f>IFERROR(100*X82/ABS('Base-case'!K30),"")</f>
        <v/>
      </c>
      <c r="Y83" s="63" t="str">
        <f>IFERROR(100*Y82/ABS('Base-case'!K30),"")</f>
        <v/>
      </c>
      <c r="Z83" s="63" t="str">
        <f>IFERROR(100*Z82/ABS('Base-case'!L30),"")</f>
        <v/>
      </c>
      <c r="AA83" s="63" t="str">
        <f>IFERROR(100*AA82/ABS('Base-case'!L30),"")</f>
        <v/>
      </c>
      <c r="AB83" s="63" t="str">
        <f>IFERROR(100*AB82/ABS('Base-case'!L30),"")</f>
        <v/>
      </c>
      <c r="AC83" s="63" t="str">
        <f>IFERROR(100*AC82/ABS('Base-case'!M30),"")</f>
        <v/>
      </c>
      <c r="AD83" s="63" t="str">
        <f>IFERROR(100*AD82/ABS('Base-case'!M30),"")</f>
        <v/>
      </c>
      <c r="AE83" s="63" t="str">
        <f>IFERROR(100*AE82/ABS('Base-case'!M30),"")</f>
        <v/>
      </c>
      <c r="AF83" s="63" t="str">
        <f>IFERROR(100*AF82/ABS('Base-case'!N30),"")</f>
        <v/>
      </c>
      <c r="AG83" s="63" t="str">
        <f>IFERROR(100*AG82/ABS('Base-case'!N30),"")</f>
        <v/>
      </c>
      <c r="AH83" s="63" t="str">
        <f>IFERROR(100*AH82/ABS('Base-case'!N30),"")</f>
        <v/>
      </c>
      <c r="AI83" s="63" t="str">
        <f>IFERROR(100*AI82/ABS('Base-case'!O30),"")</f>
        <v/>
      </c>
      <c r="AJ83" s="63" t="str">
        <f>IFERROR(100*AJ82/ABS('Base-case'!O30),"")</f>
        <v/>
      </c>
      <c r="AK83" s="63" t="str">
        <f>IFERROR(100*AK82/ABS('Base-case'!O30),"")</f>
        <v/>
      </c>
      <c r="AL83" s="63" t="str">
        <f>IFERROR(100*AL82/ABS('Base-case'!P30),"")</f>
        <v/>
      </c>
      <c r="AM83" s="63" t="str">
        <f>IFERROR(100*AM82/ABS('Base-case'!P30),"")</f>
        <v/>
      </c>
      <c r="AN83" s="63" t="str">
        <f>IFERROR(100*AN82/ABS('Base-case'!P30),"")</f>
        <v/>
      </c>
      <c r="AO83" s="63" t="str">
        <f>IFERROR(100*AO82/ABS('Base-case'!Q30),"")</f>
        <v/>
      </c>
      <c r="AP83" s="63" t="str">
        <f>IFERROR(100*AP82/ABS('Base-case'!Q30),"")</f>
        <v/>
      </c>
      <c r="AQ83" s="63" t="str">
        <f>IFERROR(100*AQ82/ABS('Base-case'!Q30),"")</f>
        <v/>
      </c>
      <c r="AR83" s="63" t="str">
        <f>IFERROR(100*AR82/ABS('Base-case'!R30),"")</f>
        <v/>
      </c>
      <c r="AS83" s="63" t="str">
        <f>IFERROR(100*AS82/ABS('Base-case'!R30),"")</f>
        <v/>
      </c>
      <c r="AT83" s="63" t="str">
        <f>IFERROR(100*AT82/ABS('Base-case'!R30),"")</f>
        <v/>
      </c>
      <c r="AU83" s="63" t="str">
        <f>IFERROR(100*AU82/ABS('Base-case'!S30),"")</f>
        <v/>
      </c>
      <c r="AV83" s="63" t="str">
        <f>IFERROR(100*AV82/ABS('Base-case'!S30),"")</f>
        <v/>
      </c>
      <c r="AW83" s="64" t="str">
        <f>IFERROR(100*AW82/ABS('Base-case'!S30),"")</f>
        <v/>
      </c>
    </row>
    <row r="84" spans="1:49" ht="47.25" customHeight="1" x14ac:dyDescent="0.25">
      <c r="A84" s="364"/>
      <c r="B84" s="370"/>
      <c r="C84" s="341" t="s">
        <v>179</v>
      </c>
      <c r="D84" s="104" t="s">
        <v>99</v>
      </c>
      <c r="E84" s="94">
        <f>ABS('Base-case'!E31)-ABS(E33)</f>
        <v>0</v>
      </c>
      <c r="F84" s="63">
        <f>ABS('Base-case'!E31)-ABS(F33)</f>
        <v>0</v>
      </c>
      <c r="G84" s="63">
        <f>ABS('Base-case'!E31)-ABS(G33)</f>
        <v>0</v>
      </c>
      <c r="H84" s="63">
        <f>ABS('Base-case'!F31)-ABS(H33)</f>
        <v>0</v>
      </c>
      <c r="I84" s="63">
        <f>ABS('Base-case'!F31)-ABS(I33)</f>
        <v>0</v>
      </c>
      <c r="J84" s="63">
        <f>ABS('Base-case'!F31)-ABS(J33)</f>
        <v>0</v>
      </c>
      <c r="K84" s="63">
        <f>ABS('Base-case'!G31)-ABS(K33)</f>
        <v>0</v>
      </c>
      <c r="L84" s="63">
        <f>ABS('Base-case'!G31)-ABS(L33)</f>
        <v>0</v>
      </c>
      <c r="M84" s="63">
        <f>ABS('Base-case'!G31)-ABS(M33)</f>
        <v>0</v>
      </c>
      <c r="N84" s="63">
        <f>ABS('Base-case'!H31)-ABS(N33)</f>
        <v>0</v>
      </c>
      <c r="O84" s="63">
        <f>ABS('Base-case'!H31)-ABS(O33)</f>
        <v>0</v>
      </c>
      <c r="P84" s="63">
        <f>ABS('Base-case'!H31)-ABS(P33)</f>
        <v>0</v>
      </c>
      <c r="Q84" s="63">
        <f>ABS('Base-case'!I31)-ABS(Q33)</f>
        <v>0</v>
      </c>
      <c r="R84" s="63">
        <f>ABS('Base-case'!I31)-ABS(R33)</f>
        <v>0</v>
      </c>
      <c r="S84" s="63">
        <f>ABS('Base-case'!I31)-ABS(S33)</f>
        <v>0</v>
      </c>
      <c r="T84" s="63">
        <f>ABS('Base-case'!J31)-ABS(T33)</f>
        <v>0</v>
      </c>
      <c r="U84" s="63">
        <f>ABS('Base-case'!J31)-ABS(U33)</f>
        <v>0</v>
      </c>
      <c r="V84" s="63">
        <f>ABS('Base-case'!J31)-ABS(V33)</f>
        <v>0</v>
      </c>
      <c r="W84" s="63">
        <f>ABS('Base-case'!K31)-ABS(W33)</f>
        <v>0</v>
      </c>
      <c r="X84" s="63">
        <f>ABS('Base-case'!K31)-ABS(X33)</f>
        <v>0</v>
      </c>
      <c r="Y84" s="63">
        <f>ABS('Base-case'!K31)-ABS(Y33)</f>
        <v>0</v>
      </c>
      <c r="Z84" s="63">
        <f>ABS('Base-case'!L31)-ABS(Z33)</f>
        <v>0</v>
      </c>
      <c r="AA84" s="63">
        <f>ABS('Base-case'!L31)-ABS(AA33)</f>
        <v>0</v>
      </c>
      <c r="AB84" s="63">
        <f>ABS('Base-case'!L31)-ABS(AB33)</f>
        <v>0</v>
      </c>
      <c r="AC84" s="63">
        <f>ABS('Base-case'!M31)-ABS(AC33)</f>
        <v>0</v>
      </c>
      <c r="AD84" s="63">
        <f>ABS('Base-case'!M31)-ABS(AD33)</f>
        <v>0</v>
      </c>
      <c r="AE84" s="63">
        <f>ABS('Base-case'!M31)-ABS(AE33)</f>
        <v>0</v>
      </c>
      <c r="AF84" s="63">
        <f>ABS('Base-case'!N31)-ABS(AF33)</f>
        <v>0</v>
      </c>
      <c r="AG84" s="63">
        <f>ABS('Base-case'!N31)-ABS(AG33)</f>
        <v>0</v>
      </c>
      <c r="AH84" s="63">
        <f>ABS('Base-case'!N31)-ABS(AH33)</f>
        <v>0</v>
      </c>
      <c r="AI84" s="63">
        <f>ABS('Base-case'!O31)-ABS(AI33)</f>
        <v>0</v>
      </c>
      <c r="AJ84" s="63">
        <f>ABS('Base-case'!O31)-ABS(AJ33)</f>
        <v>0</v>
      </c>
      <c r="AK84" s="63">
        <f>ABS('Base-case'!O31)-ABS(AK33)</f>
        <v>0</v>
      </c>
      <c r="AL84" s="63">
        <f>ABS('Base-case'!P31)-ABS(AL33)</f>
        <v>0</v>
      </c>
      <c r="AM84" s="63">
        <f>ABS('Base-case'!P31)-ABS(AM33)</f>
        <v>0</v>
      </c>
      <c r="AN84" s="63">
        <f>ABS('Base-case'!P31)-ABS(AN33)</f>
        <v>0</v>
      </c>
      <c r="AO84" s="63">
        <f>ABS('Base-case'!Q31)-ABS(AO33)</f>
        <v>0</v>
      </c>
      <c r="AP84" s="63">
        <f>ABS('Base-case'!Q31)-ABS(AP33)</f>
        <v>0</v>
      </c>
      <c r="AQ84" s="63">
        <f>ABS('Base-case'!Q31)-ABS(AQ33)</f>
        <v>0</v>
      </c>
      <c r="AR84" s="63">
        <f>ABS('Base-case'!R31)-ABS(AR33)</f>
        <v>0</v>
      </c>
      <c r="AS84" s="63">
        <f>ABS('Base-case'!R31)-ABS(AS33)</f>
        <v>0</v>
      </c>
      <c r="AT84" s="63">
        <f>ABS('Base-case'!R31)-ABS(AT33)</f>
        <v>0</v>
      </c>
      <c r="AU84" s="63">
        <f>ABS('Base-case'!S31)-ABS(AU33)</f>
        <v>0</v>
      </c>
      <c r="AV84" s="63">
        <f>ABS('Base-case'!S31)-ABS(AV33)</f>
        <v>0</v>
      </c>
      <c r="AW84" s="64">
        <f>ABS('Base-case'!S31)-ABS(AW33)</f>
        <v>0</v>
      </c>
    </row>
    <row r="85" spans="1:49" ht="61.5" customHeight="1" x14ac:dyDescent="0.25">
      <c r="A85" s="364"/>
      <c r="B85" s="370"/>
      <c r="C85" s="341"/>
      <c r="D85" s="104" t="s">
        <v>92</v>
      </c>
      <c r="E85" s="94" t="str">
        <f>IFERROR(100*E84/ABS('Base-case'!E31),"")</f>
        <v/>
      </c>
      <c r="F85" s="63" t="str">
        <f>IFERROR(100*F84/ABS('Base-case'!E31),"")</f>
        <v/>
      </c>
      <c r="G85" s="63" t="str">
        <f>IFERROR(100*G84/ABS('Base-case'!E31),"")</f>
        <v/>
      </c>
      <c r="H85" s="63" t="str">
        <f>IFERROR(100*H84/ABS('Base-case'!F31),"")</f>
        <v/>
      </c>
      <c r="I85" s="63" t="str">
        <f>IFERROR(100*I84/ABS('Base-case'!F31),"")</f>
        <v/>
      </c>
      <c r="J85" s="63" t="str">
        <f>IFERROR(100*J84/ABS('Base-case'!F31),"")</f>
        <v/>
      </c>
      <c r="K85" s="63" t="str">
        <f>IFERROR(100*K84/ABS('Base-case'!G31),"")</f>
        <v/>
      </c>
      <c r="L85" s="63" t="str">
        <f>IFERROR(100*L84/ABS('Base-case'!G31),"")</f>
        <v/>
      </c>
      <c r="M85" s="63" t="str">
        <f>IFERROR(100*M84/ABS('Base-case'!G31),"")</f>
        <v/>
      </c>
      <c r="N85" s="63" t="str">
        <f>IFERROR(100*N84/ABS('Base-case'!H31),"")</f>
        <v/>
      </c>
      <c r="O85" s="63" t="str">
        <f>IFERROR(100*O84/ABS('Base-case'!H31),"")</f>
        <v/>
      </c>
      <c r="P85" s="63" t="str">
        <f>IFERROR(100*P84/ABS('Base-case'!H31),"")</f>
        <v/>
      </c>
      <c r="Q85" s="63" t="str">
        <f>IFERROR(100*Q84/ABS('Base-case'!I31),"")</f>
        <v/>
      </c>
      <c r="R85" s="63" t="str">
        <f>IFERROR(100*R84/ABS('Base-case'!I31),"")</f>
        <v/>
      </c>
      <c r="S85" s="63" t="str">
        <f>IFERROR(100*S84/ABS('Base-case'!I31),"")</f>
        <v/>
      </c>
      <c r="T85" s="63" t="str">
        <f>IFERROR(100*T84/ABS('Base-case'!J31),"")</f>
        <v/>
      </c>
      <c r="U85" s="63" t="str">
        <f>IFERROR(100*U84/ABS('Base-case'!J31),"")</f>
        <v/>
      </c>
      <c r="V85" s="63" t="str">
        <f>IFERROR(100*V84/ABS('Base-case'!J31),"")</f>
        <v/>
      </c>
      <c r="W85" s="63" t="str">
        <f>IFERROR(100*W84/ABS('Base-case'!K31),"")</f>
        <v/>
      </c>
      <c r="X85" s="63" t="str">
        <f>IFERROR(100*X84/ABS('Base-case'!K31),"")</f>
        <v/>
      </c>
      <c r="Y85" s="63" t="str">
        <f>IFERROR(100*Y84/ABS('Base-case'!K31),"")</f>
        <v/>
      </c>
      <c r="Z85" s="63" t="str">
        <f>IFERROR(100*Z84/ABS('Base-case'!L31),"")</f>
        <v/>
      </c>
      <c r="AA85" s="63" t="str">
        <f>IFERROR(100*AA84/ABS('Base-case'!L31),"")</f>
        <v/>
      </c>
      <c r="AB85" s="63" t="str">
        <f>IFERROR(100*AB84/ABS('Base-case'!L31),"")</f>
        <v/>
      </c>
      <c r="AC85" s="63" t="str">
        <f>IFERROR(100*AC84/ABS('Base-case'!M31),"")</f>
        <v/>
      </c>
      <c r="AD85" s="63" t="str">
        <f>IFERROR(100*AD84/ABS('Base-case'!M31),"")</f>
        <v/>
      </c>
      <c r="AE85" s="63" t="str">
        <f>IFERROR(100*AE84/ABS('Base-case'!M31),"")</f>
        <v/>
      </c>
      <c r="AF85" s="63" t="str">
        <f>IFERROR(100*AF84/ABS('Base-case'!N31),"")</f>
        <v/>
      </c>
      <c r="AG85" s="63" t="str">
        <f>IFERROR(100*AG84/ABS('Base-case'!N31),"")</f>
        <v/>
      </c>
      <c r="AH85" s="63" t="str">
        <f>IFERROR(100*AH84/ABS('Base-case'!N31),"")</f>
        <v/>
      </c>
      <c r="AI85" s="63" t="str">
        <f>IFERROR(100*AI84/ABS('Base-case'!O31),"")</f>
        <v/>
      </c>
      <c r="AJ85" s="63" t="str">
        <f>IFERROR(100*AJ84/ABS('Base-case'!O31),"")</f>
        <v/>
      </c>
      <c r="AK85" s="63" t="str">
        <f>IFERROR(100*AK84/ABS('Base-case'!O31),"")</f>
        <v/>
      </c>
      <c r="AL85" s="63" t="str">
        <f>IFERROR(100*AL84/ABS('Base-case'!P31),"")</f>
        <v/>
      </c>
      <c r="AM85" s="63" t="str">
        <f>IFERROR(100*AM84/ABS('Base-case'!P31),"")</f>
        <v/>
      </c>
      <c r="AN85" s="63" t="str">
        <f>IFERROR(100*AN84/ABS('Base-case'!P31),"")</f>
        <v/>
      </c>
      <c r="AO85" s="63" t="str">
        <f>IFERROR(100*AO84/ABS('Base-case'!Q31),"")</f>
        <v/>
      </c>
      <c r="AP85" s="63" t="str">
        <f>IFERROR(100*AP84/ABS('Base-case'!Q31),"")</f>
        <v/>
      </c>
      <c r="AQ85" s="63" t="str">
        <f>IFERROR(100*AQ84/ABS('Base-case'!Q31),"")</f>
        <v/>
      </c>
      <c r="AR85" s="63" t="str">
        <f>IFERROR(100*AR84/ABS('Base-case'!R31),"")</f>
        <v/>
      </c>
      <c r="AS85" s="63" t="str">
        <f>IFERROR(100*AS84/ABS('Base-case'!R31),"")</f>
        <v/>
      </c>
      <c r="AT85" s="63" t="str">
        <f>IFERROR(100*AT84/ABS('Base-case'!R31),"")</f>
        <v/>
      </c>
      <c r="AU85" s="63" t="str">
        <f>IFERROR(100*AU84/ABS('Base-case'!S31),"")</f>
        <v/>
      </c>
      <c r="AV85" s="63" t="str">
        <f>IFERROR(100*AV84/ABS('Base-case'!S31),"")</f>
        <v/>
      </c>
      <c r="AW85" s="64" t="str">
        <f>IFERROR(100*AW84/ABS('Base-case'!S31),"")</f>
        <v/>
      </c>
    </row>
    <row r="86" spans="1:49" ht="57" customHeight="1" x14ac:dyDescent="0.25">
      <c r="A86" s="364"/>
      <c r="B86" s="370"/>
      <c r="C86" s="341" t="s">
        <v>180</v>
      </c>
      <c r="D86" s="346"/>
      <c r="E86" s="94">
        <f>'Base-case'!E32-E34</f>
        <v>0</v>
      </c>
      <c r="F86" s="63">
        <f>'Base-case'!E32-F34</f>
        <v>0</v>
      </c>
      <c r="G86" s="63">
        <f>'Base-case'!E32-G34</f>
        <v>0</v>
      </c>
      <c r="H86" s="63">
        <f>'Base-case'!F32-H34</f>
        <v>0</v>
      </c>
      <c r="I86" s="63">
        <f>'Base-case'!F32-I34</f>
        <v>0</v>
      </c>
      <c r="J86" s="63">
        <f>'Base-case'!F32-J34</f>
        <v>0</v>
      </c>
      <c r="K86" s="63">
        <f>'Base-case'!G32-K34</f>
        <v>0</v>
      </c>
      <c r="L86" s="63">
        <f>'Base-case'!G32-L34</f>
        <v>0</v>
      </c>
      <c r="M86" s="63">
        <f>'Base-case'!G32-M34</f>
        <v>0</v>
      </c>
      <c r="N86" s="63">
        <f>'Base-case'!H32-N34</f>
        <v>0</v>
      </c>
      <c r="O86" s="63">
        <f>'Base-case'!H32-O34</f>
        <v>0</v>
      </c>
      <c r="P86" s="63">
        <f>'Base-case'!H32-P34</f>
        <v>0</v>
      </c>
      <c r="Q86" s="63">
        <f>'Base-case'!I32-Q34</f>
        <v>0</v>
      </c>
      <c r="R86" s="63">
        <f>'Base-case'!I32-R34</f>
        <v>0</v>
      </c>
      <c r="S86" s="63">
        <f>'Base-case'!I32-S34</f>
        <v>0</v>
      </c>
      <c r="T86" s="63">
        <f>'Base-case'!J32-T34</f>
        <v>0</v>
      </c>
      <c r="U86" s="63">
        <f>'Base-case'!J32-U34</f>
        <v>0</v>
      </c>
      <c r="V86" s="63">
        <f>'Base-case'!J32-V34</f>
        <v>0</v>
      </c>
      <c r="W86" s="63">
        <f>'Base-case'!K32-W34</f>
        <v>0</v>
      </c>
      <c r="X86" s="63">
        <f>'Base-case'!K32-X34</f>
        <v>0</v>
      </c>
      <c r="Y86" s="63">
        <f>'Base-case'!K32-Y34</f>
        <v>0</v>
      </c>
      <c r="Z86" s="63">
        <f>'Base-case'!L32-Z34</f>
        <v>0</v>
      </c>
      <c r="AA86" s="63">
        <f>'Base-case'!L32-AA34</f>
        <v>0</v>
      </c>
      <c r="AB86" s="63">
        <f>'Base-case'!L32-AB34</f>
        <v>0</v>
      </c>
      <c r="AC86" s="63">
        <f>'Base-case'!M32-AC34</f>
        <v>0</v>
      </c>
      <c r="AD86" s="63">
        <f>'Base-case'!M32-AD34</f>
        <v>0</v>
      </c>
      <c r="AE86" s="63">
        <f>'Base-case'!M32-AE34</f>
        <v>0</v>
      </c>
      <c r="AF86" s="63">
        <f>'Base-case'!N32-AF34</f>
        <v>0</v>
      </c>
      <c r="AG86" s="63">
        <f>'Base-case'!N32-AG34</f>
        <v>0</v>
      </c>
      <c r="AH86" s="63">
        <f>'Base-case'!N32-AH34</f>
        <v>0</v>
      </c>
      <c r="AI86" s="63">
        <f>'Base-case'!O32-AI34</f>
        <v>0</v>
      </c>
      <c r="AJ86" s="63">
        <f>'Base-case'!O32-AJ34</f>
        <v>0</v>
      </c>
      <c r="AK86" s="63">
        <f>'Base-case'!O32-AK34</f>
        <v>0</v>
      </c>
      <c r="AL86" s="63">
        <f>'Base-case'!P32-AL34</f>
        <v>0</v>
      </c>
      <c r="AM86" s="63">
        <f>'Base-case'!P32-AM34</f>
        <v>0</v>
      </c>
      <c r="AN86" s="63">
        <f>'Base-case'!P32-AN34</f>
        <v>0</v>
      </c>
      <c r="AO86" s="63">
        <f>'Base-case'!Q32-AO34</f>
        <v>0</v>
      </c>
      <c r="AP86" s="63">
        <f>'Base-case'!Q32-AP34</f>
        <v>0</v>
      </c>
      <c r="AQ86" s="63">
        <f>'Base-case'!Q32-AQ34</f>
        <v>0</v>
      </c>
      <c r="AR86" s="63">
        <f>'Base-case'!R32-AR34</f>
        <v>0</v>
      </c>
      <c r="AS86" s="63">
        <f>'Base-case'!R32-AS34</f>
        <v>0</v>
      </c>
      <c r="AT86" s="63">
        <f>'Base-case'!R32-AT34</f>
        <v>0</v>
      </c>
      <c r="AU86" s="63">
        <f>'Base-case'!S32-AU34</f>
        <v>0</v>
      </c>
      <c r="AV86" s="63">
        <f>'Base-case'!S32-AV34</f>
        <v>0</v>
      </c>
      <c r="AW86" s="64">
        <f>'Base-case'!S32-AW34</f>
        <v>0</v>
      </c>
    </row>
    <row r="87" spans="1:49" ht="45.75" customHeight="1" x14ac:dyDescent="0.25">
      <c r="A87" s="364"/>
      <c r="B87" s="370"/>
      <c r="C87" s="341" t="s">
        <v>181</v>
      </c>
      <c r="D87" s="346"/>
      <c r="E87" s="94">
        <f>-('Base-case'!E33-E35)</f>
        <v>0</v>
      </c>
      <c r="F87" s="63">
        <f>-('Base-case'!E33-F35)</f>
        <v>0</v>
      </c>
      <c r="G87" s="63">
        <f>-('Base-case'!E33-G35)</f>
        <v>0</v>
      </c>
      <c r="H87" s="63">
        <f>-('Base-case'!F33-H35)</f>
        <v>0</v>
      </c>
      <c r="I87" s="63">
        <f>-('Base-case'!F33-I35)</f>
        <v>0</v>
      </c>
      <c r="J87" s="63">
        <f>-('Base-case'!F33-J35)</f>
        <v>0</v>
      </c>
      <c r="K87" s="63">
        <f>-('Base-case'!G33-K35)</f>
        <v>0</v>
      </c>
      <c r="L87" s="63">
        <f>-('Base-case'!G33-L35)</f>
        <v>0</v>
      </c>
      <c r="M87" s="63">
        <f>-('Base-case'!G33-M35)</f>
        <v>0</v>
      </c>
      <c r="N87" s="63">
        <f>-('Base-case'!H33-N35)</f>
        <v>0</v>
      </c>
      <c r="O87" s="63">
        <f>-('Base-case'!H33-O35)</f>
        <v>0</v>
      </c>
      <c r="P87" s="63">
        <f>-('Base-case'!H33-P35)</f>
        <v>0</v>
      </c>
      <c r="Q87" s="63">
        <f>-('Base-case'!I33-Q35)</f>
        <v>0</v>
      </c>
      <c r="R87" s="63">
        <f>-('Base-case'!I33-R35)</f>
        <v>0</v>
      </c>
      <c r="S87" s="63">
        <f>-('Base-case'!I33-S35)</f>
        <v>0</v>
      </c>
      <c r="T87" s="63">
        <f>-('Base-case'!J33-T35)</f>
        <v>0</v>
      </c>
      <c r="U87" s="63">
        <f>-('Base-case'!J33-U35)</f>
        <v>0</v>
      </c>
      <c r="V87" s="63">
        <f>-('Base-case'!J33-V35)</f>
        <v>0</v>
      </c>
      <c r="W87" s="63">
        <f>-('Base-case'!K33-W35)</f>
        <v>0</v>
      </c>
      <c r="X87" s="63">
        <f>-('Base-case'!K33-X35)</f>
        <v>0</v>
      </c>
      <c r="Y87" s="63">
        <f>-('Base-case'!K33-Y35)</f>
        <v>0</v>
      </c>
      <c r="Z87" s="63">
        <f>-('Base-case'!L33-Z35)</f>
        <v>0</v>
      </c>
      <c r="AA87" s="63">
        <f>-('Base-case'!L33-AA35)</f>
        <v>0</v>
      </c>
      <c r="AB87" s="63">
        <f>-('Base-case'!L33-AB35)</f>
        <v>0</v>
      </c>
      <c r="AC87" s="63">
        <f>-('Base-case'!M33-AC35)</f>
        <v>0</v>
      </c>
      <c r="AD87" s="63">
        <f>-('Base-case'!M33-AD35)</f>
        <v>0</v>
      </c>
      <c r="AE87" s="63">
        <f>-('Base-case'!M33-AE35)</f>
        <v>0</v>
      </c>
      <c r="AF87" s="63">
        <f>-('Base-case'!N33-AF35)</f>
        <v>0</v>
      </c>
      <c r="AG87" s="63">
        <f>-('Base-case'!N33-AG35)</f>
        <v>0</v>
      </c>
      <c r="AH87" s="63">
        <f>-('Base-case'!N33-AH35)</f>
        <v>0</v>
      </c>
      <c r="AI87" s="63">
        <f>-('Base-case'!O33-AI35)</f>
        <v>0</v>
      </c>
      <c r="AJ87" s="63">
        <f>-('Base-case'!O33-AJ35)</f>
        <v>0</v>
      </c>
      <c r="AK87" s="63">
        <f>-('Base-case'!O33-AK35)</f>
        <v>0</v>
      </c>
      <c r="AL87" s="63">
        <f>-('Base-case'!P33-AL35)</f>
        <v>0</v>
      </c>
      <c r="AM87" s="63">
        <f>-('Base-case'!P33-AM35)</f>
        <v>0</v>
      </c>
      <c r="AN87" s="63">
        <f>-('Base-case'!P33-AN35)</f>
        <v>0</v>
      </c>
      <c r="AO87" s="63">
        <f>-('Base-case'!Q33-AO35)</f>
        <v>0</v>
      </c>
      <c r="AP87" s="63">
        <f>-('Base-case'!Q33-AP35)</f>
        <v>0</v>
      </c>
      <c r="AQ87" s="63">
        <f>-('Base-case'!Q33-AQ35)</f>
        <v>0</v>
      </c>
      <c r="AR87" s="63">
        <f>-('Base-case'!R33-AR35)</f>
        <v>0</v>
      </c>
      <c r="AS87" s="63">
        <f>-('Base-case'!R33-AS35)</f>
        <v>0</v>
      </c>
      <c r="AT87" s="63">
        <f>-('Base-case'!R33-AT35)</f>
        <v>0</v>
      </c>
      <c r="AU87" s="63">
        <f>-('Base-case'!S33-AU35)</f>
        <v>0</v>
      </c>
      <c r="AV87" s="63">
        <f>-('Base-case'!S33-AV35)</f>
        <v>0</v>
      </c>
      <c r="AW87" s="64">
        <f>-('Base-case'!S33-AW35)</f>
        <v>0</v>
      </c>
    </row>
    <row r="88" spans="1:49" ht="49.5" customHeight="1" x14ac:dyDescent="0.25">
      <c r="A88" s="364"/>
      <c r="B88" s="370"/>
      <c r="C88" s="341" t="s">
        <v>182</v>
      </c>
      <c r="D88" s="346"/>
      <c r="E88" s="94">
        <f>'Base-case'!E34-E36</f>
        <v>0</v>
      </c>
      <c r="F88" s="63">
        <f>'Base-case'!E34-F36</f>
        <v>0</v>
      </c>
      <c r="G88" s="63">
        <f>'Base-case'!E34-G36</f>
        <v>0</v>
      </c>
      <c r="H88" s="63">
        <f>'Base-case'!F34-H36</f>
        <v>0</v>
      </c>
      <c r="I88" s="63">
        <f>'Base-case'!F34-I36</f>
        <v>0</v>
      </c>
      <c r="J88" s="63">
        <f>'Base-case'!F34-J36</f>
        <v>0</v>
      </c>
      <c r="K88" s="63">
        <f>'Base-case'!G34-K36</f>
        <v>0</v>
      </c>
      <c r="L88" s="63">
        <f>'Base-case'!G34-L36</f>
        <v>0</v>
      </c>
      <c r="M88" s="63">
        <f>'Base-case'!G34-M36</f>
        <v>0</v>
      </c>
      <c r="N88" s="63">
        <f>'Base-case'!H34-N36</f>
        <v>0</v>
      </c>
      <c r="O88" s="63">
        <f>'Base-case'!H34-O36</f>
        <v>0</v>
      </c>
      <c r="P88" s="63">
        <f>'Base-case'!H34-P36</f>
        <v>0</v>
      </c>
      <c r="Q88" s="63">
        <f>'Base-case'!I34-Q36</f>
        <v>0</v>
      </c>
      <c r="R88" s="63">
        <f>'Base-case'!I34-R36</f>
        <v>0</v>
      </c>
      <c r="S88" s="63">
        <f>'Base-case'!I34-S36</f>
        <v>0</v>
      </c>
      <c r="T88" s="63">
        <f>'Base-case'!J34-T36</f>
        <v>0</v>
      </c>
      <c r="U88" s="63">
        <f>'Base-case'!J34-U36</f>
        <v>0</v>
      </c>
      <c r="V88" s="63">
        <f>'Base-case'!J34-V36</f>
        <v>0</v>
      </c>
      <c r="W88" s="63">
        <f>'Base-case'!K34-W36</f>
        <v>0</v>
      </c>
      <c r="X88" s="63">
        <f>'Base-case'!K34-X36</f>
        <v>0</v>
      </c>
      <c r="Y88" s="63">
        <f>'Base-case'!K34-Y36</f>
        <v>0</v>
      </c>
      <c r="Z88" s="63">
        <f>'Base-case'!L34-Z36</f>
        <v>0</v>
      </c>
      <c r="AA88" s="63">
        <f>'Base-case'!L34-AA36</f>
        <v>0</v>
      </c>
      <c r="AB88" s="63">
        <f>'Base-case'!L34-AB36</f>
        <v>0</v>
      </c>
      <c r="AC88" s="63">
        <f>'Base-case'!M34-AC36</f>
        <v>0</v>
      </c>
      <c r="AD88" s="63">
        <f>'Base-case'!M34-AD36</f>
        <v>0</v>
      </c>
      <c r="AE88" s="63">
        <f>'Base-case'!M34-AE36</f>
        <v>0</v>
      </c>
      <c r="AF88" s="63">
        <f>'Base-case'!N34-AF36</f>
        <v>0</v>
      </c>
      <c r="AG88" s="63">
        <f>'Base-case'!N34-AG36</f>
        <v>0</v>
      </c>
      <c r="AH88" s="63">
        <f>'Base-case'!N34-AH36</f>
        <v>0</v>
      </c>
      <c r="AI88" s="63">
        <f>'Base-case'!O34-AI36</f>
        <v>0</v>
      </c>
      <c r="AJ88" s="63">
        <f>'Base-case'!O34-AJ36</f>
        <v>0</v>
      </c>
      <c r="AK88" s="63">
        <f>'Base-case'!O34-AK36</f>
        <v>0</v>
      </c>
      <c r="AL88" s="63">
        <f>'Base-case'!P34-AL36</f>
        <v>0</v>
      </c>
      <c r="AM88" s="63">
        <f>'Base-case'!P34-AM36</f>
        <v>0</v>
      </c>
      <c r="AN88" s="63">
        <f>'Base-case'!P34-AN36</f>
        <v>0</v>
      </c>
      <c r="AO88" s="63">
        <f>'Base-case'!Q34-AO36</f>
        <v>0</v>
      </c>
      <c r="AP88" s="63">
        <f>'Base-case'!Q34-AP36</f>
        <v>0</v>
      </c>
      <c r="AQ88" s="63">
        <f>'Base-case'!Q34-AQ36</f>
        <v>0</v>
      </c>
      <c r="AR88" s="63">
        <f>'Base-case'!R34-AR36</f>
        <v>0</v>
      </c>
      <c r="AS88" s="63">
        <f>'Base-case'!R34-AS36</f>
        <v>0</v>
      </c>
      <c r="AT88" s="63">
        <f>'Base-case'!R34-AT36</f>
        <v>0</v>
      </c>
      <c r="AU88" s="63">
        <f>'Base-case'!S34-AU36</f>
        <v>0</v>
      </c>
      <c r="AV88" s="63">
        <f>'Base-case'!S34-AV36</f>
        <v>0</v>
      </c>
      <c r="AW88" s="64">
        <f>'Base-case'!S34-AW36</f>
        <v>0</v>
      </c>
    </row>
    <row r="89" spans="1:49" ht="78" customHeight="1" thickBot="1" x14ac:dyDescent="0.3">
      <c r="A89" s="364"/>
      <c r="B89" s="371"/>
      <c r="C89" s="373" t="s">
        <v>183</v>
      </c>
      <c r="D89" s="374"/>
      <c r="E89" s="103">
        <f>-('Base-case'!E35-E37)</f>
        <v>0</v>
      </c>
      <c r="F89" s="78">
        <f>-('Base-case'!E35-F37)</f>
        <v>0</v>
      </c>
      <c r="G89" s="78">
        <f>-('Base-case'!E35-G37)</f>
        <v>0</v>
      </c>
      <c r="H89" s="78">
        <f>-('Base-case'!F35-H37)</f>
        <v>0</v>
      </c>
      <c r="I89" s="78">
        <f>-('Base-case'!F35-I37)</f>
        <v>0</v>
      </c>
      <c r="J89" s="78">
        <f>-('Base-case'!F35-J37)</f>
        <v>0</v>
      </c>
      <c r="K89" s="78">
        <f>-('Base-case'!G35-K37)</f>
        <v>0</v>
      </c>
      <c r="L89" s="78">
        <f>-('Base-case'!G35-L37)</f>
        <v>0</v>
      </c>
      <c r="M89" s="78">
        <f>-('Base-case'!G35-M37)</f>
        <v>0</v>
      </c>
      <c r="N89" s="78">
        <f>-('Base-case'!H35-N37)</f>
        <v>0</v>
      </c>
      <c r="O89" s="78">
        <f>-('Base-case'!H35-O37)</f>
        <v>0</v>
      </c>
      <c r="P89" s="78">
        <f>-('Base-case'!H35-P37)</f>
        <v>0</v>
      </c>
      <c r="Q89" s="78">
        <f>-('Base-case'!I35-Q37)</f>
        <v>0</v>
      </c>
      <c r="R89" s="78">
        <f>-('Base-case'!I35-R37)</f>
        <v>0</v>
      </c>
      <c r="S89" s="78">
        <f>-('Base-case'!I35-S37)</f>
        <v>0</v>
      </c>
      <c r="T89" s="78">
        <f>-('Base-case'!J35-T37)</f>
        <v>0</v>
      </c>
      <c r="U89" s="78">
        <f>-('Base-case'!J35-U37)</f>
        <v>0</v>
      </c>
      <c r="V89" s="78">
        <f>-('Base-case'!J35-V37)</f>
        <v>0</v>
      </c>
      <c r="W89" s="78">
        <f>-('Base-case'!K35-W37)</f>
        <v>0</v>
      </c>
      <c r="X89" s="78">
        <f>-('Base-case'!K35-X37)</f>
        <v>0</v>
      </c>
      <c r="Y89" s="78">
        <f>-('Base-case'!K35-Y37)</f>
        <v>0</v>
      </c>
      <c r="Z89" s="78">
        <f>-('Base-case'!L35-Z37)</f>
        <v>0</v>
      </c>
      <c r="AA89" s="78">
        <f>-('Base-case'!L35-AA37)</f>
        <v>0</v>
      </c>
      <c r="AB89" s="78">
        <f>-('Base-case'!L35-AB37)</f>
        <v>0</v>
      </c>
      <c r="AC89" s="78">
        <f>-('Base-case'!M35-AC37)</f>
        <v>0</v>
      </c>
      <c r="AD89" s="78">
        <f>-('Base-case'!M35-AD37)</f>
        <v>0</v>
      </c>
      <c r="AE89" s="78">
        <f>-('Base-case'!M35-AE37)</f>
        <v>0</v>
      </c>
      <c r="AF89" s="78">
        <f>-('Base-case'!N35-AF37)</f>
        <v>0</v>
      </c>
      <c r="AG89" s="78">
        <f>-('Base-case'!N35-AG37)</f>
        <v>0</v>
      </c>
      <c r="AH89" s="78">
        <f>-('Base-case'!N35-AH37)</f>
        <v>0</v>
      </c>
      <c r="AI89" s="78">
        <f>-('Base-case'!O35-AI37)</f>
        <v>0</v>
      </c>
      <c r="AJ89" s="78">
        <f>-('Base-case'!O35-AJ37)</f>
        <v>0</v>
      </c>
      <c r="AK89" s="78">
        <f>-('Base-case'!O35-AK37)</f>
        <v>0</v>
      </c>
      <c r="AL89" s="78">
        <f>-('Base-case'!P35-AL37)</f>
        <v>0</v>
      </c>
      <c r="AM89" s="78">
        <f>-('Base-case'!P35-AM37)</f>
        <v>0</v>
      </c>
      <c r="AN89" s="78">
        <f>-('Base-case'!P35-AN37)</f>
        <v>0</v>
      </c>
      <c r="AO89" s="78">
        <f>-('Base-case'!Q35-AO37)</f>
        <v>0</v>
      </c>
      <c r="AP89" s="78">
        <f>-('Base-case'!Q35-AP37)</f>
        <v>0</v>
      </c>
      <c r="AQ89" s="78">
        <f>-('Base-case'!Q35-AQ37)</f>
        <v>0</v>
      </c>
      <c r="AR89" s="78">
        <f>-('Base-case'!R35-AR37)</f>
        <v>0</v>
      </c>
      <c r="AS89" s="78">
        <f>-('Base-case'!R35-AS37)</f>
        <v>0</v>
      </c>
      <c r="AT89" s="78">
        <f>-('Base-case'!R35-AT37)</f>
        <v>0</v>
      </c>
      <c r="AU89" s="78">
        <f>-('Base-case'!S35-AU37)</f>
        <v>0</v>
      </c>
      <c r="AV89" s="78">
        <f>-('Base-case'!S35-AV37)</f>
        <v>0</v>
      </c>
      <c r="AW89" s="79">
        <f>-('Base-case'!S35-AW37)</f>
        <v>0</v>
      </c>
    </row>
    <row r="90" spans="1:49" ht="39.75" customHeight="1" x14ac:dyDescent="0.25">
      <c r="A90" s="364"/>
      <c r="B90" s="366" t="s">
        <v>89</v>
      </c>
      <c r="C90" s="349" t="s">
        <v>184</v>
      </c>
      <c r="D90" s="15" t="s">
        <v>169</v>
      </c>
      <c r="E90" s="101">
        <f>'Base-case'!E36-E38</f>
        <v>0</v>
      </c>
      <c r="F90" s="71">
        <f>'Base-case'!E36-F38</f>
        <v>0</v>
      </c>
      <c r="G90" s="71">
        <f>'Base-case'!E36-G38</f>
        <v>0</v>
      </c>
      <c r="H90" s="71">
        <f>'Base-case'!F36-H38</f>
        <v>0</v>
      </c>
      <c r="I90" s="71">
        <f>'Base-case'!F36-I38</f>
        <v>0</v>
      </c>
      <c r="J90" s="71">
        <f>'Base-case'!F36-J38</f>
        <v>0</v>
      </c>
      <c r="K90" s="71">
        <f>'Base-case'!G36-K38</f>
        <v>0</v>
      </c>
      <c r="L90" s="71">
        <f>'Base-case'!G36-L38</f>
        <v>0</v>
      </c>
      <c r="M90" s="71">
        <f>'Base-case'!G36-M38</f>
        <v>0</v>
      </c>
      <c r="N90" s="71">
        <f>'Base-case'!H36-N38</f>
        <v>0</v>
      </c>
      <c r="O90" s="71">
        <f>'Base-case'!H36-O38</f>
        <v>0</v>
      </c>
      <c r="P90" s="71">
        <f>'Base-case'!H36-P38</f>
        <v>0</v>
      </c>
      <c r="Q90" s="71">
        <f>'Base-case'!I36-Q38</f>
        <v>0</v>
      </c>
      <c r="R90" s="71">
        <f>'Base-case'!I36-R38</f>
        <v>0</v>
      </c>
      <c r="S90" s="71">
        <f>'Base-case'!I36-S38</f>
        <v>0</v>
      </c>
      <c r="T90" s="71">
        <f>'Base-case'!J36-T38</f>
        <v>0</v>
      </c>
      <c r="U90" s="71">
        <f>'Base-case'!J36-U38</f>
        <v>0</v>
      </c>
      <c r="V90" s="71">
        <f>'Base-case'!J36-V38</f>
        <v>0</v>
      </c>
      <c r="W90" s="71">
        <f>'Base-case'!K36-W38</f>
        <v>0</v>
      </c>
      <c r="X90" s="71">
        <f>'Base-case'!K36-X38</f>
        <v>0</v>
      </c>
      <c r="Y90" s="71">
        <f>'Base-case'!K36-Y38</f>
        <v>0</v>
      </c>
      <c r="Z90" s="71">
        <f>'Base-case'!L36-Z38</f>
        <v>0</v>
      </c>
      <c r="AA90" s="71">
        <f>'Base-case'!L36-AA38</f>
        <v>0</v>
      </c>
      <c r="AB90" s="71">
        <f>'Base-case'!L36-AB38</f>
        <v>0</v>
      </c>
      <c r="AC90" s="71">
        <f>'Base-case'!M36-AC38</f>
        <v>0</v>
      </c>
      <c r="AD90" s="71">
        <f>'Base-case'!M36-AD38</f>
        <v>0</v>
      </c>
      <c r="AE90" s="71">
        <f>'Base-case'!M36-AE38</f>
        <v>0</v>
      </c>
      <c r="AF90" s="71">
        <f>'Base-case'!N36-AF38</f>
        <v>0</v>
      </c>
      <c r="AG90" s="71">
        <f>'Base-case'!N36-AG38</f>
        <v>0</v>
      </c>
      <c r="AH90" s="71">
        <f>'Base-case'!N36-AH38</f>
        <v>0</v>
      </c>
      <c r="AI90" s="71">
        <f>'Base-case'!O36-AI38</f>
        <v>0</v>
      </c>
      <c r="AJ90" s="71">
        <f>'Base-case'!O36-AJ38</f>
        <v>0</v>
      </c>
      <c r="AK90" s="71">
        <f>'Base-case'!O36-AK38</f>
        <v>0</v>
      </c>
      <c r="AL90" s="71">
        <f>'Base-case'!P36-AL38</f>
        <v>0</v>
      </c>
      <c r="AM90" s="71">
        <f>'Base-case'!P36-AM38</f>
        <v>0</v>
      </c>
      <c r="AN90" s="71">
        <f>'Base-case'!P36-AN38</f>
        <v>0</v>
      </c>
      <c r="AO90" s="71">
        <f>'Base-case'!Q36-AO38</f>
        <v>0</v>
      </c>
      <c r="AP90" s="71">
        <f>'Base-case'!Q36-AP38</f>
        <v>0</v>
      </c>
      <c r="AQ90" s="71">
        <f>'Base-case'!Q36-AQ38</f>
        <v>0</v>
      </c>
      <c r="AR90" s="71">
        <f>'Base-case'!R36-AR38</f>
        <v>0</v>
      </c>
      <c r="AS90" s="71">
        <f>'Base-case'!R36-AS38</f>
        <v>0</v>
      </c>
      <c r="AT90" s="71">
        <f>'Base-case'!R36-AT38</f>
        <v>0</v>
      </c>
      <c r="AU90" s="71">
        <f>'Base-case'!S36-AU38</f>
        <v>0</v>
      </c>
      <c r="AV90" s="71">
        <f>'Base-case'!S36-AV38</f>
        <v>0</v>
      </c>
      <c r="AW90" s="72">
        <f>'Base-case'!S36-AW38</f>
        <v>0</v>
      </c>
    </row>
    <row r="91" spans="1:49" ht="31.5" x14ac:dyDescent="0.25">
      <c r="A91" s="364"/>
      <c r="B91" s="367"/>
      <c r="C91" s="350"/>
      <c r="D91" s="16" t="s">
        <v>29</v>
      </c>
      <c r="E91" s="94">
        <f>E90*$E$4</f>
        <v>0</v>
      </c>
      <c r="F91" s="63">
        <f>F90*$E$4</f>
        <v>0</v>
      </c>
      <c r="G91" s="63">
        <f>G90*$E$4</f>
        <v>0</v>
      </c>
      <c r="H91" s="63">
        <f>H90*$H$4</f>
        <v>0</v>
      </c>
      <c r="I91" s="63">
        <f>I90*$H$4</f>
        <v>0</v>
      </c>
      <c r="J91" s="63">
        <f>J90*$H$4</f>
        <v>0</v>
      </c>
      <c r="K91" s="63">
        <f>K90*$K$4</f>
        <v>0</v>
      </c>
      <c r="L91" s="63">
        <f>L90*$K$4</f>
        <v>0</v>
      </c>
      <c r="M91" s="63">
        <f>M90*$K$4</f>
        <v>0</v>
      </c>
      <c r="N91" s="63">
        <f>N90*$N$4</f>
        <v>0</v>
      </c>
      <c r="O91" s="63">
        <f>O90*$N$4</f>
        <v>0</v>
      </c>
      <c r="P91" s="63">
        <f>P90*$N$4</f>
        <v>0</v>
      </c>
      <c r="Q91" s="63">
        <f>Q90*$Q$4</f>
        <v>0</v>
      </c>
      <c r="R91" s="63">
        <f>R90*$Q$4</f>
        <v>0</v>
      </c>
      <c r="S91" s="63">
        <f>S90*$Q$4</f>
        <v>0</v>
      </c>
      <c r="T91" s="63">
        <f>T90*$T$4</f>
        <v>0</v>
      </c>
      <c r="U91" s="63">
        <f>U90*$T$4</f>
        <v>0</v>
      </c>
      <c r="V91" s="63">
        <f>V90*$T$4</f>
        <v>0</v>
      </c>
      <c r="W91" s="63">
        <f>W90*$W$4</f>
        <v>0</v>
      </c>
      <c r="X91" s="63">
        <f>X90*$W$4</f>
        <v>0</v>
      </c>
      <c r="Y91" s="63">
        <f>Y90*$W$4</f>
        <v>0</v>
      </c>
      <c r="Z91" s="63">
        <f>Z90*$Z$4</f>
        <v>0</v>
      </c>
      <c r="AA91" s="63">
        <f>AA90*$Z$4</f>
        <v>0</v>
      </c>
      <c r="AB91" s="63">
        <f>AB90*$Z$4</f>
        <v>0</v>
      </c>
      <c r="AC91" s="63">
        <f>AC90*$AC$4</f>
        <v>0</v>
      </c>
      <c r="AD91" s="63">
        <f>AD90*$AC$4</f>
        <v>0</v>
      </c>
      <c r="AE91" s="63">
        <f>AE90*$AC$4</f>
        <v>0</v>
      </c>
      <c r="AF91" s="63">
        <f>AF90*$AF$4</f>
        <v>0</v>
      </c>
      <c r="AG91" s="63">
        <f>AG90*$AF$4</f>
        <v>0</v>
      </c>
      <c r="AH91" s="63">
        <f>AH90*$AF$4</f>
        <v>0</v>
      </c>
      <c r="AI91" s="63">
        <f>AI90*$AI$4</f>
        <v>0</v>
      </c>
      <c r="AJ91" s="63">
        <f>AJ90*$AI$4</f>
        <v>0</v>
      </c>
      <c r="AK91" s="63">
        <f>AK90*$AI$4</f>
        <v>0</v>
      </c>
      <c r="AL91" s="63">
        <f>AL90*$AL$4</f>
        <v>0</v>
      </c>
      <c r="AM91" s="63">
        <f>AM90*$AL$4</f>
        <v>0</v>
      </c>
      <c r="AN91" s="63">
        <f>AN90*$AL$4</f>
        <v>0</v>
      </c>
      <c r="AO91" s="63">
        <f>AO90*$AO$4</f>
        <v>0</v>
      </c>
      <c r="AP91" s="63">
        <f>AP90*$AO$4</f>
        <v>0</v>
      </c>
      <c r="AQ91" s="63">
        <f>AQ90*$AO$4</f>
        <v>0</v>
      </c>
      <c r="AR91" s="63">
        <f>AR90*$AR$4</f>
        <v>0</v>
      </c>
      <c r="AS91" s="63">
        <f>AS90*$AR$4</f>
        <v>0</v>
      </c>
      <c r="AT91" s="63">
        <f>AT90*$AR$4</f>
        <v>0</v>
      </c>
      <c r="AU91" s="63">
        <f>AU90*$AU$4</f>
        <v>0</v>
      </c>
      <c r="AV91" s="63">
        <f>AV90*$AU$4</f>
        <v>0</v>
      </c>
      <c r="AW91" s="64">
        <f>AW90*$AU$4</f>
        <v>0</v>
      </c>
    </row>
    <row r="92" spans="1:49" ht="27.75" customHeight="1" x14ac:dyDescent="0.25">
      <c r="A92" s="364"/>
      <c r="B92" s="367"/>
      <c r="C92" s="350"/>
      <c r="D92" s="16" t="s">
        <v>92</v>
      </c>
      <c r="E92" s="94" t="str">
        <f>IFERROR(100*E90/'Base-case'!E36,"")</f>
        <v/>
      </c>
      <c r="F92" s="63" t="str">
        <f>IFERROR(100*F90/'Base-case'!E36,"")</f>
        <v/>
      </c>
      <c r="G92" s="63" t="str">
        <f>IFERROR(100*G90/'Base-case'!E36,"")</f>
        <v/>
      </c>
      <c r="H92" s="63" t="str">
        <f>IFERROR(100*H90/'Base-case'!F36,"")</f>
        <v/>
      </c>
      <c r="I92" s="63" t="str">
        <f>IFERROR(100*I90/'Base-case'!F36,"")</f>
        <v/>
      </c>
      <c r="J92" s="63" t="str">
        <f>IFERROR(100*J90/'Base-case'!F36,"")</f>
        <v/>
      </c>
      <c r="K92" s="63" t="str">
        <f>IFERROR(100*K90/'Base-case'!G36,"")</f>
        <v/>
      </c>
      <c r="L92" s="63" t="str">
        <f>IFERROR(100*L90/'Base-case'!G36,"")</f>
        <v/>
      </c>
      <c r="M92" s="63" t="str">
        <f>IFERROR(100*M90/'Base-case'!G36,"")</f>
        <v/>
      </c>
      <c r="N92" s="63" t="str">
        <f>IFERROR(100*N90/'Base-case'!H36,"")</f>
        <v/>
      </c>
      <c r="O92" s="63" t="str">
        <f>IFERROR(100*O90/'Base-case'!H36,"")</f>
        <v/>
      </c>
      <c r="P92" s="63" t="str">
        <f>IFERROR(100*P90/'Base-case'!H36,"")</f>
        <v/>
      </c>
      <c r="Q92" s="63" t="str">
        <f>IFERROR(100*Q90/'Base-case'!I36,"")</f>
        <v/>
      </c>
      <c r="R92" s="63" t="str">
        <f>IFERROR(100*R90/'Base-case'!I36,"")</f>
        <v/>
      </c>
      <c r="S92" s="63" t="str">
        <f>IFERROR(100*S90/'Base-case'!I36,"")</f>
        <v/>
      </c>
      <c r="T92" s="63" t="str">
        <f>IFERROR(100*T90/'Base-case'!J36,"")</f>
        <v/>
      </c>
      <c r="U92" s="63" t="str">
        <f>IFERROR(100*U90/'Base-case'!J36,"")</f>
        <v/>
      </c>
      <c r="V92" s="63" t="str">
        <f>IFERROR(100*V90/'Base-case'!J36,"")</f>
        <v/>
      </c>
      <c r="W92" s="63" t="str">
        <f>IFERROR(100*W90/'Base-case'!K36,"")</f>
        <v/>
      </c>
      <c r="X92" s="63" t="str">
        <f>IFERROR(100*X90/'Base-case'!K36,"")</f>
        <v/>
      </c>
      <c r="Y92" s="63" t="str">
        <f>IFERROR(100*Y90/'Base-case'!K36,"")</f>
        <v/>
      </c>
      <c r="Z92" s="63" t="str">
        <f>IFERROR(100*Z90/'Base-case'!L36,"")</f>
        <v/>
      </c>
      <c r="AA92" s="63" t="str">
        <f>IFERROR(100*AA90/'Base-case'!L36,"")</f>
        <v/>
      </c>
      <c r="AB92" s="63" t="str">
        <f>IFERROR(100*AB90/'Base-case'!L36,"")</f>
        <v/>
      </c>
      <c r="AC92" s="63" t="str">
        <f>IFERROR(100*AC90/'Base-case'!M36,"")</f>
        <v/>
      </c>
      <c r="AD92" s="63" t="str">
        <f>IFERROR(100*AD90/'Base-case'!M36,"")</f>
        <v/>
      </c>
      <c r="AE92" s="63" t="str">
        <f>IFERROR(100*AE90/'Base-case'!M36,"")</f>
        <v/>
      </c>
      <c r="AF92" s="63" t="str">
        <f>IFERROR(100*AF90/'Base-case'!N36,"")</f>
        <v/>
      </c>
      <c r="AG92" s="63" t="str">
        <f>IFERROR(100*AG90/'Base-case'!N36,"")</f>
        <v/>
      </c>
      <c r="AH92" s="63" t="str">
        <f>IFERROR(100*AH90/'Base-case'!N36,"")</f>
        <v/>
      </c>
      <c r="AI92" s="63" t="str">
        <f>IFERROR(100*AI90/'Base-case'!O36,"")</f>
        <v/>
      </c>
      <c r="AJ92" s="63" t="str">
        <f>IFERROR(100*AJ90/'Base-case'!O36,"")</f>
        <v/>
      </c>
      <c r="AK92" s="63" t="str">
        <f>IFERROR(100*AK90/'Base-case'!O36,"")</f>
        <v/>
      </c>
      <c r="AL92" s="63" t="str">
        <f>IFERROR(100*AL90/'Base-case'!P36,"")</f>
        <v/>
      </c>
      <c r="AM92" s="63" t="str">
        <f>IFERROR(100*AM90/'Base-case'!P36,"")</f>
        <v/>
      </c>
      <c r="AN92" s="63" t="str">
        <f>IFERROR(100*AN90/'Base-case'!P36,"")</f>
        <v/>
      </c>
      <c r="AO92" s="63" t="str">
        <f>IFERROR(100*AO90/'Base-case'!Q36,"")</f>
        <v/>
      </c>
      <c r="AP92" s="63" t="str">
        <f>IFERROR(100*AP90/'Base-case'!Q36,"")</f>
        <v/>
      </c>
      <c r="AQ92" s="63" t="str">
        <f>IFERROR(100*AQ90/'Base-case'!Q36,"")</f>
        <v/>
      </c>
      <c r="AR92" s="63" t="str">
        <f>IFERROR(100*AR90/'Base-case'!R36,"")</f>
        <v/>
      </c>
      <c r="AS92" s="63" t="str">
        <f>IFERROR(100*AS90/'Base-case'!R36,"")</f>
        <v/>
      </c>
      <c r="AT92" s="63" t="str">
        <f>IFERROR(100*AT90/'Base-case'!R36,"")</f>
        <v/>
      </c>
      <c r="AU92" s="63" t="str">
        <f>IFERROR(100*AU90/'Base-case'!S36,"")</f>
        <v/>
      </c>
      <c r="AV92" s="63" t="str">
        <f>IFERROR(100*AV90/'Base-case'!S36,"")</f>
        <v/>
      </c>
      <c r="AW92" s="64" t="str">
        <f>IFERROR(100*AW90/'Base-case'!S36,"")</f>
        <v/>
      </c>
    </row>
    <row r="93" spans="1:49" ht="33.75" x14ac:dyDescent="0.25">
      <c r="A93" s="364"/>
      <c r="B93" s="367"/>
      <c r="C93" s="350" t="s">
        <v>101</v>
      </c>
      <c r="D93" s="16" t="s">
        <v>169</v>
      </c>
      <c r="E93" s="94">
        <f>'Base-case'!E38-E40</f>
        <v>0</v>
      </c>
      <c r="F93" s="63">
        <f>'Base-case'!E38-F40</f>
        <v>0</v>
      </c>
      <c r="G93" s="63">
        <f>'Base-case'!E38-G40</f>
        <v>0</v>
      </c>
      <c r="H93" s="63">
        <f>'Base-case'!F38-H40</f>
        <v>0</v>
      </c>
      <c r="I93" s="63">
        <f>'Base-case'!F38-I40</f>
        <v>0</v>
      </c>
      <c r="J93" s="63">
        <f>'Base-case'!F38-J40</f>
        <v>0</v>
      </c>
      <c r="K93" s="63">
        <f>'Base-case'!G38-K40</f>
        <v>0</v>
      </c>
      <c r="L93" s="63">
        <f>'Base-case'!G38-L40</f>
        <v>0</v>
      </c>
      <c r="M93" s="63">
        <f>'Base-case'!G38-M40</f>
        <v>0</v>
      </c>
      <c r="N93" s="63">
        <f>'Base-case'!H38-N40</f>
        <v>0</v>
      </c>
      <c r="O93" s="63">
        <f>'Base-case'!H38-O40</f>
        <v>0</v>
      </c>
      <c r="P93" s="63">
        <f>'Base-case'!H38-P40</f>
        <v>0</v>
      </c>
      <c r="Q93" s="63">
        <f>'Base-case'!I38-Q40</f>
        <v>0</v>
      </c>
      <c r="R93" s="63">
        <f>'Base-case'!I38-R40</f>
        <v>0</v>
      </c>
      <c r="S93" s="63">
        <f>'Base-case'!I38-S40</f>
        <v>0</v>
      </c>
      <c r="T93" s="63">
        <f>'Base-case'!J38-T40</f>
        <v>0</v>
      </c>
      <c r="U93" s="63">
        <f>'Base-case'!J38-U40</f>
        <v>0</v>
      </c>
      <c r="V93" s="63">
        <f>'Base-case'!J38-V40</f>
        <v>0</v>
      </c>
      <c r="W93" s="63">
        <f>'Base-case'!K38-W40</f>
        <v>0</v>
      </c>
      <c r="X93" s="63">
        <f>'Base-case'!K38-X40</f>
        <v>0</v>
      </c>
      <c r="Y93" s="63">
        <f>'Base-case'!K38-Y40</f>
        <v>0</v>
      </c>
      <c r="Z93" s="63">
        <f>'Base-case'!L38-Z40</f>
        <v>0</v>
      </c>
      <c r="AA93" s="63">
        <f>'Base-case'!L38-AA40</f>
        <v>0</v>
      </c>
      <c r="AB93" s="63">
        <f>'Base-case'!L38-AB40</f>
        <v>0</v>
      </c>
      <c r="AC93" s="63">
        <f>'Base-case'!M38-AC40</f>
        <v>0</v>
      </c>
      <c r="AD93" s="63">
        <f>'Base-case'!M38-AD40</f>
        <v>0</v>
      </c>
      <c r="AE93" s="63">
        <f>'Base-case'!M38-AE40</f>
        <v>0</v>
      </c>
      <c r="AF93" s="63">
        <f>'Base-case'!N38-AF40</f>
        <v>0</v>
      </c>
      <c r="AG93" s="63">
        <f>'Base-case'!N38-AG40</f>
        <v>0</v>
      </c>
      <c r="AH93" s="63">
        <f>'Base-case'!N38-AH40</f>
        <v>0</v>
      </c>
      <c r="AI93" s="63">
        <f>'Base-case'!O38-AI40</f>
        <v>0</v>
      </c>
      <c r="AJ93" s="63">
        <f>'Base-case'!O38-AJ40</f>
        <v>0</v>
      </c>
      <c r="AK93" s="63">
        <f>'Base-case'!O38-AK40</f>
        <v>0</v>
      </c>
      <c r="AL93" s="63">
        <f>'Base-case'!P38-AL40</f>
        <v>0</v>
      </c>
      <c r="AM93" s="63">
        <f>'Base-case'!P38-AM40</f>
        <v>0</v>
      </c>
      <c r="AN93" s="63">
        <f>'Base-case'!P38-AN40</f>
        <v>0</v>
      </c>
      <c r="AO93" s="63">
        <f>'Base-case'!Q38-AO40</f>
        <v>0</v>
      </c>
      <c r="AP93" s="63">
        <f>'Base-case'!Q38-AP40</f>
        <v>0</v>
      </c>
      <c r="AQ93" s="63">
        <f>'Base-case'!Q38-AQ40</f>
        <v>0</v>
      </c>
      <c r="AR93" s="63">
        <f>'Base-case'!R38-AR40</f>
        <v>0</v>
      </c>
      <c r="AS93" s="63">
        <f>'Base-case'!R38-AS40</f>
        <v>0</v>
      </c>
      <c r="AT93" s="63">
        <f>'Base-case'!R38-AT40</f>
        <v>0</v>
      </c>
      <c r="AU93" s="63">
        <f>'Base-case'!S38-AU40</f>
        <v>0</v>
      </c>
      <c r="AV93" s="63">
        <f>'Base-case'!S38-AV40</f>
        <v>0</v>
      </c>
      <c r="AW93" s="64">
        <f>'Base-case'!S38-AW40</f>
        <v>0</v>
      </c>
    </row>
    <row r="94" spans="1:49" ht="31.5" x14ac:dyDescent="0.25">
      <c r="A94" s="364"/>
      <c r="B94" s="367"/>
      <c r="C94" s="350"/>
      <c r="D94" s="16" t="s">
        <v>29</v>
      </c>
      <c r="E94" s="94">
        <f>E93*$E$4</f>
        <v>0</v>
      </c>
      <c r="F94" s="63">
        <f>F93*$E$4</f>
        <v>0</v>
      </c>
      <c r="G94" s="63">
        <f>G93*$E$4</f>
        <v>0</v>
      </c>
      <c r="H94" s="63">
        <f>H93*$H$4</f>
        <v>0</v>
      </c>
      <c r="I94" s="63">
        <f>I93*$H$4</f>
        <v>0</v>
      </c>
      <c r="J94" s="63">
        <f>J93*$H$4</f>
        <v>0</v>
      </c>
      <c r="K94" s="63">
        <f>K93*$K$4</f>
        <v>0</v>
      </c>
      <c r="L94" s="63">
        <f>L93*$K$4</f>
        <v>0</v>
      </c>
      <c r="M94" s="63">
        <f>M93*$K$4</f>
        <v>0</v>
      </c>
      <c r="N94" s="63">
        <f>N93*$N$4</f>
        <v>0</v>
      </c>
      <c r="O94" s="63">
        <f>O93*$N$4</f>
        <v>0</v>
      </c>
      <c r="P94" s="63">
        <f>P93*$N$4</f>
        <v>0</v>
      </c>
      <c r="Q94" s="63">
        <f>Q93*$Q$4</f>
        <v>0</v>
      </c>
      <c r="R94" s="63">
        <f>R93*$Q$4</f>
        <v>0</v>
      </c>
      <c r="S94" s="63">
        <f>S93*$Q$4</f>
        <v>0</v>
      </c>
      <c r="T94" s="63">
        <f>T93*$T$4</f>
        <v>0</v>
      </c>
      <c r="U94" s="63">
        <f>U93*$T$4</f>
        <v>0</v>
      </c>
      <c r="V94" s="63">
        <f>V93*$T$4</f>
        <v>0</v>
      </c>
      <c r="W94" s="63">
        <f>W93*$W$4</f>
        <v>0</v>
      </c>
      <c r="X94" s="63">
        <f>X93*$W$4</f>
        <v>0</v>
      </c>
      <c r="Y94" s="63">
        <f>Y93*$W$4</f>
        <v>0</v>
      </c>
      <c r="Z94" s="63">
        <f>Z93*$Z$4</f>
        <v>0</v>
      </c>
      <c r="AA94" s="63">
        <f>AA93*$Z$4</f>
        <v>0</v>
      </c>
      <c r="AB94" s="63">
        <f>AB93*$Z$4</f>
        <v>0</v>
      </c>
      <c r="AC94" s="63">
        <f>AC93*$AC$4</f>
        <v>0</v>
      </c>
      <c r="AD94" s="63">
        <f>AD93*$AC$4</f>
        <v>0</v>
      </c>
      <c r="AE94" s="63">
        <f>AE93*$AC$4</f>
        <v>0</v>
      </c>
      <c r="AF94" s="63">
        <f>AF93*$AF$4</f>
        <v>0</v>
      </c>
      <c r="AG94" s="63">
        <f>AG93*$AF$4</f>
        <v>0</v>
      </c>
      <c r="AH94" s="63">
        <f>AH93*$AF$4</f>
        <v>0</v>
      </c>
      <c r="AI94" s="63">
        <f>AI93*$AI$4</f>
        <v>0</v>
      </c>
      <c r="AJ94" s="63">
        <f>AJ93*$AI$4</f>
        <v>0</v>
      </c>
      <c r="AK94" s="63">
        <f>AK93*$AI$4</f>
        <v>0</v>
      </c>
      <c r="AL94" s="63">
        <f>AL93*$AL$4</f>
        <v>0</v>
      </c>
      <c r="AM94" s="63">
        <f>AM93*$AL$4</f>
        <v>0</v>
      </c>
      <c r="AN94" s="63">
        <f>AN93*$AL$4</f>
        <v>0</v>
      </c>
      <c r="AO94" s="63">
        <f>AO93*$AO$4</f>
        <v>0</v>
      </c>
      <c r="AP94" s="63">
        <f>AP93*$AO$4</f>
        <v>0</v>
      </c>
      <c r="AQ94" s="63">
        <f>AQ93*$AO$4</f>
        <v>0</v>
      </c>
      <c r="AR94" s="63">
        <f>AR93*$AR$4</f>
        <v>0</v>
      </c>
      <c r="AS94" s="63">
        <f>AS93*$AR$4</f>
        <v>0</v>
      </c>
      <c r="AT94" s="63">
        <f>AT93*$AR$4</f>
        <v>0</v>
      </c>
      <c r="AU94" s="63">
        <f>AU93*$AU$4</f>
        <v>0</v>
      </c>
      <c r="AV94" s="63">
        <f>AV93*$AU$4</f>
        <v>0</v>
      </c>
      <c r="AW94" s="64">
        <f>AW93*$AU$4</f>
        <v>0</v>
      </c>
    </row>
    <row r="95" spans="1:49" ht="30" customHeight="1" x14ac:dyDescent="0.25">
      <c r="A95" s="364"/>
      <c r="B95" s="367"/>
      <c r="C95" s="350"/>
      <c r="D95" s="17" t="s">
        <v>92</v>
      </c>
      <c r="E95" s="94" t="str">
        <f>IFERROR(100*E93/'Base-case'!E38,"")</f>
        <v/>
      </c>
      <c r="F95" s="63" t="str">
        <f>IFERROR(100*F93/'Base-case'!E38,"")</f>
        <v/>
      </c>
      <c r="G95" s="63" t="str">
        <f>IFERROR(100*G93/'Base-case'!E38,"")</f>
        <v/>
      </c>
      <c r="H95" s="63" t="str">
        <f>IFERROR(100*H93/'Base-case'!F38,"")</f>
        <v/>
      </c>
      <c r="I95" s="63" t="str">
        <f>IFERROR(100*I93/'Base-case'!F38,"")</f>
        <v/>
      </c>
      <c r="J95" s="63" t="str">
        <f>IFERROR(100*J93/'Base-case'!F38,"")</f>
        <v/>
      </c>
      <c r="K95" s="63" t="str">
        <f>IFERROR(100*K93/'Base-case'!G38,"")</f>
        <v/>
      </c>
      <c r="L95" s="63" t="str">
        <f>IFERROR(100*L93/'Base-case'!G38,"")</f>
        <v/>
      </c>
      <c r="M95" s="63" t="str">
        <f>IFERROR(100*M93/'Base-case'!G38,"")</f>
        <v/>
      </c>
      <c r="N95" s="63" t="str">
        <f>IFERROR(100*N93/'Base-case'!H38,"")</f>
        <v/>
      </c>
      <c r="O95" s="63" t="str">
        <f>IFERROR(100*O93/'Base-case'!H38,"")</f>
        <v/>
      </c>
      <c r="P95" s="63" t="str">
        <f>IFERROR(100*P93/'Base-case'!H38,"")</f>
        <v/>
      </c>
      <c r="Q95" s="63" t="str">
        <f>IFERROR(100*Q93/'Base-case'!I38,"")</f>
        <v/>
      </c>
      <c r="R95" s="63" t="str">
        <f>IFERROR(100*R93/'Base-case'!I38,"")</f>
        <v/>
      </c>
      <c r="S95" s="63" t="str">
        <f>IFERROR(100*S93/'Base-case'!I38,"")</f>
        <v/>
      </c>
      <c r="T95" s="63" t="str">
        <f>IFERROR(100*T93/'Base-case'!J38,"")</f>
        <v/>
      </c>
      <c r="U95" s="63" t="str">
        <f>IFERROR(100*U93/'Base-case'!J38,"")</f>
        <v/>
      </c>
      <c r="V95" s="63" t="str">
        <f>IFERROR(100*V93/'Base-case'!J38,"")</f>
        <v/>
      </c>
      <c r="W95" s="63" t="str">
        <f>IFERROR(100*W93/'Base-case'!K38,"")</f>
        <v/>
      </c>
      <c r="X95" s="63" t="str">
        <f>IFERROR(100*X93/'Base-case'!K38,"")</f>
        <v/>
      </c>
      <c r="Y95" s="63" t="str">
        <f>IFERROR(100*Y93/'Base-case'!K38,"")</f>
        <v/>
      </c>
      <c r="Z95" s="63" t="str">
        <f>IFERROR(100*Z93/'Base-case'!L38,"")</f>
        <v/>
      </c>
      <c r="AA95" s="63" t="str">
        <f>IFERROR(100*AA93/'Base-case'!L38,"")</f>
        <v/>
      </c>
      <c r="AB95" s="63" t="str">
        <f>IFERROR(100*AB93/'Base-case'!L38,"")</f>
        <v/>
      </c>
      <c r="AC95" s="63" t="str">
        <f>IFERROR(100*AC93/'Base-case'!M38,"")</f>
        <v/>
      </c>
      <c r="AD95" s="63" t="str">
        <f>IFERROR(100*AD93/'Base-case'!M38,"")</f>
        <v/>
      </c>
      <c r="AE95" s="63" t="str">
        <f>IFERROR(100*AE93/'Base-case'!M38,"")</f>
        <v/>
      </c>
      <c r="AF95" s="63" t="str">
        <f>IFERROR(100*AF93/'Base-case'!N38,"")</f>
        <v/>
      </c>
      <c r="AG95" s="63" t="str">
        <f>IFERROR(100*AG93/'Base-case'!N38,"")</f>
        <v/>
      </c>
      <c r="AH95" s="63" t="str">
        <f>IFERROR(100*AH93/'Base-case'!N38,"")</f>
        <v/>
      </c>
      <c r="AI95" s="63" t="str">
        <f>IFERROR(100*AI93/'Base-case'!O38,"")</f>
        <v/>
      </c>
      <c r="AJ95" s="63" t="str">
        <f>IFERROR(100*AJ93/'Base-case'!O38,"")</f>
        <v/>
      </c>
      <c r="AK95" s="63" t="str">
        <f>IFERROR(100*AK93/'Base-case'!O38,"")</f>
        <v/>
      </c>
      <c r="AL95" s="63" t="str">
        <f>IFERROR(100*AL93/'Base-case'!P38,"")</f>
        <v/>
      </c>
      <c r="AM95" s="63" t="str">
        <f>IFERROR(100*AM93/'Base-case'!P38,"")</f>
        <v/>
      </c>
      <c r="AN95" s="63" t="str">
        <f>IFERROR(100*AN93/'Base-case'!P38,"")</f>
        <v/>
      </c>
      <c r="AO95" s="63" t="str">
        <f>IFERROR(100*AO93/'Base-case'!Q38,"")</f>
        <v/>
      </c>
      <c r="AP95" s="63" t="str">
        <f>IFERROR(100*AP93/'Base-case'!Q38,"")</f>
        <v/>
      </c>
      <c r="AQ95" s="63" t="str">
        <f>IFERROR(100*AQ93/'Base-case'!Q38,"")</f>
        <v/>
      </c>
      <c r="AR95" s="63" t="str">
        <f>IFERROR(100*AR93/'Base-case'!R38,"")</f>
        <v/>
      </c>
      <c r="AS95" s="63" t="str">
        <f>IFERROR(100*AS93/'Base-case'!R38,"")</f>
        <v/>
      </c>
      <c r="AT95" s="63" t="str">
        <f>IFERROR(100*AT93/'Base-case'!R38,"")</f>
        <v/>
      </c>
      <c r="AU95" s="63" t="str">
        <f>IFERROR(100*AU93/'Base-case'!S38,"")</f>
        <v/>
      </c>
      <c r="AV95" s="63" t="str">
        <f>IFERROR(100*AV93/'Base-case'!S38,"")</f>
        <v/>
      </c>
      <c r="AW95" s="64" t="str">
        <f>IFERROR(100*AW93/'Base-case'!S38,"")</f>
        <v/>
      </c>
    </row>
    <row r="96" spans="1:49" ht="33.75" x14ac:dyDescent="0.25">
      <c r="A96" s="364"/>
      <c r="B96" s="367"/>
      <c r="C96" s="350" t="s">
        <v>102</v>
      </c>
      <c r="D96" s="16" t="s">
        <v>169</v>
      </c>
      <c r="E96" s="94">
        <f>'Base-case'!E40-E42</f>
        <v>0</v>
      </c>
      <c r="F96" s="63">
        <f>'Base-case'!E40-F42</f>
        <v>0</v>
      </c>
      <c r="G96" s="63">
        <f>'Base-case'!E40-G42</f>
        <v>0</v>
      </c>
      <c r="H96" s="63">
        <f>'Base-case'!F40-H42</f>
        <v>0</v>
      </c>
      <c r="I96" s="63">
        <f>'Base-case'!F40-I42</f>
        <v>0</v>
      </c>
      <c r="J96" s="63">
        <f>'Base-case'!F40-J42</f>
        <v>0</v>
      </c>
      <c r="K96" s="63">
        <f>'Base-case'!G40-K42</f>
        <v>0</v>
      </c>
      <c r="L96" s="63">
        <f>'Base-case'!G40-L42</f>
        <v>0</v>
      </c>
      <c r="M96" s="63">
        <f>'Base-case'!G40-M42</f>
        <v>0</v>
      </c>
      <c r="N96" s="63">
        <f>'Base-case'!H40-N42</f>
        <v>0</v>
      </c>
      <c r="O96" s="63">
        <f>'Base-case'!H40-O42</f>
        <v>0</v>
      </c>
      <c r="P96" s="63">
        <f>'Base-case'!H40-P42</f>
        <v>0</v>
      </c>
      <c r="Q96" s="63">
        <f>'Base-case'!I40-Q42</f>
        <v>0</v>
      </c>
      <c r="R96" s="63">
        <f>'Base-case'!I40-R42</f>
        <v>0</v>
      </c>
      <c r="S96" s="63">
        <f>'Base-case'!I40-S42</f>
        <v>0</v>
      </c>
      <c r="T96" s="63">
        <f>'Base-case'!J40-T42</f>
        <v>0</v>
      </c>
      <c r="U96" s="63">
        <f>'Base-case'!J40-U42</f>
        <v>0</v>
      </c>
      <c r="V96" s="63">
        <f>'Base-case'!J40-V42</f>
        <v>0</v>
      </c>
      <c r="W96" s="63">
        <f>'Base-case'!K40-W42</f>
        <v>0</v>
      </c>
      <c r="X96" s="63">
        <f>'Base-case'!K40-X42</f>
        <v>0</v>
      </c>
      <c r="Y96" s="63">
        <f>'Base-case'!K40-Y42</f>
        <v>0</v>
      </c>
      <c r="Z96" s="63">
        <f>'Base-case'!L40-Z42</f>
        <v>0</v>
      </c>
      <c r="AA96" s="63">
        <f>'Base-case'!L40-AA42</f>
        <v>0</v>
      </c>
      <c r="AB96" s="63">
        <f>'Base-case'!L40-AB42</f>
        <v>0</v>
      </c>
      <c r="AC96" s="63">
        <f>'Base-case'!M40-AC42</f>
        <v>0</v>
      </c>
      <c r="AD96" s="63">
        <f>'Base-case'!M40-AD42</f>
        <v>0</v>
      </c>
      <c r="AE96" s="63">
        <f>'Base-case'!M40-AE42</f>
        <v>0</v>
      </c>
      <c r="AF96" s="63">
        <f>'Base-case'!N40-AF42</f>
        <v>0</v>
      </c>
      <c r="AG96" s="63">
        <f>'Base-case'!N40-AG42</f>
        <v>0</v>
      </c>
      <c r="AH96" s="63">
        <f>'Base-case'!N40-AH42</f>
        <v>0</v>
      </c>
      <c r="AI96" s="63">
        <f>'Base-case'!O40-AI42</f>
        <v>0</v>
      </c>
      <c r="AJ96" s="63">
        <f>'Base-case'!O40-AJ42</f>
        <v>0</v>
      </c>
      <c r="AK96" s="63">
        <f>'Base-case'!O40-AK42</f>
        <v>0</v>
      </c>
      <c r="AL96" s="63">
        <f>'Base-case'!P40-AL42</f>
        <v>0</v>
      </c>
      <c r="AM96" s="63">
        <f>'Base-case'!P40-AM42</f>
        <v>0</v>
      </c>
      <c r="AN96" s="63">
        <f>'Base-case'!P40-AN42</f>
        <v>0</v>
      </c>
      <c r="AO96" s="63">
        <f>'Base-case'!Q40-AO42</f>
        <v>0</v>
      </c>
      <c r="AP96" s="63">
        <f>'Base-case'!Q40-AP42</f>
        <v>0</v>
      </c>
      <c r="AQ96" s="63">
        <f>'Base-case'!Q40-AQ42</f>
        <v>0</v>
      </c>
      <c r="AR96" s="63">
        <f>'Base-case'!R40-AR42</f>
        <v>0</v>
      </c>
      <c r="AS96" s="63">
        <f>'Base-case'!R40-AS42</f>
        <v>0</v>
      </c>
      <c r="AT96" s="63">
        <f>'Base-case'!R40-AT42</f>
        <v>0</v>
      </c>
      <c r="AU96" s="63">
        <f>'Base-case'!S40-AU42</f>
        <v>0</v>
      </c>
      <c r="AV96" s="63">
        <f>'Base-case'!S40-AV42</f>
        <v>0</v>
      </c>
      <c r="AW96" s="64">
        <f>'Base-case'!S40-AW42</f>
        <v>0</v>
      </c>
    </row>
    <row r="97" spans="1:49" ht="31.5" x14ac:dyDescent="0.25">
      <c r="A97" s="364"/>
      <c r="B97" s="367"/>
      <c r="C97" s="350"/>
      <c r="D97" s="16" t="s">
        <v>29</v>
      </c>
      <c r="E97" s="94">
        <f>E96*$E$4</f>
        <v>0</v>
      </c>
      <c r="F97" s="63">
        <f>F96*$E$4</f>
        <v>0</v>
      </c>
      <c r="G97" s="63">
        <f>G96*$E$4</f>
        <v>0</v>
      </c>
      <c r="H97" s="63">
        <f>H96*$H$4</f>
        <v>0</v>
      </c>
      <c r="I97" s="63">
        <f>I96*$H$4</f>
        <v>0</v>
      </c>
      <c r="J97" s="63">
        <f>J96*$H$4</f>
        <v>0</v>
      </c>
      <c r="K97" s="63">
        <f>K96*$K$4</f>
        <v>0</v>
      </c>
      <c r="L97" s="63">
        <f>L96*$K$4</f>
        <v>0</v>
      </c>
      <c r="M97" s="63">
        <f>M96*$K$4</f>
        <v>0</v>
      </c>
      <c r="N97" s="63">
        <f>N96*$N$4</f>
        <v>0</v>
      </c>
      <c r="O97" s="63">
        <f>O96*$N$4</f>
        <v>0</v>
      </c>
      <c r="P97" s="63">
        <f>P96*$N$4</f>
        <v>0</v>
      </c>
      <c r="Q97" s="63">
        <f>Q96*$Q$4</f>
        <v>0</v>
      </c>
      <c r="R97" s="63">
        <f>R96*$Q$4</f>
        <v>0</v>
      </c>
      <c r="S97" s="63">
        <f>S96*$Q$4</f>
        <v>0</v>
      </c>
      <c r="T97" s="63">
        <f>T96*$T$4</f>
        <v>0</v>
      </c>
      <c r="U97" s="63">
        <f>U96*$T$4</f>
        <v>0</v>
      </c>
      <c r="V97" s="63">
        <f>V96*$T$4</f>
        <v>0</v>
      </c>
      <c r="W97" s="63">
        <f>W96*$W$4</f>
        <v>0</v>
      </c>
      <c r="X97" s="63">
        <f>X96*$W$4</f>
        <v>0</v>
      </c>
      <c r="Y97" s="63">
        <f>Y96*$W$4</f>
        <v>0</v>
      </c>
      <c r="Z97" s="63">
        <f>Z96*$Z$4</f>
        <v>0</v>
      </c>
      <c r="AA97" s="63">
        <f>AA96*$Z$4</f>
        <v>0</v>
      </c>
      <c r="AB97" s="63">
        <f>AB96*$Z$4</f>
        <v>0</v>
      </c>
      <c r="AC97" s="63">
        <f>AC96*$AC$4</f>
        <v>0</v>
      </c>
      <c r="AD97" s="63">
        <f>AD96*$AC$4</f>
        <v>0</v>
      </c>
      <c r="AE97" s="63">
        <f>AE96*$AC$4</f>
        <v>0</v>
      </c>
      <c r="AF97" s="63">
        <f>AF96*$AF$4</f>
        <v>0</v>
      </c>
      <c r="AG97" s="63">
        <f>AG96*$AF$4</f>
        <v>0</v>
      </c>
      <c r="AH97" s="63">
        <f>AH96*$AF$4</f>
        <v>0</v>
      </c>
      <c r="AI97" s="63">
        <f>AI96*$AI$4</f>
        <v>0</v>
      </c>
      <c r="AJ97" s="63">
        <f>AJ96*$AI$4</f>
        <v>0</v>
      </c>
      <c r="AK97" s="63">
        <f>AK96*$AI$4</f>
        <v>0</v>
      </c>
      <c r="AL97" s="63">
        <f>AL96*$AL$4</f>
        <v>0</v>
      </c>
      <c r="AM97" s="63">
        <f>AM96*$AL$4</f>
        <v>0</v>
      </c>
      <c r="AN97" s="63">
        <f>AN96*$AL$4</f>
        <v>0</v>
      </c>
      <c r="AO97" s="63">
        <f>AO96*$AO$4</f>
        <v>0</v>
      </c>
      <c r="AP97" s="63">
        <f>AP96*$AO$4</f>
        <v>0</v>
      </c>
      <c r="AQ97" s="63">
        <f>AQ96*$AO$4</f>
        <v>0</v>
      </c>
      <c r="AR97" s="63">
        <f>AR96*$AR$4</f>
        <v>0</v>
      </c>
      <c r="AS97" s="63">
        <f>AS96*$AR$4</f>
        <v>0</v>
      </c>
      <c r="AT97" s="63">
        <f>AT96*$AR$4</f>
        <v>0</v>
      </c>
      <c r="AU97" s="63">
        <f>AU96*$AU$4</f>
        <v>0</v>
      </c>
      <c r="AV97" s="63">
        <f>AV96*$AU$4</f>
        <v>0</v>
      </c>
      <c r="AW97" s="64">
        <f>AW96*$AU$4</f>
        <v>0</v>
      </c>
    </row>
    <row r="98" spans="1:49" ht="30" customHeight="1" x14ac:dyDescent="0.25">
      <c r="A98" s="364"/>
      <c r="B98" s="367"/>
      <c r="C98" s="350"/>
      <c r="D98" s="17" t="s">
        <v>92</v>
      </c>
      <c r="E98" s="94" t="str">
        <f>IFERROR(100*E96/'Base-case'!E40,"")</f>
        <v/>
      </c>
      <c r="F98" s="63" t="str">
        <f>IFERROR(100*F96/'Base-case'!E40,"")</f>
        <v/>
      </c>
      <c r="G98" s="63" t="str">
        <f>IFERROR(100*G96/'Base-case'!E40,"")</f>
        <v/>
      </c>
      <c r="H98" s="63" t="str">
        <f>IFERROR(100*H96/'Base-case'!F40,"")</f>
        <v/>
      </c>
      <c r="I98" s="63" t="str">
        <f>IFERROR(100*I96/'Base-case'!F40,"")</f>
        <v/>
      </c>
      <c r="J98" s="63" t="str">
        <f>IFERROR(100*J96/'Base-case'!F40,"")</f>
        <v/>
      </c>
      <c r="K98" s="63" t="str">
        <f>IFERROR(100*K96/'Base-case'!G40,"")</f>
        <v/>
      </c>
      <c r="L98" s="63" t="str">
        <f>IFERROR(100*L96/'Base-case'!G40,"")</f>
        <v/>
      </c>
      <c r="M98" s="63" t="str">
        <f>IFERROR(100*M96/'Base-case'!G40,"")</f>
        <v/>
      </c>
      <c r="N98" s="63" t="str">
        <f>IFERROR(100*N96/'Base-case'!H40,"")</f>
        <v/>
      </c>
      <c r="O98" s="63" t="str">
        <f>IFERROR(100*O96/'Base-case'!H40,"")</f>
        <v/>
      </c>
      <c r="P98" s="63" t="str">
        <f>IFERROR(100*P96/'Base-case'!H40,"")</f>
        <v/>
      </c>
      <c r="Q98" s="63" t="str">
        <f>IFERROR(100*Q96/'Base-case'!I40,"")</f>
        <v/>
      </c>
      <c r="R98" s="63" t="str">
        <f>IFERROR(100*R96/'Base-case'!I40,"")</f>
        <v/>
      </c>
      <c r="S98" s="63" t="str">
        <f>IFERROR(100*S96/'Base-case'!I40,"")</f>
        <v/>
      </c>
      <c r="T98" s="63" t="str">
        <f>IFERROR(100*T96/'Base-case'!J40,"")</f>
        <v/>
      </c>
      <c r="U98" s="63" t="str">
        <f>IFERROR(100*U96/'Base-case'!J40,"")</f>
        <v/>
      </c>
      <c r="V98" s="63" t="str">
        <f>IFERROR(100*V96/'Base-case'!J40,"")</f>
        <v/>
      </c>
      <c r="W98" s="63" t="str">
        <f>IFERROR(100*W96/'Base-case'!K40,"")</f>
        <v/>
      </c>
      <c r="X98" s="63" t="str">
        <f>IFERROR(100*X96/'Base-case'!K40,"")</f>
        <v/>
      </c>
      <c r="Y98" s="63" t="str">
        <f>IFERROR(100*Y96/'Base-case'!K40,"")</f>
        <v/>
      </c>
      <c r="Z98" s="63" t="str">
        <f>IFERROR(100*Z96/'Base-case'!L40,"")</f>
        <v/>
      </c>
      <c r="AA98" s="63" t="str">
        <f>IFERROR(100*AA96/'Base-case'!L40,"")</f>
        <v/>
      </c>
      <c r="AB98" s="63" t="str">
        <f>IFERROR(100*AB96/'Base-case'!L40,"")</f>
        <v/>
      </c>
      <c r="AC98" s="63" t="str">
        <f>IFERROR(100*AC96/'Base-case'!M40,"")</f>
        <v/>
      </c>
      <c r="AD98" s="63" t="str">
        <f>IFERROR(100*AD96/'Base-case'!M40,"")</f>
        <v/>
      </c>
      <c r="AE98" s="63" t="str">
        <f>IFERROR(100*AE96/'Base-case'!M40,"")</f>
        <v/>
      </c>
      <c r="AF98" s="63" t="str">
        <f>IFERROR(100*AF96/'Base-case'!N40,"")</f>
        <v/>
      </c>
      <c r="AG98" s="63" t="str">
        <f>IFERROR(100*AG96/'Base-case'!N40,"")</f>
        <v/>
      </c>
      <c r="AH98" s="63" t="str">
        <f>IFERROR(100*AH96/'Base-case'!N40,"")</f>
        <v/>
      </c>
      <c r="AI98" s="63" t="str">
        <f>IFERROR(100*AI96/'Base-case'!O40,"")</f>
        <v/>
      </c>
      <c r="AJ98" s="63" t="str">
        <f>IFERROR(100*AJ96/'Base-case'!O40,"")</f>
        <v/>
      </c>
      <c r="AK98" s="63" t="str">
        <f>IFERROR(100*AK96/'Base-case'!O40,"")</f>
        <v/>
      </c>
      <c r="AL98" s="63" t="str">
        <f>IFERROR(100*AL96/'Base-case'!P40,"")</f>
        <v/>
      </c>
      <c r="AM98" s="63" t="str">
        <f>IFERROR(100*AM96/'Base-case'!P40,"")</f>
        <v/>
      </c>
      <c r="AN98" s="63" t="str">
        <f>IFERROR(100*AN96/'Base-case'!P40,"")</f>
        <v/>
      </c>
      <c r="AO98" s="63" t="str">
        <f>IFERROR(100*AO96/'Base-case'!Q40,"")</f>
        <v/>
      </c>
      <c r="AP98" s="63" t="str">
        <f>IFERROR(100*AP96/'Base-case'!Q40,"")</f>
        <v/>
      </c>
      <c r="AQ98" s="63" t="str">
        <f>IFERROR(100*AQ96/'Base-case'!Q40,"")</f>
        <v/>
      </c>
      <c r="AR98" s="63" t="str">
        <f>IFERROR(100*AR96/'Base-case'!R40,"")</f>
        <v/>
      </c>
      <c r="AS98" s="63" t="str">
        <f>IFERROR(100*AS96/'Base-case'!R40,"")</f>
        <v/>
      </c>
      <c r="AT98" s="63" t="str">
        <f>IFERROR(100*AT96/'Base-case'!R40,"")</f>
        <v/>
      </c>
      <c r="AU98" s="63" t="str">
        <f>IFERROR(100*AU96/'Base-case'!S40,"")</f>
        <v/>
      </c>
      <c r="AV98" s="63" t="str">
        <f>IFERROR(100*AV96/'Base-case'!S40,"")</f>
        <v/>
      </c>
      <c r="AW98" s="64" t="str">
        <f>IFERROR(100*AW96/'Base-case'!S40,"")</f>
        <v/>
      </c>
    </row>
    <row r="99" spans="1:49" ht="34.5" customHeight="1" x14ac:dyDescent="0.25">
      <c r="A99" s="364"/>
      <c r="B99" s="367"/>
      <c r="C99" s="77" t="s">
        <v>185</v>
      </c>
      <c r="D99" s="17" t="s">
        <v>34</v>
      </c>
      <c r="E99" s="10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6"/>
    </row>
    <row r="100" spans="1:49" ht="58.5" customHeight="1" x14ac:dyDescent="0.25">
      <c r="A100" s="364"/>
      <c r="B100" s="367"/>
      <c r="C100" s="77" t="s">
        <v>186</v>
      </c>
      <c r="D100" s="16" t="s">
        <v>35</v>
      </c>
      <c r="E100" s="94" t="str">
        <f>IFERROR(E44/E46,"")</f>
        <v/>
      </c>
      <c r="F100" s="63" t="str">
        <f t="shared" ref="F100:AW100" si="0">IFERROR(F44/F46,"")</f>
        <v/>
      </c>
      <c r="G100" s="63" t="str">
        <f t="shared" si="0"/>
        <v/>
      </c>
      <c r="H100" s="63" t="str">
        <f t="shared" si="0"/>
        <v/>
      </c>
      <c r="I100" s="63" t="str">
        <f t="shared" si="0"/>
        <v/>
      </c>
      <c r="J100" s="63" t="str">
        <f t="shared" si="0"/>
        <v/>
      </c>
      <c r="K100" s="63" t="str">
        <f t="shared" si="0"/>
        <v/>
      </c>
      <c r="L100" s="63" t="str">
        <f t="shared" si="0"/>
        <v/>
      </c>
      <c r="M100" s="63" t="str">
        <f t="shared" si="0"/>
        <v/>
      </c>
      <c r="N100" s="63" t="str">
        <f t="shared" si="0"/>
        <v/>
      </c>
      <c r="O100" s="63" t="str">
        <f t="shared" si="0"/>
        <v/>
      </c>
      <c r="P100" s="63" t="str">
        <f t="shared" si="0"/>
        <v/>
      </c>
      <c r="Q100" s="63" t="str">
        <f t="shared" si="0"/>
        <v/>
      </c>
      <c r="R100" s="63" t="str">
        <f t="shared" si="0"/>
        <v/>
      </c>
      <c r="S100" s="63" t="str">
        <f t="shared" si="0"/>
        <v/>
      </c>
      <c r="T100" s="63" t="str">
        <f t="shared" si="0"/>
        <v/>
      </c>
      <c r="U100" s="63" t="str">
        <f t="shared" si="0"/>
        <v/>
      </c>
      <c r="V100" s="63" t="str">
        <f t="shared" si="0"/>
        <v/>
      </c>
      <c r="W100" s="63" t="str">
        <f t="shared" si="0"/>
        <v/>
      </c>
      <c r="X100" s="63" t="str">
        <f t="shared" si="0"/>
        <v/>
      </c>
      <c r="Y100" s="63" t="str">
        <f t="shared" si="0"/>
        <v/>
      </c>
      <c r="Z100" s="63" t="str">
        <f t="shared" si="0"/>
        <v/>
      </c>
      <c r="AA100" s="63" t="str">
        <f t="shared" si="0"/>
        <v/>
      </c>
      <c r="AB100" s="63" t="str">
        <f t="shared" si="0"/>
        <v/>
      </c>
      <c r="AC100" s="63" t="str">
        <f t="shared" si="0"/>
        <v/>
      </c>
      <c r="AD100" s="63" t="str">
        <f t="shared" si="0"/>
        <v/>
      </c>
      <c r="AE100" s="63" t="str">
        <f t="shared" si="0"/>
        <v/>
      </c>
      <c r="AF100" s="63" t="str">
        <f t="shared" si="0"/>
        <v/>
      </c>
      <c r="AG100" s="63" t="str">
        <f t="shared" si="0"/>
        <v/>
      </c>
      <c r="AH100" s="63" t="str">
        <f t="shared" si="0"/>
        <v/>
      </c>
      <c r="AI100" s="63" t="str">
        <f t="shared" si="0"/>
        <v/>
      </c>
      <c r="AJ100" s="63" t="str">
        <f t="shared" si="0"/>
        <v/>
      </c>
      <c r="AK100" s="63" t="str">
        <f t="shared" si="0"/>
        <v/>
      </c>
      <c r="AL100" s="63" t="str">
        <f t="shared" si="0"/>
        <v/>
      </c>
      <c r="AM100" s="63" t="str">
        <f t="shared" si="0"/>
        <v/>
      </c>
      <c r="AN100" s="63" t="str">
        <f t="shared" si="0"/>
        <v/>
      </c>
      <c r="AO100" s="63" t="str">
        <f t="shared" si="0"/>
        <v/>
      </c>
      <c r="AP100" s="63" t="str">
        <f t="shared" si="0"/>
        <v/>
      </c>
      <c r="AQ100" s="63" t="str">
        <f t="shared" si="0"/>
        <v/>
      </c>
      <c r="AR100" s="63" t="str">
        <f t="shared" si="0"/>
        <v/>
      </c>
      <c r="AS100" s="63" t="str">
        <f t="shared" si="0"/>
        <v/>
      </c>
      <c r="AT100" s="63" t="str">
        <f t="shared" si="0"/>
        <v/>
      </c>
      <c r="AU100" s="63" t="str">
        <f t="shared" si="0"/>
        <v/>
      </c>
      <c r="AV100" s="63" t="str">
        <f t="shared" si="0"/>
        <v/>
      </c>
      <c r="AW100" s="64" t="str">
        <f t="shared" si="0"/>
        <v/>
      </c>
    </row>
    <row r="101" spans="1:49" ht="34.5" thickBot="1" x14ac:dyDescent="0.3">
      <c r="A101" s="365"/>
      <c r="B101" s="368"/>
      <c r="C101" s="80" t="s">
        <v>187</v>
      </c>
      <c r="D101" s="55" t="s">
        <v>188</v>
      </c>
      <c r="E101" s="106" t="str">
        <f>IFERROR(E44/E4,"")</f>
        <v/>
      </c>
      <c r="F101" s="73" t="str">
        <f>IFERROR(F44/E4,"")</f>
        <v/>
      </c>
      <c r="G101" s="73" t="str">
        <f>IFERROR(G44/E4,"")</f>
        <v/>
      </c>
      <c r="H101" s="73" t="str">
        <f>IFERROR(H44/H4,"")</f>
        <v/>
      </c>
      <c r="I101" s="73" t="str">
        <f>IFERROR(I44/H4,"")</f>
        <v/>
      </c>
      <c r="J101" s="73" t="str">
        <f>IFERROR(J44/H4,"")</f>
        <v/>
      </c>
      <c r="K101" s="73" t="str">
        <f>IFERROR(K44/K4,"")</f>
        <v/>
      </c>
      <c r="L101" s="73" t="str">
        <f>IFERROR(L44/K4,"")</f>
        <v/>
      </c>
      <c r="M101" s="73" t="str">
        <f>IFERROR(M44/K4,"")</f>
        <v/>
      </c>
      <c r="N101" s="73" t="str">
        <f>IFERROR(N44/N4,"")</f>
        <v/>
      </c>
      <c r="O101" s="73" t="str">
        <f>IFERROR(O44/N4,"")</f>
        <v/>
      </c>
      <c r="P101" s="73" t="str">
        <f>IFERROR(P44/N4,"")</f>
        <v/>
      </c>
      <c r="Q101" s="73" t="str">
        <f>IFERROR(Q44/Q4,"")</f>
        <v/>
      </c>
      <c r="R101" s="73" t="str">
        <f>IFERROR(R44/Q4,"")</f>
        <v/>
      </c>
      <c r="S101" s="73" t="str">
        <f>IFERROR(S44/Q4,"")</f>
        <v/>
      </c>
      <c r="T101" s="73" t="str">
        <f>IFERROR(T44/T4,"")</f>
        <v/>
      </c>
      <c r="U101" s="73" t="str">
        <f>IFERROR(U44/T4,"")</f>
        <v/>
      </c>
      <c r="V101" s="73" t="str">
        <f>IFERROR(V44/T4,"")</f>
        <v/>
      </c>
      <c r="W101" s="73" t="str">
        <f>IFERROR(W44/W4,"")</f>
        <v/>
      </c>
      <c r="X101" s="73" t="str">
        <f>IFERROR(X44/W4,"")</f>
        <v/>
      </c>
      <c r="Y101" s="73" t="str">
        <f>IFERROR(Y44/W4,"")</f>
        <v/>
      </c>
      <c r="Z101" s="73" t="str">
        <f>IFERROR(Z44/Z4,"")</f>
        <v/>
      </c>
      <c r="AA101" s="73" t="str">
        <f>IFERROR(AA44/Z4,"")</f>
        <v/>
      </c>
      <c r="AB101" s="73" t="str">
        <f>IFERROR(AB44/Z4,"")</f>
        <v/>
      </c>
      <c r="AC101" s="73" t="str">
        <f>IFERROR(AC44/AC4,"")</f>
        <v/>
      </c>
      <c r="AD101" s="73" t="str">
        <f>IFERROR(AD44/AC4,"")</f>
        <v/>
      </c>
      <c r="AE101" s="73" t="str">
        <f>IFERROR(AE44/AC4,"")</f>
        <v/>
      </c>
      <c r="AF101" s="73" t="str">
        <f>IFERROR(AF44/AF4,"")</f>
        <v/>
      </c>
      <c r="AG101" s="73" t="str">
        <f>IFERROR(AG44/AF4,"")</f>
        <v/>
      </c>
      <c r="AH101" s="73" t="str">
        <f>IFERROR(AH44/AF4,"")</f>
        <v/>
      </c>
      <c r="AI101" s="73" t="str">
        <f>IFERROR(AI44/AI4,"")</f>
        <v/>
      </c>
      <c r="AJ101" s="73" t="str">
        <f>IFERROR(AJ44/AI4,"")</f>
        <v/>
      </c>
      <c r="AK101" s="73" t="str">
        <f>IFERROR(AK44/AI4,"")</f>
        <v/>
      </c>
      <c r="AL101" s="73" t="str">
        <f>IFERROR(AL44/AL4,"")</f>
        <v/>
      </c>
      <c r="AM101" s="73" t="str">
        <f>IFERROR(AM44/AL4,"")</f>
        <v/>
      </c>
      <c r="AN101" s="73" t="str">
        <f>IFERROR(AN44/AL4,"")</f>
        <v/>
      </c>
      <c r="AO101" s="73" t="str">
        <f>IFERROR(AO44/AO4,"")</f>
        <v/>
      </c>
      <c r="AP101" s="73" t="str">
        <f>IFERROR(AP44/AO4,"")</f>
        <v/>
      </c>
      <c r="AQ101" s="73" t="str">
        <f>IFERROR(AQ44/AO4,"")</f>
        <v/>
      </c>
      <c r="AR101" s="73" t="str">
        <f>IFERROR(AR44/AR4,"")</f>
        <v/>
      </c>
      <c r="AS101" s="73" t="str">
        <f>IFERROR(AS44/AR4,"")</f>
        <v/>
      </c>
      <c r="AT101" s="73" t="str">
        <f>IFERROR(AT44/AR4,"")</f>
        <v/>
      </c>
      <c r="AU101" s="73" t="str">
        <f>IFERROR(AU44/AU4,"")</f>
        <v/>
      </c>
      <c r="AV101" s="73" t="str">
        <f>IFERROR(AV44/AU4,"")</f>
        <v/>
      </c>
      <c r="AW101" s="74" t="str">
        <f>IFERROR(AW44/AU4,"")</f>
        <v/>
      </c>
    </row>
    <row r="102" spans="1:49" x14ac:dyDescent="0.25">
      <c r="A102" s="2"/>
      <c r="B102" s="2"/>
      <c r="C102" s="2"/>
      <c r="D102" s="2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</row>
  </sheetData>
  <mergeCells count="102">
    <mergeCell ref="A2:D2"/>
    <mergeCell ref="H1:J1"/>
    <mergeCell ref="K1:M1"/>
    <mergeCell ref="N1:P1"/>
    <mergeCell ref="C36:D36"/>
    <mergeCell ref="C35:D35"/>
    <mergeCell ref="C14:C15"/>
    <mergeCell ref="C16:C17"/>
    <mergeCell ref="C18:C19"/>
    <mergeCell ref="E4:G4"/>
    <mergeCell ref="H3:J3"/>
    <mergeCell ref="C31:D31"/>
    <mergeCell ref="C32:D32"/>
    <mergeCell ref="C33:D33"/>
    <mergeCell ref="C34:D34"/>
    <mergeCell ref="A3:D3"/>
    <mergeCell ref="E1:G1"/>
    <mergeCell ref="A1:D1"/>
    <mergeCell ref="A4:D4"/>
    <mergeCell ref="A5:D5"/>
    <mergeCell ref="A6:A44"/>
    <mergeCell ref="B6:B22"/>
    <mergeCell ref="C37:D37"/>
    <mergeCell ref="B38:B44"/>
    <mergeCell ref="AI1:AK1"/>
    <mergeCell ref="AL1:AN1"/>
    <mergeCell ref="AO1:AQ1"/>
    <mergeCell ref="AR1:AT1"/>
    <mergeCell ref="AU1:AW1"/>
    <mergeCell ref="E3:G3"/>
    <mergeCell ref="Q3:S3"/>
    <mergeCell ref="AC3:AE3"/>
    <mergeCell ref="AO3:AQ3"/>
    <mergeCell ref="Q1:S1"/>
    <mergeCell ref="T1:V1"/>
    <mergeCell ref="W1:Y1"/>
    <mergeCell ref="Z1:AB1"/>
    <mergeCell ref="AC1:AE1"/>
    <mergeCell ref="AF1:AH1"/>
    <mergeCell ref="AU3:AW3"/>
    <mergeCell ref="AR3:AT3"/>
    <mergeCell ref="B23:B37"/>
    <mergeCell ref="C23:C24"/>
    <mergeCell ref="C25:C26"/>
    <mergeCell ref="C27:C28"/>
    <mergeCell ref="C29:C30"/>
    <mergeCell ref="C90:C92"/>
    <mergeCell ref="C93:C95"/>
    <mergeCell ref="AU4:AW4"/>
    <mergeCell ref="B45:B68"/>
    <mergeCell ref="AC4:AE4"/>
    <mergeCell ref="AF4:AH4"/>
    <mergeCell ref="AL4:AN4"/>
    <mergeCell ref="Q4:S4"/>
    <mergeCell ref="T4:V4"/>
    <mergeCell ref="W4:Y4"/>
    <mergeCell ref="Z4:AB4"/>
    <mergeCell ref="H4:J4"/>
    <mergeCell ref="K4:M4"/>
    <mergeCell ref="N4:P4"/>
    <mergeCell ref="AI4:AK4"/>
    <mergeCell ref="C38:C39"/>
    <mergeCell ref="C40:C41"/>
    <mergeCell ref="AO4:AQ4"/>
    <mergeCell ref="AR4:AT4"/>
    <mergeCell ref="C42:C43"/>
    <mergeCell ref="C6:C7"/>
    <mergeCell ref="C8:C9"/>
    <mergeCell ref="C10:C11"/>
    <mergeCell ref="C12:C13"/>
    <mergeCell ref="C20:C21"/>
    <mergeCell ref="AF3:AH3"/>
    <mergeCell ref="AI3:AK3"/>
    <mergeCell ref="AL3:AN3"/>
    <mergeCell ref="T3:V3"/>
    <mergeCell ref="W3:Y3"/>
    <mergeCell ref="Z3:AB3"/>
    <mergeCell ref="K3:M3"/>
    <mergeCell ref="N3:P3"/>
    <mergeCell ref="A45:A101"/>
    <mergeCell ref="B90:B101"/>
    <mergeCell ref="B69:B89"/>
    <mergeCell ref="C81:D81"/>
    <mergeCell ref="C69:C71"/>
    <mergeCell ref="C96:C98"/>
    <mergeCell ref="C60:C62"/>
    <mergeCell ref="C63:C65"/>
    <mergeCell ref="C45:C47"/>
    <mergeCell ref="C48:C50"/>
    <mergeCell ref="C51:C53"/>
    <mergeCell ref="C54:C56"/>
    <mergeCell ref="C57:C59"/>
    <mergeCell ref="C66:C68"/>
    <mergeCell ref="C87:D87"/>
    <mergeCell ref="C88:D88"/>
    <mergeCell ref="C89:D89"/>
    <mergeCell ref="C72:C74"/>
    <mergeCell ref="C75:C77"/>
    <mergeCell ref="C78:C80"/>
    <mergeCell ref="C82:C83"/>
    <mergeCell ref="C84:C85"/>
    <mergeCell ref="C86:D8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2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4" sqref="A4"/>
      <selection pane="bottomRight" sqref="A1:D1"/>
    </sheetView>
  </sheetViews>
  <sheetFormatPr defaultRowHeight="15" x14ac:dyDescent="0.25"/>
  <cols>
    <col min="1" max="1" width="13.140625" style="1" customWidth="1"/>
    <col min="2" max="2" width="11" style="1" customWidth="1"/>
    <col min="3" max="3" width="21.7109375" style="1" customWidth="1"/>
    <col min="4" max="4" width="18.28515625" style="1" customWidth="1"/>
    <col min="5" max="5" width="20" style="1" bestFit="1" customWidth="1"/>
    <col min="6" max="6" width="22.140625" style="108" customWidth="1"/>
    <col min="7" max="7" width="20.7109375" style="108" customWidth="1"/>
    <col min="8" max="8" width="20" style="108" bestFit="1" customWidth="1"/>
    <col min="9" max="10" width="21.42578125" style="108" customWidth="1"/>
    <col min="11" max="11" width="20" style="108" bestFit="1" customWidth="1"/>
    <col min="12" max="12" width="21" style="108" customWidth="1"/>
    <col min="13" max="13" width="21.140625" style="108" customWidth="1"/>
    <col min="14" max="14" width="20" style="108" bestFit="1" customWidth="1"/>
    <col min="15" max="15" width="20" style="108" customWidth="1"/>
    <col min="16" max="16" width="21.28515625" style="108" customWidth="1"/>
    <col min="17" max="17" width="20" style="108" bestFit="1" customWidth="1"/>
    <col min="18" max="18" width="21.28515625" style="108" customWidth="1"/>
    <col min="19" max="19" width="19.85546875" style="108" customWidth="1"/>
    <col min="20" max="20" width="20" style="108" bestFit="1" customWidth="1"/>
    <col min="21" max="21" width="20.28515625" style="108" customWidth="1"/>
    <col min="22" max="22" width="21.7109375" style="108" customWidth="1"/>
    <col min="23" max="23" width="20" style="108" bestFit="1" customWidth="1"/>
    <col min="24" max="24" width="21" style="108" customWidth="1"/>
    <col min="25" max="25" width="21.85546875" style="108" customWidth="1"/>
    <col min="26" max="26" width="20" style="108" bestFit="1" customWidth="1"/>
    <col min="27" max="27" width="21" style="108" customWidth="1"/>
    <col min="28" max="28" width="20.85546875" style="108" customWidth="1"/>
    <col min="29" max="29" width="20" style="108" bestFit="1" customWidth="1"/>
    <col min="30" max="30" width="20.140625" style="108" customWidth="1"/>
    <col min="31" max="31" width="22.28515625" style="108" customWidth="1"/>
    <col min="32" max="32" width="21.42578125" style="108" bestFit="1" customWidth="1"/>
    <col min="33" max="33" width="23.140625" style="108" customWidth="1"/>
    <col min="34" max="34" width="23.5703125" style="108" customWidth="1"/>
    <col min="35" max="35" width="21.42578125" style="108" bestFit="1" customWidth="1"/>
    <col min="36" max="36" width="23.7109375" style="108" customWidth="1"/>
    <col min="37" max="37" width="24.140625" style="108" customWidth="1"/>
    <col min="38" max="38" width="21.42578125" style="108" bestFit="1" customWidth="1"/>
    <col min="39" max="39" width="23" style="108" customWidth="1"/>
    <col min="40" max="40" width="24.28515625" style="108" customWidth="1"/>
    <col min="41" max="41" width="21.42578125" style="108" bestFit="1" customWidth="1"/>
    <col min="42" max="42" width="22.85546875" style="108" customWidth="1"/>
    <col min="43" max="43" width="24.42578125" style="108" customWidth="1"/>
    <col min="44" max="44" width="21.42578125" style="108" bestFit="1" customWidth="1"/>
    <col min="45" max="45" width="24" style="108" customWidth="1"/>
    <col min="46" max="46" width="22.42578125" style="108" customWidth="1"/>
    <col min="47" max="47" width="21.42578125" style="108" bestFit="1" customWidth="1"/>
    <col min="48" max="49" width="22.28515625" style="108" customWidth="1"/>
    <col min="50" max="50" width="14.42578125" customWidth="1"/>
  </cols>
  <sheetData>
    <row r="1" spans="1:49" s="107" customFormat="1" ht="42.75" customHeight="1" x14ac:dyDescent="0.25">
      <c r="A1" s="416" t="s">
        <v>104</v>
      </c>
      <c r="B1" s="417"/>
      <c r="C1" s="417"/>
      <c r="D1" s="418"/>
      <c r="E1" s="386" t="s">
        <v>0</v>
      </c>
      <c r="F1" s="386"/>
      <c r="G1" s="387"/>
      <c r="H1" s="400" t="s">
        <v>2</v>
      </c>
      <c r="I1" s="401"/>
      <c r="J1" s="402"/>
      <c r="K1" s="400" t="s">
        <v>3</v>
      </c>
      <c r="L1" s="401"/>
      <c r="M1" s="402"/>
      <c r="N1" s="400" t="s">
        <v>4</v>
      </c>
      <c r="O1" s="401"/>
      <c r="P1" s="402"/>
      <c r="Q1" s="400" t="s">
        <v>5</v>
      </c>
      <c r="R1" s="401"/>
      <c r="S1" s="402"/>
      <c r="T1" s="400" t="s">
        <v>6</v>
      </c>
      <c r="U1" s="401"/>
      <c r="V1" s="402"/>
      <c r="W1" s="400" t="s">
        <v>7</v>
      </c>
      <c r="X1" s="401"/>
      <c r="Y1" s="402"/>
      <c r="Z1" s="400" t="s">
        <v>8</v>
      </c>
      <c r="AA1" s="401"/>
      <c r="AB1" s="402"/>
      <c r="AC1" s="400" t="s">
        <v>9</v>
      </c>
      <c r="AD1" s="401"/>
      <c r="AE1" s="402"/>
      <c r="AF1" s="400" t="s">
        <v>10</v>
      </c>
      <c r="AG1" s="401"/>
      <c r="AH1" s="402"/>
      <c r="AI1" s="400" t="s">
        <v>11</v>
      </c>
      <c r="AJ1" s="401"/>
      <c r="AK1" s="402"/>
      <c r="AL1" s="400" t="s">
        <v>12</v>
      </c>
      <c r="AM1" s="401"/>
      <c r="AN1" s="402"/>
      <c r="AO1" s="400" t="s">
        <v>13</v>
      </c>
      <c r="AP1" s="401"/>
      <c r="AQ1" s="402"/>
      <c r="AR1" s="400" t="s">
        <v>14</v>
      </c>
      <c r="AS1" s="401"/>
      <c r="AT1" s="402"/>
      <c r="AU1" s="400" t="s">
        <v>15</v>
      </c>
      <c r="AV1" s="401"/>
      <c r="AW1" s="403"/>
    </row>
    <row r="2" spans="1:49" s="107" customFormat="1" ht="45" customHeight="1" thickBot="1" x14ac:dyDescent="0.3">
      <c r="A2" s="404" t="s">
        <v>120</v>
      </c>
      <c r="B2" s="405"/>
      <c r="C2" s="405"/>
      <c r="D2" s="406"/>
      <c r="E2" s="111" t="s">
        <v>41</v>
      </c>
      <c r="F2" s="109" t="s">
        <v>43</v>
      </c>
      <c r="G2" s="109" t="s">
        <v>44</v>
      </c>
      <c r="H2" s="109" t="s">
        <v>45</v>
      </c>
      <c r="I2" s="109" t="s">
        <v>46</v>
      </c>
      <c r="J2" s="109" t="s">
        <v>47</v>
      </c>
      <c r="K2" s="109" t="s">
        <v>48</v>
      </c>
      <c r="L2" s="109" t="s">
        <v>49</v>
      </c>
      <c r="M2" s="109" t="s">
        <v>50</v>
      </c>
      <c r="N2" s="109" t="s">
        <v>51</v>
      </c>
      <c r="O2" s="109" t="s">
        <v>52</v>
      </c>
      <c r="P2" s="109" t="s">
        <v>53</v>
      </c>
      <c r="Q2" s="109" t="s">
        <v>54</v>
      </c>
      <c r="R2" s="109" t="s">
        <v>55</v>
      </c>
      <c r="S2" s="109" t="s">
        <v>56</v>
      </c>
      <c r="T2" s="109" t="s">
        <v>57</v>
      </c>
      <c r="U2" s="109" t="s">
        <v>58</v>
      </c>
      <c r="V2" s="109" t="s">
        <v>59</v>
      </c>
      <c r="W2" s="109" t="s">
        <v>60</v>
      </c>
      <c r="X2" s="109" t="s">
        <v>61</v>
      </c>
      <c r="Y2" s="109" t="s">
        <v>62</v>
      </c>
      <c r="Z2" s="109" t="s">
        <v>63</v>
      </c>
      <c r="AA2" s="109" t="s">
        <v>64</v>
      </c>
      <c r="AB2" s="109" t="s">
        <v>65</v>
      </c>
      <c r="AC2" s="109" t="s">
        <v>66</v>
      </c>
      <c r="AD2" s="109" t="s">
        <v>67</v>
      </c>
      <c r="AE2" s="109" t="s">
        <v>68</v>
      </c>
      <c r="AF2" s="109" t="s">
        <v>69</v>
      </c>
      <c r="AG2" s="109" t="s">
        <v>70</v>
      </c>
      <c r="AH2" s="109" t="s">
        <v>71</v>
      </c>
      <c r="AI2" s="109" t="s">
        <v>72</v>
      </c>
      <c r="AJ2" s="109" t="s">
        <v>73</v>
      </c>
      <c r="AK2" s="109" t="s">
        <v>74</v>
      </c>
      <c r="AL2" s="109" t="s">
        <v>75</v>
      </c>
      <c r="AM2" s="109" t="s">
        <v>76</v>
      </c>
      <c r="AN2" s="109" t="s">
        <v>77</v>
      </c>
      <c r="AO2" s="109" t="s">
        <v>78</v>
      </c>
      <c r="AP2" s="109" t="s">
        <v>79</v>
      </c>
      <c r="AQ2" s="109" t="s">
        <v>80</v>
      </c>
      <c r="AR2" s="109" t="s">
        <v>81</v>
      </c>
      <c r="AS2" s="109" t="s">
        <v>82</v>
      </c>
      <c r="AT2" s="109" t="s">
        <v>83</v>
      </c>
      <c r="AU2" s="109" t="s">
        <v>84</v>
      </c>
      <c r="AV2" s="109" t="s">
        <v>85</v>
      </c>
      <c r="AW2" s="110" t="s">
        <v>86</v>
      </c>
    </row>
    <row r="3" spans="1:49" s="107" customFormat="1" ht="26.25" x14ac:dyDescent="0.25">
      <c r="A3" s="407" t="s">
        <v>1</v>
      </c>
      <c r="B3" s="408"/>
      <c r="C3" s="408"/>
      <c r="D3" s="409"/>
      <c r="E3" s="410">
        <f>'Base-case'!E2</f>
        <v>0</v>
      </c>
      <c r="F3" s="410"/>
      <c r="G3" s="411"/>
      <c r="H3" s="412">
        <f>'Base-case'!F2</f>
        <v>0</v>
      </c>
      <c r="I3" s="413"/>
      <c r="J3" s="414"/>
      <c r="K3" s="412">
        <f>'Base-case'!G2</f>
        <v>0</v>
      </c>
      <c r="L3" s="413"/>
      <c r="M3" s="414"/>
      <c r="N3" s="412">
        <f>'Base-case'!H2</f>
        <v>0</v>
      </c>
      <c r="O3" s="413"/>
      <c r="P3" s="414"/>
      <c r="Q3" s="412">
        <f>'Base-case'!I2</f>
        <v>0</v>
      </c>
      <c r="R3" s="413"/>
      <c r="S3" s="414"/>
      <c r="T3" s="412">
        <f>'Base-case'!J2</f>
        <v>0</v>
      </c>
      <c r="U3" s="413"/>
      <c r="V3" s="414"/>
      <c r="W3" s="412">
        <f>'Base-case'!K2</f>
        <v>0</v>
      </c>
      <c r="X3" s="413"/>
      <c r="Y3" s="414"/>
      <c r="Z3" s="412">
        <f>'Base-case'!L2</f>
        <v>0</v>
      </c>
      <c r="AA3" s="413"/>
      <c r="AB3" s="414"/>
      <c r="AC3" s="412">
        <f>'Base-case'!M2</f>
        <v>0</v>
      </c>
      <c r="AD3" s="413"/>
      <c r="AE3" s="414"/>
      <c r="AF3" s="412">
        <f>'Base-case'!N2</f>
        <v>0</v>
      </c>
      <c r="AG3" s="413"/>
      <c r="AH3" s="414"/>
      <c r="AI3" s="412">
        <f>'Base-case'!O2</f>
        <v>0</v>
      </c>
      <c r="AJ3" s="413"/>
      <c r="AK3" s="414"/>
      <c r="AL3" s="412">
        <f>'Base-case'!P2</f>
        <v>0</v>
      </c>
      <c r="AM3" s="413"/>
      <c r="AN3" s="414"/>
      <c r="AO3" s="412">
        <f>'Base-case'!Q2</f>
        <v>0</v>
      </c>
      <c r="AP3" s="413"/>
      <c r="AQ3" s="414"/>
      <c r="AR3" s="412">
        <f>'Base-case'!R2</f>
        <v>0</v>
      </c>
      <c r="AS3" s="413"/>
      <c r="AT3" s="414"/>
      <c r="AU3" s="412">
        <f>'Base-case'!S2</f>
        <v>0</v>
      </c>
      <c r="AV3" s="413"/>
      <c r="AW3" s="415"/>
    </row>
    <row r="4" spans="1:49" s="107" customFormat="1" ht="27" customHeight="1" thickBot="1" x14ac:dyDescent="0.3">
      <c r="A4" s="390" t="s">
        <v>152</v>
      </c>
      <c r="B4" s="391"/>
      <c r="C4" s="391"/>
      <c r="D4" s="392"/>
      <c r="E4" s="382">
        <f>'Base-case'!E3</f>
        <v>0</v>
      </c>
      <c r="F4" s="382"/>
      <c r="G4" s="384"/>
      <c r="H4" s="419">
        <f>'Base-case'!F3</f>
        <v>0</v>
      </c>
      <c r="I4" s="420"/>
      <c r="J4" s="421"/>
      <c r="K4" s="419">
        <f>'Base-case'!G3</f>
        <v>0</v>
      </c>
      <c r="L4" s="420"/>
      <c r="M4" s="421"/>
      <c r="N4" s="419">
        <f>'Base-case'!H3</f>
        <v>0</v>
      </c>
      <c r="O4" s="420"/>
      <c r="P4" s="421"/>
      <c r="Q4" s="419">
        <f>'Base-case'!I3</f>
        <v>0</v>
      </c>
      <c r="R4" s="420"/>
      <c r="S4" s="421"/>
      <c r="T4" s="419">
        <f>'Base-case'!J3</f>
        <v>0</v>
      </c>
      <c r="U4" s="420"/>
      <c r="V4" s="421"/>
      <c r="W4" s="419">
        <f>'Base-case'!K3</f>
        <v>0</v>
      </c>
      <c r="X4" s="420"/>
      <c r="Y4" s="421"/>
      <c r="Z4" s="419">
        <f>'Base-case'!L3</f>
        <v>0</v>
      </c>
      <c r="AA4" s="420"/>
      <c r="AB4" s="421"/>
      <c r="AC4" s="419">
        <f>'Base-case'!M3</f>
        <v>0</v>
      </c>
      <c r="AD4" s="420"/>
      <c r="AE4" s="421"/>
      <c r="AF4" s="419">
        <f>'Base-case'!N3</f>
        <v>0</v>
      </c>
      <c r="AG4" s="420"/>
      <c r="AH4" s="421"/>
      <c r="AI4" s="419">
        <f>'Base-case'!O3</f>
        <v>0</v>
      </c>
      <c r="AJ4" s="420"/>
      <c r="AK4" s="421"/>
      <c r="AL4" s="419">
        <f>'Base-case'!P3</f>
        <v>0</v>
      </c>
      <c r="AM4" s="420"/>
      <c r="AN4" s="421"/>
      <c r="AO4" s="419">
        <f>'Base-case'!Q3</f>
        <v>0</v>
      </c>
      <c r="AP4" s="420"/>
      <c r="AQ4" s="421"/>
      <c r="AR4" s="419">
        <f>'Base-case'!R3</f>
        <v>0</v>
      </c>
      <c r="AS4" s="420"/>
      <c r="AT4" s="421"/>
      <c r="AU4" s="419">
        <f>'Base-case'!S3</f>
        <v>0</v>
      </c>
      <c r="AV4" s="420"/>
      <c r="AW4" s="422"/>
    </row>
    <row r="5" spans="1:49" ht="60" customHeight="1" thickBot="1" x14ac:dyDescent="0.3">
      <c r="A5" s="397" t="s">
        <v>42</v>
      </c>
      <c r="B5" s="398"/>
      <c r="C5" s="398"/>
      <c r="D5" s="399"/>
      <c r="E5" s="81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3"/>
    </row>
    <row r="6" spans="1:49" ht="31.5" customHeight="1" x14ac:dyDescent="0.25">
      <c r="A6" s="343" t="s">
        <v>16</v>
      </c>
      <c r="B6" s="338" t="s">
        <v>17</v>
      </c>
      <c r="C6" s="349" t="s">
        <v>153</v>
      </c>
      <c r="D6" s="15" t="s">
        <v>156</v>
      </c>
      <c r="E6" s="93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2"/>
    </row>
    <row r="7" spans="1:49" ht="31.5" customHeight="1" x14ac:dyDescent="0.25">
      <c r="A7" s="344"/>
      <c r="B7" s="339"/>
      <c r="C7" s="350"/>
      <c r="D7" s="16" t="s">
        <v>25</v>
      </c>
      <c r="E7" s="94">
        <f>E6*$E$4</f>
        <v>0</v>
      </c>
      <c r="F7" s="34">
        <f>F6*$E$4</f>
        <v>0</v>
      </c>
      <c r="G7" s="34">
        <f>G6*$E$4</f>
        <v>0</v>
      </c>
      <c r="H7" s="34">
        <f>H6*$H$4</f>
        <v>0</v>
      </c>
      <c r="I7" s="34">
        <f>I6*$H$4</f>
        <v>0</v>
      </c>
      <c r="J7" s="34">
        <f>J6*$H$4</f>
        <v>0</v>
      </c>
      <c r="K7" s="34">
        <f>K6*$K$4</f>
        <v>0</v>
      </c>
      <c r="L7" s="34">
        <f>L6*$K$4</f>
        <v>0</v>
      </c>
      <c r="M7" s="34">
        <f>M6*$K$4</f>
        <v>0</v>
      </c>
      <c r="N7" s="34">
        <f>N6*$N$4</f>
        <v>0</v>
      </c>
      <c r="O7" s="34">
        <f>O6*$N$4</f>
        <v>0</v>
      </c>
      <c r="P7" s="34">
        <f>P6*$N$4</f>
        <v>0</v>
      </c>
      <c r="Q7" s="34">
        <f>Q6*$Q$4</f>
        <v>0</v>
      </c>
      <c r="R7" s="34">
        <f>R6*$Q$4</f>
        <v>0</v>
      </c>
      <c r="S7" s="34">
        <f>S6*$Q$4</f>
        <v>0</v>
      </c>
      <c r="T7" s="34">
        <f>T6*$T$4</f>
        <v>0</v>
      </c>
      <c r="U7" s="34">
        <f>U6*$T$4</f>
        <v>0</v>
      </c>
      <c r="V7" s="34">
        <f>V6*$T$4</f>
        <v>0</v>
      </c>
      <c r="W7" s="34">
        <f>W6*$W$4</f>
        <v>0</v>
      </c>
      <c r="X7" s="34">
        <f>X6*$W$4</f>
        <v>0</v>
      </c>
      <c r="Y7" s="34">
        <f>Y6*$W$4</f>
        <v>0</v>
      </c>
      <c r="Z7" s="34">
        <f>Z6*$Z$4</f>
        <v>0</v>
      </c>
      <c r="AA7" s="34">
        <f>AA6*$Z$4</f>
        <v>0</v>
      </c>
      <c r="AB7" s="34">
        <f>AB6*$Z$4</f>
        <v>0</v>
      </c>
      <c r="AC7" s="34">
        <f>AC6*$AC$4</f>
        <v>0</v>
      </c>
      <c r="AD7" s="34">
        <f>AD6*$AC$4</f>
        <v>0</v>
      </c>
      <c r="AE7" s="34">
        <f>AE6*$AC$4</f>
        <v>0</v>
      </c>
      <c r="AF7" s="34">
        <f>AF6*$AF$4</f>
        <v>0</v>
      </c>
      <c r="AG7" s="34">
        <f>AG6*$AF$4</f>
        <v>0</v>
      </c>
      <c r="AH7" s="34">
        <f>AH6*$AF$4</f>
        <v>0</v>
      </c>
      <c r="AI7" s="34">
        <f>AI6*$AI$4</f>
        <v>0</v>
      </c>
      <c r="AJ7" s="34">
        <f>AJ6*$AI$4</f>
        <v>0</v>
      </c>
      <c r="AK7" s="34">
        <f>AK6*$AI$4</f>
        <v>0</v>
      </c>
      <c r="AL7" s="34">
        <f>AL6*$AL$4</f>
        <v>0</v>
      </c>
      <c r="AM7" s="34">
        <f>AM6*$AL$4</f>
        <v>0</v>
      </c>
      <c r="AN7" s="34">
        <f>AN6*$AL$4</f>
        <v>0</v>
      </c>
      <c r="AO7" s="34">
        <f>AO6*$AO$4</f>
        <v>0</v>
      </c>
      <c r="AP7" s="34">
        <f>AP6*$AO$4</f>
        <v>0</v>
      </c>
      <c r="AQ7" s="34">
        <f>AQ6*$AO$4</f>
        <v>0</v>
      </c>
      <c r="AR7" s="34">
        <f>AR6*$AR$4</f>
        <v>0</v>
      </c>
      <c r="AS7" s="34">
        <f>AS6*$AR$4</f>
        <v>0</v>
      </c>
      <c r="AT7" s="34">
        <f>AT6*$AR$4</f>
        <v>0</v>
      </c>
      <c r="AU7" s="34">
        <f>AU6*$AU$4</f>
        <v>0</v>
      </c>
      <c r="AV7" s="34">
        <f>AV6*$AU$4</f>
        <v>0</v>
      </c>
      <c r="AW7" s="35">
        <f>AW6*$AU$4</f>
        <v>0</v>
      </c>
    </row>
    <row r="8" spans="1:49" ht="31.5" customHeight="1" x14ac:dyDescent="0.25">
      <c r="A8" s="344"/>
      <c r="B8" s="339"/>
      <c r="C8" s="350" t="s">
        <v>19</v>
      </c>
      <c r="D8" s="16" t="s">
        <v>156</v>
      </c>
      <c r="E8" s="9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6"/>
    </row>
    <row r="9" spans="1:49" ht="31.5" customHeight="1" x14ac:dyDescent="0.25">
      <c r="A9" s="344"/>
      <c r="B9" s="339"/>
      <c r="C9" s="350"/>
      <c r="D9" s="16" t="s">
        <v>25</v>
      </c>
      <c r="E9" s="94">
        <f>E8*$E$4</f>
        <v>0</v>
      </c>
      <c r="F9" s="34">
        <f>F8*$E$4</f>
        <v>0</v>
      </c>
      <c r="G9" s="34">
        <f>G8*$E$4</f>
        <v>0</v>
      </c>
      <c r="H9" s="34">
        <f>H8*$H$4</f>
        <v>0</v>
      </c>
      <c r="I9" s="34">
        <f>I8*$H$4</f>
        <v>0</v>
      </c>
      <c r="J9" s="34">
        <f>J8*$H$4</f>
        <v>0</v>
      </c>
      <c r="K9" s="34">
        <f>K8*$K$4</f>
        <v>0</v>
      </c>
      <c r="L9" s="34">
        <f>L8*$K$4</f>
        <v>0</v>
      </c>
      <c r="M9" s="34">
        <f>M8*$K$4</f>
        <v>0</v>
      </c>
      <c r="N9" s="34">
        <f>N8*$N$4</f>
        <v>0</v>
      </c>
      <c r="O9" s="34">
        <f>O8*$N$4</f>
        <v>0</v>
      </c>
      <c r="P9" s="34">
        <f>P8*$N$4</f>
        <v>0</v>
      </c>
      <c r="Q9" s="34">
        <f>Q8*$Q$4</f>
        <v>0</v>
      </c>
      <c r="R9" s="34">
        <f>R8*$Q$4</f>
        <v>0</v>
      </c>
      <c r="S9" s="34">
        <f>S8*$Q$4</f>
        <v>0</v>
      </c>
      <c r="T9" s="34">
        <f>T8*$T$4</f>
        <v>0</v>
      </c>
      <c r="U9" s="34">
        <f>U8*$T$4</f>
        <v>0</v>
      </c>
      <c r="V9" s="34">
        <f>V8*$T$4</f>
        <v>0</v>
      </c>
      <c r="W9" s="34">
        <f>W8*$W$4</f>
        <v>0</v>
      </c>
      <c r="X9" s="34">
        <f>X8*$W$4</f>
        <v>0</v>
      </c>
      <c r="Y9" s="34">
        <f>Y8*$W$4</f>
        <v>0</v>
      </c>
      <c r="Z9" s="34">
        <f>Z8*$Z$4</f>
        <v>0</v>
      </c>
      <c r="AA9" s="34">
        <f>AA8*$Z$4</f>
        <v>0</v>
      </c>
      <c r="AB9" s="34">
        <f>AB8*$Z$4</f>
        <v>0</v>
      </c>
      <c r="AC9" s="34">
        <f>AC8*$AC$4</f>
        <v>0</v>
      </c>
      <c r="AD9" s="34">
        <f>AD8*$AC$4</f>
        <v>0</v>
      </c>
      <c r="AE9" s="34">
        <f>AE8*$AC$4</f>
        <v>0</v>
      </c>
      <c r="AF9" s="34">
        <f>AF8*$AF$4</f>
        <v>0</v>
      </c>
      <c r="AG9" s="34">
        <f>AG8*$AF$4</f>
        <v>0</v>
      </c>
      <c r="AH9" s="34">
        <f>AH8*$AF$4</f>
        <v>0</v>
      </c>
      <c r="AI9" s="34">
        <f>AI8*$AI$4</f>
        <v>0</v>
      </c>
      <c r="AJ9" s="34">
        <f>AJ8*$AI$4</f>
        <v>0</v>
      </c>
      <c r="AK9" s="34">
        <f>AK8*$AI$4</f>
        <v>0</v>
      </c>
      <c r="AL9" s="34">
        <f>AL8*$AL$4</f>
        <v>0</v>
      </c>
      <c r="AM9" s="34">
        <f>AM8*$AL$4</f>
        <v>0</v>
      </c>
      <c r="AN9" s="34">
        <f>AN8*$AL$4</f>
        <v>0</v>
      </c>
      <c r="AO9" s="34">
        <f>AO8*$AO$4</f>
        <v>0</v>
      </c>
      <c r="AP9" s="34">
        <f>AP8*$AO$4</f>
        <v>0</v>
      </c>
      <c r="AQ9" s="34">
        <f>AQ8*$AO$4</f>
        <v>0</v>
      </c>
      <c r="AR9" s="34">
        <f>AR8*$AR$4</f>
        <v>0</v>
      </c>
      <c r="AS9" s="34">
        <f>AS8*$AR$4</f>
        <v>0</v>
      </c>
      <c r="AT9" s="34">
        <f>AT8*$AR$4</f>
        <v>0</v>
      </c>
      <c r="AU9" s="34">
        <f>AU8*$AU$4</f>
        <v>0</v>
      </c>
      <c r="AV9" s="34">
        <f>AV8*$AU$4</f>
        <v>0</v>
      </c>
      <c r="AW9" s="35">
        <f>AW8*$AU$4</f>
        <v>0</v>
      </c>
    </row>
    <row r="10" spans="1:49" ht="37.5" customHeight="1" x14ac:dyDescent="0.25">
      <c r="A10" s="344"/>
      <c r="B10" s="339"/>
      <c r="C10" s="350" t="s">
        <v>189</v>
      </c>
      <c r="D10" s="16" t="s">
        <v>156</v>
      </c>
      <c r="E10" s="9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6"/>
    </row>
    <row r="11" spans="1:49" ht="37.5" customHeight="1" x14ac:dyDescent="0.25">
      <c r="A11" s="344"/>
      <c r="B11" s="339"/>
      <c r="C11" s="350"/>
      <c r="D11" s="16" t="s">
        <v>25</v>
      </c>
      <c r="E11" s="94">
        <f>E10*$E$4</f>
        <v>0</v>
      </c>
      <c r="F11" s="34">
        <f>F10*$E$4</f>
        <v>0</v>
      </c>
      <c r="G11" s="34">
        <f>G10*$E$4</f>
        <v>0</v>
      </c>
      <c r="H11" s="34">
        <f>H10*$H$4</f>
        <v>0</v>
      </c>
      <c r="I11" s="34">
        <f>I10*$H$4</f>
        <v>0</v>
      </c>
      <c r="J11" s="34">
        <f>J10*$H$4</f>
        <v>0</v>
      </c>
      <c r="K11" s="34">
        <f>K10*$K$4</f>
        <v>0</v>
      </c>
      <c r="L11" s="34">
        <f>L10*$K$4</f>
        <v>0</v>
      </c>
      <c r="M11" s="34">
        <f>M10*$K$4</f>
        <v>0</v>
      </c>
      <c r="N11" s="34">
        <f>N10*$N$4</f>
        <v>0</v>
      </c>
      <c r="O11" s="34">
        <f>O10*$N$4</f>
        <v>0</v>
      </c>
      <c r="P11" s="34">
        <f>P10*$N$4</f>
        <v>0</v>
      </c>
      <c r="Q11" s="34">
        <f>Q10*$Q$4</f>
        <v>0</v>
      </c>
      <c r="R11" s="34">
        <f>R10*$Q$4</f>
        <v>0</v>
      </c>
      <c r="S11" s="34">
        <f>S10*$Q$4</f>
        <v>0</v>
      </c>
      <c r="T11" s="34">
        <f>T10*$T$4</f>
        <v>0</v>
      </c>
      <c r="U11" s="34">
        <f>U10*$T$4</f>
        <v>0</v>
      </c>
      <c r="V11" s="34">
        <f>V10*$T$4</f>
        <v>0</v>
      </c>
      <c r="W11" s="34">
        <f>W10*$W$4</f>
        <v>0</v>
      </c>
      <c r="X11" s="34">
        <f>X10*$W$4</f>
        <v>0</v>
      </c>
      <c r="Y11" s="34">
        <f>Y10*$W$4</f>
        <v>0</v>
      </c>
      <c r="Z11" s="34">
        <f>Z10*$Z$4</f>
        <v>0</v>
      </c>
      <c r="AA11" s="34">
        <f>AA10*$Z$4</f>
        <v>0</v>
      </c>
      <c r="AB11" s="34">
        <f>AB10*$Z$4</f>
        <v>0</v>
      </c>
      <c r="AC11" s="34">
        <f>AC10*$AC$4</f>
        <v>0</v>
      </c>
      <c r="AD11" s="34">
        <f>AD10*$AC$4</f>
        <v>0</v>
      </c>
      <c r="AE11" s="34">
        <f>AE10*$AC$4</f>
        <v>0</v>
      </c>
      <c r="AF11" s="34">
        <f>AF10*$AF$4</f>
        <v>0</v>
      </c>
      <c r="AG11" s="34">
        <f>AG10*$AF$4</f>
        <v>0</v>
      </c>
      <c r="AH11" s="34">
        <f>AH10*$AF$4</f>
        <v>0</v>
      </c>
      <c r="AI11" s="34">
        <f>AI10*$AI$4</f>
        <v>0</v>
      </c>
      <c r="AJ11" s="34">
        <f>AJ10*$AI$4</f>
        <v>0</v>
      </c>
      <c r="AK11" s="34">
        <f>AK10*$AI$4</f>
        <v>0</v>
      </c>
      <c r="AL11" s="34">
        <f>AL10*$AL$4</f>
        <v>0</v>
      </c>
      <c r="AM11" s="34">
        <f>AM10*$AL$4</f>
        <v>0</v>
      </c>
      <c r="AN11" s="34">
        <f>AN10*$AL$4</f>
        <v>0</v>
      </c>
      <c r="AO11" s="34">
        <f>AO10*$AO$4</f>
        <v>0</v>
      </c>
      <c r="AP11" s="34">
        <f>AP10*$AO$4</f>
        <v>0</v>
      </c>
      <c r="AQ11" s="34">
        <f>AQ10*$AO$4</f>
        <v>0</v>
      </c>
      <c r="AR11" s="34">
        <f>AR10*$AR$4</f>
        <v>0</v>
      </c>
      <c r="AS11" s="34">
        <f>AS10*$AR$4</f>
        <v>0</v>
      </c>
      <c r="AT11" s="34">
        <f>AT10*$AR$4</f>
        <v>0</v>
      </c>
      <c r="AU11" s="34">
        <f>AU10*$AU$4</f>
        <v>0</v>
      </c>
      <c r="AV11" s="34">
        <f>AV10*$AU$4</f>
        <v>0</v>
      </c>
      <c r="AW11" s="35">
        <f>AW10*$AU$4</f>
        <v>0</v>
      </c>
    </row>
    <row r="12" spans="1:49" ht="33" customHeight="1" x14ac:dyDescent="0.25">
      <c r="A12" s="344"/>
      <c r="B12" s="339"/>
      <c r="C12" s="350" t="s">
        <v>20</v>
      </c>
      <c r="D12" s="16" t="s">
        <v>156</v>
      </c>
      <c r="E12" s="9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6"/>
    </row>
    <row r="13" spans="1:49" ht="33" customHeight="1" x14ac:dyDescent="0.25">
      <c r="A13" s="344"/>
      <c r="B13" s="339"/>
      <c r="C13" s="350"/>
      <c r="D13" s="16" t="s">
        <v>25</v>
      </c>
      <c r="E13" s="94">
        <f>E12*$E$4</f>
        <v>0</v>
      </c>
      <c r="F13" s="34">
        <f>F12*$E$4</f>
        <v>0</v>
      </c>
      <c r="G13" s="34">
        <f>G12*$E$4</f>
        <v>0</v>
      </c>
      <c r="H13" s="34">
        <f>H12*$H$4</f>
        <v>0</v>
      </c>
      <c r="I13" s="34">
        <f>I12*$H$4</f>
        <v>0</v>
      </c>
      <c r="J13" s="34">
        <f>J12*$H$4</f>
        <v>0</v>
      </c>
      <c r="K13" s="34">
        <f>K12*$K$4</f>
        <v>0</v>
      </c>
      <c r="L13" s="34">
        <f>L12*$K$4</f>
        <v>0</v>
      </c>
      <c r="M13" s="34">
        <f>M12*$K$4</f>
        <v>0</v>
      </c>
      <c r="N13" s="34">
        <f>N12*$N$4</f>
        <v>0</v>
      </c>
      <c r="O13" s="34">
        <f>O12*$N$4</f>
        <v>0</v>
      </c>
      <c r="P13" s="34">
        <f>P12*$N$4</f>
        <v>0</v>
      </c>
      <c r="Q13" s="34">
        <f>Q12*$Q$4</f>
        <v>0</v>
      </c>
      <c r="R13" s="34">
        <f>R12*$Q$4</f>
        <v>0</v>
      </c>
      <c r="S13" s="34">
        <f>S12*$Q$4</f>
        <v>0</v>
      </c>
      <c r="T13" s="34">
        <f>T12*$T$4</f>
        <v>0</v>
      </c>
      <c r="U13" s="34">
        <f>U12*$T$4</f>
        <v>0</v>
      </c>
      <c r="V13" s="34">
        <f>V12*$T$4</f>
        <v>0</v>
      </c>
      <c r="W13" s="34">
        <f>W12*$W$4</f>
        <v>0</v>
      </c>
      <c r="X13" s="34">
        <f>X12*$W$4</f>
        <v>0</v>
      </c>
      <c r="Y13" s="34">
        <f>Y12*$W$4</f>
        <v>0</v>
      </c>
      <c r="Z13" s="34">
        <f>Z12*$Z$4</f>
        <v>0</v>
      </c>
      <c r="AA13" s="34">
        <f>AA12*$Z$4</f>
        <v>0</v>
      </c>
      <c r="AB13" s="34">
        <f>AB12*$Z$4</f>
        <v>0</v>
      </c>
      <c r="AC13" s="34">
        <f>AC12*$AC$4</f>
        <v>0</v>
      </c>
      <c r="AD13" s="34">
        <f>AD12*$AC$4</f>
        <v>0</v>
      </c>
      <c r="AE13" s="34">
        <f>AE12*$AC$4</f>
        <v>0</v>
      </c>
      <c r="AF13" s="34">
        <f>AF12*$AF$4</f>
        <v>0</v>
      </c>
      <c r="AG13" s="34">
        <f>AG12*$AF$4</f>
        <v>0</v>
      </c>
      <c r="AH13" s="34">
        <f>AH12*$AF$4</f>
        <v>0</v>
      </c>
      <c r="AI13" s="34">
        <f>AI12*$AI$4</f>
        <v>0</v>
      </c>
      <c r="AJ13" s="34">
        <f>AJ12*$AI$4</f>
        <v>0</v>
      </c>
      <c r="AK13" s="34">
        <f>AK12*$AI$4</f>
        <v>0</v>
      </c>
      <c r="AL13" s="34">
        <f>AL12*$AL$4</f>
        <v>0</v>
      </c>
      <c r="AM13" s="34">
        <f>AM12*$AL$4</f>
        <v>0</v>
      </c>
      <c r="AN13" s="34">
        <f>AN12*$AL$4</f>
        <v>0</v>
      </c>
      <c r="AO13" s="34">
        <f>AO12*$AO$4</f>
        <v>0</v>
      </c>
      <c r="AP13" s="34">
        <f>AP12*$AO$4</f>
        <v>0</v>
      </c>
      <c r="AQ13" s="34">
        <f>AQ12*$AO$4</f>
        <v>0</v>
      </c>
      <c r="AR13" s="34">
        <f>AR12*$AR$4</f>
        <v>0</v>
      </c>
      <c r="AS13" s="34">
        <f>AS12*$AR$4</f>
        <v>0</v>
      </c>
      <c r="AT13" s="34">
        <f>AT12*$AR$4</f>
        <v>0</v>
      </c>
      <c r="AU13" s="34">
        <f>AU12*$AU$4</f>
        <v>0</v>
      </c>
      <c r="AV13" s="34">
        <f>AV12*$AU$4</f>
        <v>0</v>
      </c>
      <c r="AW13" s="35">
        <f>AW12*$AU$4</f>
        <v>0</v>
      </c>
    </row>
    <row r="14" spans="1:49" ht="29.25" customHeight="1" x14ac:dyDescent="0.25">
      <c r="A14" s="344"/>
      <c r="B14" s="339"/>
      <c r="C14" s="350" t="s">
        <v>21</v>
      </c>
      <c r="D14" s="16" t="s">
        <v>156</v>
      </c>
      <c r="E14" s="9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6"/>
    </row>
    <row r="15" spans="1:49" ht="29.25" customHeight="1" x14ac:dyDescent="0.25">
      <c r="A15" s="344"/>
      <c r="B15" s="339"/>
      <c r="C15" s="350"/>
      <c r="D15" s="16" t="s">
        <v>25</v>
      </c>
      <c r="E15" s="94">
        <f>E14*$E$4</f>
        <v>0</v>
      </c>
      <c r="F15" s="34">
        <f>F14*$E$4</f>
        <v>0</v>
      </c>
      <c r="G15" s="34">
        <f>G14*$E$4</f>
        <v>0</v>
      </c>
      <c r="H15" s="34">
        <f>H14*$H$4</f>
        <v>0</v>
      </c>
      <c r="I15" s="34">
        <f>I14*$H$4</f>
        <v>0</v>
      </c>
      <c r="J15" s="34">
        <f>J14*$H$4</f>
        <v>0</v>
      </c>
      <c r="K15" s="34">
        <f>K14*$K$4</f>
        <v>0</v>
      </c>
      <c r="L15" s="34">
        <f>L14*$K$4</f>
        <v>0</v>
      </c>
      <c r="M15" s="34">
        <f>M14*$K$4</f>
        <v>0</v>
      </c>
      <c r="N15" s="34">
        <f>N14*$N$4</f>
        <v>0</v>
      </c>
      <c r="O15" s="34">
        <f>O14*$N$4</f>
        <v>0</v>
      </c>
      <c r="P15" s="34">
        <f>P14*$N$4</f>
        <v>0</v>
      </c>
      <c r="Q15" s="34">
        <f>Q14*$Q$4</f>
        <v>0</v>
      </c>
      <c r="R15" s="34">
        <f>R14*$Q$4</f>
        <v>0</v>
      </c>
      <c r="S15" s="34">
        <f>S14*$Q$4</f>
        <v>0</v>
      </c>
      <c r="T15" s="34">
        <f>T14*$T$4</f>
        <v>0</v>
      </c>
      <c r="U15" s="34">
        <f>U14*$T$4</f>
        <v>0</v>
      </c>
      <c r="V15" s="34">
        <f>V14*$T$4</f>
        <v>0</v>
      </c>
      <c r="W15" s="34">
        <f>W14*$W$4</f>
        <v>0</v>
      </c>
      <c r="X15" s="34">
        <f>X14*$W$4</f>
        <v>0</v>
      </c>
      <c r="Y15" s="34">
        <f>Y14*$W$4</f>
        <v>0</v>
      </c>
      <c r="Z15" s="34">
        <f>Z14*$Z$4</f>
        <v>0</v>
      </c>
      <c r="AA15" s="34">
        <f>AA14*$Z$4</f>
        <v>0</v>
      </c>
      <c r="AB15" s="34">
        <f>AB14*$Z$4</f>
        <v>0</v>
      </c>
      <c r="AC15" s="34">
        <f>AC14*$AC$4</f>
        <v>0</v>
      </c>
      <c r="AD15" s="34">
        <f>AD14*$AC$4</f>
        <v>0</v>
      </c>
      <c r="AE15" s="34">
        <f>AE14*$AC$4</f>
        <v>0</v>
      </c>
      <c r="AF15" s="34">
        <f>AF14*$AF$4</f>
        <v>0</v>
      </c>
      <c r="AG15" s="34">
        <f>AG14*$AF$4</f>
        <v>0</v>
      </c>
      <c r="AH15" s="34">
        <f>AH14*$AF$4</f>
        <v>0</v>
      </c>
      <c r="AI15" s="34">
        <f>AI14*$AI$4</f>
        <v>0</v>
      </c>
      <c r="AJ15" s="34">
        <f>AJ14*$AI$4</f>
        <v>0</v>
      </c>
      <c r="AK15" s="34">
        <f>AK14*$AI$4</f>
        <v>0</v>
      </c>
      <c r="AL15" s="34">
        <f>AL14*$AL$4</f>
        <v>0</v>
      </c>
      <c r="AM15" s="34">
        <f>AM14*$AL$4</f>
        <v>0</v>
      </c>
      <c r="AN15" s="34">
        <f>AN14*$AL$4</f>
        <v>0</v>
      </c>
      <c r="AO15" s="34">
        <f>AO14*$AO$4</f>
        <v>0</v>
      </c>
      <c r="AP15" s="34">
        <f>AP14*$AO$4</f>
        <v>0</v>
      </c>
      <c r="AQ15" s="34">
        <f>AQ14*$AO$4</f>
        <v>0</v>
      </c>
      <c r="AR15" s="34">
        <f>AR14*$AR$4</f>
        <v>0</v>
      </c>
      <c r="AS15" s="34">
        <f>AS14*$AR$4</f>
        <v>0</v>
      </c>
      <c r="AT15" s="34">
        <f>AT14*$AR$4</f>
        <v>0</v>
      </c>
      <c r="AU15" s="34">
        <f>AU14*$AU$4</f>
        <v>0</v>
      </c>
      <c r="AV15" s="34">
        <f>AV14*$AU$4</f>
        <v>0</v>
      </c>
      <c r="AW15" s="35">
        <f>AW14*$AU$4</f>
        <v>0</v>
      </c>
    </row>
    <row r="16" spans="1:49" ht="32.25" customHeight="1" x14ac:dyDescent="0.25">
      <c r="A16" s="344"/>
      <c r="B16" s="339"/>
      <c r="C16" s="350" t="s">
        <v>22</v>
      </c>
      <c r="D16" s="16" t="s">
        <v>156</v>
      </c>
      <c r="E16" s="9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6"/>
    </row>
    <row r="17" spans="1:49" ht="32.25" customHeight="1" x14ac:dyDescent="0.25">
      <c r="A17" s="344"/>
      <c r="B17" s="339"/>
      <c r="C17" s="350"/>
      <c r="D17" s="16" t="s">
        <v>25</v>
      </c>
      <c r="E17" s="94">
        <f>E16*$E$4</f>
        <v>0</v>
      </c>
      <c r="F17" s="34">
        <f>F16*$E$4</f>
        <v>0</v>
      </c>
      <c r="G17" s="34">
        <f>G16*$E$4</f>
        <v>0</v>
      </c>
      <c r="H17" s="34">
        <f>H16*$H$4</f>
        <v>0</v>
      </c>
      <c r="I17" s="34">
        <f>I16*$H$4</f>
        <v>0</v>
      </c>
      <c r="J17" s="34">
        <f>J16*$H$4</f>
        <v>0</v>
      </c>
      <c r="K17" s="34">
        <f>K16*$K$4</f>
        <v>0</v>
      </c>
      <c r="L17" s="34">
        <f>L16*$K$4</f>
        <v>0</v>
      </c>
      <c r="M17" s="34">
        <f>M16*$K$4</f>
        <v>0</v>
      </c>
      <c r="N17" s="34">
        <f>N16*$N$4</f>
        <v>0</v>
      </c>
      <c r="O17" s="34">
        <f>O16*$N$4</f>
        <v>0</v>
      </c>
      <c r="P17" s="34">
        <f>P16*$N$4</f>
        <v>0</v>
      </c>
      <c r="Q17" s="34">
        <f>Q16*$Q$4</f>
        <v>0</v>
      </c>
      <c r="R17" s="34">
        <f>R16*$Q$4</f>
        <v>0</v>
      </c>
      <c r="S17" s="34">
        <f>S16*$Q$4</f>
        <v>0</v>
      </c>
      <c r="T17" s="34">
        <f>T16*$T$4</f>
        <v>0</v>
      </c>
      <c r="U17" s="34">
        <f>U16*$T$4</f>
        <v>0</v>
      </c>
      <c r="V17" s="34">
        <f>V16*$T$4</f>
        <v>0</v>
      </c>
      <c r="W17" s="34">
        <f>W16*$W$4</f>
        <v>0</v>
      </c>
      <c r="X17" s="34">
        <f>X16*$W$4</f>
        <v>0</v>
      </c>
      <c r="Y17" s="34">
        <f>Y16*$W$4</f>
        <v>0</v>
      </c>
      <c r="Z17" s="34">
        <f>Z16*$Z$4</f>
        <v>0</v>
      </c>
      <c r="AA17" s="34">
        <f>AA16*$Z$4</f>
        <v>0</v>
      </c>
      <c r="AB17" s="34">
        <f>AB16*$Z$4</f>
        <v>0</v>
      </c>
      <c r="AC17" s="34">
        <f>AC16*$AC$4</f>
        <v>0</v>
      </c>
      <c r="AD17" s="34">
        <f>AD16*$AC$4</f>
        <v>0</v>
      </c>
      <c r="AE17" s="34">
        <f>AE16*$AC$4</f>
        <v>0</v>
      </c>
      <c r="AF17" s="34">
        <f>AF16*$AF$4</f>
        <v>0</v>
      </c>
      <c r="AG17" s="34">
        <f>AG16*$AF$4</f>
        <v>0</v>
      </c>
      <c r="AH17" s="34">
        <f>AH16*$AF$4</f>
        <v>0</v>
      </c>
      <c r="AI17" s="34">
        <f>AI16*$AI$4</f>
        <v>0</v>
      </c>
      <c r="AJ17" s="34">
        <f>AJ16*$AI$4</f>
        <v>0</v>
      </c>
      <c r="AK17" s="34">
        <f>AK16*$AI$4</f>
        <v>0</v>
      </c>
      <c r="AL17" s="34">
        <f>AL16*$AL$4</f>
        <v>0</v>
      </c>
      <c r="AM17" s="34">
        <f>AM16*$AL$4</f>
        <v>0</v>
      </c>
      <c r="AN17" s="34">
        <f>AN16*$AL$4</f>
        <v>0</v>
      </c>
      <c r="AO17" s="34">
        <f>AO16*$AO$4</f>
        <v>0</v>
      </c>
      <c r="AP17" s="34">
        <f>AP16*$AO$4</f>
        <v>0</v>
      </c>
      <c r="AQ17" s="34">
        <f>AQ16*$AO$4</f>
        <v>0</v>
      </c>
      <c r="AR17" s="34">
        <f>AR16*$AR$4</f>
        <v>0</v>
      </c>
      <c r="AS17" s="34">
        <f>AS16*$AR$4</f>
        <v>0</v>
      </c>
      <c r="AT17" s="34">
        <f>AT16*$AR$4</f>
        <v>0</v>
      </c>
      <c r="AU17" s="34">
        <f>AU16*$AU$4</f>
        <v>0</v>
      </c>
      <c r="AV17" s="34">
        <f>AV16*$AU$4</f>
        <v>0</v>
      </c>
      <c r="AW17" s="35">
        <f>AW16*$AU$4</f>
        <v>0</v>
      </c>
    </row>
    <row r="18" spans="1:49" ht="27.75" customHeight="1" x14ac:dyDescent="0.25">
      <c r="A18" s="344"/>
      <c r="B18" s="339"/>
      <c r="C18" s="350" t="s">
        <v>23</v>
      </c>
      <c r="D18" s="16" t="s">
        <v>156</v>
      </c>
      <c r="E18" s="9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6"/>
    </row>
    <row r="19" spans="1:49" ht="27.75" customHeight="1" x14ac:dyDescent="0.25">
      <c r="A19" s="344"/>
      <c r="B19" s="339"/>
      <c r="C19" s="350"/>
      <c r="D19" s="16" t="s">
        <v>25</v>
      </c>
      <c r="E19" s="94">
        <f>E18*$E$4</f>
        <v>0</v>
      </c>
      <c r="F19" s="34">
        <f>F18*$E$4</f>
        <v>0</v>
      </c>
      <c r="G19" s="34">
        <f>G18*$E$4</f>
        <v>0</v>
      </c>
      <c r="H19" s="34">
        <f>H18*$H$4</f>
        <v>0</v>
      </c>
      <c r="I19" s="34">
        <f>I18*$H$4</f>
        <v>0</v>
      </c>
      <c r="J19" s="34">
        <f>J18*$H$4</f>
        <v>0</v>
      </c>
      <c r="K19" s="34">
        <f>K18*$K$4</f>
        <v>0</v>
      </c>
      <c r="L19" s="34">
        <f>L18*$K$4</f>
        <v>0</v>
      </c>
      <c r="M19" s="34">
        <f>M18*$K$4</f>
        <v>0</v>
      </c>
      <c r="N19" s="34">
        <f>N18*$N$4</f>
        <v>0</v>
      </c>
      <c r="O19" s="34">
        <f>O18*$N$4</f>
        <v>0</v>
      </c>
      <c r="P19" s="34">
        <f>P18*$N$4</f>
        <v>0</v>
      </c>
      <c r="Q19" s="34">
        <f>Q18*$Q$4</f>
        <v>0</v>
      </c>
      <c r="R19" s="34">
        <f>R18*$Q$4</f>
        <v>0</v>
      </c>
      <c r="S19" s="34">
        <f>S18*$Q$4</f>
        <v>0</v>
      </c>
      <c r="T19" s="34">
        <f>T18*$T$4</f>
        <v>0</v>
      </c>
      <c r="U19" s="34">
        <f>U18*$T$4</f>
        <v>0</v>
      </c>
      <c r="V19" s="34">
        <f>V18*$T$4</f>
        <v>0</v>
      </c>
      <c r="W19" s="34">
        <f>W18*$W$4</f>
        <v>0</v>
      </c>
      <c r="X19" s="34">
        <f>X18*$W$4</f>
        <v>0</v>
      </c>
      <c r="Y19" s="34">
        <f>Y18*$W$4</f>
        <v>0</v>
      </c>
      <c r="Z19" s="34">
        <f>Z18*$Z$4</f>
        <v>0</v>
      </c>
      <c r="AA19" s="34">
        <f>AA18*$Z$4</f>
        <v>0</v>
      </c>
      <c r="AB19" s="34">
        <f>AB18*$Z$4</f>
        <v>0</v>
      </c>
      <c r="AC19" s="34">
        <f>AC18*$AC$4</f>
        <v>0</v>
      </c>
      <c r="AD19" s="34">
        <f>AD18*$AC$4</f>
        <v>0</v>
      </c>
      <c r="AE19" s="34">
        <f>AE18*$AC$4</f>
        <v>0</v>
      </c>
      <c r="AF19" s="34">
        <f>AF18*$AF$4</f>
        <v>0</v>
      </c>
      <c r="AG19" s="34">
        <f>AG18*$AF$4</f>
        <v>0</v>
      </c>
      <c r="AH19" s="34">
        <f>AH18*$AF$4</f>
        <v>0</v>
      </c>
      <c r="AI19" s="34">
        <f>AI18*$AI$4</f>
        <v>0</v>
      </c>
      <c r="AJ19" s="34">
        <f>AJ18*$AI$4</f>
        <v>0</v>
      </c>
      <c r="AK19" s="34">
        <f>AK18*$AI$4</f>
        <v>0</v>
      </c>
      <c r="AL19" s="34">
        <f>AL18*$AL$4</f>
        <v>0</v>
      </c>
      <c r="AM19" s="34">
        <f>AM18*$AL$4</f>
        <v>0</v>
      </c>
      <c r="AN19" s="34">
        <f>AN18*$AL$4</f>
        <v>0</v>
      </c>
      <c r="AO19" s="34">
        <f>AO18*$AO$4</f>
        <v>0</v>
      </c>
      <c r="AP19" s="34">
        <f>AP18*$AO$4</f>
        <v>0</v>
      </c>
      <c r="AQ19" s="34">
        <f>AQ18*$AO$4</f>
        <v>0</v>
      </c>
      <c r="AR19" s="34">
        <f>AR18*$AR$4</f>
        <v>0</v>
      </c>
      <c r="AS19" s="34">
        <f>AS18*$AR$4</f>
        <v>0</v>
      </c>
      <c r="AT19" s="34">
        <f>AT18*$AR$4</f>
        <v>0</v>
      </c>
      <c r="AU19" s="34">
        <f>AU18*$AU$4</f>
        <v>0</v>
      </c>
      <c r="AV19" s="34">
        <f>AV18*$AU$4</f>
        <v>0</v>
      </c>
      <c r="AW19" s="35">
        <f>AW18*$AU$4</f>
        <v>0</v>
      </c>
    </row>
    <row r="20" spans="1:49" ht="27.75" customHeight="1" x14ac:dyDescent="0.25">
      <c r="A20" s="344"/>
      <c r="B20" s="339"/>
      <c r="C20" s="350" t="s">
        <v>155</v>
      </c>
      <c r="D20" s="16" t="s">
        <v>156</v>
      </c>
      <c r="E20" s="9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6"/>
    </row>
    <row r="21" spans="1:49" ht="27.75" customHeight="1" x14ac:dyDescent="0.25">
      <c r="A21" s="344"/>
      <c r="B21" s="339"/>
      <c r="C21" s="350"/>
      <c r="D21" s="16" t="s">
        <v>25</v>
      </c>
      <c r="E21" s="94">
        <f>E20*$E$4</f>
        <v>0</v>
      </c>
      <c r="F21" s="34">
        <f>F20*$E$4</f>
        <v>0</v>
      </c>
      <c r="G21" s="34">
        <f>G20*$E$4</f>
        <v>0</v>
      </c>
      <c r="H21" s="34">
        <f>H20*$H$4</f>
        <v>0</v>
      </c>
      <c r="I21" s="34">
        <f>I20*$H$4</f>
        <v>0</v>
      </c>
      <c r="J21" s="34">
        <f>J20*$H$4</f>
        <v>0</v>
      </c>
      <c r="K21" s="34">
        <f>K20*$K$4</f>
        <v>0</v>
      </c>
      <c r="L21" s="34">
        <f>L20*$K$4</f>
        <v>0</v>
      </c>
      <c r="M21" s="34">
        <f>M20*$K$4</f>
        <v>0</v>
      </c>
      <c r="N21" s="34">
        <f>N20*$N$4</f>
        <v>0</v>
      </c>
      <c r="O21" s="34">
        <f>O20*$N$4</f>
        <v>0</v>
      </c>
      <c r="P21" s="34">
        <f>P20*$N$4</f>
        <v>0</v>
      </c>
      <c r="Q21" s="34">
        <f>Q20*$Q$4</f>
        <v>0</v>
      </c>
      <c r="R21" s="34">
        <f>R20*$Q$4</f>
        <v>0</v>
      </c>
      <c r="S21" s="34">
        <f>S20*$Q$4</f>
        <v>0</v>
      </c>
      <c r="T21" s="34">
        <f>T20*$T$4</f>
        <v>0</v>
      </c>
      <c r="U21" s="34">
        <f>U20*$T$4</f>
        <v>0</v>
      </c>
      <c r="V21" s="34">
        <f>V20*$T$4</f>
        <v>0</v>
      </c>
      <c r="W21" s="34">
        <f>W20*$W$4</f>
        <v>0</v>
      </c>
      <c r="X21" s="34">
        <f>X20*$W$4</f>
        <v>0</v>
      </c>
      <c r="Y21" s="34">
        <f>Y20*$W$4</f>
        <v>0</v>
      </c>
      <c r="Z21" s="34">
        <f>Z20*$Z$4</f>
        <v>0</v>
      </c>
      <c r="AA21" s="34">
        <f>AA20*$Z$4</f>
        <v>0</v>
      </c>
      <c r="AB21" s="34">
        <f>AB20*$Z$4</f>
        <v>0</v>
      </c>
      <c r="AC21" s="34">
        <f>AC20*$AC$4</f>
        <v>0</v>
      </c>
      <c r="AD21" s="34">
        <f>AD20*$AC$4</f>
        <v>0</v>
      </c>
      <c r="AE21" s="34">
        <f>AE20*$AC$4</f>
        <v>0</v>
      </c>
      <c r="AF21" s="34">
        <f>AF20*$AF$4</f>
        <v>0</v>
      </c>
      <c r="AG21" s="34">
        <f>AG20*$AF$4</f>
        <v>0</v>
      </c>
      <c r="AH21" s="34">
        <f>AH20*$AF$4</f>
        <v>0</v>
      </c>
      <c r="AI21" s="34">
        <f>AI20*$AI$4</f>
        <v>0</v>
      </c>
      <c r="AJ21" s="34">
        <f>AJ20*$AI$4</f>
        <v>0</v>
      </c>
      <c r="AK21" s="34">
        <f>AK20*$AI$4</f>
        <v>0</v>
      </c>
      <c r="AL21" s="34">
        <f>AL20*$AL$4</f>
        <v>0</v>
      </c>
      <c r="AM21" s="34">
        <f>AM20*$AL$4</f>
        <v>0</v>
      </c>
      <c r="AN21" s="34">
        <f>AN20*$AL$4</f>
        <v>0</v>
      </c>
      <c r="AO21" s="34">
        <f>AO20*$AO$4</f>
        <v>0</v>
      </c>
      <c r="AP21" s="34">
        <f>AP20*$AO$4</f>
        <v>0</v>
      </c>
      <c r="AQ21" s="34">
        <f>AQ20*$AO$4</f>
        <v>0</v>
      </c>
      <c r="AR21" s="34">
        <f>AR20*$AR$4</f>
        <v>0</v>
      </c>
      <c r="AS21" s="34">
        <f>AS20*$AR$4</f>
        <v>0</v>
      </c>
      <c r="AT21" s="34">
        <f>AT20*$AR$4</f>
        <v>0</v>
      </c>
      <c r="AU21" s="34">
        <f>AU20*$AU$4</f>
        <v>0</v>
      </c>
      <c r="AV21" s="34">
        <f>AV20*$AU$4</f>
        <v>0</v>
      </c>
      <c r="AW21" s="35">
        <f>AW20*$AU$4</f>
        <v>0</v>
      </c>
    </row>
    <row r="22" spans="1:49" ht="55.5" customHeight="1" thickBot="1" x14ac:dyDescent="0.3">
      <c r="A22" s="344"/>
      <c r="B22" s="340"/>
      <c r="C22" s="22" t="s">
        <v>27</v>
      </c>
      <c r="D22" s="90" t="s">
        <v>163</v>
      </c>
      <c r="E22" s="126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8"/>
    </row>
    <row r="23" spans="1:49" ht="29.25" customHeight="1" x14ac:dyDescent="0.25">
      <c r="A23" s="344"/>
      <c r="B23" s="338" t="s">
        <v>24</v>
      </c>
      <c r="C23" s="349" t="s">
        <v>157</v>
      </c>
      <c r="D23" s="53" t="s">
        <v>160</v>
      </c>
      <c r="E23" s="93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2"/>
    </row>
    <row r="24" spans="1:49" ht="29.25" customHeight="1" x14ac:dyDescent="0.25">
      <c r="A24" s="344"/>
      <c r="B24" s="339"/>
      <c r="C24" s="350"/>
      <c r="D24" s="17" t="s">
        <v>26</v>
      </c>
      <c r="E24" s="94">
        <f>E23*$E$4</f>
        <v>0</v>
      </c>
      <c r="F24" s="34">
        <f>F23*$E$4</f>
        <v>0</v>
      </c>
      <c r="G24" s="34">
        <f>G23*$E$4</f>
        <v>0</v>
      </c>
      <c r="H24" s="34">
        <f>H23*$H$4</f>
        <v>0</v>
      </c>
      <c r="I24" s="34">
        <f>I23*$H$4</f>
        <v>0</v>
      </c>
      <c r="J24" s="34">
        <f>J23*$H$4</f>
        <v>0</v>
      </c>
      <c r="K24" s="34">
        <f>K23*$K$4</f>
        <v>0</v>
      </c>
      <c r="L24" s="34">
        <f>L23*$K$4</f>
        <v>0</v>
      </c>
      <c r="M24" s="34">
        <f>M23*$K$4</f>
        <v>0</v>
      </c>
      <c r="N24" s="34">
        <f>N23*$N$4</f>
        <v>0</v>
      </c>
      <c r="O24" s="34">
        <f>O23*$N$4</f>
        <v>0</v>
      </c>
      <c r="P24" s="34">
        <f>P23*$N$4</f>
        <v>0</v>
      </c>
      <c r="Q24" s="34">
        <f>Q23*$Q$4</f>
        <v>0</v>
      </c>
      <c r="R24" s="34">
        <f>R23*$Q$4</f>
        <v>0</v>
      </c>
      <c r="S24" s="34">
        <f>S23*$Q$4</f>
        <v>0</v>
      </c>
      <c r="T24" s="34">
        <f>T23*$T$4</f>
        <v>0</v>
      </c>
      <c r="U24" s="34">
        <f>U23*$T$4</f>
        <v>0</v>
      </c>
      <c r="V24" s="34">
        <f>V23*$T$4</f>
        <v>0</v>
      </c>
      <c r="W24" s="34">
        <f>W23*$W$4</f>
        <v>0</v>
      </c>
      <c r="X24" s="34">
        <f>X23*$W$4</f>
        <v>0</v>
      </c>
      <c r="Y24" s="34">
        <f>Y23*$W$4</f>
        <v>0</v>
      </c>
      <c r="Z24" s="34">
        <f>Z23*$Z$4</f>
        <v>0</v>
      </c>
      <c r="AA24" s="34">
        <f>AA23*$Z$4</f>
        <v>0</v>
      </c>
      <c r="AB24" s="34">
        <f>AB23*$Z$4</f>
        <v>0</v>
      </c>
      <c r="AC24" s="34">
        <f>AC23*$AC$4</f>
        <v>0</v>
      </c>
      <c r="AD24" s="34">
        <f>AD23*$AC$4</f>
        <v>0</v>
      </c>
      <c r="AE24" s="34">
        <f>AE23*$AC$4</f>
        <v>0</v>
      </c>
      <c r="AF24" s="34">
        <f>AF23*$AF$4</f>
        <v>0</v>
      </c>
      <c r="AG24" s="34">
        <f>AG23*$AF$4</f>
        <v>0</v>
      </c>
      <c r="AH24" s="34">
        <f>AH23*$AF$4</f>
        <v>0</v>
      </c>
      <c r="AI24" s="34">
        <f>AI23*$AI$4</f>
        <v>0</v>
      </c>
      <c r="AJ24" s="34">
        <f>AJ23*$AI$4</f>
        <v>0</v>
      </c>
      <c r="AK24" s="34">
        <f>AK23*$AI$4</f>
        <v>0</v>
      </c>
      <c r="AL24" s="34">
        <f>AL23*$AL$4</f>
        <v>0</v>
      </c>
      <c r="AM24" s="34">
        <f>AM23*$AL$4</f>
        <v>0</v>
      </c>
      <c r="AN24" s="34">
        <f>AN23*$AL$4</f>
        <v>0</v>
      </c>
      <c r="AO24" s="34">
        <f>AO23*$AO$4</f>
        <v>0</v>
      </c>
      <c r="AP24" s="34">
        <f>AP23*$AO$4</f>
        <v>0</v>
      </c>
      <c r="AQ24" s="34">
        <f>AQ23*$AO$4</f>
        <v>0</v>
      </c>
      <c r="AR24" s="34">
        <f>AR23*$AR$4</f>
        <v>0</v>
      </c>
      <c r="AS24" s="34">
        <f>AS23*$AR$4</f>
        <v>0</v>
      </c>
      <c r="AT24" s="34">
        <f>AT23*$AR$4</f>
        <v>0</v>
      </c>
      <c r="AU24" s="34">
        <f>AU23*$AU$4</f>
        <v>0</v>
      </c>
      <c r="AV24" s="34">
        <f>AV23*$AU$4</f>
        <v>0</v>
      </c>
      <c r="AW24" s="35">
        <f>AW23*$AU$4</f>
        <v>0</v>
      </c>
    </row>
    <row r="25" spans="1:49" ht="31.5" customHeight="1" x14ac:dyDescent="0.25">
      <c r="A25" s="344"/>
      <c r="B25" s="339"/>
      <c r="C25" s="350" t="s">
        <v>158</v>
      </c>
      <c r="D25" s="17" t="s">
        <v>160</v>
      </c>
      <c r="E25" s="9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6"/>
    </row>
    <row r="26" spans="1:49" ht="31.5" customHeight="1" x14ac:dyDescent="0.25">
      <c r="A26" s="344"/>
      <c r="B26" s="339"/>
      <c r="C26" s="350"/>
      <c r="D26" s="17" t="s">
        <v>26</v>
      </c>
      <c r="E26" s="94">
        <f>E25*$E$4</f>
        <v>0</v>
      </c>
      <c r="F26" s="34">
        <f>F25*$E$4</f>
        <v>0</v>
      </c>
      <c r="G26" s="34">
        <f>G25*$E$4</f>
        <v>0</v>
      </c>
      <c r="H26" s="34">
        <f>H25*$H$4</f>
        <v>0</v>
      </c>
      <c r="I26" s="34">
        <f>I25*$H$4</f>
        <v>0</v>
      </c>
      <c r="J26" s="34">
        <f>J25*$H$4</f>
        <v>0</v>
      </c>
      <c r="K26" s="34">
        <f>K25*$K$4</f>
        <v>0</v>
      </c>
      <c r="L26" s="34">
        <f>L25*$K$4</f>
        <v>0</v>
      </c>
      <c r="M26" s="34">
        <f>M25*$K$4</f>
        <v>0</v>
      </c>
      <c r="N26" s="34">
        <f>N25*$N$4</f>
        <v>0</v>
      </c>
      <c r="O26" s="34">
        <f>O25*$N$4</f>
        <v>0</v>
      </c>
      <c r="P26" s="34">
        <f>P25*$N$4</f>
        <v>0</v>
      </c>
      <c r="Q26" s="34">
        <f>Q25*$Q$4</f>
        <v>0</v>
      </c>
      <c r="R26" s="34">
        <f>R25*$Q$4</f>
        <v>0</v>
      </c>
      <c r="S26" s="34">
        <f>S25*$Q$4</f>
        <v>0</v>
      </c>
      <c r="T26" s="34">
        <f>T25*$T$4</f>
        <v>0</v>
      </c>
      <c r="U26" s="34">
        <f>U25*$T$4</f>
        <v>0</v>
      </c>
      <c r="V26" s="34">
        <f>V25*$T$4</f>
        <v>0</v>
      </c>
      <c r="W26" s="34">
        <f>W25*$W$4</f>
        <v>0</v>
      </c>
      <c r="X26" s="34">
        <f>X25*$W$4</f>
        <v>0</v>
      </c>
      <c r="Y26" s="34">
        <f>Y25*$W$4</f>
        <v>0</v>
      </c>
      <c r="Z26" s="34">
        <f>Z25*$Z$4</f>
        <v>0</v>
      </c>
      <c r="AA26" s="34">
        <f>AA25*$Z$4</f>
        <v>0</v>
      </c>
      <c r="AB26" s="34">
        <f>AB25*$Z$4</f>
        <v>0</v>
      </c>
      <c r="AC26" s="34">
        <f>AC25*$AC$4</f>
        <v>0</v>
      </c>
      <c r="AD26" s="34">
        <f>AD25*$AC$4</f>
        <v>0</v>
      </c>
      <c r="AE26" s="34">
        <f>AE25*$AC$4</f>
        <v>0</v>
      </c>
      <c r="AF26" s="34">
        <f>AF25*$AF$4</f>
        <v>0</v>
      </c>
      <c r="AG26" s="34">
        <f>AG25*$AF$4</f>
        <v>0</v>
      </c>
      <c r="AH26" s="34">
        <f>AH25*$AF$4</f>
        <v>0</v>
      </c>
      <c r="AI26" s="34">
        <f>AI25*$AI$4</f>
        <v>0</v>
      </c>
      <c r="AJ26" s="34">
        <f>AJ25*$AI$4</f>
        <v>0</v>
      </c>
      <c r="AK26" s="34">
        <f>AK25*$AI$4</f>
        <v>0</v>
      </c>
      <c r="AL26" s="34">
        <f>AL25*$AL$4</f>
        <v>0</v>
      </c>
      <c r="AM26" s="34">
        <f>AM25*$AL$4</f>
        <v>0</v>
      </c>
      <c r="AN26" s="34">
        <f>AN25*$AL$4</f>
        <v>0</v>
      </c>
      <c r="AO26" s="34">
        <f>AO25*$AO$4</f>
        <v>0</v>
      </c>
      <c r="AP26" s="34">
        <f>AP25*$AO$4</f>
        <v>0</v>
      </c>
      <c r="AQ26" s="34">
        <f>AQ25*$AO$4</f>
        <v>0</v>
      </c>
      <c r="AR26" s="34">
        <f>AR25*$AR$4</f>
        <v>0</v>
      </c>
      <c r="AS26" s="34">
        <f>AS25*$AR$4</f>
        <v>0</v>
      </c>
      <c r="AT26" s="34">
        <f>AT25*$AR$4</f>
        <v>0</v>
      </c>
      <c r="AU26" s="34">
        <f>AU25*$AU$4</f>
        <v>0</v>
      </c>
      <c r="AV26" s="34">
        <f>AV25*$AU$4</f>
        <v>0</v>
      </c>
      <c r="AW26" s="35">
        <f>AW25*$AU$4</f>
        <v>0</v>
      </c>
    </row>
    <row r="27" spans="1:49" ht="31.5" customHeight="1" x14ac:dyDescent="0.25">
      <c r="A27" s="344"/>
      <c r="B27" s="339"/>
      <c r="C27" s="350" t="s">
        <v>159</v>
      </c>
      <c r="D27" s="17" t="s">
        <v>160</v>
      </c>
      <c r="E27" s="9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6"/>
    </row>
    <row r="28" spans="1:49" ht="31.5" customHeight="1" x14ac:dyDescent="0.25">
      <c r="A28" s="344"/>
      <c r="B28" s="339"/>
      <c r="C28" s="350"/>
      <c r="D28" s="17" t="s">
        <v>26</v>
      </c>
      <c r="E28" s="94">
        <f>E27*$E$4</f>
        <v>0</v>
      </c>
      <c r="F28" s="34">
        <f>F27*$E$4</f>
        <v>0</v>
      </c>
      <c r="G28" s="34">
        <f>G27*$E$4</f>
        <v>0</v>
      </c>
      <c r="H28" s="34">
        <f>H27*$H$4</f>
        <v>0</v>
      </c>
      <c r="I28" s="34">
        <f>I27*$H$4</f>
        <v>0</v>
      </c>
      <c r="J28" s="34">
        <f>J27*$H$4</f>
        <v>0</v>
      </c>
      <c r="K28" s="34">
        <f>K27*$K$4</f>
        <v>0</v>
      </c>
      <c r="L28" s="34">
        <f>L27*$K$4</f>
        <v>0</v>
      </c>
      <c r="M28" s="34">
        <f>M27*$K$4</f>
        <v>0</v>
      </c>
      <c r="N28" s="34">
        <f>N27*$N$4</f>
        <v>0</v>
      </c>
      <c r="O28" s="34">
        <f>O27*$N$4</f>
        <v>0</v>
      </c>
      <c r="P28" s="34">
        <f>P27*$N$4</f>
        <v>0</v>
      </c>
      <c r="Q28" s="34">
        <f>Q27*$Q$4</f>
        <v>0</v>
      </c>
      <c r="R28" s="34">
        <f>R27*$Q$4</f>
        <v>0</v>
      </c>
      <c r="S28" s="34">
        <f>S27*$Q$4</f>
        <v>0</v>
      </c>
      <c r="T28" s="34">
        <f>T27*$T$4</f>
        <v>0</v>
      </c>
      <c r="U28" s="34">
        <f>U27*$T$4</f>
        <v>0</v>
      </c>
      <c r="V28" s="34">
        <f>V27*$T$4</f>
        <v>0</v>
      </c>
      <c r="W28" s="34">
        <f>W27*$W$4</f>
        <v>0</v>
      </c>
      <c r="X28" s="34">
        <f>X27*$W$4</f>
        <v>0</v>
      </c>
      <c r="Y28" s="34">
        <f>Y27*$W$4</f>
        <v>0</v>
      </c>
      <c r="Z28" s="34">
        <f>Z27*$Z$4</f>
        <v>0</v>
      </c>
      <c r="AA28" s="34">
        <f>AA27*$Z$4</f>
        <v>0</v>
      </c>
      <c r="AB28" s="34">
        <f>AB27*$Z$4</f>
        <v>0</v>
      </c>
      <c r="AC28" s="34">
        <f>AC27*$AC$4</f>
        <v>0</v>
      </c>
      <c r="AD28" s="34">
        <f>AD27*$AC$4</f>
        <v>0</v>
      </c>
      <c r="AE28" s="34">
        <f>AE27*$AC$4</f>
        <v>0</v>
      </c>
      <c r="AF28" s="34">
        <f>AF27*$AF$4</f>
        <v>0</v>
      </c>
      <c r="AG28" s="34">
        <f>AG27*$AF$4</f>
        <v>0</v>
      </c>
      <c r="AH28" s="34">
        <f>AH27*$AF$4</f>
        <v>0</v>
      </c>
      <c r="AI28" s="34">
        <f>AI27*$AI$4</f>
        <v>0</v>
      </c>
      <c r="AJ28" s="34">
        <f>AJ27*$AI$4</f>
        <v>0</v>
      </c>
      <c r="AK28" s="34">
        <f>AK27*$AI$4</f>
        <v>0</v>
      </c>
      <c r="AL28" s="34">
        <f>AL27*$AL$4</f>
        <v>0</v>
      </c>
      <c r="AM28" s="34">
        <f>AM27*$AL$4</f>
        <v>0</v>
      </c>
      <c r="AN28" s="34">
        <f>AN27*$AL$4</f>
        <v>0</v>
      </c>
      <c r="AO28" s="34">
        <f>AO27*$AO$4</f>
        <v>0</v>
      </c>
      <c r="AP28" s="34">
        <f>AP27*$AO$4</f>
        <v>0</v>
      </c>
      <c r="AQ28" s="34">
        <f>AQ27*$AO$4</f>
        <v>0</v>
      </c>
      <c r="AR28" s="34">
        <f>AR27*$AR$4</f>
        <v>0</v>
      </c>
      <c r="AS28" s="34">
        <f>AS27*$AR$4</f>
        <v>0</v>
      </c>
      <c r="AT28" s="34">
        <f>AT27*$AR$4</f>
        <v>0</v>
      </c>
      <c r="AU28" s="34">
        <f>AU27*$AU$4</f>
        <v>0</v>
      </c>
      <c r="AV28" s="34">
        <f>AV27*$AU$4</f>
        <v>0</v>
      </c>
      <c r="AW28" s="35">
        <f>AW27*$AU$4</f>
        <v>0</v>
      </c>
    </row>
    <row r="29" spans="1:49" ht="21.75" customHeight="1" x14ac:dyDescent="0.25">
      <c r="A29" s="344"/>
      <c r="B29" s="339"/>
      <c r="C29" s="341" t="s">
        <v>39</v>
      </c>
      <c r="D29" s="18" t="s">
        <v>160</v>
      </c>
      <c r="E29" s="128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</row>
    <row r="30" spans="1:49" ht="21.75" customHeight="1" x14ac:dyDescent="0.25">
      <c r="A30" s="344"/>
      <c r="B30" s="339"/>
      <c r="C30" s="342"/>
      <c r="D30" s="18" t="s">
        <v>26</v>
      </c>
      <c r="E30" s="94">
        <f>E29*$E$4</f>
        <v>0</v>
      </c>
      <c r="F30" s="34">
        <f>F29*$E$4</f>
        <v>0</v>
      </c>
      <c r="G30" s="34">
        <f>G29*$E$4</f>
        <v>0</v>
      </c>
      <c r="H30" s="34">
        <f>H29*$H$4</f>
        <v>0</v>
      </c>
      <c r="I30" s="34">
        <f>I29*$H$4</f>
        <v>0</v>
      </c>
      <c r="J30" s="34">
        <f>J29*$H$4</f>
        <v>0</v>
      </c>
      <c r="K30" s="34">
        <f>K29*$K$4</f>
        <v>0</v>
      </c>
      <c r="L30" s="34">
        <f>L29*$K$4</f>
        <v>0</v>
      </c>
      <c r="M30" s="34">
        <f>M29*$K$4</f>
        <v>0</v>
      </c>
      <c r="N30" s="34">
        <f>N29*$N$4</f>
        <v>0</v>
      </c>
      <c r="O30" s="34">
        <f>O29*$N$4</f>
        <v>0</v>
      </c>
      <c r="P30" s="34">
        <f>P29*$N$4</f>
        <v>0</v>
      </c>
      <c r="Q30" s="34">
        <f>Q29*$Q$4</f>
        <v>0</v>
      </c>
      <c r="R30" s="34">
        <f>R29*$Q$4</f>
        <v>0</v>
      </c>
      <c r="S30" s="34">
        <f>S29*$Q$4</f>
        <v>0</v>
      </c>
      <c r="T30" s="34">
        <f>T29*$T$4</f>
        <v>0</v>
      </c>
      <c r="U30" s="34">
        <f>U29*$T$4</f>
        <v>0</v>
      </c>
      <c r="V30" s="34">
        <f>V29*$T$4</f>
        <v>0</v>
      </c>
      <c r="W30" s="34">
        <f>W29*$W$4</f>
        <v>0</v>
      </c>
      <c r="X30" s="34">
        <f>X29*$W$4</f>
        <v>0</v>
      </c>
      <c r="Y30" s="34">
        <f>Y29*$W$4</f>
        <v>0</v>
      </c>
      <c r="Z30" s="34">
        <f>Z29*$Z$4</f>
        <v>0</v>
      </c>
      <c r="AA30" s="34">
        <f>AA29*$Z$4</f>
        <v>0</v>
      </c>
      <c r="AB30" s="34">
        <f>AB29*$Z$4</f>
        <v>0</v>
      </c>
      <c r="AC30" s="34">
        <f>AC29*$AC$4</f>
        <v>0</v>
      </c>
      <c r="AD30" s="34">
        <f>AD29*$AC$4</f>
        <v>0</v>
      </c>
      <c r="AE30" s="34">
        <f>AE29*$AC$4</f>
        <v>0</v>
      </c>
      <c r="AF30" s="34">
        <f>AF29*$AF$4</f>
        <v>0</v>
      </c>
      <c r="AG30" s="34">
        <f>AG29*$AF$4</f>
        <v>0</v>
      </c>
      <c r="AH30" s="34">
        <f>AH29*$AF$4</f>
        <v>0</v>
      </c>
      <c r="AI30" s="34">
        <f>AI29*$AI$4</f>
        <v>0</v>
      </c>
      <c r="AJ30" s="34">
        <f>AJ29*$AI$4</f>
        <v>0</v>
      </c>
      <c r="AK30" s="34">
        <f>AK29*$AI$4</f>
        <v>0</v>
      </c>
      <c r="AL30" s="34">
        <f>AL29*$AL$4</f>
        <v>0</v>
      </c>
      <c r="AM30" s="34">
        <f>AM29*$AL$4</f>
        <v>0</v>
      </c>
      <c r="AN30" s="34">
        <f>AN29*$AL$4</f>
        <v>0</v>
      </c>
      <c r="AO30" s="34">
        <f>AO29*$AO$4</f>
        <v>0</v>
      </c>
      <c r="AP30" s="34">
        <f>AP29*$AO$4</f>
        <v>0</v>
      </c>
      <c r="AQ30" s="34">
        <f>AQ29*$AO$4</f>
        <v>0</v>
      </c>
      <c r="AR30" s="34">
        <f>AR29*$AR$4</f>
        <v>0</v>
      </c>
      <c r="AS30" s="34">
        <f>AS29*$AR$4</f>
        <v>0</v>
      </c>
      <c r="AT30" s="34">
        <f>AT29*$AR$4</f>
        <v>0</v>
      </c>
      <c r="AU30" s="34">
        <f>AU29*$AU$4</f>
        <v>0</v>
      </c>
      <c r="AV30" s="34">
        <f>AV29*$AU$4</f>
        <v>0</v>
      </c>
      <c r="AW30" s="35">
        <f>AW29*$AU$4</f>
        <v>0</v>
      </c>
    </row>
    <row r="31" spans="1:49" ht="63.75" customHeight="1" x14ac:dyDescent="0.25">
      <c r="A31" s="344"/>
      <c r="B31" s="339"/>
      <c r="C31" s="341" t="s">
        <v>164</v>
      </c>
      <c r="D31" s="346"/>
      <c r="E31" s="128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</row>
    <row r="32" spans="1:49" ht="54" customHeight="1" x14ac:dyDescent="0.25">
      <c r="A32" s="344"/>
      <c r="B32" s="339"/>
      <c r="C32" s="341" t="s">
        <v>165</v>
      </c>
      <c r="D32" s="346"/>
      <c r="E32" s="128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</row>
    <row r="33" spans="1:49" ht="61.5" customHeight="1" x14ac:dyDescent="0.25">
      <c r="A33" s="344"/>
      <c r="B33" s="339"/>
      <c r="C33" s="341" t="s">
        <v>166</v>
      </c>
      <c r="D33" s="346"/>
      <c r="E33" s="128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</row>
    <row r="34" spans="1:49" ht="55.5" customHeight="1" x14ac:dyDescent="0.25">
      <c r="A34" s="344"/>
      <c r="B34" s="339"/>
      <c r="C34" s="341" t="s">
        <v>167</v>
      </c>
      <c r="D34" s="346"/>
      <c r="E34" s="128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4"/>
    </row>
    <row r="35" spans="1:49" ht="45.75" customHeight="1" x14ac:dyDescent="0.25">
      <c r="A35" s="344"/>
      <c r="B35" s="339"/>
      <c r="C35" s="341" t="s">
        <v>161</v>
      </c>
      <c r="D35" s="346"/>
      <c r="E35" s="128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</row>
    <row r="36" spans="1:49" ht="46.5" customHeight="1" x14ac:dyDescent="0.25">
      <c r="A36" s="344"/>
      <c r="B36" s="339"/>
      <c r="C36" s="341" t="s">
        <v>162</v>
      </c>
      <c r="D36" s="346"/>
      <c r="E36" s="128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</row>
    <row r="37" spans="1:49" ht="73.5" customHeight="1" thickBot="1" x14ac:dyDescent="0.3">
      <c r="A37" s="344"/>
      <c r="B37" s="340"/>
      <c r="C37" s="347" t="s">
        <v>168</v>
      </c>
      <c r="D37" s="348"/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6"/>
    </row>
    <row r="38" spans="1:49" ht="33.75" x14ac:dyDescent="0.25">
      <c r="A38" s="344"/>
      <c r="B38" s="378" t="s">
        <v>28</v>
      </c>
      <c r="C38" s="349" t="s">
        <v>172</v>
      </c>
      <c r="D38" s="15" t="s">
        <v>169</v>
      </c>
      <c r="E38" s="127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4"/>
    </row>
    <row r="39" spans="1:49" ht="31.5" x14ac:dyDescent="0.25">
      <c r="A39" s="344"/>
      <c r="B39" s="379"/>
      <c r="C39" s="350"/>
      <c r="D39" s="16" t="s">
        <v>29</v>
      </c>
      <c r="E39" s="63">
        <f>E38*$E$4</f>
        <v>0</v>
      </c>
      <c r="F39" s="34">
        <f>F38*$E$4</f>
        <v>0</v>
      </c>
      <c r="G39" s="34">
        <f>G38*$E$4</f>
        <v>0</v>
      </c>
      <c r="H39" s="34">
        <f>H38*$H$4</f>
        <v>0</v>
      </c>
      <c r="I39" s="34">
        <f>I38*$H$4</f>
        <v>0</v>
      </c>
      <c r="J39" s="34">
        <f>J38*$H$4</f>
        <v>0</v>
      </c>
      <c r="K39" s="34">
        <f>K38*$K$4</f>
        <v>0</v>
      </c>
      <c r="L39" s="34">
        <f>L38*$K$4</f>
        <v>0</v>
      </c>
      <c r="M39" s="34">
        <f>M38*$K$4</f>
        <v>0</v>
      </c>
      <c r="N39" s="34">
        <f>N38*$N$4</f>
        <v>0</v>
      </c>
      <c r="O39" s="34">
        <f>O38*$N$4</f>
        <v>0</v>
      </c>
      <c r="P39" s="34">
        <f>P38*$N$4</f>
        <v>0</v>
      </c>
      <c r="Q39" s="34">
        <f>Q38*$Q$4</f>
        <v>0</v>
      </c>
      <c r="R39" s="34">
        <f>R38*$Q$4</f>
        <v>0</v>
      </c>
      <c r="S39" s="34">
        <f>S38*$Q$4</f>
        <v>0</v>
      </c>
      <c r="T39" s="34">
        <f>T38*$T$4</f>
        <v>0</v>
      </c>
      <c r="U39" s="34">
        <f>U38*$T$4</f>
        <v>0</v>
      </c>
      <c r="V39" s="34">
        <f>V38*$T$4</f>
        <v>0</v>
      </c>
      <c r="W39" s="34">
        <f>W38*$W$4</f>
        <v>0</v>
      </c>
      <c r="X39" s="34">
        <f>X38*$W$4</f>
        <v>0</v>
      </c>
      <c r="Y39" s="34">
        <f>Y38*$W$4</f>
        <v>0</v>
      </c>
      <c r="Z39" s="34">
        <f>Z38*$Z$4</f>
        <v>0</v>
      </c>
      <c r="AA39" s="34">
        <f>AA38*$Z$4</f>
        <v>0</v>
      </c>
      <c r="AB39" s="34">
        <f>AB38*$Z$4</f>
        <v>0</v>
      </c>
      <c r="AC39" s="34">
        <f>AC38*$AC$4</f>
        <v>0</v>
      </c>
      <c r="AD39" s="34">
        <f>AD38*$AC$4</f>
        <v>0</v>
      </c>
      <c r="AE39" s="34">
        <f>AE38*$AC$4</f>
        <v>0</v>
      </c>
      <c r="AF39" s="34">
        <f>AF38*$AF$4</f>
        <v>0</v>
      </c>
      <c r="AG39" s="34">
        <f>AG38*$AF$4</f>
        <v>0</v>
      </c>
      <c r="AH39" s="34">
        <f>AH38*$AF$4</f>
        <v>0</v>
      </c>
      <c r="AI39" s="34">
        <f>AI38*$AI$4</f>
        <v>0</v>
      </c>
      <c r="AJ39" s="34">
        <f>AJ38*$AI$4</f>
        <v>0</v>
      </c>
      <c r="AK39" s="34">
        <f>AK38*$AI$4</f>
        <v>0</v>
      </c>
      <c r="AL39" s="34">
        <f>AL38*$AL$4</f>
        <v>0</v>
      </c>
      <c r="AM39" s="34">
        <f>AM38*$AL$4</f>
        <v>0</v>
      </c>
      <c r="AN39" s="34">
        <f>AN38*$AL$4</f>
        <v>0</v>
      </c>
      <c r="AO39" s="34">
        <f>AO38*$AO$4</f>
        <v>0</v>
      </c>
      <c r="AP39" s="34">
        <f>AP38*$AO$4</f>
        <v>0</v>
      </c>
      <c r="AQ39" s="34">
        <f>AQ38*$AO$4</f>
        <v>0</v>
      </c>
      <c r="AR39" s="34">
        <f>AR38*$AR$4</f>
        <v>0</v>
      </c>
      <c r="AS39" s="34">
        <f>AS38*$AR$4</f>
        <v>0</v>
      </c>
      <c r="AT39" s="34">
        <f>AT38*$AR$4</f>
        <v>0</v>
      </c>
      <c r="AU39" s="34">
        <f>AU38*$AU$4</f>
        <v>0</v>
      </c>
      <c r="AV39" s="34">
        <f>AV38*$AU$4</f>
        <v>0</v>
      </c>
      <c r="AW39" s="35">
        <f>AW38*$AU$4</f>
        <v>0</v>
      </c>
    </row>
    <row r="40" spans="1:49" ht="33.75" x14ac:dyDescent="0.25">
      <c r="A40" s="344"/>
      <c r="B40" s="379"/>
      <c r="C40" s="350" t="s">
        <v>30</v>
      </c>
      <c r="D40" s="16" t="s">
        <v>169</v>
      </c>
      <c r="E40" s="6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6"/>
    </row>
    <row r="41" spans="1:49" ht="31.5" x14ac:dyDescent="0.25">
      <c r="A41" s="344"/>
      <c r="B41" s="379"/>
      <c r="C41" s="350"/>
      <c r="D41" s="16" t="s">
        <v>29</v>
      </c>
      <c r="E41" s="63">
        <f>E40*$E$4</f>
        <v>0</v>
      </c>
      <c r="F41" s="34">
        <f>F40*$E$4</f>
        <v>0</v>
      </c>
      <c r="G41" s="34">
        <f>G40*$E$4</f>
        <v>0</v>
      </c>
      <c r="H41" s="34">
        <f>H40*$H$4</f>
        <v>0</v>
      </c>
      <c r="I41" s="34">
        <f>I40*$H$4</f>
        <v>0</v>
      </c>
      <c r="J41" s="34">
        <f>J40*$H$4</f>
        <v>0</v>
      </c>
      <c r="K41" s="34">
        <f>K40*$K$4</f>
        <v>0</v>
      </c>
      <c r="L41" s="34">
        <f>L40*$K$4</f>
        <v>0</v>
      </c>
      <c r="M41" s="34">
        <f>M40*$K$4</f>
        <v>0</v>
      </c>
      <c r="N41" s="34">
        <f>N40*$N$4</f>
        <v>0</v>
      </c>
      <c r="O41" s="34">
        <f>O40*$N$4</f>
        <v>0</v>
      </c>
      <c r="P41" s="34">
        <f>P40*$N$4</f>
        <v>0</v>
      </c>
      <c r="Q41" s="34">
        <f>Q40*$Q$4</f>
        <v>0</v>
      </c>
      <c r="R41" s="34">
        <f>R40*$Q$4</f>
        <v>0</v>
      </c>
      <c r="S41" s="34">
        <f>S40*$Q$4</f>
        <v>0</v>
      </c>
      <c r="T41" s="34">
        <f>T40*$T$4</f>
        <v>0</v>
      </c>
      <c r="U41" s="34">
        <f>U40*$T$4</f>
        <v>0</v>
      </c>
      <c r="V41" s="34">
        <f>V40*$T$4</f>
        <v>0</v>
      </c>
      <c r="W41" s="34">
        <f>W40*$W$4</f>
        <v>0</v>
      </c>
      <c r="X41" s="34">
        <f>X40*$W$4</f>
        <v>0</v>
      </c>
      <c r="Y41" s="34">
        <f>Y40*$W$4</f>
        <v>0</v>
      </c>
      <c r="Z41" s="34">
        <f>Z40*$Z$4</f>
        <v>0</v>
      </c>
      <c r="AA41" s="34">
        <f>AA40*$Z$4</f>
        <v>0</v>
      </c>
      <c r="AB41" s="34">
        <f>AB40*$Z$4</f>
        <v>0</v>
      </c>
      <c r="AC41" s="34">
        <f>AC40*$AC$4</f>
        <v>0</v>
      </c>
      <c r="AD41" s="34">
        <f>AD40*$AC$4</f>
        <v>0</v>
      </c>
      <c r="AE41" s="34">
        <f>AE40*$AC$4</f>
        <v>0</v>
      </c>
      <c r="AF41" s="34">
        <f>AF40*$AF$4</f>
        <v>0</v>
      </c>
      <c r="AG41" s="34">
        <f>AG40*$AF$4</f>
        <v>0</v>
      </c>
      <c r="AH41" s="34">
        <f>AH40*$AF$4</f>
        <v>0</v>
      </c>
      <c r="AI41" s="34">
        <f>AI40*$AI$4</f>
        <v>0</v>
      </c>
      <c r="AJ41" s="34">
        <f>AJ40*$AI$4</f>
        <v>0</v>
      </c>
      <c r="AK41" s="34">
        <f>AK40*$AI$4</f>
        <v>0</v>
      </c>
      <c r="AL41" s="34">
        <f>AL40*$AL$4</f>
        <v>0</v>
      </c>
      <c r="AM41" s="34">
        <f>AM40*$AL$4</f>
        <v>0</v>
      </c>
      <c r="AN41" s="34">
        <f>AN40*$AL$4</f>
        <v>0</v>
      </c>
      <c r="AO41" s="34">
        <f>AO40*$AO$4</f>
        <v>0</v>
      </c>
      <c r="AP41" s="34">
        <f>AP40*$AO$4</f>
        <v>0</v>
      </c>
      <c r="AQ41" s="34">
        <f>AQ40*$AO$4</f>
        <v>0</v>
      </c>
      <c r="AR41" s="34">
        <f>AR40*$AR$4</f>
        <v>0</v>
      </c>
      <c r="AS41" s="34">
        <f>AS40*$AR$4</f>
        <v>0</v>
      </c>
      <c r="AT41" s="34">
        <f>AT40*$AR$4</f>
        <v>0</v>
      </c>
      <c r="AU41" s="34">
        <f>AU40*$AU$4</f>
        <v>0</v>
      </c>
      <c r="AV41" s="34">
        <f>AV40*$AU$4</f>
        <v>0</v>
      </c>
      <c r="AW41" s="35">
        <f>AW40*$AU$4</f>
        <v>0</v>
      </c>
    </row>
    <row r="42" spans="1:49" ht="33.75" x14ac:dyDescent="0.25">
      <c r="A42" s="344"/>
      <c r="B42" s="379"/>
      <c r="C42" s="350" t="s">
        <v>31</v>
      </c>
      <c r="D42" s="16" t="s">
        <v>169</v>
      </c>
      <c r="E42" s="6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6"/>
    </row>
    <row r="43" spans="1:49" ht="31.5" x14ac:dyDescent="0.25">
      <c r="A43" s="344"/>
      <c r="B43" s="379"/>
      <c r="C43" s="350"/>
      <c r="D43" s="16" t="s">
        <v>29</v>
      </c>
      <c r="E43" s="63">
        <f>E42*$E$4</f>
        <v>0</v>
      </c>
      <c r="F43" s="34">
        <f>F42*$E$4</f>
        <v>0</v>
      </c>
      <c r="G43" s="34">
        <f>G42*$E$4</f>
        <v>0</v>
      </c>
      <c r="H43" s="34">
        <f>H42*$H$4</f>
        <v>0</v>
      </c>
      <c r="I43" s="34">
        <f>I42*$H$4</f>
        <v>0</v>
      </c>
      <c r="J43" s="34">
        <f>J42*$H$4</f>
        <v>0</v>
      </c>
      <c r="K43" s="34">
        <f>K42*$K$4</f>
        <v>0</v>
      </c>
      <c r="L43" s="34">
        <f>L42*$K$4</f>
        <v>0</v>
      </c>
      <c r="M43" s="34">
        <f>M42*$K$4</f>
        <v>0</v>
      </c>
      <c r="N43" s="34">
        <f>N42*$N$4</f>
        <v>0</v>
      </c>
      <c r="O43" s="34">
        <f>O42*$N$4</f>
        <v>0</v>
      </c>
      <c r="P43" s="34">
        <f>P42*$N$4</f>
        <v>0</v>
      </c>
      <c r="Q43" s="34">
        <f>Q42*$Q$4</f>
        <v>0</v>
      </c>
      <c r="R43" s="34">
        <f>R42*$Q$4</f>
        <v>0</v>
      </c>
      <c r="S43" s="34">
        <f>S42*$Q$4</f>
        <v>0</v>
      </c>
      <c r="T43" s="34">
        <f>T42*$T$4</f>
        <v>0</v>
      </c>
      <c r="U43" s="34">
        <f>U42*$T$4</f>
        <v>0</v>
      </c>
      <c r="V43" s="34">
        <f>V42*$T$4</f>
        <v>0</v>
      </c>
      <c r="W43" s="34">
        <f>W42*$W$4</f>
        <v>0</v>
      </c>
      <c r="X43" s="34">
        <f>X42*$W$4</f>
        <v>0</v>
      </c>
      <c r="Y43" s="34">
        <f>Y42*$W$4</f>
        <v>0</v>
      </c>
      <c r="Z43" s="34">
        <f>Z42*$Z$4</f>
        <v>0</v>
      </c>
      <c r="AA43" s="34">
        <f>AA42*$Z$4</f>
        <v>0</v>
      </c>
      <c r="AB43" s="34">
        <f>AB42*$Z$4</f>
        <v>0</v>
      </c>
      <c r="AC43" s="34">
        <f>AC42*$AC$4</f>
        <v>0</v>
      </c>
      <c r="AD43" s="34">
        <f>AD42*$AC$4</f>
        <v>0</v>
      </c>
      <c r="AE43" s="34">
        <f>AE42*$AC$4</f>
        <v>0</v>
      </c>
      <c r="AF43" s="34">
        <f>AF42*$AF$4</f>
        <v>0</v>
      </c>
      <c r="AG43" s="34">
        <f>AG42*$AF$4</f>
        <v>0</v>
      </c>
      <c r="AH43" s="34">
        <f>AH42*$AF$4</f>
        <v>0</v>
      </c>
      <c r="AI43" s="34">
        <f>AI42*$AI$4</f>
        <v>0</v>
      </c>
      <c r="AJ43" s="34">
        <f>AJ42*$AI$4</f>
        <v>0</v>
      </c>
      <c r="AK43" s="34">
        <f>AK42*$AI$4</f>
        <v>0</v>
      </c>
      <c r="AL43" s="34">
        <f>AL42*$AL$4</f>
        <v>0</v>
      </c>
      <c r="AM43" s="34">
        <f>AM42*$AL$4</f>
        <v>0</v>
      </c>
      <c r="AN43" s="34">
        <f>AN42*$AL$4</f>
        <v>0</v>
      </c>
      <c r="AO43" s="34">
        <f>AO42*$AO$4</f>
        <v>0</v>
      </c>
      <c r="AP43" s="34">
        <f>AP42*$AO$4</f>
        <v>0</v>
      </c>
      <c r="AQ43" s="34">
        <f>AQ42*$AO$4</f>
        <v>0</v>
      </c>
      <c r="AR43" s="34">
        <f>AR42*$AR$4</f>
        <v>0</v>
      </c>
      <c r="AS43" s="34">
        <f>AS42*$AR$4</f>
        <v>0</v>
      </c>
      <c r="AT43" s="34">
        <f>AT42*$AR$4</f>
        <v>0</v>
      </c>
      <c r="AU43" s="34">
        <f>AU42*$AU$4</f>
        <v>0</v>
      </c>
      <c r="AV43" s="34">
        <f>AV42*$AU$4</f>
        <v>0</v>
      </c>
      <c r="AW43" s="35">
        <f>AW42*$AU$4</f>
        <v>0</v>
      </c>
    </row>
    <row r="44" spans="1:49" ht="32.25" thickBot="1" x14ac:dyDescent="0.3">
      <c r="A44" s="345"/>
      <c r="B44" s="380"/>
      <c r="C44" s="102" t="s">
        <v>32</v>
      </c>
      <c r="D44" s="97" t="s">
        <v>33</v>
      </c>
      <c r="E44" s="117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9"/>
    </row>
    <row r="45" spans="1:49" ht="20.25" customHeight="1" x14ac:dyDescent="0.25">
      <c r="A45" s="363" t="s">
        <v>87</v>
      </c>
      <c r="B45" s="423" t="s">
        <v>90</v>
      </c>
      <c r="C45" s="349" t="s">
        <v>171</v>
      </c>
      <c r="D45" s="15" t="s">
        <v>156</v>
      </c>
      <c r="E45" s="71">
        <f>'Base-case'!E4-E6</f>
        <v>0</v>
      </c>
      <c r="F45" s="120">
        <f>'Base-case'!E4-F6</f>
        <v>0</v>
      </c>
      <c r="G45" s="120">
        <f>'Base-case'!E4-G6</f>
        <v>0</v>
      </c>
      <c r="H45" s="120">
        <f>'Base-case'!F4-H6</f>
        <v>0</v>
      </c>
      <c r="I45" s="120">
        <f>'Base-case'!F4-I6</f>
        <v>0</v>
      </c>
      <c r="J45" s="120">
        <f>'Base-case'!F4-J6</f>
        <v>0</v>
      </c>
      <c r="K45" s="120">
        <f>'Base-case'!G4-K6</f>
        <v>0</v>
      </c>
      <c r="L45" s="120">
        <f>'Base-case'!G4-L6</f>
        <v>0</v>
      </c>
      <c r="M45" s="120">
        <f>'Base-case'!G4-M6</f>
        <v>0</v>
      </c>
      <c r="N45" s="120">
        <f>'Base-case'!H4-N6</f>
        <v>0</v>
      </c>
      <c r="O45" s="120">
        <f>'Base-case'!H4-O6</f>
        <v>0</v>
      </c>
      <c r="P45" s="120">
        <f>'Base-case'!H4-P6</f>
        <v>0</v>
      </c>
      <c r="Q45" s="120">
        <f>'Base-case'!I4-Q6</f>
        <v>0</v>
      </c>
      <c r="R45" s="120">
        <f>'Base-case'!I4-R6</f>
        <v>0</v>
      </c>
      <c r="S45" s="120">
        <f>'Base-case'!I4-S6</f>
        <v>0</v>
      </c>
      <c r="T45" s="120">
        <f>'Base-case'!J4-T6</f>
        <v>0</v>
      </c>
      <c r="U45" s="120">
        <f>'Base-case'!J4-U6</f>
        <v>0</v>
      </c>
      <c r="V45" s="120">
        <f>'Base-case'!J4-V6</f>
        <v>0</v>
      </c>
      <c r="W45" s="120">
        <f>'Base-case'!K4-W6</f>
        <v>0</v>
      </c>
      <c r="X45" s="120">
        <f>'Base-case'!K4-X6</f>
        <v>0</v>
      </c>
      <c r="Y45" s="120">
        <f>'Base-case'!K4-Y6</f>
        <v>0</v>
      </c>
      <c r="Z45" s="120">
        <f>'Base-case'!L4-Z6</f>
        <v>0</v>
      </c>
      <c r="AA45" s="120">
        <f>'Base-case'!L4-AA6</f>
        <v>0</v>
      </c>
      <c r="AB45" s="120">
        <f>'Base-case'!L4-AB6</f>
        <v>0</v>
      </c>
      <c r="AC45" s="120">
        <f>'Base-case'!M4-AC6</f>
        <v>0</v>
      </c>
      <c r="AD45" s="120">
        <f>'Base-case'!M4-AD6</f>
        <v>0</v>
      </c>
      <c r="AE45" s="120">
        <f>'Base-case'!M4-AE6</f>
        <v>0</v>
      </c>
      <c r="AF45" s="120">
        <f>'Base-case'!N4-AF6</f>
        <v>0</v>
      </c>
      <c r="AG45" s="120">
        <f>'Base-case'!N4-AG6</f>
        <v>0</v>
      </c>
      <c r="AH45" s="120">
        <f>'Base-case'!N4-AH6</f>
        <v>0</v>
      </c>
      <c r="AI45" s="120">
        <f>'Base-case'!O4-AI6</f>
        <v>0</v>
      </c>
      <c r="AJ45" s="120">
        <f>'Base-case'!O4-AJ6</f>
        <v>0</v>
      </c>
      <c r="AK45" s="120">
        <f>'Base-case'!O4-AK6</f>
        <v>0</v>
      </c>
      <c r="AL45" s="120">
        <f>'Base-case'!P4-AL6</f>
        <v>0</v>
      </c>
      <c r="AM45" s="120">
        <f>'Base-case'!P4-AM6</f>
        <v>0</v>
      </c>
      <c r="AN45" s="120">
        <f>'Base-case'!P4-AN6</f>
        <v>0</v>
      </c>
      <c r="AO45" s="120">
        <f>'Base-case'!Q4-AO6</f>
        <v>0</v>
      </c>
      <c r="AP45" s="120">
        <f>'Base-case'!Q4-AP6</f>
        <v>0</v>
      </c>
      <c r="AQ45" s="120">
        <f>'Base-case'!Q4-AQ6</f>
        <v>0</v>
      </c>
      <c r="AR45" s="120">
        <f>'Base-case'!R4-AR6</f>
        <v>0</v>
      </c>
      <c r="AS45" s="120">
        <f>'Base-case'!R4-AS6</f>
        <v>0</v>
      </c>
      <c r="AT45" s="120">
        <f>'Base-case'!R4-AT6</f>
        <v>0</v>
      </c>
      <c r="AU45" s="120">
        <f>'Base-case'!S4-AU6</f>
        <v>0</v>
      </c>
      <c r="AV45" s="120">
        <f>'Base-case'!S4-AV6</f>
        <v>0</v>
      </c>
      <c r="AW45" s="121">
        <f>'Base-case'!S4-AW6</f>
        <v>0</v>
      </c>
    </row>
    <row r="46" spans="1:49" ht="20.25" customHeight="1" x14ac:dyDescent="0.25">
      <c r="A46" s="364"/>
      <c r="B46" s="424"/>
      <c r="C46" s="350"/>
      <c r="D46" s="16" t="s">
        <v>25</v>
      </c>
      <c r="E46" s="63">
        <f>E45*$E$4</f>
        <v>0</v>
      </c>
      <c r="F46" s="34">
        <f>F45*$E$4</f>
        <v>0</v>
      </c>
      <c r="G46" s="34">
        <f>G45*$E$4</f>
        <v>0</v>
      </c>
      <c r="H46" s="34">
        <f>H45*$H$4</f>
        <v>0</v>
      </c>
      <c r="I46" s="34">
        <f>I45*$H$4</f>
        <v>0</v>
      </c>
      <c r="J46" s="34">
        <f>J45*$H$4</f>
        <v>0</v>
      </c>
      <c r="K46" s="34">
        <f>K45*$K$4</f>
        <v>0</v>
      </c>
      <c r="L46" s="34">
        <f>L45*$K$4</f>
        <v>0</v>
      </c>
      <c r="M46" s="34">
        <f>M45*$K$4</f>
        <v>0</v>
      </c>
      <c r="N46" s="34">
        <f>N45*$N$4</f>
        <v>0</v>
      </c>
      <c r="O46" s="34">
        <f>O45*$N$4</f>
        <v>0</v>
      </c>
      <c r="P46" s="34">
        <f>P45*$N$4</f>
        <v>0</v>
      </c>
      <c r="Q46" s="34">
        <f>Q45*$Q$4</f>
        <v>0</v>
      </c>
      <c r="R46" s="34">
        <f>R45*$Q$4</f>
        <v>0</v>
      </c>
      <c r="S46" s="34">
        <f>S45*$Q$4</f>
        <v>0</v>
      </c>
      <c r="T46" s="34">
        <f>T45*$T$4</f>
        <v>0</v>
      </c>
      <c r="U46" s="34">
        <f>U45*$T$4</f>
        <v>0</v>
      </c>
      <c r="V46" s="34">
        <f>V45*$T$4</f>
        <v>0</v>
      </c>
      <c r="W46" s="34">
        <f>W45*$W$4</f>
        <v>0</v>
      </c>
      <c r="X46" s="34">
        <f>X45*$W$4</f>
        <v>0</v>
      </c>
      <c r="Y46" s="34">
        <f>Y45*$W$4</f>
        <v>0</v>
      </c>
      <c r="Z46" s="34">
        <f>Z45*$Z$4</f>
        <v>0</v>
      </c>
      <c r="AA46" s="34">
        <f>AA45*$Z$4</f>
        <v>0</v>
      </c>
      <c r="AB46" s="34">
        <f>AB45*$Z$4</f>
        <v>0</v>
      </c>
      <c r="AC46" s="34">
        <f>AC45*$AC$4</f>
        <v>0</v>
      </c>
      <c r="AD46" s="34">
        <f>AD45*$AC$4</f>
        <v>0</v>
      </c>
      <c r="AE46" s="34">
        <f>AE45*$AC$4</f>
        <v>0</v>
      </c>
      <c r="AF46" s="34">
        <f>AF45*$AF$4</f>
        <v>0</v>
      </c>
      <c r="AG46" s="34">
        <f>AG45*$AF$4</f>
        <v>0</v>
      </c>
      <c r="AH46" s="34">
        <f>AH45*$AF$4</f>
        <v>0</v>
      </c>
      <c r="AI46" s="34">
        <f>AI45*$AI$4</f>
        <v>0</v>
      </c>
      <c r="AJ46" s="34">
        <f>AJ45*$AI$4</f>
        <v>0</v>
      </c>
      <c r="AK46" s="34">
        <f>AK45*$AI$4</f>
        <v>0</v>
      </c>
      <c r="AL46" s="34">
        <f>AL45*$AL$4</f>
        <v>0</v>
      </c>
      <c r="AM46" s="34">
        <f>AM45*$AL$4</f>
        <v>0</v>
      </c>
      <c r="AN46" s="34">
        <f>AN45*$AL$4</f>
        <v>0</v>
      </c>
      <c r="AO46" s="34">
        <f>AO45*$AO$4</f>
        <v>0</v>
      </c>
      <c r="AP46" s="34">
        <f>AP45*$AO$4</f>
        <v>0</v>
      </c>
      <c r="AQ46" s="34">
        <f>AQ45*$AO$4</f>
        <v>0</v>
      </c>
      <c r="AR46" s="34">
        <f>AR45*$AR$4</f>
        <v>0</v>
      </c>
      <c r="AS46" s="34">
        <f>AS45*$AR$4</f>
        <v>0</v>
      </c>
      <c r="AT46" s="34">
        <f>AT45*$AR$4</f>
        <v>0</v>
      </c>
      <c r="AU46" s="34">
        <f>AU45*$AU$4</f>
        <v>0</v>
      </c>
      <c r="AV46" s="34">
        <f>AV45*$AU$4</f>
        <v>0</v>
      </c>
      <c r="AW46" s="35">
        <f>AW45*$AU$4</f>
        <v>0</v>
      </c>
    </row>
    <row r="47" spans="1:49" ht="20.25" customHeight="1" x14ac:dyDescent="0.25">
      <c r="A47" s="364"/>
      <c r="B47" s="424"/>
      <c r="C47" s="350"/>
      <c r="D47" s="16" t="s">
        <v>92</v>
      </c>
      <c r="E47" s="63" t="str">
        <f>IFERROR(100*E45/'Base-case'!E4,"")</f>
        <v/>
      </c>
      <c r="F47" s="34" t="str">
        <f>IFERROR(100*F45/'Base-case'!E4,"")</f>
        <v/>
      </c>
      <c r="G47" s="34" t="str">
        <f>IFERROR(100*G45/'Base-case'!E4,"")</f>
        <v/>
      </c>
      <c r="H47" s="34" t="str">
        <f>IFERROR(100*H45/'Base-case'!F4,"")</f>
        <v/>
      </c>
      <c r="I47" s="34" t="str">
        <f>IFERROR(100*I45/'Base-case'!F4,"")</f>
        <v/>
      </c>
      <c r="J47" s="34" t="str">
        <f>IFERROR(100*J45/'Base-case'!F4,"")</f>
        <v/>
      </c>
      <c r="K47" s="34" t="str">
        <f>IFERROR(100*K45/'Base-case'!G4,"")</f>
        <v/>
      </c>
      <c r="L47" s="34" t="str">
        <f>IFERROR(100*L45/'Base-case'!G4,"")</f>
        <v/>
      </c>
      <c r="M47" s="34" t="str">
        <f>IFERROR(100*M45/'Base-case'!G4,"")</f>
        <v/>
      </c>
      <c r="N47" s="34" t="str">
        <f>IFERROR(100*N45/'Base-case'!H4,"")</f>
        <v/>
      </c>
      <c r="O47" s="34" t="str">
        <f>IFERROR(100*O45/'Base-case'!H4,"")</f>
        <v/>
      </c>
      <c r="P47" s="34" t="str">
        <f>IFERROR(100*P45/'Base-case'!H4,"")</f>
        <v/>
      </c>
      <c r="Q47" s="34" t="str">
        <f>IFERROR(100*Q45/'Base-case'!I4,"")</f>
        <v/>
      </c>
      <c r="R47" s="34" t="str">
        <f>IFERROR(100*R45/'Base-case'!I4,"")</f>
        <v/>
      </c>
      <c r="S47" s="34" t="str">
        <f>IFERROR(100*S45/'Base-case'!I4,"")</f>
        <v/>
      </c>
      <c r="T47" s="34" t="str">
        <f>IFERROR(100*T45/'Base-case'!J4,"")</f>
        <v/>
      </c>
      <c r="U47" s="34" t="str">
        <f>IFERROR(100*U45/'Base-case'!J4,"")</f>
        <v/>
      </c>
      <c r="V47" s="34" t="str">
        <f>IFERROR(100*V45/'Base-case'!J4,"")</f>
        <v/>
      </c>
      <c r="W47" s="34" t="str">
        <f>IFERROR(100*W45/'Base-case'!K4,"")</f>
        <v/>
      </c>
      <c r="X47" s="34" t="str">
        <f>IFERROR(100*X45/'Base-case'!K4,"")</f>
        <v/>
      </c>
      <c r="Y47" s="34" t="str">
        <f>IFERROR(100*Y45/'Base-case'!K4,"")</f>
        <v/>
      </c>
      <c r="Z47" s="34" t="str">
        <f>IFERROR(100*Z45/'Base-case'!L4,"")</f>
        <v/>
      </c>
      <c r="AA47" s="34" t="str">
        <f>IFERROR(100*AA45/'Base-case'!L4,"")</f>
        <v/>
      </c>
      <c r="AB47" s="34" t="str">
        <f>IFERROR(100*AB45/'Base-case'!L4,"")</f>
        <v/>
      </c>
      <c r="AC47" s="34" t="str">
        <f>IFERROR(100*AC45/'Base-case'!M4,"")</f>
        <v/>
      </c>
      <c r="AD47" s="34" t="str">
        <f>IFERROR(100*AD45/'Base-case'!M4,"")</f>
        <v/>
      </c>
      <c r="AE47" s="34" t="str">
        <f>IFERROR(100*AE45/'Base-case'!M4,"")</f>
        <v/>
      </c>
      <c r="AF47" s="34" t="str">
        <f>IFERROR(100*AF45/'Base-case'!N4,"")</f>
        <v/>
      </c>
      <c r="AG47" s="34" t="str">
        <f>IFERROR(100*AG45/'Base-case'!N4,"")</f>
        <v/>
      </c>
      <c r="AH47" s="34" t="str">
        <f>IFERROR(100*AH45/'Base-case'!N4,"")</f>
        <v/>
      </c>
      <c r="AI47" s="34" t="str">
        <f>IFERROR(100*AI45/'Base-case'!O4,"")</f>
        <v/>
      </c>
      <c r="AJ47" s="34" t="str">
        <f>IFERROR(100*AJ45/'Base-case'!O4,"")</f>
        <v/>
      </c>
      <c r="AK47" s="34" t="str">
        <f>IFERROR(100*AK45/'Base-case'!O4,"")</f>
        <v/>
      </c>
      <c r="AL47" s="34" t="str">
        <f>IFERROR(100*AL45/'Base-case'!P4,"")</f>
        <v/>
      </c>
      <c r="AM47" s="34" t="str">
        <f>IFERROR(100*AM45/'Base-case'!P4,"")</f>
        <v/>
      </c>
      <c r="AN47" s="34" t="str">
        <f>IFERROR(100*AN45/'Base-case'!P4,"")</f>
        <v/>
      </c>
      <c r="AO47" s="34" t="str">
        <f>IFERROR(100*AO45/'Base-case'!Q4,"")</f>
        <v/>
      </c>
      <c r="AP47" s="34" t="str">
        <f>IFERROR(100*AP45/'Base-case'!Q4,"")</f>
        <v/>
      </c>
      <c r="AQ47" s="34" t="str">
        <f>IFERROR(100*AQ45/'Base-case'!Q4,"")</f>
        <v/>
      </c>
      <c r="AR47" s="34" t="str">
        <f>IFERROR(100*AR45/'Base-case'!R4,"")</f>
        <v/>
      </c>
      <c r="AS47" s="34" t="str">
        <f>IFERROR(100*AS45/'Base-case'!R4,"")</f>
        <v/>
      </c>
      <c r="AT47" s="34" t="str">
        <f>IFERROR(100*AT45/'Base-case'!R4,"")</f>
        <v/>
      </c>
      <c r="AU47" s="34" t="str">
        <f>IFERROR(100*AU45/'Base-case'!S4,"")</f>
        <v/>
      </c>
      <c r="AV47" s="34" t="str">
        <f>IFERROR(100*AV45/'Base-case'!S4,"")</f>
        <v/>
      </c>
      <c r="AW47" s="35" t="str">
        <f>IFERROR(100*AW45/'Base-case'!S4,"")</f>
        <v/>
      </c>
    </row>
    <row r="48" spans="1:49" ht="20.25" customHeight="1" x14ac:dyDescent="0.25">
      <c r="A48" s="364"/>
      <c r="B48" s="424"/>
      <c r="C48" s="350" t="s">
        <v>93</v>
      </c>
      <c r="D48" s="16" t="s">
        <v>156</v>
      </c>
      <c r="E48" s="63">
        <f>'Base-case'!E6-E8</f>
        <v>0</v>
      </c>
      <c r="F48" s="34">
        <f>'Base-case'!E6-F8</f>
        <v>0</v>
      </c>
      <c r="G48" s="34">
        <f>'Base-case'!E6-G8</f>
        <v>0</v>
      </c>
      <c r="H48" s="34">
        <f>'Base-case'!F6-H8</f>
        <v>0</v>
      </c>
      <c r="I48" s="34">
        <f>'Base-case'!F6-I8</f>
        <v>0</v>
      </c>
      <c r="J48" s="34">
        <f>'Base-case'!F6-J8</f>
        <v>0</v>
      </c>
      <c r="K48" s="34">
        <f>'Base-case'!G6-K8</f>
        <v>0</v>
      </c>
      <c r="L48" s="34">
        <f>'Base-case'!G6-L8</f>
        <v>0</v>
      </c>
      <c r="M48" s="34">
        <f>'Base-case'!G6-M8</f>
        <v>0</v>
      </c>
      <c r="N48" s="34">
        <f>'Base-case'!H6-N8</f>
        <v>0</v>
      </c>
      <c r="O48" s="34">
        <f>'Base-case'!H6-O8</f>
        <v>0</v>
      </c>
      <c r="P48" s="34">
        <f>'Base-case'!H6-P8</f>
        <v>0</v>
      </c>
      <c r="Q48" s="34">
        <f>'Base-case'!I6-Q8</f>
        <v>0</v>
      </c>
      <c r="R48" s="34">
        <f>'Base-case'!I6-R8</f>
        <v>0</v>
      </c>
      <c r="S48" s="34">
        <f>'Base-case'!I6-S8</f>
        <v>0</v>
      </c>
      <c r="T48" s="34">
        <f>'Base-case'!J6-T8</f>
        <v>0</v>
      </c>
      <c r="U48" s="34">
        <f>'Base-case'!J6-U8</f>
        <v>0</v>
      </c>
      <c r="V48" s="34">
        <f>'Base-case'!J6-V8</f>
        <v>0</v>
      </c>
      <c r="W48" s="34">
        <f>'Base-case'!K6-W8</f>
        <v>0</v>
      </c>
      <c r="X48" s="34">
        <f>'Base-case'!K6-X8</f>
        <v>0</v>
      </c>
      <c r="Y48" s="34">
        <f>'Base-case'!K6-Y8</f>
        <v>0</v>
      </c>
      <c r="Z48" s="34">
        <f>'Base-case'!L6-Z8</f>
        <v>0</v>
      </c>
      <c r="AA48" s="34">
        <f>'Base-case'!L6-AA8</f>
        <v>0</v>
      </c>
      <c r="AB48" s="34">
        <f>'Base-case'!L6-AB8</f>
        <v>0</v>
      </c>
      <c r="AC48" s="34">
        <f>'Base-case'!M6-AC8</f>
        <v>0</v>
      </c>
      <c r="AD48" s="34">
        <f>'Base-case'!M6-AD8</f>
        <v>0</v>
      </c>
      <c r="AE48" s="34">
        <f>'Base-case'!M6-AE8</f>
        <v>0</v>
      </c>
      <c r="AF48" s="34">
        <f>'Base-case'!N6-AF8</f>
        <v>0</v>
      </c>
      <c r="AG48" s="34">
        <f>'Base-case'!N6-AG8</f>
        <v>0</v>
      </c>
      <c r="AH48" s="34">
        <f>'Base-case'!N6-AH8</f>
        <v>0</v>
      </c>
      <c r="AI48" s="34">
        <f>'Base-case'!O6-AI8</f>
        <v>0</v>
      </c>
      <c r="AJ48" s="34">
        <f>'Base-case'!O6-AJ8</f>
        <v>0</v>
      </c>
      <c r="AK48" s="34">
        <f>'Base-case'!O6-AK8</f>
        <v>0</v>
      </c>
      <c r="AL48" s="34">
        <f>'Base-case'!P6-AL8</f>
        <v>0</v>
      </c>
      <c r="AM48" s="34">
        <f>'Base-case'!P6-AM8</f>
        <v>0</v>
      </c>
      <c r="AN48" s="34">
        <f>'Base-case'!P6-AN8</f>
        <v>0</v>
      </c>
      <c r="AO48" s="34">
        <f>'Base-case'!Q6-AO8</f>
        <v>0</v>
      </c>
      <c r="AP48" s="34">
        <f>'Base-case'!Q6-AP8</f>
        <v>0</v>
      </c>
      <c r="AQ48" s="34">
        <f>'Base-case'!Q6-AQ8</f>
        <v>0</v>
      </c>
      <c r="AR48" s="34">
        <f>'Base-case'!R6-AR8</f>
        <v>0</v>
      </c>
      <c r="AS48" s="34">
        <f>'Base-case'!R6-AS8</f>
        <v>0</v>
      </c>
      <c r="AT48" s="34">
        <f>'Base-case'!R6-AT8</f>
        <v>0</v>
      </c>
      <c r="AU48" s="34">
        <f>'Base-case'!S6-AU8</f>
        <v>0</v>
      </c>
      <c r="AV48" s="34">
        <f>'Base-case'!S6-AV8</f>
        <v>0</v>
      </c>
      <c r="AW48" s="35">
        <f>'Base-case'!S6-AW8</f>
        <v>0</v>
      </c>
    </row>
    <row r="49" spans="1:49" ht="20.25" customHeight="1" x14ac:dyDescent="0.25">
      <c r="A49" s="364"/>
      <c r="B49" s="424"/>
      <c r="C49" s="350"/>
      <c r="D49" s="16" t="s">
        <v>25</v>
      </c>
      <c r="E49" s="63">
        <f>E48*$E$4</f>
        <v>0</v>
      </c>
      <c r="F49" s="34">
        <f>F48*$E$4</f>
        <v>0</v>
      </c>
      <c r="G49" s="34">
        <f>G48*$E$4</f>
        <v>0</v>
      </c>
      <c r="H49" s="34">
        <f>H48*$H$4</f>
        <v>0</v>
      </c>
      <c r="I49" s="34">
        <f>I48*$H$4</f>
        <v>0</v>
      </c>
      <c r="J49" s="34">
        <f>J48*$H$4</f>
        <v>0</v>
      </c>
      <c r="K49" s="34">
        <f>K48*$K$4</f>
        <v>0</v>
      </c>
      <c r="L49" s="34">
        <f>L48*$K$4</f>
        <v>0</v>
      </c>
      <c r="M49" s="34">
        <f>M48*$K$4</f>
        <v>0</v>
      </c>
      <c r="N49" s="34">
        <f>N48*$N$4</f>
        <v>0</v>
      </c>
      <c r="O49" s="34">
        <f>O48*$N$4</f>
        <v>0</v>
      </c>
      <c r="P49" s="34">
        <f>P48*$N$4</f>
        <v>0</v>
      </c>
      <c r="Q49" s="34">
        <f>Q48*$Q$4</f>
        <v>0</v>
      </c>
      <c r="R49" s="34">
        <f>R48*$Q$4</f>
        <v>0</v>
      </c>
      <c r="S49" s="34">
        <f>S48*$Q$4</f>
        <v>0</v>
      </c>
      <c r="T49" s="34">
        <f>T48*$T$4</f>
        <v>0</v>
      </c>
      <c r="U49" s="34">
        <f>U48*$T$4</f>
        <v>0</v>
      </c>
      <c r="V49" s="34">
        <f>V48*$T$4</f>
        <v>0</v>
      </c>
      <c r="W49" s="34">
        <f>W48*$W$4</f>
        <v>0</v>
      </c>
      <c r="X49" s="34">
        <f>X48*$W$4</f>
        <v>0</v>
      </c>
      <c r="Y49" s="34">
        <f>Y48*$W$4</f>
        <v>0</v>
      </c>
      <c r="Z49" s="34">
        <f>Z48*$Z$4</f>
        <v>0</v>
      </c>
      <c r="AA49" s="34">
        <f>AA48*$Z$4</f>
        <v>0</v>
      </c>
      <c r="AB49" s="34">
        <f>AB48*$Z$4</f>
        <v>0</v>
      </c>
      <c r="AC49" s="34">
        <f>AC48*$AC$4</f>
        <v>0</v>
      </c>
      <c r="AD49" s="34">
        <f>AD48*$AC$4</f>
        <v>0</v>
      </c>
      <c r="AE49" s="34">
        <f>AE48*$AC$4</f>
        <v>0</v>
      </c>
      <c r="AF49" s="34">
        <f>AF48*$AF$4</f>
        <v>0</v>
      </c>
      <c r="AG49" s="34">
        <f>AG48*$AF$4</f>
        <v>0</v>
      </c>
      <c r="AH49" s="34">
        <f>AH48*$AF$4</f>
        <v>0</v>
      </c>
      <c r="AI49" s="34">
        <f>AI48*$AI$4</f>
        <v>0</v>
      </c>
      <c r="AJ49" s="34">
        <f>AJ48*$AI$4</f>
        <v>0</v>
      </c>
      <c r="AK49" s="34">
        <f>AK48*$AI$4</f>
        <v>0</v>
      </c>
      <c r="AL49" s="34">
        <f>AL48*$AL$4</f>
        <v>0</v>
      </c>
      <c r="AM49" s="34">
        <f>AM48*$AL$4</f>
        <v>0</v>
      </c>
      <c r="AN49" s="34">
        <f>AN48*$AL$4</f>
        <v>0</v>
      </c>
      <c r="AO49" s="34">
        <f>AO48*$AO$4</f>
        <v>0</v>
      </c>
      <c r="AP49" s="34">
        <f>AP48*$AO$4</f>
        <v>0</v>
      </c>
      <c r="AQ49" s="34">
        <f>AQ48*$AO$4</f>
        <v>0</v>
      </c>
      <c r="AR49" s="34">
        <f>AR48*$AR$4</f>
        <v>0</v>
      </c>
      <c r="AS49" s="34">
        <f>AS48*$AR$4</f>
        <v>0</v>
      </c>
      <c r="AT49" s="34">
        <f>AT48*$AR$4</f>
        <v>0</v>
      </c>
      <c r="AU49" s="34">
        <f>AU48*$AU$4</f>
        <v>0</v>
      </c>
      <c r="AV49" s="34">
        <f>AV48*$AU$4</f>
        <v>0</v>
      </c>
      <c r="AW49" s="35">
        <f>AW48*$AU$4</f>
        <v>0</v>
      </c>
    </row>
    <row r="50" spans="1:49" ht="20.25" customHeight="1" x14ac:dyDescent="0.25">
      <c r="A50" s="364"/>
      <c r="B50" s="424"/>
      <c r="C50" s="350"/>
      <c r="D50" s="16" t="s">
        <v>92</v>
      </c>
      <c r="E50" s="63" t="str">
        <f>IFERROR(100*E48/'Base-case'!E6,"")</f>
        <v/>
      </c>
      <c r="F50" s="34" t="str">
        <f>IFERROR(100*F48/'Base-case'!E6,"")</f>
        <v/>
      </c>
      <c r="G50" s="34" t="str">
        <f>IFERROR(100*G48/'Base-case'!E6,"")</f>
        <v/>
      </c>
      <c r="H50" s="34" t="str">
        <f>IFERROR(100*H48/'Base-case'!F6,"")</f>
        <v/>
      </c>
      <c r="I50" s="34" t="str">
        <f>IFERROR(100*I48/'Base-case'!F6,"")</f>
        <v/>
      </c>
      <c r="J50" s="34" t="str">
        <f>IFERROR(100*J48/'Base-case'!F6,"")</f>
        <v/>
      </c>
      <c r="K50" s="34" t="str">
        <f>IFERROR(100*K48/'Base-case'!G6,"")</f>
        <v/>
      </c>
      <c r="L50" s="34" t="str">
        <f>IFERROR(100*L48/'Base-case'!G6,"")</f>
        <v/>
      </c>
      <c r="M50" s="34" t="str">
        <f>IFERROR(100*M48/'Base-case'!G6,"")</f>
        <v/>
      </c>
      <c r="N50" s="34" t="str">
        <f>IFERROR(100*N48/'Base-case'!H6,"")</f>
        <v/>
      </c>
      <c r="O50" s="34" t="str">
        <f>IFERROR(100*O48/'Base-case'!H6,"")</f>
        <v/>
      </c>
      <c r="P50" s="34" t="str">
        <f>IFERROR(100*P48/'Base-case'!H6,"")</f>
        <v/>
      </c>
      <c r="Q50" s="34" t="str">
        <f>IFERROR(100*Q48/'Base-case'!I6,"")</f>
        <v/>
      </c>
      <c r="R50" s="34" t="str">
        <f>IFERROR(100*R48/'Base-case'!I6,"")</f>
        <v/>
      </c>
      <c r="S50" s="34" t="str">
        <f>IFERROR(100*S48/'Base-case'!I6,"")</f>
        <v/>
      </c>
      <c r="T50" s="34" t="str">
        <f>IFERROR(100*T48/'Base-case'!J6,"")</f>
        <v/>
      </c>
      <c r="U50" s="34" t="str">
        <f>IFERROR(100*U48/'Base-case'!J6,"")</f>
        <v/>
      </c>
      <c r="V50" s="34" t="str">
        <f>IFERROR(100*V48/'Base-case'!J6,"")</f>
        <v/>
      </c>
      <c r="W50" s="34" t="str">
        <f>IFERROR(100*W48/'Base-case'!K6,"")</f>
        <v/>
      </c>
      <c r="X50" s="34" t="str">
        <f>IFERROR(100*X48/'Base-case'!K6,"")</f>
        <v/>
      </c>
      <c r="Y50" s="34" t="str">
        <f>IFERROR(100*Y48/'Base-case'!K6,"")</f>
        <v/>
      </c>
      <c r="Z50" s="34" t="str">
        <f>IFERROR(100*Z48/'Base-case'!L6,"")</f>
        <v/>
      </c>
      <c r="AA50" s="34" t="str">
        <f>IFERROR(100*AA48/'Base-case'!L6,"")</f>
        <v/>
      </c>
      <c r="AB50" s="34" t="str">
        <f>IFERROR(100*AB48/'Base-case'!L6,"")</f>
        <v/>
      </c>
      <c r="AC50" s="34" t="str">
        <f>IFERROR(100*AC48/'Base-case'!M6,"")</f>
        <v/>
      </c>
      <c r="AD50" s="34" t="str">
        <f>IFERROR(100*AD48/'Base-case'!M6,"")</f>
        <v/>
      </c>
      <c r="AE50" s="34" t="str">
        <f>IFERROR(100*AE48/'Base-case'!M6,"")</f>
        <v/>
      </c>
      <c r="AF50" s="34" t="str">
        <f>IFERROR(100*AF48/'Base-case'!N6,"")</f>
        <v/>
      </c>
      <c r="AG50" s="34" t="str">
        <f>IFERROR(100*AG48/'Base-case'!N6,"")</f>
        <v/>
      </c>
      <c r="AH50" s="34" t="str">
        <f>IFERROR(100*AH48/'Base-case'!N6,"")</f>
        <v/>
      </c>
      <c r="AI50" s="34" t="str">
        <f>IFERROR(100*AI48/'Base-case'!O6,"")</f>
        <v/>
      </c>
      <c r="AJ50" s="34" t="str">
        <f>IFERROR(100*AJ48/'Base-case'!O6,"")</f>
        <v/>
      </c>
      <c r="AK50" s="34" t="str">
        <f>IFERROR(100*AK48/'Base-case'!O6,"")</f>
        <v/>
      </c>
      <c r="AL50" s="34" t="str">
        <f>IFERROR(100*AL48/'Base-case'!P6,"")</f>
        <v/>
      </c>
      <c r="AM50" s="34" t="str">
        <f>IFERROR(100*AM48/'Base-case'!P6,"")</f>
        <v/>
      </c>
      <c r="AN50" s="34" t="str">
        <f>IFERROR(100*AN48/'Base-case'!P6,"")</f>
        <v/>
      </c>
      <c r="AO50" s="34" t="str">
        <f>IFERROR(100*AO48/'Base-case'!Q6,"")</f>
        <v/>
      </c>
      <c r="AP50" s="34" t="str">
        <f>IFERROR(100*AP48/'Base-case'!Q6,"")</f>
        <v/>
      </c>
      <c r="AQ50" s="34" t="str">
        <f>IFERROR(100*AQ48/'Base-case'!Q6,"")</f>
        <v/>
      </c>
      <c r="AR50" s="34" t="str">
        <f>IFERROR(100*AR48/'Base-case'!R6,"")</f>
        <v/>
      </c>
      <c r="AS50" s="34" t="str">
        <f>IFERROR(100*AS48/'Base-case'!R6,"")</f>
        <v/>
      </c>
      <c r="AT50" s="34" t="str">
        <f>IFERROR(100*AT48/'Base-case'!R6,"")</f>
        <v/>
      </c>
      <c r="AU50" s="34" t="str">
        <f>IFERROR(100*AU48/'Base-case'!S6,"")</f>
        <v/>
      </c>
      <c r="AV50" s="34" t="str">
        <f>IFERROR(100*AV48/'Base-case'!S6,"")</f>
        <v/>
      </c>
      <c r="AW50" s="35" t="str">
        <f>IFERROR(100*AW48/'Base-case'!S6,"")</f>
        <v/>
      </c>
    </row>
    <row r="51" spans="1:49" ht="20.25" customHeight="1" x14ac:dyDescent="0.25">
      <c r="A51" s="364"/>
      <c r="B51" s="424"/>
      <c r="C51" s="350" t="s">
        <v>173</v>
      </c>
      <c r="D51" s="16" t="s">
        <v>156</v>
      </c>
      <c r="E51" s="63">
        <f>'Base-case'!E8-E10</f>
        <v>0</v>
      </c>
      <c r="F51" s="34">
        <f>'Base-case'!E8-F10</f>
        <v>0</v>
      </c>
      <c r="G51" s="34">
        <f>'Base-case'!E8-G10</f>
        <v>0</v>
      </c>
      <c r="H51" s="34">
        <f>'Base-case'!F8-H10</f>
        <v>0</v>
      </c>
      <c r="I51" s="34">
        <f>'Base-case'!F8-I10</f>
        <v>0</v>
      </c>
      <c r="J51" s="34">
        <f>'Base-case'!F8-J10</f>
        <v>0</v>
      </c>
      <c r="K51" s="34">
        <f>'Base-case'!G8-K10</f>
        <v>0</v>
      </c>
      <c r="L51" s="34">
        <f>'Base-case'!G8-L10</f>
        <v>0</v>
      </c>
      <c r="M51" s="34">
        <f>'Base-case'!G8-M10</f>
        <v>0</v>
      </c>
      <c r="N51" s="34">
        <f>'Base-case'!H8-N10</f>
        <v>0</v>
      </c>
      <c r="O51" s="34">
        <f>'Base-case'!H8-O10</f>
        <v>0</v>
      </c>
      <c r="P51" s="34">
        <f>'Base-case'!H8-P10</f>
        <v>0</v>
      </c>
      <c r="Q51" s="34">
        <f>'Base-case'!I8-Q10</f>
        <v>0</v>
      </c>
      <c r="R51" s="34">
        <f>'Base-case'!I8-R10</f>
        <v>0</v>
      </c>
      <c r="S51" s="34">
        <f>'Base-case'!I8-S10</f>
        <v>0</v>
      </c>
      <c r="T51" s="34">
        <f>'Base-case'!J8-T10</f>
        <v>0</v>
      </c>
      <c r="U51" s="34">
        <f>'Base-case'!J8-U10</f>
        <v>0</v>
      </c>
      <c r="V51" s="34">
        <f>'Base-case'!J8-V10</f>
        <v>0</v>
      </c>
      <c r="W51" s="34">
        <f>'Base-case'!K8-W10</f>
        <v>0</v>
      </c>
      <c r="X51" s="34">
        <f>'Base-case'!K8-X10</f>
        <v>0</v>
      </c>
      <c r="Y51" s="34">
        <f>'Base-case'!K8-Y10</f>
        <v>0</v>
      </c>
      <c r="Z51" s="34">
        <f>'Base-case'!L8-Z10</f>
        <v>0</v>
      </c>
      <c r="AA51" s="34">
        <f>'Base-case'!L8-AA10</f>
        <v>0</v>
      </c>
      <c r="AB51" s="34">
        <f>'Base-case'!L8-AB10</f>
        <v>0</v>
      </c>
      <c r="AC51" s="34">
        <f>'Base-case'!M8-AC10</f>
        <v>0</v>
      </c>
      <c r="AD51" s="34">
        <f>'Base-case'!M8-AD10</f>
        <v>0</v>
      </c>
      <c r="AE51" s="34">
        <f>'Base-case'!M8-AE10</f>
        <v>0</v>
      </c>
      <c r="AF51" s="34">
        <f>'Base-case'!N8-AF10</f>
        <v>0</v>
      </c>
      <c r="AG51" s="34">
        <f>'Base-case'!N8-AG10</f>
        <v>0</v>
      </c>
      <c r="AH51" s="34">
        <f>'Base-case'!N8-AH10</f>
        <v>0</v>
      </c>
      <c r="AI51" s="34">
        <f>'Base-case'!O8-AI10</f>
        <v>0</v>
      </c>
      <c r="AJ51" s="34">
        <f>'Base-case'!O8-AJ10</f>
        <v>0</v>
      </c>
      <c r="AK51" s="34">
        <f>'Base-case'!O8-AK10</f>
        <v>0</v>
      </c>
      <c r="AL51" s="34">
        <f>'Base-case'!P8-AL10</f>
        <v>0</v>
      </c>
      <c r="AM51" s="34">
        <f>'Base-case'!P8-AM10</f>
        <v>0</v>
      </c>
      <c r="AN51" s="34">
        <f>'Base-case'!P8-AN10</f>
        <v>0</v>
      </c>
      <c r="AO51" s="34">
        <f>'Base-case'!Q8-AO10</f>
        <v>0</v>
      </c>
      <c r="AP51" s="34">
        <f>'Base-case'!Q8-AP10</f>
        <v>0</v>
      </c>
      <c r="AQ51" s="34">
        <f>'Base-case'!Q8-AQ10</f>
        <v>0</v>
      </c>
      <c r="AR51" s="34">
        <f>'Base-case'!R8-AR10</f>
        <v>0</v>
      </c>
      <c r="AS51" s="34">
        <f>'Base-case'!R8-AS10</f>
        <v>0</v>
      </c>
      <c r="AT51" s="34">
        <f>'Base-case'!R8-AT10</f>
        <v>0</v>
      </c>
      <c r="AU51" s="34">
        <f>'Base-case'!S8-AU10</f>
        <v>0</v>
      </c>
      <c r="AV51" s="34">
        <f>'Base-case'!S8-AV10</f>
        <v>0</v>
      </c>
      <c r="AW51" s="35">
        <f>'Base-case'!S8-AW10</f>
        <v>0</v>
      </c>
    </row>
    <row r="52" spans="1:49" ht="20.25" customHeight="1" x14ac:dyDescent="0.25">
      <c r="A52" s="364"/>
      <c r="B52" s="424"/>
      <c r="C52" s="350"/>
      <c r="D52" s="16" t="s">
        <v>25</v>
      </c>
      <c r="E52" s="63">
        <f>E51*$E$4</f>
        <v>0</v>
      </c>
      <c r="F52" s="34">
        <f>F51*$E$4</f>
        <v>0</v>
      </c>
      <c r="G52" s="34">
        <f>G51*$E$4</f>
        <v>0</v>
      </c>
      <c r="H52" s="34">
        <f>H51*$H$4</f>
        <v>0</v>
      </c>
      <c r="I52" s="34">
        <f>I51*$H$4</f>
        <v>0</v>
      </c>
      <c r="J52" s="34">
        <f>J51*$H$4</f>
        <v>0</v>
      </c>
      <c r="K52" s="34">
        <f>K51*$K$4</f>
        <v>0</v>
      </c>
      <c r="L52" s="34">
        <f>L51*$K$4</f>
        <v>0</v>
      </c>
      <c r="M52" s="34">
        <f>M51*$K$4</f>
        <v>0</v>
      </c>
      <c r="N52" s="34">
        <f>N51*$N$4</f>
        <v>0</v>
      </c>
      <c r="O52" s="34">
        <f>O51*$N$4</f>
        <v>0</v>
      </c>
      <c r="P52" s="34">
        <f>P51*$N$4</f>
        <v>0</v>
      </c>
      <c r="Q52" s="34">
        <f>Q51*$Q$4</f>
        <v>0</v>
      </c>
      <c r="R52" s="34">
        <f>R51*$Q$4</f>
        <v>0</v>
      </c>
      <c r="S52" s="34">
        <f>S51*$Q$4</f>
        <v>0</v>
      </c>
      <c r="T52" s="34">
        <f>T51*$T$4</f>
        <v>0</v>
      </c>
      <c r="U52" s="34">
        <f>U51*$T$4</f>
        <v>0</v>
      </c>
      <c r="V52" s="34">
        <f>V51*$T$4</f>
        <v>0</v>
      </c>
      <c r="W52" s="34">
        <f>W51*$W$4</f>
        <v>0</v>
      </c>
      <c r="X52" s="34">
        <f>X51*$W$4</f>
        <v>0</v>
      </c>
      <c r="Y52" s="34">
        <f>Y51*$W$4</f>
        <v>0</v>
      </c>
      <c r="Z52" s="34">
        <f>Z51*$Z$4</f>
        <v>0</v>
      </c>
      <c r="AA52" s="34">
        <f>AA51*$Z$4</f>
        <v>0</v>
      </c>
      <c r="AB52" s="34">
        <f>AB51*$Z$4</f>
        <v>0</v>
      </c>
      <c r="AC52" s="34">
        <f>AC51*$AC$4</f>
        <v>0</v>
      </c>
      <c r="AD52" s="34">
        <f>AD51*$AC$4</f>
        <v>0</v>
      </c>
      <c r="AE52" s="34">
        <f>AE51*$AC$4</f>
        <v>0</v>
      </c>
      <c r="AF52" s="34">
        <f>AF51*$AF$4</f>
        <v>0</v>
      </c>
      <c r="AG52" s="34">
        <f>AG51*$AF$4</f>
        <v>0</v>
      </c>
      <c r="AH52" s="34">
        <f>AH51*$AF$4</f>
        <v>0</v>
      </c>
      <c r="AI52" s="34">
        <f>AI51*$AI$4</f>
        <v>0</v>
      </c>
      <c r="AJ52" s="34">
        <f>AJ51*$AI$4</f>
        <v>0</v>
      </c>
      <c r="AK52" s="34">
        <f>AK51*$AI$4</f>
        <v>0</v>
      </c>
      <c r="AL52" s="34">
        <f>AL51*$AL$4</f>
        <v>0</v>
      </c>
      <c r="AM52" s="34">
        <f>AM51*$AL$4</f>
        <v>0</v>
      </c>
      <c r="AN52" s="34">
        <f>AN51*$AL$4</f>
        <v>0</v>
      </c>
      <c r="AO52" s="34">
        <f>AO51*$AO$4</f>
        <v>0</v>
      </c>
      <c r="AP52" s="34">
        <f>AP51*$AO$4</f>
        <v>0</v>
      </c>
      <c r="AQ52" s="34">
        <f>AQ51*$AO$4</f>
        <v>0</v>
      </c>
      <c r="AR52" s="34">
        <f>AR51*$AR$4</f>
        <v>0</v>
      </c>
      <c r="AS52" s="34">
        <f>AS51*$AR$4</f>
        <v>0</v>
      </c>
      <c r="AT52" s="34">
        <f>AT51*$AR$4</f>
        <v>0</v>
      </c>
      <c r="AU52" s="34">
        <f>AU51*$AU$4</f>
        <v>0</v>
      </c>
      <c r="AV52" s="34">
        <f>AV51*$AU$4</f>
        <v>0</v>
      </c>
      <c r="AW52" s="35">
        <f>AW51*$AU$4</f>
        <v>0</v>
      </c>
    </row>
    <row r="53" spans="1:49" ht="20.25" customHeight="1" x14ac:dyDescent="0.25">
      <c r="A53" s="364"/>
      <c r="B53" s="424"/>
      <c r="C53" s="350"/>
      <c r="D53" s="16" t="s">
        <v>92</v>
      </c>
      <c r="E53" s="63" t="str">
        <f>IFERROR(100*E51/'Base-case'!E8,"")</f>
        <v/>
      </c>
      <c r="F53" s="34" t="str">
        <f>IFERROR(100*F51/'Base-case'!E8,"")</f>
        <v/>
      </c>
      <c r="G53" s="34" t="str">
        <f>IFERROR(100*G51/'Base-case'!E8,"")</f>
        <v/>
      </c>
      <c r="H53" s="34" t="str">
        <f>IFERROR(100*H51/'Base-case'!F8,"")</f>
        <v/>
      </c>
      <c r="I53" s="34" t="str">
        <f>IFERROR(100*I51/'Base-case'!F8,"")</f>
        <v/>
      </c>
      <c r="J53" s="34" t="str">
        <f>IFERROR(100*J51/'Base-case'!F8,"")</f>
        <v/>
      </c>
      <c r="K53" s="34" t="str">
        <f>IFERROR(100*K51/'Base-case'!G8,"")</f>
        <v/>
      </c>
      <c r="L53" s="34" t="str">
        <f>IFERROR(100*L51/'Base-case'!G8,"")</f>
        <v/>
      </c>
      <c r="M53" s="34" t="str">
        <f>IFERROR(100*M51/'Base-case'!G8,"")</f>
        <v/>
      </c>
      <c r="N53" s="34" t="str">
        <f>IFERROR(100*N51/'Base-case'!H8,"")</f>
        <v/>
      </c>
      <c r="O53" s="34" t="str">
        <f>IFERROR(100*O51/'Base-case'!H8,"")</f>
        <v/>
      </c>
      <c r="P53" s="34" t="str">
        <f>IFERROR(100*P51/'Base-case'!H8,"")</f>
        <v/>
      </c>
      <c r="Q53" s="34" t="str">
        <f>IFERROR(100*Q51/'Base-case'!I8,"")</f>
        <v/>
      </c>
      <c r="R53" s="34" t="str">
        <f>IFERROR(100*R51/'Base-case'!I8,"")</f>
        <v/>
      </c>
      <c r="S53" s="34" t="str">
        <f>IFERROR(100*S51/'Base-case'!I8,"")</f>
        <v/>
      </c>
      <c r="T53" s="34" t="str">
        <f>IFERROR(100*T51/'Base-case'!J8,"")</f>
        <v/>
      </c>
      <c r="U53" s="34" t="str">
        <f>IFERROR(100*U51/'Base-case'!J8,"")</f>
        <v/>
      </c>
      <c r="V53" s="34" t="str">
        <f>IFERROR(100*V51/'Base-case'!J8,"")</f>
        <v/>
      </c>
      <c r="W53" s="34" t="str">
        <f>IFERROR(100*W51/'Base-case'!K8,"")</f>
        <v/>
      </c>
      <c r="X53" s="34" t="str">
        <f>IFERROR(100*X51/'Base-case'!K8,"")</f>
        <v/>
      </c>
      <c r="Y53" s="34" t="str">
        <f>IFERROR(100*Y51/'Base-case'!K8,"")</f>
        <v/>
      </c>
      <c r="Z53" s="34" t="str">
        <f>IFERROR(100*Z51/'Base-case'!L8,"")</f>
        <v/>
      </c>
      <c r="AA53" s="34" t="str">
        <f>IFERROR(100*AA51/'Base-case'!L8,"")</f>
        <v/>
      </c>
      <c r="AB53" s="34" t="str">
        <f>IFERROR(100*AB51/'Base-case'!L8,"")</f>
        <v/>
      </c>
      <c r="AC53" s="34" t="str">
        <f>IFERROR(100*AC51/'Base-case'!M8,"")</f>
        <v/>
      </c>
      <c r="AD53" s="34" t="str">
        <f>IFERROR(100*AD51/'Base-case'!M8,"")</f>
        <v/>
      </c>
      <c r="AE53" s="34" t="str">
        <f>IFERROR(100*AE51/'Base-case'!M8,"")</f>
        <v/>
      </c>
      <c r="AF53" s="34" t="str">
        <f>IFERROR(100*AF51/'Base-case'!N8,"")</f>
        <v/>
      </c>
      <c r="AG53" s="34" t="str">
        <f>IFERROR(100*AG51/'Base-case'!N8,"")</f>
        <v/>
      </c>
      <c r="AH53" s="34" t="str">
        <f>IFERROR(100*AH51/'Base-case'!N8,"")</f>
        <v/>
      </c>
      <c r="AI53" s="34" t="str">
        <f>IFERROR(100*AI51/'Base-case'!O8,"")</f>
        <v/>
      </c>
      <c r="AJ53" s="34" t="str">
        <f>IFERROR(100*AJ51/'Base-case'!O8,"")</f>
        <v/>
      </c>
      <c r="AK53" s="34" t="str">
        <f>IFERROR(100*AK51/'Base-case'!O8,"")</f>
        <v/>
      </c>
      <c r="AL53" s="34" t="str">
        <f>IFERROR(100*AL51/'Base-case'!P8,"")</f>
        <v/>
      </c>
      <c r="AM53" s="34" t="str">
        <f>IFERROR(100*AM51/'Base-case'!P8,"")</f>
        <v/>
      </c>
      <c r="AN53" s="34" t="str">
        <f>IFERROR(100*AN51/'Base-case'!P8,"")</f>
        <v/>
      </c>
      <c r="AO53" s="34" t="str">
        <f>IFERROR(100*AO51/'Base-case'!Q8,"")</f>
        <v/>
      </c>
      <c r="AP53" s="34" t="str">
        <f>IFERROR(100*AP51/'Base-case'!Q8,"")</f>
        <v/>
      </c>
      <c r="AQ53" s="34" t="str">
        <f>IFERROR(100*AQ51/'Base-case'!Q8,"")</f>
        <v/>
      </c>
      <c r="AR53" s="34" t="str">
        <f>IFERROR(100*AR51/'Base-case'!R8,"")</f>
        <v/>
      </c>
      <c r="AS53" s="34" t="str">
        <f>IFERROR(100*AS51/'Base-case'!R8,"")</f>
        <v/>
      </c>
      <c r="AT53" s="34" t="str">
        <f>IFERROR(100*AT51/'Base-case'!R8,"")</f>
        <v/>
      </c>
      <c r="AU53" s="34" t="str">
        <f>IFERROR(100*AU51/'Base-case'!S8,"")</f>
        <v/>
      </c>
      <c r="AV53" s="34" t="str">
        <f>IFERROR(100*AV51/'Base-case'!S8,"")</f>
        <v/>
      </c>
      <c r="AW53" s="35" t="str">
        <f>IFERROR(100*AW51/'Base-case'!S8,"")</f>
        <v/>
      </c>
    </row>
    <row r="54" spans="1:49" ht="20.25" customHeight="1" x14ac:dyDescent="0.25">
      <c r="A54" s="364"/>
      <c r="B54" s="424"/>
      <c r="C54" s="350" t="s">
        <v>94</v>
      </c>
      <c r="D54" s="16" t="s">
        <v>156</v>
      </c>
      <c r="E54" s="63">
        <f>'Base-case'!E10-E12</f>
        <v>0</v>
      </c>
      <c r="F54" s="34">
        <f>'Base-case'!E10-F12</f>
        <v>0</v>
      </c>
      <c r="G54" s="34">
        <f>'Base-case'!E10-G12</f>
        <v>0</v>
      </c>
      <c r="H54" s="34">
        <f>'Base-case'!F10-H12</f>
        <v>0</v>
      </c>
      <c r="I54" s="34">
        <f>'Base-case'!F10-I12</f>
        <v>0</v>
      </c>
      <c r="J54" s="34">
        <f>'Base-case'!F10-J12</f>
        <v>0</v>
      </c>
      <c r="K54" s="34">
        <f>'Base-case'!G10-K12</f>
        <v>0</v>
      </c>
      <c r="L54" s="34">
        <f>'Base-case'!G10-L12</f>
        <v>0</v>
      </c>
      <c r="M54" s="34">
        <f>'Base-case'!G10-M12</f>
        <v>0</v>
      </c>
      <c r="N54" s="34">
        <f>'Base-case'!H10-N12</f>
        <v>0</v>
      </c>
      <c r="O54" s="34">
        <f>'Base-case'!H10-O12</f>
        <v>0</v>
      </c>
      <c r="P54" s="34">
        <f>'Base-case'!H10-P12</f>
        <v>0</v>
      </c>
      <c r="Q54" s="34">
        <f>'Base-case'!I10-Q12</f>
        <v>0</v>
      </c>
      <c r="R54" s="34">
        <f>'Base-case'!I10-R12</f>
        <v>0</v>
      </c>
      <c r="S54" s="34">
        <f>'Base-case'!I10-S12</f>
        <v>0</v>
      </c>
      <c r="T54" s="34">
        <f>'Base-case'!J10-T12</f>
        <v>0</v>
      </c>
      <c r="U54" s="34">
        <f>'Base-case'!J10-U12</f>
        <v>0</v>
      </c>
      <c r="V54" s="34">
        <f>'Base-case'!J10-V12</f>
        <v>0</v>
      </c>
      <c r="W54" s="34">
        <f>'Base-case'!K10-W12</f>
        <v>0</v>
      </c>
      <c r="X54" s="34">
        <f>'Base-case'!K10-X12</f>
        <v>0</v>
      </c>
      <c r="Y54" s="34">
        <f>'Base-case'!K10-Y12</f>
        <v>0</v>
      </c>
      <c r="Z54" s="34">
        <f>'Base-case'!L10-Z12</f>
        <v>0</v>
      </c>
      <c r="AA54" s="34">
        <f>'Base-case'!L10-AA12</f>
        <v>0</v>
      </c>
      <c r="AB54" s="34">
        <f>'Base-case'!L10-AB12</f>
        <v>0</v>
      </c>
      <c r="AC54" s="34">
        <f>'Base-case'!M10-AC12</f>
        <v>0</v>
      </c>
      <c r="AD54" s="34">
        <f>'Base-case'!M10-AD12</f>
        <v>0</v>
      </c>
      <c r="AE54" s="34">
        <f>'Base-case'!M10-AE12</f>
        <v>0</v>
      </c>
      <c r="AF54" s="34">
        <f>'Base-case'!N10-AF12</f>
        <v>0</v>
      </c>
      <c r="AG54" s="34">
        <f>'Base-case'!N10-AG12</f>
        <v>0</v>
      </c>
      <c r="AH54" s="34">
        <f>'Base-case'!N10-AH12</f>
        <v>0</v>
      </c>
      <c r="AI54" s="34">
        <f>'Base-case'!O10-AI12</f>
        <v>0</v>
      </c>
      <c r="AJ54" s="34">
        <f>'Base-case'!O10-AJ12</f>
        <v>0</v>
      </c>
      <c r="AK54" s="34">
        <f>'Base-case'!O10-AK12</f>
        <v>0</v>
      </c>
      <c r="AL54" s="34">
        <f>'Base-case'!P10-AL12</f>
        <v>0</v>
      </c>
      <c r="AM54" s="34">
        <f>'Base-case'!P10-AM12</f>
        <v>0</v>
      </c>
      <c r="AN54" s="34">
        <f>'Base-case'!P10-AN12</f>
        <v>0</v>
      </c>
      <c r="AO54" s="34">
        <f>'Base-case'!Q10-AO12</f>
        <v>0</v>
      </c>
      <c r="AP54" s="34">
        <f>'Base-case'!Q10-AP12</f>
        <v>0</v>
      </c>
      <c r="AQ54" s="34">
        <f>'Base-case'!Q10-AQ12</f>
        <v>0</v>
      </c>
      <c r="AR54" s="34">
        <f>'Base-case'!R10-AR12</f>
        <v>0</v>
      </c>
      <c r="AS54" s="34">
        <f>'Base-case'!R10-AS12</f>
        <v>0</v>
      </c>
      <c r="AT54" s="34">
        <f>'Base-case'!R10-AT12</f>
        <v>0</v>
      </c>
      <c r="AU54" s="34">
        <f>'Base-case'!S10-AU12</f>
        <v>0</v>
      </c>
      <c r="AV54" s="34">
        <f>'Base-case'!S10-AV12</f>
        <v>0</v>
      </c>
      <c r="AW54" s="35">
        <f>'Base-case'!S10-AW12</f>
        <v>0</v>
      </c>
    </row>
    <row r="55" spans="1:49" ht="20.25" customHeight="1" x14ac:dyDescent="0.25">
      <c r="A55" s="364"/>
      <c r="B55" s="424"/>
      <c r="C55" s="350"/>
      <c r="D55" s="16" t="s">
        <v>25</v>
      </c>
      <c r="E55" s="63">
        <f>E54*$E$4</f>
        <v>0</v>
      </c>
      <c r="F55" s="34">
        <f>F54*$E$4</f>
        <v>0</v>
      </c>
      <c r="G55" s="34">
        <f>G54*$E$4</f>
        <v>0</v>
      </c>
      <c r="H55" s="34">
        <f>H54*$H$4</f>
        <v>0</v>
      </c>
      <c r="I55" s="34">
        <f>I54*$H$4</f>
        <v>0</v>
      </c>
      <c r="J55" s="34">
        <f>J54*$H$4</f>
        <v>0</v>
      </c>
      <c r="K55" s="34">
        <f>K54*$K$4</f>
        <v>0</v>
      </c>
      <c r="L55" s="34">
        <f>L54*$K$4</f>
        <v>0</v>
      </c>
      <c r="M55" s="34">
        <f>M54*$K$4</f>
        <v>0</v>
      </c>
      <c r="N55" s="34">
        <f>N54*$N$4</f>
        <v>0</v>
      </c>
      <c r="O55" s="34">
        <f>O54*$N$4</f>
        <v>0</v>
      </c>
      <c r="P55" s="34">
        <f>P54*$N$4</f>
        <v>0</v>
      </c>
      <c r="Q55" s="34">
        <f>Q54*$Q$4</f>
        <v>0</v>
      </c>
      <c r="R55" s="34">
        <f>R54*$Q$4</f>
        <v>0</v>
      </c>
      <c r="S55" s="34">
        <f>S54*$Q$4</f>
        <v>0</v>
      </c>
      <c r="T55" s="34">
        <f>T54*$T$4</f>
        <v>0</v>
      </c>
      <c r="U55" s="34">
        <f>U54*$T$4</f>
        <v>0</v>
      </c>
      <c r="V55" s="34">
        <f>V54*$T$4</f>
        <v>0</v>
      </c>
      <c r="W55" s="34">
        <f>W54*$W$4</f>
        <v>0</v>
      </c>
      <c r="X55" s="34">
        <f>X54*$W$4</f>
        <v>0</v>
      </c>
      <c r="Y55" s="34">
        <f>Y54*$W$4</f>
        <v>0</v>
      </c>
      <c r="Z55" s="34">
        <f>Z54*$Z$4</f>
        <v>0</v>
      </c>
      <c r="AA55" s="34">
        <f>AA54*$Z$4</f>
        <v>0</v>
      </c>
      <c r="AB55" s="34">
        <f>AB54*$Z$4</f>
        <v>0</v>
      </c>
      <c r="AC55" s="34">
        <f>AC54*$AC$4</f>
        <v>0</v>
      </c>
      <c r="AD55" s="34">
        <f>AD54*$AC$4</f>
        <v>0</v>
      </c>
      <c r="AE55" s="34">
        <f>AE54*$AC$4</f>
        <v>0</v>
      </c>
      <c r="AF55" s="34">
        <f>AF54*$AF$4</f>
        <v>0</v>
      </c>
      <c r="AG55" s="34">
        <f>AG54*$AF$4</f>
        <v>0</v>
      </c>
      <c r="AH55" s="34">
        <f>AH54*$AF$4</f>
        <v>0</v>
      </c>
      <c r="AI55" s="34">
        <f>AI54*$AI$4</f>
        <v>0</v>
      </c>
      <c r="AJ55" s="34">
        <f>AJ54*$AI$4</f>
        <v>0</v>
      </c>
      <c r="AK55" s="34">
        <f>AK54*$AI$4</f>
        <v>0</v>
      </c>
      <c r="AL55" s="34">
        <f>AL54*$AL$4</f>
        <v>0</v>
      </c>
      <c r="AM55" s="34">
        <f>AM54*$AL$4</f>
        <v>0</v>
      </c>
      <c r="AN55" s="34">
        <f>AN54*$AL$4</f>
        <v>0</v>
      </c>
      <c r="AO55" s="34">
        <f>AO54*$AO$4</f>
        <v>0</v>
      </c>
      <c r="AP55" s="34">
        <f>AP54*$AO$4</f>
        <v>0</v>
      </c>
      <c r="AQ55" s="34">
        <f>AQ54*$AO$4</f>
        <v>0</v>
      </c>
      <c r="AR55" s="34">
        <f>AR54*$AR$4</f>
        <v>0</v>
      </c>
      <c r="AS55" s="34">
        <f>AS54*$AR$4</f>
        <v>0</v>
      </c>
      <c r="AT55" s="34">
        <f>AT54*$AR$4</f>
        <v>0</v>
      </c>
      <c r="AU55" s="34">
        <f>AU54*$AU$4</f>
        <v>0</v>
      </c>
      <c r="AV55" s="34">
        <f>AV54*$AU$4</f>
        <v>0</v>
      </c>
      <c r="AW55" s="35">
        <f>AW54*$AU$4</f>
        <v>0</v>
      </c>
    </row>
    <row r="56" spans="1:49" ht="20.25" customHeight="1" x14ac:dyDescent="0.25">
      <c r="A56" s="364"/>
      <c r="B56" s="424"/>
      <c r="C56" s="350"/>
      <c r="D56" s="16" t="s">
        <v>92</v>
      </c>
      <c r="E56" s="63" t="str">
        <f>IFERROR(100*E54/'Base-case'!E10,"")</f>
        <v/>
      </c>
      <c r="F56" s="34" t="str">
        <f>IFERROR(100*F54/'Base-case'!E10,"")</f>
        <v/>
      </c>
      <c r="G56" s="34" t="str">
        <f>IFERROR(100*G54/'Base-case'!E10,"")</f>
        <v/>
      </c>
      <c r="H56" s="34" t="str">
        <f>IFERROR(100*H54/'Base-case'!F10,"")</f>
        <v/>
      </c>
      <c r="I56" s="34" t="str">
        <f>IFERROR(100*I54/'Base-case'!F10,"")</f>
        <v/>
      </c>
      <c r="J56" s="34" t="str">
        <f>IFERROR(100*J54/'Base-case'!F10,"")</f>
        <v/>
      </c>
      <c r="K56" s="34" t="str">
        <f>IFERROR(100*K54/'Base-case'!G10,"")</f>
        <v/>
      </c>
      <c r="L56" s="34" t="str">
        <f>IFERROR(100*L54/'Base-case'!G10,"")</f>
        <v/>
      </c>
      <c r="M56" s="34" t="str">
        <f>IFERROR(100*M54/'Base-case'!G10,"")</f>
        <v/>
      </c>
      <c r="N56" s="34" t="str">
        <f>IFERROR(100*N54/'Base-case'!H10,"")</f>
        <v/>
      </c>
      <c r="O56" s="34" t="str">
        <f>IFERROR(100*O54/'Base-case'!H10,"")</f>
        <v/>
      </c>
      <c r="P56" s="34" t="str">
        <f>IFERROR(100*P54/'Base-case'!H10,"")</f>
        <v/>
      </c>
      <c r="Q56" s="34" t="str">
        <f>IFERROR(100*Q54/'Base-case'!I10,"")</f>
        <v/>
      </c>
      <c r="R56" s="34" t="str">
        <f>IFERROR(100*R54/'Base-case'!I10,"")</f>
        <v/>
      </c>
      <c r="S56" s="34" t="str">
        <f>IFERROR(100*S54/'Base-case'!I10,"")</f>
        <v/>
      </c>
      <c r="T56" s="34" t="str">
        <f>IFERROR(100*T54/'Base-case'!J10,"")</f>
        <v/>
      </c>
      <c r="U56" s="34" t="str">
        <f>IFERROR(100*U54/'Base-case'!J10,"")</f>
        <v/>
      </c>
      <c r="V56" s="34" t="str">
        <f>IFERROR(100*V54/'Base-case'!J10,"")</f>
        <v/>
      </c>
      <c r="W56" s="34" t="str">
        <f>IFERROR(100*W54/'Base-case'!K10,"")</f>
        <v/>
      </c>
      <c r="X56" s="34" t="str">
        <f>IFERROR(100*X54/'Base-case'!K10,"")</f>
        <v/>
      </c>
      <c r="Y56" s="34" t="str">
        <f>IFERROR(100*Y54/'Base-case'!K10,"")</f>
        <v/>
      </c>
      <c r="Z56" s="34" t="str">
        <f>IFERROR(100*Z54/'Base-case'!L10,"")</f>
        <v/>
      </c>
      <c r="AA56" s="34" t="str">
        <f>IFERROR(100*AA54/'Base-case'!L10,"")</f>
        <v/>
      </c>
      <c r="AB56" s="34" t="str">
        <f>IFERROR(100*AB54/'Base-case'!L10,"")</f>
        <v/>
      </c>
      <c r="AC56" s="34" t="str">
        <f>IFERROR(100*AC54/'Base-case'!M10,"")</f>
        <v/>
      </c>
      <c r="AD56" s="34" t="str">
        <f>IFERROR(100*AD54/'Base-case'!M10,"")</f>
        <v/>
      </c>
      <c r="AE56" s="34" t="str">
        <f>IFERROR(100*AE54/'Base-case'!M10,"")</f>
        <v/>
      </c>
      <c r="AF56" s="34" t="str">
        <f>IFERROR(100*AF54/'Base-case'!N10,"")</f>
        <v/>
      </c>
      <c r="AG56" s="34" t="str">
        <f>IFERROR(100*AG54/'Base-case'!N10,"")</f>
        <v/>
      </c>
      <c r="AH56" s="34" t="str">
        <f>IFERROR(100*AH54/'Base-case'!N10,"")</f>
        <v/>
      </c>
      <c r="AI56" s="34" t="str">
        <f>IFERROR(100*AI54/'Base-case'!O10,"")</f>
        <v/>
      </c>
      <c r="AJ56" s="34" t="str">
        <f>IFERROR(100*AJ54/'Base-case'!O10,"")</f>
        <v/>
      </c>
      <c r="AK56" s="34" t="str">
        <f>IFERROR(100*AK54/'Base-case'!O10,"")</f>
        <v/>
      </c>
      <c r="AL56" s="34" t="str">
        <f>IFERROR(100*AL54/'Base-case'!P10,"")</f>
        <v/>
      </c>
      <c r="AM56" s="34" t="str">
        <f>IFERROR(100*AM54/'Base-case'!P10,"")</f>
        <v/>
      </c>
      <c r="AN56" s="34" t="str">
        <f>IFERROR(100*AN54/'Base-case'!P10,"")</f>
        <v/>
      </c>
      <c r="AO56" s="34" t="str">
        <f>IFERROR(100*AO54/'Base-case'!Q10,"")</f>
        <v/>
      </c>
      <c r="AP56" s="34" t="str">
        <f>IFERROR(100*AP54/'Base-case'!Q10,"")</f>
        <v/>
      </c>
      <c r="AQ56" s="34" t="str">
        <f>IFERROR(100*AQ54/'Base-case'!Q10,"")</f>
        <v/>
      </c>
      <c r="AR56" s="34" t="str">
        <f>IFERROR(100*AR54/'Base-case'!R10,"")</f>
        <v/>
      </c>
      <c r="AS56" s="34" t="str">
        <f>IFERROR(100*AS54/'Base-case'!R10,"")</f>
        <v/>
      </c>
      <c r="AT56" s="34" t="str">
        <f>IFERROR(100*AT54/'Base-case'!R10,"")</f>
        <v/>
      </c>
      <c r="AU56" s="34" t="str">
        <f>IFERROR(100*AU54/'Base-case'!S10,"")</f>
        <v/>
      </c>
      <c r="AV56" s="34" t="str">
        <f>IFERROR(100*AV54/'Base-case'!S10,"")</f>
        <v/>
      </c>
      <c r="AW56" s="35" t="str">
        <f>IFERROR(100*AW54/'Base-case'!S10,"")</f>
        <v/>
      </c>
    </row>
    <row r="57" spans="1:49" ht="20.25" customHeight="1" x14ac:dyDescent="0.25">
      <c r="A57" s="364"/>
      <c r="B57" s="424"/>
      <c r="C57" s="350" t="s">
        <v>95</v>
      </c>
      <c r="D57" s="16" t="s">
        <v>156</v>
      </c>
      <c r="E57" s="63">
        <f>'Base-case'!E12-E14</f>
        <v>0</v>
      </c>
      <c r="F57" s="34">
        <f>'Base-case'!E12-F14</f>
        <v>0</v>
      </c>
      <c r="G57" s="34">
        <f>'Base-case'!E12-G14</f>
        <v>0</v>
      </c>
      <c r="H57" s="34">
        <f>'Base-case'!F12-H14</f>
        <v>0</v>
      </c>
      <c r="I57" s="34">
        <f>'Base-case'!F12-I14</f>
        <v>0</v>
      </c>
      <c r="J57" s="34">
        <f>'Base-case'!F12-J14</f>
        <v>0</v>
      </c>
      <c r="K57" s="34">
        <f>'Base-case'!G12-K14</f>
        <v>0</v>
      </c>
      <c r="L57" s="34">
        <f>'Base-case'!G12-L14</f>
        <v>0</v>
      </c>
      <c r="M57" s="34">
        <f>'Base-case'!G12-M14</f>
        <v>0</v>
      </c>
      <c r="N57" s="34">
        <f>'Base-case'!H12-N14</f>
        <v>0</v>
      </c>
      <c r="O57" s="34">
        <f>'Base-case'!H12-O14</f>
        <v>0</v>
      </c>
      <c r="P57" s="34">
        <f>'Base-case'!H12-P14</f>
        <v>0</v>
      </c>
      <c r="Q57" s="34">
        <f>'Base-case'!I12-Q14</f>
        <v>0</v>
      </c>
      <c r="R57" s="34">
        <f>'Base-case'!I12-R14</f>
        <v>0</v>
      </c>
      <c r="S57" s="34">
        <f>'Base-case'!I12-S14</f>
        <v>0</v>
      </c>
      <c r="T57" s="34">
        <f>'Base-case'!J12-T14</f>
        <v>0</v>
      </c>
      <c r="U57" s="34">
        <f>'Base-case'!J12-U14</f>
        <v>0</v>
      </c>
      <c r="V57" s="34">
        <f>'Base-case'!J12-V14</f>
        <v>0</v>
      </c>
      <c r="W57" s="34">
        <f>'Base-case'!K12-W14</f>
        <v>0</v>
      </c>
      <c r="X57" s="34">
        <f>'Base-case'!K12-X14</f>
        <v>0</v>
      </c>
      <c r="Y57" s="34">
        <f>'Base-case'!K12-Y14</f>
        <v>0</v>
      </c>
      <c r="Z57" s="34">
        <f>'Base-case'!L12-Z14</f>
        <v>0</v>
      </c>
      <c r="AA57" s="34">
        <f>'Base-case'!L12-AA14</f>
        <v>0</v>
      </c>
      <c r="AB57" s="34">
        <f>'Base-case'!L12-AB14</f>
        <v>0</v>
      </c>
      <c r="AC57" s="34">
        <f>'Base-case'!M12-AC14</f>
        <v>0</v>
      </c>
      <c r="AD57" s="34">
        <f>'Base-case'!M12-AD14</f>
        <v>0</v>
      </c>
      <c r="AE57" s="34">
        <f>'Base-case'!M12-AE14</f>
        <v>0</v>
      </c>
      <c r="AF57" s="34">
        <f>'Base-case'!N12-AF14</f>
        <v>0</v>
      </c>
      <c r="AG57" s="34">
        <f>'Base-case'!N12-AG14</f>
        <v>0</v>
      </c>
      <c r="AH57" s="34">
        <f>'Base-case'!N12-AH14</f>
        <v>0</v>
      </c>
      <c r="AI57" s="34">
        <f>'Base-case'!O12-AI14</f>
        <v>0</v>
      </c>
      <c r="AJ57" s="34">
        <f>'Base-case'!O12-AJ14</f>
        <v>0</v>
      </c>
      <c r="AK57" s="34">
        <f>'Base-case'!O12-AK14</f>
        <v>0</v>
      </c>
      <c r="AL57" s="34">
        <f>'Base-case'!P12-AL14</f>
        <v>0</v>
      </c>
      <c r="AM57" s="34">
        <f>'Base-case'!P12-AM14</f>
        <v>0</v>
      </c>
      <c r="AN57" s="34">
        <f>'Base-case'!P12-AN14</f>
        <v>0</v>
      </c>
      <c r="AO57" s="34">
        <f>'Base-case'!Q12-AO14</f>
        <v>0</v>
      </c>
      <c r="AP57" s="34">
        <f>'Base-case'!Q12-AP14</f>
        <v>0</v>
      </c>
      <c r="AQ57" s="34">
        <f>'Base-case'!Q12-AQ14</f>
        <v>0</v>
      </c>
      <c r="AR57" s="34">
        <f>'Base-case'!R12-AR14</f>
        <v>0</v>
      </c>
      <c r="AS57" s="34">
        <f>'Base-case'!R12-AS14</f>
        <v>0</v>
      </c>
      <c r="AT57" s="34">
        <f>'Base-case'!R12-AT14</f>
        <v>0</v>
      </c>
      <c r="AU57" s="34">
        <f>'Base-case'!S12-AU14</f>
        <v>0</v>
      </c>
      <c r="AV57" s="34">
        <f>'Base-case'!S12-AV14</f>
        <v>0</v>
      </c>
      <c r="AW57" s="35">
        <f>'Base-case'!S12-AW14</f>
        <v>0</v>
      </c>
    </row>
    <row r="58" spans="1:49" ht="20.25" customHeight="1" x14ac:dyDescent="0.25">
      <c r="A58" s="364"/>
      <c r="B58" s="424"/>
      <c r="C58" s="350"/>
      <c r="D58" s="16" t="s">
        <v>25</v>
      </c>
      <c r="E58" s="63">
        <f>E57*$E$4</f>
        <v>0</v>
      </c>
      <c r="F58" s="34">
        <f>F57*$E$4</f>
        <v>0</v>
      </c>
      <c r="G58" s="34">
        <f>G57*$E$4</f>
        <v>0</v>
      </c>
      <c r="H58" s="34">
        <f>H57*$H$4</f>
        <v>0</v>
      </c>
      <c r="I58" s="34">
        <f>I57*$H$4</f>
        <v>0</v>
      </c>
      <c r="J58" s="34">
        <f>J57*$H$4</f>
        <v>0</v>
      </c>
      <c r="K58" s="34">
        <f>K57*$K$4</f>
        <v>0</v>
      </c>
      <c r="L58" s="34">
        <f>L57*$K$4</f>
        <v>0</v>
      </c>
      <c r="M58" s="34">
        <f>M57*$K$4</f>
        <v>0</v>
      </c>
      <c r="N58" s="34">
        <f>N57*$N$4</f>
        <v>0</v>
      </c>
      <c r="O58" s="34">
        <f>O57*$N$4</f>
        <v>0</v>
      </c>
      <c r="P58" s="34">
        <f>P57*$N$4</f>
        <v>0</v>
      </c>
      <c r="Q58" s="34">
        <f>Q57*$Q$4</f>
        <v>0</v>
      </c>
      <c r="R58" s="34">
        <f>R57*$Q$4</f>
        <v>0</v>
      </c>
      <c r="S58" s="34">
        <f>S57*$Q$4</f>
        <v>0</v>
      </c>
      <c r="T58" s="34">
        <f>T57*$T$4</f>
        <v>0</v>
      </c>
      <c r="U58" s="34">
        <f>U57*$T$4</f>
        <v>0</v>
      </c>
      <c r="V58" s="34">
        <f>V57*$T$4</f>
        <v>0</v>
      </c>
      <c r="W58" s="34">
        <f>W57*$W$4</f>
        <v>0</v>
      </c>
      <c r="X58" s="34">
        <f>X57*$W$4</f>
        <v>0</v>
      </c>
      <c r="Y58" s="34">
        <f>Y57*$W$4</f>
        <v>0</v>
      </c>
      <c r="Z58" s="34">
        <f>Z57*$Z$4</f>
        <v>0</v>
      </c>
      <c r="AA58" s="34">
        <f>AA57*$Z$4</f>
        <v>0</v>
      </c>
      <c r="AB58" s="34">
        <f>AB57*$Z$4</f>
        <v>0</v>
      </c>
      <c r="AC58" s="34">
        <f>AC57*$AC$4</f>
        <v>0</v>
      </c>
      <c r="AD58" s="34">
        <f>AD57*$AC$4</f>
        <v>0</v>
      </c>
      <c r="AE58" s="34">
        <f>AE57*$AC$4</f>
        <v>0</v>
      </c>
      <c r="AF58" s="34">
        <f>AF57*$AF$4</f>
        <v>0</v>
      </c>
      <c r="AG58" s="34">
        <f>AG57*$AF$4</f>
        <v>0</v>
      </c>
      <c r="AH58" s="34">
        <f>AH57*$AF$4</f>
        <v>0</v>
      </c>
      <c r="AI58" s="34">
        <f>AI57*$AI$4</f>
        <v>0</v>
      </c>
      <c r="AJ58" s="34">
        <f>AJ57*$AI$4</f>
        <v>0</v>
      </c>
      <c r="AK58" s="34">
        <f>AK57*$AI$4</f>
        <v>0</v>
      </c>
      <c r="AL58" s="34">
        <f>AL57*$AL$4</f>
        <v>0</v>
      </c>
      <c r="AM58" s="34">
        <f>AM57*$AL$4</f>
        <v>0</v>
      </c>
      <c r="AN58" s="34">
        <f>AN57*$AL$4</f>
        <v>0</v>
      </c>
      <c r="AO58" s="34">
        <f>AO57*$AO$4</f>
        <v>0</v>
      </c>
      <c r="AP58" s="34">
        <f>AP57*$AO$4</f>
        <v>0</v>
      </c>
      <c r="AQ58" s="34">
        <f>AQ57*$AO$4</f>
        <v>0</v>
      </c>
      <c r="AR58" s="34">
        <f>AR57*$AR$4</f>
        <v>0</v>
      </c>
      <c r="AS58" s="34">
        <f>AS57*$AR$4</f>
        <v>0</v>
      </c>
      <c r="AT58" s="34">
        <f>AT57*$AR$4</f>
        <v>0</v>
      </c>
      <c r="AU58" s="34">
        <f>AU57*$AU$4</f>
        <v>0</v>
      </c>
      <c r="AV58" s="34">
        <f>AV57*$AU$4</f>
        <v>0</v>
      </c>
      <c r="AW58" s="35">
        <f>AW57*$AU$4</f>
        <v>0</v>
      </c>
    </row>
    <row r="59" spans="1:49" ht="20.25" customHeight="1" x14ac:dyDescent="0.25">
      <c r="A59" s="364"/>
      <c r="B59" s="424"/>
      <c r="C59" s="350"/>
      <c r="D59" s="16" t="s">
        <v>92</v>
      </c>
      <c r="E59" s="63" t="str">
        <f>IFERROR(100*E57/'Base-case'!E12,"")</f>
        <v/>
      </c>
      <c r="F59" s="34" t="str">
        <f>IFERROR(100*F57/'Base-case'!E12,"")</f>
        <v/>
      </c>
      <c r="G59" s="34" t="str">
        <f>IFERROR(100*G57/'Base-case'!E12,"")</f>
        <v/>
      </c>
      <c r="H59" s="34" t="str">
        <f>IFERROR(100*H57/'Base-case'!F12,"")</f>
        <v/>
      </c>
      <c r="I59" s="34" t="str">
        <f>IFERROR(100*I57/'Base-case'!F12,"")</f>
        <v/>
      </c>
      <c r="J59" s="34" t="str">
        <f>IFERROR(100*J57/'Base-case'!F12,"")</f>
        <v/>
      </c>
      <c r="K59" s="34" t="str">
        <f>IFERROR(100*K57/'Base-case'!G12,"")</f>
        <v/>
      </c>
      <c r="L59" s="34" t="str">
        <f>IFERROR(100*L57/'Base-case'!G12,"")</f>
        <v/>
      </c>
      <c r="M59" s="34" t="str">
        <f>IFERROR(100*M57/'Base-case'!G12,"")</f>
        <v/>
      </c>
      <c r="N59" s="34" t="str">
        <f>IFERROR(100*N57/'Base-case'!H12,"")</f>
        <v/>
      </c>
      <c r="O59" s="34" t="str">
        <f>IFERROR(100*O57/'Base-case'!H12,"")</f>
        <v/>
      </c>
      <c r="P59" s="34" t="str">
        <f>IFERROR(100*P57/'Base-case'!H12,"")</f>
        <v/>
      </c>
      <c r="Q59" s="34" t="str">
        <f>IFERROR(100*Q57/'Base-case'!I12,"")</f>
        <v/>
      </c>
      <c r="R59" s="34" t="str">
        <f>IFERROR(100*R57/'Base-case'!I12,"")</f>
        <v/>
      </c>
      <c r="S59" s="34" t="str">
        <f>IFERROR(100*S57/'Base-case'!I12,"")</f>
        <v/>
      </c>
      <c r="T59" s="34" t="str">
        <f>IFERROR(100*T57/'Base-case'!J12,"")</f>
        <v/>
      </c>
      <c r="U59" s="34" t="str">
        <f>IFERROR(100*U57/'Base-case'!J12,"")</f>
        <v/>
      </c>
      <c r="V59" s="34" t="str">
        <f>IFERROR(100*V57/'Base-case'!J12,"")</f>
        <v/>
      </c>
      <c r="W59" s="34" t="str">
        <f>IFERROR(100*W57/'Base-case'!K12,"")</f>
        <v/>
      </c>
      <c r="X59" s="34" t="str">
        <f>IFERROR(100*X57/'Base-case'!K12,"")</f>
        <v/>
      </c>
      <c r="Y59" s="34" t="str">
        <f>IFERROR(100*Y57/'Base-case'!K12,"")</f>
        <v/>
      </c>
      <c r="Z59" s="34" t="str">
        <f>IFERROR(100*Z57/'Base-case'!L12,"")</f>
        <v/>
      </c>
      <c r="AA59" s="34" t="str">
        <f>IFERROR(100*AA57/'Base-case'!L12,"")</f>
        <v/>
      </c>
      <c r="AB59" s="34" t="str">
        <f>IFERROR(100*AB57/'Base-case'!L12,"")</f>
        <v/>
      </c>
      <c r="AC59" s="34" t="str">
        <f>IFERROR(100*AC57/'Base-case'!M12,"")</f>
        <v/>
      </c>
      <c r="AD59" s="34" t="str">
        <f>IFERROR(100*AD57/'Base-case'!M12,"")</f>
        <v/>
      </c>
      <c r="AE59" s="34" t="str">
        <f>IFERROR(100*AE57/'Base-case'!M12,"")</f>
        <v/>
      </c>
      <c r="AF59" s="34" t="str">
        <f>IFERROR(100*AF57/'Base-case'!N12,"")</f>
        <v/>
      </c>
      <c r="AG59" s="34" t="str">
        <f>IFERROR(100*AG57/'Base-case'!N12,"")</f>
        <v/>
      </c>
      <c r="AH59" s="34" t="str">
        <f>IFERROR(100*AH57/'Base-case'!N12,"")</f>
        <v/>
      </c>
      <c r="AI59" s="34" t="str">
        <f>IFERROR(100*AI57/'Base-case'!O12,"")</f>
        <v/>
      </c>
      <c r="AJ59" s="34" t="str">
        <f>IFERROR(100*AJ57/'Base-case'!O12,"")</f>
        <v/>
      </c>
      <c r="AK59" s="34" t="str">
        <f>IFERROR(100*AK57/'Base-case'!O12,"")</f>
        <v/>
      </c>
      <c r="AL59" s="34" t="str">
        <f>IFERROR(100*AL57/'Base-case'!P12,"")</f>
        <v/>
      </c>
      <c r="AM59" s="34" t="str">
        <f>IFERROR(100*AM57/'Base-case'!P12,"")</f>
        <v/>
      </c>
      <c r="AN59" s="34" t="str">
        <f>IFERROR(100*AN57/'Base-case'!P12,"")</f>
        <v/>
      </c>
      <c r="AO59" s="34" t="str">
        <f>IFERROR(100*AO57/'Base-case'!Q12,"")</f>
        <v/>
      </c>
      <c r="AP59" s="34" t="str">
        <f>IFERROR(100*AP57/'Base-case'!Q12,"")</f>
        <v/>
      </c>
      <c r="AQ59" s="34" t="str">
        <f>IFERROR(100*AQ57/'Base-case'!Q12,"")</f>
        <v/>
      </c>
      <c r="AR59" s="34" t="str">
        <f>IFERROR(100*AR57/'Base-case'!R12,"")</f>
        <v/>
      </c>
      <c r="AS59" s="34" t="str">
        <f>IFERROR(100*AS57/'Base-case'!R12,"")</f>
        <v/>
      </c>
      <c r="AT59" s="34" t="str">
        <f>IFERROR(100*AT57/'Base-case'!R12,"")</f>
        <v/>
      </c>
      <c r="AU59" s="34" t="str">
        <f>IFERROR(100*AU57/'Base-case'!S12,"")</f>
        <v/>
      </c>
      <c r="AV59" s="34" t="str">
        <f>IFERROR(100*AV57/'Base-case'!S12,"")</f>
        <v/>
      </c>
      <c r="AW59" s="35" t="str">
        <f>IFERROR(100*AW57/'Base-case'!S12,"")</f>
        <v/>
      </c>
    </row>
    <row r="60" spans="1:49" ht="20.25" customHeight="1" x14ac:dyDescent="0.25">
      <c r="A60" s="364"/>
      <c r="B60" s="424"/>
      <c r="C60" s="350" t="s">
        <v>96</v>
      </c>
      <c r="D60" s="16" t="s">
        <v>156</v>
      </c>
      <c r="E60" s="63">
        <f>'Base-case'!E14-E16</f>
        <v>0</v>
      </c>
      <c r="F60" s="34">
        <f>'Base-case'!E14-F16</f>
        <v>0</v>
      </c>
      <c r="G60" s="34">
        <f>'Base-case'!E14-G16</f>
        <v>0</v>
      </c>
      <c r="H60" s="34">
        <f>'Base-case'!F14-H16</f>
        <v>0</v>
      </c>
      <c r="I60" s="34">
        <f>'Base-case'!F14-I16</f>
        <v>0</v>
      </c>
      <c r="J60" s="34">
        <f>'Base-case'!F14-J16</f>
        <v>0</v>
      </c>
      <c r="K60" s="34">
        <f>'Base-case'!G14-K16</f>
        <v>0</v>
      </c>
      <c r="L60" s="34">
        <f>'Base-case'!G14-L16</f>
        <v>0</v>
      </c>
      <c r="M60" s="34">
        <f>'Base-case'!G14-M16</f>
        <v>0</v>
      </c>
      <c r="N60" s="34">
        <f>'Base-case'!H14-N16</f>
        <v>0</v>
      </c>
      <c r="O60" s="34">
        <f>'Base-case'!H14-O16</f>
        <v>0</v>
      </c>
      <c r="P60" s="34">
        <f>'Base-case'!H14-P16</f>
        <v>0</v>
      </c>
      <c r="Q60" s="34">
        <f>'Base-case'!I14-Q16</f>
        <v>0</v>
      </c>
      <c r="R60" s="34">
        <f>'Base-case'!I14-R16</f>
        <v>0</v>
      </c>
      <c r="S60" s="34">
        <f>'Base-case'!I14-S16</f>
        <v>0</v>
      </c>
      <c r="T60" s="34">
        <f>'Base-case'!J14-T16</f>
        <v>0</v>
      </c>
      <c r="U60" s="34">
        <f>'Base-case'!J14-U16</f>
        <v>0</v>
      </c>
      <c r="V60" s="34">
        <f>'Base-case'!J14-V16</f>
        <v>0</v>
      </c>
      <c r="W60" s="34">
        <f>'Base-case'!K14-W16</f>
        <v>0</v>
      </c>
      <c r="X60" s="34">
        <f>'Base-case'!K14-X16</f>
        <v>0</v>
      </c>
      <c r="Y60" s="34">
        <f>'Base-case'!K14-Y16</f>
        <v>0</v>
      </c>
      <c r="Z60" s="34">
        <f>'Base-case'!L14-Z16</f>
        <v>0</v>
      </c>
      <c r="AA60" s="34">
        <f>'Base-case'!L14-AA16</f>
        <v>0</v>
      </c>
      <c r="AB60" s="34">
        <f>'Base-case'!L14-AB16</f>
        <v>0</v>
      </c>
      <c r="AC60" s="34">
        <f>'Base-case'!M14-AC16</f>
        <v>0</v>
      </c>
      <c r="AD60" s="34">
        <f>'Base-case'!M14-AD16</f>
        <v>0</v>
      </c>
      <c r="AE60" s="34">
        <f>'Base-case'!M14-AE16</f>
        <v>0</v>
      </c>
      <c r="AF60" s="34">
        <f>'Base-case'!N14-AF16</f>
        <v>0</v>
      </c>
      <c r="AG60" s="34">
        <f>'Base-case'!N14-AG16</f>
        <v>0</v>
      </c>
      <c r="AH60" s="34">
        <f>'Base-case'!N14-AH16</f>
        <v>0</v>
      </c>
      <c r="AI60" s="34">
        <f>'Base-case'!O14-AI16</f>
        <v>0</v>
      </c>
      <c r="AJ60" s="34">
        <f>'Base-case'!O14-AJ16</f>
        <v>0</v>
      </c>
      <c r="AK60" s="34">
        <f>'Base-case'!O14-AK16</f>
        <v>0</v>
      </c>
      <c r="AL60" s="34">
        <f>'Base-case'!P14-AL16</f>
        <v>0</v>
      </c>
      <c r="AM60" s="34">
        <f>'Base-case'!P14-AM16</f>
        <v>0</v>
      </c>
      <c r="AN60" s="34">
        <f>'Base-case'!P14-AN16</f>
        <v>0</v>
      </c>
      <c r="AO60" s="34">
        <f>'Base-case'!Q14-AO16</f>
        <v>0</v>
      </c>
      <c r="AP60" s="34">
        <f>'Base-case'!Q14-AP16</f>
        <v>0</v>
      </c>
      <c r="AQ60" s="34">
        <f>'Base-case'!Q14-AQ16</f>
        <v>0</v>
      </c>
      <c r="AR60" s="34">
        <f>'Base-case'!R14-AR16</f>
        <v>0</v>
      </c>
      <c r="AS60" s="34">
        <f>'Base-case'!R14-AS16</f>
        <v>0</v>
      </c>
      <c r="AT60" s="34">
        <f>'Base-case'!R14-AT16</f>
        <v>0</v>
      </c>
      <c r="AU60" s="34">
        <f>'Base-case'!S14-AU16</f>
        <v>0</v>
      </c>
      <c r="AV60" s="34">
        <f>'Base-case'!S14-AV16</f>
        <v>0</v>
      </c>
      <c r="AW60" s="35">
        <f>'Base-case'!S14-AW16</f>
        <v>0</v>
      </c>
    </row>
    <row r="61" spans="1:49" ht="20.25" customHeight="1" x14ac:dyDescent="0.25">
      <c r="A61" s="364"/>
      <c r="B61" s="424"/>
      <c r="C61" s="350"/>
      <c r="D61" s="16" t="s">
        <v>25</v>
      </c>
      <c r="E61" s="63">
        <f>E60*$E$4</f>
        <v>0</v>
      </c>
      <c r="F61" s="34">
        <f>F60*$E$4</f>
        <v>0</v>
      </c>
      <c r="G61" s="34">
        <f>G60*$E$4</f>
        <v>0</v>
      </c>
      <c r="H61" s="34">
        <f>H60*$H$4</f>
        <v>0</v>
      </c>
      <c r="I61" s="34">
        <f>I60*$H$4</f>
        <v>0</v>
      </c>
      <c r="J61" s="34">
        <f>J60*$H$4</f>
        <v>0</v>
      </c>
      <c r="K61" s="34">
        <f>K60*$K$4</f>
        <v>0</v>
      </c>
      <c r="L61" s="34">
        <f>L60*$K$4</f>
        <v>0</v>
      </c>
      <c r="M61" s="34">
        <f>M60*$K$4</f>
        <v>0</v>
      </c>
      <c r="N61" s="34">
        <f>N60*$N$4</f>
        <v>0</v>
      </c>
      <c r="O61" s="34">
        <f>O60*$N$4</f>
        <v>0</v>
      </c>
      <c r="P61" s="34">
        <f>P60*$N$4</f>
        <v>0</v>
      </c>
      <c r="Q61" s="34">
        <f>Q60*$Q$4</f>
        <v>0</v>
      </c>
      <c r="R61" s="34">
        <f>R60*$Q$4</f>
        <v>0</v>
      </c>
      <c r="S61" s="34">
        <f>S60*$Q$4</f>
        <v>0</v>
      </c>
      <c r="T61" s="34">
        <f>T60*$T$4</f>
        <v>0</v>
      </c>
      <c r="U61" s="34">
        <f>U60*$T$4</f>
        <v>0</v>
      </c>
      <c r="V61" s="34">
        <f>V60*$T$4</f>
        <v>0</v>
      </c>
      <c r="W61" s="34">
        <f>W60*$W$4</f>
        <v>0</v>
      </c>
      <c r="X61" s="34">
        <f>X60*$W$4</f>
        <v>0</v>
      </c>
      <c r="Y61" s="34">
        <f>Y60*$W$4</f>
        <v>0</v>
      </c>
      <c r="Z61" s="34">
        <f>Z60*$Z$4</f>
        <v>0</v>
      </c>
      <c r="AA61" s="34">
        <f>AA60*$Z$4</f>
        <v>0</v>
      </c>
      <c r="AB61" s="34">
        <f>AB60*$Z$4</f>
        <v>0</v>
      </c>
      <c r="AC61" s="34">
        <f>AC60*$AC$4</f>
        <v>0</v>
      </c>
      <c r="AD61" s="34">
        <f>AD60*$AC$4</f>
        <v>0</v>
      </c>
      <c r="AE61" s="34">
        <f>AE60*$AC$4</f>
        <v>0</v>
      </c>
      <c r="AF61" s="34">
        <f>AF60*$AF$4</f>
        <v>0</v>
      </c>
      <c r="AG61" s="34">
        <f>AG60*$AF$4</f>
        <v>0</v>
      </c>
      <c r="AH61" s="34">
        <f>AH60*$AF$4</f>
        <v>0</v>
      </c>
      <c r="AI61" s="34">
        <f>AI60*$AI$4</f>
        <v>0</v>
      </c>
      <c r="AJ61" s="34">
        <f>AJ60*$AI$4</f>
        <v>0</v>
      </c>
      <c r="AK61" s="34">
        <f>AK60*$AI$4</f>
        <v>0</v>
      </c>
      <c r="AL61" s="34">
        <f>AL60*$AL$4</f>
        <v>0</v>
      </c>
      <c r="AM61" s="34">
        <f>AM60*$AL$4</f>
        <v>0</v>
      </c>
      <c r="AN61" s="34">
        <f>AN60*$AL$4</f>
        <v>0</v>
      </c>
      <c r="AO61" s="34">
        <f>AO60*$AO$4</f>
        <v>0</v>
      </c>
      <c r="AP61" s="34">
        <f>AP60*$AO$4</f>
        <v>0</v>
      </c>
      <c r="AQ61" s="34">
        <f>AQ60*$AO$4</f>
        <v>0</v>
      </c>
      <c r="AR61" s="34">
        <f>AR60*$AR$4</f>
        <v>0</v>
      </c>
      <c r="AS61" s="34">
        <f>AS60*$AR$4</f>
        <v>0</v>
      </c>
      <c r="AT61" s="34">
        <f>AT60*$AR$4</f>
        <v>0</v>
      </c>
      <c r="AU61" s="34">
        <f>AU60*$AU$4</f>
        <v>0</v>
      </c>
      <c r="AV61" s="34">
        <f>AV60*$AU$4</f>
        <v>0</v>
      </c>
      <c r="AW61" s="35">
        <f>AW60*$AU$4</f>
        <v>0</v>
      </c>
    </row>
    <row r="62" spans="1:49" ht="20.25" customHeight="1" x14ac:dyDescent="0.25">
      <c r="A62" s="364"/>
      <c r="B62" s="424"/>
      <c r="C62" s="350"/>
      <c r="D62" s="16" t="s">
        <v>92</v>
      </c>
      <c r="E62" s="63" t="str">
        <f>IFERROR(100*E60/'Base-case'!E14,"")</f>
        <v/>
      </c>
      <c r="F62" s="34" t="str">
        <f>IFERROR(100*F60/'Base-case'!E14,"")</f>
        <v/>
      </c>
      <c r="G62" s="34" t="str">
        <f>IFERROR(100*G60/'Base-case'!E14,"")</f>
        <v/>
      </c>
      <c r="H62" s="34" t="str">
        <f>IFERROR(100*H60/'Base-case'!F14,"")</f>
        <v/>
      </c>
      <c r="I62" s="34" t="str">
        <f>IFERROR(100*I60/'Base-case'!F14,"")</f>
        <v/>
      </c>
      <c r="J62" s="34" t="str">
        <f>IFERROR(100*J60/'Base-case'!F14,"")</f>
        <v/>
      </c>
      <c r="K62" s="34" t="str">
        <f>IFERROR(100*K60/'Base-case'!G14,"")</f>
        <v/>
      </c>
      <c r="L62" s="34" t="str">
        <f>IFERROR(100*L60/'Base-case'!G14,"")</f>
        <v/>
      </c>
      <c r="M62" s="34" t="str">
        <f>IFERROR(100*M60/'Base-case'!G14,"")</f>
        <v/>
      </c>
      <c r="N62" s="34" t="str">
        <f>IFERROR(100*N60/'Base-case'!H14,"")</f>
        <v/>
      </c>
      <c r="O62" s="34" t="str">
        <f>IFERROR(100*O60/'Base-case'!H14,"")</f>
        <v/>
      </c>
      <c r="P62" s="34" t="str">
        <f>IFERROR(100*P60/'Base-case'!H14,"")</f>
        <v/>
      </c>
      <c r="Q62" s="34" t="str">
        <f>IFERROR(100*Q60/'Base-case'!I14,"")</f>
        <v/>
      </c>
      <c r="R62" s="34" t="str">
        <f>IFERROR(100*R60/'Base-case'!I14,"")</f>
        <v/>
      </c>
      <c r="S62" s="34" t="str">
        <f>IFERROR(100*S60/'Base-case'!I14,"")</f>
        <v/>
      </c>
      <c r="T62" s="34" t="str">
        <f>IFERROR(100*T60/'Base-case'!J14,"")</f>
        <v/>
      </c>
      <c r="U62" s="34" t="str">
        <f>IFERROR(100*U60/'Base-case'!J14,"")</f>
        <v/>
      </c>
      <c r="V62" s="34" t="str">
        <f>IFERROR(100*V60/'Base-case'!J14,"")</f>
        <v/>
      </c>
      <c r="W62" s="34" t="str">
        <f>IFERROR(100*W60/'Base-case'!K14,"")</f>
        <v/>
      </c>
      <c r="X62" s="34" t="str">
        <f>IFERROR(100*X60/'Base-case'!K14,"")</f>
        <v/>
      </c>
      <c r="Y62" s="34" t="str">
        <f>IFERROR(100*Y60/'Base-case'!K14,"")</f>
        <v/>
      </c>
      <c r="Z62" s="34" t="str">
        <f>IFERROR(100*Z60/'Base-case'!L14,"")</f>
        <v/>
      </c>
      <c r="AA62" s="34" t="str">
        <f>IFERROR(100*AA60/'Base-case'!L14,"")</f>
        <v/>
      </c>
      <c r="AB62" s="34" t="str">
        <f>IFERROR(100*AB60/'Base-case'!L14,"")</f>
        <v/>
      </c>
      <c r="AC62" s="34" t="str">
        <f>IFERROR(100*AC60/'Base-case'!M14,"")</f>
        <v/>
      </c>
      <c r="AD62" s="34" t="str">
        <f>IFERROR(100*AD60/'Base-case'!M14,"")</f>
        <v/>
      </c>
      <c r="AE62" s="34" t="str">
        <f>IFERROR(100*AE60/'Base-case'!M14,"")</f>
        <v/>
      </c>
      <c r="AF62" s="34" t="str">
        <f>IFERROR(100*AF60/'Base-case'!N14,"")</f>
        <v/>
      </c>
      <c r="AG62" s="34" t="str">
        <f>IFERROR(100*AG60/'Base-case'!N14,"")</f>
        <v/>
      </c>
      <c r="AH62" s="34" t="str">
        <f>IFERROR(100*AH60/'Base-case'!N14,"")</f>
        <v/>
      </c>
      <c r="AI62" s="34" t="str">
        <f>IFERROR(100*AI60/'Base-case'!O14,"")</f>
        <v/>
      </c>
      <c r="AJ62" s="34" t="str">
        <f>IFERROR(100*AJ60/'Base-case'!O14,"")</f>
        <v/>
      </c>
      <c r="AK62" s="34" t="str">
        <f>IFERROR(100*AK60/'Base-case'!O14,"")</f>
        <v/>
      </c>
      <c r="AL62" s="34" t="str">
        <f>IFERROR(100*AL60/'Base-case'!P14,"")</f>
        <v/>
      </c>
      <c r="AM62" s="34" t="str">
        <f>IFERROR(100*AM60/'Base-case'!P14,"")</f>
        <v/>
      </c>
      <c r="AN62" s="34" t="str">
        <f>IFERROR(100*AN60/'Base-case'!P14,"")</f>
        <v/>
      </c>
      <c r="AO62" s="34" t="str">
        <f>IFERROR(100*AO60/'Base-case'!Q14,"")</f>
        <v/>
      </c>
      <c r="AP62" s="34" t="str">
        <f>IFERROR(100*AP60/'Base-case'!Q14,"")</f>
        <v/>
      </c>
      <c r="AQ62" s="34" t="str">
        <f>IFERROR(100*AQ60/'Base-case'!Q14,"")</f>
        <v/>
      </c>
      <c r="AR62" s="34" t="str">
        <f>IFERROR(100*AR60/'Base-case'!R14,"")</f>
        <v/>
      </c>
      <c r="AS62" s="34" t="str">
        <f>IFERROR(100*AS60/'Base-case'!R14,"")</f>
        <v/>
      </c>
      <c r="AT62" s="34" t="str">
        <f>IFERROR(100*AT60/'Base-case'!R14,"")</f>
        <v/>
      </c>
      <c r="AU62" s="34" t="str">
        <f>IFERROR(100*AU60/'Base-case'!S14,"")</f>
        <v/>
      </c>
      <c r="AV62" s="34" t="str">
        <f>IFERROR(100*AV60/'Base-case'!S14,"")</f>
        <v/>
      </c>
      <c r="AW62" s="35" t="str">
        <f>IFERROR(100*AW60/'Base-case'!S14,"")</f>
        <v/>
      </c>
    </row>
    <row r="63" spans="1:49" ht="20.25" customHeight="1" x14ac:dyDescent="0.25">
      <c r="A63" s="364"/>
      <c r="B63" s="424"/>
      <c r="C63" s="350" t="s">
        <v>97</v>
      </c>
      <c r="D63" s="16" t="s">
        <v>156</v>
      </c>
      <c r="E63" s="63">
        <f>'Base-case'!E16-E18</f>
        <v>0</v>
      </c>
      <c r="F63" s="34">
        <f>'Base-case'!E16-F18</f>
        <v>0</v>
      </c>
      <c r="G63" s="34">
        <f>'Base-case'!E16-G18</f>
        <v>0</v>
      </c>
      <c r="H63" s="34">
        <f>'Base-case'!F16-H18</f>
        <v>0</v>
      </c>
      <c r="I63" s="34">
        <f>'Base-case'!F16-I18</f>
        <v>0</v>
      </c>
      <c r="J63" s="34">
        <f>'Base-case'!F16-J18</f>
        <v>0</v>
      </c>
      <c r="K63" s="34">
        <f>'Base-case'!G16-K18</f>
        <v>0</v>
      </c>
      <c r="L63" s="34">
        <f>'Base-case'!G16-L18</f>
        <v>0</v>
      </c>
      <c r="M63" s="34">
        <f>'Base-case'!G16-M18</f>
        <v>0</v>
      </c>
      <c r="N63" s="34">
        <f>'Base-case'!H16-N18</f>
        <v>0</v>
      </c>
      <c r="O63" s="34">
        <f>'Base-case'!H16-O18</f>
        <v>0</v>
      </c>
      <c r="P63" s="34">
        <f>'Base-case'!H16-P18</f>
        <v>0</v>
      </c>
      <c r="Q63" s="34">
        <f>'Base-case'!I16-Q18</f>
        <v>0</v>
      </c>
      <c r="R63" s="34">
        <f>'Base-case'!I16-R18</f>
        <v>0</v>
      </c>
      <c r="S63" s="34">
        <f>'Base-case'!I16-S18</f>
        <v>0</v>
      </c>
      <c r="T63" s="34">
        <f>'Base-case'!J16-T18</f>
        <v>0</v>
      </c>
      <c r="U63" s="34">
        <f>'Base-case'!J16-U18</f>
        <v>0</v>
      </c>
      <c r="V63" s="34">
        <f>'Base-case'!J16-V18</f>
        <v>0</v>
      </c>
      <c r="W63" s="34">
        <f>'Base-case'!K16-W18</f>
        <v>0</v>
      </c>
      <c r="X63" s="34">
        <f>'Base-case'!K16-X18</f>
        <v>0</v>
      </c>
      <c r="Y63" s="34">
        <f>'Base-case'!K16-Y18</f>
        <v>0</v>
      </c>
      <c r="Z63" s="34">
        <f>'Base-case'!L16-Z18</f>
        <v>0</v>
      </c>
      <c r="AA63" s="34">
        <f>'Base-case'!L16-AA18</f>
        <v>0</v>
      </c>
      <c r="AB63" s="34">
        <f>'Base-case'!L16-AB18</f>
        <v>0</v>
      </c>
      <c r="AC63" s="34">
        <f>'Base-case'!M16-AC18</f>
        <v>0</v>
      </c>
      <c r="AD63" s="34">
        <f>'Base-case'!M16-AD18</f>
        <v>0</v>
      </c>
      <c r="AE63" s="34">
        <f>'Base-case'!M16-AE18</f>
        <v>0</v>
      </c>
      <c r="AF63" s="34">
        <f>'Base-case'!N16-AF18</f>
        <v>0</v>
      </c>
      <c r="AG63" s="34">
        <f>'Base-case'!N16-AG18</f>
        <v>0</v>
      </c>
      <c r="AH63" s="34">
        <f>'Base-case'!N16-AH18</f>
        <v>0</v>
      </c>
      <c r="AI63" s="34">
        <f>'Base-case'!O16-AI18</f>
        <v>0</v>
      </c>
      <c r="AJ63" s="34">
        <f>'Base-case'!O16-AJ18</f>
        <v>0</v>
      </c>
      <c r="AK63" s="34">
        <f>'Base-case'!O16-AK18</f>
        <v>0</v>
      </c>
      <c r="AL63" s="34">
        <f>'Base-case'!P16-AL18</f>
        <v>0</v>
      </c>
      <c r="AM63" s="34">
        <f>'Base-case'!P16-AM18</f>
        <v>0</v>
      </c>
      <c r="AN63" s="34">
        <f>'Base-case'!P16-AN18</f>
        <v>0</v>
      </c>
      <c r="AO63" s="34">
        <f>'Base-case'!Q16-AO18</f>
        <v>0</v>
      </c>
      <c r="AP63" s="34">
        <f>'Base-case'!Q16-AP18</f>
        <v>0</v>
      </c>
      <c r="AQ63" s="34">
        <f>'Base-case'!Q16-AQ18</f>
        <v>0</v>
      </c>
      <c r="AR63" s="34">
        <f>'Base-case'!R16-AR18</f>
        <v>0</v>
      </c>
      <c r="AS63" s="34">
        <f>'Base-case'!R16-AS18</f>
        <v>0</v>
      </c>
      <c r="AT63" s="34">
        <f>'Base-case'!R16-AT18</f>
        <v>0</v>
      </c>
      <c r="AU63" s="34">
        <f>'Base-case'!S16-AU18</f>
        <v>0</v>
      </c>
      <c r="AV63" s="34">
        <f>'Base-case'!S16-AV18</f>
        <v>0</v>
      </c>
      <c r="AW63" s="35">
        <f>'Base-case'!S16-AW18</f>
        <v>0</v>
      </c>
    </row>
    <row r="64" spans="1:49" ht="20.25" customHeight="1" x14ac:dyDescent="0.25">
      <c r="A64" s="364"/>
      <c r="B64" s="424"/>
      <c r="C64" s="350"/>
      <c r="D64" s="16" t="s">
        <v>25</v>
      </c>
      <c r="E64" s="63">
        <f>E63*$E$4</f>
        <v>0</v>
      </c>
      <c r="F64" s="34">
        <f>F63*$E$4</f>
        <v>0</v>
      </c>
      <c r="G64" s="34">
        <f>G63*$E$4</f>
        <v>0</v>
      </c>
      <c r="H64" s="34">
        <f>H63*$H$4</f>
        <v>0</v>
      </c>
      <c r="I64" s="34">
        <f>I63*$H$4</f>
        <v>0</v>
      </c>
      <c r="J64" s="34">
        <f>J63*$H$4</f>
        <v>0</v>
      </c>
      <c r="K64" s="34">
        <f>K63*$K$4</f>
        <v>0</v>
      </c>
      <c r="L64" s="34">
        <f>L63*$K$4</f>
        <v>0</v>
      </c>
      <c r="M64" s="34">
        <f>M63*$K$4</f>
        <v>0</v>
      </c>
      <c r="N64" s="34">
        <f>N63*$N$4</f>
        <v>0</v>
      </c>
      <c r="O64" s="34">
        <f>O63*$N$4</f>
        <v>0</v>
      </c>
      <c r="P64" s="34">
        <f>P63*$N$4</f>
        <v>0</v>
      </c>
      <c r="Q64" s="34">
        <f>Q63*$Q$4</f>
        <v>0</v>
      </c>
      <c r="R64" s="34">
        <f>R63*$Q$4</f>
        <v>0</v>
      </c>
      <c r="S64" s="34">
        <f>S63*$Q$4</f>
        <v>0</v>
      </c>
      <c r="T64" s="34">
        <f>T63*$T$4</f>
        <v>0</v>
      </c>
      <c r="U64" s="34">
        <f>U63*$T$4</f>
        <v>0</v>
      </c>
      <c r="V64" s="34">
        <f>V63*$T$4</f>
        <v>0</v>
      </c>
      <c r="W64" s="34">
        <f>W63*$W$4</f>
        <v>0</v>
      </c>
      <c r="X64" s="34">
        <f>X63*$W$4</f>
        <v>0</v>
      </c>
      <c r="Y64" s="34">
        <f>Y63*$W$4</f>
        <v>0</v>
      </c>
      <c r="Z64" s="34">
        <f>Z63*$Z$4</f>
        <v>0</v>
      </c>
      <c r="AA64" s="34">
        <f>AA63*$Z$4</f>
        <v>0</v>
      </c>
      <c r="AB64" s="34">
        <f>AB63*$Z$4</f>
        <v>0</v>
      </c>
      <c r="AC64" s="34">
        <f>AC63*$AC$4</f>
        <v>0</v>
      </c>
      <c r="AD64" s="34">
        <f>AD63*$AC$4</f>
        <v>0</v>
      </c>
      <c r="AE64" s="34">
        <f>AE63*$AC$4</f>
        <v>0</v>
      </c>
      <c r="AF64" s="34">
        <f>AF63*$AF$4</f>
        <v>0</v>
      </c>
      <c r="AG64" s="34">
        <f>AG63*$AF$4</f>
        <v>0</v>
      </c>
      <c r="AH64" s="34">
        <f>AH63*$AF$4</f>
        <v>0</v>
      </c>
      <c r="AI64" s="34">
        <f>AI63*$AI$4</f>
        <v>0</v>
      </c>
      <c r="AJ64" s="34">
        <f>AJ63*$AI$4</f>
        <v>0</v>
      </c>
      <c r="AK64" s="34">
        <f>AK63*$AI$4</f>
        <v>0</v>
      </c>
      <c r="AL64" s="34">
        <f>AL63*$AL$4</f>
        <v>0</v>
      </c>
      <c r="AM64" s="34">
        <f>AM63*$AL$4</f>
        <v>0</v>
      </c>
      <c r="AN64" s="34">
        <f>AN63*$AL$4</f>
        <v>0</v>
      </c>
      <c r="AO64" s="34">
        <f>AO63*$AO$4</f>
        <v>0</v>
      </c>
      <c r="AP64" s="34">
        <f>AP63*$AO$4</f>
        <v>0</v>
      </c>
      <c r="AQ64" s="34">
        <f>AQ63*$AO$4</f>
        <v>0</v>
      </c>
      <c r="AR64" s="34">
        <f>AR63*$AR$4</f>
        <v>0</v>
      </c>
      <c r="AS64" s="34">
        <f>AS63*$AR$4</f>
        <v>0</v>
      </c>
      <c r="AT64" s="34">
        <f>AT63*$AR$4</f>
        <v>0</v>
      </c>
      <c r="AU64" s="34">
        <f>AU63*$AU$4</f>
        <v>0</v>
      </c>
      <c r="AV64" s="34">
        <f>AV63*$AU$4</f>
        <v>0</v>
      </c>
      <c r="AW64" s="35">
        <f>AW63*$AU$4</f>
        <v>0</v>
      </c>
    </row>
    <row r="65" spans="1:49" ht="20.25" customHeight="1" x14ac:dyDescent="0.25">
      <c r="A65" s="364"/>
      <c r="B65" s="424"/>
      <c r="C65" s="350"/>
      <c r="D65" s="16" t="s">
        <v>92</v>
      </c>
      <c r="E65" s="63" t="str">
        <f>IFERROR(100*E63/'Base-case'!E16,"")</f>
        <v/>
      </c>
      <c r="F65" s="34" t="str">
        <f>IFERROR(100*F63/'Base-case'!E16,"")</f>
        <v/>
      </c>
      <c r="G65" s="34" t="str">
        <f>IFERROR(100*G63/'Base-case'!E16,"")</f>
        <v/>
      </c>
      <c r="H65" s="34" t="str">
        <f>IFERROR(100*H63/'Base-case'!F16,"")</f>
        <v/>
      </c>
      <c r="I65" s="34" t="str">
        <f>IFERROR(100*I63/'Base-case'!F16,"")</f>
        <v/>
      </c>
      <c r="J65" s="34" t="str">
        <f>IFERROR(100*J63/'Base-case'!F16,"")</f>
        <v/>
      </c>
      <c r="K65" s="34" t="str">
        <f>IFERROR(100*K63/'Base-case'!G16,"")</f>
        <v/>
      </c>
      <c r="L65" s="34" t="str">
        <f>IFERROR(100*L63/'Base-case'!G16,"")</f>
        <v/>
      </c>
      <c r="M65" s="34" t="str">
        <f>IFERROR(100*M63/'Base-case'!G16,"")</f>
        <v/>
      </c>
      <c r="N65" s="34" t="str">
        <f>IFERROR(100*N63/'Base-case'!H16,"")</f>
        <v/>
      </c>
      <c r="O65" s="34" t="str">
        <f>IFERROR(100*O63/'Base-case'!H16,"")</f>
        <v/>
      </c>
      <c r="P65" s="34" t="str">
        <f>IFERROR(100*P63/'Base-case'!H16,"")</f>
        <v/>
      </c>
      <c r="Q65" s="34" t="str">
        <f>IFERROR(100*Q63/'Base-case'!I16,"")</f>
        <v/>
      </c>
      <c r="R65" s="34" t="str">
        <f>IFERROR(100*R63/'Base-case'!I16,"")</f>
        <v/>
      </c>
      <c r="S65" s="34" t="str">
        <f>IFERROR(100*S63/'Base-case'!I16,"")</f>
        <v/>
      </c>
      <c r="T65" s="34" t="str">
        <f>IFERROR(100*T63/'Base-case'!J16,"")</f>
        <v/>
      </c>
      <c r="U65" s="34" t="str">
        <f>IFERROR(100*U63/'Base-case'!J16,"")</f>
        <v/>
      </c>
      <c r="V65" s="34" t="str">
        <f>IFERROR(100*V63/'Base-case'!J16,"")</f>
        <v/>
      </c>
      <c r="W65" s="34" t="str">
        <f>IFERROR(100*W63/'Base-case'!K16,"")</f>
        <v/>
      </c>
      <c r="X65" s="34" t="str">
        <f>IFERROR(100*X63/'Base-case'!K16,"")</f>
        <v/>
      </c>
      <c r="Y65" s="34" t="str">
        <f>IFERROR(100*Y63/'Base-case'!K16,"")</f>
        <v/>
      </c>
      <c r="Z65" s="34" t="str">
        <f>IFERROR(100*Z63/'Base-case'!L16,"")</f>
        <v/>
      </c>
      <c r="AA65" s="34" t="str">
        <f>IFERROR(100*AA63/'Base-case'!L16,"")</f>
        <v/>
      </c>
      <c r="AB65" s="34" t="str">
        <f>IFERROR(100*AB63/'Base-case'!L16,"")</f>
        <v/>
      </c>
      <c r="AC65" s="34" t="str">
        <f>IFERROR(100*AC63/'Base-case'!M16,"")</f>
        <v/>
      </c>
      <c r="AD65" s="34" t="str">
        <f>IFERROR(100*AD63/'Base-case'!M16,"")</f>
        <v/>
      </c>
      <c r="AE65" s="34" t="str">
        <f>IFERROR(100*AE63/'Base-case'!M16,"")</f>
        <v/>
      </c>
      <c r="AF65" s="34" t="str">
        <f>IFERROR(100*AF63/'Base-case'!N16,"")</f>
        <v/>
      </c>
      <c r="AG65" s="34" t="str">
        <f>IFERROR(100*AG63/'Base-case'!N16,"")</f>
        <v/>
      </c>
      <c r="AH65" s="34" t="str">
        <f>IFERROR(100*AH63/'Base-case'!N16,"")</f>
        <v/>
      </c>
      <c r="AI65" s="34" t="str">
        <f>IFERROR(100*AI63/'Base-case'!O16,"")</f>
        <v/>
      </c>
      <c r="AJ65" s="34" t="str">
        <f>IFERROR(100*AJ63/'Base-case'!O16,"")</f>
        <v/>
      </c>
      <c r="AK65" s="34" t="str">
        <f>IFERROR(100*AK63/'Base-case'!O16,"")</f>
        <v/>
      </c>
      <c r="AL65" s="34" t="str">
        <f>IFERROR(100*AL63/'Base-case'!P16,"")</f>
        <v/>
      </c>
      <c r="AM65" s="34" t="str">
        <f>IFERROR(100*AM63/'Base-case'!P16,"")</f>
        <v/>
      </c>
      <c r="AN65" s="34" t="str">
        <f>IFERROR(100*AN63/'Base-case'!P16,"")</f>
        <v/>
      </c>
      <c r="AO65" s="34" t="str">
        <f>IFERROR(100*AO63/'Base-case'!Q16,"")</f>
        <v/>
      </c>
      <c r="AP65" s="34" t="str">
        <f>IFERROR(100*AP63/'Base-case'!Q16,"")</f>
        <v/>
      </c>
      <c r="AQ65" s="34" t="str">
        <f>IFERROR(100*AQ63/'Base-case'!Q16,"")</f>
        <v/>
      </c>
      <c r="AR65" s="34" t="str">
        <f>IFERROR(100*AR63/'Base-case'!R16,"")</f>
        <v/>
      </c>
      <c r="AS65" s="34" t="str">
        <f>IFERROR(100*AS63/'Base-case'!R16,"")</f>
        <v/>
      </c>
      <c r="AT65" s="34" t="str">
        <f>IFERROR(100*AT63/'Base-case'!R16,"")</f>
        <v/>
      </c>
      <c r="AU65" s="34" t="str">
        <f>IFERROR(100*AU63/'Base-case'!S16,"")</f>
        <v/>
      </c>
      <c r="AV65" s="34" t="str">
        <f>IFERROR(100*AV63/'Base-case'!S16,"")</f>
        <v/>
      </c>
      <c r="AW65" s="35" t="str">
        <f>IFERROR(100*AW63/'Base-case'!S16,"")</f>
        <v/>
      </c>
    </row>
    <row r="66" spans="1:49" ht="20.25" customHeight="1" x14ac:dyDescent="0.25">
      <c r="A66" s="364"/>
      <c r="B66" s="424"/>
      <c r="C66" s="350" t="s">
        <v>190</v>
      </c>
      <c r="D66" s="16" t="s">
        <v>156</v>
      </c>
      <c r="E66" s="63">
        <f>-('Base-case'!E18-E20)</f>
        <v>0</v>
      </c>
      <c r="F66" s="34">
        <f>-('Base-case'!E18-F20)</f>
        <v>0</v>
      </c>
      <c r="G66" s="34">
        <f>-('Base-case'!E18-G20)</f>
        <v>0</v>
      </c>
      <c r="H66" s="34">
        <f>-('Base-case'!F18-H20)</f>
        <v>0</v>
      </c>
      <c r="I66" s="34">
        <f>-('Base-case'!F18-I20)</f>
        <v>0</v>
      </c>
      <c r="J66" s="34">
        <f>-('Base-case'!F18-J20)</f>
        <v>0</v>
      </c>
      <c r="K66" s="34">
        <f>-('Base-case'!G18-K20)</f>
        <v>0</v>
      </c>
      <c r="L66" s="34">
        <f>-('Base-case'!G18-L20)</f>
        <v>0</v>
      </c>
      <c r="M66" s="34">
        <f>-('Base-case'!G18-M20)</f>
        <v>0</v>
      </c>
      <c r="N66" s="34">
        <f>-('Base-case'!H18-N20)</f>
        <v>0</v>
      </c>
      <c r="O66" s="34">
        <f>-('Base-case'!H18-O20)</f>
        <v>0</v>
      </c>
      <c r="P66" s="34">
        <f>-('Base-case'!H18-P20)</f>
        <v>0</v>
      </c>
      <c r="Q66" s="34">
        <f>-('Base-case'!I18-Q20)</f>
        <v>0</v>
      </c>
      <c r="R66" s="34">
        <f>-('Base-case'!I18-R20)</f>
        <v>0</v>
      </c>
      <c r="S66" s="34">
        <f>-('Base-case'!I18-S20)</f>
        <v>0</v>
      </c>
      <c r="T66" s="34">
        <f>-('Base-case'!J18-T20)</f>
        <v>0</v>
      </c>
      <c r="U66" s="34">
        <f>-('Base-case'!J18-U20)</f>
        <v>0</v>
      </c>
      <c r="V66" s="34">
        <f>-('Base-case'!J18-V20)</f>
        <v>0</v>
      </c>
      <c r="W66" s="34">
        <f>-('Base-case'!K18-W20)</f>
        <v>0</v>
      </c>
      <c r="X66" s="34">
        <f>-('Base-case'!K18-X20)</f>
        <v>0</v>
      </c>
      <c r="Y66" s="34">
        <f>-('Base-case'!K18-Y20)</f>
        <v>0</v>
      </c>
      <c r="Z66" s="34">
        <f>-('Base-case'!L18-Z20)</f>
        <v>0</v>
      </c>
      <c r="AA66" s="34">
        <f>-('Base-case'!L18-AA20)</f>
        <v>0</v>
      </c>
      <c r="AB66" s="34">
        <f>-('Base-case'!L18-AB20)</f>
        <v>0</v>
      </c>
      <c r="AC66" s="34">
        <f>-('Base-case'!M18-AC20)</f>
        <v>0</v>
      </c>
      <c r="AD66" s="34">
        <f>-('Base-case'!M18-AD20)</f>
        <v>0</v>
      </c>
      <c r="AE66" s="34">
        <f>-('Base-case'!M18-AE20)</f>
        <v>0</v>
      </c>
      <c r="AF66" s="34">
        <f>-('Base-case'!N18-AF20)</f>
        <v>0</v>
      </c>
      <c r="AG66" s="34">
        <f>-('Base-case'!N18-AG20)</f>
        <v>0</v>
      </c>
      <c r="AH66" s="34">
        <f>-('Base-case'!N18-AH20)</f>
        <v>0</v>
      </c>
      <c r="AI66" s="34">
        <f>-('Base-case'!O18-AI20)</f>
        <v>0</v>
      </c>
      <c r="AJ66" s="34">
        <f>-('Base-case'!O18-AJ20)</f>
        <v>0</v>
      </c>
      <c r="AK66" s="34">
        <f>-('Base-case'!O18-AK20)</f>
        <v>0</v>
      </c>
      <c r="AL66" s="34">
        <f>-('Base-case'!P18-AL20)</f>
        <v>0</v>
      </c>
      <c r="AM66" s="34">
        <f>-('Base-case'!P18-AM20)</f>
        <v>0</v>
      </c>
      <c r="AN66" s="34">
        <f>-('Base-case'!P18-AN20)</f>
        <v>0</v>
      </c>
      <c r="AO66" s="34">
        <f>-('Base-case'!Q18-AO20)</f>
        <v>0</v>
      </c>
      <c r="AP66" s="34">
        <f>-('Base-case'!Q18-AP20)</f>
        <v>0</v>
      </c>
      <c r="AQ66" s="34">
        <f>-('Base-case'!Q18-AQ20)</f>
        <v>0</v>
      </c>
      <c r="AR66" s="34">
        <f>-('Base-case'!R18-AR20)</f>
        <v>0</v>
      </c>
      <c r="AS66" s="34">
        <f>-('Base-case'!R18-AS20)</f>
        <v>0</v>
      </c>
      <c r="AT66" s="34">
        <f>-('Base-case'!R18-AT20)</f>
        <v>0</v>
      </c>
      <c r="AU66" s="34">
        <f>-('Base-case'!S18-AU20)</f>
        <v>0</v>
      </c>
      <c r="AV66" s="34">
        <f>-('Base-case'!S18-AV20)</f>
        <v>0</v>
      </c>
      <c r="AW66" s="35">
        <f>-('Base-case'!S18-AW20)</f>
        <v>0</v>
      </c>
    </row>
    <row r="67" spans="1:49" ht="20.25" customHeight="1" x14ac:dyDescent="0.25">
      <c r="A67" s="364"/>
      <c r="B67" s="424"/>
      <c r="C67" s="350"/>
      <c r="D67" s="16" t="s">
        <v>25</v>
      </c>
      <c r="E67" s="63">
        <f>E66*$E$4</f>
        <v>0</v>
      </c>
      <c r="F67" s="34">
        <f>F66*$E$4</f>
        <v>0</v>
      </c>
      <c r="G67" s="34">
        <f>G66*$E$4</f>
        <v>0</v>
      </c>
      <c r="H67" s="34">
        <f>H66*$H$4</f>
        <v>0</v>
      </c>
      <c r="I67" s="34">
        <f>I66*$H$4</f>
        <v>0</v>
      </c>
      <c r="J67" s="34">
        <f>J66*$H$4</f>
        <v>0</v>
      </c>
      <c r="K67" s="34">
        <f>K66*$K$4</f>
        <v>0</v>
      </c>
      <c r="L67" s="34">
        <f>L66*$K$4</f>
        <v>0</v>
      </c>
      <c r="M67" s="34">
        <f>M66*$K$4</f>
        <v>0</v>
      </c>
      <c r="N67" s="34">
        <f>N66*$N$4</f>
        <v>0</v>
      </c>
      <c r="O67" s="34">
        <f>O66*$N$4</f>
        <v>0</v>
      </c>
      <c r="P67" s="34">
        <f>P66*$N$4</f>
        <v>0</v>
      </c>
      <c r="Q67" s="34">
        <f>Q66*$Q$4</f>
        <v>0</v>
      </c>
      <c r="R67" s="34">
        <f>R66*$Q$4</f>
        <v>0</v>
      </c>
      <c r="S67" s="34">
        <f>S66*$Q$4</f>
        <v>0</v>
      </c>
      <c r="T67" s="34">
        <f>T66*$T$4</f>
        <v>0</v>
      </c>
      <c r="U67" s="34">
        <f>U66*$T$4</f>
        <v>0</v>
      </c>
      <c r="V67" s="34">
        <f>V66*$T$4</f>
        <v>0</v>
      </c>
      <c r="W67" s="34">
        <f>W66*$W$4</f>
        <v>0</v>
      </c>
      <c r="X67" s="34">
        <f>X66*$W$4</f>
        <v>0</v>
      </c>
      <c r="Y67" s="34">
        <f>Y66*$W$4</f>
        <v>0</v>
      </c>
      <c r="Z67" s="34">
        <f>Z66*$Z$4</f>
        <v>0</v>
      </c>
      <c r="AA67" s="34">
        <f>AA66*$Z$4</f>
        <v>0</v>
      </c>
      <c r="AB67" s="34">
        <f>AB66*$Z$4</f>
        <v>0</v>
      </c>
      <c r="AC67" s="34">
        <f>AC66*$AC$4</f>
        <v>0</v>
      </c>
      <c r="AD67" s="34">
        <f>AD66*$AC$4</f>
        <v>0</v>
      </c>
      <c r="AE67" s="34">
        <f>AE66*$AC$4</f>
        <v>0</v>
      </c>
      <c r="AF67" s="34">
        <f>AF66*$AF$4</f>
        <v>0</v>
      </c>
      <c r="AG67" s="34">
        <f>AG66*$AF$4</f>
        <v>0</v>
      </c>
      <c r="AH67" s="34">
        <f>AH66*$AF$4</f>
        <v>0</v>
      </c>
      <c r="AI67" s="34">
        <f>AI66*$AI$4</f>
        <v>0</v>
      </c>
      <c r="AJ67" s="34">
        <f>AJ66*$AI$4</f>
        <v>0</v>
      </c>
      <c r="AK67" s="34">
        <f>AK66*$AI$4</f>
        <v>0</v>
      </c>
      <c r="AL67" s="34">
        <f>AL66*$AL$4</f>
        <v>0</v>
      </c>
      <c r="AM67" s="34">
        <f>AM66*$AL$4</f>
        <v>0</v>
      </c>
      <c r="AN67" s="34">
        <f>AN66*$AL$4</f>
        <v>0</v>
      </c>
      <c r="AO67" s="34">
        <f>AO66*$AO$4</f>
        <v>0</v>
      </c>
      <c r="AP67" s="34">
        <f>AP66*$AO$4</f>
        <v>0</v>
      </c>
      <c r="AQ67" s="34">
        <f>AQ66*$AO$4</f>
        <v>0</v>
      </c>
      <c r="AR67" s="34">
        <f>AR66*$AR$4</f>
        <v>0</v>
      </c>
      <c r="AS67" s="34">
        <f>AS66*$AR$4</f>
        <v>0</v>
      </c>
      <c r="AT67" s="34">
        <f>AT66*$AR$4</f>
        <v>0</v>
      </c>
      <c r="AU67" s="34">
        <f>AU66*$AU$4</f>
        <v>0</v>
      </c>
      <c r="AV67" s="34">
        <f>AV66*$AU$4</f>
        <v>0</v>
      </c>
      <c r="AW67" s="35">
        <f>AW66*$AU$4</f>
        <v>0</v>
      </c>
    </row>
    <row r="68" spans="1:49" ht="20.25" customHeight="1" thickBot="1" x14ac:dyDescent="0.3">
      <c r="A68" s="364"/>
      <c r="B68" s="425"/>
      <c r="C68" s="372"/>
      <c r="D68" s="97" t="s">
        <v>92</v>
      </c>
      <c r="E68" s="73" t="str">
        <f>IFERROR(100*E66/'Base-case'!E18,"")</f>
        <v/>
      </c>
      <c r="F68" s="46" t="str">
        <f>IFERROR(100*F66/'Base-case'!E18,"")</f>
        <v/>
      </c>
      <c r="G68" s="46" t="str">
        <f>IFERROR(100*G66/'Base-case'!E18,"")</f>
        <v/>
      </c>
      <c r="H68" s="46" t="str">
        <f>IFERROR(100*H66/'Base-case'!F18,"")</f>
        <v/>
      </c>
      <c r="I68" s="46" t="str">
        <f>IFERROR(100*I66/'Base-case'!F18,"")</f>
        <v/>
      </c>
      <c r="J68" s="46" t="str">
        <f>IFERROR(100*J66/'Base-case'!F18,"")</f>
        <v/>
      </c>
      <c r="K68" s="46" t="str">
        <f>IFERROR(100*K66/'Base-case'!G18,"")</f>
        <v/>
      </c>
      <c r="L68" s="46" t="str">
        <f>IFERROR(100*L66/'Base-case'!G18,"")</f>
        <v/>
      </c>
      <c r="M68" s="46" t="str">
        <f>IFERROR(100*M66/'Base-case'!G18,"")</f>
        <v/>
      </c>
      <c r="N68" s="46" t="str">
        <f>IFERROR(100*N66/'Base-case'!H18,"")</f>
        <v/>
      </c>
      <c r="O68" s="46" t="str">
        <f>IFERROR(100*O66/'Base-case'!H18,"")</f>
        <v/>
      </c>
      <c r="P68" s="46" t="str">
        <f>IFERROR(100*P66/'Base-case'!H18,"")</f>
        <v/>
      </c>
      <c r="Q68" s="46" t="str">
        <f>IFERROR(100*Q66/'Base-case'!I18,"")</f>
        <v/>
      </c>
      <c r="R68" s="46" t="str">
        <f>IFERROR(100*R66/'Base-case'!I18,"")</f>
        <v/>
      </c>
      <c r="S68" s="46" t="str">
        <f>IFERROR(100*S66/'Base-case'!I18,"")</f>
        <v/>
      </c>
      <c r="T68" s="46" t="str">
        <f>IFERROR(100*T66/'Base-case'!J18,"")</f>
        <v/>
      </c>
      <c r="U68" s="46" t="str">
        <f>IFERROR(100*U66/'Base-case'!J18,"")</f>
        <v/>
      </c>
      <c r="V68" s="46" t="str">
        <f>IFERROR(100*V66/'Base-case'!J18,"")</f>
        <v/>
      </c>
      <c r="W68" s="46" t="str">
        <f>IFERROR(100*W66/'Base-case'!K18,"")</f>
        <v/>
      </c>
      <c r="X68" s="46" t="str">
        <f>IFERROR(100*X66/'Base-case'!K18,"")</f>
        <v/>
      </c>
      <c r="Y68" s="46" t="str">
        <f>IFERROR(100*Y66/'Base-case'!K18,"")</f>
        <v/>
      </c>
      <c r="Z68" s="46" t="str">
        <f>IFERROR(100*Z66/'Base-case'!L18,"")</f>
        <v/>
      </c>
      <c r="AA68" s="46" t="str">
        <f>IFERROR(100*AA66/'Base-case'!L18,"")</f>
        <v/>
      </c>
      <c r="AB68" s="46" t="str">
        <f>IFERROR(100*AB66/'Base-case'!L18,"")</f>
        <v/>
      </c>
      <c r="AC68" s="46" t="str">
        <f>IFERROR(100*AC66/'Base-case'!M18,"")</f>
        <v/>
      </c>
      <c r="AD68" s="46" t="str">
        <f>IFERROR(100*AD66/'Base-case'!M18,"")</f>
        <v/>
      </c>
      <c r="AE68" s="46" t="str">
        <f>IFERROR(100*AE66/'Base-case'!M18,"")</f>
        <v/>
      </c>
      <c r="AF68" s="46" t="str">
        <f>IFERROR(100*AF66/'Base-case'!N18,"")</f>
        <v/>
      </c>
      <c r="AG68" s="46" t="str">
        <f>IFERROR(100*AG66/'Base-case'!N18,"")</f>
        <v/>
      </c>
      <c r="AH68" s="46" t="str">
        <f>IFERROR(100*AH66/'Base-case'!N18,"")</f>
        <v/>
      </c>
      <c r="AI68" s="46" t="str">
        <f>IFERROR(100*AI66/'Base-case'!O18,"")</f>
        <v/>
      </c>
      <c r="AJ68" s="46" t="str">
        <f>IFERROR(100*AJ66/'Base-case'!O18,"")</f>
        <v/>
      </c>
      <c r="AK68" s="46" t="str">
        <f>IFERROR(100*AK66/'Base-case'!O18,"")</f>
        <v/>
      </c>
      <c r="AL68" s="46" t="str">
        <f>IFERROR(100*AL66/'Base-case'!P18,"")</f>
        <v/>
      </c>
      <c r="AM68" s="46" t="str">
        <f>IFERROR(100*AM66/'Base-case'!P18,"")</f>
        <v/>
      </c>
      <c r="AN68" s="46" t="str">
        <f>IFERROR(100*AN66/'Base-case'!P18,"")</f>
        <v/>
      </c>
      <c r="AO68" s="46" t="str">
        <f>IFERROR(100*AO66/'Base-case'!Q18,"")</f>
        <v/>
      </c>
      <c r="AP68" s="46" t="str">
        <f>IFERROR(100*AP66/'Base-case'!Q18,"")</f>
        <v/>
      </c>
      <c r="AQ68" s="46" t="str">
        <f>IFERROR(100*AQ66/'Base-case'!Q18,"")</f>
        <v/>
      </c>
      <c r="AR68" s="46" t="str">
        <f>IFERROR(100*AR66/'Base-case'!R18,"")</f>
        <v/>
      </c>
      <c r="AS68" s="46" t="str">
        <f>IFERROR(100*AS66/'Base-case'!R18,"")</f>
        <v/>
      </c>
      <c r="AT68" s="46" t="str">
        <f>IFERROR(100*AT66/'Base-case'!R18,"")</f>
        <v/>
      </c>
      <c r="AU68" s="46" t="str">
        <f>IFERROR(100*AU66/'Base-case'!S18,"")</f>
        <v/>
      </c>
      <c r="AV68" s="46" t="str">
        <f>IFERROR(100*AV66/'Base-case'!S18,"")</f>
        <v/>
      </c>
      <c r="AW68" s="47" t="str">
        <f>IFERROR(100*AW66/'Base-case'!S18,"")</f>
        <v/>
      </c>
    </row>
    <row r="69" spans="1:49" ht="21" customHeight="1" x14ac:dyDescent="0.25">
      <c r="A69" s="364"/>
      <c r="B69" s="423" t="s">
        <v>88</v>
      </c>
      <c r="C69" s="349" t="s">
        <v>174</v>
      </c>
      <c r="D69" s="53" t="s">
        <v>160</v>
      </c>
      <c r="E69" s="71">
        <f>'Base-case'!E21-E23</f>
        <v>0</v>
      </c>
      <c r="F69" s="120">
        <f>'Base-case'!E21-F23</f>
        <v>0</v>
      </c>
      <c r="G69" s="120">
        <f>'Base-case'!E21-G23</f>
        <v>0</v>
      </c>
      <c r="H69" s="120">
        <f>'Base-case'!F21-H23</f>
        <v>0</v>
      </c>
      <c r="I69" s="120">
        <f>'Base-case'!F21-I23</f>
        <v>0</v>
      </c>
      <c r="J69" s="120">
        <f>'Base-case'!F21-J23</f>
        <v>0</v>
      </c>
      <c r="K69" s="120">
        <f>'Base-case'!G21-K23</f>
        <v>0</v>
      </c>
      <c r="L69" s="120">
        <f>'Base-case'!G21-L23</f>
        <v>0</v>
      </c>
      <c r="M69" s="120">
        <f>'Base-case'!G21-M23</f>
        <v>0</v>
      </c>
      <c r="N69" s="120">
        <f>'Base-case'!H21-N23</f>
        <v>0</v>
      </c>
      <c r="O69" s="120">
        <f>'Base-case'!H21-O23</f>
        <v>0</v>
      </c>
      <c r="P69" s="120">
        <f>'Base-case'!H21-P23</f>
        <v>0</v>
      </c>
      <c r="Q69" s="120">
        <f>'Base-case'!I21-Q23</f>
        <v>0</v>
      </c>
      <c r="R69" s="120">
        <f>'Base-case'!I21-R23</f>
        <v>0</v>
      </c>
      <c r="S69" s="120">
        <f>'Base-case'!I21-S23</f>
        <v>0</v>
      </c>
      <c r="T69" s="120">
        <f>'Base-case'!J21-T23</f>
        <v>0</v>
      </c>
      <c r="U69" s="120">
        <f>'Base-case'!J21-U23</f>
        <v>0</v>
      </c>
      <c r="V69" s="120">
        <f>'Base-case'!J21-V23</f>
        <v>0</v>
      </c>
      <c r="W69" s="120">
        <f>'Base-case'!K21-W23</f>
        <v>0</v>
      </c>
      <c r="X69" s="120">
        <f>'Base-case'!K21-X23</f>
        <v>0</v>
      </c>
      <c r="Y69" s="120">
        <f>'Base-case'!K21-Y23</f>
        <v>0</v>
      </c>
      <c r="Z69" s="120">
        <f>'Base-case'!L21-Z23</f>
        <v>0</v>
      </c>
      <c r="AA69" s="120">
        <f>'Base-case'!L21-AA23</f>
        <v>0</v>
      </c>
      <c r="AB69" s="120">
        <f>'Base-case'!L21-AB23</f>
        <v>0</v>
      </c>
      <c r="AC69" s="120">
        <f>'Base-case'!M21-AC23</f>
        <v>0</v>
      </c>
      <c r="AD69" s="120">
        <f>'Base-case'!M21-AD23</f>
        <v>0</v>
      </c>
      <c r="AE69" s="120">
        <f>'Base-case'!M21-AE23</f>
        <v>0</v>
      </c>
      <c r="AF69" s="120">
        <f>'Base-case'!N21-AF23</f>
        <v>0</v>
      </c>
      <c r="AG69" s="120">
        <f>'Base-case'!N21-AG23</f>
        <v>0</v>
      </c>
      <c r="AH69" s="120">
        <f>'Base-case'!N21-AH23</f>
        <v>0</v>
      </c>
      <c r="AI69" s="120">
        <f>'Base-case'!O21-AI23</f>
        <v>0</v>
      </c>
      <c r="AJ69" s="120">
        <f>'Base-case'!O21-AJ23</f>
        <v>0</v>
      </c>
      <c r="AK69" s="120">
        <f>'Base-case'!O21-AK23</f>
        <v>0</v>
      </c>
      <c r="AL69" s="120">
        <f>'Base-case'!P21-AL23</f>
        <v>0</v>
      </c>
      <c r="AM69" s="120">
        <f>'Base-case'!P21-AM23</f>
        <v>0</v>
      </c>
      <c r="AN69" s="120">
        <f>'Base-case'!P21-AN23</f>
        <v>0</v>
      </c>
      <c r="AO69" s="120">
        <f>'Base-case'!Q21-AO23</f>
        <v>0</v>
      </c>
      <c r="AP69" s="120">
        <f>'Base-case'!Q21-AP23</f>
        <v>0</v>
      </c>
      <c r="AQ69" s="120">
        <f>'Base-case'!Q21-AQ23</f>
        <v>0</v>
      </c>
      <c r="AR69" s="120">
        <f>'Base-case'!R21-AR23</f>
        <v>0</v>
      </c>
      <c r="AS69" s="120">
        <f>'Base-case'!R21-AS23</f>
        <v>0</v>
      </c>
      <c r="AT69" s="120">
        <f>'Base-case'!R21-AT23</f>
        <v>0</v>
      </c>
      <c r="AU69" s="120">
        <f>'Base-case'!S21-AU23</f>
        <v>0</v>
      </c>
      <c r="AV69" s="120">
        <f>'Base-case'!S21-AV23</f>
        <v>0</v>
      </c>
      <c r="AW69" s="121">
        <f>'Base-case'!S21-AW23</f>
        <v>0</v>
      </c>
    </row>
    <row r="70" spans="1:49" ht="21" customHeight="1" x14ac:dyDescent="0.25">
      <c r="A70" s="364"/>
      <c r="B70" s="424"/>
      <c r="C70" s="350"/>
      <c r="D70" s="17" t="s">
        <v>26</v>
      </c>
      <c r="E70" s="63">
        <f>E69*$E$4</f>
        <v>0</v>
      </c>
      <c r="F70" s="34">
        <f>F69*$E$4</f>
        <v>0</v>
      </c>
      <c r="G70" s="34">
        <f>G69*$E$4</f>
        <v>0</v>
      </c>
      <c r="H70" s="34">
        <f>H69*$H$4</f>
        <v>0</v>
      </c>
      <c r="I70" s="34">
        <f>I69*$H$4</f>
        <v>0</v>
      </c>
      <c r="J70" s="34">
        <f>J69*$H$4</f>
        <v>0</v>
      </c>
      <c r="K70" s="34">
        <f>K69*$K$4</f>
        <v>0</v>
      </c>
      <c r="L70" s="34">
        <f>L69*$K$4</f>
        <v>0</v>
      </c>
      <c r="M70" s="34">
        <f>M69*$K$4</f>
        <v>0</v>
      </c>
      <c r="N70" s="34">
        <f>N69*$N$4</f>
        <v>0</v>
      </c>
      <c r="O70" s="34">
        <f>O69*$N$4</f>
        <v>0</v>
      </c>
      <c r="P70" s="34">
        <f>P69*$N$4</f>
        <v>0</v>
      </c>
      <c r="Q70" s="34">
        <f>Q69*$Q$4</f>
        <v>0</v>
      </c>
      <c r="R70" s="34">
        <f>R69*$Q$4</f>
        <v>0</v>
      </c>
      <c r="S70" s="34">
        <f>S69*$Q$4</f>
        <v>0</v>
      </c>
      <c r="T70" s="34">
        <f>T69*$T$4</f>
        <v>0</v>
      </c>
      <c r="U70" s="34">
        <f>U69*$T$4</f>
        <v>0</v>
      </c>
      <c r="V70" s="34">
        <f>V69*$T$4</f>
        <v>0</v>
      </c>
      <c r="W70" s="34">
        <f>W69*$W$4</f>
        <v>0</v>
      </c>
      <c r="X70" s="34">
        <f>X69*$W$4</f>
        <v>0</v>
      </c>
      <c r="Y70" s="34">
        <f>Y69*$W$4</f>
        <v>0</v>
      </c>
      <c r="Z70" s="34">
        <f>Z69*$Z$4</f>
        <v>0</v>
      </c>
      <c r="AA70" s="34">
        <f>AA69*$Z$4</f>
        <v>0</v>
      </c>
      <c r="AB70" s="34">
        <f>AB69*$Z$4</f>
        <v>0</v>
      </c>
      <c r="AC70" s="34">
        <f>AC69*$AC$4</f>
        <v>0</v>
      </c>
      <c r="AD70" s="34">
        <f>AD69*$AC$4</f>
        <v>0</v>
      </c>
      <c r="AE70" s="34">
        <f>AE69*$AC$4</f>
        <v>0</v>
      </c>
      <c r="AF70" s="34">
        <f>AF69*$AF$4</f>
        <v>0</v>
      </c>
      <c r="AG70" s="34">
        <f>AG69*$AF$4</f>
        <v>0</v>
      </c>
      <c r="AH70" s="34">
        <f>AH69*$AF$4</f>
        <v>0</v>
      </c>
      <c r="AI70" s="34">
        <f>AI69*$AI$4</f>
        <v>0</v>
      </c>
      <c r="AJ70" s="34">
        <f>AJ69*$AI$4</f>
        <v>0</v>
      </c>
      <c r="AK70" s="34">
        <f>AK69*$AI$4</f>
        <v>0</v>
      </c>
      <c r="AL70" s="34">
        <f>AL69*$AL$4</f>
        <v>0</v>
      </c>
      <c r="AM70" s="34">
        <f>AM69*$AL$4</f>
        <v>0</v>
      </c>
      <c r="AN70" s="34">
        <f>AN69*$AL$4</f>
        <v>0</v>
      </c>
      <c r="AO70" s="34">
        <f>AO69*$AO$4</f>
        <v>0</v>
      </c>
      <c r="AP70" s="34">
        <f>AP69*$AO$4</f>
        <v>0</v>
      </c>
      <c r="AQ70" s="34">
        <f>AQ69*$AO$4</f>
        <v>0</v>
      </c>
      <c r="AR70" s="34">
        <f>AR69*$AR$4</f>
        <v>0</v>
      </c>
      <c r="AS70" s="34">
        <f>AS69*$AR$4</f>
        <v>0</v>
      </c>
      <c r="AT70" s="34">
        <f>AT69*$AR$4</f>
        <v>0</v>
      </c>
      <c r="AU70" s="34">
        <f>AU69*$AU$4</f>
        <v>0</v>
      </c>
      <c r="AV70" s="34">
        <f>AV69*$AU$4</f>
        <v>0</v>
      </c>
      <c r="AW70" s="35">
        <f>AW69*$AU$4</f>
        <v>0</v>
      </c>
    </row>
    <row r="71" spans="1:49" ht="21" customHeight="1" x14ac:dyDescent="0.25">
      <c r="A71" s="364"/>
      <c r="B71" s="424"/>
      <c r="C71" s="350"/>
      <c r="D71" s="17" t="s">
        <v>92</v>
      </c>
      <c r="E71" s="63" t="str">
        <f>IFERROR(100*E69/'Base-case'!E21,"")</f>
        <v/>
      </c>
      <c r="F71" s="34" t="str">
        <f>IFERROR(100*F69/'Base-case'!E21,"")</f>
        <v/>
      </c>
      <c r="G71" s="34" t="str">
        <f>IFERROR(100*G69/'Base-case'!E21,"")</f>
        <v/>
      </c>
      <c r="H71" s="34" t="str">
        <f>IFERROR(100*H69/'Base-case'!F21,"")</f>
        <v/>
      </c>
      <c r="I71" s="34" t="str">
        <f>IFERROR(100*I69/'Base-case'!F21,"")</f>
        <v/>
      </c>
      <c r="J71" s="34" t="str">
        <f>IFERROR(100*J69/'Base-case'!F21,"")</f>
        <v/>
      </c>
      <c r="K71" s="34" t="str">
        <f>IFERROR(100*K69/'Base-case'!G21,"")</f>
        <v/>
      </c>
      <c r="L71" s="34" t="str">
        <f>IFERROR(100*L69/'Base-case'!G21,"")</f>
        <v/>
      </c>
      <c r="M71" s="34" t="str">
        <f>IFERROR(100*M69/'Base-case'!G21,"")</f>
        <v/>
      </c>
      <c r="N71" s="34" t="str">
        <f>IFERROR(100*N69/'Base-case'!H21,"")</f>
        <v/>
      </c>
      <c r="O71" s="34" t="str">
        <f>IFERROR(100*O69/'Base-case'!H21,"")</f>
        <v/>
      </c>
      <c r="P71" s="34" t="str">
        <f>IFERROR(100*P69/'Base-case'!H21,"")</f>
        <v/>
      </c>
      <c r="Q71" s="34" t="str">
        <f>IFERROR(100*Q69/'Base-case'!I21,"")</f>
        <v/>
      </c>
      <c r="R71" s="34" t="str">
        <f>IFERROR(100*R69/'Base-case'!I21,"")</f>
        <v/>
      </c>
      <c r="S71" s="34" t="str">
        <f>IFERROR(100*S69/'Base-case'!I21,"")</f>
        <v/>
      </c>
      <c r="T71" s="34" t="str">
        <f>IFERROR(100*T69/'Base-case'!J21,"")</f>
        <v/>
      </c>
      <c r="U71" s="34" t="str">
        <f>IFERROR(100*U69/'Base-case'!J21,"")</f>
        <v/>
      </c>
      <c r="V71" s="34" t="str">
        <f>IFERROR(100*V69/'Base-case'!J21,"")</f>
        <v/>
      </c>
      <c r="W71" s="34" t="str">
        <f>IFERROR(100*W69/'Base-case'!K21,"")</f>
        <v/>
      </c>
      <c r="X71" s="34" t="str">
        <f>IFERROR(100*X69/'Base-case'!K21,"")</f>
        <v/>
      </c>
      <c r="Y71" s="34" t="str">
        <f>IFERROR(100*Y69/'Base-case'!K21,"")</f>
        <v/>
      </c>
      <c r="Z71" s="34" t="str">
        <f>IFERROR(100*Z69/'Base-case'!L21,"")</f>
        <v/>
      </c>
      <c r="AA71" s="34" t="str">
        <f>IFERROR(100*AA69/'Base-case'!L21,"")</f>
        <v/>
      </c>
      <c r="AB71" s="34" t="str">
        <f>IFERROR(100*AB69/'Base-case'!L21,"")</f>
        <v/>
      </c>
      <c r="AC71" s="34" t="str">
        <f>IFERROR(100*AC69/'Base-case'!M21,"")</f>
        <v/>
      </c>
      <c r="AD71" s="34" t="str">
        <f>IFERROR(100*AD69/'Base-case'!M21,"")</f>
        <v/>
      </c>
      <c r="AE71" s="34" t="str">
        <f>IFERROR(100*AE69/'Base-case'!M21,"")</f>
        <v/>
      </c>
      <c r="AF71" s="34" t="str">
        <f>IFERROR(100*AF69/'Base-case'!N21,"")</f>
        <v/>
      </c>
      <c r="AG71" s="34" t="str">
        <f>IFERROR(100*AG69/'Base-case'!N21,"")</f>
        <v/>
      </c>
      <c r="AH71" s="34" t="str">
        <f>IFERROR(100*AH69/'Base-case'!N21,"")</f>
        <v/>
      </c>
      <c r="AI71" s="34" t="str">
        <f>IFERROR(100*AI69/'Base-case'!O21,"")</f>
        <v/>
      </c>
      <c r="AJ71" s="34" t="str">
        <f>IFERROR(100*AJ69/'Base-case'!O21,"")</f>
        <v/>
      </c>
      <c r="AK71" s="34" t="str">
        <f>IFERROR(100*AK69/'Base-case'!O21,"")</f>
        <v/>
      </c>
      <c r="AL71" s="34" t="str">
        <f>IFERROR(100*AL69/'Base-case'!P21,"")</f>
        <v/>
      </c>
      <c r="AM71" s="34" t="str">
        <f>IFERROR(100*AM69/'Base-case'!P21,"")</f>
        <v/>
      </c>
      <c r="AN71" s="34" t="str">
        <f>IFERROR(100*AN69/'Base-case'!P21,"")</f>
        <v/>
      </c>
      <c r="AO71" s="34" t="str">
        <f>IFERROR(100*AO69/'Base-case'!Q21,"")</f>
        <v/>
      </c>
      <c r="AP71" s="34" t="str">
        <f>IFERROR(100*AP69/'Base-case'!Q21,"")</f>
        <v/>
      </c>
      <c r="AQ71" s="34" t="str">
        <f>IFERROR(100*AQ69/'Base-case'!Q21,"")</f>
        <v/>
      </c>
      <c r="AR71" s="34" t="str">
        <f>IFERROR(100*AR69/'Base-case'!R21,"")</f>
        <v/>
      </c>
      <c r="AS71" s="34" t="str">
        <f>IFERROR(100*AS69/'Base-case'!R21,"")</f>
        <v/>
      </c>
      <c r="AT71" s="34" t="str">
        <f>IFERROR(100*AT69/'Base-case'!R21,"")</f>
        <v/>
      </c>
      <c r="AU71" s="34" t="str">
        <f>IFERROR(100*AU69/'Base-case'!S21,"")</f>
        <v/>
      </c>
      <c r="AV71" s="34" t="str">
        <f>IFERROR(100*AV69/'Base-case'!S21,"")</f>
        <v/>
      </c>
      <c r="AW71" s="35" t="str">
        <f>IFERROR(100*AW69/'Base-case'!S21,"")</f>
        <v/>
      </c>
    </row>
    <row r="72" spans="1:49" ht="27.75" customHeight="1" x14ac:dyDescent="0.25">
      <c r="A72" s="364"/>
      <c r="B72" s="424"/>
      <c r="C72" s="350" t="s">
        <v>175</v>
      </c>
      <c r="D72" s="17" t="s">
        <v>160</v>
      </c>
      <c r="E72" s="63">
        <f>'Base-case'!E23-E25</f>
        <v>0</v>
      </c>
      <c r="F72" s="34">
        <f>'Base-case'!E23-F25</f>
        <v>0</v>
      </c>
      <c r="G72" s="34">
        <f>'Base-case'!E23-G25</f>
        <v>0</v>
      </c>
      <c r="H72" s="34">
        <f>'Base-case'!F23-H25</f>
        <v>0</v>
      </c>
      <c r="I72" s="34">
        <f>'Base-case'!F23-I25</f>
        <v>0</v>
      </c>
      <c r="J72" s="34">
        <f>'Base-case'!F23-J25</f>
        <v>0</v>
      </c>
      <c r="K72" s="34">
        <f>'Base-case'!G23-K25</f>
        <v>0</v>
      </c>
      <c r="L72" s="34">
        <f>'Base-case'!G23-L25</f>
        <v>0</v>
      </c>
      <c r="M72" s="34">
        <f>'Base-case'!G23-M25</f>
        <v>0</v>
      </c>
      <c r="N72" s="34">
        <f>'Base-case'!H23-N25</f>
        <v>0</v>
      </c>
      <c r="O72" s="34">
        <f>'Base-case'!H23-O25</f>
        <v>0</v>
      </c>
      <c r="P72" s="34">
        <f>'Base-case'!H23-P25</f>
        <v>0</v>
      </c>
      <c r="Q72" s="34">
        <f>'Base-case'!I23-Q25</f>
        <v>0</v>
      </c>
      <c r="R72" s="34">
        <f>'Base-case'!I23-R25</f>
        <v>0</v>
      </c>
      <c r="S72" s="34">
        <f>'Base-case'!I23-S25</f>
        <v>0</v>
      </c>
      <c r="T72" s="34">
        <f>'Base-case'!J23-T25</f>
        <v>0</v>
      </c>
      <c r="U72" s="34">
        <f>'Base-case'!J23-U25</f>
        <v>0</v>
      </c>
      <c r="V72" s="34">
        <f>'Base-case'!J23-V25</f>
        <v>0</v>
      </c>
      <c r="W72" s="34">
        <f>'Base-case'!K23-W25</f>
        <v>0</v>
      </c>
      <c r="X72" s="34">
        <f>'Base-case'!K23-X25</f>
        <v>0</v>
      </c>
      <c r="Y72" s="34">
        <f>'Base-case'!K23-Y25</f>
        <v>0</v>
      </c>
      <c r="Z72" s="34">
        <f>'Base-case'!L23-Z25</f>
        <v>0</v>
      </c>
      <c r="AA72" s="34">
        <f>'Base-case'!L23-AA25</f>
        <v>0</v>
      </c>
      <c r="AB72" s="34">
        <f>'Base-case'!L23-AB25</f>
        <v>0</v>
      </c>
      <c r="AC72" s="34">
        <f>'Base-case'!M23-AC25</f>
        <v>0</v>
      </c>
      <c r="AD72" s="34">
        <f>'Base-case'!M23-AD25</f>
        <v>0</v>
      </c>
      <c r="AE72" s="34">
        <f>'Base-case'!M23-AE25</f>
        <v>0</v>
      </c>
      <c r="AF72" s="34">
        <f>'Base-case'!N23-AF25</f>
        <v>0</v>
      </c>
      <c r="AG72" s="34">
        <f>'Base-case'!N23-AG25</f>
        <v>0</v>
      </c>
      <c r="AH72" s="34">
        <f>'Base-case'!N23-AH25</f>
        <v>0</v>
      </c>
      <c r="AI72" s="34">
        <f>'Base-case'!O23-AI25</f>
        <v>0</v>
      </c>
      <c r="AJ72" s="34">
        <f>'Base-case'!O23-AJ25</f>
        <v>0</v>
      </c>
      <c r="AK72" s="34">
        <f>'Base-case'!O23-AK25</f>
        <v>0</v>
      </c>
      <c r="AL72" s="34">
        <f>'Base-case'!P23-AL25</f>
        <v>0</v>
      </c>
      <c r="AM72" s="34">
        <f>'Base-case'!P23-AM25</f>
        <v>0</v>
      </c>
      <c r="AN72" s="34">
        <f>'Base-case'!P23-AN25</f>
        <v>0</v>
      </c>
      <c r="AO72" s="34">
        <f>'Base-case'!Q23-AO25</f>
        <v>0</v>
      </c>
      <c r="AP72" s="34">
        <f>'Base-case'!Q23-AP25</f>
        <v>0</v>
      </c>
      <c r="AQ72" s="34">
        <f>'Base-case'!Q23-AQ25</f>
        <v>0</v>
      </c>
      <c r="AR72" s="34">
        <f>'Base-case'!R23-AR25</f>
        <v>0</v>
      </c>
      <c r="AS72" s="34">
        <f>'Base-case'!R23-AS25</f>
        <v>0</v>
      </c>
      <c r="AT72" s="34">
        <f>'Base-case'!R23-AT25</f>
        <v>0</v>
      </c>
      <c r="AU72" s="34">
        <f>'Base-case'!S23-AU25</f>
        <v>0</v>
      </c>
      <c r="AV72" s="34">
        <f>'Base-case'!S23-AV25</f>
        <v>0</v>
      </c>
      <c r="AW72" s="35">
        <f>'Base-case'!S23-AW25</f>
        <v>0</v>
      </c>
    </row>
    <row r="73" spans="1:49" ht="27.75" customHeight="1" x14ac:dyDescent="0.25">
      <c r="A73" s="364"/>
      <c r="B73" s="424"/>
      <c r="C73" s="350"/>
      <c r="D73" s="17" t="s">
        <v>26</v>
      </c>
      <c r="E73" s="63">
        <f>E72*$E$4</f>
        <v>0</v>
      </c>
      <c r="F73" s="34">
        <f>F72*$E$4</f>
        <v>0</v>
      </c>
      <c r="G73" s="34">
        <f>G72*$E$4</f>
        <v>0</v>
      </c>
      <c r="H73" s="34">
        <f>H72*$H$4</f>
        <v>0</v>
      </c>
      <c r="I73" s="34">
        <f>I72*$H$4</f>
        <v>0</v>
      </c>
      <c r="J73" s="34">
        <f>J72*$H$4</f>
        <v>0</v>
      </c>
      <c r="K73" s="34">
        <f>K72*$K$4</f>
        <v>0</v>
      </c>
      <c r="L73" s="34">
        <f>L72*$K$4</f>
        <v>0</v>
      </c>
      <c r="M73" s="34">
        <f>M72*$K$4</f>
        <v>0</v>
      </c>
      <c r="N73" s="34">
        <f>N72*$N$4</f>
        <v>0</v>
      </c>
      <c r="O73" s="34">
        <f>O72*$N$4</f>
        <v>0</v>
      </c>
      <c r="P73" s="34">
        <f>P72*$N$4</f>
        <v>0</v>
      </c>
      <c r="Q73" s="34">
        <f>Q72*$Q$4</f>
        <v>0</v>
      </c>
      <c r="R73" s="34">
        <f>R72*$Q$4</f>
        <v>0</v>
      </c>
      <c r="S73" s="34">
        <f>S72*$Q$4</f>
        <v>0</v>
      </c>
      <c r="T73" s="34">
        <f>T72*$T$4</f>
        <v>0</v>
      </c>
      <c r="U73" s="34">
        <f>U72*$T$4</f>
        <v>0</v>
      </c>
      <c r="V73" s="34">
        <f>V72*$T$4</f>
        <v>0</v>
      </c>
      <c r="W73" s="34">
        <f>W72*$W$4</f>
        <v>0</v>
      </c>
      <c r="X73" s="34">
        <f>X72*$W$4</f>
        <v>0</v>
      </c>
      <c r="Y73" s="34">
        <f>Y72*$W$4</f>
        <v>0</v>
      </c>
      <c r="Z73" s="34">
        <f>Z72*$Z$4</f>
        <v>0</v>
      </c>
      <c r="AA73" s="34">
        <f>AA72*$Z$4</f>
        <v>0</v>
      </c>
      <c r="AB73" s="34">
        <f>AB72*$Z$4</f>
        <v>0</v>
      </c>
      <c r="AC73" s="34">
        <f>AC72*$AC$4</f>
        <v>0</v>
      </c>
      <c r="AD73" s="34">
        <f>AD72*$AC$4</f>
        <v>0</v>
      </c>
      <c r="AE73" s="34">
        <f>AE72*$AC$4</f>
        <v>0</v>
      </c>
      <c r="AF73" s="34">
        <f>AF72*$AF$4</f>
        <v>0</v>
      </c>
      <c r="AG73" s="34">
        <f>AG72*$AF$4</f>
        <v>0</v>
      </c>
      <c r="AH73" s="34">
        <f>AH72*$AF$4</f>
        <v>0</v>
      </c>
      <c r="AI73" s="34">
        <f>AI72*$AI$4</f>
        <v>0</v>
      </c>
      <c r="AJ73" s="34">
        <f>AJ72*$AI$4</f>
        <v>0</v>
      </c>
      <c r="AK73" s="34">
        <f>AK72*$AI$4</f>
        <v>0</v>
      </c>
      <c r="AL73" s="34">
        <f>AL72*$AL$4</f>
        <v>0</v>
      </c>
      <c r="AM73" s="34">
        <f>AM72*$AL$4</f>
        <v>0</v>
      </c>
      <c r="AN73" s="34">
        <f>AN72*$AL$4</f>
        <v>0</v>
      </c>
      <c r="AO73" s="34">
        <f>AO72*$AO$4</f>
        <v>0</v>
      </c>
      <c r="AP73" s="34">
        <f>AP72*$AO$4</f>
        <v>0</v>
      </c>
      <c r="AQ73" s="34">
        <f>AQ72*$AO$4</f>
        <v>0</v>
      </c>
      <c r="AR73" s="34">
        <f>AR72*$AR$4</f>
        <v>0</v>
      </c>
      <c r="AS73" s="34">
        <f>AS72*$AR$4</f>
        <v>0</v>
      </c>
      <c r="AT73" s="34">
        <f>AT72*$AR$4</f>
        <v>0</v>
      </c>
      <c r="AU73" s="34">
        <f>AU72*$AU$4</f>
        <v>0</v>
      </c>
      <c r="AV73" s="34">
        <f>AV72*$AU$4</f>
        <v>0</v>
      </c>
      <c r="AW73" s="35">
        <f>AW72*$AU$4</f>
        <v>0</v>
      </c>
    </row>
    <row r="74" spans="1:49" ht="27.75" customHeight="1" x14ac:dyDescent="0.25">
      <c r="A74" s="364"/>
      <c r="B74" s="424"/>
      <c r="C74" s="350"/>
      <c r="D74" s="17" t="s">
        <v>92</v>
      </c>
      <c r="E74" s="63" t="str">
        <f>IFERROR(100*E72/'Base-case'!E23,"")</f>
        <v/>
      </c>
      <c r="F74" s="34" t="str">
        <f>IFERROR(100*F72/'Base-case'!E23,"")</f>
        <v/>
      </c>
      <c r="G74" s="34" t="str">
        <f>IFERROR(100*G72/'Base-case'!E23,"")</f>
        <v/>
      </c>
      <c r="H74" s="34" t="str">
        <f>IFERROR(100*H72/'Base-case'!F23,"")</f>
        <v/>
      </c>
      <c r="I74" s="34" t="str">
        <f>IFERROR(100*I72/'Base-case'!F23,"")</f>
        <v/>
      </c>
      <c r="J74" s="34" t="str">
        <f>IFERROR(100*J72/'Base-case'!F23,"")</f>
        <v/>
      </c>
      <c r="K74" s="34" t="str">
        <f>IFERROR(100*K72/'Base-case'!G23,"")</f>
        <v/>
      </c>
      <c r="L74" s="34" t="str">
        <f>IFERROR(100*L72/'Base-case'!G23,"")</f>
        <v/>
      </c>
      <c r="M74" s="34" t="str">
        <f>IFERROR(100*M72/'Base-case'!G23,"")</f>
        <v/>
      </c>
      <c r="N74" s="34" t="str">
        <f>IFERROR(100*N72/'Base-case'!H23,"")</f>
        <v/>
      </c>
      <c r="O74" s="34" t="str">
        <f>IFERROR(100*O72/'Base-case'!H23,"")</f>
        <v/>
      </c>
      <c r="P74" s="34" t="str">
        <f>IFERROR(100*P72/'Base-case'!H23,"")</f>
        <v/>
      </c>
      <c r="Q74" s="34" t="str">
        <f>IFERROR(100*Q72/'Base-case'!I23,"")</f>
        <v/>
      </c>
      <c r="R74" s="34" t="str">
        <f>IFERROR(100*R72/'Base-case'!I23,"")</f>
        <v/>
      </c>
      <c r="S74" s="34" t="str">
        <f>IFERROR(100*S72/'Base-case'!I23,"")</f>
        <v/>
      </c>
      <c r="T74" s="34" t="str">
        <f>IFERROR(100*T72/'Base-case'!J23,"")</f>
        <v/>
      </c>
      <c r="U74" s="34" t="str">
        <f>IFERROR(100*U72/'Base-case'!J23,"")</f>
        <v/>
      </c>
      <c r="V74" s="34" t="str">
        <f>IFERROR(100*V72/'Base-case'!J23,"")</f>
        <v/>
      </c>
      <c r="W74" s="34" t="str">
        <f>IFERROR(100*W72/'Base-case'!K23,"")</f>
        <v/>
      </c>
      <c r="X74" s="34" t="str">
        <f>IFERROR(100*X72/'Base-case'!K23,"")</f>
        <v/>
      </c>
      <c r="Y74" s="34" t="str">
        <f>IFERROR(100*Y72/'Base-case'!K23,"")</f>
        <v/>
      </c>
      <c r="Z74" s="34" t="str">
        <f>IFERROR(100*Z72/'Base-case'!L23,"")</f>
        <v/>
      </c>
      <c r="AA74" s="34" t="str">
        <f>IFERROR(100*AA72/'Base-case'!L23,"")</f>
        <v/>
      </c>
      <c r="AB74" s="34" t="str">
        <f>IFERROR(100*AB72/'Base-case'!L23,"")</f>
        <v/>
      </c>
      <c r="AC74" s="34" t="str">
        <f>IFERROR(100*AC72/'Base-case'!M23,"")</f>
        <v/>
      </c>
      <c r="AD74" s="34" t="str">
        <f>IFERROR(100*AD72/'Base-case'!M23,"")</f>
        <v/>
      </c>
      <c r="AE74" s="34" t="str">
        <f>IFERROR(100*AE72/'Base-case'!M23,"")</f>
        <v/>
      </c>
      <c r="AF74" s="34" t="str">
        <f>IFERROR(100*AF72/'Base-case'!N23,"")</f>
        <v/>
      </c>
      <c r="AG74" s="34" t="str">
        <f>IFERROR(100*AG72/'Base-case'!N23,"")</f>
        <v/>
      </c>
      <c r="AH74" s="34" t="str">
        <f>IFERROR(100*AH72/'Base-case'!N23,"")</f>
        <v/>
      </c>
      <c r="AI74" s="34" t="str">
        <f>IFERROR(100*AI72/'Base-case'!O23,"")</f>
        <v/>
      </c>
      <c r="AJ74" s="34" t="str">
        <f>IFERROR(100*AJ72/'Base-case'!O23,"")</f>
        <v/>
      </c>
      <c r="AK74" s="34" t="str">
        <f>IFERROR(100*AK72/'Base-case'!O23,"")</f>
        <v/>
      </c>
      <c r="AL74" s="34" t="str">
        <f>IFERROR(100*AL72/'Base-case'!P23,"")</f>
        <v/>
      </c>
      <c r="AM74" s="34" t="str">
        <f>IFERROR(100*AM72/'Base-case'!P23,"")</f>
        <v/>
      </c>
      <c r="AN74" s="34" t="str">
        <f>IFERROR(100*AN72/'Base-case'!P23,"")</f>
        <v/>
      </c>
      <c r="AO74" s="34" t="str">
        <f>IFERROR(100*AO72/'Base-case'!Q23,"")</f>
        <v/>
      </c>
      <c r="AP74" s="34" t="str">
        <f>IFERROR(100*AP72/'Base-case'!Q23,"")</f>
        <v/>
      </c>
      <c r="AQ74" s="34" t="str">
        <f>IFERROR(100*AQ72/'Base-case'!Q23,"")</f>
        <v/>
      </c>
      <c r="AR74" s="34" t="str">
        <f>IFERROR(100*AR72/'Base-case'!R23,"")</f>
        <v/>
      </c>
      <c r="AS74" s="34" t="str">
        <f>IFERROR(100*AS72/'Base-case'!R23,"")</f>
        <v/>
      </c>
      <c r="AT74" s="34" t="str">
        <f>IFERROR(100*AT72/'Base-case'!R23,"")</f>
        <v/>
      </c>
      <c r="AU74" s="34" t="str">
        <f>IFERROR(100*AU72/'Base-case'!S23,"")</f>
        <v/>
      </c>
      <c r="AV74" s="34" t="str">
        <f>IFERROR(100*AV72/'Base-case'!S23,"")</f>
        <v/>
      </c>
      <c r="AW74" s="35" t="str">
        <f>IFERROR(100*AW72/'Base-case'!S23,"")</f>
        <v/>
      </c>
    </row>
    <row r="75" spans="1:49" ht="27.75" customHeight="1" x14ac:dyDescent="0.25">
      <c r="A75" s="364"/>
      <c r="B75" s="424"/>
      <c r="C75" s="350" t="s">
        <v>176</v>
      </c>
      <c r="D75" s="17" t="s">
        <v>160</v>
      </c>
      <c r="E75" s="63">
        <f>'Base-case'!E25-E27</f>
        <v>0</v>
      </c>
      <c r="F75" s="34">
        <f>'Base-case'!E25-F27</f>
        <v>0</v>
      </c>
      <c r="G75" s="34">
        <f>'Base-case'!E25-G27</f>
        <v>0</v>
      </c>
      <c r="H75" s="34">
        <f>'Base-case'!F25-H27</f>
        <v>0</v>
      </c>
      <c r="I75" s="34">
        <f>'Base-case'!F25-I27</f>
        <v>0</v>
      </c>
      <c r="J75" s="34">
        <f>'Base-case'!F25-J27</f>
        <v>0</v>
      </c>
      <c r="K75" s="34">
        <f>'Base-case'!G25-K27</f>
        <v>0</v>
      </c>
      <c r="L75" s="34">
        <f>'Base-case'!G25-L27</f>
        <v>0</v>
      </c>
      <c r="M75" s="34">
        <f>'Base-case'!G25-M27</f>
        <v>0</v>
      </c>
      <c r="N75" s="34">
        <f>'Base-case'!H25-N27</f>
        <v>0</v>
      </c>
      <c r="O75" s="34">
        <f>'Base-case'!H25-O27</f>
        <v>0</v>
      </c>
      <c r="P75" s="34">
        <f>'Base-case'!H25-P27</f>
        <v>0</v>
      </c>
      <c r="Q75" s="34">
        <f>'Base-case'!I25-Q27</f>
        <v>0</v>
      </c>
      <c r="R75" s="34">
        <f>'Base-case'!I25-R27</f>
        <v>0</v>
      </c>
      <c r="S75" s="34">
        <f>'Base-case'!I25-S27</f>
        <v>0</v>
      </c>
      <c r="T75" s="34">
        <f>'Base-case'!J25-T27</f>
        <v>0</v>
      </c>
      <c r="U75" s="34">
        <f>'Base-case'!J25-U27</f>
        <v>0</v>
      </c>
      <c r="V75" s="34">
        <f>'Base-case'!J25-V27</f>
        <v>0</v>
      </c>
      <c r="W75" s="34">
        <f>'Base-case'!K25-W27</f>
        <v>0</v>
      </c>
      <c r="X75" s="34">
        <f>'Base-case'!K25-X27</f>
        <v>0</v>
      </c>
      <c r="Y75" s="34">
        <f>'Base-case'!K25-Y27</f>
        <v>0</v>
      </c>
      <c r="Z75" s="34">
        <f>'Base-case'!L25-Z27</f>
        <v>0</v>
      </c>
      <c r="AA75" s="34">
        <f>'Base-case'!L25-AA27</f>
        <v>0</v>
      </c>
      <c r="AB75" s="34">
        <f>'Base-case'!L25-AB27</f>
        <v>0</v>
      </c>
      <c r="AC75" s="34">
        <f>'Base-case'!M25-AC27</f>
        <v>0</v>
      </c>
      <c r="AD75" s="34">
        <f>'Base-case'!M25-AD27</f>
        <v>0</v>
      </c>
      <c r="AE75" s="34">
        <f>'Base-case'!M25-AE27</f>
        <v>0</v>
      </c>
      <c r="AF75" s="34">
        <f>'Base-case'!N25-AF27</f>
        <v>0</v>
      </c>
      <c r="AG75" s="34">
        <f>'Base-case'!N25-AG27</f>
        <v>0</v>
      </c>
      <c r="AH75" s="34">
        <f>'Base-case'!N25-AH27</f>
        <v>0</v>
      </c>
      <c r="AI75" s="34">
        <f>'Base-case'!O25-AI27</f>
        <v>0</v>
      </c>
      <c r="AJ75" s="34">
        <f>'Base-case'!O25-AJ27</f>
        <v>0</v>
      </c>
      <c r="AK75" s="34">
        <f>'Base-case'!O25-AK27</f>
        <v>0</v>
      </c>
      <c r="AL75" s="34">
        <f>'Base-case'!P25-AL27</f>
        <v>0</v>
      </c>
      <c r="AM75" s="34">
        <f>'Base-case'!P25-AM27</f>
        <v>0</v>
      </c>
      <c r="AN75" s="34">
        <f>'Base-case'!P25-AN27</f>
        <v>0</v>
      </c>
      <c r="AO75" s="34">
        <f>'Base-case'!Q25-AO27</f>
        <v>0</v>
      </c>
      <c r="AP75" s="34">
        <f>'Base-case'!Q25-AP27</f>
        <v>0</v>
      </c>
      <c r="AQ75" s="34">
        <f>'Base-case'!Q25-AQ27</f>
        <v>0</v>
      </c>
      <c r="AR75" s="34">
        <f>'Base-case'!R25-AR27</f>
        <v>0</v>
      </c>
      <c r="AS75" s="34">
        <f>'Base-case'!R25-AS27</f>
        <v>0</v>
      </c>
      <c r="AT75" s="34">
        <f>'Base-case'!R25-AT27</f>
        <v>0</v>
      </c>
      <c r="AU75" s="34">
        <f>'Base-case'!S25-AU27</f>
        <v>0</v>
      </c>
      <c r="AV75" s="34">
        <f>'Base-case'!S25-AV27</f>
        <v>0</v>
      </c>
      <c r="AW75" s="35">
        <f>'Base-case'!S25-AW27</f>
        <v>0</v>
      </c>
    </row>
    <row r="76" spans="1:49" ht="27.75" customHeight="1" x14ac:dyDescent="0.25">
      <c r="A76" s="364"/>
      <c r="B76" s="424"/>
      <c r="C76" s="350"/>
      <c r="D76" s="17" t="s">
        <v>26</v>
      </c>
      <c r="E76" s="63">
        <f>E75*$E$4</f>
        <v>0</v>
      </c>
      <c r="F76" s="34">
        <f>F75*$E$4</f>
        <v>0</v>
      </c>
      <c r="G76" s="34">
        <f>G75*$E$4</f>
        <v>0</v>
      </c>
      <c r="H76" s="34">
        <f>H75*$H$4</f>
        <v>0</v>
      </c>
      <c r="I76" s="34">
        <f>I75*$H$4</f>
        <v>0</v>
      </c>
      <c r="J76" s="34">
        <f>J75*$H$4</f>
        <v>0</v>
      </c>
      <c r="K76" s="34">
        <f>K75*$K$4</f>
        <v>0</v>
      </c>
      <c r="L76" s="34">
        <f>L75*$K$4</f>
        <v>0</v>
      </c>
      <c r="M76" s="34">
        <f>M75*$K$4</f>
        <v>0</v>
      </c>
      <c r="N76" s="34">
        <f>N75*$N$4</f>
        <v>0</v>
      </c>
      <c r="O76" s="34">
        <f>O75*$N$4</f>
        <v>0</v>
      </c>
      <c r="P76" s="34">
        <f>P75*$N$4</f>
        <v>0</v>
      </c>
      <c r="Q76" s="34">
        <f>Q75*$Q$4</f>
        <v>0</v>
      </c>
      <c r="R76" s="34">
        <f>R75*$Q$4</f>
        <v>0</v>
      </c>
      <c r="S76" s="34">
        <f>S75*$Q$4</f>
        <v>0</v>
      </c>
      <c r="T76" s="34">
        <f>T75*$T$4</f>
        <v>0</v>
      </c>
      <c r="U76" s="34">
        <f>U75*$T$4</f>
        <v>0</v>
      </c>
      <c r="V76" s="34">
        <f>V75*$T$4</f>
        <v>0</v>
      </c>
      <c r="W76" s="34">
        <f>W75*$W$4</f>
        <v>0</v>
      </c>
      <c r="X76" s="34">
        <f>X75*$W$4</f>
        <v>0</v>
      </c>
      <c r="Y76" s="34">
        <f>Y75*$W$4</f>
        <v>0</v>
      </c>
      <c r="Z76" s="34">
        <f>Z75*$Z$4</f>
        <v>0</v>
      </c>
      <c r="AA76" s="34">
        <f>AA75*$Z$4</f>
        <v>0</v>
      </c>
      <c r="AB76" s="34">
        <f>AB75*$Z$4</f>
        <v>0</v>
      </c>
      <c r="AC76" s="34">
        <f>AC75*$AC$4</f>
        <v>0</v>
      </c>
      <c r="AD76" s="34">
        <f>AD75*$AC$4</f>
        <v>0</v>
      </c>
      <c r="AE76" s="34">
        <f>AE75*$AC$4</f>
        <v>0</v>
      </c>
      <c r="AF76" s="34">
        <f>AF75*$AF$4</f>
        <v>0</v>
      </c>
      <c r="AG76" s="34">
        <f>AG75*$AF$4</f>
        <v>0</v>
      </c>
      <c r="AH76" s="34">
        <f>AH75*$AF$4</f>
        <v>0</v>
      </c>
      <c r="AI76" s="34">
        <f>AI75*$AI$4</f>
        <v>0</v>
      </c>
      <c r="AJ76" s="34">
        <f>AJ75*$AI$4</f>
        <v>0</v>
      </c>
      <c r="AK76" s="34">
        <f>AK75*$AI$4</f>
        <v>0</v>
      </c>
      <c r="AL76" s="34">
        <f>AL75*$AL$4</f>
        <v>0</v>
      </c>
      <c r="AM76" s="34">
        <f>AM75*$AL$4</f>
        <v>0</v>
      </c>
      <c r="AN76" s="34">
        <f>AN75*$AL$4</f>
        <v>0</v>
      </c>
      <c r="AO76" s="34">
        <f>AO75*$AO$4</f>
        <v>0</v>
      </c>
      <c r="AP76" s="34">
        <f>AP75*$AO$4</f>
        <v>0</v>
      </c>
      <c r="AQ76" s="34">
        <f>AQ75*$AO$4</f>
        <v>0</v>
      </c>
      <c r="AR76" s="34">
        <f>AR75*$AR$4</f>
        <v>0</v>
      </c>
      <c r="AS76" s="34">
        <f>AS75*$AR$4</f>
        <v>0</v>
      </c>
      <c r="AT76" s="34">
        <f>AT75*$AR$4</f>
        <v>0</v>
      </c>
      <c r="AU76" s="34">
        <f>AU75*$AU$4</f>
        <v>0</v>
      </c>
      <c r="AV76" s="34">
        <f>AV75*$AU$4</f>
        <v>0</v>
      </c>
      <c r="AW76" s="35">
        <f>AW75*$AU$4</f>
        <v>0</v>
      </c>
    </row>
    <row r="77" spans="1:49" ht="27.75" customHeight="1" x14ac:dyDescent="0.25">
      <c r="A77" s="364"/>
      <c r="B77" s="424"/>
      <c r="C77" s="350"/>
      <c r="D77" s="17" t="s">
        <v>92</v>
      </c>
      <c r="E77" s="63" t="str">
        <f>IFERROR(100*E75/'Base-case'!E25,"")</f>
        <v/>
      </c>
      <c r="F77" s="34" t="str">
        <f>IFERROR(100*F75/'Base-case'!E25,"")</f>
        <v/>
      </c>
      <c r="G77" s="34" t="str">
        <f>IFERROR(100*G75/'Base-case'!E25,"")</f>
        <v/>
      </c>
      <c r="H77" s="34" t="str">
        <f>IFERROR(100*H75/'Base-case'!F25,"")</f>
        <v/>
      </c>
      <c r="I77" s="34" t="str">
        <f>IFERROR(100*I75/'Base-case'!F25,"")</f>
        <v/>
      </c>
      <c r="J77" s="34" t="str">
        <f>IFERROR(100*J75/'Base-case'!F25,"")</f>
        <v/>
      </c>
      <c r="K77" s="34" t="str">
        <f>IFERROR(100*K75/'Base-case'!G25,"")</f>
        <v/>
      </c>
      <c r="L77" s="34" t="str">
        <f>IFERROR(100*L75/'Base-case'!G25,"")</f>
        <v/>
      </c>
      <c r="M77" s="34" t="str">
        <f>IFERROR(100*M75/'Base-case'!G25,"")</f>
        <v/>
      </c>
      <c r="N77" s="34" t="str">
        <f>IFERROR(100*N75/'Base-case'!H25,"")</f>
        <v/>
      </c>
      <c r="O77" s="34" t="str">
        <f>IFERROR(100*O75/'Base-case'!H25,"")</f>
        <v/>
      </c>
      <c r="P77" s="34" t="str">
        <f>IFERROR(100*P75/'Base-case'!H25,"")</f>
        <v/>
      </c>
      <c r="Q77" s="34" t="str">
        <f>IFERROR(100*Q75/'Base-case'!I25,"")</f>
        <v/>
      </c>
      <c r="R77" s="34" t="str">
        <f>IFERROR(100*R75/'Base-case'!I25,"")</f>
        <v/>
      </c>
      <c r="S77" s="34" t="str">
        <f>IFERROR(100*S75/'Base-case'!I25,"")</f>
        <v/>
      </c>
      <c r="T77" s="34" t="str">
        <f>IFERROR(100*T75/'Base-case'!J25,"")</f>
        <v/>
      </c>
      <c r="U77" s="34" t="str">
        <f>IFERROR(100*U75/'Base-case'!J25,"")</f>
        <v/>
      </c>
      <c r="V77" s="34" t="str">
        <f>IFERROR(100*V75/'Base-case'!J25,"")</f>
        <v/>
      </c>
      <c r="W77" s="34" t="str">
        <f>IFERROR(100*W75/'Base-case'!K25,"")</f>
        <v/>
      </c>
      <c r="X77" s="34" t="str">
        <f>IFERROR(100*X75/'Base-case'!K25,"")</f>
        <v/>
      </c>
      <c r="Y77" s="34" t="str">
        <f>IFERROR(100*Y75/'Base-case'!K25,"")</f>
        <v/>
      </c>
      <c r="Z77" s="34" t="str">
        <f>IFERROR(100*Z75/'Base-case'!L25,"")</f>
        <v/>
      </c>
      <c r="AA77" s="34" t="str">
        <f>IFERROR(100*AA75/'Base-case'!L25,"")</f>
        <v/>
      </c>
      <c r="AB77" s="34" t="str">
        <f>IFERROR(100*AB75/'Base-case'!L25,"")</f>
        <v/>
      </c>
      <c r="AC77" s="34" t="str">
        <f>IFERROR(100*AC75/'Base-case'!M25,"")</f>
        <v/>
      </c>
      <c r="AD77" s="34" t="str">
        <f>IFERROR(100*AD75/'Base-case'!M25,"")</f>
        <v/>
      </c>
      <c r="AE77" s="34" t="str">
        <f>IFERROR(100*AE75/'Base-case'!M25,"")</f>
        <v/>
      </c>
      <c r="AF77" s="34" t="str">
        <f>IFERROR(100*AF75/'Base-case'!N25,"")</f>
        <v/>
      </c>
      <c r="AG77" s="34" t="str">
        <f>IFERROR(100*AG75/'Base-case'!N25,"")</f>
        <v/>
      </c>
      <c r="AH77" s="34" t="str">
        <f>IFERROR(100*AH75/'Base-case'!N25,"")</f>
        <v/>
      </c>
      <c r="AI77" s="34" t="str">
        <f>IFERROR(100*AI75/'Base-case'!O25,"")</f>
        <v/>
      </c>
      <c r="AJ77" s="34" t="str">
        <f>IFERROR(100*AJ75/'Base-case'!O25,"")</f>
        <v/>
      </c>
      <c r="AK77" s="34" t="str">
        <f>IFERROR(100*AK75/'Base-case'!O25,"")</f>
        <v/>
      </c>
      <c r="AL77" s="34" t="str">
        <f>IFERROR(100*AL75/'Base-case'!P25,"")</f>
        <v/>
      </c>
      <c r="AM77" s="34" t="str">
        <f>IFERROR(100*AM75/'Base-case'!P25,"")</f>
        <v/>
      </c>
      <c r="AN77" s="34" t="str">
        <f>IFERROR(100*AN75/'Base-case'!P25,"")</f>
        <v/>
      </c>
      <c r="AO77" s="34" t="str">
        <f>IFERROR(100*AO75/'Base-case'!Q25,"")</f>
        <v/>
      </c>
      <c r="AP77" s="34" t="str">
        <f>IFERROR(100*AP75/'Base-case'!Q25,"")</f>
        <v/>
      </c>
      <c r="AQ77" s="34" t="str">
        <f>IFERROR(100*AQ75/'Base-case'!Q25,"")</f>
        <v/>
      </c>
      <c r="AR77" s="34" t="str">
        <f>IFERROR(100*AR75/'Base-case'!R25,"")</f>
        <v/>
      </c>
      <c r="AS77" s="34" t="str">
        <f>IFERROR(100*AS75/'Base-case'!R25,"")</f>
        <v/>
      </c>
      <c r="AT77" s="34" t="str">
        <f>IFERROR(100*AT75/'Base-case'!R25,"")</f>
        <v/>
      </c>
      <c r="AU77" s="34" t="str">
        <f>IFERROR(100*AU75/'Base-case'!S25,"")</f>
        <v/>
      </c>
      <c r="AV77" s="34" t="str">
        <f>IFERROR(100*AV75/'Base-case'!S25,"")</f>
        <v/>
      </c>
      <c r="AW77" s="35" t="str">
        <f>IFERROR(100*AW75/'Base-case'!S25,"")</f>
        <v/>
      </c>
    </row>
    <row r="78" spans="1:49" ht="18" x14ac:dyDescent="0.25">
      <c r="A78" s="364"/>
      <c r="B78" s="424"/>
      <c r="C78" s="341" t="s">
        <v>98</v>
      </c>
      <c r="D78" s="18" t="s">
        <v>160</v>
      </c>
      <c r="E78" s="63">
        <f>'Base-case'!E27-E29</f>
        <v>0</v>
      </c>
      <c r="F78" s="34">
        <f>'Base-case'!E27-F29</f>
        <v>0</v>
      </c>
      <c r="G78" s="34">
        <f>'Base-case'!E27-G29</f>
        <v>0</v>
      </c>
      <c r="H78" s="34">
        <f>'Base-case'!F27-H29</f>
        <v>0</v>
      </c>
      <c r="I78" s="34">
        <f>'Base-case'!F27-I29</f>
        <v>0</v>
      </c>
      <c r="J78" s="34">
        <f>'Base-case'!F27-J29</f>
        <v>0</v>
      </c>
      <c r="K78" s="34">
        <f>'Base-case'!G27-K29</f>
        <v>0</v>
      </c>
      <c r="L78" s="34">
        <f>'Base-case'!G27-L29</f>
        <v>0</v>
      </c>
      <c r="M78" s="34">
        <f>'Base-case'!G27-M29</f>
        <v>0</v>
      </c>
      <c r="N78" s="34">
        <f>'Base-case'!H27-N29</f>
        <v>0</v>
      </c>
      <c r="O78" s="34">
        <f>'Base-case'!H27-O29</f>
        <v>0</v>
      </c>
      <c r="P78" s="34">
        <f>'Base-case'!H27-P29</f>
        <v>0</v>
      </c>
      <c r="Q78" s="34">
        <f>'Base-case'!I27-Q29</f>
        <v>0</v>
      </c>
      <c r="R78" s="34">
        <f>'Base-case'!I27-R29</f>
        <v>0</v>
      </c>
      <c r="S78" s="34">
        <f>'Base-case'!I27-S29</f>
        <v>0</v>
      </c>
      <c r="T78" s="34">
        <f>'Base-case'!J27-T29</f>
        <v>0</v>
      </c>
      <c r="U78" s="34">
        <f>'Base-case'!J27-U29</f>
        <v>0</v>
      </c>
      <c r="V78" s="34">
        <f>'Base-case'!J27-V29</f>
        <v>0</v>
      </c>
      <c r="W78" s="34">
        <f>'Base-case'!K27-W29</f>
        <v>0</v>
      </c>
      <c r="X78" s="34">
        <f>'Base-case'!K27-X29</f>
        <v>0</v>
      </c>
      <c r="Y78" s="34">
        <f>'Base-case'!K27-Y29</f>
        <v>0</v>
      </c>
      <c r="Z78" s="34">
        <f>'Base-case'!L27-Z29</f>
        <v>0</v>
      </c>
      <c r="AA78" s="34">
        <f>'Base-case'!L27-AA29</f>
        <v>0</v>
      </c>
      <c r="AB78" s="34">
        <f>'Base-case'!L27-AB29</f>
        <v>0</v>
      </c>
      <c r="AC78" s="34">
        <f>'Base-case'!M27-AC29</f>
        <v>0</v>
      </c>
      <c r="AD78" s="34">
        <f>'Base-case'!M27-AD29</f>
        <v>0</v>
      </c>
      <c r="AE78" s="34">
        <f>'Base-case'!M27-AE29</f>
        <v>0</v>
      </c>
      <c r="AF78" s="34">
        <f>'Base-case'!N27-AF29</f>
        <v>0</v>
      </c>
      <c r="AG78" s="34">
        <f>'Base-case'!N27-AG29</f>
        <v>0</v>
      </c>
      <c r="AH78" s="34">
        <f>'Base-case'!N27-AH29</f>
        <v>0</v>
      </c>
      <c r="AI78" s="34">
        <f>'Base-case'!O27-AI29</f>
        <v>0</v>
      </c>
      <c r="AJ78" s="34">
        <f>'Base-case'!O27-AJ29</f>
        <v>0</v>
      </c>
      <c r="AK78" s="34">
        <f>'Base-case'!O27-AK29</f>
        <v>0</v>
      </c>
      <c r="AL78" s="34">
        <f>'Base-case'!P27-AL29</f>
        <v>0</v>
      </c>
      <c r="AM78" s="34">
        <f>'Base-case'!P27-AM29</f>
        <v>0</v>
      </c>
      <c r="AN78" s="34">
        <f>'Base-case'!P27-AN29</f>
        <v>0</v>
      </c>
      <c r="AO78" s="34">
        <f>'Base-case'!Q27-AO29</f>
        <v>0</v>
      </c>
      <c r="AP78" s="34">
        <f>'Base-case'!Q27-AP29</f>
        <v>0</v>
      </c>
      <c r="AQ78" s="34">
        <f>'Base-case'!Q27-AQ29</f>
        <v>0</v>
      </c>
      <c r="AR78" s="34">
        <f>'Base-case'!R27-AR29</f>
        <v>0</v>
      </c>
      <c r="AS78" s="34">
        <f>'Base-case'!R27-AS29</f>
        <v>0</v>
      </c>
      <c r="AT78" s="34">
        <f>'Base-case'!R27-AT29</f>
        <v>0</v>
      </c>
      <c r="AU78" s="34">
        <f>'Base-case'!S27-AU29</f>
        <v>0</v>
      </c>
      <c r="AV78" s="34">
        <f>'Base-case'!S27-AV29</f>
        <v>0</v>
      </c>
      <c r="AW78" s="35">
        <f>'Base-case'!S27-AW29</f>
        <v>0</v>
      </c>
    </row>
    <row r="79" spans="1:49" ht="15.75" x14ac:dyDescent="0.25">
      <c r="A79" s="364"/>
      <c r="B79" s="424"/>
      <c r="C79" s="341"/>
      <c r="D79" s="18" t="s">
        <v>26</v>
      </c>
      <c r="E79" s="63">
        <f>E78*$E$4</f>
        <v>0</v>
      </c>
      <c r="F79" s="34">
        <f>F78*$E$4</f>
        <v>0</v>
      </c>
      <c r="G79" s="34">
        <f>G78*$E$4</f>
        <v>0</v>
      </c>
      <c r="H79" s="34">
        <f>H78*$H$4</f>
        <v>0</v>
      </c>
      <c r="I79" s="34">
        <f>I78*$H$4</f>
        <v>0</v>
      </c>
      <c r="J79" s="34">
        <f>J78*$H$4</f>
        <v>0</v>
      </c>
      <c r="K79" s="34">
        <f>K78*$K$4</f>
        <v>0</v>
      </c>
      <c r="L79" s="34">
        <f>L78*$K$4</f>
        <v>0</v>
      </c>
      <c r="M79" s="34">
        <f>M78*$K$4</f>
        <v>0</v>
      </c>
      <c r="N79" s="34">
        <f>N78*$N$4</f>
        <v>0</v>
      </c>
      <c r="O79" s="34">
        <f>O78*$N$4</f>
        <v>0</v>
      </c>
      <c r="P79" s="34">
        <f>P78*$N$4</f>
        <v>0</v>
      </c>
      <c r="Q79" s="34">
        <f>Q78*$Q$4</f>
        <v>0</v>
      </c>
      <c r="R79" s="34">
        <f>R78*$Q$4</f>
        <v>0</v>
      </c>
      <c r="S79" s="34">
        <f>S78*$Q$4</f>
        <v>0</v>
      </c>
      <c r="T79" s="34">
        <f>T78*$T$4</f>
        <v>0</v>
      </c>
      <c r="U79" s="34">
        <f>U78*$T$4</f>
        <v>0</v>
      </c>
      <c r="V79" s="34">
        <f>V78*$T$4</f>
        <v>0</v>
      </c>
      <c r="W79" s="34">
        <f>W78*$W$4</f>
        <v>0</v>
      </c>
      <c r="X79" s="34">
        <f>X78*$W$4</f>
        <v>0</v>
      </c>
      <c r="Y79" s="34">
        <f>Y78*$W$4</f>
        <v>0</v>
      </c>
      <c r="Z79" s="34">
        <f>Z78*$Z$4</f>
        <v>0</v>
      </c>
      <c r="AA79" s="34">
        <f>AA78*$Z$4</f>
        <v>0</v>
      </c>
      <c r="AB79" s="34">
        <f>AB78*$Z$4</f>
        <v>0</v>
      </c>
      <c r="AC79" s="34">
        <f>AC78*$AC$4</f>
        <v>0</v>
      </c>
      <c r="AD79" s="34">
        <f>AD78*$AC$4</f>
        <v>0</v>
      </c>
      <c r="AE79" s="34">
        <f>AE78*$AC$4</f>
        <v>0</v>
      </c>
      <c r="AF79" s="34">
        <f>AF78*$AF$4</f>
        <v>0</v>
      </c>
      <c r="AG79" s="34">
        <f>AG78*$AF$4</f>
        <v>0</v>
      </c>
      <c r="AH79" s="34">
        <f>AH78*$AF$4</f>
        <v>0</v>
      </c>
      <c r="AI79" s="34">
        <f>AI78*$AI$4</f>
        <v>0</v>
      </c>
      <c r="AJ79" s="34">
        <f>AJ78*$AI$4</f>
        <v>0</v>
      </c>
      <c r="AK79" s="34">
        <f>AK78*$AI$4</f>
        <v>0</v>
      </c>
      <c r="AL79" s="34">
        <f>AL78*$AL$4</f>
        <v>0</v>
      </c>
      <c r="AM79" s="34">
        <f>AM78*$AL$4</f>
        <v>0</v>
      </c>
      <c r="AN79" s="34">
        <f>AN78*$AL$4</f>
        <v>0</v>
      </c>
      <c r="AO79" s="34">
        <f>AO78*$AO$4</f>
        <v>0</v>
      </c>
      <c r="AP79" s="34">
        <f>AP78*$AO$4</f>
        <v>0</v>
      </c>
      <c r="AQ79" s="34">
        <f>AQ78*$AO$4</f>
        <v>0</v>
      </c>
      <c r="AR79" s="34">
        <f>AR78*$AR$4</f>
        <v>0</v>
      </c>
      <c r="AS79" s="34">
        <f>AS78*$AR$4</f>
        <v>0</v>
      </c>
      <c r="AT79" s="34">
        <f>AT78*$AR$4</f>
        <v>0</v>
      </c>
      <c r="AU79" s="34">
        <f>AU78*$AU$4</f>
        <v>0</v>
      </c>
      <c r="AV79" s="34">
        <f>AV78*$AU$4</f>
        <v>0</v>
      </c>
      <c r="AW79" s="35">
        <f>AW78*$AU$4</f>
        <v>0</v>
      </c>
    </row>
    <row r="80" spans="1:49" ht="15.75" x14ac:dyDescent="0.25">
      <c r="A80" s="364"/>
      <c r="B80" s="424"/>
      <c r="C80" s="341"/>
      <c r="D80" s="18" t="s">
        <v>92</v>
      </c>
      <c r="E80" s="63" t="str">
        <f>IFERROR(100*E78/'Base-case'!E27,"")</f>
        <v/>
      </c>
      <c r="F80" s="34" t="str">
        <f>IFERROR(100*F78/'Base-case'!E27,"")</f>
        <v/>
      </c>
      <c r="G80" s="34" t="str">
        <f>IFERROR(100*G78/'Base-case'!E27,"")</f>
        <v/>
      </c>
      <c r="H80" s="34" t="str">
        <f>IFERROR(100*H78/'Base-case'!F27,"")</f>
        <v/>
      </c>
      <c r="I80" s="34" t="str">
        <f>IFERROR(100*I78/'Base-case'!F27,"")</f>
        <v/>
      </c>
      <c r="J80" s="34" t="str">
        <f>IFERROR(100*J78/'Base-case'!F27,"")</f>
        <v/>
      </c>
      <c r="K80" s="34" t="str">
        <f>IFERROR(100*K78/'Base-case'!G27,"")</f>
        <v/>
      </c>
      <c r="L80" s="34" t="str">
        <f>IFERROR(100*L78/'Base-case'!G27,"")</f>
        <v/>
      </c>
      <c r="M80" s="34" t="str">
        <f>IFERROR(100*M78/'Base-case'!G27,"")</f>
        <v/>
      </c>
      <c r="N80" s="34" t="str">
        <f>IFERROR(100*N78/'Base-case'!H27,"")</f>
        <v/>
      </c>
      <c r="O80" s="34" t="str">
        <f>IFERROR(100*O78/'Base-case'!H27,"")</f>
        <v/>
      </c>
      <c r="P80" s="34" t="str">
        <f>IFERROR(100*P78/'Base-case'!H27,"")</f>
        <v/>
      </c>
      <c r="Q80" s="34" t="str">
        <f>IFERROR(100*Q78/'Base-case'!I27,"")</f>
        <v/>
      </c>
      <c r="R80" s="34" t="str">
        <f>IFERROR(100*R78/'Base-case'!I27,"")</f>
        <v/>
      </c>
      <c r="S80" s="34" t="str">
        <f>IFERROR(100*S78/'Base-case'!I27,"")</f>
        <v/>
      </c>
      <c r="T80" s="34" t="str">
        <f>IFERROR(100*T78/'Base-case'!J27,"")</f>
        <v/>
      </c>
      <c r="U80" s="34" t="str">
        <f>IFERROR(100*U78/'Base-case'!J27,"")</f>
        <v/>
      </c>
      <c r="V80" s="34" t="str">
        <f>IFERROR(100*V78/'Base-case'!J27,"")</f>
        <v/>
      </c>
      <c r="W80" s="34" t="str">
        <f>IFERROR(100*W78/'Base-case'!K27,"")</f>
        <v/>
      </c>
      <c r="X80" s="34" t="str">
        <f>IFERROR(100*X78/'Base-case'!K27,"")</f>
        <v/>
      </c>
      <c r="Y80" s="34" t="str">
        <f>IFERROR(100*Y78/'Base-case'!K27,"")</f>
        <v/>
      </c>
      <c r="Z80" s="34" t="str">
        <f>IFERROR(100*Z78/'Base-case'!L27,"")</f>
        <v/>
      </c>
      <c r="AA80" s="34" t="str">
        <f>IFERROR(100*AA78/'Base-case'!L27,"")</f>
        <v/>
      </c>
      <c r="AB80" s="34" t="str">
        <f>IFERROR(100*AB78/'Base-case'!L27,"")</f>
        <v/>
      </c>
      <c r="AC80" s="34" t="str">
        <f>IFERROR(100*AC78/'Base-case'!M27,"")</f>
        <v/>
      </c>
      <c r="AD80" s="34" t="str">
        <f>IFERROR(100*AD78/'Base-case'!M27,"")</f>
        <v/>
      </c>
      <c r="AE80" s="34" t="str">
        <f>IFERROR(100*AE78/'Base-case'!M27,"")</f>
        <v/>
      </c>
      <c r="AF80" s="34" t="str">
        <f>IFERROR(100*AF78/'Base-case'!N27,"")</f>
        <v/>
      </c>
      <c r="AG80" s="34" t="str">
        <f>IFERROR(100*AG78/'Base-case'!N27,"")</f>
        <v/>
      </c>
      <c r="AH80" s="34" t="str">
        <f>IFERROR(100*AH78/'Base-case'!N27,"")</f>
        <v/>
      </c>
      <c r="AI80" s="34" t="str">
        <f>IFERROR(100*AI78/'Base-case'!O27,"")</f>
        <v/>
      </c>
      <c r="AJ80" s="34" t="str">
        <f>IFERROR(100*AJ78/'Base-case'!O27,"")</f>
        <v/>
      </c>
      <c r="AK80" s="34" t="str">
        <f>IFERROR(100*AK78/'Base-case'!O27,"")</f>
        <v/>
      </c>
      <c r="AL80" s="34" t="str">
        <f>IFERROR(100*AL78/'Base-case'!P27,"")</f>
        <v/>
      </c>
      <c r="AM80" s="34" t="str">
        <f>IFERROR(100*AM78/'Base-case'!P27,"")</f>
        <v/>
      </c>
      <c r="AN80" s="34" t="str">
        <f>IFERROR(100*AN78/'Base-case'!P27,"")</f>
        <v/>
      </c>
      <c r="AO80" s="34" t="str">
        <f>IFERROR(100*AO78/'Base-case'!Q27,"")</f>
        <v/>
      </c>
      <c r="AP80" s="34" t="str">
        <f>IFERROR(100*AP78/'Base-case'!Q27,"")</f>
        <v/>
      </c>
      <c r="AQ80" s="34" t="str">
        <f>IFERROR(100*AQ78/'Base-case'!Q27,"")</f>
        <v/>
      </c>
      <c r="AR80" s="34" t="str">
        <f>IFERROR(100*AR78/'Base-case'!R27,"")</f>
        <v/>
      </c>
      <c r="AS80" s="34" t="str">
        <f>IFERROR(100*AS78/'Base-case'!R27,"")</f>
        <v/>
      </c>
      <c r="AT80" s="34" t="str">
        <f>IFERROR(100*AT78/'Base-case'!R27,"")</f>
        <v/>
      </c>
      <c r="AU80" s="34" t="str">
        <f>IFERROR(100*AU78/'Base-case'!S27,"")</f>
        <v/>
      </c>
      <c r="AV80" s="34" t="str">
        <f>IFERROR(100*AV78/'Base-case'!S27,"")</f>
        <v/>
      </c>
      <c r="AW80" s="35" t="str">
        <f>IFERROR(100*AW78/'Base-case'!S27,"")</f>
        <v/>
      </c>
    </row>
    <row r="81" spans="1:49" ht="53.25" customHeight="1" x14ac:dyDescent="0.25">
      <c r="A81" s="364"/>
      <c r="B81" s="424"/>
      <c r="C81" s="341" t="s">
        <v>178</v>
      </c>
      <c r="D81" s="346"/>
      <c r="E81" s="63">
        <f>-('Base-case'!E29-E31)</f>
        <v>0</v>
      </c>
      <c r="F81" s="34">
        <f>-('Base-case'!E29-F31)</f>
        <v>0</v>
      </c>
      <c r="G81" s="34">
        <f>-('Base-case'!E29-G31)</f>
        <v>0</v>
      </c>
      <c r="H81" s="34">
        <f>-('Base-case'!F29-H31)</f>
        <v>0</v>
      </c>
      <c r="I81" s="34">
        <f>-('Base-case'!F29-I31)</f>
        <v>0</v>
      </c>
      <c r="J81" s="34">
        <f>-('Base-case'!F29-J31)</f>
        <v>0</v>
      </c>
      <c r="K81" s="34">
        <f>-('Base-case'!G29-K31)</f>
        <v>0</v>
      </c>
      <c r="L81" s="34">
        <f>-('Base-case'!G29-L31)</f>
        <v>0</v>
      </c>
      <c r="M81" s="34">
        <f>-('Base-case'!G29-M31)</f>
        <v>0</v>
      </c>
      <c r="N81" s="34">
        <f>-('Base-case'!H29-N31)</f>
        <v>0</v>
      </c>
      <c r="O81" s="34">
        <f>-('Base-case'!H29-O31)</f>
        <v>0</v>
      </c>
      <c r="P81" s="34">
        <f>-('Base-case'!H29-P31)</f>
        <v>0</v>
      </c>
      <c r="Q81" s="34">
        <f>-('Base-case'!I29-Q31)</f>
        <v>0</v>
      </c>
      <c r="R81" s="34">
        <f>-('Base-case'!I29-R31)</f>
        <v>0</v>
      </c>
      <c r="S81" s="34">
        <f>-('Base-case'!I29-S31)</f>
        <v>0</v>
      </c>
      <c r="T81" s="34">
        <f>-('Base-case'!J29-T31)</f>
        <v>0</v>
      </c>
      <c r="U81" s="34">
        <f>-('Base-case'!J29-U31)</f>
        <v>0</v>
      </c>
      <c r="V81" s="34">
        <f>-('Base-case'!J29-V31)</f>
        <v>0</v>
      </c>
      <c r="W81" s="34">
        <f>-('Base-case'!K29-W31)</f>
        <v>0</v>
      </c>
      <c r="X81" s="34">
        <f>-('Base-case'!K29-X31)</f>
        <v>0</v>
      </c>
      <c r="Y81" s="34">
        <f>-('Base-case'!K29-Y31)</f>
        <v>0</v>
      </c>
      <c r="Z81" s="34">
        <f>-('Base-case'!L29-Z31)</f>
        <v>0</v>
      </c>
      <c r="AA81" s="34">
        <f>-('Base-case'!L29-AA31)</f>
        <v>0</v>
      </c>
      <c r="AB81" s="34">
        <f>-('Base-case'!L29-AB31)</f>
        <v>0</v>
      </c>
      <c r="AC81" s="34">
        <f>-('Base-case'!M29-AC31)</f>
        <v>0</v>
      </c>
      <c r="AD81" s="34">
        <f>-('Base-case'!M29-AD31)</f>
        <v>0</v>
      </c>
      <c r="AE81" s="34">
        <f>-('Base-case'!M29-AE31)</f>
        <v>0</v>
      </c>
      <c r="AF81" s="34">
        <f>-('Base-case'!N29-AF31)</f>
        <v>0</v>
      </c>
      <c r="AG81" s="34">
        <f>-('Base-case'!N29-AG31)</f>
        <v>0</v>
      </c>
      <c r="AH81" s="34">
        <f>-('Base-case'!N29-AH31)</f>
        <v>0</v>
      </c>
      <c r="AI81" s="34">
        <f>-('Base-case'!O29-AI31)</f>
        <v>0</v>
      </c>
      <c r="AJ81" s="34">
        <f>-('Base-case'!O29-AJ31)</f>
        <v>0</v>
      </c>
      <c r="AK81" s="34">
        <f>-('Base-case'!O29-AK31)</f>
        <v>0</v>
      </c>
      <c r="AL81" s="34">
        <f>-('Base-case'!P29-AL31)</f>
        <v>0</v>
      </c>
      <c r="AM81" s="34">
        <f>-('Base-case'!P29-AM31)</f>
        <v>0</v>
      </c>
      <c r="AN81" s="34">
        <f>-('Base-case'!P29-AN31)</f>
        <v>0</v>
      </c>
      <c r="AO81" s="34">
        <f>-('Base-case'!Q29-AO31)</f>
        <v>0</v>
      </c>
      <c r="AP81" s="34">
        <f>-('Base-case'!Q29-AP31)</f>
        <v>0</v>
      </c>
      <c r="AQ81" s="34">
        <f>-('Base-case'!Q29-AQ31)</f>
        <v>0</v>
      </c>
      <c r="AR81" s="34">
        <f>-('Base-case'!R29-AR31)</f>
        <v>0</v>
      </c>
      <c r="AS81" s="34">
        <f>-('Base-case'!R29-AS31)</f>
        <v>0</v>
      </c>
      <c r="AT81" s="34">
        <f>-('Base-case'!R29-AT31)</f>
        <v>0</v>
      </c>
      <c r="AU81" s="34">
        <f>-('Base-case'!S29-AU31)</f>
        <v>0</v>
      </c>
      <c r="AV81" s="34">
        <f>-('Base-case'!S29-AV31)</f>
        <v>0</v>
      </c>
      <c r="AW81" s="35">
        <f>-('Base-case'!S29-AW31)</f>
        <v>0</v>
      </c>
    </row>
    <row r="82" spans="1:49" ht="53.25" customHeight="1" x14ac:dyDescent="0.25">
      <c r="A82" s="364"/>
      <c r="B82" s="424"/>
      <c r="C82" s="341" t="s">
        <v>177</v>
      </c>
      <c r="D82" s="104" t="s">
        <v>99</v>
      </c>
      <c r="E82" s="63">
        <f>ABS('Base-case'!E30)-ABS(E32)</f>
        <v>0</v>
      </c>
      <c r="F82" s="34">
        <f>ABS('Base-case'!E30)-ABS(F32)</f>
        <v>0</v>
      </c>
      <c r="G82" s="34">
        <f>ABS('Base-case'!E30)-ABS(G32)</f>
        <v>0</v>
      </c>
      <c r="H82" s="34">
        <f>ABS('Base-case'!F30)-ABS(H32)</f>
        <v>0</v>
      </c>
      <c r="I82" s="34">
        <f>ABS('Base-case'!F30)-ABS(I32)</f>
        <v>0</v>
      </c>
      <c r="J82" s="34">
        <f>ABS('Base-case'!F30)-ABS(J32)</f>
        <v>0</v>
      </c>
      <c r="K82" s="34">
        <f>ABS('Base-case'!G30)-ABS(K32)</f>
        <v>0</v>
      </c>
      <c r="L82" s="34">
        <f>ABS('Base-case'!G30)-ABS(L32)</f>
        <v>0</v>
      </c>
      <c r="M82" s="34">
        <f>ABS('Base-case'!G30)-ABS(M32)</f>
        <v>0</v>
      </c>
      <c r="N82" s="34">
        <f>ABS('Base-case'!H30)-ABS(N32)</f>
        <v>0</v>
      </c>
      <c r="O82" s="34">
        <f>ABS('Base-case'!H30)-ABS(O32)</f>
        <v>0</v>
      </c>
      <c r="P82" s="34">
        <f>ABS('Base-case'!H30)-ABS(P32)</f>
        <v>0</v>
      </c>
      <c r="Q82" s="34">
        <f>ABS('Base-case'!I30)-ABS(Q32)</f>
        <v>0</v>
      </c>
      <c r="R82" s="34">
        <f>ABS('Base-case'!I30)-ABS(R32)</f>
        <v>0</v>
      </c>
      <c r="S82" s="34">
        <f>ABS('Base-case'!I30)-ABS(S32)</f>
        <v>0</v>
      </c>
      <c r="T82" s="34">
        <f>ABS('Base-case'!J30)-ABS(T32)</f>
        <v>0</v>
      </c>
      <c r="U82" s="34">
        <f>ABS('Base-case'!J30)-ABS(U32)</f>
        <v>0</v>
      </c>
      <c r="V82" s="34">
        <f>ABS('Base-case'!J30)-ABS(V32)</f>
        <v>0</v>
      </c>
      <c r="W82" s="34">
        <f>ABS('Base-case'!K30)-ABS(W32)</f>
        <v>0</v>
      </c>
      <c r="X82" s="34">
        <f>ABS('Base-case'!K30)-ABS(X32)</f>
        <v>0</v>
      </c>
      <c r="Y82" s="34">
        <f>ABS('Base-case'!K30)-ABS(Y32)</f>
        <v>0</v>
      </c>
      <c r="Z82" s="34">
        <f>ABS('Base-case'!L30)-ABS(Z32)</f>
        <v>0</v>
      </c>
      <c r="AA82" s="34">
        <f>ABS('Base-case'!L30)-ABS(AA32)</f>
        <v>0</v>
      </c>
      <c r="AB82" s="34">
        <f>ABS('Base-case'!L30)-ABS(AB32)</f>
        <v>0</v>
      </c>
      <c r="AC82" s="34">
        <f>ABS('Base-case'!M30)-ABS(AC32)</f>
        <v>0</v>
      </c>
      <c r="AD82" s="34">
        <f>ABS('Base-case'!M30)-ABS(AD32)</f>
        <v>0</v>
      </c>
      <c r="AE82" s="34">
        <f>ABS('Base-case'!M30)-ABS(AE32)</f>
        <v>0</v>
      </c>
      <c r="AF82" s="34">
        <f>ABS('Base-case'!N30)-ABS(AF32)</f>
        <v>0</v>
      </c>
      <c r="AG82" s="34">
        <f>ABS('Base-case'!N30)-ABS(AG32)</f>
        <v>0</v>
      </c>
      <c r="AH82" s="34">
        <f>ABS('Base-case'!N30)-ABS(AH32)</f>
        <v>0</v>
      </c>
      <c r="AI82" s="34">
        <f>ABS('Base-case'!O30)-ABS(AI32)</f>
        <v>0</v>
      </c>
      <c r="AJ82" s="34">
        <f>ABS('Base-case'!O30)-ABS(AJ32)</f>
        <v>0</v>
      </c>
      <c r="AK82" s="34">
        <f>ABS('Base-case'!O30)-ABS(AK32)</f>
        <v>0</v>
      </c>
      <c r="AL82" s="34">
        <f>ABS('Base-case'!P30)-ABS(AL32)</f>
        <v>0</v>
      </c>
      <c r="AM82" s="34">
        <f>ABS('Base-case'!P30)-ABS(AM32)</f>
        <v>0</v>
      </c>
      <c r="AN82" s="34">
        <f>ABS('Base-case'!P30)-ABS(AN32)</f>
        <v>0</v>
      </c>
      <c r="AO82" s="34">
        <f>ABS('Base-case'!Q30)-ABS(AO32)</f>
        <v>0</v>
      </c>
      <c r="AP82" s="34">
        <f>ABS('Base-case'!Q30)-ABS(AP32)</f>
        <v>0</v>
      </c>
      <c r="AQ82" s="34">
        <f>ABS('Base-case'!Q30)-ABS(AQ32)</f>
        <v>0</v>
      </c>
      <c r="AR82" s="34">
        <f>ABS('Base-case'!R30)-ABS(AR32)</f>
        <v>0</v>
      </c>
      <c r="AS82" s="34">
        <f>ABS('Base-case'!R30)-ABS(AS32)</f>
        <v>0</v>
      </c>
      <c r="AT82" s="34">
        <f>ABS('Base-case'!R30)-ABS(AT32)</f>
        <v>0</v>
      </c>
      <c r="AU82" s="34">
        <f>ABS('Base-case'!S30)-ABS(AU32)</f>
        <v>0</v>
      </c>
      <c r="AV82" s="34">
        <f>ABS('Base-case'!S30)-ABS(AV32)</f>
        <v>0</v>
      </c>
      <c r="AW82" s="35">
        <f>ABS('Base-case'!S30)-ABS(AW32)</f>
        <v>0</v>
      </c>
    </row>
    <row r="83" spans="1:49" ht="53.25" customHeight="1" x14ac:dyDescent="0.25">
      <c r="A83" s="364"/>
      <c r="B83" s="424"/>
      <c r="C83" s="341"/>
      <c r="D83" s="104" t="s">
        <v>92</v>
      </c>
      <c r="E83" s="63" t="str">
        <f>IFERROR(100*E82/ABS('Base-case'!E30),"")</f>
        <v/>
      </c>
      <c r="F83" s="34" t="str">
        <f>IFERROR(100*F82/ABS('Base-case'!E30),"")</f>
        <v/>
      </c>
      <c r="G83" s="34" t="str">
        <f>IFERROR(100*G82/ABS('Base-case'!E30),"")</f>
        <v/>
      </c>
      <c r="H83" s="34" t="str">
        <f>IFERROR(100*H82/ABS('Base-case'!F30),"")</f>
        <v/>
      </c>
      <c r="I83" s="34" t="str">
        <f>IFERROR(100*I82/ABS('Base-case'!F30),"")</f>
        <v/>
      </c>
      <c r="J83" s="34" t="str">
        <f>IFERROR(100*J82/ABS('Base-case'!F30),"")</f>
        <v/>
      </c>
      <c r="K83" s="34" t="str">
        <f>IFERROR(100*K82/ABS('Base-case'!G30),"")</f>
        <v/>
      </c>
      <c r="L83" s="34" t="str">
        <f>IFERROR(100*L82/ABS('Base-case'!G30),"")</f>
        <v/>
      </c>
      <c r="M83" s="34" t="str">
        <f>IFERROR(100*M82/ABS('Base-case'!G30),"")</f>
        <v/>
      </c>
      <c r="N83" s="34" t="str">
        <f>IFERROR(100*N82/ABS('Base-case'!H30),"")</f>
        <v/>
      </c>
      <c r="O83" s="34" t="str">
        <f>IFERROR(100*O82/ABS('Base-case'!H30),"")</f>
        <v/>
      </c>
      <c r="P83" s="34" t="str">
        <f>IFERROR(100*P82/ABS('Base-case'!H30),"")</f>
        <v/>
      </c>
      <c r="Q83" s="34" t="str">
        <f>IFERROR(100*Q82/ABS('Base-case'!I30),"")</f>
        <v/>
      </c>
      <c r="R83" s="34" t="str">
        <f>IFERROR(100*R82/ABS('Base-case'!I30),"")</f>
        <v/>
      </c>
      <c r="S83" s="34" t="str">
        <f>IFERROR(100*S82/ABS('Base-case'!I30),"")</f>
        <v/>
      </c>
      <c r="T83" s="34" t="str">
        <f>IFERROR(100*T82/ABS('Base-case'!J30),"")</f>
        <v/>
      </c>
      <c r="U83" s="34" t="str">
        <f>IFERROR(100*U82/ABS('Base-case'!J30),"")</f>
        <v/>
      </c>
      <c r="V83" s="34" t="str">
        <f>IFERROR(100*V82/ABS('Base-case'!J30),"")</f>
        <v/>
      </c>
      <c r="W83" s="34" t="str">
        <f>IFERROR(100*W82/ABS('Base-case'!K30),"")</f>
        <v/>
      </c>
      <c r="X83" s="34" t="str">
        <f>IFERROR(100*X82/ABS('Base-case'!K30),"")</f>
        <v/>
      </c>
      <c r="Y83" s="34" t="str">
        <f>IFERROR(100*Y82/ABS('Base-case'!K30),"")</f>
        <v/>
      </c>
      <c r="Z83" s="34" t="str">
        <f>IFERROR(100*Z82/ABS('Base-case'!L30),"")</f>
        <v/>
      </c>
      <c r="AA83" s="34" t="str">
        <f>IFERROR(100*AA82/ABS('Base-case'!L30),"")</f>
        <v/>
      </c>
      <c r="AB83" s="34" t="str">
        <f>IFERROR(100*AB82/ABS('Base-case'!L30),"")</f>
        <v/>
      </c>
      <c r="AC83" s="34" t="str">
        <f>IFERROR(100*AC82/ABS('Base-case'!M30),"")</f>
        <v/>
      </c>
      <c r="AD83" s="34" t="str">
        <f>IFERROR(100*AD82/ABS('Base-case'!M30),"")</f>
        <v/>
      </c>
      <c r="AE83" s="34" t="str">
        <f>IFERROR(100*AE82/ABS('Base-case'!M30),"")</f>
        <v/>
      </c>
      <c r="AF83" s="34" t="str">
        <f>IFERROR(100*AF82/ABS('Base-case'!N30),"")</f>
        <v/>
      </c>
      <c r="AG83" s="34" t="str">
        <f>IFERROR(100*AG82/ABS('Base-case'!N30),"")</f>
        <v/>
      </c>
      <c r="AH83" s="34" t="str">
        <f>IFERROR(100*AH82/ABS('Base-case'!N30),"")</f>
        <v/>
      </c>
      <c r="AI83" s="34" t="str">
        <f>IFERROR(100*AI82/ABS('Base-case'!O30),"")</f>
        <v/>
      </c>
      <c r="AJ83" s="34" t="str">
        <f>IFERROR(100*AJ82/ABS('Base-case'!O30),"")</f>
        <v/>
      </c>
      <c r="AK83" s="34" t="str">
        <f>IFERROR(100*AK82/ABS('Base-case'!O30),"")</f>
        <v/>
      </c>
      <c r="AL83" s="34" t="str">
        <f>IFERROR(100*AL82/ABS('Base-case'!P30),"")</f>
        <v/>
      </c>
      <c r="AM83" s="34" t="str">
        <f>IFERROR(100*AM82/ABS('Base-case'!P30),"")</f>
        <v/>
      </c>
      <c r="AN83" s="34" t="str">
        <f>IFERROR(100*AN82/ABS('Base-case'!P30),"")</f>
        <v/>
      </c>
      <c r="AO83" s="34" t="str">
        <f>IFERROR(100*AO82/ABS('Base-case'!Q30),"")</f>
        <v/>
      </c>
      <c r="AP83" s="34" t="str">
        <f>IFERROR(100*AP82/ABS('Base-case'!Q30),"")</f>
        <v/>
      </c>
      <c r="AQ83" s="34" t="str">
        <f>IFERROR(100*AQ82/ABS('Base-case'!Q30),"")</f>
        <v/>
      </c>
      <c r="AR83" s="34" t="str">
        <f>IFERROR(100*AR82/ABS('Base-case'!R30),"")</f>
        <v/>
      </c>
      <c r="AS83" s="34" t="str">
        <f>IFERROR(100*AS82/ABS('Base-case'!R30),"")</f>
        <v/>
      </c>
      <c r="AT83" s="34" t="str">
        <f>IFERROR(100*AT82/ABS('Base-case'!R30),"")</f>
        <v/>
      </c>
      <c r="AU83" s="34" t="str">
        <f>IFERROR(100*AU82/ABS('Base-case'!S30),"")</f>
        <v/>
      </c>
      <c r="AV83" s="34" t="str">
        <f>IFERROR(100*AV82/ABS('Base-case'!S30),"")</f>
        <v/>
      </c>
      <c r="AW83" s="35" t="str">
        <f>IFERROR(100*AW82/ABS('Base-case'!S30),"")</f>
        <v/>
      </c>
    </row>
    <row r="84" spans="1:49" ht="47.25" x14ac:dyDescent="0.25">
      <c r="A84" s="364"/>
      <c r="B84" s="424"/>
      <c r="C84" s="341" t="s">
        <v>179</v>
      </c>
      <c r="D84" s="104" t="s">
        <v>99</v>
      </c>
      <c r="E84" s="63">
        <f>ABS('Base-case'!E31)-ABS(E33)</f>
        <v>0</v>
      </c>
      <c r="F84" s="34">
        <f>ABS('Base-case'!E31)-ABS(F33)</f>
        <v>0</v>
      </c>
      <c r="G84" s="34">
        <f>ABS('Base-case'!E31)-ABS(G33)</f>
        <v>0</v>
      </c>
      <c r="H84" s="34">
        <f>ABS('Base-case'!F31)-ABS(H33)</f>
        <v>0</v>
      </c>
      <c r="I84" s="34">
        <f>ABS('Base-case'!F31)-ABS(I33)</f>
        <v>0</v>
      </c>
      <c r="J84" s="34">
        <f>ABS('Base-case'!F31)-ABS(J33)</f>
        <v>0</v>
      </c>
      <c r="K84" s="34">
        <f>ABS('Base-case'!G31)-ABS(K33)</f>
        <v>0</v>
      </c>
      <c r="L84" s="34">
        <f>ABS('Base-case'!G31)-ABS(L33)</f>
        <v>0</v>
      </c>
      <c r="M84" s="34">
        <f>ABS('Base-case'!G31)-ABS(M33)</f>
        <v>0</v>
      </c>
      <c r="N84" s="34">
        <f>ABS('Base-case'!H31)-ABS(N33)</f>
        <v>0</v>
      </c>
      <c r="O84" s="34">
        <f>ABS('Base-case'!H31)-ABS(O33)</f>
        <v>0</v>
      </c>
      <c r="P84" s="34">
        <f>ABS('Base-case'!H31)-ABS(P33)</f>
        <v>0</v>
      </c>
      <c r="Q84" s="34">
        <f>ABS('Base-case'!I31)-ABS(Q33)</f>
        <v>0</v>
      </c>
      <c r="R84" s="34">
        <f>ABS('Base-case'!I31)-ABS(R33)</f>
        <v>0</v>
      </c>
      <c r="S84" s="34">
        <f>ABS('Base-case'!I31)-ABS(S33)</f>
        <v>0</v>
      </c>
      <c r="T84" s="34">
        <f>ABS('Base-case'!J31)-ABS(T33)</f>
        <v>0</v>
      </c>
      <c r="U84" s="34">
        <f>ABS('Base-case'!J31)-ABS(U33)</f>
        <v>0</v>
      </c>
      <c r="V84" s="34">
        <f>ABS('Base-case'!J31)-ABS(V33)</f>
        <v>0</v>
      </c>
      <c r="W84" s="34">
        <f>ABS('Base-case'!K31)-ABS(W33)</f>
        <v>0</v>
      </c>
      <c r="X84" s="34">
        <f>ABS('Base-case'!K31)-ABS(X33)</f>
        <v>0</v>
      </c>
      <c r="Y84" s="34">
        <f>ABS('Base-case'!K31)-ABS(Y33)</f>
        <v>0</v>
      </c>
      <c r="Z84" s="34">
        <f>ABS('Base-case'!L31)-ABS(Z33)</f>
        <v>0</v>
      </c>
      <c r="AA84" s="34">
        <f>ABS('Base-case'!L31)-ABS(AA33)</f>
        <v>0</v>
      </c>
      <c r="AB84" s="34">
        <f>ABS('Base-case'!L31)-ABS(AB33)</f>
        <v>0</v>
      </c>
      <c r="AC84" s="34">
        <f>ABS('Base-case'!M31)-ABS(AC33)</f>
        <v>0</v>
      </c>
      <c r="AD84" s="34">
        <f>ABS('Base-case'!M31)-ABS(AD33)</f>
        <v>0</v>
      </c>
      <c r="AE84" s="34">
        <f>ABS('Base-case'!M31)-ABS(AE33)</f>
        <v>0</v>
      </c>
      <c r="AF84" s="34">
        <f>ABS('Base-case'!N31)-ABS(AF33)</f>
        <v>0</v>
      </c>
      <c r="AG84" s="34">
        <f>ABS('Base-case'!N31)-ABS(AG33)</f>
        <v>0</v>
      </c>
      <c r="AH84" s="34">
        <f>ABS('Base-case'!N31)-ABS(AH33)</f>
        <v>0</v>
      </c>
      <c r="AI84" s="34">
        <f>ABS('Base-case'!O31)-ABS(AI33)</f>
        <v>0</v>
      </c>
      <c r="AJ84" s="34">
        <f>ABS('Base-case'!O31)-ABS(AJ33)</f>
        <v>0</v>
      </c>
      <c r="AK84" s="34">
        <f>ABS('Base-case'!O31)-ABS(AK33)</f>
        <v>0</v>
      </c>
      <c r="AL84" s="34">
        <f>ABS('Base-case'!P31)-ABS(AL33)</f>
        <v>0</v>
      </c>
      <c r="AM84" s="34">
        <f>ABS('Base-case'!P31)-ABS(AM33)</f>
        <v>0</v>
      </c>
      <c r="AN84" s="34">
        <f>ABS('Base-case'!P31)-ABS(AN33)</f>
        <v>0</v>
      </c>
      <c r="AO84" s="34">
        <f>ABS('Base-case'!Q31)-ABS(AO33)</f>
        <v>0</v>
      </c>
      <c r="AP84" s="34">
        <f>ABS('Base-case'!Q31)-ABS(AP33)</f>
        <v>0</v>
      </c>
      <c r="AQ84" s="34">
        <f>ABS('Base-case'!Q31)-ABS(AQ33)</f>
        <v>0</v>
      </c>
      <c r="AR84" s="34">
        <f>ABS('Base-case'!R31)-ABS(AR33)</f>
        <v>0</v>
      </c>
      <c r="AS84" s="34">
        <f>ABS('Base-case'!R31)-ABS(AS33)</f>
        <v>0</v>
      </c>
      <c r="AT84" s="34">
        <f>ABS('Base-case'!R31)-ABS(AT33)</f>
        <v>0</v>
      </c>
      <c r="AU84" s="34">
        <f>ABS('Base-case'!S31)-ABS(AU33)</f>
        <v>0</v>
      </c>
      <c r="AV84" s="34">
        <f>ABS('Base-case'!S31)-ABS(AV33)</f>
        <v>0</v>
      </c>
      <c r="AW84" s="35">
        <f>ABS('Base-case'!S31)-ABS(AW33)</f>
        <v>0</v>
      </c>
    </row>
    <row r="85" spans="1:49" ht="62.25" customHeight="1" x14ac:dyDescent="0.25">
      <c r="A85" s="364"/>
      <c r="B85" s="424"/>
      <c r="C85" s="341"/>
      <c r="D85" s="104" t="s">
        <v>92</v>
      </c>
      <c r="E85" s="63" t="str">
        <f>IFERROR(100*E84/ABS('Base-case'!E31),"")</f>
        <v/>
      </c>
      <c r="F85" s="34" t="str">
        <f>IFERROR(100*F84/ABS('Base-case'!E31),"")</f>
        <v/>
      </c>
      <c r="G85" s="34" t="str">
        <f>IFERROR(100*G84/ABS('Base-case'!E31),"")</f>
        <v/>
      </c>
      <c r="H85" s="34" t="str">
        <f>IFERROR(100*H84/ABS('Base-case'!F31),"")</f>
        <v/>
      </c>
      <c r="I85" s="34" t="str">
        <f>IFERROR(100*I84/ABS('Base-case'!F31),"")</f>
        <v/>
      </c>
      <c r="J85" s="34" t="str">
        <f>IFERROR(100*J84/ABS('Base-case'!F31),"")</f>
        <v/>
      </c>
      <c r="K85" s="34" t="str">
        <f>IFERROR(100*K84/ABS('Base-case'!G31),"")</f>
        <v/>
      </c>
      <c r="L85" s="34" t="str">
        <f>IFERROR(100*L84/ABS('Base-case'!G31),"")</f>
        <v/>
      </c>
      <c r="M85" s="34" t="str">
        <f>IFERROR(100*M84/ABS('Base-case'!G31),"")</f>
        <v/>
      </c>
      <c r="N85" s="34" t="str">
        <f>IFERROR(100*N84/ABS('Base-case'!H31),"")</f>
        <v/>
      </c>
      <c r="O85" s="34" t="str">
        <f>IFERROR(100*O84/ABS('Base-case'!H31),"")</f>
        <v/>
      </c>
      <c r="P85" s="34" t="str">
        <f>IFERROR(100*P84/ABS('Base-case'!H31),"")</f>
        <v/>
      </c>
      <c r="Q85" s="34" t="str">
        <f>IFERROR(100*Q84/ABS('Base-case'!I31),"")</f>
        <v/>
      </c>
      <c r="R85" s="34" t="str">
        <f>IFERROR(100*R84/ABS('Base-case'!I31),"")</f>
        <v/>
      </c>
      <c r="S85" s="34" t="str">
        <f>IFERROR(100*S84/ABS('Base-case'!I31),"")</f>
        <v/>
      </c>
      <c r="T85" s="34" t="str">
        <f>IFERROR(100*T84/ABS('Base-case'!J31),"")</f>
        <v/>
      </c>
      <c r="U85" s="34" t="str">
        <f>IFERROR(100*U84/ABS('Base-case'!J31),"")</f>
        <v/>
      </c>
      <c r="V85" s="34" t="str">
        <f>IFERROR(100*V84/ABS('Base-case'!J31),"")</f>
        <v/>
      </c>
      <c r="W85" s="34" t="str">
        <f>IFERROR(100*W84/ABS('Base-case'!K31),"")</f>
        <v/>
      </c>
      <c r="X85" s="34" t="str">
        <f>IFERROR(100*X84/ABS('Base-case'!K31),"")</f>
        <v/>
      </c>
      <c r="Y85" s="34" t="str">
        <f>IFERROR(100*Y84/ABS('Base-case'!K31),"")</f>
        <v/>
      </c>
      <c r="Z85" s="34" t="str">
        <f>IFERROR(100*Z84/ABS('Base-case'!L31),"")</f>
        <v/>
      </c>
      <c r="AA85" s="34" t="str">
        <f>IFERROR(100*AA84/ABS('Base-case'!L31),"")</f>
        <v/>
      </c>
      <c r="AB85" s="34" t="str">
        <f>IFERROR(100*AB84/ABS('Base-case'!L31),"")</f>
        <v/>
      </c>
      <c r="AC85" s="34" t="str">
        <f>IFERROR(100*AC84/ABS('Base-case'!M31),"")</f>
        <v/>
      </c>
      <c r="AD85" s="34" t="str">
        <f>IFERROR(100*AD84/ABS('Base-case'!M31),"")</f>
        <v/>
      </c>
      <c r="AE85" s="34" t="str">
        <f>IFERROR(100*AE84/ABS('Base-case'!M31),"")</f>
        <v/>
      </c>
      <c r="AF85" s="34" t="str">
        <f>IFERROR(100*AF84/ABS('Base-case'!N31),"")</f>
        <v/>
      </c>
      <c r="AG85" s="34" t="str">
        <f>IFERROR(100*AG84/ABS('Base-case'!N31),"")</f>
        <v/>
      </c>
      <c r="AH85" s="34" t="str">
        <f>IFERROR(100*AH84/ABS('Base-case'!N31),"")</f>
        <v/>
      </c>
      <c r="AI85" s="34" t="str">
        <f>IFERROR(100*AI84/ABS('Base-case'!O31),"")</f>
        <v/>
      </c>
      <c r="AJ85" s="34" t="str">
        <f>IFERROR(100*AJ84/ABS('Base-case'!O31),"")</f>
        <v/>
      </c>
      <c r="AK85" s="34" t="str">
        <f>IFERROR(100*AK84/ABS('Base-case'!O31),"")</f>
        <v/>
      </c>
      <c r="AL85" s="34" t="str">
        <f>IFERROR(100*AL84/ABS('Base-case'!P31),"")</f>
        <v/>
      </c>
      <c r="AM85" s="34" t="str">
        <f>IFERROR(100*AM84/ABS('Base-case'!P31),"")</f>
        <v/>
      </c>
      <c r="AN85" s="34" t="str">
        <f>IFERROR(100*AN84/ABS('Base-case'!P31),"")</f>
        <v/>
      </c>
      <c r="AO85" s="34" t="str">
        <f>IFERROR(100*AO84/ABS('Base-case'!Q31),"")</f>
        <v/>
      </c>
      <c r="AP85" s="34" t="str">
        <f>IFERROR(100*AP84/ABS('Base-case'!Q31),"")</f>
        <v/>
      </c>
      <c r="AQ85" s="34" t="str">
        <f>IFERROR(100*AQ84/ABS('Base-case'!Q31),"")</f>
        <v/>
      </c>
      <c r="AR85" s="34" t="str">
        <f>IFERROR(100*AR84/ABS('Base-case'!R31),"")</f>
        <v/>
      </c>
      <c r="AS85" s="34" t="str">
        <f>IFERROR(100*AS84/ABS('Base-case'!R31),"")</f>
        <v/>
      </c>
      <c r="AT85" s="34" t="str">
        <f>IFERROR(100*AT84/ABS('Base-case'!R31),"")</f>
        <v/>
      </c>
      <c r="AU85" s="34" t="str">
        <f>IFERROR(100*AU84/ABS('Base-case'!S31),"")</f>
        <v/>
      </c>
      <c r="AV85" s="34" t="str">
        <f>IFERROR(100*AV84/ABS('Base-case'!S31),"")</f>
        <v/>
      </c>
      <c r="AW85" s="35" t="str">
        <f>IFERROR(100*AW84/ABS('Base-case'!S31),"")</f>
        <v/>
      </c>
    </row>
    <row r="86" spans="1:49" ht="53.25" customHeight="1" x14ac:dyDescent="0.25">
      <c r="A86" s="364"/>
      <c r="B86" s="424"/>
      <c r="C86" s="341" t="s">
        <v>180</v>
      </c>
      <c r="D86" s="346"/>
      <c r="E86" s="63">
        <f>'Base-case'!E32-E34</f>
        <v>0</v>
      </c>
      <c r="F86" s="34">
        <f>'Base-case'!E32-F34</f>
        <v>0</v>
      </c>
      <c r="G86" s="34">
        <f>'Base-case'!E32-G34</f>
        <v>0</v>
      </c>
      <c r="H86" s="34">
        <f>'Base-case'!F32-H34</f>
        <v>0</v>
      </c>
      <c r="I86" s="34">
        <f>'Base-case'!F32-I34</f>
        <v>0</v>
      </c>
      <c r="J86" s="34">
        <f>'Base-case'!F32-J34</f>
        <v>0</v>
      </c>
      <c r="K86" s="34">
        <f>'Base-case'!G32-K34</f>
        <v>0</v>
      </c>
      <c r="L86" s="34">
        <f>'Base-case'!G32-L34</f>
        <v>0</v>
      </c>
      <c r="M86" s="34">
        <f>'Base-case'!G32-M34</f>
        <v>0</v>
      </c>
      <c r="N86" s="34">
        <f>'Base-case'!H32-N34</f>
        <v>0</v>
      </c>
      <c r="O86" s="34">
        <f>'Base-case'!H32-O34</f>
        <v>0</v>
      </c>
      <c r="P86" s="34">
        <f>'Base-case'!H32-P34</f>
        <v>0</v>
      </c>
      <c r="Q86" s="34">
        <f>'Base-case'!I32-Q34</f>
        <v>0</v>
      </c>
      <c r="R86" s="34">
        <f>'Base-case'!I32-R34</f>
        <v>0</v>
      </c>
      <c r="S86" s="34">
        <f>'Base-case'!I32-S34</f>
        <v>0</v>
      </c>
      <c r="T86" s="34">
        <f>'Base-case'!J32-T34</f>
        <v>0</v>
      </c>
      <c r="U86" s="34">
        <f>'Base-case'!J32-U34</f>
        <v>0</v>
      </c>
      <c r="V86" s="34">
        <f>'Base-case'!J32-V34</f>
        <v>0</v>
      </c>
      <c r="W86" s="34">
        <f>'Base-case'!K32-W34</f>
        <v>0</v>
      </c>
      <c r="X86" s="34">
        <f>'Base-case'!K32-X34</f>
        <v>0</v>
      </c>
      <c r="Y86" s="34">
        <f>'Base-case'!K32-Y34</f>
        <v>0</v>
      </c>
      <c r="Z86" s="34">
        <f>'Base-case'!L32-Z34</f>
        <v>0</v>
      </c>
      <c r="AA86" s="34">
        <f>'Base-case'!L32-AA34</f>
        <v>0</v>
      </c>
      <c r="AB86" s="34">
        <f>'Base-case'!L32-AB34</f>
        <v>0</v>
      </c>
      <c r="AC86" s="34">
        <f>'Base-case'!M32-AC34</f>
        <v>0</v>
      </c>
      <c r="AD86" s="34">
        <f>'Base-case'!M32-AD34</f>
        <v>0</v>
      </c>
      <c r="AE86" s="34">
        <f>'Base-case'!M32-AE34</f>
        <v>0</v>
      </c>
      <c r="AF86" s="34">
        <f>'Base-case'!N32-AF34</f>
        <v>0</v>
      </c>
      <c r="AG86" s="34">
        <f>'Base-case'!N32-AG34</f>
        <v>0</v>
      </c>
      <c r="AH86" s="34">
        <f>'Base-case'!N32-AH34</f>
        <v>0</v>
      </c>
      <c r="AI86" s="34">
        <f>'Base-case'!O32-AI34</f>
        <v>0</v>
      </c>
      <c r="AJ86" s="34">
        <f>'Base-case'!O32-AJ34</f>
        <v>0</v>
      </c>
      <c r="AK86" s="34">
        <f>'Base-case'!O32-AK34</f>
        <v>0</v>
      </c>
      <c r="AL86" s="34">
        <f>'Base-case'!P32-AL34</f>
        <v>0</v>
      </c>
      <c r="AM86" s="34">
        <f>'Base-case'!P32-AM34</f>
        <v>0</v>
      </c>
      <c r="AN86" s="34">
        <f>'Base-case'!P32-AN34</f>
        <v>0</v>
      </c>
      <c r="AO86" s="34">
        <f>'Base-case'!Q32-AO34</f>
        <v>0</v>
      </c>
      <c r="AP86" s="34">
        <f>'Base-case'!Q32-AP34</f>
        <v>0</v>
      </c>
      <c r="AQ86" s="34">
        <f>'Base-case'!Q32-AQ34</f>
        <v>0</v>
      </c>
      <c r="AR86" s="34">
        <f>'Base-case'!R32-AR34</f>
        <v>0</v>
      </c>
      <c r="AS86" s="34">
        <f>'Base-case'!R32-AS34</f>
        <v>0</v>
      </c>
      <c r="AT86" s="34">
        <f>'Base-case'!R32-AT34</f>
        <v>0</v>
      </c>
      <c r="AU86" s="34">
        <f>'Base-case'!S32-AU34</f>
        <v>0</v>
      </c>
      <c r="AV86" s="34">
        <f>'Base-case'!S32-AV34</f>
        <v>0</v>
      </c>
      <c r="AW86" s="35">
        <f>'Base-case'!S32-AW34</f>
        <v>0</v>
      </c>
    </row>
    <row r="87" spans="1:49" ht="48" customHeight="1" x14ac:dyDescent="0.25">
      <c r="A87" s="364"/>
      <c r="B87" s="424"/>
      <c r="C87" s="341" t="s">
        <v>181</v>
      </c>
      <c r="D87" s="346"/>
      <c r="E87" s="63">
        <f>-('Base-case'!E33-E35)</f>
        <v>0</v>
      </c>
      <c r="F87" s="34">
        <f>-('Base-case'!E33-F35)</f>
        <v>0</v>
      </c>
      <c r="G87" s="34">
        <f>-('Base-case'!E33-G35)</f>
        <v>0</v>
      </c>
      <c r="H87" s="34">
        <f>-('Base-case'!F33-H35)</f>
        <v>0</v>
      </c>
      <c r="I87" s="34">
        <f>-('Base-case'!F33-I35)</f>
        <v>0</v>
      </c>
      <c r="J87" s="34">
        <f>-('Base-case'!F33-J35)</f>
        <v>0</v>
      </c>
      <c r="K87" s="34">
        <f>-('Base-case'!G33-K35)</f>
        <v>0</v>
      </c>
      <c r="L87" s="34">
        <f>-('Base-case'!G33-L35)</f>
        <v>0</v>
      </c>
      <c r="M87" s="34">
        <f>-('Base-case'!G33-M35)</f>
        <v>0</v>
      </c>
      <c r="N87" s="34">
        <f>-('Base-case'!H33-N35)</f>
        <v>0</v>
      </c>
      <c r="O87" s="34">
        <f>-('Base-case'!H33-O35)</f>
        <v>0</v>
      </c>
      <c r="P87" s="34">
        <f>-('Base-case'!H33-P35)</f>
        <v>0</v>
      </c>
      <c r="Q87" s="34">
        <f>-('Base-case'!I33-Q35)</f>
        <v>0</v>
      </c>
      <c r="R87" s="34">
        <f>-('Base-case'!I33-R35)</f>
        <v>0</v>
      </c>
      <c r="S87" s="34">
        <f>-('Base-case'!I33-S35)</f>
        <v>0</v>
      </c>
      <c r="T87" s="34">
        <f>-('Base-case'!J33-T35)</f>
        <v>0</v>
      </c>
      <c r="U87" s="34">
        <f>-('Base-case'!J33-U35)</f>
        <v>0</v>
      </c>
      <c r="V87" s="34">
        <f>-('Base-case'!J33-V35)</f>
        <v>0</v>
      </c>
      <c r="W87" s="34">
        <f>-('Base-case'!K33-W35)</f>
        <v>0</v>
      </c>
      <c r="X87" s="34">
        <f>-('Base-case'!K33-X35)</f>
        <v>0</v>
      </c>
      <c r="Y87" s="34">
        <f>-('Base-case'!K33-Y35)</f>
        <v>0</v>
      </c>
      <c r="Z87" s="34">
        <f>-('Base-case'!L33-Z35)</f>
        <v>0</v>
      </c>
      <c r="AA87" s="34">
        <f>-('Base-case'!L33-AA35)</f>
        <v>0</v>
      </c>
      <c r="AB87" s="34">
        <f>-('Base-case'!L33-AB35)</f>
        <v>0</v>
      </c>
      <c r="AC87" s="34">
        <f>-('Base-case'!M33-AC35)</f>
        <v>0</v>
      </c>
      <c r="AD87" s="34">
        <f>-('Base-case'!M33-AD35)</f>
        <v>0</v>
      </c>
      <c r="AE87" s="34">
        <f>-('Base-case'!M33-AE35)</f>
        <v>0</v>
      </c>
      <c r="AF87" s="34">
        <f>-('Base-case'!N33-AF35)</f>
        <v>0</v>
      </c>
      <c r="AG87" s="34">
        <f>-('Base-case'!N33-AG35)</f>
        <v>0</v>
      </c>
      <c r="AH87" s="34">
        <f>-('Base-case'!N33-AH35)</f>
        <v>0</v>
      </c>
      <c r="AI87" s="34">
        <f>-('Base-case'!O33-AI35)</f>
        <v>0</v>
      </c>
      <c r="AJ87" s="34">
        <f>-('Base-case'!O33-AJ35)</f>
        <v>0</v>
      </c>
      <c r="AK87" s="34">
        <f>-('Base-case'!O33-AK35)</f>
        <v>0</v>
      </c>
      <c r="AL87" s="34">
        <f>-('Base-case'!P33-AL35)</f>
        <v>0</v>
      </c>
      <c r="AM87" s="34">
        <f>-('Base-case'!P33-AM35)</f>
        <v>0</v>
      </c>
      <c r="AN87" s="34">
        <f>-('Base-case'!P33-AN35)</f>
        <v>0</v>
      </c>
      <c r="AO87" s="34">
        <f>-('Base-case'!Q33-AO35)</f>
        <v>0</v>
      </c>
      <c r="AP87" s="34">
        <f>-('Base-case'!Q33-AP35)</f>
        <v>0</v>
      </c>
      <c r="AQ87" s="34">
        <f>-('Base-case'!Q33-AQ35)</f>
        <v>0</v>
      </c>
      <c r="AR87" s="34">
        <f>-('Base-case'!R33-AR35)</f>
        <v>0</v>
      </c>
      <c r="AS87" s="34">
        <f>-('Base-case'!R33-AS35)</f>
        <v>0</v>
      </c>
      <c r="AT87" s="34">
        <f>-('Base-case'!R33-AT35)</f>
        <v>0</v>
      </c>
      <c r="AU87" s="34">
        <f>-('Base-case'!S33-AU35)</f>
        <v>0</v>
      </c>
      <c r="AV87" s="34">
        <f>-('Base-case'!S33-AV35)</f>
        <v>0</v>
      </c>
      <c r="AW87" s="35">
        <f>-('Base-case'!S33-AW35)</f>
        <v>0</v>
      </c>
    </row>
    <row r="88" spans="1:49" ht="48.75" customHeight="1" x14ac:dyDescent="0.25">
      <c r="A88" s="364"/>
      <c r="B88" s="424"/>
      <c r="C88" s="341" t="s">
        <v>182</v>
      </c>
      <c r="D88" s="346"/>
      <c r="E88" s="63">
        <f>'Base-case'!E34-E36</f>
        <v>0</v>
      </c>
      <c r="F88" s="34">
        <f>'Base-case'!E34-F36</f>
        <v>0</v>
      </c>
      <c r="G88" s="34">
        <f>'Base-case'!E34-G36</f>
        <v>0</v>
      </c>
      <c r="H88" s="34">
        <f>'Base-case'!F34-H36</f>
        <v>0</v>
      </c>
      <c r="I88" s="34">
        <f>'Base-case'!F34-I36</f>
        <v>0</v>
      </c>
      <c r="J88" s="34">
        <f>'Base-case'!F34-J36</f>
        <v>0</v>
      </c>
      <c r="K88" s="34">
        <f>'Base-case'!G34-K36</f>
        <v>0</v>
      </c>
      <c r="L88" s="34">
        <f>'Base-case'!G34-L36</f>
        <v>0</v>
      </c>
      <c r="M88" s="34">
        <f>'Base-case'!G34-M36</f>
        <v>0</v>
      </c>
      <c r="N88" s="34">
        <f>'Base-case'!H34-N36</f>
        <v>0</v>
      </c>
      <c r="O88" s="34">
        <f>'Base-case'!H34-O36</f>
        <v>0</v>
      </c>
      <c r="P88" s="34">
        <f>'Base-case'!H34-P36</f>
        <v>0</v>
      </c>
      <c r="Q88" s="34">
        <f>'Base-case'!I34-Q36</f>
        <v>0</v>
      </c>
      <c r="R88" s="34">
        <f>'Base-case'!I34-R36</f>
        <v>0</v>
      </c>
      <c r="S88" s="34">
        <f>'Base-case'!I34-S36</f>
        <v>0</v>
      </c>
      <c r="T88" s="34">
        <f>'Base-case'!J34-T36</f>
        <v>0</v>
      </c>
      <c r="U88" s="34">
        <f>'Base-case'!J34-U36</f>
        <v>0</v>
      </c>
      <c r="V88" s="34">
        <f>'Base-case'!J34-V36</f>
        <v>0</v>
      </c>
      <c r="W88" s="34">
        <f>'Base-case'!K34-W36</f>
        <v>0</v>
      </c>
      <c r="X88" s="34">
        <f>'Base-case'!K34-X36</f>
        <v>0</v>
      </c>
      <c r="Y88" s="34">
        <f>'Base-case'!K34-Y36</f>
        <v>0</v>
      </c>
      <c r="Z88" s="34">
        <f>'Base-case'!L34-Z36</f>
        <v>0</v>
      </c>
      <c r="AA88" s="34">
        <f>'Base-case'!L34-AA36</f>
        <v>0</v>
      </c>
      <c r="AB88" s="34">
        <f>'Base-case'!L34-AB36</f>
        <v>0</v>
      </c>
      <c r="AC88" s="34">
        <f>'Base-case'!M34-AC36</f>
        <v>0</v>
      </c>
      <c r="AD88" s="34">
        <f>'Base-case'!M34-AD36</f>
        <v>0</v>
      </c>
      <c r="AE88" s="34">
        <f>'Base-case'!M34-AE36</f>
        <v>0</v>
      </c>
      <c r="AF88" s="34">
        <f>'Base-case'!N34-AF36</f>
        <v>0</v>
      </c>
      <c r="AG88" s="34">
        <f>'Base-case'!N34-AG36</f>
        <v>0</v>
      </c>
      <c r="AH88" s="34">
        <f>'Base-case'!N34-AH36</f>
        <v>0</v>
      </c>
      <c r="AI88" s="34">
        <f>'Base-case'!O34-AI36</f>
        <v>0</v>
      </c>
      <c r="AJ88" s="34">
        <f>'Base-case'!O34-AJ36</f>
        <v>0</v>
      </c>
      <c r="AK88" s="34">
        <f>'Base-case'!O34-AK36</f>
        <v>0</v>
      </c>
      <c r="AL88" s="34">
        <f>'Base-case'!P34-AL36</f>
        <v>0</v>
      </c>
      <c r="AM88" s="34">
        <f>'Base-case'!P34-AM36</f>
        <v>0</v>
      </c>
      <c r="AN88" s="34">
        <f>'Base-case'!P34-AN36</f>
        <v>0</v>
      </c>
      <c r="AO88" s="34">
        <f>'Base-case'!Q34-AO36</f>
        <v>0</v>
      </c>
      <c r="AP88" s="34">
        <f>'Base-case'!Q34-AP36</f>
        <v>0</v>
      </c>
      <c r="AQ88" s="34">
        <f>'Base-case'!Q34-AQ36</f>
        <v>0</v>
      </c>
      <c r="AR88" s="34">
        <f>'Base-case'!R34-AR36</f>
        <v>0</v>
      </c>
      <c r="AS88" s="34">
        <f>'Base-case'!R34-AS36</f>
        <v>0</v>
      </c>
      <c r="AT88" s="34">
        <f>'Base-case'!R34-AT36</f>
        <v>0</v>
      </c>
      <c r="AU88" s="34">
        <f>'Base-case'!S34-AU36</f>
        <v>0</v>
      </c>
      <c r="AV88" s="34">
        <f>'Base-case'!S34-AV36</f>
        <v>0</v>
      </c>
      <c r="AW88" s="35">
        <f>'Base-case'!S34-AW36</f>
        <v>0</v>
      </c>
    </row>
    <row r="89" spans="1:49" ht="76.5" customHeight="1" thickBot="1" x14ac:dyDescent="0.3">
      <c r="A89" s="364"/>
      <c r="B89" s="425"/>
      <c r="C89" s="373" t="s">
        <v>183</v>
      </c>
      <c r="D89" s="374"/>
      <c r="E89" s="73">
        <f>-('Base-case'!E35-E37)</f>
        <v>0</v>
      </c>
      <c r="F89" s="46">
        <f>-('Base-case'!E35-F37)</f>
        <v>0</v>
      </c>
      <c r="G89" s="46">
        <f>-('Base-case'!E35-G37)</f>
        <v>0</v>
      </c>
      <c r="H89" s="46">
        <f>-('Base-case'!F35-H37)</f>
        <v>0</v>
      </c>
      <c r="I89" s="46">
        <f>-('Base-case'!F35-I37)</f>
        <v>0</v>
      </c>
      <c r="J89" s="46">
        <f>-('Base-case'!F35-J37)</f>
        <v>0</v>
      </c>
      <c r="K89" s="46">
        <f>-('Base-case'!G35-K37)</f>
        <v>0</v>
      </c>
      <c r="L89" s="46">
        <f>-('Base-case'!G35-L37)</f>
        <v>0</v>
      </c>
      <c r="M89" s="46">
        <f>-('Base-case'!G35-M37)</f>
        <v>0</v>
      </c>
      <c r="N89" s="46">
        <f>-('Base-case'!H35-N37)</f>
        <v>0</v>
      </c>
      <c r="O89" s="46">
        <f>-('Base-case'!H35-O37)</f>
        <v>0</v>
      </c>
      <c r="P89" s="46">
        <f>-('Base-case'!H35-P37)</f>
        <v>0</v>
      </c>
      <c r="Q89" s="46">
        <f>-('Base-case'!I35-Q37)</f>
        <v>0</v>
      </c>
      <c r="R89" s="46">
        <f>-('Base-case'!I35-R37)</f>
        <v>0</v>
      </c>
      <c r="S89" s="46">
        <f>-('Base-case'!I35-S37)</f>
        <v>0</v>
      </c>
      <c r="T89" s="46">
        <f>-('Base-case'!J35-T37)</f>
        <v>0</v>
      </c>
      <c r="U89" s="46">
        <f>-('Base-case'!J35-U37)</f>
        <v>0</v>
      </c>
      <c r="V89" s="46">
        <f>-('Base-case'!J35-V37)</f>
        <v>0</v>
      </c>
      <c r="W89" s="46">
        <f>-('Base-case'!K35-W37)</f>
        <v>0</v>
      </c>
      <c r="X89" s="46">
        <f>-('Base-case'!K35-X37)</f>
        <v>0</v>
      </c>
      <c r="Y89" s="46">
        <f>-('Base-case'!K35-Y37)</f>
        <v>0</v>
      </c>
      <c r="Z89" s="46">
        <f>-('Base-case'!L35-Z37)</f>
        <v>0</v>
      </c>
      <c r="AA89" s="46">
        <f>-('Base-case'!L35-AA37)</f>
        <v>0</v>
      </c>
      <c r="AB89" s="46">
        <f>-('Base-case'!L35-AB37)</f>
        <v>0</v>
      </c>
      <c r="AC89" s="46">
        <f>-('Base-case'!M35-AC37)</f>
        <v>0</v>
      </c>
      <c r="AD89" s="46">
        <f>-('Base-case'!M35-AD37)</f>
        <v>0</v>
      </c>
      <c r="AE89" s="46">
        <f>-('Base-case'!M35-AE37)</f>
        <v>0</v>
      </c>
      <c r="AF89" s="46">
        <f>-('Base-case'!N35-AF37)</f>
        <v>0</v>
      </c>
      <c r="AG89" s="46">
        <f>-('Base-case'!N35-AG37)</f>
        <v>0</v>
      </c>
      <c r="AH89" s="46">
        <f>-('Base-case'!N35-AH37)</f>
        <v>0</v>
      </c>
      <c r="AI89" s="46">
        <f>-('Base-case'!O35-AI37)</f>
        <v>0</v>
      </c>
      <c r="AJ89" s="46">
        <f>-('Base-case'!O35-AJ37)</f>
        <v>0</v>
      </c>
      <c r="AK89" s="46">
        <f>-('Base-case'!O35-AK37)</f>
        <v>0</v>
      </c>
      <c r="AL89" s="46">
        <f>-('Base-case'!P35-AL37)</f>
        <v>0</v>
      </c>
      <c r="AM89" s="46">
        <f>-('Base-case'!P35-AM37)</f>
        <v>0</v>
      </c>
      <c r="AN89" s="46">
        <f>-('Base-case'!P35-AN37)</f>
        <v>0</v>
      </c>
      <c r="AO89" s="46">
        <f>-('Base-case'!Q35-AO37)</f>
        <v>0</v>
      </c>
      <c r="AP89" s="46">
        <f>-('Base-case'!Q35-AP37)</f>
        <v>0</v>
      </c>
      <c r="AQ89" s="124">
        <f>-('Base-case'!Q35-AQ37)</f>
        <v>0</v>
      </c>
      <c r="AR89" s="124">
        <f>-('Base-case'!R35-AR37)</f>
        <v>0</v>
      </c>
      <c r="AS89" s="124">
        <f>-('Base-case'!R35-AS37)</f>
        <v>0</v>
      </c>
      <c r="AT89" s="124">
        <f>-('Base-case'!R35-AT37)</f>
        <v>0</v>
      </c>
      <c r="AU89" s="124">
        <f>-('Base-case'!S35-AU37)</f>
        <v>0</v>
      </c>
      <c r="AV89" s="124">
        <f>-('Base-case'!S35-AV37)</f>
        <v>0</v>
      </c>
      <c r="AW89" s="125">
        <f>-('Base-case'!S35-AW37)</f>
        <v>0</v>
      </c>
    </row>
    <row r="90" spans="1:49" ht="33.75" customHeight="1" x14ac:dyDescent="0.25">
      <c r="A90" s="364"/>
      <c r="B90" s="426" t="s">
        <v>89</v>
      </c>
      <c r="C90" s="349" t="s">
        <v>184</v>
      </c>
      <c r="D90" s="15" t="s">
        <v>169</v>
      </c>
      <c r="E90" s="71">
        <f>'Base-case'!E36-E38</f>
        <v>0</v>
      </c>
      <c r="F90" s="120">
        <f>'Base-case'!E36-F38</f>
        <v>0</v>
      </c>
      <c r="G90" s="120">
        <f>'Base-case'!E36-G38</f>
        <v>0</v>
      </c>
      <c r="H90" s="120">
        <f>'Base-case'!F36-H38</f>
        <v>0</v>
      </c>
      <c r="I90" s="120">
        <f>'Base-case'!F36-I38</f>
        <v>0</v>
      </c>
      <c r="J90" s="120">
        <f>'Base-case'!F36-J38</f>
        <v>0</v>
      </c>
      <c r="K90" s="120">
        <f>'Base-case'!G36-K38</f>
        <v>0</v>
      </c>
      <c r="L90" s="120">
        <f>'Base-case'!G36-L38</f>
        <v>0</v>
      </c>
      <c r="M90" s="120">
        <f>'Base-case'!G36-M38</f>
        <v>0</v>
      </c>
      <c r="N90" s="120">
        <f>'Base-case'!H36-N38</f>
        <v>0</v>
      </c>
      <c r="O90" s="120">
        <f>'Base-case'!H36-O38</f>
        <v>0</v>
      </c>
      <c r="P90" s="120">
        <f>'Base-case'!H36-P38</f>
        <v>0</v>
      </c>
      <c r="Q90" s="120">
        <f>'Base-case'!I36-Q38</f>
        <v>0</v>
      </c>
      <c r="R90" s="120">
        <f>'Base-case'!I36-R38</f>
        <v>0</v>
      </c>
      <c r="S90" s="120">
        <f>'Base-case'!I36-S38</f>
        <v>0</v>
      </c>
      <c r="T90" s="120">
        <f>'Base-case'!J36-T38</f>
        <v>0</v>
      </c>
      <c r="U90" s="120">
        <f>'Base-case'!J36-U38</f>
        <v>0</v>
      </c>
      <c r="V90" s="120">
        <f>'Base-case'!J36-V38</f>
        <v>0</v>
      </c>
      <c r="W90" s="120">
        <f>'Base-case'!K36-W38</f>
        <v>0</v>
      </c>
      <c r="X90" s="120">
        <f>'Base-case'!K36-X38</f>
        <v>0</v>
      </c>
      <c r="Y90" s="120">
        <f>'Base-case'!K36-Y38</f>
        <v>0</v>
      </c>
      <c r="Z90" s="120">
        <f>'Base-case'!L36-Z38</f>
        <v>0</v>
      </c>
      <c r="AA90" s="120">
        <f>'Base-case'!L36-AA38</f>
        <v>0</v>
      </c>
      <c r="AB90" s="120">
        <f>'Base-case'!L36-AB38</f>
        <v>0</v>
      </c>
      <c r="AC90" s="120">
        <f>'Base-case'!M36-AC38</f>
        <v>0</v>
      </c>
      <c r="AD90" s="120">
        <f>'Base-case'!M36-AD38</f>
        <v>0</v>
      </c>
      <c r="AE90" s="120">
        <f>'Base-case'!M36-AE38</f>
        <v>0</v>
      </c>
      <c r="AF90" s="120">
        <f>'Base-case'!N36-AF38</f>
        <v>0</v>
      </c>
      <c r="AG90" s="120">
        <f>'Base-case'!N36-AG38</f>
        <v>0</v>
      </c>
      <c r="AH90" s="120">
        <f>'Base-case'!N36-AH38</f>
        <v>0</v>
      </c>
      <c r="AI90" s="120">
        <f>'Base-case'!O36-AI38</f>
        <v>0</v>
      </c>
      <c r="AJ90" s="120">
        <f>'Base-case'!O36-AJ38</f>
        <v>0</v>
      </c>
      <c r="AK90" s="120">
        <f>'Base-case'!O36-AK38</f>
        <v>0</v>
      </c>
      <c r="AL90" s="120">
        <f>'Base-case'!P36-AL38</f>
        <v>0</v>
      </c>
      <c r="AM90" s="120">
        <f>'Base-case'!P36-AM38</f>
        <v>0</v>
      </c>
      <c r="AN90" s="120">
        <f>'Base-case'!P36-AN38</f>
        <v>0</v>
      </c>
      <c r="AO90" s="120">
        <f>'Base-case'!Q36-AO38</f>
        <v>0</v>
      </c>
      <c r="AP90" s="130">
        <f>'Base-case'!Q36-AP38</f>
        <v>0</v>
      </c>
      <c r="AQ90" s="132">
        <f>'Base-case'!Q36-AQ38</f>
        <v>0</v>
      </c>
      <c r="AR90" s="120">
        <f>'Base-case'!R36-AR38</f>
        <v>0</v>
      </c>
      <c r="AS90" s="120">
        <f>'Base-case'!R36-AS38</f>
        <v>0</v>
      </c>
      <c r="AT90" s="120">
        <f>'Base-case'!R36-AT38</f>
        <v>0</v>
      </c>
      <c r="AU90" s="120">
        <f>'Base-case'!S36-AU38</f>
        <v>0</v>
      </c>
      <c r="AV90" s="120">
        <f>'Base-case'!S36-AV38</f>
        <v>0</v>
      </c>
      <c r="AW90" s="121">
        <f>'Base-case'!S36-AW38</f>
        <v>0</v>
      </c>
    </row>
    <row r="91" spans="1:49" ht="32.25" thickBot="1" x14ac:dyDescent="0.3">
      <c r="A91" s="364"/>
      <c r="B91" s="427"/>
      <c r="C91" s="350"/>
      <c r="D91" s="16" t="s">
        <v>29</v>
      </c>
      <c r="E91" s="78">
        <f>E90*$E$4</f>
        <v>0</v>
      </c>
      <c r="F91" s="124">
        <f>F90*$E$4</f>
        <v>0</v>
      </c>
      <c r="G91" s="124">
        <f>G90*$E$4</f>
        <v>0</v>
      </c>
      <c r="H91" s="124">
        <f>H90*$H$4</f>
        <v>0</v>
      </c>
      <c r="I91" s="124">
        <f>I90*$H$4</f>
        <v>0</v>
      </c>
      <c r="J91" s="124">
        <f>J90*$H$4</f>
        <v>0</v>
      </c>
      <c r="K91" s="124">
        <f>K90*$K$4</f>
        <v>0</v>
      </c>
      <c r="L91" s="124">
        <f>L90*$K$4</f>
        <v>0</v>
      </c>
      <c r="M91" s="124">
        <f>M90*$K$4</f>
        <v>0</v>
      </c>
      <c r="N91" s="124">
        <f>N90*$N$4</f>
        <v>0</v>
      </c>
      <c r="O91" s="124">
        <f>O90*$N$4</f>
        <v>0</v>
      </c>
      <c r="P91" s="124">
        <f>P90*$N$4</f>
        <v>0</v>
      </c>
      <c r="Q91" s="124">
        <f>Q90*$Q$4</f>
        <v>0</v>
      </c>
      <c r="R91" s="124">
        <f>R90*$Q$4</f>
        <v>0</v>
      </c>
      <c r="S91" s="124">
        <f>S90*$Q$4</f>
        <v>0</v>
      </c>
      <c r="T91" s="124">
        <f>T90*$T$4</f>
        <v>0</v>
      </c>
      <c r="U91" s="124">
        <f>U90*$T$4</f>
        <v>0</v>
      </c>
      <c r="V91" s="124">
        <f>V90*$T$4</f>
        <v>0</v>
      </c>
      <c r="W91" s="124">
        <f>W90*$W$4</f>
        <v>0</v>
      </c>
      <c r="X91" s="124">
        <f>X90*$W$4</f>
        <v>0</v>
      </c>
      <c r="Y91" s="124">
        <f>Y90*$W$4</f>
        <v>0</v>
      </c>
      <c r="Z91" s="124">
        <f>Z90*$Z$4</f>
        <v>0</v>
      </c>
      <c r="AA91" s="124">
        <f>AA90*$Z$4</f>
        <v>0</v>
      </c>
      <c r="AB91" s="124">
        <f>AB90*$Z$4</f>
        <v>0</v>
      </c>
      <c r="AC91" s="124">
        <f>AC90*$AC$4</f>
        <v>0</v>
      </c>
      <c r="AD91" s="124">
        <f>AD90*$AC$4</f>
        <v>0</v>
      </c>
      <c r="AE91" s="124">
        <f>AE90*$AC$4</f>
        <v>0</v>
      </c>
      <c r="AF91" s="124">
        <f>AF90*$AF$4</f>
        <v>0</v>
      </c>
      <c r="AG91" s="124">
        <f>AG90*$AF$4</f>
        <v>0</v>
      </c>
      <c r="AH91" s="124">
        <f>AH90*$AF$4</f>
        <v>0</v>
      </c>
      <c r="AI91" s="124">
        <f>AI90*$AI$4</f>
        <v>0</v>
      </c>
      <c r="AJ91" s="124">
        <f>AJ90*$AI$4</f>
        <v>0</v>
      </c>
      <c r="AK91" s="124">
        <f>AK90*$AI$4</f>
        <v>0</v>
      </c>
      <c r="AL91" s="124">
        <f>AL90*$AL$4</f>
        <v>0</v>
      </c>
      <c r="AM91" s="124">
        <f>AM90*$AL$4</f>
        <v>0</v>
      </c>
      <c r="AN91" s="124">
        <f>AN90*$AL$4</f>
        <v>0</v>
      </c>
      <c r="AO91" s="124">
        <f>AO90*$AO$4</f>
        <v>0</v>
      </c>
      <c r="AP91" s="136">
        <f>AP90*$AO$4</f>
        <v>0</v>
      </c>
      <c r="AQ91" s="137">
        <f>AQ90*$AO$4</f>
        <v>0</v>
      </c>
      <c r="AR91" s="124">
        <f>AR90*$AR$4</f>
        <v>0</v>
      </c>
      <c r="AS91" s="124">
        <f>AS90*$AR$4</f>
        <v>0</v>
      </c>
      <c r="AT91" s="124">
        <f>AT90*$AR$4</f>
        <v>0</v>
      </c>
      <c r="AU91" s="124">
        <f>AU90*$AU$4</f>
        <v>0</v>
      </c>
      <c r="AV91" s="124">
        <f>AV90*$AU$4</f>
        <v>0</v>
      </c>
      <c r="AW91" s="125">
        <f>AW90*$AU$4</f>
        <v>0</v>
      </c>
    </row>
    <row r="92" spans="1:49" ht="23.25" customHeight="1" x14ac:dyDescent="0.25">
      <c r="A92" s="364"/>
      <c r="B92" s="427"/>
      <c r="C92" s="350"/>
      <c r="D92" s="133" t="s">
        <v>92</v>
      </c>
      <c r="E92" s="138" t="str">
        <f>IFERROR(100*E90/'Base-case'!E36,"")</f>
        <v/>
      </c>
      <c r="F92" s="120" t="str">
        <f>IFERROR(100*F90/'Base-case'!E36,"")</f>
        <v/>
      </c>
      <c r="G92" s="120" t="str">
        <f>IFERROR(100*G90/'Base-case'!E36,"")</f>
        <v/>
      </c>
      <c r="H92" s="120" t="str">
        <f>IFERROR(100*H90/'Base-case'!F36,"")</f>
        <v/>
      </c>
      <c r="I92" s="120" t="str">
        <f>IFERROR(100*I90/'Base-case'!F36,"")</f>
        <v/>
      </c>
      <c r="J92" s="120" t="str">
        <f>IFERROR(100*J90/'Base-case'!F36,"")</f>
        <v/>
      </c>
      <c r="K92" s="120" t="str">
        <f>IFERROR(100*K90/'Base-case'!G36,"")</f>
        <v/>
      </c>
      <c r="L92" s="120" t="str">
        <f>IFERROR(100*L90/'Base-case'!G36,"")</f>
        <v/>
      </c>
      <c r="M92" s="120" t="str">
        <f>IFERROR(100*M90/'Base-case'!G36,"")</f>
        <v/>
      </c>
      <c r="N92" s="120" t="str">
        <f>IFERROR(100*N90/'Base-case'!H36,"")</f>
        <v/>
      </c>
      <c r="O92" s="120" t="str">
        <f>IFERROR(100*O90/'Base-case'!H36,"")</f>
        <v/>
      </c>
      <c r="P92" s="120" t="str">
        <f>IFERROR(100*P90/'Base-case'!H36,"")</f>
        <v/>
      </c>
      <c r="Q92" s="120" t="str">
        <f>IFERROR(100*Q90/'Base-case'!I36,"")</f>
        <v/>
      </c>
      <c r="R92" s="120" t="str">
        <f>IFERROR(100*R90/'Base-case'!I36,"")</f>
        <v/>
      </c>
      <c r="S92" s="120" t="str">
        <f>IFERROR(100*S90/'Base-case'!I36,"")</f>
        <v/>
      </c>
      <c r="T92" s="120" t="str">
        <f>IFERROR(100*T90/'Base-case'!J36,"")</f>
        <v/>
      </c>
      <c r="U92" s="120" t="str">
        <f>IFERROR(100*U90/'Base-case'!J36,"")</f>
        <v/>
      </c>
      <c r="V92" s="120" t="str">
        <f>IFERROR(100*V90/'Base-case'!J36,"")</f>
        <v/>
      </c>
      <c r="W92" s="120" t="str">
        <f>IFERROR(100*W90/'Base-case'!K36,"")</f>
        <v/>
      </c>
      <c r="X92" s="120" t="str">
        <f>IFERROR(100*X90/'Base-case'!K36,"")</f>
        <v/>
      </c>
      <c r="Y92" s="120" t="str">
        <f>IFERROR(100*Y90/'Base-case'!K36,"")</f>
        <v/>
      </c>
      <c r="Z92" s="120" t="str">
        <f>IFERROR(100*Z90/'Base-case'!L36,"")</f>
        <v/>
      </c>
      <c r="AA92" s="120" t="str">
        <f>IFERROR(100*AA90/'Base-case'!L36,"")</f>
        <v/>
      </c>
      <c r="AB92" s="120" t="str">
        <f>IFERROR(100*AB90/'Base-case'!L36,"")</f>
        <v/>
      </c>
      <c r="AC92" s="120" t="str">
        <f>IFERROR(100*AC90/'Base-case'!M36,"")</f>
        <v/>
      </c>
      <c r="AD92" s="120" t="str">
        <f>IFERROR(100*AD90/'Base-case'!M36,"")</f>
        <v/>
      </c>
      <c r="AE92" s="120" t="str">
        <f>IFERROR(100*AE90/'Base-case'!M36,"")</f>
        <v/>
      </c>
      <c r="AF92" s="120" t="str">
        <f>IFERROR(100*AF90/'Base-case'!N36,"")</f>
        <v/>
      </c>
      <c r="AG92" s="120" t="str">
        <f>IFERROR(100*AG90/'Base-case'!N36,"")</f>
        <v/>
      </c>
      <c r="AH92" s="120" t="str">
        <f>IFERROR(100*AH90/'Base-case'!N36,"")</f>
        <v/>
      </c>
      <c r="AI92" s="120" t="str">
        <f>IFERROR(100*AI90/'Base-case'!O36,"")</f>
        <v/>
      </c>
      <c r="AJ92" s="120" t="str">
        <f>IFERROR(100*AJ90/'Base-case'!O36,"")</f>
        <v/>
      </c>
      <c r="AK92" s="120" t="str">
        <f>IFERROR(100*AK90/'Base-case'!O36,"")</f>
        <v/>
      </c>
      <c r="AL92" s="120" t="str">
        <f>IFERROR(100*AL90/'Base-case'!P36,"")</f>
        <v/>
      </c>
      <c r="AM92" s="120" t="str">
        <f>IFERROR(100*AM90/'Base-case'!P36,"")</f>
        <v/>
      </c>
      <c r="AN92" s="120" t="str">
        <f>IFERROR(100*AN90/'Base-case'!P36,"")</f>
        <v/>
      </c>
      <c r="AO92" s="120" t="str">
        <f>IFERROR(100*AO90/'Base-case'!Q36,"")</f>
        <v/>
      </c>
      <c r="AP92" s="120" t="str">
        <f>IFERROR(100*AP90/'Base-case'!Q36,"")</f>
        <v/>
      </c>
      <c r="AQ92" s="120" t="str">
        <f>IFERROR(100*AQ90/'Base-case'!Q36,"")</f>
        <v/>
      </c>
      <c r="AR92" s="120" t="str">
        <f>IFERROR(100*AR90/'Base-case'!R36,"")</f>
        <v/>
      </c>
      <c r="AS92" s="120" t="str">
        <f>IFERROR(100*AS90/'Base-case'!R36,"")</f>
        <v/>
      </c>
      <c r="AT92" s="120" t="str">
        <f>IFERROR(100*AT90/'Base-case'!R36,"")</f>
        <v/>
      </c>
      <c r="AU92" s="120" t="str">
        <f>IFERROR(100*AU90/'Base-case'!S36,"")</f>
        <v/>
      </c>
      <c r="AV92" s="120" t="str">
        <f>IFERROR(100*AV90/'Base-case'!S36,"")</f>
        <v/>
      </c>
      <c r="AW92" s="121" t="str">
        <f>IFERROR(100*AW90/'Base-case'!S36,"")</f>
        <v/>
      </c>
    </row>
    <row r="93" spans="1:49" ht="33.75" x14ac:dyDescent="0.25">
      <c r="A93" s="364"/>
      <c r="B93" s="427"/>
      <c r="C93" s="350" t="s">
        <v>101</v>
      </c>
      <c r="D93" s="133" t="s">
        <v>169</v>
      </c>
      <c r="E93" s="139">
        <f>'Base-case'!E38-E40</f>
        <v>0</v>
      </c>
      <c r="F93" s="34">
        <f>'Base-case'!E38-F40</f>
        <v>0</v>
      </c>
      <c r="G93" s="34">
        <f>'Base-case'!E38-G40</f>
        <v>0</v>
      </c>
      <c r="H93" s="34">
        <f>'Base-case'!F38-H40</f>
        <v>0</v>
      </c>
      <c r="I93" s="34">
        <f>'Base-case'!F38-I40</f>
        <v>0</v>
      </c>
      <c r="J93" s="34">
        <f>'Base-case'!F38-J40</f>
        <v>0</v>
      </c>
      <c r="K93" s="34">
        <f>'Base-case'!G38-K40</f>
        <v>0</v>
      </c>
      <c r="L93" s="34">
        <f>'Base-case'!G38-L40</f>
        <v>0</v>
      </c>
      <c r="M93" s="34">
        <f>'Base-case'!G38-M40</f>
        <v>0</v>
      </c>
      <c r="N93" s="34">
        <f>'Base-case'!H38-N40</f>
        <v>0</v>
      </c>
      <c r="O93" s="34">
        <f>'Base-case'!H38-O40</f>
        <v>0</v>
      </c>
      <c r="P93" s="34">
        <f>'Base-case'!H38-P40</f>
        <v>0</v>
      </c>
      <c r="Q93" s="34">
        <f>'Base-case'!I38-Q40</f>
        <v>0</v>
      </c>
      <c r="R93" s="34">
        <f>'Base-case'!I38-R40</f>
        <v>0</v>
      </c>
      <c r="S93" s="34">
        <f>'Base-case'!I38-S40</f>
        <v>0</v>
      </c>
      <c r="T93" s="34">
        <f>'Base-case'!J38-T40</f>
        <v>0</v>
      </c>
      <c r="U93" s="34">
        <f>'Base-case'!J38-U40</f>
        <v>0</v>
      </c>
      <c r="V93" s="34">
        <f>'Base-case'!J38-V40</f>
        <v>0</v>
      </c>
      <c r="W93" s="34">
        <f>'Base-case'!K38-W40</f>
        <v>0</v>
      </c>
      <c r="X93" s="34">
        <f>'Base-case'!K38-X40</f>
        <v>0</v>
      </c>
      <c r="Y93" s="34">
        <f>'Base-case'!K38-Y40</f>
        <v>0</v>
      </c>
      <c r="Z93" s="34">
        <f>'Base-case'!L38-Z40</f>
        <v>0</v>
      </c>
      <c r="AA93" s="34">
        <f>'Base-case'!L38-AA40</f>
        <v>0</v>
      </c>
      <c r="AB93" s="34">
        <f>'Base-case'!L38-AB40</f>
        <v>0</v>
      </c>
      <c r="AC93" s="34">
        <f>'Base-case'!M38-AC40</f>
        <v>0</v>
      </c>
      <c r="AD93" s="34">
        <f>'Base-case'!M38-AD40</f>
        <v>0</v>
      </c>
      <c r="AE93" s="34">
        <f>'Base-case'!M38-AE40</f>
        <v>0</v>
      </c>
      <c r="AF93" s="34">
        <f>'Base-case'!N38-AF40</f>
        <v>0</v>
      </c>
      <c r="AG93" s="34">
        <f>'Base-case'!N38-AG40</f>
        <v>0</v>
      </c>
      <c r="AH93" s="34">
        <f>'Base-case'!N38-AH40</f>
        <v>0</v>
      </c>
      <c r="AI93" s="34">
        <f>'Base-case'!O38-AI40</f>
        <v>0</v>
      </c>
      <c r="AJ93" s="34">
        <f>'Base-case'!O38-AJ40</f>
        <v>0</v>
      </c>
      <c r="AK93" s="34">
        <f>'Base-case'!O38-AK40</f>
        <v>0</v>
      </c>
      <c r="AL93" s="34">
        <f>'Base-case'!P38-AL40</f>
        <v>0</v>
      </c>
      <c r="AM93" s="34">
        <f>'Base-case'!P38-AM40</f>
        <v>0</v>
      </c>
      <c r="AN93" s="34">
        <f>'Base-case'!P38-AN40</f>
        <v>0</v>
      </c>
      <c r="AO93" s="34">
        <f>'Base-case'!Q38-AO40</f>
        <v>0</v>
      </c>
      <c r="AP93" s="34">
        <f>'Base-case'!Q38-AP40</f>
        <v>0</v>
      </c>
      <c r="AQ93" s="34">
        <f>'Base-case'!Q38-AQ40</f>
        <v>0</v>
      </c>
      <c r="AR93" s="34">
        <f>'Base-case'!R38-AR40</f>
        <v>0</v>
      </c>
      <c r="AS93" s="34">
        <f>'Base-case'!R38-AS40</f>
        <v>0</v>
      </c>
      <c r="AT93" s="34">
        <f>'Base-case'!R38-AT40</f>
        <v>0</v>
      </c>
      <c r="AU93" s="34">
        <f>'Base-case'!S38-AU40</f>
        <v>0</v>
      </c>
      <c r="AV93" s="34">
        <f>'Base-case'!S38-AV40</f>
        <v>0</v>
      </c>
      <c r="AW93" s="35">
        <f>'Base-case'!S38-AW40</f>
        <v>0</v>
      </c>
    </row>
    <row r="94" spans="1:49" ht="31.5" x14ac:dyDescent="0.25">
      <c r="A94" s="364"/>
      <c r="B94" s="427"/>
      <c r="C94" s="350"/>
      <c r="D94" s="133" t="s">
        <v>29</v>
      </c>
      <c r="E94" s="139">
        <f>E93*$E$4</f>
        <v>0</v>
      </c>
      <c r="F94" s="34">
        <f>F93*$E$4</f>
        <v>0</v>
      </c>
      <c r="G94" s="34">
        <f>G93*$E$4</f>
        <v>0</v>
      </c>
      <c r="H94" s="34">
        <f>H93*$H$4</f>
        <v>0</v>
      </c>
      <c r="I94" s="34">
        <f>I93*$H$4</f>
        <v>0</v>
      </c>
      <c r="J94" s="34">
        <f>J93*$H$4</f>
        <v>0</v>
      </c>
      <c r="K94" s="34">
        <f>K93*$K$4</f>
        <v>0</v>
      </c>
      <c r="L94" s="34">
        <f>L93*$K$4</f>
        <v>0</v>
      </c>
      <c r="M94" s="34">
        <f>M93*$K$4</f>
        <v>0</v>
      </c>
      <c r="N94" s="34">
        <f>N93*$N$4</f>
        <v>0</v>
      </c>
      <c r="O94" s="34">
        <f>O93*$N$4</f>
        <v>0</v>
      </c>
      <c r="P94" s="34">
        <f>P93*$N$4</f>
        <v>0</v>
      </c>
      <c r="Q94" s="34">
        <f>Q93*$Q$4</f>
        <v>0</v>
      </c>
      <c r="R94" s="34">
        <f>R93*$Q$4</f>
        <v>0</v>
      </c>
      <c r="S94" s="34">
        <f>S93*$Q$4</f>
        <v>0</v>
      </c>
      <c r="T94" s="34">
        <f>T93*$T$4</f>
        <v>0</v>
      </c>
      <c r="U94" s="34">
        <f>U93*$T$4</f>
        <v>0</v>
      </c>
      <c r="V94" s="34">
        <f>V93*$T$4</f>
        <v>0</v>
      </c>
      <c r="W94" s="34">
        <f>W93*$W$4</f>
        <v>0</v>
      </c>
      <c r="X94" s="34">
        <f>X93*$W$4</f>
        <v>0</v>
      </c>
      <c r="Y94" s="34">
        <f>Y93*$W$4</f>
        <v>0</v>
      </c>
      <c r="Z94" s="34">
        <f>Z93*$Z$4</f>
        <v>0</v>
      </c>
      <c r="AA94" s="34">
        <f>AA93*$Z$4</f>
        <v>0</v>
      </c>
      <c r="AB94" s="34">
        <f>AB93*$Z$4</f>
        <v>0</v>
      </c>
      <c r="AC94" s="34">
        <f>AC93*$AC$4</f>
        <v>0</v>
      </c>
      <c r="AD94" s="34">
        <f>AD93*$AC$4</f>
        <v>0</v>
      </c>
      <c r="AE94" s="34">
        <f>AE93*$AC$4</f>
        <v>0</v>
      </c>
      <c r="AF94" s="34">
        <f>AF93*$AF$4</f>
        <v>0</v>
      </c>
      <c r="AG94" s="34">
        <f>AG93*$AF$4</f>
        <v>0</v>
      </c>
      <c r="AH94" s="34">
        <f>AH93*$AF$4</f>
        <v>0</v>
      </c>
      <c r="AI94" s="34">
        <f>AI93*$AI$4</f>
        <v>0</v>
      </c>
      <c r="AJ94" s="34">
        <f>AJ93*$AI$4</f>
        <v>0</v>
      </c>
      <c r="AK94" s="34">
        <f>AK93*$AI$4</f>
        <v>0</v>
      </c>
      <c r="AL94" s="34">
        <f>AL93*$AL$4</f>
        <v>0</v>
      </c>
      <c r="AM94" s="34">
        <f>AM93*$AL$4</f>
        <v>0</v>
      </c>
      <c r="AN94" s="34">
        <f>AN93*$AL$4</f>
        <v>0</v>
      </c>
      <c r="AO94" s="34">
        <f>AO93*$AO$4</f>
        <v>0</v>
      </c>
      <c r="AP94" s="34">
        <f>AP93*$AO$4</f>
        <v>0</v>
      </c>
      <c r="AQ94" s="34">
        <f>AQ93*$AO$4</f>
        <v>0</v>
      </c>
      <c r="AR94" s="34">
        <f>AR93*$AR$4</f>
        <v>0</v>
      </c>
      <c r="AS94" s="34">
        <f>AS93*$AR$4</f>
        <v>0</v>
      </c>
      <c r="AT94" s="34">
        <f>AT93*$AR$4</f>
        <v>0</v>
      </c>
      <c r="AU94" s="34">
        <f>AU93*$AU$4</f>
        <v>0</v>
      </c>
      <c r="AV94" s="34">
        <f>AV93*$AU$4</f>
        <v>0</v>
      </c>
      <c r="AW94" s="35">
        <f>AW93*$AU$4</f>
        <v>0</v>
      </c>
    </row>
    <row r="95" spans="1:49" ht="21" customHeight="1" x14ac:dyDescent="0.25">
      <c r="A95" s="364"/>
      <c r="B95" s="427"/>
      <c r="C95" s="350"/>
      <c r="D95" s="134" t="s">
        <v>92</v>
      </c>
      <c r="E95" s="139" t="str">
        <f>IFERROR(100*E93/'Base-case'!E38,"")</f>
        <v/>
      </c>
      <c r="F95" s="34" t="str">
        <f>IFERROR(100*F93/'Base-case'!E38,"")</f>
        <v/>
      </c>
      <c r="G95" s="34" t="str">
        <f>IFERROR(100*G93/'Base-case'!E38,"")</f>
        <v/>
      </c>
      <c r="H95" s="34" t="str">
        <f>IFERROR(100*H93/'Base-case'!F38,"")</f>
        <v/>
      </c>
      <c r="I95" s="34" t="str">
        <f>IFERROR(100*I93/'Base-case'!F38,"")</f>
        <v/>
      </c>
      <c r="J95" s="34" t="str">
        <f>IFERROR(100*J93/'Base-case'!F38,"")</f>
        <v/>
      </c>
      <c r="K95" s="34" t="str">
        <f>IFERROR(100*K93/'Base-case'!G38,"")</f>
        <v/>
      </c>
      <c r="L95" s="34" t="str">
        <f>IFERROR(100*L93/'Base-case'!G38,"")</f>
        <v/>
      </c>
      <c r="M95" s="34" t="str">
        <f>IFERROR(100*M93/'Base-case'!G38,"")</f>
        <v/>
      </c>
      <c r="N95" s="34" t="str">
        <f>IFERROR(100*N93/'Base-case'!H38,"")</f>
        <v/>
      </c>
      <c r="O95" s="34" t="str">
        <f>IFERROR(100*O93/'Base-case'!H38,"")</f>
        <v/>
      </c>
      <c r="P95" s="34" t="str">
        <f>IFERROR(100*P93/'Base-case'!H38,"")</f>
        <v/>
      </c>
      <c r="Q95" s="34" t="str">
        <f>IFERROR(100*Q93/'Base-case'!I38,"")</f>
        <v/>
      </c>
      <c r="R95" s="34" t="str">
        <f>IFERROR(100*R93/'Base-case'!I38,"")</f>
        <v/>
      </c>
      <c r="S95" s="34" t="str">
        <f>IFERROR(100*S93/'Base-case'!I38,"")</f>
        <v/>
      </c>
      <c r="T95" s="34" t="str">
        <f>IFERROR(100*T93/'Base-case'!J38,"")</f>
        <v/>
      </c>
      <c r="U95" s="34" t="str">
        <f>IFERROR(100*U93/'Base-case'!J38,"")</f>
        <v/>
      </c>
      <c r="V95" s="34" t="str">
        <f>IFERROR(100*V93/'Base-case'!J38,"")</f>
        <v/>
      </c>
      <c r="W95" s="34" t="str">
        <f>IFERROR(100*W93/'Base-case'!K38,"")</f>
        <v/>
      </c>
      <c r="X95" s="34" t="str">
        <f>IFERROR(100*X93/'Base-case'!K38,"")</f>
        <v/>
      </c>
      <c r="Y95" s="34" t="str">
        <f>IFERROR(100*Y93/'Base-case'!K38,"")</f>
        <v/>
      </c>
      <c r="Z95" s="34" t="str">
        <f>IFERROR(100*Z93/'Base-case'!L38,"")</f>
        <v/>
      </c>
      <c r="AA95" s="34" t="str">
        <f>IFERROR(100*AA93/'Base-case'!L38,"")</f>
        <v/>
      </c>
      <c r="AB95" s="34" t="str">
        <f>IFERROR(100*AB93/'Base-case'!L38,"")</f>
        <v/>
      </c>
      <c r="AC95" s="34" t="str">
        <f>IFERROR(100*AC93/'Base-case'!M38,"")</f>
        <v/>
      </c>
      <c r="AD95" s="34" t="str">
        <f>IFERROR(100*AD93/'Base-case'!M38,"")</f>
        <v/>
      </c>
      <c r="AE95" s="34" t="str">
        <f>IFERROR(100*AE93/'Base-case'!M38,"")</f>
        <v/>
      </c>
      <c r="AF95" s="34" t="str">
        <f>IFERROR(100*AF93/'Base-case'!N38,"")</f>
        <v/>
      </c>
      <c r="AG95" s="34" t="str">
        <f>IFERROR(100*AG93/'Base-case'!N38,"")</f>
        <v/>
      </c>
      <c r="AH95" s="34" t="str">
        <f>IFERROR(100*AH93/'Base-case'!N38,"")</f>
        <v/>
      </c>
      <c r="AI95" s="34" t="str">
        <f>IFERROR(100*AI93/'Base-case'!O38,"")</f>
        <v/>
      </c>
      <c r="AJ95" s="34" t="str">
        <f>IFERROR(100*AJ93/'Base-case'!O38,"")</f>
        <v/>
      </c>
      <c r="AK95" s="34" t="str">
        <f>IFERROR(100*AK93/'Base-case'!O38,"")</f>
        <v/>
      </c>
      <c r="AL95" s="34" t="str">
        <f>IFERROR(100*AL93/'Base-case'!P38,"")</f>
        <v/>
      </c>
      <c r="AM95" s="34" t="str">
        <f>IFERROR(100*AM93/'Base-case'!P38,"")</f>
        <v/>
      </c>
      <c r="AN95" s="34" t="str">
        <f>IFERROR(100*AN93/'Base-case'!P38,"")</f>
        <v/>
      </c>
      <c r="AO95" s="34" t="str">
        <f>IFERROR(100*AO93/'Base-case'!Q38,"")</f>
        <v/>
      </c>
      <c r="AP95" s="34" t="str">
        <f>IFERROR(100*AP93/'Base-case'!Q38,"")</f>
        <v/>
      </c>
      <c r="AQ95" s="34" t="str">
        <f>IFERROR(100*AQ93/'Base-case'!Q38,"")</f>
        <v/>
      </c>
      <c r="AR95" s="34" t="str">
        <f>IFERROR(100*AR93/'Base-case'!R38,"")</f>
        <v/>
      </c>
      <c r="AS95" s="34" t="str">
        <f>IFERROR(100*AS93/'Base-case'!R38,"")</f>
        <v/>
      </c>
      <c r="AT95" s="34" t="str">
        <f>IFERROR(100*AT93/'Base-case'!R38,"")</f>
        <v/>
      </c>
      <c r="AU95" s="34" t="str">
        <f>IFERROR(100*AU93/'Base-case'!S38,"")</f>
        <v/>
      </c>
      <c r="AV95" s="34" t="str">
        <f>IFERROR(100*AV93/'Base-case'!S38,"")</f>
        <v/>
      </c>
      <c r="AW95" s="35" t="str">
        <f>IFERROR(100*AW93/'Base-case'!S38,"")</f>
        <v/>
      </c>
    </row>
    <row r="96" spans="1:49" ht="33.75" x14ac:dyDescent="0.25">
      <c r="A96" s="364"/>
      <c r="B96" s="427"/>
      <c r="C96" s="350" t="s">
        <v>102</v>
      </c>
      <c r="D96" s="133" t="s">
        <v>169</v>
      </c>
      <c r="E96" s="139">
        <f>'Base-case'!E40-E42</f>
        <v>0</v>
      </c>
      <c r="F96" s="34">
        <f>'Base-case'!E40-F42</f>
        <v>0</v>
      </c>
      <c r="G96" s="34">
        <f>'Base-case'!E40-G42</f>
        <v>0</v>
      </c>
      <c r="H96" s="34">
        <f>'Base-case'!F40-H42</f>
        <v>0</v>
      </c>
      <c r="I96" s="34">
        <f>'Base-case'!F40-I42</f>
        <v>0</v>
      </c>
      <c r="J96" s="34">
        <f>'Base-case'!F40-J42</f>
        <v>0</v>
      </c>
      <c r="K96" s="34">
        <f>'Base-case'!G40-K42</f>
        <v>0</v>
      </c>
      <c r="L96" s="34">
        <f>'Base-case'!G40-L42</f>
        <v>0</v>
      </c>
      <c r="M96" s="34">
        <f>'Base-case'!G40-M42</f>
        <v>0</v>
      </c>
      <c r="N96" s="34">
        <f>'Base-case'!H40-N42</f>
        <v>0</v>
      </c>
      <c r="O96" s="34">
        <f>'Base-case'!H40-O42</f>
        <v>0</v>
      </c>
      <c r="P96" s="34">
        <f>'Base-case'!H40-P42</f>
        <v>0</v>
      </c>
      <c r="Q96" s="34">
        <f>'Base-case'!I40-Q42</f>
        <v>0</v>
      </c>
      <c r="R96" s="34">
        <f>'Base-case'!I40-R42</f>
        <v>0</v>
      </c>
      <c r="S96" s="34">
        <f>'Base-case'!I40-S42</f>
        <v>0</v>
      </c>
      <c r="T96" s="34">
        <f>'Base-case'!J40-T42</f>
        <v>0</v>
      </c>
      <c r="U96" s="34">
        <f>'Base-case'!J40-U42</f>
        <v>0</v>
      </c>
      <c r="V96" s="34">
        <f>'Base-case'!J40-V42</f>
        <v>0</v>
      </c>
      <c r="W96" s="34">
        <f>'Base-case'!K40-W42</f>
        <v>0</v>
      </c>
      <c r="X96" s="34">
        <f>'Base-case'!K40-X42</f>
        <v>0</v>
      </c>
      <c r="Y96" s="34">
        <f>'Base-case'!K40-Y42</f>
        <v>0</v>
      </c>
      <c r="Z96" s="34">
        <f>'Base-case'!L40-Z42</f>
        <v>0</v>
      </c>
      <c r="AA96" s="34">
        <f>'Base-case'!L40-AA42</f>
        <v>0</v>
      </c>
      <c r="AB96" s="34">
        <f>'Base-case'!L40-AB42</f>
        <v>0</v>
      </c>
      <c r="AC96" s="34">
        <f>'Base-case'!M40-AC42</f>
        <v>0</v>
      </c>
      <c r="AD96" s="34">
        <f>'Base-case'!M40-AD42</f>
        <v>0</v>
      </c>
      <c r="AE96" s="34">
        <f>'Base-case'!M40-AE42</f>
        <v>0</v>
      </c>
      <c r="AF96" s="34">
        <f>'Base-case'!N40-AF42</f>
        <v>0</v>
      </c>
      <c r="AG96" s="34">
        <f>'Base-case'!N40-AG42</f>
        <v>0</v>
      </c>
      <c r="AH96" s="34">
        <f>'Base-case'!N40-AH42</f>
        <v>0</v>
      </c>
      <c r="AI96" s="34">
        <f>'Base-case'!O40-AI42</f>
        <v>0</v>
      </c>
      <c r="AJ96" s="34">
        <f>'Base-case'!O40-AJ42</f>
        <v>0</v>
      </c>
      <c r="AK96" s="34">
        <f>'Base-case'!O40-AK42</f>
        <v>0</v>
      </c>
      <c r="AL96" s="34">
        <f>'Base-case'!P40-AL42</f>
        <v>0</v>
      </c>
      <c r="AM96" s="34">
        <f>'Base-case'!P40-AM42</f>
        <v>0</v>
      </c>
      <c r="AN96" s="34">
        <f>'Base-case'!P40-AN42</f>
        <v>0</v>
      </c>
      <c r="AO96" s="34">
        <f>'Base-case'!Q40-AO42</f>
        <v>0</v>
      </c>
      <c r="AP96" s="34">
        <f>'Base-case'!Q40-AP42</f>
        <v>0</v>
      </c>
      <c r="AQ96" s="34">
        <f>'Base-case'!Q40-AQ42</f>
        <v>0</v>
      </c>
      <c r="AR96" s="34">
        <f>'Base-case'!R40-AR42</f>
        <v>0</v>
      </c>
      <c r="AS96" s="34">
        <f>'Base-case'!R40-AS42</f>
        <v>0</v>
      </c>
      <c r="AT96" s="34">
        <f>'Base-case'!R40-AT42</f>
        <v>0</v>
      </c>
      <c r="AU96" s="34">
        <f>'Base-case'!S40-AU42</f>
        <v>0</v>
      </c>
      <c r="AV96" s="34">
        <f>'Base-case'!S40-AV42</f>
        <v>0</v>
      </c>
      <c r="AW96" s="35">
        <f>'Base-case'!S40-AW42</f>
        <v>0</v>
      </c>
    </row>
    <row r="97" spans="1:49" ht="31.5" x14ac:dyDescent="0.25">
      <c r="A97" s="364"/>
      <c r="B97" s="427"/>
      <c r="C97" s="350"/>
      <c r="D97" s="133" t="s">
        <v>29</v>
      </c>
      <c r="E97" s="139">
        <f>E96*$E$4</f>
        <v>0</v>
      </c>
      <c r="F97" s="34">
        <f>F96*$E$4</f>
        <v>0</v>
      </c>
      <c r="G97" s="34">
        <f>G96*$E$4</f>
        <v>0</v>
      </c>
      <c r="H97" s="34">
        <f>H96*$H$4</f>
        <v>0</v>
      </c>
      <c r="I97" s="34">
        <f>I96*$H$4</f>
        <v>0</v>
      </c>
      <c r="J97" s="34">
        <f>J96*$H$4</f>
        <v>0</v>
      </c>
      <c r="K97" s="34">
        <f>K96*$K$4</f>
        <v>0</v>
      </c>
      <c r="L97" s="34">
        <f>L96*$K$4</f>
        <v>0</v>
      </c>
      <c r="M97" s="34">
        <f>M96*$K$4</f>
        <v>0</v>
      </c>
      <c r="N97" s="34">
        <f>N96*$N$4</f>
        <v>0</v>
      </c>
      <c r="O97" s="34">
        <f>O96*$N$4</f>
        <v>0</v>
      </c>
      <c r="P97" s="34">
        <f>P96*$N$4</f>
        <v>0</v>
      </c>
      <c r="Q97" s="34">
        <f>Q96*$Q$4</f>
        <v>0</v>
      </c>
      <c r="R97" s="34">
        <f>R96*$Q$4</f>
        <v>0</v>
      </c>
      <c r="S97" s="34">
        <f>S96*$Q$4</f>
        <v>0</v>
      </c>
      <c r="T97" s="34">
        <f>T96*$T$4</f>
        <v>0</v>
      </c>
      <c r="U97" s="34">
        <f>U96*$T$4</f>
        <v>0</v>
      </c>
      <c r="V97" s="34">
        <f>V96*$T$4</f>
        <v>0</v>
      </c>
      <c r="W97" s="34">
        <f>W96*$W$4</f>
        <v>0</v>
      </c>
      <c r="X97" s="34">
        <f>X96*$W$4</f>
        <v>0</v>
      </c>
      <c r="Y97" s="34">
        <f>Y96*$W$4</f>
        <v>0</v>
      </c>
      <c r="Z97" s="34">
        <f>Z96*$Z$4</f>
        <v>0</v>
      </c>
      <c r="AA97" s="34">
        <f>AA96*$Z$4</f>
        <v>0</v>
      </c>
      <c r="AB97" s="34">
        <f>AB96*$Z$4</f>
        <v>0</v>
      </c>
      <c r="AC97" s="34">
        <f>AC96*$AC$4</f>
        <v>0</v>
      </c>
      <c r="AD97" s="34">
        <f>AD96*$AC$4</f>
        <v>0</v>
      </c>
      <c r="AE97" s="34">
        <f>AE96*$AC$4</f>
        <v>0</v>
      </c>
      <c r="AF97" s="34">
        <f>AF96*$AF$4</f>
        <v>0</v>
      </c>
      <c r="AG97" s="34">
        <f>AG96*$AF$4</f>
        <v>0</v>
      </c>
      <c r="AH97" s="34">
        <f>AH96*$AF$4</f>
        <v>0</v>
      </c>
      <c r="AI97" s="34">
        <f>AI96*$AI$4</f>
        <v>0</v>
      </c>
      <c r="AJ97" s="34">
        <f>AJ96*$AI$4</f>
        <v>0</v>
      </c>
      <c r="AK97" s="34">
        <f>AK96*$AI$4</f>
        <v>0</v>
      </c>
      <c r="AL97" s="34">
        <f>AL96*$AL$4</f>
        <v>0</v>
      </c>
      <c r="AM97" s="34">
        <f>AM96*$AL$4</f>
        <v>0</v>
      </c>
      <c r="AN97" s="34">
        <f>AN96*$AL$4</f>
        <v>0</v>
      </c>
      <c r="AO97" s="34">
        <f>AO96*$AO$4</f>
        <v>0</v>
      </c>
      <c r="AP97" s="34">
        <f>AP96*$AO$4</f>
        <v>0</v>
      </c>
      <c r="AQ97" s="34">
        <f>AQ96*$AO$4</f>
        <v>0</v>
      </c>
      <c r="AR97" s="34">
        <f>AR96*$AR$4</f>
        <v>0</v>
      </c>
      <c r="AS97" s="34">
        <f>AS96*$AR$4</f>
        <v>0</v>
      </c>
      <c r="AT97" s="34">
        <f>AT96*$AR$4</f>
        <v>0</v>
      </c>
      <c r="AU97" s="34">
        <f>AU96*$AU$4</f>
        <v>0</v>
      </c>
      <c r="AV97" s="34">
        <f>AV96*$AU$4</f>
        <v>0</v>
      </c>
      <c r="AW97" s="35">
        <f>AW96*$AU$4</f>
        <v>0</v>
      </c>
    </row>
    <row r="98" spans="1:49" ht="22.5" customHeight="1" x14ac:dyDescent="0.25">
      <c r="A98" s="364"/>
      <c r="B98" s="427"/>
      <c r="C98" s="350"/>
      <c r="D98" s="134" t="s">
        <v>92</v>
      </c>
      <c r="E98" s="139" t="str">
        <f>IFERROR(100*E96/'Base-case'!E40,"")</f>
        <v/>
      </c>
      <c r="F98" s="34" t="str">
        <f>IFERROR(100*F96/'Base-case'!E40,"")</f>
        <v/>
      </c>
      <c r="G98" s="34" t="str">
        <f>IFERROR(100*G96/'Base-case'!E40,"")</f>
        <v/>
      </c>
      <c r="H98" s="34" t="str">
        <f>IFERROR(100*H96/'Base-case'!F40,"")</f>
        <v/>
      </c>
      <c r="I98" s="34" t="str">
        <f>IFERROR(100*I96/'Base-case'!F40,"")</f>
        <v/>
      </c>
      <c r="J98" s="34" t="str">
        <f>IFERROR(100*J96/'Base-case'!F40,"")</f>
        <v/>
      </c>
      <c r="K98" s="34" t="str">
        <f>IFERROR(100*K96/'Base-case'!G40,"")</f>
        <v/>
      </c>
      <c r="L98" s="34" t="str">
        <f>IFERROR(100*L96/'Base-case'!G40,"")</f>
        <v/>
      </c>
      <c r="M98" s="34" t="str">
        <f>IFERROR(100*M96/'Base-case'!G40,"")</f>
        <v/>
      </c>
      <c r="N98" s="34" t="str">
        <f>IFERROR(100*N96/'Base-case'!H40,"")</f>
        <v/>
      </c>
      <c r="O98" s="34" t="str">
        <f>IFERROR(100*O96/'Base-case'!H40,"")</f>
        <v/>
      </c>
      <c r="P98" s="34" t="str">
        <f>IFERROR(100*P96/'Base-case'!H40,"")</f>
        <v/>
      </c>
      <c r="Q98" s="34" t="str">
        <f>IFERROR(100*Q96/'Base-case'!I40,"")</f>
        <v/>
      </c>
      <c r="R98" s="34" t="str">
        <f>IFERROR(100*R96/'Base-case'!I40,"")</f>
        <v/>
      </c>
      <c r="S98" s="34" t="str">
        <f>IFERROR(100*S96/'Base-case'!I40,"")</f>
        <v/>
      </c>
      <c r="T98" s="34" t="str">
        <f>IFERROR(100*T96/'Base-case'!J40,"")</f>
        <v/>
      </c>
      <c r="U98" s="34" t="str">
        <f>IFERROR(100*U96/'Base-case'!J40,"")</f>
        <v/>
      </c>
      <c r="V98" s="34" t="str">
        <f>IFERROR(100*V96/'Base-case'!J40,"")</f>
        <v/>
      </c>
      <c r="W98" s="34" t="str">
        <f>IFERROR(100*W96/'Base-case'!K40,"")</f>
        <v/>
      </c>
      <c r="X98" s="34" t="str">
        <f>IFERROR(100*X96/'Base-case'!K40,"")</f>
        <v/>
      </c>
      <c r="Y98" s="34" t="str">
        <f>IFERROR(100*Y96/'Base-case'!K40,"")</f>
        <v/>
      </c>
      <c r="Z98" s="34" t="str">
        <f>IFERROR(100*Z96/'Base-case'!L40,"")</f>
        <v/>
      </c>
      <c r="AA98" s="34" t="str">
        <f>IFERROR(100*AA96/'Base-case'!L40,"")</f>
        <v/>
      </c>
      <c r="AB98" s="34" t="str">
        <f>IFERROR(100*AB96/'Base-case'!L40,"")</f>
        <v/>
      </c>
      <c r="AC98" s="34" t="str">
        <f>IFERROR(100*AC96/'Base-case'!M40,"")</f>
        <v/>
      </c>
      <c r="AD98" s="34" t="str">
        <f>IFERROR(100*AD96/'Base-case'!M40,"")</f>
        <v/>
      </c>
      <c r="AE98" s="34" t="str">
        <f>IFERROR(100*AE96/'Base-case'!M40,"")</f>
        <v/>
      </c>
      <c r="AF98" s="34" t="str">
        <f>IFERROR(100*AF96/'Base-case'!N40,"")</f>
        <v/>
      </c>
      <c r="AG98" s="34" t="str">
        <f>IFERROR(100*AG96/'Base-case'!N40,"")</f>
        <v/>
      </c>
      <c r="AH98" s="34" t="str">
        <f>IFERROR(100*AH96/'Base-case'!N40,"")</f>
        <v/>
      </c>
      <c r="AI98" s="34" t="str">
        <f>IFERROR(100*AI96/'Base-case'!O40,"")</f>
        <v/>
      </c>
      <c r="AJ98" s="34" t="str">
        <f>IFERROR(100*AJ96/'Base-case'!O40,"")</f>
        <v/>
      </c>
      <c r="AK98" s="34" t="str">
        <f>IFERROR(100*AK96/'Base-case'!O40,"")</f>
        <v/>
      </c>
      <c r="AL98" s="34" t="str">
        <f>IFERROR(100*AL96/'Base-case'!P40,"")</f>
        <v/>
      </c>
      <c r="AM98" s="34" t="str">
        <f>IFERROR(100*AM96/'Base-case'!P40,"")</f>
        <v/>
      </c>
      <c r="AN98" s="34" t="str">
        <f>IFERROR(100*AN96/'Base-case'!P40,"")</f>
        <v/>
      </c>
      <c r="AO98" s="34" t="str">
        <f>IFERROR(100*AO96/'Base-case'!Q40,"")</f>
        <v/>
      </c>
      <c r="AP98" s="34" t="str">
        <f>IFERROR(100*AP96/'Base-case'!Q40,"")</f>
        <v/>
      </c>
      <c r="AQ98" s="34" t="str">
        <f>IFERROR(100*AQ96/'Base-case'!Q40,"")</f>
        <v/>
      </c>
      <c r="AR98" s="34" t="str">
        <f>IFERROR(100*AR96/'Base-case'!R40,"")</f>
        <v/>
      </c>
      <c r="AS98" s="34" t="str">
        <f>IFERROR(100*AS96/'Base-case'!R40,"")</f>
        <v/>
      </c>
      <c r="AT98" s="34" t="str">
        <f>IFERROR(100*AT96/'Base-case'!R40,"")</f>
        <v/>
      </c>
      <c r="AU98" s="34" t="str">
        <f>IFERROR(100*AU96/'Base-case'!S40,"")</f>
        <v/>
      </c>
      <c r="AV98" s="34" t="str">
        <f>IFERROR(100*AV96/'Base-case'!S40,"")</f>
        <v/>
      </c>
      <c r="AW98" s="35" t="str">
        <f>IFERROR(100*AW96/'Base-case'!S40,"")</f>
        <v/>
      </c>
    </row>
    <row r="99" spans="1:49" ht="31.5" x14ac:dyDescent="0.25">
      <c r="A99" s="364"/>
      <c r="B99" s="427"/>
      <c r="C99" s="77" t="s">
        <v>185</v>
      </c>
      <c r="D99" s="134" t="s">
        <v>34</v>
      </c>
      <c r="E99" s="140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3"/>
    </row>
    <row r="100" spans="1:49" ht="47.25" x14ac:dyDescent="0.25">
      <c r="A100" s="364"/>
      <c r="B100" s="427"/>
      <c r="C100" s="77" t="s">
        <v>186</v>
      </c>
      <c r="D100" s="133" t="s">
        <v>35</v>
      </c>
      <c r="E100" s="139" t="str">
        <f>IFERROR(E44/E46,"")</f>
        <v/>
      </c>
      <c r="F100" s="34" t="str">
        <f t="shared" ref="F100:AW100" si="0">IFERROR(F44/F46,"")</f>
        <v/>
      </c>
      <c r="G100" s="34" t="str">
        <f t="shared" si="0"/>
        <v/>
      </c>
      <c r="H100" s="34" t="str">
        <f t="shared" si="0"/>
        <v/>
      </c>
      <c r="I100" s="34" t="str">
        <f t="shared" si="0"/>
        <v/>
      </c>
      <c r="J100" s="34" t="str">
        <f t="shared" si="0"/>
        <v/>
      </c>
      <c r="K100" s="34" t="str">
        <f t="shared" si="0"/>
        <v/>
      </c>
      <c r="L100" s="34" t="str">
        <f t="shared" si="0"/>
        <v/>
      </c>
      <c r="M100" s="34" t="str">
        <f t="shared" si="0"/>
        <v/>
      </c>
      <c r="N100" s="34" t="str">
        <f t="shared" si="0"/>
        <v/>
      </c>
      <c r="O100" s="34" t="str">
        <f t="shared" si="0"/>
        <v/>
      </c>
      <c r="P100" s="34" t="str">
        <f t="shared" si="0"/>
        <v/>
      </c>
      <c r="Q100" s="34" t="str">
        <f t="shared" si="0"/>
        <v/>
      </c>
      <c r="R100" s="34" t="str">
        <f t="shared" si="0"/>
        <v/>
      </c>
      <c r="S100" s="34" t="str">
        <f t="shared" si="0"/>
        <v/>
      </c>
      <c r="T100" s="34" t="str">
        <f t="shared" si="0"/>
        <v/>
      </c>
      <c r="U100" s="34" t="str">
        <f t="shared" si="0"/>
        <v/>
      </c>
      <c r="V100" s="34" t="str">
        <f t="shared" si="0"/>
        <v/>
      </c>
      <c r="W100" s="34" t="str">
        <f t="shared" si="0"/>
        <v/>
      </c>
      <c r="X100" s="34" t="str">
        <f t="shared" si="0"/>
        <v/>
      </c>
      <c r="Y100" s="34" t="str">
        <f t="shared" si="0"/>
        <v/>
      </c>
      <c r="Z100" s="34" t="str">
        <f t="shared" si="0"/>
        <v/>
      </c>
      <c r="AA100" s="34" t="str">
        <f t="shared" si="0"/>
        <v/>
      </c>
      <c r="AB100" s="34" t="str">
        <f t="shared" si="0"/>
        <v/>
      </c>
      <c r="AC100" s="34" t="str">
        <f t="shared" si="0"/>
        <v/>
      </c>
      <c r="AD100" s="34" t="str">
        <f t="shared" si="0"/>
        <v/>
      </c>
      <c r="AE100" s="34" t="str">
        <f t="shared" si="0"/>
        <v/>
      </c>
      <c r="AF100" s="34" t="str">
        <f t="shared" si="0"/>
        <v/>
      </c>
      <c r="AG100" s="34" t="str">
        <f t="shared" si="0"/>
        <v/>
      </c>
      <c r="AH100" s="34" t="str">
        <f t="shared" si="0"/>
        <v/>
      </c>
      <c r="AI100" s="34" t="str">
        <f t="shared" si="0"/>
        <v/>
      </c>
      <c r="AJ100" s="34" t="str">
        <f t="shared" si="0"/>
        <v/>
      </c>
      <c r="AK100" s="34" t="str">
        <f t="shared" si="0"/>
        <v/>
      </c>
      <c r="AL100" s="34" t="str">
        <f t="shared" si="0"/>
        <v/>
      </c>
      <c r="AM100" s="34" t="str">
        <f t="shared" si="0"/>
        <v/>
      </c>
      <c r="AN100" s="34" t="str">
        <f t="shared" si="0"/>
        <v/>
      </c>
      <c r="AO100" s="34" t="str">
        <f t="shared" si="0"/>
        <v/>
      </c>
      <c r="AP100" s="34" t="str">
        <f t="shared" si="0"/>
        <v/>
      </c>
      <c r="AQ100" s="34" t="str">
        <f t="shared" si="0"/>
        <v/>
      </c>
      <c r="AR100" s="34" t="str">
        <f t="shared" si="0"/>
        <v/>
      </c>
      <c r="AS100" s="34" t="str">
        <f t="shared" si="0"/>
        <v/>
      </c>
      <c r="AT100" s="34" t="str">
        <f t="shared" si="0"/>
        <v/>
      </c>
      <c r="AU100" s="34" t="str">
        <f t="shared" si="0"/>
        <v/>
      </c>
      <c r="AV100" s="34" t="str">
        <f t="shared" si="0"/>
        <v/>
      </c>
      <c r="AW100" s="35" t="str">
        <f t="shared" si="0"/>
        <v/>
      </c>
    </row>
    <row r="101" spans="1:49" ht="34.5" thickBot="1" x14ac:dyDescent="0.3">
      <c r="A101" s="365"/>
      <c r="B101" s="428"/>
      <c r="C101" s="80" t="s">
        <v>187</v>
      </c>
      <c r="D101" s="135" t="s">
        <v>188</v>
      </c>
      <c r="E101" s="141" t="str">
        <f>IFERROR(E44/E4,"")</f>
        <v/>
      </c>
      <c r="F101" s="46" t="str">
        <f>IFERROR(F44/E4,"")</f>
        <v/>
      </c>
      <c r="G101" s="46" t="str">
        <f>IFERROR(G44/E4,"")</f>
        <v/>
      </c>
      <c r="H101" s="46" t="str">
        <f>IFERROR(H44/H4,"")</f>
        <v/>
      </c>
      <c r="I101" s="46" t="str">
        <f>IFERROR(I44/H4,"")</f>
        <v/>
      </c>
      <c r="J101" s="46" t="str">
        <f>IFERROR(J44/H4,"")</f>
        <v/>
      </c>
      <c r="K101" s="46" t="str">
        <f>IFERROR(K44/K4,"")</f>
        <v/>
      </c>
      <c r="L101" s="46" t="str">
        <f>IFERROR(L44/K4,"")</f>
        <v/>
      </c>
      <c r="M101" s="46" t="str">
        <f>IFERROR(M44/K4,"")</f>
        <v/>
      </c>
      <c r="N101" s="46" t="str">
        <f>IFERROR(N44/N4,"")</f>
        <v/>
      </c>
      <c r="O101" s="46" t="str">
        <f>IFERROR(O44/N4,"")</f>
        <v/>
      </c>
      <c r="P101" s="46" t="str">
        <f>IFERROR(P44/N4,"")</f>
        <v/>
      </c>
      <c r="Q101" s="46" t="str">
        <f>IFERROR(Q44/Q4,"")</f>
        <v/>
      </c>
      <c r="R101" s="46" t="str">
        <f>IFERROR(R44/Q4,"")</f>
        <v/>
      </c>
      <c r="S101" s="46" t="str">
        <f>IFERROR(S44/Q4,"")</f>
        <v/>
      </c>
      <c r="T101" s="46" t="str">
        <f>IFERROR(T44/T4,"")</f>
        <v/>
      </c>
      <c r="U101" s="46" t="str">
        <f>IFERROR(U44/T4,"")</f>
        <v/>
      </c>
      <c r="V101" s="46" t="str">
        <f>IFERROR(V44/T4,"")</f>
        <v/>
      </c>
      <c r="W101" s="46" t="str">
        <f>IFERROR(W44/W4,"")</f>
        <v/>
      </c>
      <c r="X101" s="46" t="str">
        <f>IFERROR(X44/W4,"")</f>
        <v/>
      </c>
      <c r="Y101" s="46" t="str">
        <f>IFERROR(Y44/W4,"")</f>
        <v/>
      </c>
      <c r="Z101" s="46" t="str">
        <f>IFERROR(Z44/Z4,"")</f>
        <v/>
      </c>
      <c r="AA101" s="46" t="str">
        <f>IFERROR(AA44/Z4,"")</f>
        <v/>
      </c>
      <c r="AB101" s="46" t="str">
        <f>IFERROR(AB44/Z4,"")</f>
        <v/>
      </c>
      <c r="AC101" s="46" t="str">
        <f>IFERROR(AC44/AC4,"")</f>
        <v/>
      </c>
      <c r="AD101" s="46" t="str">
        <f>IFERROR(AD44/AC4,"")</f>
        <v/>
      </c>
      <c r="AE101" s="46" t="str">
        <f>IFERROR(AE44/AC4,"")</f>
        <v/>
      </c>
      <c r="AF101" s="46" t="str">
        <f>IFERROR(AF44/AF4,"")</f>
        <v/>
      </c>
      <c r="AG101" s="46" t="str">
        <f>IFERROR(AG44/AF4,"")</f>
        <v/>
      </c>
      <c r="AH101" s="46" t="str">
        <f>IFERROR(AH44/AF4,"")</f>
        <v/>
      </c>
      <c r="AI101" s="46" t="str">
        <f>IFERROR(AI44/AI4,"")</f>
        <v/>
      </c>
      <c r="AJ101" s="46" t="str">
        <f>IFERROR(AJ44/AI4,"")</f>
        <v/>
      </c>
      <c r="AK101" s="46" t="str">
        <f>IFERROR(AK44/AI4,"")</f>
        <v/>
      </c>
      <c r="AL101" s="46" t="str">
        <f>IFERROR(AL44/AL4,"")</f>
        <v/>
      </c>
      <c r="AM101" s="46" t="str">
        <f>IFERROR(AM44/AL4,"")</f>
        <v/>
      </c>
      <c r="AN101" s="46" t="str">
        <f>IFERROR(AN44/AL4,"")</f>
        <v/>
      </c>
      <c r="AO101" s="46" t="str">
        <f>IFERROR(AO44/AO4,"")</f>
        <v/>
      </c>
      <c r="AP101" s="46" t="str">
        <f>IFERROR(AP44/AO4,"")</f>
        <v/>
      </c>
      <c r="AQ101" s="46" t="str">
        <f>IFERROR(AQ44/AO4,"")</f>
        <v/>
      </c>
      <c r="AR101" s="46" t="str">
        <f>IFERROR(AR44/AR4,"")</f>
        <v/>
      </c>
      <c r="AS101" s="46" t="str">
        <f>IFERROR(AS44/AR4,"")</f>
        <v/>
      </c>
      <c r="AT101" s="46" t="str">
        <f>IFERROR(AT44/AR4,"")</f>
        <v/>
      </c>
      <c r="AU101" s="46" t="str">
        <f>IFERROR(AU44/AU4,"")</f>
        <v/>
      </c>
      <c r="AV101" s="46" t="str">
        <f>IFERROR(AV44/AU4,"")</f>
        <v/>
      </c>
      <c r="AW101" s="47" t="str">
        <f>IFERROR(AW44/AU4,"")</f>
        <v/>
      </c>
    </row>
    <row r="102" spans="1:49" x14ac:dyDescent="0.25">
      <c r="A102" s="2"/>
      <c r="B102" s="2"/>
      <c r="E102" s="2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</row>
  </sheetData>
  <mergeCells count="102">
    <mergeCell ref="C93:C95"/>
    <mergeCell ref="C96:C98"/>
    <mergeCell ref="B69:B89"/>
    <mergeCell ref="C69:C71"/>
    <mergeCell ref="C72:C74"/>
    <mergeCell ref="C75:C77"/>
    <mergeCell ref="B90:B101"/>
    <mergeCell ref="C78:C80"/>
    <mergeCell ref="C81:D81"/>
    <mergeCell ref="C82:C83"/>
    <mergeCell ref="C84:C85"/>
    <mergeCell ref="C86:D86"/>
    <mergeCell ref="C87:D87"/>
    <mergeCell ref="C88:D88"/>
    <mergeCell ref="C89:D89"/>
    <mergeCell ref="C90:C92"/>
    <mergeCell ref="B38:B44"/>
    <mergeCell ref="C38:C39"/>
    <mergeCell ref="C40:C41"/>
    <mergeCell ref="C42:C43"/>
    <mergeCell ref="B23:B37"/>
    <mergeCell ref="C23:C24"/>
    <mergeCell ref="C25:C26"/>
    <mergeCell ref="C27:C28"/>
    <mergeCell ref="B45:B68"/>
    <mergeCell ref="C45:C47"/>
    <mergeCell ref="C48:C50"/>
    <mergeCell ref="C51:C53"/>
    <mergeCell ref="C54:C56"/>
    <mergeCell ref="C57:C59"/>
    <mergeCell ref="C60:C62"/>
    <mergeCell ref="C63:C65"/>
    <mergeCell ref="C66:C68"/>
    <mergeCell ref="AU4:AW4"/>
    <mergeCell ref="A5:D5"/>
    <mergeCell ref="Q4:S4"/>
    <mergeCell ref="T4:V4"/>
    <mergeCell ref="W4:Y4"/>
    <mergeCell ref="Z4:AB4"/>
    <mergeCell ref="A6:A44"/>
    <mergeCell ref="B6:B22"/>
    <mergeCell ref="C6:C7"/>
    <mergeCell ref="C8:C9"/>
    <mergeCell ref="C10:C11"/>
    <mergeCell ref="C12:C13"/>
    <mergeCell ref="C14:C15"/>
    <mergeCell ref="C16:C17"/>
    <mergeCell ref="C18:C19"/>
    <mergeCell ref="C20:C21"/>
    <mergeCell ref="C29:C30"/>
    <mergeCell ref="C31:D31"/>
    <mergeCell ref="C32:D32"/>
    <mergeCell ref="C33:D33"/>
    <mergeCell ref="C34:D34"/>
    <mergeCell ref="C35:D35"/>
    <mergeCell ref="C36:D36"/>
    <mergeCell ref="C37:D37"/>
    <mergeCell ref="AC4:AE4"/>
    <mergeCell ref="AF4:AH4"/>
    <mergeCell ref="AI3:AK3"/>
    <mergeCell ref="AL3:AN3"/>
    <mergeCell ref="AO3:AQ3"/>
    <mergeCell ref="AR3:AT3"/>
    <mergeCell ref="AC3:AE3"/>
    <mergeCell ref="AF3:AH3"/>
    <mergeCell ref="AI4:AK4"/>
    <mergeCell ref="AL4:AN4"/>
    <mergeCell ref="AO4:AQ4"/>
    <mergeCell ref="AR4:AT4"/>
    <mergeCell ref="A4:D4"/>
    <mergeCell ref="E4:G4"/>
    <mergeCell ref="H4:J4"/>
    <mergeCell ref="K4:M4"/>
    <mergeCell ref="N4:P4"/>
    <mergeCell ref="Q3:S3"/>
    <mergeCell ref="T3:V3"/>
    <mergeCell ref="W3:Y3"/>
    <mergeCell ref="Z3:AB3"/>
    <mergeCell ref="A45:A101"/>
    <mergeCell ref="AC1:AE1"/>
    <mergeCell ref="AF1:AH1"/>
    <mergeCell ref="AI1:AK1"/>
    <mergeCell ref="AL1:AN1"/>
    <mergeCell ref="AO1:AQ1"/>
    <mergeCell ref="AR1:AT1"/>
    <mergeCell ref="AU1:AW1"/>
    <mergeCell ref="A2:D2"/>
    <mergeCell ref="A3:D3"/>
    <mergeCell ref="E3:G3"/>
    <mergeCell ref="H3:J3"/>
    <mergeCell ref="K3:M3"/>
    <mergeCell ref="N3:P3"/>
    <mergeCell ref="AU3:AW3"/>
    <mergeCell ref="A1:D1"/>
    <mergeCell ref="E1:G1"/>
    <mergeCell ref="H1:J1"/>
    <mergeCell ref="K1:M1"/>
    <mergeCell ref="N1:P1"/>
    <mergeCell ref="Q1:S1"/>
    <mergeCell ref="T1:V1"/>
    <mergeCell ref="W1:Y1"/>
    <mergeCell ref="Z1:A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2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4" sqref="A4"/>
      <selection pane="bottomRight" sqref="A1:D1"/>
    </sheetView>
  </sheetViews>
  <sheetFormatPr defaultRowHeight="15" x14ac:dyDescent="0.25"/>
  <cols>
    <col min="1" max="1" width="15.7109375" style="1" customWidth="1"/>
    <col min="2" max="2" width="11.140625" style="1" customWidth="1"/>
    <col min="3" max="3" width="21.5703125" style="1" customWidth="1"/>
    <col min="4" max="4" width="16.85546875" style="1" customWidth="1"/>
    <col min="5" max="5" width="20" style="1" bestFit="1" customWidth="1"/>
    <col min="6" max="6" width="22.140625" style="1" customWidth="1"/>
    <col min="7" max="7" width="20.7109375" style="1" customWidth="1"/>
    <col min="8" max="8" width="20" style="1" bestFit="1" customWidth="1"/>
    <col min="9" max="10" width="21.42578125" style="1" customWidth="1"/>
    <col min="11" max="11" width="20" style="1" bestFit="1" customWidth="1"/>
    <col min="12" max="12" width="21" style="1" customWidth="1"/>
    <col min="13" max="13" width="21.140625" style="1" customWidth="1"/>
    <col min="14" max="14" width="20" style="1" bestFit="1" customWidth="1"/>
    <col min="15" max="15" width="20" style="1" customWidth="1"/>
    <col min="16" max="16" width="21.28515625" style="1" customWidth="1"/>
    <col min="17" max="17" width="20" style="1" bestFit="1" customWidth="1"/>
    <col min="18" max="18" width="21.28515625" style="1" customWidth="1"/>
    <col min="19" max="19" width="19.85546875" style="1" customWidth="1"/>
    <col min="20" max="20" width="20" style="1" bestFit="1" customWidth="1"/>
    <col min="21" max="21" width="20.28515625" style="1" customWidth="1"/>
    <col min="22" max="22" width="21.7109375" style="1" customWidth="1"/>
    <col min="23" max="23" width="20" style="1" bestFit="1" customWidth="1"/>
    <col min="24" max="24" width="21" style="1" customWidth="1"/>
    <col min="25" max="25" width="21.85546875" style="1" customWidth="1"/>
    <col min="26" max="26" width="20" style="1" bestFit="1" customWidth="1"/>
    <col min="27" max="27" width="21" style="1" customWidth="1"/>
    <col min="28" max="28" width="20.85546875" style="1" customWidth="1"/>
    <col min="29" max="29" width="20" style="1" bestFit="1" customWidth="1"/>
    <col min="30" max="30" width="20.140625" style="1" customWidth="1"/>
    <col min="31" max="31" width="22.28515625" style="1" customWidth="1"/>
    <col min="32" max="32" width="21.42578125" style="1" bestFit="1" customWidth="1"/>
    <col min="33" max="33" width="23.140625" style="1" customWidth="1"/>
    <col min="34" max="34" width="23.5703125" style="1" customWidth="1"/>
    <col min="35" max="35" width="21.42578125" style="1" bestFit="1" customWidth="1"/>
    <col min="36" max="36" width="23.7109375" style="1" customWidth="1"/>
    <col min="37" max="37" width="24.140625" style="1" customWidth="1"/>
    <col min="38" max="38" width="21.42578125" style="1" bestFit="1" customWidth="1"/>
    <col min="39" max="39" width="23" style="1" customWidth="1"/>
    <col min="40" max="40" width="24.28515625" style="1" customWidth="1"/>
    <col min="41" max="41" width="21.42578125" style="1" bestFit="1" customWidth="1"/>
    <col min="42" max="42" width="22.85546875" style="1" customWidth="1"/>
    <col min="43" max="43" width="24.42578125" style="1" customWidth="1"/>
    <col min="44" max="44" width="21.42578125" style="1" bestFit="1" customWidth="1"/>
    <col min="45" max="45" width="24" style="1" customWidth="1"/>
    <col min="46" max="46" width="22.42578125" style="1" customWidth="1"/>
    <col min="47" max="47" width="21.42578125" style="1" bestFit="1" customWidth="1"/>
    <col min="48" max="49" width="22.28515625" style="1" customWidth="1"/>
    <col min="50" max="50" width="14.42578125" customWidth="1"/>
  </cols>
  <sheetData>
    <row r="1" spans="1:49" ht="44.25" customHeight="1" x14ac:dyDescent="0.25">
      <c r="A1" s="394" t="s">
        <v>105</v>
      </c>
      <c r="B1" s="395"/>
      <c r="C1" s="395"/>
      <c r="D1" s="396"/>
      <c r="E1" s="386" t="s">
        <v>0</v>
      </c>
      <c r="F1" s="386"/>
      <c r="G1" s="387"/>
      <c r="H1" s="400" t="s">
        <v>2</v>
      </c>
      <c r="I1" s="401"/>
      <c r="J1" s="402"/>
      <c r="K1" s="400" t="s">
        <v>3</v>
      </c>
      <c r="L1" s="401"/>
      <c r="M1" s="402"/>
      <c r="N1" s="400" t="s">
        <v>4</v>
      </c>
      <c r="O1" s="401"/>
      <c r="P1" s="402"/>
      <c r="Q1" s="400" t="s">
        <v>5</v>
      </c>
      <c r="R1" s="401"/>
      <c r="S1" s="402"/>
      <c r="T1" s="400" t="s">
        <v>6</v>
      </c>
      <c r="U1" s="401"/>
      <c r="V1" s="402"/>
      <c r="W1" s="400" t="s">
        <v>7</v>
      </c>
      <c r="X1" s="401"/>
      <c r="Y1" s="402"/>
      <c r="Z1" s="400" t="s">
        <v>8</v>
      </c>
      <c r="AA1" s="401"/>
      <c r="AB1" s="402"/>
      <c r="AC1" s="400" t="s">
        <v>9</v>
      </c>
      <c r="AD1" s="401"/>
      <c r="AE1" s="402"/>
      <c r="AF1" s="400" t="s">
        <v>10</v>
      </c>
      <c r="AG1" s="401"/>
      <c r="AH1" s="402"/>
      <c r="AI1" s="400" t="s">
        <v>11</v>
      </c>
      <c r="AJ1" s="401"/>
      <c r="AK1" s="402"/>
      <c r="AL1" s="400" t="s">
        <v>12</v>
      </c>
      <c r="AM1" s="401"/>
      <c r="AN1" s="402"/>
      <c r="AO1" s="400" t="s">
        <v>13</v>
      </c>
      <c r="AP1" s="401"/>
      <c r="AQ1" s="402"/>
      <c r="AR1" s="400" t="s">
        <v>14</v>
      </c>
      <c r="AS1" s="401"/>
      <c r="AT1" s="402"/>
      <c r="AU1" s="400" t="s">
        <v>15</v>
      </c>
      <c r="AV1" s="401"/>
      <c r="AW1" s="403"/>
    </row>
    <row r="2" spans="1:49" ht="45" customHeight="1" thickBot="1" x14ac:dyDescent="0.3">
      <c r="A2" s="390" t="s">
        <v>120</v>
      </c>
      <c r="B2" s="391"/>
      <c r="C2" s="391"/>
      <c r="D2" s="392"/>
      <c r="E2" s="159" t="s">
        <v>41</v>
      </c>
      <c r="F2" s="88" t="s">
        <v>43</v>
      </c>
      <c r="G2" s="88" t="s">
        <v>44</v>
      </c>
      <c r="H2" s="88" t="s">
        <v>45</v>
      </c>
      <c r="I2" s="88" t="s">
        <v>46</v>
      </c>
      <c r="J2" s="88" t="s">
        <v>47</v>
      </c>
      <c r="K2" s="88" t="s">
        <v>48</v>
      </c>
      <c r="L2" s="88" t="s">
        <v>49</v>
      </c>
      <c r="M2" s="88" t="s">
        <v>50</v>
      </c>
      <c r="N2" s="88" t="s">
        <v>51</v>
      </c>
      <c r="O2" s="88" t="s">
        <v>52</v>
      </c>
      <c r="P2" s="88" t="s">
        <v>53</v>
      </c>
      <c r="Q2" s="88" t="s">
        <v>54</v>
      </c>
      <c r="R2" s="88" t="s">
        <v>55</v>
      </c>
      <c r="S2" s="88" t="s">
        <v>56</v>
      </c>
      <c r="T2" s="88" t="s">
        <v>57</v>
      </c>
      <c r="U2" s="88" t="s">
        <v>58</v>
      </c>
      <c r="V2" s="88" t="s">
        <v>59</v>
      </c>
      <c r="W2" s="88" t="s">
        <v>60</v>
      </c>
      <c r="X2" s="88" t="s">
        <v>61</v>
      </c>
      <c r="Y2" s="88" t="s">
        <v>62</v>
      </c>
      <c r="Z2" s="88" t="s">
        <v>63</v>
      </c>
      <c r="AA2" s="88" t="s">
        <v>64</v>
      </c>
      <c r="AB2" s="88" t="s">
        <v>65</v>
      </c>
      <c r="AC2" s="88" t="s">
        <v>66</v>
      </c>
      <c r="AD2" s="88" t="s">
        <v>67</v>
      </c>
      <c r="AE2" s="88" t="s">
        <v>68</v>
      </c>
      <c r="AF2" s="88" t="s">
        <v>69</v>
      </c>
      <c r="AG2" s="88" t="s">
        <v>70</v>
      </c>
      <c r="AH2" s="88" t="s">
        <v>71</v>
      </c>
      <c r="AI2" s="88" t="s">
        <v>72</v>
      </c>
      <c r="AJ2" s="88" t="s">
        <v>73</v>
      </c>
      <c r="AK2" s="88" t="s">
        <v>74</v>
      </c>
      <c r="AL2" s="88" t="s">
        <v>75</v>
      </c>
      <c r="AM2" s="88" t="s">
        <v>76</v>
      </c>
      <c r="AN2" s="88" t="s">
        <v>77</v>
      </c>
      <c r="AO2" s="88" t="s">
        <v>78</v>
      </c>
      <c r="AP2" s="88" t="s">
        <v>79</v>
      </c>
      <c r="AQ2" s="88" t="s">
        <v>80</v>
      </c>
      <c r="AR2" s="88" t="s">
        <v>81</v>
      </c>
      <c r="AS2" s="88" t="s">
        <v>82</v>
      </c>
      <c r="AT2" s="88" t="s">
        <v>83</v>
      </c>
      <c r="AU2" s="88" t="s">
        <v>84</v>
      </c>
      <c r="AV2" s="88" t="s">
        <v>85</v>
      </c>
      <c r="AW2" s="89" t="s">
        <v>86</v>
      </c>
    </row>
    <row r="3" spans="1:49" ht="26.25" x14ac:dyDescent="0.25">
      <c r="A3" s="357" t="s">
        <v>1</v>
      </c>
      <c r="B3" s="358"/>
      <c r="C3" s="358"/>
      <c r="D3" s="359"/>
      <c r="E3" s="375">
        <f>'Base-case'!E2</f>
        <v>0</v>
      </c>
      <c r="F3" s="376"/>
      <c r="G3" s="377"/>
      <c r="H3" s="375">
        <f>'Base-case'!F2</f>
        <v>0</v>
      </c>
      <c r="I3" s="376"/>
      <c r="J3" s="377"/>
      <c r="K3" s="375">
        <f>'Base-case'!G2</f>
        <v>0</v>
      </c>
      <c r="L3" s="376"/>
      <c r="M3" s="377"/>
      <c r="N3" s="375">
        <f>'Base-case'!H2</f>
        <v>0</v>
      </c>
      <c r="O3" s="376"/>
      <c r="P3" s="377"/>
      <c r="Q3" s="375">
        <f>'Base-case'!I2</f>
        <v>0</v>
      </c>
      <c r="R3" s="376"/>
      <c r="S3" s="377"/>
      <c r="T3" s="375">
        <f>'Base-case'!J2</f>
        <v>0</v>
      </c>
      <c r="U3" s="376"/>
      <c r="V3" s="377"/>
      <c r="W3" s="375">
        <f>'Base-case'!K2</f>
        <v>0</v>
      </c>
      <c r="X3" s="376"/>
      <c r="Y3" s="377"/>
      <c r="Z3" s="375">
        <f>'Base-case'!L2</f>
        <v>0</v>
      </c>
      <c r="AA3" s="376"/>
      <c r="AB3" s="377"/>
      <c r="AC3" s="375">
        <f>'Base-case'!M2</f>
        <v>0</v>
      </c>
      <c r="AD3" s="376"/>
      <c r="AE3" s="377"/>
      <c r="AF3" s="375">
        <f>'Base-case'!N2</f>
        <v>0</v>
      </c>
      <c r="AG3" s="376"/>
      <c r="AH3" s="377"/>
      <c r="AI3" s="375">
        <f>'Base-case'!O2</f>
        <v>0</v>
      </c>
      <c r="AJ3" s="376"/>
      <c r="AK3" s="377"/>
      <c r="AL3" s="375">
        <f>'Base-case'!P2</f>
        <v>0</v>
      </c>
      <c r="AM3" s="376"/>
      <c r="AN3" s="377"/>
      <c r="AO3" s="375">
        <f>'Base-case'!Q2</f>
        <v>0</v>
      </c>
      <c r="AP3" s="376"/>
      <c r="AQ3" s="377"/>
      <c r="AR3" s="375">
        <f>'Base-case'!R2</f>
        <v>0</v>
      </c>
      <c r="AS3" s="376"/>
      <c r="AT3" s="377"/>
      <c r="AU3" s="375">
        <f>'Base-case'!S2</f>
        <v>0</v>
      </c>
      <c r="AV3" s="376"/>
      <c r="AW3" s="389"/>
    </row>
    <row r="4" spans="1:49" ht="27" customHeight="1" thickBot="1" x14ac:dyDescent="0.3">
      <c r="A4" s="390" t="s">
        <v>152</v>
      </c>
      <c r="B4" s="391"/>
      <c r="C4" s="391"/>
      <c r="D4" s="392"/>
      <c r="E4" s="381">
        <f>'Base-case'!E3</f>
        <v>0</v>
      </c>
      <c r="F4" s="382"/>
      <c r="G4" s="384"/>
      <c r="H4" s="381">
        <f>'Base-case'!F3</f>
        <v>0</v>
      </c>
      <c r="I4" s="382"/>
      <c r="J4" s="384"/>
      <c r="K4" s="381">
        <f>'Base-case'!G3</f>
        <v>0</v>
      </c>
      <c r="L4" s="382"/>
      <c r="M4" s="384"/>
      <c r="N4" s="381">
        <f>'Base-case'!H3</f>
        <v>0</v>
      </c>
      <c r="O4" s="382"/>
      <c r="P4" s="384"/>
      <c r="Q4" s="381">
        <f>'Base-case'!I3</f>
        <v>0</v>
      </c>
      <c r="R4" s="382"/>
      <c r="S4" s="384"/>
      <c r="T4" s="381">
        <f>'Base-case'!J3</f>
        <v>0</v>
      </c>
      <c r="U4" s="382"/>
      <c r="V4" s="384"/>
      <c r="W4" s="381">
        <f>'Base-case'!K3</f>
        <v>0</v>
      </c>
      <c r="X4" s="382"/>
      <c r="Y4" s="384"/>
      <c r="Z4" s="381">
        <f>'Base-case'!L3</f>
        <v>0</v>
      </c>
      <c r="AA4" s="382"/>
      <c r="AB4" s="384"/>
      <c r="AC4" s="381">
        <f>'Base-case'!M3</f>
        <v>0</v>
      </c>
      <c r="AD4" s="382"/>
      <c r="AE4" s="384"/>
      <c r="AF4" s="381">
        <f>'Base-case'!N3</f>
        <v>0</v>
      </c>
      <c r="AG4" s="382"/>
      <c r="AH4" s="384"/>
      <c r="AI4" s="381">
        <f>'Base-case'!O3</f>
        <v>0</v>
      </c>
      <c r="AJ4" s="382"/>
      <c r="AK4" s="384"/>
      <c r="AL4" s="381">
        <f>'Base-case'!P3</f>
        <v>0</v>
      </c>
      <c r="AM4" s="382"/>
      <c r="AN4" s="384"/>
      <c r="AO4" s="381">
        <f>'Base-case'!Q3</f>
        <v>0</v>
      </c>
      <c r="AP4" s="382"/>
      <c r="AQ4" s="384"/>
      <c r="AR4" s="381">
        <f>'Base-case'!R3</f>
        <v>0</v>
      </c>
      <c r="AS4" s="382"/>
      <c r="AT4" s="384"/>
      <c r="AU4" s="381">
        <f>'Base-case'!S3</f>
        <v>0</v>
      </c>
      <c r="AV4" s="382"/>
      <c r="AW4" s="383"/>
    </row>
    <row r="5" spans="1:49" ht="61.5" customHeight="1" thickBot="1" x14ac:dyDescent="0.3">
      <c r="A5" s="397" t="s">
        <v>42</v>
      </c>
      <c r="B5" s="398"/>
      <c r="C5" s="398"/>
      <c r="D5" s="39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60"/>
    </row>
    <row r="6" spans="1:49" ht="33" customHeight="1" x14ac:dyDescent="0.25">
      <c r="A6" s="343" t="s">
        <v>16</v>
      </c>
      <c r="B6" s="378" t="s">
        <v>17</v>
      </c>
      <c r="C6" s="349" t="s">
        <v>153</v>
      </c>
      <c r="D6" s="15" t="s">
        <v>156</v>
      </c>
      <c r="E6" s="61"/>
      <c r="F6" s="61"/>
      <c r="G6" s="61"/>
      <c r="H6" s="31"/>
      <c r="I6" s="31"/>
      <c r="J6" s="3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2"/>
    </row>
    <row r="7" spans="1:49" ht="33" customHeight="1" x14ac:dyDescent="0.25">
      <c r="A7" s="344"/>
      <c r="B7" s="379"/>
      <c r="C7" s="350"/>
      <c r="D7" s="16" t="s">
        <v>25</v>
      </c>
      <c r="E7" s="63">
        <f>E6*$E$4</f>
        <v>0</v>
      </c>
      <c r="F7" s="63">
        <f>F6*$E$4</f>
        <v>0</v>
      </c>
      <c r="G7" s="63">
        <f>G6*$E$4</f>
        <v>0</v>
      </c>
      <c r="H7" s="63">
        <f>H6*$H$4</f>
        <v>0</v>
      </c>
      <c r="I7" s="63">
        <f>I6*$H$4</f>
        <v>0</v>
      </c>
      <c r="J7" s="63">
        <f>J6*$H$4</f>
        <v>0</v>
      </c>
      <c r="K7" s="63">
        <f>K6*$K$4</f>
        <v>0</v>
      </c>
      <c r="L7" s="63">
        <f>L6*$K$4</f>
        <v>0</v>
      </c>
      <c r="M7" s="63">
        <f>M6*$K$4</f>
        <v>0</v>
      </c>
      <c r="N7" s="63">
        <f>N6*$N$4</f>
        <v>0</v>
      </c>
      <c r="O7" s="63">
        <f>O6*$N$4</f>
        <v>0</v>
      </c>
      <c r="P7" s="63">
        <f>P6*$N$4</f>
        <v>0</v>
      </c>
      <c r="Q7" s="63">
        <f>Q6*$Q$4</f>
        <v>0</v>
      </c>
      <c r="R7" s="63">
        <f>R6*$Q$4</f>
        <v>0</v>
      </c>
      <c r="S7" s="63">
        <f>S6*$Q$4</f>
        <v>0</v>
      </c>
      <c r="T7" s="63">
        <f>T6*$T$4</f>
        <v>0</v>
      </c>
      <c r="U7" s="63">
        <f>U6*$T$4</f>
        <v>0</v>
      </c>
      <c r="V7" s="63">
        <f>V6*$T$4</f>
        <v>0</v>
      </c>
      <c r="W7" s="63">
        <f>W6*$W$4</f>
        <v>0</v>
      </c>
      <c r="X7" s="63">
        <f>X6*$W$4</f>
        <v>0</v>
      </c>
      <c r="Y7" s="63">
        <f>Y6*$W$4</f>
        <v>0</v>
      </c>
      <c r="Z7" s="63">
        <f>Z6*$Z$4</f>
        <v>0</v>
      </c>
      <c r="AA7" s="63">
        <f>AA6*$Z$4</f>
        <v>0</v>
      </c>
      <c r="AB7" s="63">
        <f>AB6*$Z$4</f>
        <v>0</v>
      </c>
      <c r="AC7" s="63">
        <f>AC6*$AC$4</f>
        <v>0</v>
      </c>
      <c r="AD7" s="63">
        <f>AD6*$AC$4</f>
        <v>0</v>
      </c>
      <c r="AE7" s="63">
        <f>AE6*$AC$4</f>
        <v>0</v>
      </c>
      <c r="AF7" s="63">
        <f>AF6*$AF$4</f>
        <v>0</v>
      </c>
      <c r="AG7" s="63">
        <f>AG6*$AF$4</f>
        <v>0</v>
      </c>
      <c r="AH7" s="63">
        <f>AH6*$AF$4</f>
        <v>0</v>
      </c>
      <c r="AI7" s="63">
        <f>AI6*$AI$4</f>
        <v>0</v>
      </c>
      <c r="AJ7" s="63">
        <f>AJ6*$AI$4</f>
        <v>0</v>
      </c>
      <c r="AK7" s="63">
        <f>AK6*$AI$4</f>
        <v>0</v>
      </c>
      <c r="AL7" s="63">
        <f>AL6*$AL$4</f>
        <v>0</v>
      </c>
      <c r="AM7" s="63">
        <f>AM6*$AL$4</f>
        <v>0</v>
      </c>
      <c r="AN7" s="63">
        <f>AN6*$AL$4</f>
        <v>0</v>
      </c>
      <c r="AO7" s="63">
        <f>AO6*$AO$4</f>
        <v>0</v>
      </c>
      <c r="AP7" s="63">
        <f>AP6*$AO$4</f>
        <v>0</v>
      </c>
      <c r="AQ7" s="63">
        <f>AQ6*$AO$4</f>
        <v>0</v>
      </c>
      <c r="AR7" s="63">
        <f>AR6*$AR$4</f>
        <v>0</v>
      </c>
      <c r="AS7" s="63">
        <f>AS6*$AR$4</f>
        <v>0</v>
      </c>
      <c r="AT7" s="63">
        <f>AT6*$AR$4</f>
        <v>0</v>
      </c>
      <c r="AU7" s="63">
        <f>AU6*$AU$4</f>
        <v>0</v>
      </c>
      <c r="AV7" s="63">
        <f>AV6*$AU$4</f>
        <v>0</v>
      </c>
      <c r="AW7" s="64">
        <f>AW6*$AU$4</f>
        <v>0</v>
      </c>
    </row>
    <row r="8" spans="1:49" ht="33" customHeight="1" x14ac:dyDescent="0.25">
      <c r="A8" s="344"/>
      <c r="B8" s="379"/>
      <c r="C8" s="350" t="s">
        <v>19</v>
      </c>
      <c r="D8" s="16" t="s">
        <v>156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6"/>
    </row>
    <row r="9" spans="1:49" ht="33" customHeight="1" x14ac:dyDescent="0.25">
      <c r="A9" s="344"/>
      <c r="B9" s="379"/>
      <c r="C9" s="350"/>
      <c r="D9" s="16" t="s">
        <v>25</v>
      </c>
      <c r="E9" s="63">
        <f>E8*$E$4</f>
        <v>0</v>
      </c>
      <c r="F9" s="63">
        <f>F8*$E$4</f>
        <v>0</v>
      </c>
      <c r="G9" s="63">
        <f>G8*$E$4</f>
        <v>0</v>
      </c>
      <c r="H9" s="63">
        <f>H8*$H$4</f>
        <v>0</v>
      </c>
      <c r="I9" s="63">
        <f>I8*$H$4</f>
        <v>0</v>
      </c>
      <c r="J9" s="63">
        <f>J8*$H$4</f>
        <v>0</v>
      </c>
      <c r="K9" s="63">
        <f>K8*$K$4</f>
        <v>0</v>
      </c>
      <c r="L9" s="63">
        <f>L8*$K$4</f>
        <v>0</v>
      </c>
      <c r="M9" s="63">
        <f>M8*$K$4</f>
        <v>0</v>
      </c>
      <c r="N9" s="63">
        <f>N8*$N$4</f>
        <v>0</v>
      </c>
      <c r="O9" s="63">
        <f>O8*$N$4</f>
        <v>0</v>
      </c>
      <c r="P9" s="63">
        <f>P8*$N$4</f>
        <v>0</v>
      </c>
      <c r="Q9" s="63">
        <f>Q8*$Q$4</f>
        <v>0</v>
      </c>
      <c r="R9" s="63">
        <f>R8*$Q$4</f>
        <v>0</v>
      </c>
      <c r="S9" s="63">
        <f>S8*$Q$4</f>
        <v>0</v>
      </c>
      <c r="T9" s="63">
        <f>T8*$T$4</f>
        <v>0</v>
      </c>
      <c r="U9" s="63">
        <f>U8*$T$4</f>
        <v>0</v>
      </c>
      <c r="V9" s="63">
        <f>V8*$T$4</f>
        <v>0</v>
      </c>
      <c r="W9" s="63">
        <f>W8*$W$4</f>
        <v>0</v>
      </c>
      <c r="X9" s="63">
        <f>X8*$W$4</f>
        <v>0</v>
      </c>
      <c r="Y9" s="63">
        <f>Y8*$W$4</f>
        <v>0</v>
      </c>
      <c r="Z9" s="63">
        <f>Z8*$Z$4</f>
        <v>0</v>
      </c>
      <c r="AA9" s="63">
        <f>AA8*$Z$4</f>
        <v>0</v>
      </c>
      <c r="AB9" s="63">
        <f>AB8*$Z$4</f>
        <v>0</v>
      </c>
      <c r="AC9" s="63">
        <f>AC8*$AC$4</f>
        <v>0</v>
      </c>
      <c r="AD9" s="63">
        <f>AD8*$AC$4</f>
        <v>0</v>
      </c>
      <c r="AE9" s="63">
        <f>AE8*$AC$4</f>
        <v>0</v>
      </c>
      <c r="AF9" s="63">
        <f>AF8*$AF$4</f>
        <v>0</v>
      </c>
      <c r="AG9" s="63">
        <f>AG8*$AF$4</f>
        <v>0</v>
      </c>
      <c r="AH9" s="63">
        <f>AH8*$AF$4</f>
        <v>0</v>
      </c>
      <c r="AI9" s="63">
        <f>AI8*$AI$4</f>
        <v>0</v>
      </c>
      <c r="AJ9" s="63">
        <f>AJ8*$AI$4</f>
        <v>0</v>
      </c>
      <c r="AK9" s="63">
        <f>AK8*$AI$4</f>
        <v>0</v>
      </c>
      <c r="AL9" s="63">
        <f>AL8*$AL$4</f>
        <v>0</v>
      </c>
      <c r="AM9" s="63">
        <f>AM8*$AL$4</f>
        <v>0</v>
      </c>
      <c r="AN9" s="63">
        <f>AN8*$AL$4</f>
        <v>0</v>
      </c>
      <c r="AO9" s="63">
        <f>AO8*$AO$4</f>
        <v>0</v>
      </c>
      <c r="AP9" s="63">
        <f>AP8*$AO$4</f>
        <v>0</v>
      </c>
      <c r="AQ9" s="63">
        <f>AQ8*$AO$4</f>
        <v>0</v>
      </c>
      <c r="AR9" s="63">
        <f>AR8*$AR$4</f>
        <v>0</v>
      </c>
      <c r="AS9" s="63">
        <f>AS8*$AR$4</f>
        <v>0</v>
      </c>
      <c r="AT9" s="63">
        <f>AT8*$AR$4</f>
        <v>0</v>
      </c>
      <c r="AU9" s="63">
        <f>AU8*$AU$4</f>
        <v>0</v>
      </c>
      <c r="AV9" s="63">
        <f>AV8*$AU$4</f>
        <v>0</v>
      </c>
      <c r="AW9" s="64">
        <f>AW8*$AU$4</f>
        <v>0</v>
      </c>
    </row>
    <row r="10" spans="1:49" ht="33" customHeight="1" x14ac:dyDescent="0.25">
      <c r="A10" s="344"/>
      <c r="B10" s="379"/>
      <c r="C10" s="350" t="s">
        <v>189</v>
      </c>
      <c r="D10" s="16" t="s">
        <v>156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6"/>
    </row>
    <row r="11" spans="1:49" ht="33" customHeight="1" x14ac:dyDescent="0.25">
      <c r="A11" s="344"/>
      <c r="B11" s="379"/>
      <c r="C11" s="350"/>
      <c r="D11" s="16" t="s">
        <v>25</v>
      </c>
      <c r="E11" s="63">
        <f>E10*$E$4</f>
        <v>0</v>
      </c>
      <c r="F11" s="63">
        <f>F10*$E$4</f>
        <v>0</v>
      </c>
      <c r="G11" s="63">
        <f>G10*$E$4</f>
        <v>0</v>
      </c>
      <c r="H11" s="63">
        <f>H10*$H$4</f>
        <v>0</v>
      </c>
      <c r="I11" s="63">
        <f>I10*$H$4</f>
        <v>0</v>
      </c>
      <c r="J11" s="63">
        <f>J10*$H$4</f>
        <v>0</v>
      </c>
      <c r="K11" s="63">
        <f>K10*$K$4</f>
        <v>0</v>
      </c>
      <c r="L11" s="63">
        <f>L10*$K$4</f>
        <v>0</v>
      </c>
      <c r="M11" s="63">
        <f>M10*$K$4</f>
        <v>0</v>
      </c>
      <c r="N11" s="63">
        <f>N10*$N$4</f>
        <v>0</v>
      </c>
      <c r="O11" s="63">
        <f>O10*$N$4</f>
        <v>0</v>
      </c>
      <c r="P11" s="63">
        <f>P10*$N$4</f>
        <v>0</v>
      </c>
      <c r="Q11" s="63">
        <f>Q10*$Q$4</f>
        <v>0</v>
      </c>
      <c r="R11" s="63">
        <f>R10*$Q$4</f>
        <v>0</v>
      </c>
      <c r="S11" s="63">
        <f>S10*$Q$4</f>
        <v>0</v>
      </c>
      <c r="T11" s="63">
        <f>T10*$T$4</f>
        <v>0</v>
      </c>
      <c r="U11" s="63">
        <f>U10*$T$4</f>
        <v>0</v>
      </c>
      <c r="V11" s="63">
        <f>V10*$T$4</f>
        <v>0</v>
      </c>
      <c r="W11" s="63">
        <f>W10*$W$4</f>
        <v>0</v>
      </c>
      <c r="X11" s="63">
        <f>X10*$W$4</f>
        <v>0</v>
      </c>
      <c r="Y11" s="63">
        <f>Y10*$W$4</f>
        <v>0</v>
      </c>
      <c r="Z11" s="63">
        <f>Z10*$Z$4</f>
        <v>0</v>
      </c>
      <c r="AA11" s="63">
        <f>AA10*$Z$4</f>
        <v>0</v>
      </c>
      <c r="AB11" s="63">
        <f>AB10*$Z$4</f>
        <v>0</v>
      </c>
      <c r="AC11" s="63">
        <f>AC10*$AC$4</f>
        <v>0</v>
      </c>
      <c r="AD11" s="63">
        <f>AD10*$AC$4</f>
        <v>0</v>
      </c>
      <c r="AE11" s="63">
        <f>AE10*$AC$4</f>
        <v>0</v>
      </c>
      <c r="AF11" s="63">
        <f>AF10*$AF$4</f>
        <v>0</v>
      </c>
      <c r="AG11" s="63">
        <f>AG10*$AF$4</f>
        <v>0</v>
      </c>
      <c r="AH11" s="63">
        <f>AH10*$AF$4</f>
        <v>0</v>
      </c>
      <c r="AI11" s="63">
        <f>AI10*$AI$4</f>
        <v>0</v>
      </c>
      <c r="AJ11" s="63">
        <f>AJ10*$AI$4</f>
        <v>0</v>
      </c>
      <c r="AK11" s="63">
        <f>AK10*$AI$4</f>
        <v>0</v>
      </c>
      <c r="AL11" s="63">
        <f>AL10*$AL$4</f>
        <v>0</v>
      </c>
      <c r="AM11" s="63">
        <f>AM10*$AL$4</f>
        <v>0</v>
      </c>
      <c r="AN11" s="63">
        <f>AN10*$AL$4</f>
        <v>0</v>
      </c>
      <c r="AO11" s="63">
        <f>AO10*$AO$4</f>
        <v>0</v>
      </c>
      <c r="AP11" s="63">
        <f>AP10*$AO$4</f>
        <v>0</v>
      </c>
      <c r="AQ11" s="63">
        <f>AQ10*$AO$4</f>
        <v>0</v>
      </c>
      <c r="AR11" s="63">
        <f>AR10*$AR$4</f>
        <v>0</v>
      </c>
      <c r="AS11" s="63">
        <f>AS10*$AR$4</f>
        <v>0</v>
      </c>
      <c r="AT11" s="63">
        <f>AT10*$AR$4</f>
        <v>0</v>
      </c>
      <c r="AU11" s="63">
        <f>AU10*$AU$4</f>
        <v>0</v>
      </c>
      <c r="AV11" s="63">
        <f>AV10*$AU$4</f>
        <v>0</v>
      </c>
      <c r="AW11" s="64">
        <f>AW10*$AU$4</f>
        <v>0</v>
      </c>
    </row>
    <row r="12" spans="1:49" ht="33" customHeight="1" x14ac:dyDescent="0.25">
      <c r="A12" s="344"/>
      <c r="B12" s="379"/>
      <c r="C12" s="350" t="s">
        <v>20</v>
      </c>
      <c r="D12" s="16" t="s">
        <v>156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6"/>
    </row>
    <row r="13" spans="1:49" ht="33" customHeight="1" x14ac:dyDescent="0.25">
      <c r="A13" s="344"/>
      <c r="B13" s="379"/>
      <c r="C13" s="350"/>
      <c r="D13" s="16" t="s">
        <v>25</v>
      </c>
      <c r="E13" s="63">
        <f>E12*$E$4</f>
        <v>0</v>
      </c>
      <c r="F13" s="63">
        <f>F12*$E$4</f>
        <v>0</v>
      </c>
      <c r="G13" s="63">
        <f>G12*$E$4</f>
        <v>0</v>
      </c>
      <c r="H13" s="63">
        <f>H12*$H$4</f>
        <v>0</v>
      </c>
      <c r="I13" s="63">
        <f>I12*$H$4</f>
        <v>0</v>
      </c>
      <c r="J13" s="63">
        <f>J12*$H$4</f>
        <v>0</v>
      </c>
      <c r="K13" s="63">
        <f>K12*$K$4</f>
        <v>0</v>
      </c>
      <c r="L13" s="63">
        <f>L12*$K$4</f>
        <v>0</v>
      </c>
      <c r="M13" s="63">
        <f>M12*$K$4</f>
        <v>0</v>
      </c>
      <c r="N13" s="63">
        <f>N12*$N$4</f>
        <v>0</v>
      </c>
      <c r="O13" s="63">
        <f>O12*$N$4</f>
        <v>0</v>
      </c>
      <c r="P13" s="63">
        <f>P12*$N$4</f>
        <v>0</v>
      </c>
      <c r="Q13" s="63">
        <f>Q12*$Q$4</f>
        <v>0</v>
      </c>
      <c r="R13" s="63">
        <f>R12*$Q$4</f>
        <v>0</v>
      </c>
      <c r="S13" s="63">
        <f>S12*$Q$4</f>
        <v>0</v>
      </c>
      <c r="T13" s="63">
        <f>T12*$T$4</f>
        <v>0</v>
      </c>
      <c r="U13" s="63">
        <f>U12*$T$4</f>
        <v>0</v>
      </c>
      <c r="V13" s="63">
        <f>V12*$T$4</f>
        <v>0</v>
      </c>
      <c r="W13" s="63">
        <f>W12*$W$4</f>
        <v>0</v>
      </c>
      <c r="X13" s="63">
        <f>X12*$W$4</f>
        <v>0</v>
      </c>
      <c r="Y13" s="63">
        <f>Y12*$W$4</f>
        <v>0</v>
      </c>
      <c r="Z13" s="63">
        <f>Z12*$Z$4</f>
        <v>0</v>
      </c>
      <c r="AA13" s="63">
        <f>AA12*$Z$4</f>
        <v>0</v>
      </c>
      <c r="AB13" s="63">
        <f>AB12*$Z$4</f>
        <v>0</v>
      </c>
      <c r="AC13" s="63">
        <f>AC12*$AC$4</f>
        <v>0</v>
      </c>
      <c r="AD13" s="63">
        <f>AD12*$AC$4</f>
        <v>0</v>
      </c>
      <c r="AE13" s="63">
        <f>AE12*$AC$4</f>
        <v>0</v>
      </c>
      <c r="AF13" s="63">
        <f>AF12*$AF$4</f>
        <v>0</v>
      </c>
      <c r="AG13" s="63">
        <f>AG12*$AF$4</f>
        <v>0</v>
      </c>
      <c r="AH13" s="63">
        <f>AH12*$AF$4</f>
        <v>0</v>
      </c>
      <c r="AI13" s="63">
        <f>AI12*$AI$4</f>
        <v>0</v>
      </c>
      <c r="AJ13" s="63">
        <f>AJ12*$AI$4</f>
        <v>0</v>
      </c>
      <c r="AK13" s="63">
        <f>AK12*$AI$4</f>
        <v>0</v>
      </c>
      <c r="AL13" s="63">
        <f>AL12*$AL$4</f>
        <v>0</v>
      </c>
      <c r="AM13" s="63">
        <f>AM12*$AL$4</f>
        <v>0</v>
      </c>
      <c r="AN13" s="63">
        <f>AN12*$AL$4</f>
        <v>0</v>
      </c>
      <c r="AO13" s="63">
        <f>AO12*$AO$4</f>
        <v>0</v>
      </c>
      <c r="AP13" s="63">
        <f>AP12*$AO$4</f>
        <v>0</v>
      </c>
      <c r="AQ13" s="63">
        <f>AQ12*$AO$4</f>
        <v>0</v>
      </c>
      <c r="AR13" s="63">
        <f>AR12*$AR$4</f>
        <v>0</v>
      </c>
      <c r="AS13" s="63">
        <f>AS12*$AR$4</f>
        <v>0</v>
      </c>
      <c r="AT13" s="63">
        <f>AT12*$AR$4</f>
        <v>0</v>
      </c>
      <c r="AU13" s="63">
        <f>AU12*$AU$4</f>
        <v>0</v>
      </c>
      <c r="AV13" s="63">
        <f>AV12*$AU$4</f>
        <v>0</v>
      </c>
      <c r="AW13" s="64">
        <f>AW12*$AU$4</f>
        <v>0</v>
      </c>
    </row>
    <row r="14" spans="1:49" ht="33" customHeight="1" x14ac:dyDescent="0.25">
      <c r="A14" s="344"/>
      <c r="B14" s="379"/>
      <c r="C14" s="350" t="s">
        <v>21</v>
      </c>
      <c r="D14" s="16" t="s">
        <v>156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6"/>
    </row>
    <row r="15" spans="1:49" ht="33" customHeight="1" x14ac:dyDescent="0.25">
      <c r="A15" s="344"/>
      <c r="B15" s="379"/>
      <c r="C15" s="350"/>
      <c r="D15" s="16" t="s">
        <v>25</v>
      </c>
      <c r="E15" s="63">
        <f>E14*$E$4</f>
        <v>0</v>
      </c>
      <c r="F15" s="63">
        <f>F14*$E$4</f>
        <v>0</v>
      </c>
      <c r="G15" s="63">
        <f>G14*$E$4</f>
        <v>0</v>
      </c>
      <c r="H15" s="63">
        <f>H14*$H$4</f>
        <v>0</v>
      </c>
      <c r="I15" s="63">
        <f>I14*$H$4</f>
        <v>0</v>
      </c>
      <c r="J15" s="63">
        <f>J14*$H$4</f>
        <v>0</v>
      </c>
      <c r="K15" s="63">
        <f>K14*$K$4</f>
        <v>0</v>
      </c>
      <c r="L15" s="63">
        <f>L14*$K$4</f>
        <v>0</v>
      </c>
      <c r="M15" s="63">
        <f>M14*$K$4</f>
        <v>0</v>
      </c>
      <c r="N15" s="63">
        <f>N14*$N$4</f>
        <v>0</v>
      </c>
      <c r="O15" s="63">
        <f>O14*$N$4</f>
        <v>0</v>
      </c>
      <c r="P15" s="63">
        <f>P14*$N$4</f>
        <v>0</v>
      </c>
      <c r="Q15" s="63">
        <f>Q14*$Q$4</f>
        <v>0</v>
      </c>
      <c r="R15" s="63">
        <f>R14*$Q$4</f>
        <v>0</v>
      </c>
      <c r="S15" s="63">
        <f>S14*$Q$4</f>
        <v>0</v>
      </c>
      <c r="T15" s="63">
        <f>T14*$T$4</f>
        <v>0</v>
      </c>
      <c r="U15" s="63">
        <f>U14*$T$4</f>
        <v>0</v>
      </c>
      <c r="V15" s="63">
        <f>V14*$T$4</f>
        <v>0</v>
      </c>
      <c r="W15" s="63">
        <f>W14*$W$4</f>
        <v>0</v>
      </c>
      <c r="X15" s="63">
        <f>X14*$W$4</f>
        <v>0</v>
      </c>
      <c r="Y15" s="63">
        <f>Y14*$W$4</f>
        <v>0</v>
      </c>
      <c r="Z15" s="63">
        <f>Z14*$Z$4</f>
        <v>0</v>
      </c>
      <c r="AA15" s="63">
        <f>AA14*$Z$4</f>
        <v>0</v>
      </c>
      <c r="AB15" s="63">
        <f>AB14*$Z$4</f>
        <v>0</v>
      </c>
      <c r="AC15" s="63">
        <f>AC14*$AC$4</f>
        <v>0</v>
      </c>
      <c r="AD15" s="63">
        <f>AD14*$AC$4</f>
        <v>0</v>
      </c>
      <c r="AE15" s="63">
        <f>AE14*$AC$4</f>
        <v>0</v>
      </c>
      <c r="AF15" s="63">
        <f>AF14*$AF$4</f>
        <v>0</v>
      </c>
      <c r="AG15" s="63">
        <f>AG14*$AF$4</f>
        <v>0</v>
      </c>
      <c r="AH15" s="63">
        <f>AH14*$AF$4</f>
        <v>0</v>
      </c>
      <c r="AI15" s="63">
        <f>AI14*$AI$4</f>
        <v>0</v>
      </c>
      <c r="AJ15" s="63">
        <f>AJ14*$AI$4</f>
        <v>0</v>
      </c>
      <c r="AK15" s="63">
        <f>AK14*$AI$4</f>
        <v>0</v>
      </c>
      <c r="AL15" s="63">
        <f>AL14*$AL$4</f>
        <v>0</v>
      </c>
      <c r="AM15" s="63">
        <f>AM14*$AL$4</f>
        <v>0</v>
      </c>
      <c r="AN15" s="63">
        <f>AN14*$AL$4</f>
        <v>0</v>
      </c>
      <c r="AO15" s="63">
        <f>AO14*$AO$4</f>
        <v>0</v>
      </c>
      <c r="AP15" s="63">
        <f>AP14*$AO$4</f>
        <v>0</v>
      </c>
      <c r="AQ15" s="63">
        <f>AQ14*$AO$4</f>
        <v>0</v>
      </c>
      <c r="AR15" s="63">
        <f>AR14*$AR$4</f>
        <v>0</v>
      </c>
      <c r="AS15" s="63">
        <f>AS14*$AR$4</f>
        <v>0</v>
      </c>
      <c r="AT15" s="63">
        <f>AT14*$AR$4</f>
        <v>0</v>
      </c>
      <c r="AU15" s="63">
        <f>AU14*$AU$4</f>
        <v>0</v>
      </c>
      <c r="AV15" s="63">
        <f>AV14*$AU$4</f>
        <v>0</v>
      </c>
      <c r="AW15" s="64">
        <f>AW14*$AU$4</f>
        <v>0</v>
      </c>
    </row>
    <row r="16" spans="1:49" ht="33" customHeight="1" x14ac:dyDescent="0.25">
      <c r="A16" s="344"/>
      <c r="B16" s="379"/>
      <c r="C16" s="350" t="s">
        <v>22</v>
      </c>
      <c r="D16" s="16" t="s">
        <v>156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6"/>
    </row>
    <row r="17" spans="1:49" ht="33" customHeight="1" x14ac:dyDescent="0.25">
      <c r="A17" s="344"/>
      <c r="B17" s="379"/>
      <c r="C17" s="350"/>
      <c r="D17" s="16" t="s">
        <v>25</v>
      </c>
      <c r="E17" s="63">
        <f>E16*$E$4</f>
        <v>0</v>
      </c>
      <c r="F17" s="63">
        <f>F16*$E$4</f>
        <v>0</v>
      </c>
      <c r="G17" s="63">
        <f>G16*$E$4</f>
        <v>0</v>
      </c>
      <c r="H17" s="63">
        <f>H16*$H$4</f>
        <v>0</v>
      </c>
      <c r="I17" s="63">
        <f>I16*$H$4</f>
        <v>0</v>
      </c>
      <c r="J17" s="63">
        <f>J16*$H$4</f>
        <v>0</v>
      </c>
      <c r="K17" s="63">
        <f>K16*$K$4</f>
        <v>0</v>
      </c>
      <c r="L17" s="63">
        <f>L16*$K$4</f>
        <v>0</v>
      </c>
      <c r="M17" s="63">
        <f>M16*$K$4</f>
        <v>0</v>
      </c>
      <c r="N17" s="63">
        <f>N16*$N$4</f>
        <v>0</v>
      </c>
      <c r="O17" s="63">
        <f>O16*$N$4</f>
        <v>0</v>
      </c>
      <c r="P17" s="63">
        <f>P16*$N$4</f>
        <v>0</v>
      </c>
      <c r="Q17" s="63">
        <f>Q16*$Q$4</f>
        <v>0</v>
      </c>
      <c r="R17" s="63">
        <f>R16*$Q$4</f>
        <v>0</v>
      </c>
      <c r="S17" s="63">
        <f>S16*$Q$4</f>
        <v>0</v>
      </c>
      <c r="T17" s="63">
        <f>T16*$T$4</f>
        <v>0</v>
      </c>
      <c r="U17" s="63">
        <f>U16*$T$4</f>
        <v>0</v>
      </c>
      <c r="V17" s="63">
        <f>V16*$T$4</f>
        <v>0</v>
      </c>
      <c r="W17" s="63">
        <f>W16*$W$4</f>
        <v>0</v>
      </c>
      <c r="X17" s="63">
        <f>X16*$W$4</f>
        <v>0</v>
      </c>
      <c r="Y17" s="63">
        <f>Y16*$W$4</f>
        <v>0</v>
      </c>
      <c r="Z17" s="63">
        <f>Z16*$Z$4</f>
        <v>0</v>
      </c>
      <c r="AA17" s="63">
        <f>AA16*$Z$4</f>
        <v>0</v>
      </c>
      <c r="AB17" s="63">
        <f>AB16*$Z$4</f>
        <v>0</v>
      </c>
      <c r="AC17" s="63">
        <f>AC16*$AC$4</f>
        <v>0</v>
      </c>
      <c r="AD17" s="63">
        <f>AD16*$AC$4</f>
        <v>0</v>
      </c>
      <c r="AE17" s="63">
        <f>AE16*$AC$4</f>
        <v>0</v>
      </c>
      <c r="AF17" s="63">
        <f>AF16*$AF$4</f>
        <v>0</v>
      </c>
      <c r="AG17" s="63">
        <f>AG16*$AF$4</f>
        <v>0</v>
      </c>
      <c r="AH17" s="63">
        <f>AH16*$AF$4</f>
        <v>0</v>
      </c>
      <c r="AI17" s="63">
        <f>AI16*$AI$4</f>
        <v>0</v>
      </c>
      <c r="AJ17" s="63">
        <f>AJ16*$AI$4</f>
        <v>0</v>
      </c>
      <c r="AK17" s="63">
        <f>AK16*$AI$4</f>
        <v>0</v>
      </c>
      <c r="AL17" s="63">
        <f>AL16*$AL$4</f>
        <v>0</v>
      </c>
      <c r="AM17" s="63">
        <f>AM16*$AL$4</f>
        <v>0</v>
      </c>
      <c r="AN17" s="63">
        <f>AN16*$AL$4</f>
        <v>0</v>
      </c>
      <c r="AO17" s="63">
        <f>AO16*$AO$4</f>
        <v>0</v>
      </c>
      <c r="AP17" s="63">
        <f>AP16*$AO$4</f>
        <v>0</v>
      </c>
      <c r="AQ17" s="63">
        <f>AQ16*$AO$4</f>
        <v>0</v>
      </c>
      <c r="AR17" s="63">
        <f>AR16*$AR$4</f>
        <v>0</v>
      </c>
      <c r="AS17" s="63">
        <f>AS16*$AR$4</f>
        <v>0</v>
      </c>
      <c r="AT17" s="63">
        <f>AT16*$AR$4</f>
        <v>0</v>
      </c>
      <c r="AU17" s="63">
        <f>AU16*$AU$4</f>
        <v>0</v>
      </c>
      <c r="AV17" s="63">
        <f>AV16*$AU$4</f>
        <v>0</v>
      </c>
      <c r="AW17" s="64">
        <f>AW16*$AU$4</f>
        <v>0</v>
      </c>
    </row>
    <row r="18" spans="1:49" ht="33" customHeight="1" x14ac:dyDescent="0.25">
      <c r="A18" s="344"/>
      <c r="B18" s="379"/>
      <c r="C18" s="350" t="s">
        <v>23</v>
      </c>
      <c r="D18" s="16" t="s">
        <v>156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6"/>
    </row>
    <row r="19" spans="1:49" ht="33" customHeight="1" x14ac:dyDescent="0.25">
      <c r="A19" s="344"/>
      <c r="B19" s="379"/>
      <c r="C19" s="350"/>
      <c r="D19" s="16" t="s">
        <v>25</v>
      </c>
      <c r="E19" s="63">
        <f>E18*$E$4</f>
        <v>0</v>
      </c>
      <c r="F19" s="63">
        <f>F18*$E$4</f>
        <v>0</v>
      </c>
      <c r="G19" s="63">
        <f>G18*$E$4</f>
        <v>0</v>
      </c>
      <c r="H19" s="63">
        <f>H18*$H$4</f>
        <v>0</v>
      </c>
      <c r="I19" s="63">
        <f>I18*$H$4</f>
        <v>0</v>
      </c>
      <c r="J19" s="63">
        <f>J18*$H$4</f>
        <v>0</v>
      </c>
      <c r="K19" s="63">
        <f>K18*$K$4</f>
        <v>0</v>
      </c>
      <c r="L19" s="63">
        <f>L18*$K$4</f>
        <v>0</v>
      </c>
      <c r="M19" s="63">
        <f>M18*$K$4</f>
        <v>0</v>
      </c>
      <c r="N19" s="63">
        <f>N18*$N$4</f>
        <v>0</v>
      </c>
      <c r="O19" s="63">
        <f>O18*$N$4</f>
        <v>0</v>
      </c>
      <c r="P19" s="63">
        <f>P18*$N$4</f>
        <v>0</v>
      </c>
      <c r="Q19" s="63">
        <f>Q18*$Q$4</f>
        <v>0</v>
      </c>
      <c r="R19" s="63">
        <f>R18*$Q$4</f>
        <v>0</v>
      </c>
      <c r="S19" s="63">
        <f>S18*$Q$4</f>
        <v>0</v>
      </c>
      <c r="T19" s="63">
        <f>T18*$T$4</f>
        <v>0</v>
      </c>
      <c r="U19" s="63">
        <f>U18*$T$4</f>
        <v>0</v>
      </c>
      <c r="V19" s="63">
        <f>V18*$T$4</f>
        <v>0</v>
      </c>
      <c r="W19" s="63">
        <f>W18*$W$4</f>
        <v>0</v>
      </c>
      <c r="X19" s="63">
        <f>X18*$W$4</f>
        <v>0</v>
      </c>
      <c r="Y19" s="63">
        <f>Y18*$W$4</f>
        <v>0</v>
      </c>
      <c r="Z19" s="63">
        <f>Z18*$Z$4</f>
        <v>0</v>
      </c>
      <c r="AA19" s="63">
        <f>AA18*$Z$4</f>
        <v>0</v>
      </c>
      <c r="AB19" s="63">
        <f>AB18*$Z$4</f>
        <v>0</v>
      </c>
      <c r="AC19" s="63">
        <f>AC18*$AC$4</f>
        <v>0</v>
      </c>
      <c r="AD19" s="63">
        <f>AD18*$AC$4</f>
        <v>0</v>
      </c>
      <c r="AE19" s="63">
        <f>AE18*$AC$4</f>
        <v>0</v>
      </c>
      <c r="AF19" s="63">
        <f>AF18*$AF$4</f>
        <v>0</v>
      </c>
      <c r="AG19" s="63">
        <f>AG18*$AF$4</f>
        <v>0</v>
      </c>
      <c r="AH19" s="63">
        <f>AH18*$AF$4</f>
        <v>0</v>
      </c>
      <c r="AI19" s="63">
        <f>AI18*$AI$4</f>
        <v>0</v>
      </c>
      <c r="AJ19" s="63">
        <f>AJ18*$AI$4</f>
        <v>0</v>
      </c>
      <c r="AK19" s="63">
        <f>AK18*$AI$4</f>
        <v>0</v>
      </c>
      <c r="AL19" s="63">
        <f>AL18*$AL$4</f>
        <v>0</v>
      </c>
      <c r="AM19" s="63">
        <f>AM18*$AL$4</f>
        <v>0</v>
      </c>
      <c r="AN19" s="63">
        <f>AN18*$AL$4</f>
        <v>0</v>
      </c>
      <c r="AO19" s="63">
        <f>AO18*$AO$4</f>
        <v>0</v>
      </c>
      <c r="AP19" s="63">
        <f>AP18*$AO$4</f>
        <v>0</v>
      </c>
      <c r="AQ19" s="63">
        <f>AQ18*$AO$4</f>
        <v>0</v>
      </c>
      <c r="AR19" s="63">
        <f>AR18*$AR$4</f>
        <v>0</v>
      </c>
      <c r="AS19" s="63">
        <f>AS18*$AR$4</f>
        <v>0</v>
      </c>
      <c r="AT19" s="63">
        <f>AT18*$AR$4</f>
        <v>0</v>
      </c>
      <c r="AU19" s="63">
        <f>AU18*$AU$4</f>
        <v>0</v>
      </c>
      <c r="AV19" s="63">
        <f>AV18*$AU$4</f>
        <v>0</v>
      </c>
      <c r="AW19" s="64">
        <f>AW18*$AU$4</f>
        <v>0</v>
      </c>
    </row>
    <row r="20" spans="1:49" ht="33" customHeight="1" x14ac:dyDescent="0.25">
      <c r="A20" s="344"/>
      <c r="B20" s="379"/>
      <c r="C20" s="350" t="s">
        <v>155</v>
      </c>
      <c r="D20" s="16" t="s">
        <v>156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6"/>
    </row>
    <row r="21" spans="1:49" ht="33" customHeight="1" x14ac:dyDescent="0.25">
      <c r="A21" s="344"/>
      <c r="B21" s="379"/>
      <c r="C21" s="350"/>
      <c r="D21" s="16" t="s">
        <v>25</v>
      </c>
      <c r="E21" s="63">
        <f>E20*$E$4</f>
        <v>0</v>
      </c>
      <c r="F21" s="63">
        <f>F20*$E$4</f>
        <v>0</v>
      </c>
      <c r="G21" s="63">
        <f>G20*$E$4</f>
        <v>0</v>
      </c>
      <c r="H21" s="63">
        <f>H20*$H$4</f>
        <v>0</v>
      </c>
      <c r="I21" s="63">
        <f>I20*$H$4</f>
        <v>0</v>
      </c>
      <c r="J21" s="63">
        <f>J20*$H$4</f>
        <v>0</v>
      </c>
      <c r="K21" s="63">
        <f>K20*$K$4</f>
        <v>0</v>
      </c>
      <c r="L21" s="63">
        <f>L20*$K$4</f>
        <v>0</v>
      </c>
      <c r="M21" s="63">
        <f>M20*$K$4</f>
        <v>0</v>
      </c>
      <c r="N21" s="63">
        <f>N20*$N$4</f>
        <v>0</v>
      </c>
      <c r="O21" s="63">
        <f>O20*$N$4</f>
        <v>0</v>
      </c>
      <c r="P21" s="63">
        <f>P20*$N$4</f>
        <v>0</v>
      </c>
      <c r="Q21" s="63">
        <f>Q20*$Q$4</f>
        <v>0</v>
      </c>
      <c r="R21" s="63">
        <f>R20*$Q$4</f>
        <v>0</v>
      </c>
      <c r="S21" s="63">
        <f>S20*$Q$4</f>
        <v>0</v>
      </c>
      <c r="T21" s="63">
        <f>T20*$T$4</f>
        <v>0</v>
      </c>
      <c r="U21" s="63">
        <f>U20*$T$4</f>
        <v>0</v>
      </c>
      <c r="V21" s="63">
        <f>V20*$T$4</f>
        <v>0</v>
      </c>
      <c r="W21" s="63">
        <f>W20*$W$4</f>
        <v>0</v>
      </c>
      <c r="X21" s="63">
        <f>X20*$W$4</f>
        <v>0</v>
      </c>
      <c r="Y21" s="63">
        <f>Y20*$W$4</f>
        <v>0</v>
      </c>
      <c r="Z21" s="63">
        <f>Z20*$Z$4</f>
        <v>0</v>
      </c>
      <c r="AA21" s="63">
        <f>AA20*$Z$4</f>
        <v>0</v>
      </c>
      <c r="AB21" s="63">
        <f>AB20*$Z$4</f>
        <v>0</v>
      </c>
      <c r="AC21" s="63">
        <f>AC20*$AC$4</f>
        <v>0</v>
      </c>
      <c r="AD21" s="63">
        <f>AD20*$AC$4</f>
        <v>0</v>
      </c>
      <c r="AE21" s="63">
        <f>AE20*$AC$4</f>
        <v>0</v>
      </c>
      <c r="AF21" s="63">
        <f>AF20*$AF$4</f>
        <v>0</v>
      </c>
      <c r="AG21" s="63">
        <f>AG20*$AF$4</f>
        <v>0</v>
      </c>
      <c r="AH21" s="63">
        <f>AH20*$AF$4</f>
        <v>0</v>
      </c>
      <c r="AI21" s="63">
        <f>AI20*$AI$4</f>
        <v>0</v>
      </c>
      <c r="AJ21" s="63">
        <f>AJ20*$AI$4</f>
        <v>0</v>
      </c>
      <c r="AK21" s="63">
        <f>AK20*$AI$4</f>
        <v>0</v>
      </c>
      <c r="AL21" s="63">
        <f>AL20*$AL$4</f>
        <v>0</v>
      </c>
      <c r="AM21" s="63">
        <f>AM20*$AL$4</f>
        <v>0</v>
      </c>
      <c r="AN21" s="63">
        <f>AN20*$AL$4</f>
        <v>0</v>
      </c>
      <c r="AO21" s="63">
        <f>AO20*$AO$4</f>
        <v>0</v>
      </c>
      <c r="AP21" s="63">
        <f>AP20*$AO$4</f>
        <v>0</v>
      </c>
      <c r="AQ21" s="63">
        <f>AQ20*$AO$4</f>
        <v>0</v>
      </c>
      <c r="AR21" s="63">
        <f>AR20*$AR$4</f>
        <v>0</v>
      </c>
      <c r="AS21" s="63">
        <f>AS20*$AR$4</f>
        <v>0</v>
      </c>
      <c r="AT21" s="63">
        <f>AT20*$AR$4</f>
        <v>0</v>
      </c>
      <c r="AU21" s="63">
        <f>AU20*$AU$4</f>
        <v>0</v>
      </c>
      <c r="AV21" s="63">
        <f>AV20*$AU$4</f>
        <v>0</v>
      </c>
      <c r="AW21" s="64">
        <f>AW20*$AU$4</f>
        <v>0</v>
      </c>
    </row>
    <row r="22" spans="1:49" ht="60.75" customHeight="1" thickBot="1" x14ac:dyDescent="0.3">
      <c r="A22" s="344"/>
      <c r="B22" s="380"/>
      <c r="C22" s="22" t="s">
        <v>27</v>
      </c>
      <c r="D22" s="90" t="s">
        <v>163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8"/>
    </row>
    <row r="23" spans="1:49" ht="34.5" customHeight="1" x14ac:dyDescent="0.25">
      <c r="A23" s="344"/>
      <c r="B23" s="378" t="s">
        <v>24</v>
      </c>
      <c r="C23" s="349" t="s">
        <v>157</v>
      </c>
      <c r="D23" s="53" t="s">
        <v>160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2"/>
    </row>
    <row r="24" spans="1:49" ht="34.5" customHeight="1" x14ac:dyDescent="0.25">
      <c r="A24" s="344"/>
      <c r="B24" s="379"/>
      <c r="C24" s="350"/>
      <c r="D24" s="17" t="s">
        <v>26</v>
      </c>
      <c r="E24" s="63">
        <f>E23*$E$4</f>
        <v>0</v>
      </c>
      <c r="F24" s="63">
        <f>F23*$E$4</f>
        <v>0</v>
      </c>
      <c r="G24" s="63">
        <f>G23*$E$4</f>
        <v>0</v>
      </c>
      <c r="H24" s="63">
        <f>H23*$H$4</f>
        <v>0</v>
      </c>
      <c r="I24" s="63">
        <f>I23*$H$4</f>
        <v>0</v>
      </c>
      <c r="J24" s="63">
        <f>J23*$H$4</f>
        <v>0</v>
      </c>
      <c r="K24" s="63">
        <f>K23*$K$4</f>
        <v>0</v>
      </c>
      <c r="L24" s="63">
        <f>L23*$K$4</f>
        <v>0</v>
      </c>
      <c r="M24" s="63">
        <f>M23*$K$4</f>
        <v>0</v>
      </c>
      <c r="N24" s="63">
        <f>N23*$N$4</f>
        <v>0</v>
      </c>
      <c r="O24" s="63">
        <f>O23*$N$4</f>
        <v>0</v>
      </c>
      <c r="P24" s="63">
        <f>P23*$N$4</f>
        <v>0</v>
      </c>
      <c r="Q24" s="63">
        <f>Q23*$Q$4</f>
        <v>0</v>
      </c>
      <c r="R24" s="63">
        <f>R23*$Q$4</f>
        <v>0</v>
      </c>
      <c r="S24" s="63">
        <f>S23*$Q$4</f>
        <v>0</v>
      </c>
      <c r="T24" s="63">
        <f>T23*$T$4</f>
        <v>0</v>
      </c>
      <c r="U24" s="63">
        <f>U23*$T$4</f>
        <v>0</v>
      </c>
      <c r="V24" s="63">
        <f>V23*$T$4</f>
        <v>0</v>
      </c>
      <c r="W24" s="63">
        <f>W23*$W$4</f>
        <v>0</v>
      </c>
      <c r="X24" s="63">
        <f>X23*$W$4</f>
        <v>0</v>
      </c>
      <c r="Y24" s="63">
        <f>Y23*$W$4</f>
        <v>0</v>
      </c>
      <c r="Z24" s="63">
        <f>Z23*$Z$4</f>
        <v>0</v>
      </c>
      <c r="AA24" s="63">
        <f>AA23*$Z$4</f>
        <v>0</v>
      </c>
      <c r="AB24" s="63">
        <f>AB23*$Z$4</f>
        <v>0</v>
      </c>
      <c r="AC24" s="63">
        <f>AC23*$AC$4</f>
        <v>0</v>
      </c>
      <c r="AD24" s="63">
        <f>AD23*$AC$4</f>
        <v>0</v>
      </c>
      <c r="AE24" s="63">
        <f>AE23*$AC$4</f>
        <v>0</v>
      </c>
      <c r="AF24" s="63">
        <f>AF23*$AF$4</f>
        <v>0</v>
      </c>
      <c r="AG24" s="63">
        <f>AG23*$AF$4</f>
        <v>0</v>
      </c>
      <c r="AH24" s="63">
        <f>AH23*$AF$4</f>
        <v>0</v>
      </c>
      <c r="AI24" s="63">
        <f>AI23*$AI$4</f>
        <v>0</v>
      </c>
      <c r="AJ24" s="63">
        <f>AJ23*$AI$4</f>
        <v>0</v>
      </c>
      <c r="AK24" s="63">
        <f>AK23*$AI$4</f>
        <v>0</v>
      </c>
      <c r="AL24" s="63">
        <f>AL23*$AL$4</f>
        <v>0</v>
      </c>
      <c r="AM24" s="63">
        <f>AM23*$AL$4</f>
        <v>0</v>
      </c>
      <c r="AN24" s="63">
        <f>AN23*$AL$4</f>
        <v>0</v>
      </c>
      <c r="AO24" s="63">
        <f>AO23*$AO$4</f>
        <v>0</v>
      </c>
      <c r="AP24" s="63">
        <f>AP23*$AO$4</f>
        <v>0</v>
      </c>
      <c r="AQ24" s="63">
        <f>AQ23*$AO$4</f>
        <v>0</v>
      </c>
      <c r="AR24" s="63">
        <f>AR23*$AR$4</f>
        <v>0</v>
      </c>
      <c r="AS24" s="63">
        <f>AS23*$AR$4</f>
        <v>0</v>
      </c>
      <c r="AT24" s="63">
        <f>AT23*$AR$4</f>
        <v>0</v>
      </c>
      <c r="AU24" s="63">
        <f>AU23*$AU$4</f>
        <v>0</v>
      </c>
      <c r="AV24" s="63">
        <f>AV23*$AU$4</f>
        <v>0</v>
      </c>
      <c r="AW24" s="64">
        <f>AW23*$AU$4</f>
        <v>0</v>
      </c>
    </row>
    <row r="25" spans="1:49" ht="34.5" customHeight="1" x14ac:dyDescent="0.25">
      <c r="A25" s="344"/>
      <c r="B25" s="379"/>
      <c r="C25" s="350" t="s">
        <v>158</v>
      </c>
      <c r="D25" s="17" t="s">
        <v>160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6"/>
    </row>
    <row r="26" spans="1:49" ht="34.5" customHeight="1" x14ac:dyDescent="0.25">
      <c r="A26" s="344"/>
      <c r="B26" s="379"/>
      <c r="C26" s="350"/>
      <c r="D26" s="17" t="s">
        <v>26</v>
      </c>
      <c r="E26" s="63">
        <f>E25*$E$4</f>
        <v>0</v>
      </c>
      <c r="F26" s="63">
        <f>F25*$E$4</f>
        <v>0</v>
      </c>
      <c r="G26" s="63">
        <f>G25*$E$4</f>
        <v>0</v>
      </c>
      <c r="H26" s="63">
        <f>H25*$H$4</f>
        <v>0</v>
      </c>
      <c r="I26" s="63">
        <f>I25*$H$4</f>
        <v>0</v>
      </c>
      <c r="J26" s="63">
        <f>J25*$H$4</f>
        <v>0</v>
      </c>
      <c r="K26" s="63">
        <f>K25*$K$4</f>
        <v>0</v>
      </c>
      <c r="L26" s="63">
        <f>L25*$K$4</f>
        <v>0</v>
      </c>
      <c r="M26" s="63">
        <f>M25*$K$4</f>
        <v>0</v>
      </c>
      <c r="N26" s="63">
        <f>N25*$N$4</f>
        <v>0</v>
      </c>
      <c r="O26" s="63">
        <f>O25*$N$4</f>
        <v>0</v>
      </c>
      <c r="P26" s="63">
        <f>P25*$N$4</f>
        <v>0</v>
      </c>
      <c r="Q26" s="63">
        <f>Q25*$Q$4</f>
        <v>0</v>
      </c>
      <c r="R26" s="63">
        <f>R25*$Q$4</f>
        <v>0</v>
      </c>
      <c r="S26" s="63">
        <f>S25*$Q$4</f>
        <v>0</v>
      </c>
      <c r="T26" s="63">
        <f>T25*$T$4</f>
        <v>0</v>
      </c>
      <c r="U26" s="63">
        <f>U25*$T$4</f>
        <v>0</v>
      </c>
      <c r="V26" s="63">
        <f>V25*$T$4</f>
        <v>0</v>
      </c>
      <c r="W26" s="63">
        <f>W25*$W$4</f>
        <v>0</v>
      </c>
      <c r="X26" s="63">
        <f>X25*$W$4</f>
        <v>0</v>
      </c>
      <c r="Y26" s="63">
        <f>Y25*$W$4</f>
        <v>0</v>
      </c>
      <c r="Z26" s="63">
        <f>Z25*$Z$4</f>
        <v>0</v>
      </c>
      <c r="AA26" s="63">
        <f>AA25*$Z$4</f>
        <v>0</v>
      </c>
      <c r="AB26" s="63">
        <f>AB25*$Z$4</f>
        <v>0</v>
      </c>
      <c r="AC26" s="63">
        <f>AC25*$AC$4</f>
        <v>0</v>
      </c>
      <c r="AD26" s="63">
        <f>AD25*$AC$4</f>
        <v>0</v>
      </c>
      <c r="AE26" s="63">
        <f>AE25*$AC$4</f>
        <v>0</v>
      </c>
      <c r="AF26" s="63">
        <f>AF25*$AF$4</f>
        <v>0</v>
      </c>
      <c r="AG26" s="63">
        <f>AG25*$AF$4</f>
        <v>0</v>
      </c>
      <c r="AH26" s="63">
        <f>AH25*$AF$4</f>
        <v>0</v>
      </c>
      <c r="AI26" s="63">
        <f>AI25*$AI$4</f>
        <v>0</v>
      </c>
      <c r="AJ26" s="63">
        <f>AJ25*$AI$4</f>
        <v>0</v>
      </c>
      <c r="AK26" s="63">
        <f>AK25*$AI$4</f>
        <v>0</v>
      </c>
      <c r="AL26" s="63">
        <f>AL25*$AL$4</f>
        <v>0</v>
      </c>
      <c r="AM26" s="63">
        <f>AM25*$AL$4</f>
        <v>0</v>
      </c>
      <c r="AN26" s="63">
        <f>AN25*$AL$4</f>
        <v>0</v>
      </c>
      <c r="AO26" s="63">
        <f>AO25*$AO$4</f>
        <v>0</v>
      </c>
      <c r="AP26" s="63">
        <f>AP25*$AO$4</f>
        <v>0</v>
      </c>
      <c r="AQ26" s="63">
        <f>AQ25*$AO$4</f>
        <v>0</v>
      </c>
      <c r="AR26" s="63">
        <f>AR25*$AR$4</f>
        <v>0</v>
      </c>
      <c r="AS26" s="63">
        <f>AS25*$AR$4</f>
        <v>0</v>
      </c>
      <c r="AT26" s="63">
        <f>AT25*$AR$4</f>
        <v>0</v>
      </c>
      <c r="AU26" s="63">
        <f>AU25*$AU$4</f>
        <v>0</v>
      </c>
      <c r="AV26" s="63">
        <f>AV25*$AU$4</f>
        <v>0</v>
      </c>
      <c r="AW26" s="64">
        <f>AW25*$AU$4</f>
        <v>0</v>
      </c>
    </row>
    <row r="27" spans="1:49" ht="34.5" customHeight="1" x14ac:dyDescent="0.25">
      <c r="A27" s="344"/>
      <c r="B27" s="379"/>
      <c r="C27" s="350" t="s">
        <v>159</v>
      </c>
      <c r="D27" s="17" t="s">
        <v>160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6"/>
    </row>
    <row r="28" spans="1:49" ht="34.5" customHeight="1" x14ac:dyDescent="0.25">
      <c r="A28" s="344"/>
      <c r="B28" s="379"/>
      <c r="C28" s="350"/>
      <c r="D28" s="17" t="s">
        <v>26</v>
      </c>
      <c r="E28" s="63">
        <f>E27*$E$4</f>
        <v>0</v>
      </c>
      <c r="F28" s="63">
        <f>F27*$E$4</f>
        <v>0</v>
      </c>
      <c r="G28" s="63">
        <f>G27*$E$4</f>
        <v>0</v>
      </c>
      <c r="H28" s="63">
        <f>H27*$H$4</f>
        <v>0</v>
      </c>
      <c r="I28" s="63">
        <f>I27*$H$4</f>
        <v>0</v>
      </c>
      <c r="J28" s="63">
        <f>J27*$H$4</f>
        <v>0</v>
      </c>
      <c r="K28" s="63">
        <f>K27*$K$4</f>
        <v>0</v>
      </c>
      <c r="L28" s="63">
        <f>L27*$K$4</f>
        <v>0</v>
      </c>
      <c r="M28" s="63">
        <f>M27*$K$4</f>
        <v>0</v>
      </c>
      <c r="N28" s="63">
        <f>N27*$N$4</f>
        <v>0</v>
      </c>
      <c r="O28" s="63">
        <f>O27*$N$4</f>
        <v>0</v>
      </c>
      <c r="P28" s="63">
        <f>P27*$N$4</f>
        <v>0</v>
      </c>
      <c r="Q28" s="63">
        <f>Q27*$Q$4</f>
        <v>0</v>
      </c>
      <c r="R28" s="63">
        <f>R27*$Q$4</f>
        <v>0</v>
      </c>
      <c r="S28" s="63">
        <f>S27*$Q$4</f>
        <v>0</v>
      </c>
      <c r="T28" s="63">
        <f>T27*$T$4</f>
        <v>0</v>
      </c>
      <c r="U28" s="63">
        <f>U27*$T$4</f>
        <v>0</v>
      </c>
      <c r="V28" s="63">
        <f>V27*$T$4</f>
        <v>0</v>
      </c>
      <c r="W28" s="63">
        <f>W27*$W$4</f>
        <v>0</v>
      </c>
      <c r="X28" s="63">
        <f>X27*$W$4</f>
        <v>0</v>
      </c>
      <c r="Y28" s="63">
        <f>Y27*$W$4</f>
        <v>0</v>
      </c>
      <c r="Z28" s="63">
        <f>Z27*$Z$4</f>
        <v>0</v>
      </c>
      <c r="AA28" s="63">
        <f>AA27*$Z$4</f>
        <v>0</v>
      </c>
      <c r="AB28" s="63">
        <f>AB27*$Z$4</f>
        <v>0</v>
      </c>
      <c r="AC28" s="63">
        <f>AC27*$AC$4</f>
        <v>0</v>
      </c>
      <c r="AD28" s="63">
        <f>AD27*$AC$4</f>
        <v>0</v>
      </c>
      <c r="AE28" s="63">
        <f>AE27*$AC$4</f>
        <v>0</v>
      </c>
      <c r="AF28" s="63">
        <f>AF27*$AF$4</f>
        <v>0</v>
      </c>
      <c r="AG28" s="63">
        <f>AG27*$AF$4</f>
        <v>0</v>
      </c>
      <c r="AH28" s="63">
        <f>AH27*$AF$4</f>
        <v>0</v>
      </c>
      <c r="AI28" s="63">
        <f>AI27*$AI$4</f>
        <v>0</v>
      </c>
      <c r="AJ28" s="63">
        <f>AJ27*$AI$4</f>
        <v>0</v>
      </c>
      <c r="AK28" s="63">
        <f>AK27*$AI$4</f>
        <v>0</v>
      </c>
      <c r="AL28" s="63">
        <f>AL27*$AL$4</f>
        <v>0</v>
      </c>
      <c r="AM28" s="63">
        <f>AM27*$AL$4</f>
        <v>0</v>
      </c>
      <c r="AN28" s="63">
        <f>AN27*$AL$4</f>
        <v>0</v>
      </c>
      <c r="AO28" s="63">
        <f>AO27*$AO$4</f>
        <v>0</v>
      </c>
      <c r="AP28" s="63">
        <f>AP27*$AO$4</f>
        <v>0</v>
      </c>
      <c r="AQ28" s="63">
        <f>AQ27*$AO$4</f>
        <v>0</v>
      </c>
      <c r="AR28" s="63">
        <f>AR27*$AR$4</f>
        <v>0</v>
      </c>
      <c r="AS28" s="63">
        <f>AS27*$AR$4</f>
        <v>0</v>
      </c>
      <c r="AT28" s="63">
        <f>AT27*$AR$4</f>
        <v>0</v>
      </c>
      <c r="AU28" s="63">
        <f>AU27*$AU$4</f>
        <v>0</v>
      </c>
      <c r="AV28" s="63">
        <f>AV27*$AU$4</f>
        <v>0</v>
      </c>
      <c r="AW28" s="64">
        <f>AW27*$AU$4</f>
        <v>0</v>
      </c>
    </row>
    <row r="29" spans="1:49" ht="29.25" customHeight="1" x14ac:dyDescent="0.25">
      <c r="A29" s="344"/>
      <c r="B29" s="379"/>
      <c r="C29" s="341" t="s">
        <v>39</v>
      </c>
      <c r="D29" s="18" t="s">
        <v>160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</row>
    <row r="30" spans="1:49" ht="29.25" customHeight="1" x14ac:dyDescent="0.25">
      <c r="A30" s="344"/>
      <c r="B30" s="379"/>
      <c r="C30" s="342"/>
      <c r="D30" s="18" t="s">
        <v>26</v>
      </c>
      <c r="E30" s="63">
        <f>E29*$E$4</f>
        <v>0</v>
      </c>
      <c r="F30" s="63">
        <f>F29*$E$4</f>
        <v>0</v>
      </c>
      <c r="G30" s="63">
        <f>G29*$E$4</f>
        <v>0</v>
      </c>
      <c r="H30" s="63">
        <f>H29*$H$4</f>
        <v>0</v>
      </c>
      <c r="I30" s="63">
        <f>I29*$H$4</f>
        <v>0</v>
      </c>
      <c r="J30" s="63">
        <f>J29*$H$4</f>
        <v>0</v>
      </c>
      <c r="K30" s="63">
        <f>K29*$K$4</f>
        <v>0</v>
      </c>
      <c r="L30" s="63">
        <f>L29*$K$4</f>
        <v>0</v>
      </c>
      <c r="M30" s="63">
        <f>M29*$K$4</f>
        <v>0</v>
      </c>
      <c r="N30" s="63">
        <f>N29*$N$4</f>
        <v>0</v>
      </c>
      <c r="O30" s="63">
        <f>O29*$N$4</f>
        <v>0</v>
      </c>
      <c r="P30" s="63">
        <f>P29*$N$4</f>
        <v>0</v>
      </c>
      <c r="Q30" s="63">
        <f>Q29*$Q$4</f>
        <v>0</v>
      </c>
      <c r="R30" s="63">
        <f>R29*$Q$4</f>
        <v>0</v>
      </c>
      <c r="S30" s="63">
        <f>S29*$Q$4</f>
        <v>0</v>
      </c>
      <c r="T30" s="63">
        <f>T29*$T$4</f>
        <v>0</v>
      </c>
      <c r="U30" s="63">
        <f>U29*$T$4</f>
        <v>0</v>
      </c>
      <c r="V30" s="63">
        <f>V29*$T$4</f>
        <v>0</v>
      </c>
      <c r="W30" s="63">
        <f>W29*$W$4</f>
        <v>0</v>
      </c>
      <c r="X30" s="63">
        <f>X29*$W$4</f>
        <v>0</v>
      </c>
      <c r="Y30" s="63">
        <f>Y29*$W$4</f>
        <v>0</v>
      </c>
      <c r="Z30" s="63">
        <f>Z29*$Z$4</f>
        <v>0</v>
      </c>
      <c r="AA30" s="63">
        <f>AA29*$Z$4</f>
        <v>0</v>
      </c>
      <c r="AB30" s="63">
        <f>AB29*$Z$4</f>
        <v>0</v>
      </c>
      <c r="AC30" s="63">
        <f>AC29*$AC$4</f>
        <v>0</v>
      </c>
      <c r="AD30" s="63">
        <f>AD29*$AC$4</f>
        <v>0</v>
      </c>
      <c r="AE30" s="63">
        <f>AE29*$AC$4</f>
        <v>0</v>
      </c>
      <c r="AF30" s="63">
        <f>AF29*$AF$4</f>
        <v>0</v>
      </c>
      <c r="AG30" s="63">
        <f>AG29*$AF$4</f>
        <v>0</v>
      </c>
      <c r="AH30" s="63">
        <f>AH29*$AF$4</f>
        <v>0</v>
      </c>
      <c r="AI30" s="63">
        <f>AI29*$AI$4</f>
        <v>0</v>
      </c>
      <c r="AJ30" s="63">
        <f>AJ29*$AI$4</f>
        <v>0</v>
      </c>
      <c r="AK30" s="63">
        <f>AK29*$AI$4</f>
        <v>0</v>
      </c>
      <c r="AL30" s="63">
        <f>AL29*$AL$4</f>
        <v>0</v>
      </c>
      <c r="AM30" s="63">
        <f>AM29*$AL$4</f>
        <v>0</v>
      </c>
      <c r="AN30" s="63">
        <f>AN29*$AL$4</f>
        <v>0</v>
      </c>
      <c r="AO30" s="63">
        <f>AO29*$AO$4</f>
        <v>0</v>
      </c>
      <c r="AP30" s="63">
        <f>AP29*$AO$4</f>
        <v>0</v>
      </c>
      <c r="AQ30" s="63">
        <f>AQ29*$AO$4</f>
        <v>0</v>
      </c>
      <c r="AR30" s="63">
        <f>AR29*$AR$4</f>
        <v>0</v>
      </c>
      <c r="AS30" s="63">
        <f>AS29*$AR$4</f>
        <v>0</v>
      </c>
      <c r="AT30" s="63">
        <f>AT29*$AR$4</f>
        <v>0</v>
      </c>
      <c r="AU30" s="63">
        <f>AU29*$AU$4</f>
        <v>0</v>
      </c>
      <c r="AV30" s="63">
        <f>AV29*$AU$4</f>
        <v>0</v>
      </c>
      <c r="AW30" s="64">
        <f>AW29*$AU$4</f>
        <v>0</v>
      </c>
    </row>
    <row r="31" spans="1:49" ht="63.75" customHeight="1" x14ac:dyDescent="0.25">
      <c r="A31" s="344"/>
      <c r="B31" s="379"/>
      <c r="C31" s="341" t="s">
        <v>164</v>
      </c>
      <c r="D31" s="346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70"/>
    </row>
    <row r="32" spans="1:49" ht="67.5" customHeight="1" x14ac:dyDescent="0.25">
      <c r="A32" s="344"/>
      <c r="B32" s="379"/>
      <c r="C32" s="341" t="s">
        <v>165</v>
      </c>
      <c r="D32" s="346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70"/>
    </row>
    <row r="33" spans="1:49" ht="54.75" customHeight="1" x14ac:dyDescent="0.25">
      <c r="A33" s="344"/>
      <c r="B33" s="379"/>
      <c r="C33" s="341" t="s">
        <v>166</v>
      </c>
      <c r="D33" s="346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70"/>
    </row>
    <row r="34" spans="1:49" ht="60.75" customHeight="1" x14ac:dyDescent="0.25">
      <c r="A34" s="344"/>
      <c r="B34" s="379"/>
      <c r="C34" s="341" t="s">
        <v>167</v>
      </c>
      <c r="D34" s="346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70"/>
    </row>
    <row r="35" spans="1:49" ht="39" customHeight="1" x14ac:dyDescent="0.25">
      <c r="A35" s="344"/>
      <c r="B35" s="379"/>
      <c r="C35" s="341" t="s">
        <v>161</v>
      </c>
      <c r="D35" s="346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0"/>
    </row>
    <row r="36" spans="1:49" ht="43.5" customHeight="1" x14ac:dyDescent="0.25">
      <c r="A36" s="344"/>
      <c r="B36" s="379"/>
      <c r="C36" s="341" t="s">
        <v>162</v>
      </c>
      <c r="D36" s="346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70"/>
    </row>
    <row r="37" spans="1:49" ht="72.75" customHeight="1" thickBot="1" x14ac:dyDescent="0.3">
      <c r="A37" s="344"/>
      <c r="B37" s="380"/>
      <c r="C37" s="347" t="s">
        <v>168</v>
      </c>
      <c r="D37" s="348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8"/>
    </row>
    <row r="38" spans="1:49" ht="33.75" x14ac:dyDescent="0.25">
      <c r="A38" s="344"/>
      <c r="B38" s="378" t="s">
        <v>28</v>
      </c>
      <c r="C38" s="349" t="s">
        <v>172</v>
      </c>
      <c r="D38" s="15" t="s">
        <v>169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2"/>
    </row>
    <row r="39" spans="1:49" ht="31.5" x14ac:dyDescent="0.25">
      <c r="A39" s="344"/>
      <c r="B39" s="379"/>
      <c r="C39" s="350"/>
      <c r="D39" s="16" t="s">
        <v>29</v>
      </c>
      <c r="E39" s="63">
        <f>E38*$E$4</f>
        <v>0</v>
      </c>
      <c r="F39" s="63">
        <f>F38*$E$4</f>
        <v>0</v>
      </c>
      <c r="G39" s="63">
        <f>G38*$E$4</f>
        <v>0</v>
      </c>
      <c r="H39" s="63">
        <f>H38*$H$4</f>
        <v>0</v>
      </c>
      <c r="I39" s="63">
        <f>I38*$H$4</f>
        <v>0</v>
      </c>
      <c r="J39" s="63">
        <f>J38*$H$4</f>
        <v>0</v>
      </c>
      <c r="K39" s="63">
        <f>K38*$K$4</f>
        <v>0</v>
      </c>
      <c r="L39" s="63">
        <f>L38*$K$4</f>
        <v>0</v>
      </c>
      <c r="M39" s="63">
        <f>M38*$K$4</f>
        <v>0</v>
      </c>
      <c r="N39" s="63">
        <f>N38*$N$4</f>
        <v>0</v>
      </c>
      <c r="O39" s="63">
        <f>O38*$N$4</f>
        <v>0</v>
      </c>
      <c r="P39" s="63">
        <f>P38*$N$4</f>
        <v>0</v>
      </c>
      <c r="Q39" s="63">
        <f>Q38*$Q$4</f>
        <v>0</v>
      </c>
      <c r="R39" s="63">
        <f>R38*$Q$4</f>
        <v>0</v>
      </c>
      <c r="S39" s="63">
        <f>S38*$Q$4</f>
        <v>0</v>
      </c>
      <c r="T39" s="63">
        <f>T38*$T$4</f>
        <v>0</v>
      </c>
      <c r="U39" s="63">
        <f>U38*$T$4</f>
        <v>0</v>
      </c>
      <c r="V39" s="63">
        <f>V38*$T$4</f>
        <v>0</v>
      </c>
      <c r="W39" s="63">
        <f>W38*$W$4</f>
        <v>0</v>
      </c>
      <c r="X39" s="63">
        <f>X38*$W$4</f>
        <v>0</v>
      </c>
      <c r="Y39" s="63">
        <f>Y38*$W$4</f>
        <v>0</v>
      </c>
      <c r="Z39" s="63">
        <f>Z38*$Z$4</f>
        <v>0</v>
      </c>
      <c r="AA39" s="63">
        <f>AA38*$Z$4</f>
        <v>0</v>
      </c>
      <c r="AB39" s="63">
        <f>AB38*$Z$4</f>
        <v>0</v>
      </c>
      <c r="AC39" s="63">
        <f>AC38*$AC$4</f>
        <v>0</v>
      </c>
      <c r="AD39" s="63">
        <f>AD38*$AC$4</f>
        <v>0</v>
      </c>
      <c r="AE39" s="63">
        <f>AE38*$AC$4</f>
        <v>0</v>
      </c>
      <c r="AF39" s="63">
        <f>AF38*$AF$4</f>
        <v>0</v>
      </c>
      <c r="AG39" s="63">
        <f>AG38*$AF$4</f>
        <v>0</v>
      </c>
      <c r="AH39" s="63">
        <f>AH38*$AF$4</f>
        <v>0</v>
      </c>
      <c r="AI39" s="63">
        <f>AI38*$AI$4</f>
        <v>0</v>
      </c>
      <c r="AJ39" s="63">
        <f>AJ38*$AI$4</f>
        <v>0</v>
      </c>
      <c r="AK39" s="63">
        <f>AK38*$AI$4</f>
        <v>0</v>
      </c>
      <c r="AL39" s="63">
        <f>AL38*$AL$4</f>
        <v>0</v>
      </c>
      <c r="AM39" s="63">
        <f>AM38*$AL$4</f>
        <v>0</v>
      </c>
      <c r="AN39" s="63">
        <f>AN38*$AL$4</f>
        <v>0</v>
      </c>
      <c r="AO39" s="63">
        <f>AO38*$AO$4</f>
        <v>0</v>
      </c>
      <c r="AP39" s="63">
        <f>AP38*$AO$4</f>
        <v>0</v>
      </c>
      <c r="AQ39" s="63">
        <f>AQ38*$AO$4</f>
        <v>0</v>
      </c>
      <c r="AR39" s="63">
        <f>AR38*$AR$4</f>
        <v>0</v>
      </c>
      <c r="AS39" s="63">
        <f>AS38*$AR$4</f>
        <v>0</v>
      </c>
      <c r="AT39" s="63">
        <f>AT38*$AR$4</f>
        <v>0</v>
      </c>
      <c r="AU39" s="63">
        <f>AU38*$AU$4</f>
        <v>0</v>
      </c>
      <c r="AV39" s="63">
        <f>AV38*$AU$4</f>
        <v>0</v>
      </c>
      <c r="AW39" s="64">
        <f>AW38*$AU$4</f>
        <v>0</v>
      </c>
    </row>
    <row r="40" spans="1:49" ht="33.75" x14ac:dyDescent="0.25">
      <c r="A40" s="344"/>
      <c r="B40" s="379"/>
      <c r="C40" s="350" t="s">
        <v>30</v>
      </c>
      <c r="D40" s="16" t="s">
        <v>169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6"/>
    </row>
    <row r="41" spans="1:49" ht="31.5" x14ac:dyDescent="0.25">
      <c r="A41" s="344"/>
      <c r="B41" s="379"/>
      <c r="C41" s="350"/>
      <c r="D41" s="16" t="s">
        <v>29</v>
      </c>
      <c r="E41" s="63">
        <f>E40*$E$4</f>
        <v>0</v>
      </c>
      <c r="F41" s="63">
        <f>F40*$E$4</f>
        <v>0</v>
      </c>
      <c r="G41" s="63">
        <f>G40*$E$4</f>
        <v>0</v>
      </c>
      <c r="H41" s="63">
        <f>H40*$H$4</f>
        <v>0</v>
      </c>
      <c r="I41" s="63">
        <f>I40*$H$4</f>
        <v>0</v>
      </c>
      <c r="J41" s="63">
        <f>J40*$H$4</f>
        <v>0</v>
      </c>
      <c r="K41" s="63">
        <f>K40*$K$4</f>
        <v>0</v>
      </c>
      <c r="L41" s="63">
        <f>L40*$K$4</f>
        <v>0</v>
      </c>
      <c r="M41" s="63">
        <f>M40*$K$4</f>
        <v>0</v>
      </c>
      <c r="N41" s="63">
        <f>N40*$N$4</f>
        <v>0</v>
      </c>
      <c r="O41" s="63">
        <f>O40*$N$4</f>
        <v>0</v>
      </c>
      <c r="P41" s="63">
        <f>P40*$N$4</f>
        <v>0</v>
      </c>
      <c r="Q41" s="63">
        <f>Q40*$Q$4</f>
        <v>0</v>
      </c>
      <c r="R41" s="63">
        <f>R40*$Q$4</f>
        <v>0</v>
      </c>
      <c r="S41" s="63">
        <f>S40*$Q$4</f>
        <v>0</v>
      </c>
      <c r="T41" s="63">
        <f>T40*$T$4</f>
        <v>0</v>
      </c>
      <c r="U41" s="63">
        <f>U40*$T$4</f>
        <v>0</v>
      </c>
      <c r="V41" s="63">
        <f>V40*$T$4</f>
        <v>0</v>
      </c>
      <c r="W41" s="63">
        <f>W40*$W$4</f>
        <v>0</v>
      </c>
      <c r="X41" s="63">
        <f>X40*$W$4</f>
        <v>0</v>
      </c>
      <c r="Y41" s="63">
        <f>Y40*$W$4</f>
        <v>0</v>
      </c>
      <c r="Z41" s="63">
        <f>Z40*$Z$4</f>
        <v>0</v>
      </c>
      <c r="AA41" s="63">
        <f>AA40*$Z$4</f>
        <v>0</v>
      </c>
      <c r="AB41" s="63">
        <f>AB40*$Z$4</f>
        <v>0</v>
      </c>
      <c r="AC41" s="63">
        <f>AC40*$AC$4</f>
        <v>0</v>
      </c>
      <c r="AD41" s="63">
        <f>AD40*$AC$4</f>
        <v>0</v>
      </c>
      <c r="AE41" s="63">
        <f>AE40*$AC$4</f>
        <v>0</v>
      </c>
      <c r="AF41" s="63">
        <f>AF40*$AF$4</f>
        <v>0</v>
      </c>
      <c r="AG41" s="63">
        <f>AG40*$AF$4</f>
        <v>0</v>
      </c>
      <c r="AH41" s="63">
        <f>AH40*$AF$4</f>
        <v>0</v>
      </c>
      <c r="AI41" s="63">
        <f>AI40*$AI$4</f>
        <v>0</v>
      </c>
      <c r="AJ41" s="63">
        <f>AJ40*$AI$4</f>
        <v>0</v>
      </c>
      <c r="AK41" s="63">
        <f>AK40*$AI$4</f>
        <v>0</v>
      </c>
      <c r="AL41" s="63">
        <f>AL40*$AL$4</f>
        <v>0</v>
      </c>
      <c r="AM41" s="63">
        <f>AM40*$AL$4</f>
        <v>0</v>
      </c>
      <c r="AN41" s="63">
        <f>AN40*$AL$4</f>
        <v>0</v>
      </c>
      <c r="AO41" s="63">
        <f>AO40*$AO$4</f>
        <v>0</v>
      </c>
      <c r="AP41" s="63">
        <f>AP40*$AO$4</f>
        <v>0</v>
      </c>
      <c r="AQ41" s="63">
        <f>AQ40*$AO$4</f>
        <v>0</v>
      </c>
      <c r="AR41" s="63">
        <f>AR40*$AR$4</f>
        <v>0</v>
      </c>
      <c r="AS41" s="63">
        <f>AS40*$AR$4</f>
        <v>0</v>
      </c>
      <c r="AT41" s="63">
        <f>AT40*$AR$4</f>
        <v>0</v>
      </c>
      <c r="AU41" s="63">
        <f>AU40*$AU$4</f>
        <v>0</v>
      </c>
      <c r="AV41" s="63">
        <f>AV40*$AU$4</f>
        <v>0</v>
      </c>
      <c r="AW41" s="64">
        <f>AW40*$AU$4</f>
        <v>0</v>
      </c>
    </row>
    <row r="42" spans="1:49" ht="33.75" x14ac:dyDescent="0.25">
      <c r="A42" s="344"/>
      <c r="B42" s="379"/>
      <c r="C42" s="350" t="s">
        <v>31</v>
      </c>
      <c r="D42" s="16" t="s">
        <v>169</v>
      </c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6"/>
    </row>
    <row r="43" spans="1:49" ht="31.5" x14ac:dyDescent="0.25">
      <c r="A43" s="344"/>
      <c r="B43" s="379"/>
      <c r="C43" s="350"/>
      <c r="D43" s="16" t="s">
        <v>29</v>
      </c>
      <c r="E43" s="63">
        <f>E42*$E$4</f>
        <v>0</v>
      </c>
      <c r="F43" s="63">
        <f>F42*$E$4</f>
        <v>0</v>
      </c>
      <c r="G43" s="63">
        <f>G42*$E$4</f>
        <v>0</v>
      </c>
      <c r="H43" s="63">
        <f>H42*$H$4</f>
        <v>0</v>
      </c>
      <c r="I43" s="63">
        <f>I42*$H$4</f>
        <v>0</v>
      </c>
      <c r="J43" s="63">
        <f>J42*$H$4</f>
        <v>0</v>
      </c>
      <c r="K43" s="63">
        <f>K42*$K$4</f>
        <v>0</v>
      </c>
      <c r="L43" s="63">
        <f>L42*$K$4</f>
        <v>0</v>
      </c>
      <c r="M43" s="63">
        <f>M42*$K$4</f>
        <v>0</v>
      </c>
      <c r="N43" s="63">
        <f>N42*$N$4</f>
        <v>0</v>
      </c>
      <c r="O43" s="63">
        <f>O42*$N$4</f>
        <v>0</v>
      </c>
      <c r="P43" s="63">
        <f>P42*$N$4</f>
        <v>0</v>
      </c>
      <c r="Q43" s="63">
        <f>Q42*$Q$4</f>
        <v>0</v>
      </c>
      <c r="R43" s="63">
        <f>R42*$Q$4</f>
        <v>0</v>
      </c>
      <c r="S43" s="63">
        <f>S42*$Q$4</f>
        <v>0</v>
      </c>
      <c r="T43" s="63">
        <f>T42*$T$4</f>
        <v>0</v>
      </c>
      <c r="U43" s="63">
        <f>U42*$T$4</f>
        <v>0</v>
      </c>
      <c r="V43" s="63">
        <f>V42*$T$4</f>
        <v>0</v>
      </c>
      <c r="W43" s="63">
        <f>W42*$W$4</f>
        <v>0</v>
      </c>
      <c r="X43" s="63">
        <f>X42*$W$4</f>
        <v>0</v>
      </c>
      <c r="Y43" s="63">
        <f>Y42*$W$4</f>
        <v>0</v>
      </c>
      <c r="Z43" s="63">
        <f>Z42*$Z$4</f>
        <v>0</v>
      </c>
      <c r="AA43" s="63">
        <f>AA42*$Z$4</f>
        <v>0</v>
      </c>
      <c r="AB43" s="63">
        <f>AB42*$Z$4</f>
        <v>0</v>
      </c>
      <c r="AC43" s="63">
        <f>AC42*$AC$4</f>
        <v>0</v>
      </c>
      <c r="AD43" s="63">
        <f>AD42*$AC$4</f>
        <v>0</v>
      </c>
      <c r="AE43" s="63">
        <f>AE42*$AC$4</f>
        <v>0</v>
      </c>
      <c r="AF43" s="63">
        <f>AF42*$AF$4</f>
        <v>0</v>
      </c>
      <c r="AG43" s="63">
        <f>AG42*$AF$4</f>
        <v>0</v>
      </c>
      <c r="AH43" s="63">
        <f>AH42*$AF$4</f>
        <v>0</v>
      </c>
      <c r="AI43" s="63">
        <f>AI42*$AI$4</f>
        <v>0</v>
      </c>
      <c r="AJ43" s="63">
        <f>AJ42*$AI$4</f>
        <v>0</v>
      </c>
      <c r="AK43" s="63">
        <f>AK42*$AI$4</f>
        <v>0</v>
      </c>
      <c r="AL43" s="63">
        <f>AL42*$AL$4</f>
        <v>0</v>
      </c>
      <c r="AM43" s="63">
        <f>AM42*$AL$4</f>
        <v>0</v>
      </c>
      <c r="AN43" s="63">
        <f>AN42*$AL$4</f>
        <v>0</v>
      </c>
      <c r="AO43" s="63">
        <f>AO42*$AO$4</f>
        <v>0</v>
      </c>
      <c r="AP43" s="63">
        <f>AP42*$AO$4</f>
        <v>0</v>
      </c>
      <c r="AQ43" s="63">
        <f>AQ42*$AO$4</f>
        <v>0</v>
      </c>
      <c r="AR43" s="63">
        <f>AR42*$AR$4</f>
        <v>0</v>
      </c>
      <c r="AS43" s="63">
        <f>AS42*$AR$4</f>
        <v>0</v>
      </c>
      <c r="AT43" s="63">
        <f>AT42*$AR$4</f>
        <v>0</v>
      </c>
      <c r="AU43" s="63">
        <f>AU42*$AU$4</f>
        <v>0</v>
      </c>
      <c r="AV43" s="63">
        <f>AV42*$AU$4</f>
        <v>0</v>
      </c>
      <c r="AW43" s="64">
        <f>AW42*$AU$4</f>
        <v>0</v>
      </c>
    </row>
    <row r="44" spans="1:49" ht="32.25" thickBot="1" x14ac:dyDescent="0.3">
      <c r="A44" s="345"/>
      <c r="B44" s="380"/>
      <c r="C44" s="102" t="s">
        <v>32</v>
      </c>
      <c r="D44" s="97" t="s">
        <v>33</v>
      </c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58"/>
    </row>
    <row r="45" spans="1:49" ht="24" customHeight="1" x14ac:dyDescent="0.25">
      <c r="A45" s="429" t="s">
        <v>87</v>
      </c>
      <c r="B45" s="432" t="s">
        <v>90</v>
      </c>
      <c r="C45" s="349" t="s">
        <v>171</v>
      </c>
      <c r="D45" s="15" t="s">
        <v>156</v>
      </c>
      <c r="E45" s="71">
        <f>'Base-case'!E4-E6</f>
        <v>0</v>
      </c>
      <c r="F45" s="71">
        <f>'Base-case'!E4-F6</f>
        <v>0</v>
      </c>
      <c r="G45" s="71">
        <f>'Base-case'!E4-G6</f>
        <v>0</v>
      </c>
      <c r="H45" s="71">
        <f>'Base-case'!F4-H6</f>
        <v>0</v>
      </c>
      <c r="I45" s="71">
        <f>'Base-case'!F4-I6</f>
        <v>0</v>
      </c>
      <c r="J45" s="71">
        <f>'Base-case'!F4-J6</f>
        <v>0</v>
      </c>
      <c r="K45" s="71">
        <f>'Base-case'!G4-K6</f>
        <v>0</v>
      </c>
      <c r="L45" s="71">
        <f>'Base-case'!G4-L6</f>
        <v>0</v>
      </c>
      <c r="M45" s="71">
        <f>'Base-case'!G4-M6</f>
        <v>0</v>
      </c>
      <c r="N45" s="71">
        <f>'Base-case'!H4-N6</f>
        <v>0</v>
      </c>
      <c r="O45" s="71">
        <f>'Base-case'!H4-O6</f>
        <v>0</v>
      </c>
      <c r="P45" s="71">
        <f>'Base-case'!H4-P6</f>
        <v>0</v>
      </c>
      <c r="Q45" s="71">
        <f>'Base-case'!I4-Q6</f>
        <v>0</v>
      </c>
      <c r="R45" s="71">
        <f>'Base-case'!I4-R6</f>
        <v>0</v>
      </c>
      <c r="S45" s="71">
        <f>'Base-case'!I4-S6</f>
        <v>0</v>
      </c>
      <c r="T45" s="71">
        <f>'Base-case'!J4-T6</f>
        <v>0</v>
      </c>
      <c r="U45" s="71">
        <f>'Base-case'!J4-U6</f>
        <v>0</v>
      </c>
      <c r="V45" s="71">
        <f>'Base-case'!J4-V6</f>
        <v>0</v>
      </c>
      <c r="W45" s="71">
        <f>'Base-case'!K4-W6</f>
        <v>0</v>
      </c>
      <c r="X45" s="71">
        <f>'Base-case'!K4-X6</f>
        <v>0</v>
      </c>
      <c r="Y45" s="71">
        <f>'Base-case'!K4-Y6</f>
        <v>0</v>
      </c>
      <c r="Z45" s="71">
        <f>'Base-case'!L4-Z6</f>
        <v>0</v>
      </c>
      <c r="AA45" s="71">
        <f>'Base-case'!L4-AA6</f>
        <v>0</v>
      </c>
      <c r="AB45" s="71">
        <f>'Base-case'!L4-AB6</f>
        <v>0</v>
      </c>
      <c r="AC45" s="71">
        <f>'Base-case'!M4-AC6</f>
        <v>0</v>
      </c>
      <c r="AD45" s="71">
        <f>'Base-case'!M4-AD6</f>
        <v>0</v>
      </c>
      <c r="AE45" s="71">
        <f>'Base-case'!M4-AE6</f>
        <v>0</v>
      </c>
      <c r="AF45" s="71">
        <f>'Base-case'!N4-AF6</f>
        <v>0</v>
      </c>
      <c r="AG45" s="71">
        <f>'Base-case'!N4-AG6</f>
        <v>0</v>
      </c>
      <c r="AH45" s="71">
        <f>'Base-case'!N4-AH6</f>
        <v>0</v>
      </c>
      <c r="AI45" s="71">
        <f>'Base-case'!O4-AI6</f>
        <v>0</v>
      </c>
      <c r="AJ45" s="71">
        <f>'Base-case'!O4-AJ6</f>
        <v>0</v>
      </c>
      <c r="AK45" s="71">
        <f>'Base-case'!O4-AK6</f>
        <v>0</v>
      </c>
      <c r="AL45" s="71">
        <f>'Base-case'!P4-AL6</f>
        <v>0</v>
      </c>
      <c r="AM45" s="71">
        <f>'Base-case'!P4-AM6</f>
        <v>0</v>
      </c>
      <c r="AN45" s="71">
        <f>'Base-case'!P4-AN6</f>
        <v>0</v>
      </c>
      <c r="AO45" s="71">
        <f>'Base-case'!Q4-AO6</f>
        <v>0</v>
      </c>
      <c r="AP45" s="71">
        <f>'Base-case'!Q4-AP6</f>
        <v>0</v>
      </c>
      <c r="AQ45" s="71">
        <f>'Base-case'!Q4-AQ6</f>
        <v>0</v>
      </c>
      <c r="AR45" s="71">
        <f>'Base-case'!R4-AR6</f>
        <v>0</v>
      </c>
      <c r="AS45" s="71">
        <f>'Base-case'!R4-AS6</f>
        <v>0</v>
      </c>
      <c r="AT45" s="71">
        <f>'Base-case'!R4-AT6</f>
        <v>0</v>
      </c>
      <c r="AU45" s="71">
        <f>'Base-case'!S4-AU6</f>
        <v>0</v>
      </c>
      <c r="AV45" s="71">
        <f>'Base-case'!S4-AV6</f>
        <v>0</v>
      </c>
      <c r="AW45" s="72">
        <f>'Base-case'!S4-AW6</f>
        <v>0</v>
      </c>
    </row>
    <row r="46" spans="1:49" ht="24" customHeight="1" x14ac:dyDescent="0.25">
      <c r="A46" s="430"/>
      <c r="B46" s="433"/>
      <c r="C46" s="350"/>
      <c r="D46" s="16" t="s">
        <v>25</v>
      </c>
      <c r="E46" s="63">
        <f>E45*$E$4</f>
        <v>0</v>
      </c>
      <c r="F46" s="63">
        <f>F45*$E$4</f>
        <v>0</v>
      </c>
      <c r="G46" s="63">
        <f>G45*$E$4</f>
        <v>0</v>
      </c>
      <c r="H46" s="63">
        <f>H45*$H$4</f>
        <v>0</v>
      </c>
      <c r="I46" s="63">
        <f>I45*$H$4</f>
        <v>0</v>
      </c>
      <c r="J46" s="63">
        <f>J45*$H$4</f>
        <v>0</v>
      </c>
      <c r="K46" s="63">
        <f>K45*$K$4</f>
        <v>0</v>
      </c>
      <c r="L46" s="63">
        <f>L45*$K$4</f>
        <v>0</v>
      </c>
      <c r="M46" s="63">
        <f>M45*$K$4</f>
        <v>0</v>
      </c>
      <c r="N46" s="63">
        <f>N45*$N$4</f>
        <v>0</v>
      </c>
      <c r="O46" s="63">
        <f>O45*$N$4</f>
        <v>0</v>
      </c>
      <c r="P46" s="63">
        <f>P45*$N$4</f>
        <v>0</v>
      </c>
      <c r="Q46" s="63">
        <f>Q45*$Q$4</f>
        <v>0</v>
      </c>
      <c r="R46" s="63">
        <f>R45*$Q$4</f>
        <v>0</v>
      </c>
      <c r="S46" s="63">
        <f>S45*$Q$4</f>
        <v>0</v>
      </c>
      <c r="T46" s="63">
        <f>T45*$T$4</f>
        <v>0</v>
      </c>
      <c r="U46" s="63">
        <f>U45*$T$4</f>
        <v>0</v>
      </c>
      <c r="V46" s="63">
        <f>V45*$T$4</f>
        <v>0</v>
      </c>
      <c r="W46" s="63">
        <f>W45*$W$4</f>
        <v>0</v>
      </c>
      <c r="X46" s="63">
        <f>X45*$W$4</f>
        <v>0</v>
      </c>
      <c r="Y46" s="63">
        <f>Y45*$W$4</f>
        <v>0</v>
      </c>
      <c r="Z46" s="63">
        <f>Z45*$Z$4</f>
        <v>0</v>
      </c>
      <c r="AA46" s="63">
        <f>AA45*$Z$4</f>
        <v>0</v>
      </c>
      <c r="AB46" s="63">
        <f>AB45*$Z$4</f>
        <v>0</v>
      </c>
      <c r="AC46" s="63">
        <f>AC45*$AC$4</f>
        <v>0</v>
      </c>
      <c r="AD46" s="63">
        <f>AD45*$AC$4</f>
        <v>0</v>
      </c>
      <c r="AE46" s="63">
        <f>AE45*$AC$4</f>
        <v>0</v>
      </c>
      <c r="AF46" s="63">
        <f>AF45*$AF$4</f>
        <v>0</v>
      </c>
      <c r="AG46" s="63">
        <f>AG45*$AF$4</f>
        <v>0</v>
      </c>
      <c r="AH46" s="63">
        <f>AH45*$AF$4</f>
        <v>0</v>
      </c>
      <c r="AI46" s="63">
        <f>AI45*$AI$4</f>
        <v>0</v>
      </c>
      <c r="AJ46" s="63">
        <f>AJ45*$AI$4</f>
        <v>0</v>
      </c>
      <c r="AK46" s="63">
        <f>AK45*$AI$4</f>
        <v>0</v>
      </c>
      <c r="AL46" s="63">
        <f>AL45*$AL$4</f>
        <v>0</v>
      </c>
      <c r="AM46" s="63">
        <f>AM45*$AL$4</f>
        <v>0</v>
      </c>
      <c r="AN46" s="63">
        <f>AN45*$AL$4</f>
        <v>0</v>
      </c>
      <c r="AO46" s="63">
        <f>AO45*$AO$4</f>
        <v>0</v>
      </c>
      <c r="AP46" s="63">
        <f>AP45*$AO$4</f>
        <v>0</v>
      </c>
      <c r="AQ46" s="63">
        <f>AQ45*$AO$4</f>
        <v>0</v>
      </c>
      <c r="AR46" s="63">
        <f>AR45*$AR$4</f>
        <v>0</v>
      </c>
      <c r="AS46" s="63">
        <f>AS45*$AR$4</f>
        <v>0</v>
      </c>
      <c r="AT46" s="63">
        <f>AT45*$AR$4</f>
        <v>0</v>
      </c>
      <c r="AU46" s="63">
        <f>AU45*$AU$4</f>
        <v>0</v>
      </c>
      <c r="AV46" s="63">
        <f>AV45*$AU$4</f>
        <v>0</v>
      </c>
      <c r="AW46" s="64">
        <f>AW45*$AU$4</f>
        <v>0</v>
      </c>
    </row>
    <row r="47" spans="1:49" ht="24" customHeight="1" x14ac:dyDescent="0.25">
      <c r="A47" s="430"/>
      <c r="B47" s="433"/>
      <c r="C47" s="350"/>
      <c r="D47" s="16" t="s">
        <v>92</v>
      </c>
      <c r="E47" s="63" t="str">
        <f>IFERROR(100*E45/'Base-case'!E4,"")</f>
        <v/>
      </c>
      <c r="F47" s="63" t="str">
        <f>IFERROR(100*F45/'Base-case'!E4,"")</f>
        <v/>
      </c>
      <c r="G47" s="63" t="str">
        <f>IFERROR(100*G45/'Base-case'!E4,"")</f>
        <v/>
      </c>
      <c r="H47" s="63" t="str">
        <f>IFERROR(100*H45/'Base-case'!F4,"")</f>
        <v/>
      </c>
      <c r="I47" s="63" t="str">
        <f>IFERROR(100*I45/'Base-case'!F4,"")</f>
        <v/>
      </c>
      <c r="J47" s="63" t="str">
        <f>IFERROR(100*J45/'Base-case'!F4,"")</f>
        <v/>
      </c>
      <c r="K47" s="63" t="str">
        <f>IFERROR(100*K45/'Base-case'!G4,"")</f>
        <v/>
      </c>
      <c r="L47" s="63" t="str">
        <f>IFERROR(100*L45/'Base-case'!G4,"")</f>
        <v/>
      </c>
      <c r="M47" s="63" t="str">
        <f>IFERROR(100*M45/'Base-case'!G4,"")</f>
        <v/>
      </c>
      <c r="N47" s="63" t="str">
        <f>IFERROR(100*N45/'Base-case'!H4,"")</f>
        <v/>
      </c>
      <c r="O47" s="63" t="str">
        <f>IFERROR(100*O45/'Base-case'!H4,"")</f>
        <v/>
      </c>
      <c r="P47" s="63" t="str">
        <f>IFERROR(100*P45/'Base-case'!H4,"")</f>
        <v/>
      </c>
      <c r="Q47" s="63" t="str">
        <f>IFERROR(100*Q45/'Base-case'!I4,"")</f>
        <v/>
      </c>
      <c r="R47" s="63" t="str">
        <f>IFERROR(100*R45/'Base-case'!I4,"")</f>
        <v/>
      </c>
      <c r="S47" s="63" t="str">
        <f>IFERROR(100*S45/'Base-case'!I4,"")</f>
        <v/>
      </c>
      <c r="T47" s="63" t="str">
        <f>IFERROR(100*T45/'Base-case'!J4,"")</f>
        <v/>
      </c>
      <c r="U47" s="63" t="str">
        <f>IFERROR(100*U45/'Base-case'!J4,"")</f>
        <v/>
      </c>
      <c r="V47" s="63" t="str">
        <f>IFERROR(100*V45/'Base-case'!J4,"")</f>
        <v/>
      </c>
      <c r="W47" s="63" t="str">
        <f>IFERROR(100*W45/'Base-case'!K4,"")</f>
        <v/>
      </c>
      <c r="X47" s="63" t="str">
        <f>IFERROR(100*X45/'Base-case'!K4,"")</f>
        <v/>
      </c>
      <c r="Y47" s="63" t="str">
        <f>IFERROR(100*Y45/'Base-case'!K4,"")</f>
        <v/>
      </c>
      <c r="Z47" s="63" t="str">
        <f>IFERROR(100*Z45/'Base-case'!L4,"")</f>
        <v/>
      </c>
      <c r="AA47" s="63" t="str">
        <f>IFERROR(100*AA45/'Base-case'!L4,"")</f>
        <v/>
      </c>
      <c r="AB47" s="63" t="str">
        <f>IFERROR(100*AB45/'Base-case'!L4,"")</f>
        <v/>
      </c>
      <c r="AC47" s="63" t="str">
        <f>IFERROR(100*AC45/'Base-case'!M4,"")</f>
        <v/>
      </c>
      <c r="AD47" s="63" t="str">
        <f>IFERROR(100*AD45/'Base-case'!M4,"")</f>
        <v/>
      </c>
      <c r="AE47" s="63" t="str">
        <f>IFERROR(100*AE45/'Base-case'!M4,"")</f>
        <v/>
      </c>
      <c r="AF47" s="63" t="str">
        <f>IFERROR(100*AF45/'Base-case'!N4,"")</f>
        <v/>
      </c>
      <c r="AG47" s="63" t="str">
        <f>IFERROR(100*AG45/'Base-case'!N4,"")</f>
        <v/>
      </c>
      <c r="AH47" s="63" t="str">
        <f>IFERROR(100*AH45/'Base-case'!N4,"")</f>
        <v/>
      </c>
      <c r="AI47" s="63" t="str">
        <f>IFERROR(100*AI45/'Base-case'!O4,"")</f>
        <v/>
      </c>
      <c r="AJ47" s="63" t="str">
        <f>IFERROR(100*AJ45/'Base-case'!O4,"")</f>
        <v/>
      </c>
      <c r="AK47" s="63" t="str">
        <f>IFERROR(100*AK45/'Base-case'!O4,"")</f>
        <v/>
      </c>
      <c r="AL47" s="63" t="str">
        <f>IFERROR(100*AL45/'Base-case'!P4,"")</f>
        <v/>
      </c>
      <c r="AM47" s="63" t="str">
        <f>IFERROR(100*AM45/'Base-case'!P4,"")</f>
        <v/>
      </c>
      <c r="AN47" s="63" t="str">
        <f>IFERROR(100*AN45/'Base-case'!P4,"")</f>
        <v/>
      </c>
      <c r="AO47" s="63" t="str">
        <f>IFERROR(100*AO45/'Base-case'!Q4,"")</f>
        <v/>
      </c>
      <c r="AP47" s="63" t="str">
        <f>IFERROR(100*AP45/'Base-case'!Q4,"")</f>
        <v/>
      </c>
      <c r="AQ47" s="63" t="str">
        <f>IFERROR(100*AQ45/'Base-case'!Q4,"")</f>
        <v/>
      </c>
      <c r="AR47" s="63" t="str">
        <f>IFERROR(100*AR45/'Base-case'!R4,"")</f>
        <v/>
      </c>
      <c r="AS47" s="63" t="str">
        <f>IFERROR(100*AS45/'Base-case'!R4,"")</f>
        <v/>
      </c>
      <c r="AT47" s="63" t="str">
        <f>IFERROR(100*AT45/'Base-case'!R4,"")</f>
        <v/>
      </c>
      <c r="AU47" s="63" t="str">
        <f>IFERROR(100*AU45/'Base-case'!S4,"")</f>
        <v/>
      </c>
      <c r="AV47" s="63" t="str">
        <f>IFERROR(100*AV45/'Base-case'!S4,"")</f>
        <v/>
      </c>
      <c r="AW47" s="64" t="str">
        <f>IFERROR(100*AW45/'Base-case'!S4,"")</f>
        <v/>
      </c>
    </row>
    <row r="48" spans="1:49" ht="24" customHeight="1" x14ac:dyDescent="0.25">
      <c r="A48" s="430"/>
      <c r="B48" s="433"/>
      <c r="C48" s="350" t="s">
        <v>93</v>
      </c>
      <c r="D48" s="16" t="s">
        <v>156</v>
      </c>
      <c r="E48" s="63">
        <f>'Base-case'!E6-E8</f>
        <v>0</v>
      </c>
      <c r="F48" s="63">
        <f>'Base-case'!E6-F8</f>
        <v>0</v>
      </c>
      <c r="G48" s="63">
        <f>'Base-case'!E6-G8</f>
        <v>0</v>
      </c>
      <c r="H48" s="63">
        <f>'Base-case'!F6-H8</f>
        <v>0</v>
      </c>
      <c r="I48" s="63">
        <f>'Base-case'!F6-I8</f>
        <v>0</v>
      </c>
      <c r="J48" s="63">
        <f>'Base-case'!F6-J8</f>
        <v>0</v>
      </c>
      <c r="K48" s="63">
        <f>'Base-case'!G6-K8</f>
        <v>0</v>
      </c>
      <c r="L48" s="63">
        <f>'Base-case'!G6-L8</f>
        <v>0</v>
      </c>
      <c r="M48" s="63">
        <f>'Base-case'!G6-M8</f>
        <v>0</v>
      </c>
      <c r="N48" s="63">
        <f>'Base-case'!H6-N8</f>
        <v>0</v>
      </c>
      <c r="O48" s="63">
        <f>'Base-case'!H6-O8</f>
        <v>0</v>
      </c>
      <c r="P48" s="63">
        <f>'Base-case'!H6-P8</f>
        <v>0</v>
      </c>
      <c r="Q48" s="63">
        <f>'Base-case'!I6-Q8</f>
        <v>0</v>
      </c>
      <c r="R48" s="63">
        <f>'Base-case'!I6-R8</f>
        <v>0</v>
      </c>
      <c r="S48" s="63">
        <f>'Base-case'!I6-S8</f>
        <v>0</v>
      </c>
      <c r="T48" s="63">
        <f>'Base-case'!J6-T8</f>
        <v>0</v>
      </c>
      <c r="U48" s="63">
        <f>'Base-case'!J6-U8</f>
        <v>0</v>
      </c>
      <c r="V48" s="63">
        <f>'Base-case'!J6-V8</f>
        <v>0</v>
      </c>
      <c r="W48" s="63">
        <f>'Base-case'!K6-W8</f>
        <v>0</v>
      </c>
      <c r="X48" s="63">
        <f>'Base-case'!K6-X8</f>
        <v>0</v>
      </c>
      <c r="Y48" s="63">
        <f>'Base-case'!K6-Y8</f>
        <v>0</v>
      </c>
      <c r="Z48" s="63">
        <f>'Base-case'!L6-Z8</f>
        <v>0</v>
      </c>
      <c r="AA48" s="63">
        <f>'Base-case'!L6-AA8</f>
        <v>0</v>
      </c>
      <c r="AB48" s="63">
        <f>'Base-case'!L6-AB8</f>
        <v>0</v>
      </c>
      <c r="AC48" s="63">
        <f>'Base-case'!M6-AC8</f>
        <v>0</v>
      </c>
      <c r="AD48" s="63">
        <f>'Base-case'!M6-AD8</f>
        <v>0</v>
      </c>
      <c r="AE48" s="63">
        <f>'Base-case'!M6-AE8</f>
        <v>0</v>
      </c>
      <c r="AF48" s="63">
        <f>'Base-case'!N6-AF8</f>
        <v>0</v>
      </c>
      <c r="AG48" s="63">
        <f>'Base-case'!N6-AG8</f>
        <v>0</v>
      </c>
      <c r="AH48" s="63">
        <f>'Base-case'!N6-AH8</f>
        <v>0</v>
      </c>
      <c r="AI48" s="63">
        <f>'Base-case'!O6-AI8</f>
        <v>0</v>
      </c>
      <c r="AJ48" s="63">
        <f>'Base-case'!O6-AJ8</f>
        <v>0</v>
      </c>
      <c r="AK48" s="63">
        <f>'Base-case'!O6-AK8</f>
        <v>0</v>
      </c>
      <c r="AL48" s="63">
        <f>'Base-case'!P6-AL8</f>
        <v>0</v>
      </c>
      <c r="AM48" s="63">
        <f>'Base-case'!P6-AM8</f>
        <v>0</v>
      </c>
      <c r="AN48" s="63">
        <f>'Base-case'!P6-AN8</f>
        <v>0</v>
      </c>
      <c r="AO48" s="63">
        <f>'Base-case'!Q6-AO8</f>
        <v>0</v>
      </c>
      <c r="AP48" s="63">
        <f>'Base-case'!Q6-AP8</f>
        <v>0</v>
      </c>
      <c r="AQ48" s="63">
        <f>'Base-case'!Q6-AQ8</f>
        <v>0</v>
      </c>
      <c r="AR48" s="63">
        <f>'Base-case'!R6-AR8</f>
        <v>0</v>
      </c>
      <c r="AS48" s="63">
        <f>'Base-case'!R6-AS8</f>
        <v>0</v>
      </c>
      <c r="AT48" s="63">
        <f>'Base-case'!R6-AT8</f>
        <v>0</v>
      </c>
      <c r="AU48" s="63">
        <f>'Base-case'!S6-AU8</f>
        <v>0</v>
      </c>
      <c r="AV48" s="63">
        <f>'Base-case'!S6-AV8</f>
        <v>0</v>
      </c>
      <c r="AW48" s="64">
        <f>'Base-case'!S6-AW8</f>
        <v>0</v>
      </c>
    </row>
    <row r="49" spans="1:49" ht="24" customHeight="1" x14ac:dyDescent="0.25">
      <c r="A49" s="430"/>
      <c r="B49" s="433"/>
      <c r="C49" s="350"/>
      <c r="D49" s="16" t="s">
        <v>25</v>
      </c>
      <c r="E49" s="63">
        <f>E48*$E$4</f>
        <v>0</v>
      </c>
      <c r="F49" s="63">
        <f>F48*$E$4</f>
        <v>0</v>
      </c>
      <c r="G49" s="63">
        <f>G48*$E$4</f>
        <v>0</v>
      </c>
      <c r="H49" s="63">
        <f>H48*$H$4</f>
        <v>0</v>
      </c>
      <c r="I49" s="63">
        <f>I48*$H$4</f>
        <v>0</v>
      </c>
      <c r="J49" s="63">
        <f>J48*$H$4</f>
        <v>0</v>
      </c>
      <c r="K49" s="63">
        <f>K48*$K$4</f>
        <v>0</v>
      </c>
      <c r="L49" s="63">
        <f>L48*$K$4</f>
        <v>0</v>
      </c>
      <c r="M49" s="63">
        <f>M48*$K$4</f>
        <v>0</v>
      </c>
      <c r="N49" s="63">
        <f>N48*$N$4</f>
        <v>0</v>
      </c>
      <c r="O49" s="63">
        <f>O48*$N$4</f>
        <v>0</v>
      </c>
      <c r="P49" s="63">
        <f>P48*$N$4</f>
        <v>0</v>
      </c>
      <c r="Q49" s="63">
        <f>Q48*$Q$4</f>
        <v>0</v>
      </c>
      <c r="R49" s="63">
        <f>R48*$Q$4</f>
        <v>0</v>
      </c>
      <c r="S49" s="63">
        <f>S48*$Q$4</f>
        <v>0</v>
      </c>
      <c r="T49" s="63">
        <f>T48*$T$4</f>
        <v>0</v>
      </c>
      <c r="U49" s="63">
        <f>U48*$T$4</f>
        <v>0</v>
      </c>
      <c r="V49" s="63">
        <f>V48*$T$4</f>
        <v>0</v>
      </c>
      <c r="W49" s="63">
        <f>W48*$W$4</f>
        <v>0</v>
      </c>
      <c r="X49" s="63">
        <f>X48*$W$4</f>
        <v>0</v>
      </c>
      <c r="Y49" s="63">
        <f>Y48*$W$4</f>
        <v>0</v>
      </c>
      <c r="Z49" s="63">
        <f>Z48*$Z$4</f>
        <v>0</v>
      </c>
      <c r="AA49" s="63">
        <f>AA48*$Z$4</f>
        <v>0</v>
      </c>
      <c r="AB49" s="63">
        <f>AB48*$Z$4</f>
        <v>0</v>
      </c>
      <c r="AC49" s="63">
        <f>AC48*$AC$4</f>
        <v>0</v>
      </c>
      <c r="AD49" s="63">
        <f>AD48*$AC$4</f>
        <v>0</v>
      </c>
      <c r="AE49" s="63">
        <f>AE48*$AC$4</f>
        <v>0</v>
      </c>
      <c r="AF49" s="63">
        <f>AF48*$AF$4</f>
        <v>0</v>
      </c>
      <c r="AG49" s="63">
        <f>AG48*$AF$4</f>
        <v>0</v>
      </c>
      <c r="AH49" s="63">
        <f>AH48*$AF$4</f>
        <v>0</v>
      </c>
      <c r="AI49" s="63">
        <f>AI48*$AI$4</f>
        <v>0</v>
      </c>
      <c r="AJ49" s="63">
        <f>AJ48*$AI$4</f>
        <v>0</v>
      </c>
      <c r="AK49" s="63">
        <f>AK48*$AI$4</f>
        <v>0</v>
      </c>
      <c r="AL49" s="63">
        <f>AL48*$AL$4</f>
        <v>0</v>
      </c>
      <c r="AM49" s="63">
        <f>AM48*$AL$4</f>
        <v>0</v>
      </c>
      <c r="AN49" s="63">
        <f>AN48*$AL$4</f>
        <v>0</v>
      </c>
      <c r="AO49" s="63">
        <f>AO48*$AO$4</f>
        <v>0</v>
      </c>
      <c r="AP49" s="63">
        <f>AP48*$AO$4</f>
        <v>0</v>
      </c>
      <c r="AQ49" s="63">
        <f>AQ48*$AO$4</f>
        <v>0</v>
      </c>
      <c r="AR49" s="63">
        <f>AR48*$AR$4</f>
        <v>0</v>
      </c>
      <c r="AS49" s="63">
        <f>AS48*$AR$4</f>
        <v>0</v>
      </c>
      <c r="AT49" s="63">
        <f>AT48*$AR$4</f>
        <v>0</v>
      </c>
      <c r="AU49" s="63">
        <f>AU48*$AU$4</f>
        <v>0</v>
      </c>
      <c r="AV49" s="63">
        <f>AV48*$AU$4</f>
        <v>0</v>
      </c>
      <c r="AW49" s="64">
        <f>AW48*$AU$4</f>
        <v>0</v>
      </c>
    </row>
    <row r="50" spans="1:49" ht="24" customHeight="1" x14ac:dyDescent="0.25">
      <c r="A50" s="430"/>
      <c r="B50" s="433"/>
      <c r="C50" s="350"/>
      <c r="D50" s="16" t="s">
        <v>92</v>
      </c>
      <c r="E50" s="63" t="str">
        <f>IFERROR(100*E48/'Base-case'!E6,"")</f>
        <v/>
      </c>
      <c r="F50" s="63" t="str">
        <f>IFERROR(100*F48/'Base-case'!E6,"")</f>
        <v/>
      </c>
      <c r="G50" s="63" t="str">
        <f>IFERROR(100*G48/'Base-case'!E6,"")</f>
        <v/>
      </c>
      <c r="H50" s="63" t="str">
        <f>IFERROR(100*H48/'Base-case'!F6,"")</f>
        <v/>
      </c>
      <c r="I50" s="63" t="str">
        <f>IFERROR(100*I48/'Base-case'!F6,"")</f>
        <v/>
      </c>
      <c r="J50" s="63" t="str">
        <f>IFERROR(100*J48/'Base-case'!F6,"")</f>
        <v/>
      </c>
      <c r="K50" s="63" t="str">
        <f>IFERROR(100*K48/'Base-case'!G6,"")</f>
        <v/>
      </c>
      <c r="L50" s="63" t="str">
        <f>IFERROR(100*L48/'Base-case'!G6,"")</f>
        <v/>
      </c>
      <c r="M50" s="63" t="str">
        <f>IFERROR(100*M48/'Base-case'!G6,"")</f>
        <v/>
      </c>
      <c r="N50" s="63" t="str">
        <f>IFERROR(100*N48/'Base-case'!H6,"")</f>
        <v/>
      </c>
      <c r="O50" s="63" t="str">
        <f>IFERROR(100*O48/'Base-case'!H6,"")</f>
        <v/>
      </c>
      <c r="P50" s="63" t="str">
        <f>IFERROR(100*P48/'Base-case'!H6,"")</f>
        <v/>
      </c>
      <c r="Q50" s="63" t="str">
        <f>IFERROR(100*Q48/'Base-case'!I6,"")</f>
        <v/>
      </c>
      <c r="R50" s="63" t="str">
        <f>IFERROR(100*R48/'Base-case'!I6,"")</f>
        <v/>
      </c>
      <c r="S50" s="63" t="str">
        <f>IFERROR(100*S48/'Base-case'!I6,"")</f>
        <v/>
      </c>
      <c r="T50" s="63" t="str">
        <f>IFERROR(100*T48/'Base-case'!J6,"")</f>
        <v/>
      </c>
      <c r="U50" s="63" t="str">
        <f>IFERROR(100*U48/'Base-case'!J6,"")</f>
        <v/>
      </c>
      <c r="V50" s="63" t="str">
        <f>IFERROR(100*V48/'Base-case'!J6,"")</f>
        <v/>
      </c>
      <c r="W50" s="63" t="str">
        <f>IFERROR(100*W48/'Base-case'!K6,"")</f>
        <v/>
      </c>
      <c r="X50" s="63" t="str">
        <f>IFERROR(100*X48/'Base-case'!K6,"")</f>
        <v/>
      </c>
      <c r="Y50" s="63" t="str">
        <f>IFERROR(100*Y48/'Base-case'!K6,"")</f>
        <v/>
      </c>
      <c r="Z50" s="63" t="str">
        <f>IFERROR(100*Z48/'Base-case'!L6,"")</f>
        <v/>
      </c>
      <c r="AA50" s="63" t="str">
        <f>IFERROR(100*AA48/'Base-case'!L6,"")</f>
        <v/>
      </c>
      <c r="AB50" s="63" t="str">
        <f>IFERROR(100*AB48/'Base-case'!L6,"")</f>
        <v/>
      </c>
      <c r="AC50" s="63" t="str">
        <f>IFERROR(100*AC48/'Base-case'!M6,"")</f>
        <v/>
      </c>
      <c r="AD50" s="63" t="str">
        <f>IFERROR(100*AD48/'Base-case'!M6,"")</f>
        <v/>
      </c>
      <c r="AE50" s="63" t="str">
        <f>IFERROR(100*AE48/'Base-case'!M6,"")</f>
        <v/>
      </c>
      <c r="AF50" s="63" t="str">
        <f>IFERROR(100*AF48/'Base-case'!N6,"")</f>
        <v/>
      </c>
      <c r="AG50" s="63" t="str">
        <f>IFERROR(100*AG48/'Base-case'!N6,"")</f>
        <v/>
      </c>
      <c r="AH50" s="63" t="str">
        <f>IFERROR(100*AH48/'Base-case'!N6,"")</f>
        <v/>
      </c>
      <c r="AI50" s="63" t="str">
        <f>IFERROR(100*AI48/'Base-case'!O6,"")</f>
        <v/>
      </c>
      <c r="AJ50" s="63" t="str">
        <f>IFERROR(100*AJ48/'Base-case'!O6,"")</f>
        <v/>
      </c>
      <c r="AK50" s="63" t="str">
        <f>IFERROR(100*AK48/'Base-case'!O6,"")</f>
        <v/>
      </c>
      <c r="AL50" s="63" t="str">
        <f>IFERROR(100*AL48/'Base-case'!P6,"")</f>
        <v/>
      </c>
      <c r="AM50" s="63" t="str">
        <f>IFERROR(100*AM48/'Base-case'!P6,"")</f>
        <v/>
      </c>
      <c r="AN50" s="63" t="str">
        <f>IFERROR(100*AN48/'Base-case'!P6,"")</f>
        <v/>
      </c>
      <c r="AO50" s="63" t="str">
        <f>IFERROR(100*AO48/'Base-case'!Q6,"")</f>
        <v/>
      </c>
      <c r="AP50" s="63" t="str">
        <f>IFERROR(100*AP48/'Base-case'!Q6,"")</f>
        <v/>
      </c>
      <c r="AQ50" s="63" t="str">
        <f>IFERROR(100*AQ48/'Base-case'!Q6,"")</f>
        <v/>
      </c>
      <c r="AR50" s="63" t="str">
        <f>IFERROR(100*AR48/'Base-case'!R6,"")</f>
        <v/>
      </c>
      <c r="AS50" s="63" t="str">
        <f>IFERROR(100*AS48/'Base-case'!R6,"")</f>
        <v/>
      </c>
      <c r="AT50" s="63" t="str">
        <f>IFERROR(100*AT48/'Base-case'!R6,"")</f>
        <v/>
      </c>
      <c r="AU50" s="63" t="str">
        <f>IFERROR(100*AU48/'Base-case'!S6,"")</f>
        <v/>
      </c>
      <c r="AV50" s="63" t="str">
        <f>IFERROR(100*AV48/'Base-case'!S6,"")</f>
        <v/>
      </c>
      <c r="AW50" s="64" t="str">
        <f>IFERROR(100*AW48/'Base-case'!S6,"")</f>
        <v/>
      </c>
    </row>
    <row r="51" spans="1:49" ht="24" customHeight="1" x14ac:dyDescent="0.25">
      <c r="A51" s="430"/>
      <c r="B51" s="433"/>
      <c r="C51" s="350" t="s">
        <v>173</v>
      </c>
      <c r="D51" s="16" t="s">
        <v>156</v>
      </c>
      <c r="E51" s="63">
        <f>'Base-case'!E8-E10</f>
        <v>0</v>
      </c>
      <c r="F51" s="63">
        <f>'Base-case'!E8-F10</f>
        <v>0</v>
      </c>
      <c r="G51" s="63">
        <f>'Base-case'!E8-G10</f>
        <v>0</v>
      </c>
      <c r="H51" s="63">
        <f>'Base-case'!F8-H10</f>
        <v>0</v>
      </c>
      <c r="I51" s="63">
        <f>'Base-case'!F8-I10</f>
        <v>0</v>
      </c>
      <c r="J51" s="63">
        <f>'Base-case'!F8-J10</f>
        <v>0</v>
      </c>
      <c r="K51" s="63">
        <f>'Base-case'!G8-K10</f>
        <v>0</v>
      </c>
      <c r="L51" s="63">
        <f>'Base-case'!G8-L10</f>
        <v>0</v>
      </c>
      <c r="M51" s="63">
        <f>'Base-case'!G8-M10</f>
        <v>0</v>
      </c>
      <c r="N51" s="63">
        <f>'Base-case'!H8-N10</f>
        <v>0</v>
      </c>
      <c r="O51" s="63">
        <f>'Base-case'!H8-O10</f>
        <v>0</v>
      </c>
      <c r="P51" s="63">
        <f>'Base-case'!H8-P10</f>
        <v>0</v>
      </c>
      <c r="Q51" s="63">
        <f>'Base-case'!I8-Q10</f>
        <v>0</v>
      </c>
      <c r="R51" s="63">
        <f>'Base-case'!I8-R10</f>
        <v>0</v>
      </c>
      <c r="S51" s="63">
        <f>'Base-case'!I8-S10</f>
        <v>0</v>
      </c>
      <c r="T51" s="63">
        <f>'Base-case'!J8-T10</f>
        <v>0</v>
      </c>
      <c r="U51" s="63">
        <f>'Base-case'!J8-U10</f>
        <v>0</v>
      </c>
      <c r="V51" s="63">
        <f>'Base-case'!J8-V10</f>
        <v>0</v>
      </c>
      <c r="W51" s="63">
        <f>'Base-case'!K8-W10</f>
        <v>0</v>
      </c>
      <c r="X51" s="63">
        <f>'Base-case'!K8-X10</f>
        <v>0</v>
      </c>
      <c r="Y51" s="63">
        <f>'Base-case'!K8-Y10</f>
        <v>0</v>
      </c>
      <c r="Z51" s="63">
        <f>'Base-case'!L8-Z10</f>
        <v>0</v>
      </c>
      <c r="AA51" s="63">
        <f>'Base-case'!L8-AA10</f>
        <v>0</v>
      </c>
      <c r="AB51" s="63">
        <f>'Base-case'!L8-AB10</f>
        <v>0</v>
      </c>
      <c r="AC51" s="63">
        <f>'Base-case'!M8-AC10</f>
        <v>0</v>
      </c>
      <c r="AD51" s="63">
        <f>'Base-case'!M8-AD10</f>
        <v>0</v>
      </c>
      <c r="AE51" s="63">
        <f>'Base-case'!M8-AE10</f>
        <v>0</v>
      </c>
      <c r="AF51" s="63">
        <f>'Base-case'!N8-AF10</f>
        <v>0</v>
      </c>
      <c r="AG51" s="63">
        <f>'Base-case'!N8-AG10</f>
        <v>0</v>
      </c>
      <c r="AH51" s="63">
        <f>'Base-case'!N8-AH10</f>
        <v>0</v>
      </c>
      <c r="AI51" s="63">
        <f>'Base-case'!O8-AI10</f>
        <v>0</v>
      </c>
      <c r="AJ51" s="63">
        <f>'Base-case'!O8-AJ10</f>
        <v>0</v>
      </c>
      <c r="AK51" s="63">
        <f>'Base-case'!O8-AK10</f>
        <v>0</v>
      </c>
      <c r="AL51" s="63">
        <f>'Base-case'!P8-AL10</f>
        <v>0</v>
      </c>
      <c r="AM51" s="63">
        <f>'Base-case'!P8-AM10</f>
        <v>0</v>
      </c>
      <c r="AN51" s="63">
        <f>'Base-case'!P8-AN10</f>
        <v>0</v>
      </c>
      <c r="AO51" s="63">
        <f>'Base-case'!Q8-AO10</f>
        <v>0</v>
      </c>
      <c r="AP51" s="63">
        <f>'Base-case'!Q8-AP10</f>
        <v>0</v>
      </c>
      <c r="AQ51" s="63">
        <f>'Base-case'!Q8-AQ10</f>
        <v>0</v>
      </c>
      <c r="AR51" s="63">
        <f>'Base-case'!R8-AR10</f>
        <v>0</v>
      </c>
      <c r="AS51" s="63">
        <f>'Base-case'!R8-AS10</f>
        <v>0</v>
      </c>
      <c r="AT51" s="63">
        <f>'Base-case'!R8-AT10</f>
        <v>0</v>
      </c>
      <c r="AU51" s="63">
        <f>'Base-case'!S8-AU10</f>
        <v>0</v>
      </c>
      <c r="AV51" s="63">
        <f>'Base-case'!S8-AV10</f>
        <v>0</v>
      </c>
      <c r="AW51" s="64">
        <f>'Base-case'!S8-AW10</f>
        <v>0</v>
      </c>
    </row>
    <row r="52" spans="1:49" ht="24" customHeight="1" x14ac:dyDescent="0.25">
      <c r="A52" s="430"/>
      <c r="B52" s="433"/>
      <c r="C52" s="350"/>
      <c r="D52" s="16" t="s">
        <v>25</v>
      </c>
      <c r="E52" s="63">
        <f>E51*$E$4</f>
        <v>0</v>
      </c>
      <c r="F52" s="63">
        <f>F51*$E$4</f>
        <v>0</v>
      </c>
      <c r="G52" s="63">
        <f>G51*$E$4</f>
        <v>0</v>
      </c>
      <c r="H52" s="63">
        <f>H51*$H$4</f>
        <v>0</v>
      </c>
      <c r="I52" s="63">
        <f>I51*$H$4</f>
        <v>0</v>
      </c>
      <c r="J52" s="63">
        <f>J51*$H$4</f>
        <v>0</v>
      </c>
      <c r="K52" s="63">
        <f>K51*$K$4</f>
        <v>0</v>
      </c>
      <c r="L52" s="63">
        <f>L51*$K$4</f>
        <v>0</v>
      </c>
      <c r="M52" s="63">
        <f>M51*$K$4</f>
        <v>0</v>
      </c>
      <c r="N52" s="63">
        <f>N51*$N$4</f>
        <v>0</v>
      </c>
      <c r="O52" s="63">
        <f>O51*$N$4</f>
        <v>0</v>
      </c>
      <c r="P52" s="63">
        <f>P51*$N$4</f>
        <v>0</v>
      </c>
      <c r="Q52" s="63">
        <f>Q51*$Q$4</f>
        <v>0</v>
      </c>
      <c r="R52" s="63">
        <f>R51*$Q$4</f>
        <v>0</v>
      </c>
      <c r="S52" s="63">
        <f>S51*$Q$4</f>
        <v>0</v>
      </c>
      <c r="T52" s="63">
        <f>T51*$T$4</f>
        <v>0</v>
      </c>
      <c r="U52" s="63">
        <f>U51*$T$4</f>
        <v>0</v>
      </c>
      <c r="V52" s="63">
        <f>V51*$T$4</f>
        <v>0</v>
      </c>
      <c r="W52" s="63">
        <f>W51*$W$4</f>
        <v>0</v>
      </c>
      <c r="X52" s="63">
        <f>X51*$W$4</f>
        <v>0</v>
      </c>
      <c r="Y52" s="63">
        <f>Y51*$W$4</f>
        <v>0</v>
      </c>
      <c r="Z52" s="63">
        <f>Z51*$Z$4</f>
        <v>0</v>
      </c>
      <c r="AA52" s="63">
        <f>AA51*$Z$4</f>
        <v>0</v>
      </c>
      <c r="AB52" s="63">
        <f>AB51*$Z$4</f>
        <v>0</v>
      </c>
      <c r="AC52" s="63">
        <f>AC51*$AC$4</f>
        <v>0</v>
      </c>
      <c r="AD52" s="63">
        <f>AD51*$AC$4</f>
        <v>0</v>
      </c>
      <c r="AE52" s="63">
        <f>AE51*$AC$4</f>
        <v>0</v>
      </c>
      <c r="AF52" s="63">
        <f>AF51*$AF$4</f>
        <v>0</v>
      </c>
      <c r="AG52" s="63">
        <f>AG51*$AF$4</f>
        <v>0</v>
      </c>
      <c r="AH52" s="63">
        <f>AH51*$AF$4</f>
        <v>0</v>
      </c>
      <c r="AI52" s="63">
        <f>AI51*$AI$4</f>
        <v>0</v>
      </c>
      <c r="AJ52" s="63">
        <f>AJ51*$AI$4</f>
        <v>0</v>
      </c>
      <c r="AK52" s="63">
        <f>AK51*$AI$4</f>
        <v>0</v>
      </c>
      <c r="AL52" s="63">
        <f>AL51*$AL$4</f>
        <v>0</v>
      </c>
      <c r="AM52" s="63">
        <f>AM51*$AL$4</f>
        <v>0</v>
      </c>
      <c r="AN52" s="63">
        <f>AN51*$AL$4</f>
        <v>0</v>
      </c>
      <c r="AO52" s="63">
        <f>AO51*$AO$4</f>
        <v>0</v>
      </c>
      <c r="AP52" s="63">
        <f>AP51*$AO$4</f>
        <v>0</v>
      </c>
      <c r="AQ52" s="63">
        <f>AQ51*$AO$4</f>
        <v>0</v>
      </c>
      <c r="AR52" s="63">
        <f>AR51*$AR$4</f>
        <v>0</v>
      </c>
      <c r="AS52" s="63">
        <f>AS51*$AR$4</f>
        <v>0</v>
      </c>
      <c r="AT52" s="63">
        <f>AT51*$AR$4</f>
        <v>0</v>
      </c>
      <c r="AU52" s="63">
        <f>AU51*$AU$4</f>
        <v>0</v>
      </c>
      <c r="AV52" s="63">
        <f>AV51*$AU$4</f>
        <v>0</v>
      </c>
      <c r="AW52" s="64">
        <f>AW51*$AU$4</f>
        <v>0</v>
      </c>
    </row>
    <row r="53" spans="1:49" ht="24" customHeight="1" x14ac:dyDescent="0.25">
      <c r="A53" s="430"/>
      <c r="B53" s="433"/>
      <c r="C53" s="350"/>
      <c r="D53" s="16" t="s">
        <v>92</v>
      </c>
      <c r="E53" s="63" t="str">
        <f>IFERROR(100*E51/'Base-case'!E8,"")</f>
        <v/>
      </c>
      <c r="F53" s="63" t="str">
        <f>IFERROR(100*F51/'Base-case'!E8,"")</f>
        <v/>
      </c>
      <c r="G53" s="63" t="str">
        <f>IFERROR(100*G51/'Base-case'!E8,"")</f>
        <v/>
      </c>
      <c r="H53" s="63" t="str">
        <f>IFERROR(100*H51/'Base-case'!F8,"")</f>
        <v/>
      </c>
      <c r="I53" s="63" t="str">
        <f>IFERROR(100*I51/'Base-case'!F8,"")</f>
        <v/>
      </c>
      <c r="J53" s="63" t="str">
        <f>IFERROR(100*J51/'Base-case'!F8,"")</f>
        <v/>
      </c>
      <c r="K53" s="63" t="str">
        <f>IFERROR(100*K51/'Base-case'!G8,"")</f>
        <v/>
      </c>
      <c r="L53" s="63" t="str">
        <f>IFERROR(100*L51/'Base-case'!G8,"")</f>
        <v/>
      </c>
      <c r="M53" s="63" t="str">
        <f>IFERROR(100*M51/'Base-case'!G8,"")</f>
        <v/>
      </c>
      <c r="N53" s="63" t="str">
        <f>IFERROR(100*N51/'Base-case'!H8,"")</f>
        <v/>
      </c>
      <c r="O53" s="63" t="str">
        <f>IFERROR(100*O51/'Base-case'!H8,"")</f>
        <v/>
      </c>
      <c r="P53" s="63" t="str">
        <f>IFERROR(100*P51/'Base-case'!H8,"")</f>
        <v/>
      </c>
      <c r="Q53" s="63" t="str">
        <f>IFERROR(100*Q51/'Base-case'!I8,"")</f>
        <v/>
      </c>
      <c r="R53" s="63" t="str">
        <f>IFERROR(100*R51/'Base-case'!I8,"")</f>
        <v/>
      </c>
      <c r="S53" s="63" t="str">
        <f>IFERROR(100*S51/'Base-case'!I8,"")</f>
        <v/>
      </c>
      <c r="T53" s="63" t="str">
        <f>IFERROR(100*T51/'Base-case'!J8,"")</f>
        <v/>
      </c>
      <c r="U53" s="63" t="str">
        <f>IFERROR(100*U51/'Base-case'!J8,"")</f>
        <v/>
      </c>
      <c r="V53" s="63" t="str">
        <f>IFERROR(100*V51/'Base-case'!J8,"")</f>
        <v/>
      </c>
      <c r="W53" s="63" t="str">
        <f>IFERROR(100*W51/'Base-case'!K8,"")</f>
        <v/>
      </c>
      <c r="X53" s="63" t="str">
        <f>IFERROR(100*X51/'Base-case'!K8,"")</f>
        <v/>
      </c>
      <c r="Y53" s="63" t="str">
        <f>IFERROR(100*Y51/'Base-case'!K8,"")</f>
        <v/>
      </c>
      <c r="Z53" s="63" t="str">
        <f>IFERROR(100*Z51/'Base-case'!L8,"")</f>
        <v/>
      </c>
      <c r="AA53" s="63" t="str">
        <f>IFERROR(100*AA51/'Base-case'!L8,"")</f>
        <v/>
      </c>
      <c r="AB53" s="63" t="str">
        <f>IFERROR(100*AB51/'Base-case'!L8,"")</f>
        <v/>
      </c>
      <c r="AC53" s="63" t="str">
        <f>IFERROR(100*AC51/'Base-case'!M8,"")</f>
        <v/>
      </c>
      <c r="AD53" s="63" t="str">
        <f>IFERROR(100*AD51/'Base-case'!M8,"")</f>
        <v/>
      </c>
      <c r="AE53" s="63" t="str">
        <f>IFERROR(100*AE51/'Base-case'!M8,"")</f>
        <v/>
      </c>
      <c r="AF53" s="63" t="str">
        <f>IFERROR(100*AF51/'Base-case'!N8,"")</f>
        <v/>
      </c>
      <c r="AG53" s="63" t="str">
        <f>IFERROR(100*AG51/'Base-case'!N8,"")</f>
        <v/>
      </c>
      <c r="AH53" s="63" t="str">
        <f>IFERROR(100*AH51/'Base-case'!N8,"")</f>
        <v/>
      </c>
      <c r="AI53" s="63" t="str">
        <f>IFERROR(100*AI51/'Base-case'!O8,"")</f>
        <v/>
      </c>
      <c r="AJ53" s="63" t="str">
        <f>IFERROR(100*AJ51/'Base-case'!O8,"")</f>
        <v/>
      </c>
      <c r="AK53" s="63" t="str">
        <f>IFERROR(100*AK51/'Base-case'!O8,"")</f>
        <v/>
      </c>
      <c r="AL53" s="63" t="str">
        <f>IFERROR(100*AL51/'Base-case'!P8,"")</f>
        <v/>
      </c>
      <c r="AM53" s="63" t="str">
        <f>IFERROR(100*AM51/'Base-case'!P8,"")</f>
        <v/>
      </c>
      <c r="AN53" s="63" t="str">
        <f>IFERROR(100*AN51/'Base-case'!P8,"")</f>
        <v/>
      </c>
      <c r="AO53" s="63" t="str">
        <f>IFERROR(100*AO51/'Base-case'!Q8,"")</f>
        <v/>
      </c>
      <c r="AP53" s="63" t="str">
        <f>IFERROR(100*AP51/'Base-case'!Q8,"")</f>
        <v/>
      </c>
      <c r="AQ53" s="63" t="str">
        <f>IFERROR(100*AQ51/'Base-case'!Q8,"")</f>
        <v/>
      </c>
      <c r="AR53" s="63" t="str">
        <f>IFERROR(100*AR51/'Base-case'!R8,"")</f>
        <v/>
      </c>
      <c r="AS53" s="63" t="str">
        <f>IFERROR(100*AS51/'Base-case'!R8,"")</f>
        <v/>
      </c>
      <c r="AT53" s="63" t="str">
        <f>IFERROR(100*AT51/'Base-case'!R8,"")</f>
        <v/>
      </c>
      <c r="AU53" s="63" t="str">
        <f>IFERROR(100*AU51/'Base-case'!S8,"")</f>
        <v/>
      </c>
      <c r="AV53" s="63" t="str">
        <f>IFERROR(100*AV51/'Base-case'!S8,"")</f>
        <v/>
      </c>
      <c r="AW53" s="64" t="str">
        <f>IFERROR(100*AW51/'Base-case'!S8,"")</f>
        <v/>
      </c>
    </row>
    <row r="54" spans="1:49" ht="24" customHeight="1" x14ac:dyDescent="0.25">
      <c r="A54" s="430"/>
      <c r="B54" s="433"/>
      <c r="C54" s="350" t="s">
        <v>94</v>
      </c>
      <c r="D54" s="16" t="s">
        <v>156</v>
      </c>
      <c r="E54" s="63">
        <f>'Base-case'!E10-E12</f>
        <v>0</v>
      </c>
      <c r="F54" s="63">
        <f>'Base-case'!E10-F12</f>
        <v>0</v>
      </c>
      <c r="G54" s="63">
        <f>'Base-case'!E10-G12</f>
        <v>0</v>
      </c>
      <c r="H54" s="63">
        <f>'Base-case'!F10-H12</f>
        <v>0</v>
      </c>
      <c r="I54" s="63">
        <f>'Base-case'!F10-I12</f>
        <v>0</v>
      </c>
      <c r="J54" s="63">
        <f>'Base-case'!F10-J12</f>
        <v>0</v>
      </c>
      <c r="K54" s="63">
        <f>'Base-case'!G10-K12</f>
        <v>0</v>
      </c>
      <c r="L54" s="63">
        <f>'Base-case'!G10-L12</f>
        <v>0</v>
      </c>
      <c r="M54" s="63">
        <f>'Base-case'!G10-M12</f>
        <v>0</v>
      </c>
      <c r="N54" s="63">
        <f>'Base-case'!H10-N12</f>
        <v>0</v>
      </c>
      <c r="O54" s="63">
        <f>'Base-case'!H10-O12</f>
        <v>0</v>
      </c>
      <c r="P54" s="63">
        <f>'Base-case'!H10-P12</f>
        <v>0</v>
      </c>
      <c r="Q54" s="63">
        <f>'Base-case'!I10-Q12</f>
        <v>0</v>
      </c>
      <c r="R54" s="63">
        <f>'Base-case'!I10-R12</f>
        <v>0</v>
      </c>
      <c r="S54" s="63">
        <f>'Base-case'!I10-S12</f>
        <v>0</v>
      </c>
      <c r="T54" s="63">
        <f>'Base-case'!J10-T12</f>
        <v>0</v>
      </c>
      <c r="U54" s="63">
        <f>'Base-case'!J10-U12</f>
        <v>0</v>
      </c>
      <c r="V54" s="63">
        <f>'Base-case'!J10-V12</f>
        <v>0</v>
      </c>
      <c r="W54" s="63">
        <f>'Base-case'!K10-W12</f>
        <v>0</v>
      </c>
      <c r="X54" s="63">
        <f>'Base-case'!K10-X12</f>
        <v>0</v>
      </c>
      <c r="Y54" s="63">
        <f>'Base-case'!K10-Y12</f>
        <v>0</v>
      </c>
      <c r="Z54" s="63">
        <f>'Base-case'!L10-Z12</f>
        <v>0</v>
      </c>
      <c r="AA54" s="63">
        <f>'Base-case'!L10-AA12</f>
        <v>0</v>
      </c>
      <c r="AB54" s="63">
        <f>'Base-case'!L10-AB12</f>
        <v>0</v>
      </c>
      <c r="AC54" s="63">
        <f>'Base-case'!M10-AC12</f>
        <v>0</v>
      </c>
      <c r="AD54" s="63">
        <f>'Base-case'!M10-AD12</f>
        <v>0</v>
      </c>
      <c r="AE54" s="63">
        <f>'Base-case'!M10-AE12</f>
        <v>0</v>
      </c>
      <c r="AF54" s="63">
        <f>'Base-case'!N10-AF12</f>
        <v>0</v>
      </c>
      <c r="AG54" s="63">
        <f>'Base-case'!N10-AG12</f>
        <v>0</v>
      </c>
      <c r="AH54" s="63">
        <f>'Base-case'!N10-AH12</f>
        <v>0</v>
      </c>
      <c r="AI54" s="63">
        <f>'Base-case'!O10-AI12</f>
        <v>0</v>
      </c>
      <c r="AJ54" s="63">
        <f>'Base-case'!O10-AJ12</f>
        <v>0</v>
      </c>
      <c r="AK54" s="63">
        <f>'Base-case'!O10-AK12</f>
        <v>0</v>
      </c>
      <c r="AL54" s="63">
        <f>'Base-case'!P10-AL12</f>
        <v>0</v>
      </c>
      <c r="AM54" s="63">
        <f>'Base-case'!P10-AM12</f>
        <v>0</v>
      </c>
      <c r="AN54" s="63">
        <f>'Base-case'!P10-AN12</f>
        <v>0</v>
      </c>
      <c r="AO54" s="63">
        <f>'Base-case'!Q10-AO12</f>
        <v>0</v>
      </c>
      <c r="AP54" s="63">
        <f>'Base-case'!Q10-AP12</f>
        <v>0</v>
      </c>
      <c r="AQ54" s="63">
        <f>'Base-case'!Q10-AQ12</f>
        <v>0</v>
      </c>
      <c r="AR54" s="63">
        <f>'Base-case'!R10-AR12</f>
        <v>0</v>
      </c>
      <c r="AS54" s="63">
        <f>'Base-case'!R10-AS12</f>
        <v>0</v>
      </c>
      <c r="AT54" s="63">
        <f>'Base-case'!R10-AT12</f>
        <v>0</v>
      </c>
      <c r="AU54" s="63">
        <f>'Base-case'!S10-AU12</f>
        <v>0</v>
      </c>
      <c r="AV54" s="63">
        <f>'Base-case'!S10-AV12</f>
        <v>0</v>
      </c>
      <c r="AW54" s="64">
        <f>'Base-case'!S10-AW12</f>
        <v>0</v>
      </c>
    </row>
    <row r="55" spans="1:49" ht="24" customHeight="1" x14ac:dyDescent="0.25">
      <c r="A55" s="430"/>
      <c r="B55" s="433"/>
      <c r="C55" s="350"/>
      <c r="D55" s="16" t="s">
        <v>25</v>
      </c>
      <c r="E55" s="63">
        <f>E54*$E$4</f>
        <v>0</v>
      </c>
      <c r="F55" s="63">
        <f>F54*$E$4</f>
        <v>0</v>
      </c>
      <c r="G55" s="63">
        <f>G54*$E$4</f>
        <v>0</v>
      </c>
      <c r="H55" s="63">
        <f>H54*$H$4</f>
        <v>0</v>
      </c>
      <c r="I55" s="63">
        <f>I54*$H$4</f>
        <v>0</v>
      </c>
      <c r="J55" s="63">
        <f>J54*$H$4</f>
        <v>0</v>
      </c>
      <c r="K55" s="63">
        <f>K54*$K$4</f>
        <v>0</v>
      </c>
      <c r="L55" s="63">
        <f>L54*$K$4</f>
        <v>0</v>
      </c>
      <c r="M55" s="63">
        <f>M54*$K$4</f>
        <v>0</v>
      </c>
      <c r="N55" s="63">
        <f>N54*$N$4</f>
        <v>0</v>
      </c>
      <c r="O55" s="63">
        <f>O54*$N$4</f>
        <v>0</v>
      </c>
      <c r="P55" s="63">
        <f>P54*$N$4</f>
        <v>0</v>
      </c>
      <c r="Q55" s="63">
        <f>Q54*$Q$4</f>
        <v>0</v>
      </c>
      <c r="R55" s="63">
        <f>R54*$Q$4</f>
        <v>0</v>
      </c>
      <c r="S55" s="63">
        <f>S54*$Q$4</f>
        <v>0</v>
      </c>
      <c r="T55" s="63">
        <f>T54*$T$4</f>
        <v>0</v>
      </c>
      <c r="U55" s="63">
        <f>U54*$T$4</f>
        <v>0</v>
      </c>
      <c r="V55" s="63">
        <f>V54*$T$4</f>
        <v>0</v>
      </c>
      <c r="W55" s="63">
        <f>W54*$W$4</f>
        <v>0</v>
      </c>
      <c r="X55" s="63">
        <f>X54*$W$4</f>
        <v>0</v>
      </c>
      <c r="Y55" s="63">
        <f>Y54*$W$4</f>
        <v>0</v>
      </c>
      <c r="Z55" s="63">
        <f>Z54*$Z$4</f>
        <v>0</v>
      </c>
      <c r="AA55" s="63">
        <f>AA54*$Z$4</f>
        <v>0</v>
      </c>
      <c r="AB55" s="63">
        <f>AB54*$Z$4</f>
        <v>0</v>
      </c>
      <c r="AC55" s="63">
        <f>AC54*$AC$4</f>
        <v>0</v>
      </c>
      <c r="AD55" s="63">
        <f>AD54*$AC$4</f>
        <v>0</v>
      </c>
      <c r="AE55" s="63">
        <f>AE54*$AC$4</f>
        <v>0</v>
      </c>
      <c r="AF55" s="63">
        <f>AF54*$AF$4</f>
        <v>0</v>
      </c>
      <c r="AG55" s="63">
        <f>AG54*$AF$4</f>
        <v>0</v>
      </c>
      <c r="AH55" s="63">
        <f>AH54*$AF$4</f>
        <v>0</v>
      </c>
      <c r="AI55" s="63">
        <f>AI54*$AI$4</f>
        <v>0</v>
      </c>
      <c r="AJ55" s="63">
        <f>AJ54*$AI$4</f>
        <v>0</v>
      </c>
      <c r="AK55" s="63">
        <f>AK54*$AI$4</f>
        <v>0</v>
      </c>
      <c r="AL55" s="63">
        <f>AL54*$AL$4</f>
        <v>0</v>
      </c>
      <c r="AM55" s="63">
        <f>AM54*$AL$4</f>
        <v>0</v>
      </c>
      <c r="AN55" s="63">
        <f>AN54*$AL$4</f>
        <v>0</v>
      </c>
      <c r="AO55" s="63">
        <f>AO54*$AO$4</f>
        <v>0</v>
      </c>
      <c r="AP55" s="63">
        <f>AP54*$AO$4</f>
        <v>0</v>
      </c>
      <c r="AQ55" s="63">
        <f>AQ54*$AO$4</f>
        <v>0</v>
      </c>
      <c r="AR55" s="63">
        <f>AR54*$AR$4</f>
        <v>0</v>
      </c>
      <c r="AS55" s="63">
        <f>AS54*$AR$4</f>
        <v>0</v>
      </c>
      <c r="AT55" s="63">
        <f>AT54*$AR$4</f>
        <v>0</v>
      </c>
      <c r="AU55" s="63">
        <f>AU54*$AU$4</f>
        <v>0</v>
      </c>
      <c r="AV55" s="63">
        <f>AV54*$AU$4</f>
        <v>0</v>
      </c>
      <c r="AW55" s="64">
        <f>AW54*$AU$4</f>
        <v>0</v>
      </c>
    </row>
    <row r="56" spans="1:49" ht="24" customHeight="1" x14ac:dyDescent="0.25">
      <c r="A56" s="430"/>
      <c r="B56" s="433"/>
      <c r="C56" s="350"/>
      <c r="D56" s="16" t="s">
        <v>92</v>
      </c>
      <c r="E56" s="63" t="str">
        <f>IFERROR(100*E54/'Base-case'!E10,"")</f>
        <v/>
      </c>
      <c r="F56" s="63" t="str">
        <f>IFERROR(100*F54/'Base-case'!E10,"")</f>
        <v/>
      </c>
      <c r="G56" s="63" t="str">
        <f>IFERROR(100*G54/'Base-case'!E10,"")</f>
        <v/>
      </c>
      <c r="H56" s="63" t="str">
        <f>IFERROR(100*H54/'Base-case'!F10,"")</f>
        <v/>
      </c>
      <c r="I56" s="63" t="str">
        <f>IFERROR(100*I54/'Base-case'!F10,"")</f>
        <v/>
      </c>
      <c r="J56" s="63" t="str">
        <f>IFERROR(100*J54/'Base-case'!F10,"")</f>
        <v/>
      </c>
      <c r="K56" s="63" t="str">
        <f>IFERROR(100*K54/'Base-case'!G10,"")</f>
        <v/>
      </c>
      <c r="L56" s="63" t="str">
        <f>IFERROR(100*L54/'Base-case'!G10,"")</f>
        <v/>
      </c>
      <c r="M56" s="63" t="str">
        <f>IFERROR(100*M54/'Base-case'!G10,"")</f>
        <v/>
      </c>
      <c r="N56" s="63" t="str">
        <f>IFERROR(100*N54/'Base-case'!H10,"")</f>
        <v/>
      </c>
      <c r="O56" s="63" t="str">
        <f>IFERROR(100*O54/'Base-case'!H10,"")</f>
        <v/>
      </c>
      <c r="P56" s="63" t="str">
        <f>IFERROR(100*P54/'Base-case'!H10,"")</f>
        <v/>
      </c>
      <c r="Q56" s="63" t="str">
        <f>IFERROR(100*Q54/'Base-case'!I10,"")</f>
        <v/>
      </c>
      <c r="R56" s="63" t="str">
        <f>IFERROR(100*R54/'Base-case'!I10,"")</f>
        <v/>
      </c>
      <c r="S56" s="63" t="str">
        <f>IFERROR(100*S54/'Base-case'!I10,"")</f>
        <v/>
      </c>
      <c r="T56" s="63" t="str">
        <f>IFERROR(100*T54/'Base-case'!J10,"")</f>
        <v/>
      </c>
      <c r="U56" s="63" t="str">
        <f>IFERROR(100*U54/'Base-case'!J10,"")</f>
        <v/>
      </c>
      <c r="V56" s="63" t="str">
        <f>IFERROR(100*V54/'Base-case'!J10,"")</f>
        <v/>
      </c>
      <c r="W56" s="63" t="str">
        <f>IFERROR(100*W54/'Base-case'!K10,"")</f>
        <v/>
      </c>
      <c r="X56" s="63" t="str">
        <f>IFERROR(100*X54/'Base-case'!K10,"")</f>
        <v/>
      </c>
      <c r="Y56" s="63" t="str">
        <f>IFERROR(100*Y54/'Base-case'!K10,"")</f>
        <v/>
      </c>
      <c r="Z56" s="63" t="str">
        <f>IFERROR(100*Z54/'Base-case'!L10,"")</f>
        <v/>
      </c>
      <c r="AA56" s="63" t="str">
        <f>IFERROR(100*AA54/'Base-case'!L10,"")</f>
        <v/>
      </c>
      <c r="AB56" s="63" t="str">
        <f>IFERROR(100*AB54/'Base-case'!L10,"")</f>
        <v/>
      </c>
      <c r="AC56" s="63" t="str">
        <f>IFERROR(100*AC54/'Base-case'!M10,"")</f>
        <v/>
      </c>
      <c r="AD56" s="63" t="str">
        <f>IFERROR(100*AD54/'Base-case'!M10,"")</f>
        <v/>
      </c>
      <c r="AE56" s="63" t="str">
        <f>IFERROR(100*AE54/'Base-case'!M10,"")</f>
        <v/>
      </c>
      <c r="AF56" s="63" t="str">
        <f>IFERROR(100*AF54/'Base-case'!N10,"")</f>
        <v/>
      </c>
      <c r="AG56" s="63" t="str">
        <f>IFERROR(100*AG54/'Base-case'!N10,"")</f>
        <v/>
      </c>
      <c r="AH56" s="63" t="str">
        <f>IFERROR(100*AH54/'Base-case'!N10,"")</f>
        <v/>
      </c>
      <c r="AI56" s="63" t="str">
        <f>IFERROR(100*AI54/'Base-case'!O10,"")</f>
        <v/>
      </c>
      <c r="AJ56" s="63" t="str">
        <f>IFERROR(100*AJ54/'Base-case'!O10,"")</f>
        <v/>
      </c>
      <c r="AK56" s="63" t="str">
        <f>IFERROR(100*AK54/'Base-case'!O10,"")</f>
        <v/>
      </c>
      <c r="AL56" s="63" t="str">
        <f>IFERROR(100*AL54/'Base-case'!P10,"")</f>
        <v/>
      </c>
      <c r="AM56" s="63" t="str">
        <f>IFERROR(100*AM54/'Base-case'!P10,"")</f>
        <v/>
      </c>
      <c r="AN56" s="63" t="str">
        <f>IFERROR(100*AN54/'Base-case'!P10,"")</f>
        <v/>
      </c>
      <c r="AO56" s="63" t="str">
        <f>IFERROR(100*AO54/'Base-case'!Q10,"")</f>
        <v/>
      </c>
      <c r="AP56" s="63" t="str">
        <f>IFERROR(100*AP54/'Base-case'!Q10,"")</f>
        <v/>
      </c>
      <c r="AQ56" s="63" t="str">
        <f>IFERROR(100*AQ54/'Base-case'!Q10,"")</f>
        <v/>
      </c>
      <c r="AR56" s="63" t="str">
        <f>IFERROR(100*AR54/'Base-case'!R10,"")</f>
        <v/>
      </c>
      <c r="AS56" s="63" t="str">
        <f>IFERROR(100*AS54/'Base-case'!R10,"")</f>
        <v/>
      </c>
      <c r="AT56" s="63" t="str">
        <f>IFERROR(100*AT54/'Base-case'!R10,"")</f>
        <v/>
      </c>
      <c r="AU56" s="63" t="str">
        <f>IFERROR(100*AU54/'Base-case'!S10,"")</f>
        <v/>
      </c>
      <c r="AV56" s="63" t="str">
        <f>IFERROR(100*AV54/'Base-case'!S10,"")</f>
        <v/>
      </c>
      <c r="AW56" s="64" t="str">
        <f>IFERROR(100*AW54/'Base-case'!S10,"")</f>
        <v/>
      </c>
    </row>
    <row r="57" spans="1:49" ht="24" customHeight="1" x14ac:dyDescent="0.25">
      <c r="A57" s="430"/>
      <c r="B57" s="433"/>
      <c r="C57" s="350" t="s">
        <v>95</v>
      </c>
      <c r="D57" s="16" t="s">
        <v>156</v>
      </c>
      <c r="E57" s="63">
        <f>'Base-case'!E12-E14</f>
        <v>0</v>
      </c>
      <c r="F57" s="63">
        <f>'Base-case'!E12-F14</f>
        <v>0</v>
      </c>
      <c r="G57" s="63">
        <f>'Base-case'!E12-G14</f>
        <v>0</v>
      </c>
      <c r="H57" s="63">
        <f>'Base-case'!F12-H14</f>
        <v>0</v>
      </c>
      <c r="I57" s="63">
        <f>'Base-case'!F12-I14</f>
        <v>0</v>
      </c>
      <c r="J57" s="63">
        <f>'Base-case'!F12-J14</f>
        <v>0</v>
      </c>
      <c r="K57" s="63">
        <f>'Base-case'!G12-K14</f>
        <v>0</v>
      </c>
      <c r="L57" s="63">
        <f>'Base-case'!G12-L14</f>
        <v>0</v>
      </c>
      <c r="M57" s="63">
        <f>'Base-case'!G12-M14</f>
        <v>0</v>
      </c>
      <c r="N57" s="63">
        <f>'Base-case'!H12-N14</f>
        <v>0</v>
      </c>
      <c r="O57" s="63">
        <f>'Base-case'!H12-O14</f>
        <v>0</v>
      </c>
      <c r="P57" s="63">
        <f>'Base-case'!H12-P14</f>
        <v>0</v>
      </c>
      <c r="Q57" s="63">
        <f>'Base-case'!I12-Q14</f>
        <v>0</v>
      </c>
      <c r="R57" s="63">
        <f>'Base-case'!I12-R14</f>
        <v>0</v>
      </c>
      <c r="S57" s="63">
        <f>'Base-case'!I12-S14</f>
        <v>0</v>
      </c>
      <c r="T57" s="63">
        <f>'Base-case'!J12-T14</f>
        <v>0</v>
      </c>
      <c r="U57" s="63">
        <f>'Base-case'!J12-U14</f>
        <v>0</v>
      </c>
      <c r="V57" s="63">
        <f>'Base-case'!J12-V14</f>
        <v>0</v>
      </c>
      <c r="W57" s="63">
        <f>'Base-case'!K12-W14</f>
        <v>0</v>
      </c>
      <c r="X57" s="63">
        <f>'Base-case'!K12-X14</f>
        <v>0</v>
      </c>
      <c r="Y57" s="63">
        <f>'Base-case'!K12-Y14</f>
        <v>0</v>
      </c>
      <c r="Z57" s="63">
        <f>'Base-case'!L12-Z14</f>
        <v>0</v>
      </c>
      <c r="AA57" s="63">
        <f>'Base-case'!L12-AA14</f>
        <v>0</v>
      </c>
      <c r="AB57" s="63">
        <f>'Base-case'!L12-AB14</f>
        <v>0</v>
      </c>
      <c r="AC57" s="63">
        <f>'Base-case'!M12-AC14</f>
        <v>0</v>
      </c>
      <c r="AD57" s="63">
        <f>'Base-case'!M12-AD14</f>
        <v>0</v>
      </c>
      <c r="AE57" s="63">
        <f>'Base-case'!M12-AE14</f>
        <v>0</v>
      </c>
      <c r="AF57" s="63">
        <f>'Base-case'!N12-AF14</f>
        <v>0</v>
      </c>
      <c r="AG57" s="63">
        <f>'Base-case'!N12-AG14</f>
        <v>0</v>
      </c>
      <c r="AH57" s="63">
        <f>'Base-case'!N12-AH14</f>
        <v>0</v>
      </c>
      <c r="AI57" s="63">
        <f>'Base-case'!O12-AI14</f>
        <v>0</v>
      </c>
      <c r="AJ57" s="63">
        <f>'Base-case'!O12-AJ14</f>
        <v>0</v>
      </c>
      <c r="AK57" s="63">
        <f>'Base-case'!O12-AK14</f>
        <v>0</v>
      </c>
      <c r="AL57" s="63">
        <f>'Base-case'!P12-AL14</f>
        <v>0</v>
      </c>
      <c r="AM57" s="63">
        <f>'Base-case'!P12-AM14</f>
        <v>0</v>
      </c>
      <c r="AN57" s="63">
        <f>'Base-case'!P12-AN14</f>
        <v>0</v>
      </c>
      <c r="AO57" s="63">
        <f>'Base-case'!Q12-AO14</f>
        <v>0</v>
      </c>
      <c r="AP57" s="63">
        <f>'Base-case'!Q12-AP14</f>
        <v>0</v>
      </c>
      <c r="AQ57" s="63">
        <f>'Base-case'!Q12-AQ14</f>
        <v>0</v>
      </c>
      <c r="AR57" s="63">
        <f>'Base-case'!R12-AR14</f>
        <v>0</v>
      </c>
      <c r="AS57" s="63">
        <f>'Base-case'!R12-AS14</f>
        <v>0</v>
      </c>
      <c r="AT57" s="63">
        <f>'Base-case'!R12-AT14</f>
        <v>0</v>
      </c>
      <c r="AU57" s="63">
        <f>'Base-case'!S12-AU14</f>
        <v>0</v>
      </c>
      <c r="AV57" s="63">
        <f>'Base-case'!S12-AV14</f>
        <v>0</v>
      </c>
      <c r="AW57" s="64">
        <f>'Base-case'!S12-AW14</f>
        <v>0</v>
      </c>
    </row>
    <row r="58" spans="1:49" ht="24" customHeight="1" x14ac:dyDescent="0.25">
      <c r="A58" s="430"/>
      <c r="B58" s="433"/>
      <c r="C58" s="350"/>
      <c r="D58" s="16" t="s">
        <v>25</v>
      </c>
      <c r="E58" s="63">
        <f>E57*$E$4</f>
        <v>0</v>
      </c>
      <c r="F58" s="63">
        <f>F57*$E$4</f>
        <v>0</v>
      </c>
      <c r="G58" s="63">
        <f>G57*$E$4</f>
        <v>0</v>
      </c>
      <c r="H58" s="63">
        <f>H57*$H$4</f>
        <v>0</v>
      </c>
      <c r="I58" s="63">
        <f>I57*$H$4</f>
        <v>0</v>
      </c>
      <c r="J58" s="63">
        <f>J57*$H$4</f>
        <v>0</v>
      </c>
      <c r="K58" s="63">
        <f>K57*$K$4</f>
        <v>0</v>
      </c>
      <c r="L58" s="63">
        <f>L57*$K$4</f>
        <v>0</v>
      </c>
      <c r="M58" s="63">
        <f>M57*$K$4</f>
        <v>0</v>
      </c>
      <c r="N58" s="63">
        <f>N57*$N$4</f>
        <v>0</v>
      </c>
      <c r="O58" s="63">
        <f>O57*$N$4</f>
        <v>0</v>
      </c>
      <c r="P58" s="63">
        <f>P57*$N$4</f>
        <v>0</v>
      </c>
      <c r="Q58" s="63">
        <f>Q57*$Q$4</f>
        <v>0</v>
      </c>
      <c r="R58" s="63">
        <f>R57*$Q$4</f>
        <v>0</v>
      </c>
      <c r="S58" s="63">
        <f>S57*$Q$4</f>
        <v>0</v>
      </c>
      <c r="T58" s="63">
        <f>T57*$T$4</f>
        <v>0</v>
      </c>
      <c r="U58" s="63">
        <f>U57*$T$4</f>
        <v>0</v>
      </c>
      <c r="V58" s="63">
        <f>V57*$T$4</f>
        <v>0</v>
      </c>
      <c r="W58" s="63">
        <f>W57*$W$4</f>
        <v>0</v>
      </c>
      <c r="X58" s="63">
        <f>X57*$W$4</f>
        <v>0</v>
      </c>
      <c r="Y58" s="63">
        <f>Y57*$W$4</f>
        <v>0</v>
      </c>
      <c r="Z58" s="63">
        <f>Z57*$Z$4</f>
        <v>0</v>
      </c>
      <c r="AA58" s="63">
        <f>AA57*$Z$4</f>
        <v>0</v>
      </c>
      <c r="AB58" s="63">
        <f>AB57*$Z$4</f>
        <v>0</v>
      </c>
      <c r="AC58" s="63">
        <f>AC57*$AC$4</f>
        <v>0</v>
      </c>
      <c r="AD58" s="63">
        <f>AD57*$AC$4</f>
        <v>0</v>
      </c>
      <c r="AE58" s="63">
        <f>AE57*$AC$4</f>
        <v>0</v>
      </c>
      <c r="AF58" s="63">
        <f>AF57*$AF$4</f>
        <v>0</v>
      </c>
      <c r="AG58" s="63">
        <f>AG57*$AF$4</f>
        <v>0</v>
      </c>
      <c r="AH58" s="63">
        <f>AH57*$AF$4</f>
        <v>0</v>
      </c>
      <c r="AI58" s="63">
        <f>AI57*$AI$4</f>
        <v>0</v>
      </c>
      <c r="AJ58" s="63">
        <f>AJ57*$AI$4</f>
        <v>0</v>
      </c>
      <c r="AK58" s="63">
        <f>AK57*$AI$4</f>
        <v>0</v>
      </c>
      <c r="AL58" s="63">
        <f>AL57*$AL$4</f>
        <v>0</v>
      </c>
      <c r="AM58" s="63">
        <f>AM57*$AL$4</f>
        <v>0</v>
      </c>
      <c r="AN58" s="63">
        <f>AN57*$AL$4</f>
        <v>0</v>
      </c>
      <c r="AO58" s="63">
        <f>AO57*$AO$4</f>
        <v>0</v>
      </c>
      <c r="AP58" s="63">
        <f>AP57*$AO$4</f>
        <v>0</v>
      </c>
      <c r="AQ58" s="63">
        <f>AQ57*$AO$4</f>
        <v>0</v>
      </c>
      <c r="AR58" s="63">
        <f>AR57*$AR$4</f>
        <v>0</v>
      </c>
      <c r="AS58" s="63">
        <f>AS57*$AR$4</f>
        <v>0</v>
      </c>
      <c r="AT58" s="63">
        <f>AT57*$AR$4</f>
        <v>0</v>
      </c>
      <c r="AU58" s="63">
        <f>AU57*$AU$4</f>
        <v>0</v>
      </c>
      <c r="AV58" s="63">
        <f>AV57*$AU$4</f>
        <v>0</v>
      </c>
      <c r="AW58" s="64">
        <f>AW57*$AU$4</f>
        <v>0</v>
      </c>
    </row>
    <row r="59" spans="1:49" ht="24" customHeight="1" x14ac:dyDescent="0.25">
      <c r="A59" s="430"/>
      <c r="B59" s="433"/>
      <c r="C59" s="350"/>
      <c r="D59" s="16" t="s">
        <v>92</v>
      </c>
      <c r="E59" s="63" t="str">
        <f>IFERROR(100*E57/'Base-case'!E12,"")</f>
        <v/>
      </c>
      <c r="F59" s="63" t="str">
        <f>IFERROR(100*F57/'Base-case'!E12,"")</f>
        <v/>
      </c>
      <c r="G59" s="63" t="str">
        <f>IFERROR(100*G57/'Base-case'!E12,"")</f>
        <v/>
      </c>
      <c r="H59" s="63" t="str">
        <f>IFERROR(100*H57/'Base-case'!F12,"")</f>
        <v/>
      </c>
      <c r="I59" s="63" t="str">
        <f>IFERROR(100*I57/'Base-case'!F12,"")</f>
        <v/>
      </c>
      <c r="J59" s="63" t="str">
        <f>IFERROR(100*J57/'Base-case'!F12,"")</f>
        <v/>
      </c>
      <c r="K59" s="63" t="str">
        <f>IFERROR(100*K57/'Base-case'!G12,"")</f>
        <v/>
      </c>
      <c r="L59" s="63" t="str">
        <f>IFERROR(100*L57/'Base-case'!G12,"")</f>
        <v/>
      </c>
      <c r="M59" s="63" t="str">
        <f>IFERROR(100*M57/'Base-case'!G12,"")</f>
        <v/>
      </c>
      <c r="N59" s="63" t="str">
        <f>IFERROR(100*N57/'Base-case'!H12,"")</f>
        <v/>
      </c>
      <c r="O59" s="63" t="str">
        <f>IFERROR(100*O57/'Base-case'!H12,"")</f>
        <v/>
      </c>
      <c r="P59" s="63" t="str">
        <f>IFERROR(100*P57/'Base-case'!H12,"")</f>
        <v/>
      </c>
      <c r="Q59" s="63" t="str">
        <f>IFERROR(100*Q57/'Base-case'!I12,"")</f>
        <v/>
      </c>
      <c r="R59" s="63" t="str">
        <f>IFERROR(100*R57/'Base-case'!I12,"")</f>
        <v/>
      </c>
      <c r="S59" s="63" t="str">
        <f>IFERROR(100*S57/'Base-case'!I12,"")</f>
        <v/>
      </c>
      <c r="T59" s="63" t="str">
        <f>IFERROR(100*T57/'Base-case'!J12,"")</f>
        <v/>
      </c>
      <c r="U59" s="63" t="str">
        <f>IFERROR(100*U57/'Base-case'!J12,"")</f>
        <v/>
      </c>
      <c r="V59" s="63" t="str">
        <f>IFERROR(100*V57/'Base-case'!J12,"")</f>
        <v/>
      </c>
      <c r="W59" s="63" t="str">
        <f>IFERROR(100*W57/'Base-case'!K12,"")</f>
        <v/>
      </c>
      <c r="X59" s="63" t="str">
        <f>IFERROR(100*X57/'Base-case'!K12,"")</f>
        <v/>
      </c>
      <c r="Y59" s="63" t="str">
        <f>IFERROR(100*Y57/'Base-case'!K12,"")</f>
        <v/>
      </c>
      <c r="Z59" s="63" t="str">
        <f>IFERROR(100*Z57/'Base-case'!L12,"")</f>
        <v/>
      </c>
      <c r="AA59" s="63" t="str">
        <f>IFERROR(100*AA57/'Base-case'!L12,"")</f>
        <v/>
      </c>
      <c r="AB59" s="63" t="str">
        <f>IFERROR(100*AB57/'Base-case'!L12,"")</f>
        <v/>
      </c>
      <c r="AC59" s="63" t="str">
        <f>IFERROR(100*AC57/'Base-case'!M12,"")</f>
        <v/>
      </c>
      <c r="AD59" s="63" t="str">
        <f>IFERROR(100*AD57/'Base-case'!M12,"")</f>
        <v/>
      </c>
      <c r="AE59" s="63" t="str">
        <f>IFERROR(100*AE57/'Base-case'!M12,"")</f>
        <v/>
      </c>
      <c r="AF59" s="63" t="str">
        <f>IFERROR(100*AF57/'Base-case'!N12,"")</f>
        <v/>
      </c>
      <c r="AG59" s="63" t="str">
        <f>IFERROR(100*AG57/'Base-case'!N12,"")</f>
        <v/>
      </c>
      <c r="AH59" s="63" t="str">
        <f>IFERROR(100*AH57/'Base-case'!N12,"")</f>
        <v/>
      </c>
      <c r="AI59" s="63" t="str">
        <f>IFERROR(100*AI57/'Base-case'!O12,"")</f>
        <v/>
      </c>
      <c r="AJ59" s="63" t="str">
        <f>IFERROR(100*AJ57/'Base-case'!O12,"")</f>
        <v/>
      </c>
      <c r="AK59" s="63" t="str">
        <f>IFERROR(100*AK57/'Base-case'!O12,"")</f>
        <v/>
      </c>
      <c r="AL59" s="63" t="str">
        <f>IFERROR(100*AL57/'Base-case'!P12,"")</f>
        <v/>
      </c>
      <c r="AM59" s="63" t="str">
        <f>IFERROR(100*AM57/'Base-case'!P12,"")</f>
        <v/>
      </c>
      <c r="AN59" s="63" t="str">
        <f>IFERROR(100*AN57/'Base-case'!P12,"")</f>
        <v/>
      </c>
      <c r="AO59" s="63" t="str">
        <f>IFERROR(100*AO57/'Base-case'!Q12,"")</f>
        <v/>
      </c>
      <c r="AP59" s="63" t="str">
        <f>IFERROR(100*AP57/'Base-case'!Q12,"")</f>
        <v/>
      </c>
      <c r="AQ59" s="63" t="str">
        <f>IFERROR(100*AQ57/'Base-case'!Q12,"")</f>
        <v/>
      </c>
      <c r="AR59" s="63" t="str">
        <f>IFERROR(100*AR57/'Base-case'!R12,"")</f>
        <v/>
      </c>
      <c r="AS59" s="63" t="str">
        <f>IFERROR(100*AS57/'Base-case'!R12,"")</f>
        <v/>
      </c>
      <c r="AT59" s="63" t="str">
        <f>IFERROR(100*AT57/'Base-case'!R12,"")</f>
        <v/>
      </c>
      <c r="AU59" s="63" t="str">
        <f>IFERROR(100*AU57/'Base-case'!S12,"")</f>
        <v/>
      </c>
      <c r="AV59" s="63" t="str">
        <f>IFERROR(100*AV57/'Base-case'!S12,"")</f>
        <v/>
      </c>
      <c r="AW59" s="64" t="str">
        <f>IFERROR(100*AW57/'Base-case'!S12,"")</f>
        <v/>
      </c>
    </row>
    <row r="60" spans="1:49" ht="24" customHeight="1" x14ac:dyDescent="0.25">
      <c r="A60" s="430"/>
      <c r="B60" s="433"/>
      <c r="C60" s="350" t="s">
        <v>96</v>
      </c>
      <c r="D60" s="16" t="s">
        <v>156</v>
      </c>
      <c r="E60" s="63">
        <f>'Base-case'!E14-E16</f>
        <v>0</v>
      </c>
      <c r="F60" s="63">
        <f>'Base-case'!E14-F16</f>
        <v>0</v>
      </c>
      <c r="G60" s="63">
        <f>'Base-case'!E14-G16</f>
        <v>0</v>
      </c>
      <c r="H60" s="63">
        <f>'Base-case'!F14-H16</f>
        <v>0</v>
      </c>
      <c r="I60" s="63">
        <f>'Base-case'!F14-I16</f>
        <v>0</v>
      </c>
      <c r="J60" s="63">
        <f>'Base-case'!F14-J16</f>
        <v>0</v>
      </c>
      <c r="K60" s="63">
        <f>'Base-case'!G14-K16</f>
        <v>0</v>
      </c>
      <c r="L60" s="63">
        <f>'Base-case'!G14-L16</f>
        <v>0</v>
      </c>
      <c r="M60" s="63">
        <f>'Base-case'!G14-M16</f>
        <v>0</v>
      </c>
      <c r="N60" s="63">
        <f>'Base-case'!H14-N16</f>
        <v>0</v>
      </c>
      <c r="O60" s="63">
        <f>'Base-case'!H14-O16</f>
        <v>0</v>
      </c>
      <c r="P60" s="63">
        <f>'Base-case'!H14-P16</f>
        <v>0</v>
      </c>
      <c r="Q60" s="63">
        <f>'Base-case'!I14-Q16</f>
        <v>0</v>
      </c>
      <c r="R60" s="63">
        <f>'Base-case'!I14-R16</f>
        <v>0</v>
      </c>
      <c r="S60" s="63">
        <f>'Base-case'!I14-S16</f>
        <v>0</v>
      </c>
      <c r="T60" s="63">
        <f>'Base-case'!J14-T16</f>
        <v>0</v>
      </c>
      <c r="U60" s="63">
        <f>'Base-case'!J14-U16</f>
        <v>0</v>
      </c>
      <c r="V60" s="63">
        <f>'Base-case'!J14-V16</f>
        <v>0</v>
      </c>
      <c r="W60" s="63">
        <f>'Base-case'!K14-W16</f>
        <v>0</v>
      </c>
      <c r="X60" s="63">
        <f>'Base-case'!K14-X16</f>
        <v>0</v>
      </c>
      <c r="Y60" s="63">
        <f>'Base-case'!K14-Y16</f>
        <v>0</v>
      </c>
      <c r="Z60" s="63">
        <f>'Base-case'!L14-Z16</f>
        <v>0</v>
      </c>
      <c r="AA60" s="63">
        <f>'Base-case'!L14-AA16</f>
        <v>0</v>
      </c>
      <c r="AB60" s="63">
        <f>'Base-case'!L14-AB16</f>
        <v>0</v>
      </c>
      <c r="AC60" s="63">
        <f>'Base-case'!M14-AC16</f>
        <v>0</v>
      </c>
      <c r="AD60" s="63">
        <f>'Base-case'!M14-AD16</f>
        <v>0</v>
      </c>
      <c r="AE60" s="63">
        <f>'Base-case'!M14-AE16</f>
        <v>0</v>
      </c>
      <c r="AF60" s="63">
        <f>'Base-case'!N14-AF16</f>
        <v>0</v>
      </c>
      <c r="AG60" s="63">
        <f>'Base-case'!N14-AG16</f>
        <v>0</v>
      </c>
      <c r="AH60" s="63">
        <f>'Base-case'!N14-AH16</f>
        <v>0</v>
      </c>
      <c r="AI60" s="63">
        <f>'Base-case'!O14-AI16</f>
        <v>0</v>
      </c>
      <c r="AJ60" s="63">
        <f>'Base-case'!O14-AJ16</f>
        <v>0</v>
      </c>
      <c r="AK60" s="63">
        <f>'Base-case'!O14-AK16</f>
        <v>0</v>
      </c>
      <c r="AL60" s="63">
        <f>'Base-case'!P14-AL16</f>
        <v>0</v>
      </c>
      <c r="AM60" s="63">
        <f>'Base-case'!P14-AM16</f>
        <v>0</v>
      </c>
      <c r="AN60" s="63">
        <f>'Base-case'!P14-AN16</f>
        <v>0</v>
      </c>
      <c r="AO60" s="63">
        <f>'Base-case'!Q14-AO16</f>
        <v>0</v>
      </c>
      <c r="AP60" s="63">
        <f>'Base-case'!Q14-AP16</f>
        <v>0</v>
      </c>
      <c r="AQ60" s="63">
        <f>'Base-case'!Q14-AQ16</f>
        <v>0</v>
      </c>
      <c r="AR60" s="63">
        <f>'Base-case'!R14-AR16</f>
        <v>0</v>
      </c>
      <c r="AS60" s="63">
        <f>'Base-case'!R14-AS16</f>
        <v>0</v>
      </c>
      <c r="AT60" s="63">
        <f>'Base-case'!R14-AT16</f>
        <v>0</v>
      </c>
      <c r="AU60" s="63">
        <f>'Base-case'!S14-AU16</f>
        <v>0</v>
      </c>
      <c r="AV60" s="63">
        <f>'Base-case'!S14-AV16</f>
        <v>0</v>
      </c>
      <c r="AW60" s="64">
        <f>'Base-case'!S14-AW16</f>
        <v>0</v>
      </c>
    </row>
    <row r="61" spans="1:49" ht="24" customHeight="1" x14ac:dyDescent="0.25">
      <c r="A61" s="430"/>
      <c r="B61" s="433"/>
      <c r="C61" s="350"/>
      <c r="D61" s="16" t="s">
        <v>25</v>
      </c>
      <c r="E61" s="63">
        <f>E60*$E$4</f>
        <v>0</v>
      </c>
      <c r="F61" s="63">
        <f>F60*$E$4</f>
        <v>0</v>
      </c>
      <c r="G61" s="63">
        <f>G60*$E$4</f>
        <v>0</v>
      </c>
      <c r="H61" s="63">
        <f>H60*$H$4</f>
        <v>0</v>
      </c>
      <c r="I61" s="63">
        <f>I60*$H$4</f>
        <v>0</v>
      </c>
      <c r="J61" s="63">
        <f>J60*$H$4</f>
        <v>0</v>
      </c>
      <c r="K61" s="63">
        <f>K60*$K$4</f>
        <v>0</v>
      </c>
      <c r="L61" s="63">
        <f>L60*$K$4</f>
        <v>0</v>
      </c>
      <c r="M61" s="63">
        <f>M60*$K$4</f>
        <v>0</v>
      </c>
      <c r="N61" s="63">
        <f>N60*$N$4</f>
        <v>0</v>
      </c>
      <c r="O61" s="63">
        <f>O60*$N$4</f>
        <v>0</v>
      </c>
      <c r="P61" s="63">
        <f>P60*$N$4</f>
        <v>0</v>
      </c>
      <c r="Q61" s="63">
        <f>Q60*$Q$4</f>
        <v>0</v>
      </c>
      <c r="R61" s="63">
        <f>R60*$Q$4</f>
        <v>0</v>
      </c>
      <c r="S61" s="63">
        <f>S60*$Q$4</f>
        <v>0</v>
      </c>
      <c r="T61" s="63">
        <f>T60*$T$4</f>
        <v>0</v>
      </c>
      <c r="U61" s="63">
        <f>U60*$T$4</f>
        <v>0</v>
      </c>
      <c r="V61" s="63">
        <f>V60*$T$4</f>
        <v>0</v>
      </c>
      <c r="W61" s="63">
        <f>W60*$W$4</f>
        <v>0</v>
      </c>
      <c r="X61" s="63">
        <f>X60*$W$4</f>
        <v>0</v>
      </c>
      <c r="Y61" s="63">
        <f>Y60*$W$4</f>
        <v>0</v>
      </c>
      <c r="Z61" s="63">
        <f>Z60*$Z$4</f>
        <v>0</v>
      </c>
      <c r="AA61" s="63">
        <f>AA60*$Z$4</f>
        <v>0</v>
      </c>
      <c r="AB61" s="63">
        <f>AB60*$Z$4</f>
        <v>0</v>
      </c>
      <c r="AC61" s="63">
        <f>AC60*$AC$4</f>
        <v>0</v>
      </c>
      <c r="AD61" s="63">
        <f>AD60*$AC$4</f>
        <v>0</v>
      </c>
      <c r="AE61" s="63">
        <f>AE60*$AC$4</f>
        <v>0</v>
      </c>
      <c r="AF61" s="63">
        <f>AF60*$AF$4</f>
        <v>0</v>
      </c>
      <c r="AG61" s="63">
        <f>AG60*$AF$4</f>
        <v>0</v>
      </c>
      <c r="AH61" s="63">
        <f>AH60*$AF$4</f>
        <v>0</v>
      </c>
      <c r="AI61" s="63">
        <f>AI60*$AI$4</f>
        <v>0</v>
      </c>
      <c r="AJ61" s="63">
        <f>AJ60*$AI$4</f>
        <v>0</v>
      </c>
      <c r="AK61" s="63">
        <f>AK60*$AI$4</f>
        <v>0</v>
      </c>
      <c r="AL61" s="63">
        <f>AL60*$AL$4</f>
        <v>0</v>
      </c>
      <c r="AM61" s="63">
        <f>AM60*$AL$4</f>
        <v>0</v>
      </c>
      <c r="AN61" s="63">
        <f>AN60*$AL$4</f>
        <v>0</v>
      </c>
      <c r="AO61" s="63">
        <f>AO60*$AO$4</f>
        <v>0</v>
      </c>
      <c r="AP61" s="63">
        <f>AP60*$AO$4</f>
        <v>0</v>
      </c>
      <c r="AQ61" s="63">
        <f>AQ60*$AO$4</f>
        <v>0</v>
      </c>
      <c r="AR61" s="63">
        <f>AR60*$AR$4</f>
        <v>0</v>
      </c>
      <c r="AS61" s="63">
        <f>AS60*$AR$4</f>
        <v>0</v>
      </c>
      <c r="AT61" s="63">
        <f>AT60*$AR$4</f>
        <v>0</v>
      </c>
      <c r="AU61" s="63">
        <f>AU60*$AU$4</f>
        <v>0</v>
      </c>
      <c r="AV61" s="63">
        <f>AV60*$AU$4</f>
        <v>0</v>
      </c>
      <c r="AW61" s="64">
        <f>AW60*$AU$4</f>
        <v>0</v>
      </c>
    </row>
    <row r="62" spans="1:49" ht="24" customHeight="1" x14ac:dyDescent="0.25">
      <c r="A62" s="430"/>
      <c r="B62" s="433"/>
      <c r="C62" s="350"/>
      <c r="D62" s="16" t="s">
        <v>92</v>
      </c>
      <c r="E62" s="63" t="str">
        <f>IFERROR(100*E60/'Base-case'!E14,"")</f>
        <v/>
      </c>
      <c r="F62" s="63" t="str">
        <f>IFERROR(100*F60/'Base-case'!E14,"")</f>
        <v/>
      </c>
      <c r="G62" s="63" t="str">
        <f>IFERROR(100*G60/'Base-case'!E14,"")</f>
        <v/>
      </c>
      <c r="H62" s="63" t="str">
        <f>IFERROR(100*H60/'Base-case'!F14,"")</f>
        <v/>
      </c>
      <c r="I62" s="63" t="str">
        <f>IFERROR(100*I60/'Base-case'!F14,"")</f>
        <v/>
      </c>
      <c r="J62" s="63" t="str">
        <f>IFERROR(100*J60/'Base-case'!F14,"")</f>
        <v/>
      </c>
      <c r="K62" s="63" t="str">
        <f>IFERROR(100*K60/'Base-case'!G14,"")</f>
        <v/>
      </c>
      <c r="L62" s="63" t="str">
        <f>IFERROR(100*L60/'Base-case'!G14,"")</f>
        <v/>
      </c>
      <c r="M62" s="63" t="str">
        <f>IFERROR(100*M60/'Base-case'!G14,"")</f>
        <v/>
      </c>
      <c r="N62" s="63" t="str">
        <f>IFERROR(100*N60/'Base-case'!H14,"")</f>
        <v/>
      </c>
      <c r="O62" s="63" t="str">
        <f>IFERROR(100*O60/'Base-case'!H14,"")</f>
        <v/>
      </c>
      <c r="P62" s="63" t="str">
        <f>IFERROR(100*P60/'Base-case'!H14,"")</f>
        <v/>
      </c>
      <c r="Q62" s="63" t="str">
        <f>IFERROR(100*Q60/'Base-case'!I14,"")</f>
        <v/>
      </c>
      <c r="R62" s="63" t="str">
        <f>IFERROR(100*R60/'Base-case'!I14,"")</f>
        <v/>
      </c>
      <c r="S62" s="63" t="str">
        <f>IFERROR(100*S60/'Base-case'!I14,"")</f>
        <v/>
      </c>
      <c r="T62" s="63" t="str">
        <f>IFERROR(100*T60/'Base-case'!J14,"")</f>
        <v/>
      </c>
      <c r="U62" s="63" t="str">
        <f>IFERROR(100*U60/'Base-case'!J14,"")</f>
        <v/>
      </c>
      <c r="V62" s="63" t="str">
        <f>IFERROR(100*V60/'Base-case'!J14,"")</f>
        <v/>
      </c>
      <c r="W62" s="63" t="str">
        <f>IFERROR(100*W60/'Base-case'!K14,"")</f>
        <v/>
      </c>
      <c r="X62" s="63" t="str">
        <f>IFERROR(100*X60/'Base-case'!K14,"")</f>
        <v/>
      </c>
      <c r="Y62" s="63" t="str">
        <f>IFERROR(100*Y60/'Base-case'!K14,"")</f>
        <v/>
      </c>
      <c r="Z62" s="63" t="str">
        <f>IFERROR(100*Z60/'Base-case'!L14,"")</f>
        <v/>
      </c>
      <c r="AA62" s="63" t="str">
        <f>IFERROR(100*AA60/'Base-case'!L14,"")</f>
        <v/>
      </c>
      <c r="AB62" s="63" t="str">
        <f>IFERROR(100*AB60/'Base-case'!L14,"")</f>
        <v/>
      </c>
      <c r="AC62" s="63" t="str">
        <f>IFERROR(100*AC60/'Base-case'!M14,"")</f>
        <v/>
      </c>
      <c r="AD62" s="63" t="str">
        <f>IFERROR(100*AD60/'Base-case'!M14,"")</f>
        <v/>
      </c>
      <c r="AE62" s="63" t="str">
        <f>IFERROR(100*AE60/'Base-case'!M14,"")</f>
        <v/>
      </c>
      <c r="AF62" s="63" t="str">
        <f>IFERROR(100*AF60/'Base-case'!N14,"")</f>
        <v/>
      </c>
      <c r="AG62" s="63" t="str">
        <f>IFERROR(100*AG60/'Base-case'!N14,"")</f>
        <v/>
      </c>
      <c r="AH62" s="63" t="str">
        <f>IFERROR(100*AH60/'Base-case'!N14,"")</f>
        <v/>
      </c>
      <c r="AI62" s="63" t="str">
        <f>IFERROR(100*AI60/'Base-case'!O14,"")</f>
        <v/>
      </c>
      <c r="AJ62" s="63" t="str">
        <f>IFERROR(100*AJ60/'Base-case'!O14,"")</f>
        <v/>
      </c>
      <c r="AK62" s="63" t="str">
        <f>IFERROR(100*AK60/'Base-case'!O14,"")</f>
        <v/>
      </c>
      <c r="AL62" s="63" t="str">
        <f>IFERROR(100*AL60/'Base-case'!P14,"")</f>
        <v/>
      </c>
      <c r="AM62" s="63" t="str">
        <f>IFERROR(100*AM60/'Base-case'!P14,"")</f>
        <v/>
      </c>
      <c r="AN62" s="63" t="str">
        <f>IFERROR(100*AN60/'Base-case'!P14,"")</f>
        <v/>
      </c>
      <c r="AO62" s="63" t="str">
        <f>IFERROR(100*AO60/'Base-case'!Q14,"")</f>
        <v/>
      </c>
      <c r="AP62" s="63" t="str">
        <f>IFERROR(100*AP60/'Base-case'!Q14,"")</f>
        <v/>
      </c>
      <c r="AQ62" s="63" t="str">
        <f>IFERROR(100*AQ60/'Base-case'!Q14,"")</f>
        <v/>
      </c>
      <c r="AR62" s="63" t="str">
        <f>IFERROR(100*AR60/'Base-case'!R14,"")</f>
        <v/>
      </c>
      <c r="AS62" s="63" t="str">
        <f>IFERROR(100*AS60/'Base-case'!R14,"")</f>
        <v/>
      </c>
      <c r="AT62" s="63" t="str">
        <f>IFERROR(100*AT60/'Base-case'!R14,"")</f>
        <v/>
      </c>
      <c r="AU62" s="63" t="str">
        <f>IFERROR(100*AU60/'Base-case'!S14,"")</f>
        <v/>
      </c>
      <c r="AV62" s="63" t="str">
        <f>IFERROR(100*AV60/'Base-case'!S14,"")</f>
        <v/>
      </c>
      <c r="AW62" s="64" t="str">
        <f>IFERROR(100*AW60/'Base-case'!S14,"")</f>
        <v/>
      </c>
    </row>
    <row r="63" spans="1:49" ht="24" customHeight="1" x14ac:dyDescent="0.25">
      <c r="A63" s="430"/>
      <c r="B63" s="433"/>
      <c r="C63" s="350" t="s">
        <v>97</v>
      </c>
      <c r="D63" s="16" t="s">
        <v>156</v>
      </c>
      <c r="E63" s="63">
        <f>'Base-case'!E16-E18</f>
        <v>0</v>
      </c>
      <c r="F63" s="63">
        <f>'Base-case'!E16-F18</f>
        <v>0</v>
      </c>
      <c r="G63" s="63">
        <f>'Base-case'!E16-G18</f>
        <v>0</v>
      </c>
      <c r="H63" s="63">
        <f>'Base-case'!F16-H18</f>
        <v>0</v>
      </c>
      <c r="I63" s="63">
        <f>'Base-case'!F16-I18</f>
        <v>0</v>
      </c>
      <c r="J63" s="63">
        <f>'Base-case'!F16-J18</f>
        <v>0</v>
      </c>
      <c r="K63" s="63">
        <f>'Base-case'!G16-K18</f>
        <v>0</v>
      </c>
      <c r="L63" s="63">
        <f>'Base-case'!G16-L18</f>
        <v>0</v>
      </c>
      <c r="M63" s="63">
        <f>'Base-case'!G16-M18</f>
        <v>0</v>
      </c>
      <c r="N63" s="63">
        <f>'Base-case'!H16-N18</f>
        <v>0</v>
      </c>
      <c r="O63" s="63">
        <f>'Base-case'!H16-O18</f>
        <v>0</v>
      </c>
      <c r="P63" s="63">
        <f>'Base-case'!H16-P18</f>
        <v>0</v>
      </c>
      <c r="Q63" s="63">
        <f>'Base-case'!I16-Q18</f>
        <v>0</v>
      </c>
      <c r="R63" s="63">
        <f>'Base-case'!I16-R18</f>
        <v>0</v>
      </c>
      <c r="S63" s="63">
        <f>'Base-case'!I16-S18</f>
        <v>0</v>
      </c>
      <c r="T63" s="63">
        <f>'Base-case'!J16-T18</f>
        <v>0</v>
      </c>
      <c r="U63" s="63">
        <f>'Base-case'!J16-U18</f>
        <v>0</v>
      </c>
      <c r="V63" s="63">
        <f>'Base-case'!J16-V18</f>
        <v>0</v>
      </c>
      <c r="W63" s="63">
        <f>'Base-case'!K16-W18</f>
        <v>0</v>
      </c>
      <c r="X63" s="63">
        <f>'Base-case'!K16-X18</f>
        <v>0</v>
      </c>
      <c r="Y63" s="63">
        <f>'Base-case'!K16-Y18</f>
        <v>0</v>
      </c>
      <c r="Z63" s="63">
        <f>'Base-case'!L16-Z18</f>
        <v>0</v>
      </c>
      <c r="AA63" s="63">
        <f>'Base-case'!L16-AA18</f>
        <v>0</v>
      </c>
      <c r="AB63" s="63">
        <f>'Base-case'!L16-AB18</f>
        <v>0</v>
      </c>
      <c r="AC63" s="63">
        <f>'Base-case'!M16-AC18</f>
        <v>0</v>
      </c>
      <c r="AD63" s="63">
        <f>'Base-case'!M16-AD18</f>
        <v>0</v>
      </c>
      <c r="AE63" s="63">
        <f>'Base-case'!M16-AE18</f>
        <v>0</v>
      </c>
      <c r="AF63" s="63">
        <f>'Base-case'!N16-AF18</f>
        <v>0</v>
      </c>
      <c r="AG63" s="63">
        <f>'Base-case'!N16-AG18</f>
        <v>0</v>
      </c>
      <c r="AH63" s="63">
        <f>'Base-case'!N16-AH18</f>
        <v>0</v>
      </c>
      <c r="AI63" s="63">
        <f>'Base-case'!O16-AI18</f>
        <v>0</v>
      </c>
      <c r="AJ63" s="63">
        <f>'Base-case'!O16-AJ18</f>
        <v>0</v>
      </c>
      <c r="AK63" s="63">
        <f>'Base-case'!O16-AK18</f>
        <v>0</v>
      </c>
      <c r="AL63" s="63">
        <f>'Base-case'!P16-AL18</f>
        <v>0</v>
      </c>
      <c r="AM63" s="63">
        <f>'Base-case'!P16-AM18</f>
        <v>0</v>
      </c>
      <c r="AN63" s="63">
        <f>'Base-case'!P16-AN18</f>
        <v>0</v>
      </c>
      <c r="AO63" s="63">
        <f>'Base-case'!Q16-AO18</f>
        <v>0</v>
      </c>
      <c r="AP63" s="63">
        <f>'Base-case'!Q16-AP18</f>
        <v>0</v>
      </c>
      <c r="AQ63" s="63">
        <f>'Base-case'!Q16-AQ18</f>
        <v>0</v>
      </c>
      <c r="AR63" s="63">
        <f>'Base-case'!R16-AR18</f>
        <v>0</v>
      </c>
      <c r="AS63" s="63">
        <f>'Base-case'!R16-AS18</f>
        <v>0</v>
      </c>
      <c r="AT63" s="63">
        <f>'Base-case'!R16-AT18</f>
        <v>0</v>
      </c>
      <c r="AU63" s="63">
        <f>'Base-case'!S16-AU18</f>
        <v>0</v>
      </c>
      <c r="AV63" s="63">
        <f>'Base-case'!S16-AV18</f>
        <v>0</v>
      </c>
      <c r="AW63" s="64">
        <f>'Base-case'!S16-AW18</f>
        <v>0</v>
      </c>
    </row>
    <row r="64" spans="1:49" ht="24" customHeight="1" x14ac:dyDescent="0.25">
      <c r="A64" s="430"/>
      <c r="B64" s="433"/>
      <c r="C64" s="350"/>
      <c r="D64" s="16" t="s">
        <v>25</v>
      </c>
      <c r="E64" s="63">
        <f>E63*$E$4</f>
        <v>0</v>
      </c>
      <c r="F64" s="63">
        <f>F63*$E$4</f>
        <v>0</v>
      </c>
      <c r="G64" s="63">
        <f>G63*$E$4</f>
        <v>0</v>
      </c>
      <c r="H64" s="63">
        <f>H63*$H$4</f>
        <v>0</v>
      </c>
      <c r="I64" s="63">
        <f>I63*$H$4</f>
        <v>0</v>
      </c>
      <c r="J64" s="63">
        <f>J63*$H$4</f>
        <v>0</v>
      </c>
      <c r="K64" s="63">
        <f>K63*$K$4</f>
        <v>0</v>
      </c>
      <c r="L64" s="63">
        <f>L63*$K$4</f>
        <v>0</v>
      </c>
      <c r="M64" s="63">
        <f>M63*$K$4</f>
        <v>0</v>
      </c>
      <c r="N64" s="63">
        <f>N63*$N$4</f>
        <v>0</v>
      </c>
      <c r="O64" s="63">
        <f>O63*$N$4</f>
        <v>0</v>
      </c>
      <c r="P64" s="63">
        <f>P63*$N$4</f>
        <v>0</v>
      </c>
      <c r="Q64" s="63">
        <f>Q63*$Q$4</f>
        <v>0</v>
      </c>
      <c r="R64" s="63">
        <f>R63*$Q$4</f>
        <v>0</v>
      </c>
      <c r="S64" s="63">
        <f>S63*$Q$4</f>
        <v>0</v>
      </c>
      <c r="T64" s="63">
        <f>T63*$T$4</f>
        <v>0</v>
      </c>
      <c r="U64" s="63">
        <f>U63*$T$4</f>
        <v>0</v>
      </c>
      <c r="V64" s="63">
        <f>V63*$T$4</f>
        <v>0</v>
      </c>
      <c r="W64" s="63">
        <f>W63*$W$4</f>
        <v>0</v>
      </c>
      <c r="X64" s="63">
        <f>X63*$W$4</f>
        <v>0</v>
      </c>
      <c r="Y64" s="63">
        <f>Y63*$W$4</f>
        <v>0</v>
      </c>
      <c r="Z64" s="63">
        <f>Z63*$Z$4</f>
        <v>0</v>
      </c>
      <c r="AA64" s="63">
        <f>AA63*$Z$4</f>
        <v>0</v>
      </c>
      <c r="AB64" s="63">
        <f>AB63*$Z$4</f>
        <v>0</v>
      </c>
      <c r="AC64" s="63">
        <f>AC63*$AC$4</f>
        <v>0</v>
      </c>
      <c r="AD64" s="63">
        <f>AD63*$AC$4</f>
        <v>0</v>
      </c>
      <c r="AE64" s="63">
        <f>AE63*$AC$4</f>
        <v>0</v>
      </c>
      <c r="AF64" s="63">
        <f>AF63*$AF$4</f>
        <v>0</v>
      </c>
      <c r="AG64" s="63">
        <f>AG63*$AF$4</f>
        <v>0</v>
      </c>
      <c r="AH64" s="63">
        <f>AH63*$AF$4</f>
        <v>0</v>
      </c>
      <c r="AI64" s="63">
        <f>AI63*$AI$4</f>
        <v>0</v>
      </c>
      <c r="AJ64" s="63">
        <f>AJ63*$AI$4</f>
        <v>0</v>
      </c>
      <c r="AK64" s="63">
        <f>AK63*$AI$4</f>
        <v>0</v>
      </c>
      <c r="AL64" s="63">
        <f>AL63*$AL$4</f>
        <v>0</v>
      </c>
      <c r="AM64" s="63">
        <f>AM63*$AL$4</f>
        <v>0</v>
      </c>
      <c r="AN64" s="63">
        <f>AN63*$AL$4</f>
        <v>0</v>
      </c>
      <c r="AO64" s="63">
        <f>AO63*$AO$4</f>
        <v>0</v>
      </c>
      <c r="AP64" s="63">
        <f>AP63*$AO$4</f>
        <v>0</v>
      </c>
      <c r="AQ64" s="63">
        <f>AQ63*$AO$4</f>
        <v>0</v>
      </c>
      <c r="AR64" s="63">
        <f>AR63*$AR$4</f>
        <v>0</v>
      </c>
      <c r="AS64" s="63">
        <f>AS63*$AR$4</f>
        <v>0</v>
      </c>
      <c r="AT64" s="63">
        <f>AT63*$AR$4</f>
        <v>0</v>
      </c>
      <c r="AU64" s="63">
        <f>AU63*$AU$4</f>
        <v>0</v>
      </c>
      <c r="AV64" s="63">
        <f>AV63*$AU$4</f>
        <v>0</v>
      </c>
      <c r="AW64" s="64">
        <f>AW63*$AU$4</f>
        <v>0</v>
      </c>
    </row>
    <row r="65" spans="1:49" ht="24" customHeight="1" x14ac:dyDescent="0.25">
      <c r="A65" s="430"/>
      <c r="B65" s="433"/>
      <c r="C65" s="350"/>
      <c r="D65" s="16" t="s">
        <v>92</v>
      </c>
      <c r="E65" s="63" t="str">
        <f>IFERROR(100*E63/'Base-case'!E16,"")</f>
        <v/>
      </c>
      <c r="F65" s="63" t="str">
        <f>IFERROR(100*F63/'Base-case'!E16,"")</f>
        <v/>
      </c>
      <c r="G65" s="63" t="str">
        <f>IFERROR(100*G63/'Base-case'!E16,"")</f>
        <v/>
      </c>
      <c r="H65" s="63" t="str">
        <f>IFERROR(100*H63/'Base-case'!F16,"")</f>
        <v/>
      </c>
      <c r="I65" s="63" t="str">
        <f>IFERROR(100*I63/'Base-case'!F16,"")</f>
        <v/>
      </c>
      <c r="J65" s="63" t="str">
        <f>IFERROR(100*J63/'Base-case'!F16,"")</f>
        <v/>
      </c>
      <c r="K65" s="63" t="str">
        <f>IFERROR(100*K63/'Base-case'!G16,"")</f>
        <v/>
      </c>
      <c r="L65" s="63" t="str">
        <f>IFERROR(100*L63/'Base-case'!G16,"")</f>
        <v/>
      </c>
      <c r="M65" s="63" t="str">
        <f>IFERROR(100*M63/'Base-case'!G16,"")</f>
        <v/>
      </c>
      <c r="N65" s="63" t="str">
        <f>IFERROR(100*N63/'Base-case'!H16,"")</f>
        <v/>
      </c>
      <c r="O65" s="63" t="str">
        <f>IFERROR(100*O63/'Base-case'!H16,"")</f>
        <v/>
      </c>
      <c r="P65" s="63" t="str">
        <f>IFERROR(100*P63/'Base-case'!H16,"")</f>
        <v/>
      </c>
      <c r="Q65" s="63" t="str">
        <f>IFERROR(100*Q63/'Base-case'!I16,"")</f>
        <v/>
      </c>
      <c r="R65" s="63" t="str">
        <f>IFERROR(100*R63/'Base-case'!I16,"")</f>
        <v/>
      </c>
      <c r="S65" s="63" t="str">
        <f>IFERROR(100*S63/'Base-case'!I16,"")</f>
        <v/>
      </c>
      <c r="T65" s="63" t="str">
        <f>IFERROR(100*T63/'Base-case'!J16,"")</f>
        <v/>
      </c>
      <c r="U65" s="63" t="str">
        <f>IFERROR(100*U63/'Base-case'!J16,"")</f>
        <v/>
      </c>
      <c r="V65" s="63" t="str">
        <f>IFERROR(100*V63/'Base-case'!J16,"")</f>
        <v/>
      </c>
      <c r="W65" s="63" t="str">
        <f>IFERROR(100*W63/'Base-case'!K16,"")</f>
        <v/>
      </c>
      <c r="X65" s="63" t="str">
        <f>IFERROR(100*X63/'Base-case'!K16,"")</f>
        <v/>
      </c>
      <c r="Y65" s="63" t="str">
        <f>IFERROR(100*Y63/'Base-case'!K16,"")</f>
        <v/>
      </c>
      <c r="Z65" s="63" t="str">
        <f>IFERROR(100*Z63/'Base-case'!L16,"")</f>
        <v/>
      </c>
      <c r="AA65" s="63" t="str">
        <f>IFERROR(100*AA63/'Base-case'!L16,"")</f>
        <v/>
      </c>
      <c r="AB65" s="63" t="str">
        <f>IFERROR(100*AB63/'Base-case'!L16,"")</f>
        <v/>
      </c>
      <c r="AC65" s="63" t="str">
        <f>IFERROR(100*AC63/'Base-case'!M16,"")</f>
        <v/>
      </c>
      <c r="AD65" s="63" t="str">
        <f>IFERROR(100*AD63/'Base-case'!M16,"")</f>
        <v/>
      </c>
      <c r="AE65" s="63" t="str">
        <f>IFERROR(100*AE63/'Base-case'!M16,"")</f>
        <v/>
      </c>
      <c r="AF65" s="63" t="str">
        <f>IFERROR(100*AF63/'Base-case'!N16,"")</f>
        <v/>
      </c>
      <c r="AG65" s="63" t="str">
        <f>IFERROR(100*AG63/'Base-case'!N16,"")</f>
        <v/>
      </c>
      <c r="AH65" s="63" t="str">
        <f>IFERROR(100*AH63/'Base-case'!N16,"")</f>
        <v/>
      </c>
      <c r="AI65" s="63" t="str">
        <f>IFERROR(100*AI63/'Base-case'!O16,"")</f>
        <v/>
      </c>
      <c r="AJ65" s="63" t="str">
        <f>IFERROR(100*AJ63/'Base-case'!O16,"")</f>
        <v/>
      </c>
      <c r="AK65" s="63" t="str">
        <f>IFERROR(100*AK63/'Base-case'!O16,"")</f>
        <v/>
      </c>
      <c r="AL65" s="63" t="str">
        <f>IFERROR(100*AL63/'Base-case'!P16,"")</f>
        <v/>
      </c>
      <c r="AM65" s="63" t="str">
        <f>IFERROR(100*AM63/'Base-case'!P16,"")</f>
        <v/>
      </c>
      <c r="AN65" s="63" t="str">
        <f>IFERROR(100*AN63/'Base-case'!P16,"")</f>
        <v/>
      </c>
      <c r="AO65" s="63" t="str">
        <f>IFERROR(100*AO63/'Base-case'!Q16,"")</f>
        <v/>
      </c>
      <c r="AP65" s="63" t="str">
        <f>IFERROR(100*AP63/'Base-case'!Q16,"")</f>
        <v/>
      </c>
      <c r="AQ65" s="63" t="str">
        <f>IFERROR(100*AQ63/'Base-case'!Q16,"")</f>
        <v/>
      </c>
      <c r="AR65" s="63" t="str">
        <f>IFERROR(100*AR63/'Base-case'!R16,"")</f>
        <v/>
      </c>
      <c r="AS65" s="63" t="str">
        <f>IFERROR(100*AS63/'Base-case'!R16,"")</f>
        <v/>
      </c>
      <c r="AT65" s="63" t="str">
        <f>IFERROR(100*AT63/'Base-case'!R16,"")</f>
        <v/>
      </c>
      <c r="AU65" s="63" t="str">
        <f>IFERROR(100*AU63/'Base-case'!S16,"")</f>
        <v/>
      </c>
      <c r="AV65" s="63" t="str">
        <f>IFERROR(100*AV63/'Base-case'!S16,"")</f>
        <v/>
      </c>
      <c r="AW65" s="64" t="str">
        <f>IFERROR(100*AW63/'Base-case'!S16,"")</f>
        <v/>
      </c>
    </row>
    <row r="66" spans="1:49" ht="24" customHeight="1" x14ac:dyDescent="0.25">
      <c r="A66" s="430"/>
      <c r="B66" s="433"/>
      <c r="C66" s="350" t="s">
        <v>190</v>
      </c>
      <c r="D66" s="16" t="s">
        <v>156</v>
      </c>
      <c r="E66" s="63">
        <f>-('Base-case'!E18-E20)</f>
        <v>0</v>
      </c>
      <c r="F66" s="63">
        <f>-('Base-case'!E18-F20)</f>
        <v>0</v>
      </c>
      <c r="G66" s="63">
        <f>-('Base-case'!E18-G20)</f>
        <v>0</v>
      </c>
      <c r="H66" s="63">
        <f>-('Base-case'!F18-H20)</f>
        <v>0</v>
      </c>
      <c r="I66" s="63">
        <f>-('Base-case'!F18-I20)</f>
        <v>0</v>
      </c>
      <c r="J66" s="63">
        <f>-('Base-case'!F18-J20)</f>
        <v>0</v>
      </c>
      <c r="K66" s="63">
        <f>-('Base-case'!G18-K20)</f>
        <v>0</v>
      </c>
      <c r="L66" s="63">
        <f>-('Base-case'!G18-L20)</f>
        <v>0</v>
      </c>
      <c r="M66" s="63">
        <f>-('Base-case'!G18-M20)</f>
        <v>0</v>
      </c>
      <c r="N66" s="63">
        <f>-('Base-case'!H18-N20)</f>
        <v>0</v>
      </c>
      <c r="O66" s="63">
        <f>-('Base-case'!H18-O20)</f>
        <v>0</v>
      </c>
      <c r="P66" s="63">
        <f>-('Base-case'!H18-P20)</f>
        <v>0</v>
      </c>
      <c r="Q66" s="63">
        <f>-('Base-case'!I18-Q20)</f>
        <v>0</v>
      </c>
      <c r="R66" s="63">
        <f>-('Base-case'!I18-R20)</f>
        <v>0</v>
      </c>
      <c r="S66" s="63">
        <f>-('Base-case'!I18-S20)</f>
        <v>0</v>
      </c>
      <c r="T66" s="63">
        <f>-('Base-case'!J18-T20)</f>
        <v>0</v>
      </c>
      <c r="U66" s="63">
        <f>-('Base-case'!J18-U20)</f>
        <v>0</v>
      </c>
      <c r="V66" s="63">
        <f>-('Base-case'!J18-V20)</f>
        <v>0</v>
      </c>
      <c r="W66" s="63">
        <f>-('Base-case'!K18-W20)</f>
        <v>0</v>
      </c>
      <c r="X66" s="63">
        <f>-('Base-case'!K18-X20)</f>
        <v>0</v>
      </c>
      <c r="Y66" s="63">
        <f>-('Base-case'!K18-Y20)</f>
        <v>0</v>
      </c>
      <c r="Z66" s="63">
        <f>-('Base-case'!L18-Z20)</f>
        <v>0</v>
      </c>
      <c r="AA66" s="63">
        <f>-('Base-case'!L18-AA20)</f>
        <v>0</v>
      </c>
      <c r="AB66" s="63">
        <f>-('Base-case'!L18-AB20)</f>
        <v>0</v>
      </c>
      <c r="AC66" s="63">
        <f>-('Base-case'!M18-AC20)</f>
        <v>0</v>
      </c>
      <c r="AD66" s="63">
        <f>-('Base-case'!M18-AD20)</f>
        <v>0</v>
      </c>
      <c r="AE66" s="63">
        <f>-('Base-case'!M18-AE20)</f>
        <v>0</v>
      </c>
      <c r="AF66" s="63">
        <f>-('Base-case'!N18-AF20)</f>
        <v>0</v>
      </c>
      <c r="AG66" s="63">
        <f>-('Base-case'!N18-AG20)</f>
        <v>0</v>
      </c>
      <c r="AH66" s="63">
        <f>-('Base-case'!N18-AH20)</f>
        <v>0</v>
      </c>
      <c r="AI66" s="63">
        <f>-('Base-case'!O18-AI20)</f>
        <v>0</v>
      </c>
      <c r="AJ66" s="63">
        <f>-('Base-case'!O18-AJ20)</f>
        <v>0</v>
      </c>
      <c r="AK66" s="63">
        <f>-('Base-case'!O18-AK20)</f>
        <v>0</v>
      </c>
      <c r="AL66" s="63">
        <f>-('Base-case'!P18-AL20)</f>
        <v>0</v>
      </c>
      <c r="AM66" s="63">
        <f>-('Base-case'!P18-AM20)</f>
        <v>0</v>
      </c>
      <c r="AN66" s="63">
        <f>-('Base-case'!P18-AN20)</f>
        <v>0</v>
      </c>
      <c r="AO66" s="63">
        <f>-('Base-case'!Q18-AO20)</f>
        <v>0</v>
      </c>
      <c r="AP66" s="63">
        <f>-('Base-case'!Q18-AP20)</f>
        <v>0</v>
      </c>
      <c r="AQ66" s="63">
        <f>-('Base-case'!Q18-AQ20)</f>
        <v>0</v>
      </c>
      <c r="AR66" s="63">
        <f>-('Base-case'!R18-AR20)</f>
        <v>0</v>
      </c>
      <c r="AS66" s="63">
        <f>-('Base-case'!R18-AS20)</f>
        <v>0</v>
      </c>
      <c r="AT66" s="63">
        <f>-('Base-case'!R18-AT20)</f>
        <v>0</v>
      </c>
      <c r="AU66" s="63">
        <f>-('Base-case'!S18-AU20)</f>
        <v>0</v>
      </c>
      <c r="AV66" s="63">
        <f>-('Base-case'!S18-AV20)</f>
        <v>0</v>
      </c>
      <c r="AW66" s="64">
        <f>-('Base-case'!S18-AW20)</f>
        <v>0</v>
      </c>
    </row>
    <row r="67" spans="1:49" ht="24" customHeight="1" x14ac:dyDescent="0.25">
      <c r="A67" s="430"/>
      <c r="B67" s="433"/>
      <c r="C67" s="350"/>
      <c r="D67" s="16" t="s">
        <v>25</v>
      </c>
      <c r="E67" s="63">
        <f>E66*$E$4</f>
        <v>0</v>
      </c>
      <c r="F67" s="63">
        <f>F66*$E$4</f>
        <v>0</v>
      </c>
      <c r="G67" s="63">
        <f>G66*$E$4</f>
        <v>0</v>
      </c>
      <c r="H67" s="63">
        <f>H66*$H$4</f>
        <v>0</v>
      </c>
      <c r="I67" s="63">
        <f>I66*$H$4</f>
        <v>0</v>
      </c>
      <c r="J67" s="63">
        <f>J66*$H$4</f>
        <v>0</v>
      </c>
      <c r="K67" s="63">
        <f>K66*$K$4</f>
        <v>0</v>
      </c>
      <c r="L67" s="63">
        <f>L66*$K$4</f>
        <v>0</v>
      </c>
      <c r="M67" s="63">
        <f>M66*$K$4</f>
        <v>0</v>
      </c>
      <c r="N67" s="63">
        <f>N66*$N$4</f>
        <v>0</v>
      </c>
      <c r="O67" s="63">
        <f>O66*$N$4</f>
        <v>0</v>
      </c>
      <c r="P67" s="63">
        <f>P66*$N$4</f>
        <v>0</v>
      </c>
      <c r="Q67" s="63">
        <f>Q66*$Q$4</f>
        <v>0</v>
      </c>
      <c r="R67" s="63">
        <f>R66*$Q$4</f>
        <v>0</v>
      </c>
      <c r="S67" s="63">
        <f>S66*$Q$4</f>
        <v>0</v>
      </c>
      <c r="T67" s="63">
        <f>T66*$T$4</f>
        <v>0</v>
      </c>
      <c r="U67" s="63">
        <f>U66*$T$4</f>
        <v>0</v>
      </c>
      <c r="V67" s="63">
        <f>V66*$T$4</f>
        <v>0</v>
      </c>
      <c r="W67" s="63">
        <f>W66*$W$4</f>
        <v>0</v>
      </c>
      <c r="X67" s="63">
        <f>X66*$W$4</f>
        <v>0</v>
      </c>
      <c r="Y67" s="63">
        <f>Y66*$W$4</f>
        <v>0</v>
      </c>
      <c r="Z67" s="63">
        <f>Z66*$Z$4</f>
        <v>0</v>
      </c>
      <c r="AA67" s="63">
        <f>AA66*$Z$4</f>
        <v>0</v>
      </c>
      <c r="AB67" s="63">
        <f>AB66*$Z$4</f>
        <v>0</v>
      </c>
      <c r="AC67" s="63">
        <f>AC66*$AC$4</f>
        <v>0</v>
      </c>
      <c r="AD67" s="63">
        <f>AD66*$AC$4</f>
        <v>0</v>
      </c>
      <c r="AE67" s="63">
        <f>AE66*$AC$4</f>
        <v>0</v>
      </c>
      <c r="AF67" s="63">
        <f>AF66*$AF$4</f>
        <v>0</v>
      </c>
      <c r="AG67" s="63">
        <f>AG66*$AF$4</f>
        <v>0</v>
      </c>
      <c r="AH67" s="63">
        <f>AH66*$AF$4</f>
        <v>0</v>
      </c>
      <c r="AI67" s="63">
        <f>AI66*$AI$4</f>
        <v>0</v>
      </c>
      <c r="AJ67" s="63">
        <f>AJ66*$AI$4</f>
        <v>0</v>
      </c>
      <c r="AK67" s="63">
        <f>AK66*$AI$4</f>
        <v>0</v>
      </c>
      <c r="AL67" s="63">
        <f>AL66*$AL$4</f>
        <v>0</v>
      </c>
      <c r="AM67" s="63">
        <f>AM66*$AL$4</f>
        <v>0</v>
      </c>
      <c r="AN67" s="63">
        <f>AN66*$AL$4</f>
        <v>0</v>
      </c>
      <c r="AO67" s="63">
        <f>AO66*$AO$4</f>
        <v>0</v>
      </c>
      <c r="AP67" s="63">
        <f>AP66*$AO$4</f>
        <v>0</v>
      </c>
      <c r="AQ67" s="63">
        <f>AQ66*$AO$4</f>
        <v>0</v>
      </c>
      <c r="AR67" s="63">
        <f>AR66*$AR$4</f>
        <v>0</v>
      </c>
      <c r="AS67" s="63">
        <f>AS66*$AR$4</f>
        <v>0</v>
      </c>
      <c r="AT67" s="63">
        <f>AT66*$AR$4</f>
        <v>0</v>
      </c>
      <c r="AU67" s="63">
        <f>AU66*$AU$4</f>
        <v>0</v>
      </c>
      <c r="AV67" s="63">
        <f>AV66*$AU$4</f>
        <v>0</v>
      </c>
      <c r="AW67" s="64">
        <f>AW66*$AU$4</f>
        <v>0</v>
      </c>
    </row>
    <row r="68" spans="1:49" ht="24" customHeight="1" thickBot="1" x14ac:dyDescent="0.3">
      <c r="A68" s="430"/>
      <c r="B68" s="434"/>
      <c r="C68" s="372"/>
      <c r="D68" s="97" t="s">
        <v>92</v>
      </c>
      <c r="E68" s="73" t="str">
        <f>IFERROR(100*E66/'Base-case'!E18,"")</f>
        <v/>
      </c>
      <c r="F68" s="73" t="str">
        <f>IFERROR(100*F66/'Base-case'!E18,"")</f>
        <v/>
      </c>
      <c r="G68" s="73" t="str">
        <f>IFERROR(100*G66/'Base-case'!E18,"")</f>
        <v/>
      </c>
      <c r="H68" s="73" t="str">
        <f>IFERROR(100*H66/'Base-case'!F18,"")</f>
        <v/>
      </c>
      <c r="I68" s="73" t="str">
        <f>IFERROR(100*I66/'Base-case'!F18,"")</f>
        <v/>
      </c>
      <c r="J68" s="73" t="str">
        <f>IFERROR(100*J66/'Base-case'!F18,"")</f>
        <v/>
      </c>
      <c r="K68" s="73" t="str">
        <f>IFERROR(100*K66/'Base-case'!G18,"")</f>
        <v/>
      </c>
      <c r="L68" s="73" t="str">
        <f>IFERROR(100*L66/'Base-case'!G18,"")</f>
        <v/>
      </c>
      <c r="M68" s="73" t="str">
        <f>IFERROR(100*M66/'Base-case'!G18,"")</f>
        <v/>
      </c>
      <c r="N68" s="73" t="str">
        <f>IFERROR(100*N66/'Base-case'!H18,"")</f>
        <v/>
      </c>
      <c r="O68" s="73" t="str">
        <f>IFERROR(100*O66/'Base-case'!H18,"")</f>
        <v/>
      </c>
      <c r="P68" s="73" t="str">
        <f>IFERROR(100*P66/'Base-case'!H18,"")</f>
        <v/>
      </c>
      <c r="Q68" s="73" t="str">
        <f>IFERROR(100*Q66/'Base-case'!I18,"")</f>
        <v/>
      </c>
      <c r="R68" s="73" t="str">
        <f>IFERROR(100*R66/'Base-case'!I18,"")</f>
        <v/>
      </c>
      <c r="S68" s="73" t="str">
        <f>IFERROR(100*S66/'Base-case'!I18,"")</f>
        <v/>
      </c>
      <c r="T68" s="73" t="str">
        <f>IFERROR(100*T66/'Base-case'!J18,"")</f>
        <v/>
      </c>
      <c r="U68" s="73" t="str">
        <f>IFERROR(100*U66/'Base-case'!J18,"")</f>
        <v/>
      </c>
      <c r="V68" s="73" t="str">
        <f>IFERROR(100*V66/'Base-case'!J18,"")</f>
        <v/>
      </c>
      <c r="W68" s="73" t="str">
        <f>IFERROR(100*W66/'Base-case'!K18,"")</f>
        <v/>
      </c>
      <c r="X68" s="73" t="str">
        <f>IFERROR(100*X66/'Base-case'!K18,"")</f>
        <v/>
      </c>
      <c r="Y68" s="73" t="str">
        <f>IFERROR(100*Y66/'Base-case'!K18,"")</f>
        <v/>
      </c>
      <c r="Z68" s="73" t="str">
        <f>IFERROR(100*Z66/'Base-case'!L18,"")</f>
        <v/>
      </c>
      <c r="AA68" s="73" t="str">
        <f>IFERROR(100*AA66/'Base-case'!L18,"")</f>
        <v/>
      </c>
      <c r="AB68" s="73" t="str">
        <f>IFERROR(100*AB66/'Base-case'!L18,"")</f>
        <v/>
      </c>
      <c r="AC68" s="73" t="str">
        <f>IFERROR(100*AC66/'Base-case'!M18,"")</f>
        <v/>
      </c>
      <c r="AD68" s="73" t="str">
        <f>IFERROR(100*AD66/'Base-case'!M18,"")</f>
        <v/>
      </c>
      <c r="AE68" s="73" t="str">
        <f>IFERROR(100*AE66/'Base-case'!M18,"")</f>
        <v/>
      </c>
      <c r="AF68" s="73" t="str">
        <f>IFERROR(100*AF66/'Base-case'!N18,"")</f>
        <v/>
      </c>
      <c r="AG68" s="73" t="str">
        <f>IFERROR(100*AG66/'Base-case'!N18,"")</f>
        <v/>
      </c>
      <c r="AH68" s="73" t="str">
        <f>IFERROR(100*AH66/'Base-case'!N18,"")</f>
        <v/>
      </c>
      <c r="AI68" s="73" t="str">
        <f>IFERROR(100*AI66/'Base-case'!O18,"")</f>
        <v/>
      </c>
      <c r="AJ68" s="73" t="str">
        <f>IFERROR(100*AJ66/'Base-case'!O18,"")</f>
        <v/>
      </c>
      <c r="AK68" s="73" t="str">
        <f>IFERROR(100*AK66/'Base-case'!O18,"")</f>
        <v/>
      </c>
      <c r="AL68" s="73" t="str">
        <f>IFERROR(100*AL66/'Base-case'!P18,"")</f>
        <v/>
      </c>
      <c r="AM68" s="73" t="str">
        <f>IFERROR(100*AM66/'Base-case'!P18,"")</f>
        <v/>
      </c>
      <c r="AN68" s="73" t="str">
        <f>IFERROR(100*AN66/'Base-case'!P18,"")</f>
        <v/>
      </c>
      <c r="AO68" s="73" t="str">
        <f>IFERROR(100*AO66/'Base-case'!Q18,"")</f>
        <v/>
      </c>
      <c r="AP68" s="73" t="str">
        <f>IFERROR(100*AP66/'Base-case'!Q18,"")</f>
        <v/>
      </c>
      <c r="AQ68" s="73" t="str">
        <f>IFERROR(100*AQ66/'Base-case'!Q18,"")</f>
        <v/>
      </c>
      <c r="AR68" s="73" t="str">
        <f>IFERROR(100*AR66/'Base-case'!R18,"")</f>
        <v/>
      </c>
      <c r="AS68" s="73" t="str">
        <f>IFERROR(100*AS66/'Base-case'!R18,"")</f>
        <v/>
      </c>
      <c r="AT68" s="73" t="str">
        <f>IFERROR(100*AT66/'Base-case'!R18,"")</f>
        <v/>
      </c>
      <c r="AU68" s="73" t="str">
        <f>IFERROR(100*AU66/'Base-case'!S18,"")</f>
        <v/>
      </c>
      <c r="AV68" s="73" t="str">
        <f>IFERROR(100*AV66/'Base-case'!S18,"")</f>
        <v/>
      </c>
      <c r="AW68" s="74" t="str">
        <f>IFERROR(100*AW66/'Base-case'!S18,"")</f>
        <v/>
      </c>
    </row>
    <row r="69" spans="1:49" ht="24" customHeight="1" x14ac:dyDescent="0.25">
      <c r="A69" s="430"/>
      <c r="B69" s="432" t="s">
        <v>88</v>
      </c>
      <c r="C69" s="349" t="s">
        <v>174</v>
      </c>
      <c r="D69" s="53" t="s">
        <v>160</v>
      </c>
      <c r="E69" s="71">
        <f>'Base-case'!E21-E23</f>
        <v>0</v>
      </c>
      <c r="F69" s="71">
        <f>'Base-case'!E21-F23</f>
        <v>0</v>
      </c>
      <c r="G69" s="71">
        <f>'Base-case'!E21-G23</f>
        <v>0</v>
      </c>
      <c r="H69" s="71">
        <f>'Base-case'!F21-H23</f>
        <v>0</v>
      </c>
      <c r="I69" s="71">
        <f>'Base-case'!F21-I23</f>
        <v>0</v>
      </c>
      <c r="J69" s="71">
        <f>'Base-case'!F21-J23</f>
        <v>0</v>
      </c>
      <c r="K69" s="71">
        <f>'Base-case'!G21-K23</f>
        <v>0</v>
      </c>
      <c r="L69" s="71">
        <f>'Base-case'!G21-L23</f>
        <v>0</v>
      </c>
      <c r="M69" s="71">
        <f>'Base-case'!G21-M23</f>
        <v>0</v>
      </c>
      <c r="N69" s="71">
        <f>'Base-case'!H21-N23</f>
        <v>0</v>
      </c>
      <c r="O69" s="71">
        <f>'Base-case'!H21-O23</f>
        <v>0</v>
      </c>
      <c r="P69" s="71">
        <f>'Base-case'!H21-P23</f>
        <v>0</v>
      </c>
      <c r="Q69" s="71">
        <f>'Base-case'!I21-Q23</f>
        <v>0</v>
      </c>
      <c r="R69" s="71">
        <f>'Base-case'!I21-R23</f>
        <v>0</v>
      </c>
      <c r="S69" s="71">
        <f>'Base-case'!I21-S23</f>
        <v>0</v>
      </c>
      <c r="T69" s="71">
        <f>'Base-case'!J21-T23</f>
        <v>0</v>
      </c>
      <c r="U69" s="71">
        <f>'Base-case'!J21-U23</f>
        <v>0</v>
      </c>
      <c r="V69" s="71">
        <f>'Base-case'!J21-V23</f>
        <v>0</v>
      </c>
      <c r="W69" s="71">
        <f>'Base-case'!K21-W23</f>
        <v>0</v>
      </c>
      <c r="X69" s="71">
        <f>'Base-case'!K21-X23</f>
        <v>0</v>
      </c>
      <c r="Y69" s="71">
        <f>'Base-case'!K21-Y23</f>
        <v>0</v>
      </c>
      <c r="Z69" s="71">
        <f>'Base-case'!L21-Z23</f>
        <v>0</v>
      </c>
      <c r="AA69" s="71">
        <f>'Base-case'!L21-AA23</f>
        <v>0</v>
      </c>
      <c r="AB69" s="71">
        <f>'Base-case'!L21-AB23</f>
        <v>0</v>
      </c>
      <c r="AC69" s="71">
        <f>'Base-case'!M21-AC23</f>
        <v>0</v>
      </c>
      <c r="AD69" s="71">
        <f>'Base-case'!M21-AD23</f>
        <v>0</v>
      </c>
      <c r="AE69" s="71">
        <f>'Base-case'!M21-AE23</f>
        <v>0</v>
      </c>
      <c r="AF69" s="71">
        <f>'Base-case'!N21-AF23</f>
        <v>0</v>
      </c>
      <c r="AG69" s="71">
        <f>'Base-case'!N21-AG23</f>
        <v>0</v>
      </c>
      <c r="AH69" s="71">
        <f>'Base-case'!N21-AH23</f>
        <v>0</v>
      </c>
      <c r="AI69" s="71">
        <f>'Base-case'!O21-AI23</f>
        <v>0</v>
      </c>
      <c r="AJ69" s="71">
        <f>'Base-case'!O21-AJ23</f>
        <v>0</v>
      </c>
      <c r="AK69" s="71">
        <f>'Base-case'!O21-AK23</f>
        <v>0</v>
      </c>
      <c r="AL69" s="71">
        <f>'Base-case'!P21-AL23</f>
        <v>0</v>
      </c>
      <c r="AM69" s="71">
        <f>'Base-case'!P21-AM23</f>
        <v>0</v>
      </c>
      <c r="AN69" s="71">
        <f>'Base-case'!P21-AN23</f>
        <v>0</v>
      </c>
      <c r="AO69" s="71">
        <f>'Base-case'!Q21-AO23</f>
        <v>0</v>
      </c>
      <c r="AP69" s="71">
        <f>'Base-case'!Q21-AP23</f>
        <v>0</v>
      </c>
      <c r="AQ69" s="71">
        <f>'Base-case'!Q21-AQ23</f>
        <v>0</v>
      </c>
      <c r="AR69" s="71">
        <f>'Base-case'!R21-AR23</f>
        <v>0</v>
      </c>
      <c r="AS69" s="71">
        <f>'Base-case'!R21-AS23</f>
        <v>0</v>
      </c>
      <c r="AT69" s="71">
        <f>'Base-case'!R21-AT23</f>
        <v>0</v>
      </c>
      <c r="AU69" s="71">
        <f>'Base-case'!S21-AU23</f>
        <v>0</v>
      </c>
      <c r="AV69" s="71">
        <f>'Base-case'!S21-AV23</f>
        <v>0</v>
      </c>
      <c r="AW69" s="72">
        <f>'Base-case'!S21-AW23</f>
        <v>0</v>
      </c>
    </row>
    <row r="70" spans="1:49" ht="24" customHeight="1" x14ac:dyDescent="0.25">
      <c r="A70" s="430"/>
      <c r="B70" s="433"/>
      <c r="C70" s="350"/>
      <c r="D70" s="17" t="s">
        <v>26</v>
      </c>
      <c r="E70" s="63">
        <f>E69*$E$4</f>
        <v>0</v>
      </c>
      <c r="F70" s="63">
        <f>F69*$E$4</f>
        <v>0</v>
      </c>
      <c r="G70" s="63">
        <f>G69*$E$4</f>
        <v>0</v>
      </c>
      <c r="H70" s="63">
        <f>H69*$H$4</f>
        <v>0</v>
      </c>
      <c r="I70" s="63">
        <f>I69*$H$4</f>
        <v>0</v>
      </c>
      <c r="J70" s="63">
        <f>J69*$H$4</f>
        <v>0</v>
      </c>
      <c r="K70" s="63">
        <f>K69*$K$4</f>
        <v>0</v>
      </c>
      <c r="L70" s="63">
        <f>L69*$K$4</f>
        <v>0</v>
      </c>
      <c r="M70" s="63">
        <f>M69*$K$4</f>
        <v>0</v>
      </c>
      <c r="N70" s="63">
        <f>N69*$N$4</f>
        <v>0</v>
      </c>
      <c r="O70" s="63">
        <f>O69*$N$4</f>
        <v>0</v>
      </c>
      <c r="P70" s="63">
        <f>P69*$N$4</f>
        <v>0</v>
      </c>
      <c r="Q70" s="63">
        <f>Q69*$Q$4</f>
        <v>0</v>
      </c>
      <c r="R70" s="63">
        <f>R69*$Q$4</f>
        <v>0</v>
      </c>
      <c r="S70" s="63">
        <f>S69*$Q$4</f>
        <v>0</v>
      </c>
      <c r="T70" s="63">
        <f>T69*$T$4</f>
        <v>0</v>
      </c>
      <c r="U70" s="63">
        <f>U69*$T$4</f>
        <v>0</v>
      </c>
      <c r="V70" s="63">
        <f>V69*$T$4</f>
        <v>0</v>
      </c>
      <c r="W70" s="63">
        <f>W69*$W$4</f>
        <v>0</v>
      </c>
      <c r="X70" s="63">
        <f>X69*$W$4</f>
        <v>0</v>
      </c>
      <c r="Y70" s="63">
        <f>Y69*$W$4</f>
        <v>0</v>
      </c>
      <c r="Z70" s="63">
        <f>Z69*$Z$4</f>
        <v>0</v>
      </c>
      <c r="AA70" s="63">
        <f>AA69*$Z$4</f>
        <v>0</v>
      </c>
      <c r="AB70" s="63">
        <f>AB69*$Z$4</f>
        <v>0</v>
      </c>
      <c r="AC70" s="63">
        <f>AC69*$AC$4</f>
        <v>0</v>
      </c>
      <c r="AD70" s="63">
        <f>AD69*$AC$4</f>
        <v>0</v>
      </c>
      <c r="AE70" s="63">
        <f>AE69*$AC$4</f>
        <v>0</v>
      </c>
      <c r="AF70" s="63">
        <f>AF69*$AF$4</f>
        <v>0</v>
      </c>
      <c r="AG70" s="63">
        <f>AG69*$AF$4</f>
        <v>0</v>
      </c>
      <c r="AH70" s="63">
        <f>AH69*$AF$4</f>
        <v>0</v>
      </c>
      <c r="AI70" s="63">
        <f>AI69*$AI$4</f>
        <v>0</v>
      </c>
      <c r="AJ70" s="63">
        <f>AJ69*$AI$4</f>
        <v>0</v>
      </c>
      <c r="AK70" s="63">
        <f>AK69*$AI$4</f>
        <v>0</v>
      </c>
      <c r="AL70" s="63">
        <f>AL69*$AL$4</f>
        <v>0</v>
      </c>
      <c r="AM70" s="63">
        <f>AM69*$AL$4</f>
        <v>0</v>
      </c>
      <c r="AN70" s="63">
        <f>AN69*$AL$4</f>
        <v>0</v>
      </c>
      <c r="AO70" s="63">
        <f>AO69*$AO$4</f>
        <v>0</v>
      </c>
      <c r="AP70" s="63">
        <f>AP69*$AO$4</f>
        <v>0</v>
      </c>
      <c r="AQ70" s="63">
        <f>AQ69*$AO$4</f>
        <v>0</v>
      </c>
      <c r="AR70" s="63">
        <f>AR69*$AR$4</f>
        <v>0</v>
      </c>
      <c r="AS70" s="63">
        <f>AS69*$AR$4</f>
        <v>0</v>
      </c>
      <c r="AT70" s="63">
        <f>AT69*$AR$4</f>
        <v>0</v>
      </c>
      <c r="AU70" s="63">
        <f>AU69*$AU$4</f>
        <v>0</v>
      </c>
      <c r="AV70" s="63">
        <f>AV69*$AU$4</f>
        <v>0</v>
      </c>
      <c r="AW70" s="64">
        <f>AW69*$AU$4</f>
        <v>0</v>
      </c>
    </row>
    <row r="71" spans="1:49" ht="24" customHeight="1" x14ac:dyDescent="0.25">
      <c r="A71" s="430"/>
      <c r="B71" s="433"/>
      <c r="C71" s="350"/>
      <c r="D71" s="17" t="s">
        <v>92</v>
      </c>
      <c r="E71" s="63" t="str">
        <f>IFERROR(100*E69/'Base-case'!E21,"")</f>
        <v/>
      </c>
      <c r="F71" s="63" t="str">
        <f>IFERROR(100*F69/'Base-case'!E21,"")</f>
        <v/>
      </c>
      <c r="G71" s="63" t="str">
        <f>IFERROR(100*G69/'Base-case'!E21,"")</f>
        <v/>
      </c>
      <c r="H71" s="63" t="str">
        <f>IFERROR(100*H69/'Base-case'!F21,"")</f>
        <v/>
      </c>
      <c r="I71" s="63" t="str">
        <f>IFERROR(100*I69/'Base-case'!F21,"")</f>
        <v/>
      </c>
      <c r="J71" s="63" t="str">
        <f>IFERROR(100*J69/'Base-case'!F21,"")</f>
        <v/>
      </c>
      <c r="K71" s="63" t="str">
        <f>IFERROR(100*K69/'Base-case'!G21,"")</f>
        <v/>
      </c>
      <c r="L71" s="63" t="str">
        <f>IFERROR(100*L69/'Base-case'!G21,"")</f>
        <v/>
      </c>
      <c r="M71" s="63" t="str">
        <f>IFERROR(100*M69/'Base-case'!G21,"")</f>
        <v/>
      </c>
      <c r="N71" s="63" t="str">
        <f>IFERROR(100*N69/'Base-case'!H21,"")</f>
        <v/>
      </c>
      <c r="O71" s="63" t="str">
        <f>IFERROR(100*O69/'Base-case'!H21,"")</f>
        <v/>
      </c>
      <c r="P71" s="63" t="str">
        <f>IFERROR(100*P69/'Base-case'!H21,"")</f>
        <v/>
      </c>
      <c r="Q71" s="63" t="str">
        <f>IFERROR(100*Q69/'Base-case'!I21,"")</f>
        <v/>
      </c>
      <c r="R71" s="63" t="str">
        <f>IFERROR(100*R69/'Base-case'!I21,"")</f>
        <v/>
      </c>
      <c r="S71" s="63" t="str">
        <f>IFERROR(100*S69/'Base-case'!I21,"")</f>
        <v/>
      </c>
      <c r="T71" s="63" t="str">
        <f>IFERROR(100*T69/'Base-case'!J21,"")</f>
        <v/>
      </c>
      <c r="U71" s="63" t="str">
        <f>IFERROR(100*U69/'Base-case'!J21,"")</f>
        <v/>
      </c>
      <c r="V71" s="63" t="str">
        <f>IFERROR(100*V69/'Base-case'!J21,"")</f>
        <v/>
      </c>
      <c r="W71" s="63" t="str">
        <f>IFERROR(100*W69/'Base-case'!K21,"")</f>
        <v/>
      </c>
      <c r="X71" s="63" t="str">
        <f>IFERROR(100*X69/'Base-case'!K21,"")</f>
        <v/>
      </c>
      <c r="Y71" s="63" t="str">
        <f>IFERROR(100*Y69/'Base-case'!K21,"")</f>
        <v/>
      </c>
      <c r="Z71" s="63" t="str">
        <f>IFERROR(100*Z69/'Base-case'!L21,"")</f>
        <v/>
      </c>
      <c r="AA71" s="63" t="str">
        <f>IFERROR(100*AA69/'Base-case'!L21,"")</f>
        <v/>
      </c>
      <c r="AB71" s="63" t="str">
        <f>IFERROR(100*AB69/'Base-case'!L21,"")</f>
        <v/>
      </c>
      <c r="AC71" s="63" t="str">
        <f>IFERROR(100*AC69/'Base-case'!M21,"")</f>
        <v/>
      </c>
      <c r="AD71" s="63" t="str">
        <f>IFERROR(100*AD69/'Base-case'!M21,"")</f>
        <v/>
      </c>
      <c r="AE71" s="63" t="str">
        <f>IFERROR(100*AE69/'Base-case'!M21,"")</f>
        <v/>
      </c>
      <c r="AF71" s="63" t="str">
        <f>IFERROR(100*AF69/'Base-case'!N21,"")</f>
        <v/>
      </c>
      <c r="AG71" s="63" t="str">
        <f>IFERROR(100*AG69/'Base-case'!N21,"")</f>
        <v/>
      </c>
      <c r="AH71" s="63" t="str">
        <f>IFERROR(100*AH69/'Base-case'!N21,"")</f>
        <v/>
      </c>
      <c r="AI71" s="63" t="str">
        <f>IFERROR(100*AI69/'Base-case'!O21,"")</f>
        <v/>
      </c>
      <c r="AJ71" s="63" t="str">
        <f>IFERROR(100*AJ69/'Base-case'!O21,"")</f>
        <v/>
      </c>
      <c r="AK71" s="63" t="str">
        <f>IFERROR(100*AK69/'Base-case'!O21,"")</f>
        <v/>
      </c>
      <c r="AL71" s="63" t="str">
        <f>IFERROR(100*AL69/'Base-case'!P21,"")</f>
        <v/>
      </c>
      <c r="AM71" s="63" t="str">
        <f>IFERROR(100*AM69/'Base-case'!P21,"")</f>
        <v/>
      </c>
      <c r="AN71" s="63" t="str">
        <f>IFERROR(100*AN69/'Base-case'!P21,"")</f>
        <v/>
      </c>
      <c r="AO71" s="63" t="str">
        <f>IFERROR(100*AO69/'Base-case'!Q21,"")</f>
        <v/>
      </c>
      <c r="AP71" s="63" t="str">
        <f>IFERROR(100*AP69/'Base-case'!Q21,"")</f>
        <v/>
      </c>
      <c r="AQ71" s="63" t="str">
        <f>IFERROR(100*AQ69/'Base-case'!Q21,"")</f>
        <v/>
      </c>
      <c r="AR71" s="63" t="str">
        <f>IFERROR(100*AR69/'Base-case'!R21,"")</f>
        <v/>
      </c>
      <c r="AS71" s="63" t="str">
        <f>IFERROR(100*AS69/'Base-case'!R21,"")</f>
        <v/>
      </c>
      <c r="AT71" s="63" t="str">
        <f>IFERROR(100*AT69/'Base-case'!R21,"")</f>
        <v/>
      </c>
      <c r="AU71" s="63" t="str">
        <f>IFERROR(100*AU69/'Base-case'!S21,"")</f>
        <v/>
      </c>
      <c r="AV71" s="63" t="str">
        <f>IFERROR(100*AV69/'Base-case'!S21,"")</f>
        <v/>
      </c>
      <c r="AW71" s="64" t="str">
        <f>IFERROR(100*AW69/'Base-case'!S21,"")</f>
        <v/>
      </c>
    </row>
    <row r="72" spans="1:49" ht="24" customHeight="1" x14ac:dyDescent="0.25">
      <c r="A72" s="430"/>
      <c r="B72" s="433"/>
      <c r="C72" s="350" t="s">
        <v>175</v>
      </c>
      <c r="D72" s="17" t="s">
        <v>160</v>
      </c>
      <c r="E72" s="63">
        <f>'Base-case'!E23-E25</f>
        <v>0</v>
      </c>
      <c r="F72" s="63">
        <f>'Base-case'!E23-F25</f>
        <v>0</v>
      </c>
      <c r="G72" s="63">
        <f>'Base-case'!E23-G25</f>
        <v>0</v>
      </c>
      <c r="H72" s="63">
        <f>'Base-case'!F23-H25</f>
        <v>0</v>
      </c>
      <c r="I72" s="63">
        <f>'Base-case'!F23-I25</f>
        <v>0</v>
      </c>
      <c r="J72" s="63">
        <f>'Base-case'!F23-J25</f>
        <v>0</v>
      </c>
      <c r="K72" s="63">
        <f>'Base-case'!G23-K25</f>
        <v>0</v>
      </c>
      <c r="L72" s="63">
        <f>'Base-case'!G23-L25</f>
        <v>0</v>
      </c>
      <c r="M72" s="63">
        <f>'Base-case'!G23-M25</f>
        <v>0</v>
      </c>
      <c r="N72" s="63">
        <f>'Base-case'!H23-N25</f>
        <v>0</v>
      </c>
      <c r="O72" s="63">
        <f>'Base-case'!H23-O25</f>
        <v>0</v>
      </c>
      <c r="P72" s="63">
        <f>'Base-case'!H23-P25</f>
        <v>0</v>
      </c>
      <c r="Q72" s="63">
        <f>'Base-case'!I23-Q25</f>
        <v>0</v>
      </c>
      <c r="R72" s="63">
        <f>'Base-case'!I23-R25</f>
        <v>0</v>
      </c>
      <c r="S72" s="63">
        <f>'Base-case'!I23-S25</f>
        <v>0</v>
      </c>
      <c r="T72" s="63">
        <f>'Base-case'!J23-T25</f>
        <v>0</v>
      </c>
      <c r="U72" s="63">
        <f>'Base-case'!J23-U25</f>
        <v>0</v>
      </c>
      <c r="V72" s="63">
        <f>'Base-case'!J23-V25</f>
        <v>0</v>
      </c>
      <c r="W72" s="63">
        <f>'Base-case'!K23-W25</f>
        <v>0</v>
      </c>
      <c r="X72" s="63">
        <f>'Base-case'!K23-X25</f>
        <v>0</v>
      </c>
      <c r="Y72" s="63">
        <f>'Base-case'!K23-Y25</f>
        <v>0</v>
      </c>
      <c r="Z72" s="63">
        <f>'Base-case'!L23-Z25</f>
        <v>0</v>
      </c>
      <c r="AA72" s="63">
        <f>'Base-case'!L23-AA25</f>
        <v>0</v>
      </c>
      <c r="AB72" s="63">
        <f>'Base-case'!L23-AB25</f>
        <v>0</v>
      </c>
      <c r="AC72" s="63">
        <f>'Base-case'!M23-AC25</f>
        <v>0</v>
      </c>
      <c r="AD72" s="63">
        <f>'Base-case'!M23-AD25</f>
        <v>0</v>
      </c>
      <c r="AE72" s="63">
        <f>'Base-case'!M23-AE25</f>
        <v>0</v>
      </c>
      <c r="AF72" s="63">
        <f>'Base-case'!N23-AF25</f>
        <v>0</v>
      </c>
      <c r="AG72" s="63">
        <f>'Base-case'!N23-AG25</f>
        <v>0</v>
      </c>
      <c r="AH72" s="63">
        <f>'Base-case'!N23-AH25</f>
        <v>0</v>
      </c>
      <c r="AI72" s="63">
        <f>'Base-case'!O23-AI25</f>
        <v>0</v>
      </c>
      <c r="AJ72" s="63">
        <f>'Base-case'!O23-AJ25</f>
        <v>0</v>
      </c>
      <c r="AK72" s="63">
        <f>'Base-case'!O23-AK25</f>
        <v>0</v>
      </c>
      <c r="AL72" s="63">
        <f>'Base-case'!P23-AL25</f>
        <v>0</v>
      </c>
      <c r="AM72" s="63">
        <f>'Base-case'!P23-AM25</f>
        <v>0</v>
      </c>
      <c r="AN72" s="63">
        <f>'Base-case'!P23-AN25</f>
        <v>0</v>
      </c>
      <c r="AO72" s="63">
        <f>'Base-case'!Q23-AO25</f>
        <v>0</v>
      </c>
      <c r="AP72" s="63">
        <f>'Base-case'!Q23-AP25</f>
        <v>0</v>
      </c>
      <c r="AQ72" s="63">
        <f>'Base-case'!Q23-AQ25</f>
        <v>0</v>
      </c>
      <c r="AR72" s="63">
        <f>'Base-case'!R23-AR25</f>
        <v>0</v>
      </c>
      <c r="AS72" s="63">
        <f>'Base-case'!R23-AS25</f>
        <v>0</v>
      </c>
      <c r="AT72" s="63">
        <f>'Base-case'!R23-AT25</f>
        <v>0</v>
      </c>
      <c r="AU72" s="63">
        <f>'Base-case'!S23-AU25</f>
        <v>0</v>
      </c>
      <c r="AV72" s="63">
        <f>'Base-case'!S23-AV25</f>
        <v>0</v>
      </c>
      <c r="AW72" s="64">
        <f>'Base-case'!S23-AW25</f>
        <v>0</v>
      </c>
    </row>
    <row r="73" spans="1:49" ht="24" customHeight="1" x14ac:dyDescent="0.25">
      <c r="A73" s="430"/>
      <c r="B73" s="433"/>
      <c r="C73" s="350"/>
      <c r="D73" s="17" t="s">
        <v>26</v>
      </c>
      <c r="E73" s="63">
        <f>E72*$E$4</f>
        <v>0</v>
      </c>
      <c r="F73" s="63">
        <f>F72*$E$4</f>
        <v>0</v>
      </c>
      <c r="G73" s="63">
        <f>G72*$E$4</f>
        <v>0</v>
      </c>
      <c r="H73" s="63">
        <f>H72*$H$4</f>
        <v>0</v>
      </c>
      <c r="I73" s="63">
        <f>I72*$H$4</f>
        <v>0</v>
      </c>
      <c r="J73" s="63">
        <f>J72*$H$4</f>
        <v>0</v>
      </c>
      <c r="K73" s="63">
        <f>K72*$K$4</f>
        <v>0</v>
      </c>
      <c r="L73" s="63">
        <f>L72*$K$4</f>
        <v>0</v>
      </c>
      <c r="M73" s="63">
        <f>M72*$K$4</f>
        <v>0</v>
      </c>
      <c r="N73" s="63">
        <f>N72*$N$4</f>
        <v>0</v>
      </c>
      <c r="O73" s="63">
        <f>O72*$N$4</f>
        <v>0</v>
      </c>
      <c r="P73" s="63">
        <f>P72*$N$4</f>
        <v>0</v>
      </c>
      <c r="Q73" s="63">
        <f>Q72*$Q$4</f>
        <v>0</v>
      </c>
      <c r="R73" s="63">
        <f>R72*$Q$4</f>
        <v>0</v>
      </c>
      <c r="S73" s="63">
        <f>S72*$Q$4</f>
        <v>0</v>
      </c>
      <c r="T73" s="63">
        <f>T72*$T$4</f>
        <v>0</v>
      </c>
      <c r="U73" s="63">
        <f>U72*$T$4</f>
        <v>0</v>
      </c>
      <c r="V73" s="63">
        <f>V72*$T$4</f>
        <v>0</v>
      </c>
      <c r="W73" s="63">
        <f>W72*$W$4</f>
        <v>0</v>
      </c>
      <c r="X73" s="63">
        <f>X72*$W$4</f>
        <v>0</v>
      </c>
      <c r="Y73" s="63">
        <f>Y72*$W$4</f>
        <v>0</v>
      </c>
      <c r="Z73" s="63">
        <f>Z72*$Z$4</f>
        <v>0</v>
      </c>
      <c r="AA73" s="63">
        <f>AA72*$Z$4</f>
        <v>0</v>
      </c>
      <c r="AB73" s="63">
        <f>AB72*$Z$4</f>
        <v>0</v>
      </c>
      <c r="AC73" s="63">
        <f>AC72*$AC$4</f>
        <v>0</v>
      </c>
      <c r="AD73" s="63">
        <f>AD72*$AC$4</f>
        <v>0</v>
      </c>
      <c r="AE73" s="63">
        <f>AE72*$AC$4</f>
        <v>0</v>
      </c>
      <c r="AF73" s="63">
        <f>AF72*$AF$4</f>
        <v>0</v>
      </c>
      <c r="AG73" s="63">
        <f>AG72*$AF$4</f>
        <v>0</v>
      </c>
      <c r="AH73" s="63">
        <f>AH72*$AF$4</f>
        <v>0</v>
      </c>
      <c r="AI73" s="63">
        <f>AI72*$AI$4</f>
        <v>0</v>
      </c>
      <c r="AJ73" s="63">
        <f>AJ72*$AI$4</f>
        <v>0</v>
      </c>
      <c r="AK73" s="63">
        <f>AK72*$AI$4</f>
        <v>0</v>
      </c>
      <c r="AL73" s="63">
        <f>AL72*$AL$4</f>
        <v>0</v>
      </c>
      <c r="AM73" s="63">
        <f>AM72*$AL$4</f>
        <v>0</v>
      </c>
      <c r="AN73" s="63">
        <f>AN72*$AL$4</f>
        <v>0</v>
      </c>
      <c r="AO73" s="63">
        <f>AO72*$AO$4</f>
        <v>0</v>
      </c>
      <c r="AP73" s="63">
        <f>AP72*$AO$4</f>
        <v>0</v>
      </c>
      <c r="AQ73" s="63">
        <f>AQ72*$AO$4</f>
        <v>0</v>
      </c>
      <c r="AR73" s="63">
        <f>AR72*$AR$4</f>
        <v>0</v>
      </c>
      <c r="AS73" s="63">
        <f>AS72*$AR$4</f>
        <v>0</v>
      </c>
      <c r="AT73" s="63">
        <f>AT72*$AR$4</f>
        <v>0</v>
      </c>
      <c r="AU73" s="63">
        <f>AU72*$AU$4</f>
        <v>0</v>
      </c>
      <c r="AV73" s="63">
        <f>AV72*$AU$4</f>
        <v>0</v>
      </c>
      <c r="AW73" s="64">
        <f>AW72*$AU$4</f>
        <v>0</v>
      </c>
    </row>
    <row r="74" spans="1:49" ht="24" customHeight="1" x14ac:dyDescent="0.25">
      <c r="A74" s="430"/>
      <c r="B74" s="433"/>
      <c r="C74" s="350"/>
      <c r="D74" s="17" t="s">
        <v>92</v>
      </c>
      <c r="E74" s="63" t="str">
        <f>IFERROR(100*E72/'Base-case'!E23,"")</f>
        <v/>
      </c>
      <c r="F74" s="63" t="str">
        <f>IFERROR(100*F72/'Base-case'!E23,"")</f>
        <v/>
      </c>
      <c r="G74" s="63" t="str">
        <f>IFERROR(100*G72/'Base-case'!E23,"")</f>
        <v/>
      </c>
      <c r="H74" s="63" t="str">
        <f>IFERROR(100*H72/'Base-case'!F23,"")</f>
        <v/>
      </c>
      <c r="I74" s="63" t="str">
        <f>IFERROR(100*I72/'Base-case'!F23,"")</f>
        <v/>
      </c>
      <c r="J74" s="63" t="str">
        <f>IFERROR(100*J72/'Base-case'!F23,"")</f>
        <v/>
      </c>
      <c r="K74" s="63" t="str">
        <f>IFERROR(100*K72/'Base-case'!G23,"")</f>
        <v/>
      </c>
      <c r="L74" s="63" t="str">
        <f>IFERROR(100*L72/'Base-case'!G23,"")</f>
        <v/>
      </c>
      <c r="M74" s="63" t="str">
        <f>IFERROR(100*M72/'Base-case'!G23,"")</f>
        <v/>
      </c>
      <c r="N74" s="63" t="str">
        <f>IFERROR(100*N72/'Base-case'!H23,"")</f>
        <v/>
      </c>
      <c r="O74" s="63" t="str">
        <f>IFERROR(100*O72/'Base-case'!H23,"")</f>
        <v/>
      </c>
      <c r="P74" s="63" t="str">
        <f>IFERROR(100*P72/'Base-case'!H23,"")</f>
        <v/>
      </c>
      <c r="Q74" s="63" t="str">
        <f>IFERROR(100*Q72/'Base-case'!I23,"")</f>
        <v/>
      </c>
      <c r="R74" s="63" t="str">
        <f>IFERROR(100*R72/'Base-case'!I23,"")</f>
        <v/>
      </c>
      <c r="S74" s="63" t="str">
        <f>IFERROR(100*S72/'Base-case'!I23,"")</f>
        <v/>
      </c>
      <c r="T74" s="63" t="str">
        <f>IFERROR(100*T72/'Base-case'!J23,"")</f>
        <v/>
      </c>
      <c r="U74" s="63" t="str">
        <f>IFERROR(100*U72/'Base-case'!J23,"")</f>
        <v/>
      </c>
      <c r="V74" s="63" t="str">
        <f>IFERROR(100*V72/'Base-case'!J23,"")</f>
        <v/>
      </c>
      <c r="W74" s="63" t="str">
        <f>IFERROR(100*W72/'Base-case'!K23,"")</f>
        <v/>
      </c>
      <c r="X74" s="63" t="str">
        <f>IFERROR(100*X72/'Base-case'!K23,"")</f>
        <v/>
      </c>
      <c r="Y74" s="63" t="str">
        <f>IFERROR(100*Y72/'Base-case'!K23,"")</f>
        <v/>
      </c>
      <c r="Z74" s="63" t="str">
        <f>IFERROR(100*Z72/'Base-case'!L23,"")</f>
        <v/>
      </c>
      <c r="AA74" s="63" t="str">
        <f>IFERROR(100*AA72/'Base-case'!L23,"")</f>
        <v/>
      </c>
      <c r="AB74" s="63" t="str">
        <f>IFERROR(100*AB72/'Base-case'!L23,"")</f>
        <v/>
      </c>
      <c r="AC74" s="63" t="str">
        <f>IFERROR(100*AC72/'Base-case'!M23,"")</f>
        <v/>
      </c>
      <c r="AD74" s="63" t="str">
        <f>IFERROR(100*AD72/'Base-case'!M23,"")</f>
        <v/>
      </c>
      <c r="AE74" s="63" t="str">
        <f>IFERROR(100*AE72/'Base-case'!M23,"")</f>
        <v/>
      </c>
      <c r="AF74" s="63" t="str">
        <f>IFERROR(100*AF72/'Base-case'!N23,"")</f>
        <v/>
      </c>
      <c r="AG74" s="63" t="str">
        <f>IFERROR(100*AG72/'Base-case'!N23,"")</f>
        <v/>
      </c>
      <c r="AH74" s="63" t="str">
        <f>IFERROR(100*AH72/'Base-case'!N23,"")</f>
        <v/>
      </c>
      <c r="AI74" s="63" t="str">
        <f>IFERROR(100*AI72/'Base-case'!O23,"")</f>
        <v/>
      </c>
      <c r="AJ74" s="63" t="str">
        <f>IFERROR(100*AJ72/'Base-case'!O23,"")</f>
        <v/>
      </c>
      <c r="AK74" s="63" t="str">
        <f>IFERROR(100*AK72/'Base-case'!O23,"")</f>
        <v/>
      </c>
      <c r="AL74" s="63" t="str">
        <f>IFERROR(100*AL72/'Base-case'!P23,"")</f>
        <v/>
      </c>
      <c r="AM74" s="63" t="str">
        <f>IFERROR(100*AM72/'Base-case'!P23,"")</f>
        <v/>
      </c>
      <c r="AN74" s="63" t="str">
        <f>IFERROR(100*AN72/'Base-case'!P23,"")</f>
        <v/>
      </c>
      <c r="AO74" s="63" t="str">
        <f>IFERROR(100*AO72/'Base-case'!Q23,"")</f>
        <v/>
      </c>
      <c r="AP74" s="63" t="str">
        <f>IFERROR(100*AP72/'Base-case'!Q23,"")</f>
        <v/>
      </c>
      <c r="AQ74" s="63" t="str">
        <f>IFERROR(100*AQ72/'Base-case'!Q23,"")</f>
        <v/>
      </c>
      <c r="AR74" s="63" t="str">
        <f>IFERROR(100*AR72/'Base-case'!R23,"")</f>
        <v/>
      </c>
      <c r="AS74" s="63" t="str">
        <f>IFERROR(100*AS72/'Base-case'!R23,"")</f>
        <v/>
      </c>
      <c r="AT74" s="63" t="str">
        <f>IFERROR(100*AT72/'Base-case'!R23,"")</f>
        <v/>
      </c>
      <c r="AU74" s="63" t="str">
        <f>IFERROR(100*AU72/'Base-case'!S23,"")</f>
        <v/>
      </c>
      <c r="AV74" s="63" t="str">
        <f>IFERROR(100*AV72/'Base-case'!S23,"")</f>
        <v/>
      </c>
      <c r="AW74" s="64" t="str">
        <f>IFERROR(100*AW72/'Base-case'!S23,"")</f>
        <v/>
      </c>
    </row>
    <row r="75" spans="1:49" ht="24" customHeight="1" x14ac:dyDescent="0.25">
      <c r="A75" s="430"/>
      <c r="B75" s="433"/>
      <c r="C75" s="350" t="s">
        <v>176</v>
      </c>
      <c r="D75" s="17" t="s">
        <v>160</v>
      </c>
      <c r="E75" s="63">
        <f>'Base-case'!E25-E27</f>
        <v>0</v>
      </c>
      <c r="F75" s="63">
        <f>'Base-case'!E25-F27</f>
        <v>0</v>
      </c>
      <c r="G75" s="63">
        <f>'Base-case'!E25-G27</f>
        <v>0</v>
      </c>
      <c r="H75" s="63">
        <f>'Base-case'!F25-H27</f>
        <v>0</v>
      </c>
      <c r="I75" s="63">
        <f>'Base-case'!F25-I27</f>
        <v>0</v>
      </c>
      <c r="J75" s="63">
        <f>'Base-case'!F25-J27</f>
        <v>0</v>
      </c>
      <c r="K75" s="63">
        <f>'Base-case'!G25-K27</f>
        <v>0</v>
      </c>
      <c r="L75" s="63">
        <f>'Base-case'!G25-L27</f>
        <v>0</v>
      </c>
      <c r="M75" s="63">
        <f>'Base-case'!G25-M27</f>
        <v>0</v>
      </c>
      <c r="N75" s="63">
        <f>'Base-case'!H25-N27</f>
        <v>0</v>
      </c>
      <c r="O75" s="63">
        <f>'Base-case'!H25-O27</f>
        <v>0</v>
      </c>
      <c r="P75" s="63">
        <f>'Base-case'!H25-P27</f>
        <v>0</v>
      </c>
      <c r="Q75" s="63">
        <f>'Base-case'!I25-Q27</f>
        <v>0</v>
      </c>
      <c r="R75" s="63">
        <f>'Base-case'!I25-R27</f>
        <v>0</v>
      </c>
      <c r="S75" s="63">
        <f>'Base-case'!I25-S27</f>
        <v>0</v>
      </c>
      <c r="T75" s="63">
        <f>'Base-case'!J25-T27</f>
        <v>0</v>
      </c>
      <c r="U75" s="63">
        <f>'Base-case'!J25-U27</f>
        <v>0</v>
      </c>
      <c r="V75" s="63">
        <f>'Base-case'!J25-V27</f>
        <v>0</v>
      </c>
      <c r="W75" s="63">
        <f>'Base-case'!K25-W27</f>
        <v>0</v>
      </c>
      <c r="X75" s="63">
        <f>'Base-case'!K25-X27</f>
        <v>0</v>
      </c>
      <c r="Y75" s="63">
        <f>'Base-case'!K25-Y27</f>
        <v>0</v>
      </c>
      <c r="Z75" s="63">
        <f>'Base-case'!L25-Z27</f>
        <v>0</v>
      </c>
      <c r="AA75" s="63">
        <f>'Base-case'!L25-AA27</f>
        <v>0</v>
      </c>
      <c r="AB75" s="63">
        <f>'Base-case'!L25-AB27</f>
        <v>0</v>
      </c>
      <c r="AC75" s="63">
        <f>'Base-case'!M25-AC27</f>
        <v>0</v>
      </c>
      <c r="AD75" s="63">
        <f>'Base-case'!M25-AD27</f>
        <v>0</v>
      </c>
      <c r="AE75" s="63">
        <f>'Base-case'!M25-AE27</f>
        <v>0</v>
      </c>
      <c r="AF75" s="63">
        <f>'Base-case'!N25-AF27</f>
        <v>0</v>
      </c>
      <c r="AG75" s="63">
        <f>'Base-case'!N25-AG27</f>
        <v>0</v>
      </c>
      <c r="AH75" s="63">
        <f>'Base-case'!N25-AH27</f>
        <v>0</v>
      </c>
      <c r="AI75" s="63">
        <f>'Base-case'!O25-AI27</f>
        <v>0</v>
      </c>
      <c r="AJ75" s="63">
        <f>'Base-case'!O25-AJ27</f>
        <v>0</v>
      </c>
      <c r="AK75" s="63">
        <f>'Base-case'!O25-AK27</f>
        <v>0</v>
      </c>
      <c r="AL75" s="63">
        <f>'Base-case'!P25-AL27</f>
        <v>0</v>
      </c>
      <c r="AM75" s="63">
        <f>'Base-case'!P25-AM27</f>
        <v>0</v>
      </c>
      <c r="AN75" s="63">
        <f>'Base-case'!P25-AN27</f>
        <v>0</v>
      </c>
      <c r="AO75" s="63">
        <f>'Base-case'!Q25-AO27</f>
        <v>0</v>
      </c>
      <c r="AP75" s="63">
        <f>'Base-case'!Q25-AP27</f>
        <v>0</v>
      </c>
      <c r="AQ75" s="63">
        <f>'Base-case'!Q25-AQ27</f>
        <v>0</v>
      </c>
      <c r="AR75" s="63">
        <f>'Base-case'!R25-AR27</f>
        <v>0</v>
      </c>
      <c r="AS75" s="63">
        <f>'Base-case'!R25-AS27</f>
        <v>0</v>
      </c>
      <c r="AT75" s="63">
        <f>'Base-case'!R25-AT27</f>
        <v>0</v>
      </c>
      <c r="AU75" s="63">
        <f>'Base-case'!S25-AU27</f>
        <v>0</v>
      </c>
      <c r="AV75" s="63">
        <f>'Base-case'!S25-AV27</f>
        <v>0</v>
      </c>
      <c r="AW75" s="64">
        <f>'Base-case'!S25-AW27</f>
        <v>0</v>
      </c>
    </row>
    <row r="76" spans="1:49" ht="24" customHeight="1" x14ac:dyDescent="0.25">
      <c r="A76" s="430"/>
      <c r="B76" s="433"/>
      <c r="C76" s="350"/>
      <c r="D76" s="17" t="s">
        <v>26</v>
      </c>
      <c r="E76" s="63">
        <f>E75*$E$4</f>
        <v>0</v>
      </c>
      <c r="F76" s="63">
        <f>F75*$E$4</f>
        <v>0</v>
      </c>
      <c r="G76" s="63">
        <f>G75*$E$4</f>
        <v>0</v>
      </c>
      <c r="H76" s="63">
        <f>H75*$H$4</f>
        <v>0</v>
      </c>
      <c r="I76" s="63">
        <f>I75*$H$4</f>
        <v>0</v>
      </c>
      <c r="J76" s="63">
        <f>J75*$H$4</f>
        <v>0</v>
      </c>
      <c r="K76" s="63">
        <f>K75*$K$4</f>
        <v>0</v>
      </c>
      <c r="L76" s="63">
        <f>L75*$K$4</f>
        <v>0</v>
      </c>
      <c r="M76" s="63">
        <f>M75*$K$4</f>
        <v>0</v>
      </c>
      <c r="N76" s="63">
        <f>N75*$N$4</f>
        <v>0</v>
      </c>
      <c r="O76" s="63">
        <f>O75*$N$4</f>
        <v>0</v>
      </c>
      <c r="P76" s="63">
        <f>P75*$N$4</f>
        <v>0</v>
      </c>
      <c r="Q76" s="63">
        <f>Q75*$Q$4</f>
        <v>0</v>
      </c>
      <c r="R76" s="63">
        <f>R75*$Q$4</f>
        <v>0</v>
      </c>
      <c r="S76" s="63">
        <f>S75*$Q$4</f>
        <v>0</v>
      </c>
      <c r="T76" s="63">
        <f>T75*$T$4</f>
        <v>0</v>
      </c>
      <c r="U76" s="63">
        <f>U75*$T$4</f>
        <v>0</v>
      </c>
      <c r="V76" s="63">
        <f>V75*$T$4</f>
        <v>0</v>
      </c>
      <c r="W76" s="63">
        <f>W75*$W$4</f>
        <v>0</v>
      </c>
      <c r="X76" s="63">
        <f>X75*$W$4</f>
        <v>0</v>
      </c>
      <c r="Y76" s="63">
        <f>Y75*$W$4</f>
        <v>0</v>
      </c>
      <c r="Z76" s="63">
        <f>Z75*$Z$4</f>
        <v>0</v>
      </c>
      <c r="AA76" s="63">
        <f>AA75*$Z$4</f>
        <v>0</v>
      </c>
      <c r="AB76" s="63">
        <f>AB75*$Z$4</f>
        <v>0</v>
      </c>
      <c r="AC76" s="63">
        <f>AC75*$AC$4</f>
        <v>0</v>
      </c>
      <c r="AD76" s="63">
        <f>AD75*$AC$4</f>
        <v>0</v>
      </c>
      <c r="AE76" s="63">
        <f>AE75*$AC$4</f>
        <v>0</v>
      </c>
      <c r="AF76" s="63">
        <f>AF75*$AF$4</f>
        <v>0</v>
      </c>
      <c r="AG76" s="63">
        <f>AG75*$AF$4</f>
        <v>0</v>
      </c>
      <c r="AH76" s="63">
        <f>AH75*$AF$4</f>
        <v>0</v>
      </c>
      <c r="AI76" s="63">
        <f>AI75*$AI$4</f>
        <v>0</v>
      </c>
      <c r="AJ76" s="63">
        <f>AJ75*$AI$4</f>
        <v>0</v>
      </c>
      <c r="AK76" s="63">
        <f>AK75*$AI$4</f>
        <v>0</v>
      </c>
      <c r="AL76" s="63">
        <f>AL75*$AL$4</f>
        <v>0</v>
      </c>
      <c r="AM76" s="63">
        <f>AM75*$AL$4</f>
        <v>0</v>
      </c>
      <c r="AN76" s="63">
        <f>AN75*$AL$4</f>
        <v>0</v>
      </c>
      <c r="AO76" s="63">
        <f>AO75*$AO$4</f>
        <v>0</v>
      </c>
      <c r="AP76" s="63">
        <f>AP75*$AO$4</f>
        <v>0</v>
      </c>
      <c r="AQ76" s="63">
        <f>AQ75*$AO$4</f>
        <v>0</v>
      </c>
      <c r="AR76" s="63">
        <f>AR75*$AR$4</f>
        <v>0</v>
      </c>
      <c r="AS76" s="63">
        <f>AS75*$AR$4</f>
        <v>0</v>
      </c>
      <c r="AT76" s="63">
        <f>AT75*$AR$4</f>
        <v>0</v>
      </c>
      <c r="AU76" s="63">
        <f>AU75*$AU$4</f>
        <v>0</v>
      </c>
      <c r="AV76" s="63">
        <f>AV75*$AU$4</f>
        <v>0</v>
      </c>
      <c r="AW76" s="64">
        <f>AW75*$AU$4</f>
        <v>0</v>
      </c>
    </row>
    <row r="77" spans="1:49" ht="24" customHeight="1" x14ac:dyDescent="0.25">
      <c r="A77" s="430"/>
      <c r="B77" s="433"/>
      <c r="C77" s="350"/>
      <c r="D77" s="17" t="s">
        <v>92</v>
      </c>
      <c r="E77" s="63" t="str">
        <f>IFERROR(100*E75/'Base-case'!E25,"")</f>
        <v/>
      </c>
      <c r="F77" s="63" t="str">
        <f>IFERROR(100*F75/'Base-case'!E25,"")</f>
        <v/>
      </c>
      <c r="G77" s="63" t="str">
        <f>IFERROR(100*G75/'Base-case'!E25,"")</f>
        <v/>
      </c>
      <c r="H77" s="63" t="str">
        <f>IFERROR(100*H75/'Base-case'!F25,"")</f>
        <v/>
      </c>
      <c r="I77" s="63" t="str">
        <f>IFERROR(100*I75/'Base-case'!F25,"")</f>
        <v/>
      </c>
      <c r="J77" s="63" t="str">
        <f>IFERROR(100*J75/'Base-case'!F25,"")</f>
        <v/>
      </c>
      <c r="K77" s="63" t="str">
        <f>IFERROR(100*K75/'Base-case'!G25,"")</f>
        <v/>
      </c>
      <c r="L77" s="63" t="str">
        <f>IFERROR(100*L75/'Base-case'!G25,"")</f>
        <v/>
      </c>
      <c r="M77" s="63" t="str">
        <f>IFERROR(100*M75/'Base-case'!G25,"")</f>
        <v/>
      </c>
      <c r="N77" s="63" t="str">
        <f>IFERROR(100*N75/'Base-case'!H25,"")</f>
        <v/>
      </c>
      <c r="O77" s="63" t="str">
        <f>IFERROR(100*O75/'Base-case'!H25,"")</f>
        <v/>
      </c>
      <c r="P77" s="63" t="str">
        <f>IFERROR(100*P75/'Base-case'!H25,"")</f>
        <v/>
      </c>
      <c r="Q77" s="63" t="str">
        <f>IFERROR(100*Q75/'Base-case'!I25,"")</f>
        <v/>
      </c>
      <c r="R77" s="63" t="str">
        <f>IFERROR(100*R75/'Base-case'!I25,"")</f>
        <v/>
      </c>
      <c r="S77" s="63" t="str">
        <f>IFERROR(100*S75/'Base-case'!I25,"")</f>
        <v/>
      </c>
      <c r="T77" s="63" t="str">
        <f>IFERROR(100*T75/'Base-case'!J25,"")</f>
        <v/>
      </c>
      <c r="U77" s="63" t="str">
        <f>IFERROR(100*U75/'Base-case'!J25,"")</f>
        <v/>
      </c>
      <c r="V77" s="63" t="str">
        <f>IFERROR(100*V75/'Base-case'!J25,"")</f>
        <v/>
      </c>
      <c r="W77" s="63" t="str">
        <f>IFERROR(100*W75/'Base-case'!K25,"")</f>
        <v/>
      </c>
      <c r="X77" s="63" t="str">
        <f>IFERROR(100*X75/'Base-case'!K25,"")</f>
        <v/>
      </c>
      <c r="Y77" s="63" t="str">
        <f>IFERROR(100*Y75/'Base-case'!K25,"")</f>
        <v/>
      </c>
      <c r="Z77" s="63" t="str">
        <f>IFERROR(100*Z75/'Base-case'!L25,"")</f>
        <v/>
      </c>
      <c r="AA77" s="63" t="str">
        <f>IFERROR(100*AA75/'Base-case'!L25,"")</f>
        <v/>
      </c>
      <c r="AB77" s="63" t="str">
        <f>IFERROR(100*AB75/'Base-case'!L25,"")</f>
        <v/>
      </c>
      <c r="AC77" s="63" t="str">
        <f>IFERROR(100*AC75/'Base-case'!M25,"")</f>
        <v/>
      </c>
      <c r="AD77" s="63" t="str">
        <f>IFERROR(100*AD75/'Base-case'!M25,"")</f>
        <v/>
      </c>
      <c r="AE77" s="63" t="str">
        <f>IFERROR(100*AE75/'Base-case'!M25,"")</f>
        <v/>
      </c>
      <c r="AF77" s="63" t="str">
        <f>IFERROR(100*AF75/'Base-case'!N25,"")</f>
        <v/>
      </c>
      <c r="AG77" s="63" t="str">
        <f>IFERROR(100*AG75/'Base-case'!N25,"")</f>
        <v/>
      </c>
      <c r="AH77" s="63" t="str">
        <f>IFERROR(100*AH75/'Base-case'!N25,"")</f>
        <v/>
      </c>
      <c r="AI77" s="63" t="str">
        <f>IFERROR(100*AI75/'Base-case'!O25,"")</f>
        <v/>
      </c>
      <c r="AJ77" s="63" t="str">
        <f>IFERROR(100*AJ75/'Base-case'!O25,"")</f>
        <v/>
      </c>
      <c r="AK77" s="63" t="str">
        <f>IFERROR(100*AK75/'Base-case'!O25,"")</f>
        <v/>
      </c>
      <c r="AL77" s="63" t="str">
        <f>IFERROR(100*AL75/'Base-case'!P25,"")</f>
        <v/>
      </c>
      <c r="AM77" s="63" t="str">
        <f>IFERROR(100*AM75/'Base-case'!P25,"")</f>
        <v/>
      </c>
      <c r="AN77" s="63" t="str">
        <f>IFERROR(100*AN75/'Base-case'!P25,"")</f>
        <v/>
      </c>
      <c r="AO77" s="63" t="str">
        <f>IFERROR(100*AO75/'Base-case'!Q25,"")</f>
        <v/>
      </c>
      <c r="AP77" s="63" t="str">
        <f>IFERROR(100*AP75/'Base-case'!Q25,"")</f>
        <v/>
      </c>
      <c r="AQ77" s="63" t="str">
        <f>IFERROR(100*AQ75/'Base-case'!Q25,"")</f>
        <v/>
      </c>
      <c r="AR77" s="63" t="str">
        <f>IFERROR(100*AR75/'Base-case'!R25,"")</f>
        <v/>
      </c>
      <c r="AS77" s="63" t="str">
        <f>IFERROR(100*AS75/'Base-case'!R25,"")</f>
        <v/>
      </c>
      <c r="AT77" s="63" t="str">
        <f>IFERROR(100*AT75/'Base-case'!R25,"")</f>
        <v/>
      </c>
      <c r="AU77" s="63" t="str">
        <f>IFERROR(100*AU75/'Base-case'!S25,"")</f>
        <v/>
      </c>
      <c r="AV77" s="63" t="str">
        <f>IFERROR(100*AV75/'Base-case'!S25,"")</f>
        <v/>
      </c>
      <c r="AW77" s="64" t="str">
        <f>IFERROR(100*AW75/'Base-case'!S25,"")</f>
        <v/>
      </c>
    </row>
    <row r="78" spans="1:49" ht="29.25" customHeight="1" x14ac:dyDescent="0.25">
      <c r="A78" s="430"/>
      <c r="B78" s="433"/>
      <c r="C78" s="341" t="s">
        <v>98</v>
      </c>
      <c r="D78" s="18" t="s">
        <v>160</v>
      </c>
      <c r="E78" s="63">
        <f>'Base-case'!E27-E29</f>
        <v>0</v>
      </c>
      <c r="F78" s="63">
        <f>'Base-case'!E27-F29</f>
        <v>0</v>
      </c>
      <c r="G78" s="63">
        <f>'Base-case'!E27-G29</f>
        <v>0</v>
      </c>
      <c r="H78" s="63">
        <f>'Base-case'!F27-H29</f>
        <v>0</v>
      </c>
      <c r="I78" s="63">
        <f>'Base-case'!F27-I29</f>
        <v>0</v>
      </c>
      <c r="J78" s="63">
        <f>'Base-case'!F27-J29</f>
        <v>0</v>
      </c>
      <c r="K78" s="63">
        <f>'Base-case'!G27-K29</f>
        <v>0</v>
      </c>
      <c r="L78" s="63">
        <f>'Base-case'!G27-L29</f>
        <v>0</v>
      </c>
      <c r="M78" s="63">
        <f>'Base-case'!G27-M29</f>
        <v>0</v>
      </c>
      <c r="N78" s="63">
        <f>'Base-case'!H27-N29</f>
        <v>0</v>
      </c>
      <c r="O78" s="63">
        <f>'Base-case'!H27-O29</f>
        <v>0</v>
      </c>
      <c r="P78" s="63">
        <f>'Base-case'!H27-P29</f>
        <v>0</v>
      </c>
      <c r="Q78" s="63">
        <f>'Base-case'!I27-Q29</f>
        <v>0</v>
      </c>
      <c r="R78" s="63">
        <f>'Base-case'!I27-R29</f>
        <v>0</v>
      </c>
      <c r="S78" s="63">
        <f>'Base-case'!I27-S29</f>
        <v>0</v>
      </c>
      <c r="T78" s="63">
        <f>'Base-case'!J27-T29</f>
        <v>0</v>
      </c>
      <c r="U78" s="63">
        <f>'Base-case'!J27-U29</f>
        <v>0</v>
      </c>
      <c r="V78" s="63">
        <f>'Base-case'!J27-V29</f>
        <v>0</v>
      </c>
      <c r="W78" s="63">
        <f>'Base-case'!K27-W29</f>
        <v>0</v>
      </c>
      <c r="X78" s="63">
        <f>'Base-case'!K27-X29</f>
        <v>0</v>
      </c>
      <c r="Y78" s="63">
        <f>'Base-case'!K27-Y29</f>
        <v>0</v>
      </c>
      <c r="Z78" s="63">
        <f>'Base-case'!L27-Z29</f>
        <v>0</v>
      </c>
      <c r="AA78" s="63">
        <f>'Base-case'!L27-AA29</f>
        <v>0</v>
      </c>
      <c r="AB78" s="63">
        <f>'Base-case'!L27-AB29</f>
        <v>0</v>
      </c>
      <c r="AC78" s="63">
        <f>'Base-case'!M27-AC29</f>
        <v>0</v>
      </c>
      <c r="AD78" s="63">
        <f>'Base-case'!M27-AD29</f>
        <v>0</v>
      </c>
      <c r="AE78" s="63">
        <f>'Base-case'!M27-AE29</f>
        <v>0</v>
      </c>
      <c r="AF78" s="63">
        <f>'Base-case'!N27-AF29</f>
        <v>0</v>
      </c>
      <c r="AG78" s="63">
        <f>'Base-case'!N27-AG29</f>
        <v>0</v>
      </c>
      <c r="AH78" s="63">
        <f>'Base-case'!N27-AH29</f>
        <v>0</v>
      </c>
      <c r="AI78" s="63">
        <f>'Base-case'!O27-AI29</f>
        <v>0</v>
      </c>
      <c r="AJ78" s="63">
        <f>'Base-case'!O27-AJ29</f>
        <v>0</v>
      </c>
      <c r="AK78" s="63">
        <f>'Base-case'!O27-AK29</f>
        <v>0</v>
      </c>
      <c r="AL78" s="63">
        <f>'Base-case'!P27-AL29</f>
        <v>0</v>
      </c>
      <c r="AM78" s="63">
        <f>'Base-case'!P27-AM29</f>
        <v>0</v>
      </c>
      <c r="AN78" s="63">
        <f>'Base-case'!P27-AN29</f>
        <v>0</v>
      </c>
      <c r="AO78" s="63">
        <f>'Base-case'!Q27-AO29</f>
        <v>0</v>
      </c>
      <c r="AP78" s="63">
        <f>'Base-case'!Q27-AP29</f>
        <v>0</v>
      </c>
      <c r="AQ78" s="63">
        <f>'Base-case'!Q27-AQ29</f>
        <v>0</v>
      </c>
      <c r="AR78" s="63">
        <f>'Base-case'!R27-AR29</f>
        <v>0</v>
      </c>
      <c r="AS78" s="63">
        <f>'Base-case'!R27-AS29</f>
        <v>0</v>
      </c>
      <c r="AT78" s="63">
        <f>'Base-case'!R27-AT29</f>
        <v>0</v>
      </c>
      <c r="AU78" s="63">
        <f>'Base-case'!S27-AU29</f>
        <v>0</v>
      </c>
      <c r="AV78" s="63">
        <f>'Base-case'!S27-AV29</f>
        <v>0</v>
      </c>
      <c r="AW78" s="64">
        <f>'Base-case'!S27-AW29</f>
        <v>0</v>
      </c>
    </row>
    <row r="79" spans="1:49" ht="29.25" customHeight="1" x14ac:dyDescent="0.25">
      <c r="A79" s="430"/>
      <c r="B79" s="433"/>
      <c r="C79" s="341"/>
      <c r="D79" s="18" t="s">
        <v>26</v>
      </c>
      <c r="E79" s="63">
        <f>E78*$E$4</f>
        <v>0</v>
      </c>
      <c r="F79" s="63">
        <f>F78*$E$4</f>
        <v>0</v>
      </c>
      <c r="G79" s="63">
        <f>G78*$E$4</f>
        <v>0</v>
      </c>
      <c r="H79" s="63">
        <f>H78*$H$4</f>
        <v>0</v>
      </c>
      <c r="I79" s="63">
        <f>I78*$H$4</f>
        <v>0</v>
      </c>
      <c r="J79" s="63">
        <f>J78*$H$4</f>
        <v>0</v>
      </c>
      <c r="K79" s="63">
        <f>K78*$K$4</f>
        <v>0</v>
      </c>
      <c r="L79" s="63">
        <f>L78*$K$4</f>
        <v>0</v>
      </c>
      <c r="M79" s="63">
        <f>M78*$K$4</f>
        <v>0</v>
      </c>
      <c r="N79" s="63">
        <f>N78*$N$4</f>
        <v>0</v>
      </c>
      <c r="O79" s="63">
        <f>O78*$N$4</f>
        <v>0</v>
      </c>
      <c r="P79" s="63">
        <f>P78*$N$4</f>
        <v>0</v>
      </c>
      <c r="Q79" s="63">
        <f>Q78*$Q$4</f>
        <v>0</v>
      </c>
      <c r="R79" s="63">
        <f>R78*$Q$4</f>
        <v>0</v>
      </c>
      <c r="S79" s="63">
        <f>S78*$Q$4</f>
        <v>0</v>
      </c>
      <c r="T79" s="63">
        <f>T78*$T$4</f>
        <v>0</v>
      </c>
      <c r="U79" s="63">
        <f>U78*$T$4</f>
        <v>0</v>
      </c>
      <c r="V79" s="63">
        <f>V78*$T$4</f>
        <v>0</v>
      </c>
      <c r="W79" s="63">
        <f>W78*$W$4</f>
        <v>0</v>
      </c>
      <c r="X79" s="63">
        <f>X78*$W$4</f>
        <v>0</v>
      </c>
      <c r="Y79" s="63">
        <f>Y78*$W$4</f>
        <v>0</v>
      </c>
      <c r="Z79" s="63">
        <f>Z78*$Z$4</f>
        <v>0</v>
      </c>
      <c r="AA79" s="63">
        <f>AA78*$Z$4</f>
        <v>0</v>
      </c>
      <c r="AB79" s="63">
        <f>AB78*$Z$4</f>
        <v>0</v>
      </c>
      <c r="AC79" s="63">
        <f>AC78*$AC$4</f>
        <v>0</v>
      </c>
      <c r="AD79" s="63">
        <f>AD78*$AC$4</f>
        <v>0</v>
      </c>
      <c r="AE79" s="63">
        <f>AE78*$AC$4</f>
        <v>0</v>
      </c>
      <c r="AF79" s="63">
        <f>AF78*$AF$4</f>
        <v>0</v>
      </c>
      <c r="AG79" s="63">
        <f>AG78*$AF$4</f>
        <v>0</v>
      </c>
      <c r="AH79" s="63">
        <f>AH78*$AF$4</f>
        <v>0</v>
      </c>
      <c r="AI79" s="63">
        <f>AI78*$AI$4</f>
        <v>0</v>
      </c>
      <c r="AJ79" s="63">
        <f>AJ78*$AI$4</f>
        <v>0</v>
      </c>
      <c r="AK79" s="63">
        <f>AK78*$AI$4</f>
        <v>0</v>
      </c>
      <c r="AL79" s="63">
        <f>AL78*$AL$4</f>
        <v>0</v>
      </c>
      <c r="AM79" s="63">
        <f>AM78*$AL$4</f>
        <v>0</v>
      </c>
      <c r="AN79" s="63">
        <f>AN78*$AL$4</f>
        <v>0</v>
      </c>
      <c r="AO79" s="63">
        <f>AO78*$AO$4</f>
        <v>0</v>
      </c>
      <c r="AP79" s="63">
        <f>AP78*$AO$4</f>
        <v>0</v>
      </c>
      <c r="AQ79" s="63">
        <f>AQ78*$AO$4</f>
        <v>0</v>
      </c>
      <c r="AR79" s="63">
        <f>AR78*$AR$4</f>
        <v>0</v>
      </c>
      <c r="AS79" s="63">
        <f>AS78*$AR$4</f>
        <v>0</v>
      </c>
      <c r="AT79" s="63">
        <f>AT78*$AR$4</f>
        <v>0</v>
      </c>
      <c r="AU79" s="63">
        <f>AU78*$AU$4</f>
        <v>0</v>
      </c>
      <c r="AV79" s="63">
        <f>AV78*$AU$4</f>
        <v>0</v>
      </c>
      <c r="AW79" s="64">
        <f>AW78*$AU$4</f>
        <v>0</v>
      </c>
    </row>
    <row r="80" spans="1:49" ht="29.25" customHeight="1" x14ac:dyDescent="0.25">
      <c r="A80" s="430"/>
      <c r="B80" s="433"/>
      <c r="C80" s="341"/>
      <c r="D80" s="18" t="s">
        <v>92</v>
      </c>
      <c r="E80" s="63" t="str">
        <f>IFERROR(100*E78/'Base-case'!E27,"")</f>
        <v/>
      </c>
      <c r="F80" s="63" t="str">
        <f>IFERROR(100*F78/'Base-case'!E27,"")</f>
        <v/>
      </c>
      <c r="G80" s="63" t="str">
        <f>IFERROR(100*G78/'Base-case'!E27,"")</f>
        <v/>
      </c>
      <c r="H80" s="63" t="str">
        <f>IFERROR(100*H78/'Base-case'!F27,"")</f>
        <v/>
      </c>
      <c r="I80" s="63" t="str">
        <f>IFERROR(100*I78/'Base-case'!F27,"")</f>
        <v/>
      </c>
      <c r="J80" s="63" t="str">
        <f>IFERROR(100*J78/'Base-case'!F27,"")</f>
        <v/>
      </c>
      <c r="K80" s="63" t="str">
        <f>IFERROR(100*K78/'Base-case'!G27,"")</f>
        <v/>
      </c>
      <c r="L80" s="63" t="str">
        <f>IFERROR(100*L78/'Base-case'!G27,"")</f>
        <v/>
      </c>
      <c r="M80" s="63" t="str">
        <f>IFERROR(100*M78/'Base-case'!G27,"")</f>
        <v/>
      </c>
      <c r="N80" s="63" t="str">
        <f>IFERROR(100*N78/'Base-case'!H27,"")</f>
        <v/>
      </c>
      <c r="O80" s="63" t="str">
        <f>IFERROR(100*O78/'Base-case'!H27,"")</f>
        <v/>
      </c>
      <c r="P80" s="63" t="str">
        <f>IFERROR(100*P78/'Base-case'!H27,"")</f>
        <v/>
      </c>
      <c r="Q80" s="63" t="str">
        <f>IFERROR(100*Q78/'Base-case'!I27,"")</f>
        <v/>
      </c>
      <c r="R80" s="63" t="str">
        <f>IFERROR(100*R78/'Base-case'!I27,"")</f>
        <v/>
      </c>
      <c r="S80" s="63" t="str">
        <f>IFERROR(100*S78/'Base-case'!I27,"")</f>
        <v/>
      </c>
      <c r="T80" s="63" t="str">
        <f>IFERROR(100*T78/'Base-case'!J27,"")</f>
        <v/>
      </c>
      <c r="U80" s="63" t="str">
        <f>IFERROR(100*U78/'Base-case'!J27,"")</f>
        <v/>
      </c>
      <c r="V80" s="63" t="str">
        <f>IFERROR(100*V78/'Base-case'!J27,"")</f>
        <v/>
      </c>
      <c r="W80" s="63" t="str">
        <f>IFERROR(100*W78/'Base-case'!K27,"")</f>
        <v/>
      </c>
      <c r="X80" s="63" t="str">
        <f>IFERROR(100*X78/'Base-case'!K27,"")</f>
        <v/>
      </c>
      <c r="Y80" s="63" t="str">
        <f>IFERROR(100*Y78/'Base-case'!K27,"")</f>
        <v/>
      </c>
      <c r="Z80" s="63" t="str">
        <f>IFERROR(100*Z78/'Base-case'!L27,"")</f>
        <v/>
      </c>
      <c r="AA80" s="63" t="str">
        <f>IFERROR(100*AA78/'Base-case'!L27,"")</f>
        <v/>
      </c>
      <c r="AB80" s="63" t="str">
        <f>IFERROR(100*AB78/'Base-case'!L27,"")</f>
        <v/>
      </c>
      <c r="AC80" s="63" t="str">
        <f>IFERROR(100*AC78/'Base-case'!M27,"")</f>
        <v/>
      </c>
      <c r="AD80" s="63" t="str">
        <f>IFERROR(100*AD78/'Base-case'!M27,"")</f>
        <v/>
      </c>
      <c r="AE80" s="63" t="str">
        <f>IFERROR(100*AE78/'Base-case'!M27,"")</f>
        <v/>
      </c>
      <c r="AF80" s="63" t="str">
        <f>IFERROR(100*AF78/'Base-case'!N27,"")</f>
        <v/>
      </c>
      <c r="AG80" s="63" t="str">
        <f>IFERROR(100*AG78/'Base-case'!N27,"")</f>
        <v/>
      </c>
      <c r="AH80" s="63" t="str">
        <f>IFERROR(100*AH78/'Base-case'!N27,"")</f>
        <v/>
      </c>
      <c r="AI80" s="63" t="str">
        <f>IFERROR(100*AI78/'Base-case'!O27,"")</f>
        <v/>
      </c>
      <c r="AJ80" s="63" t="str">
        <f>IFERROR(100*AJ78/'Base-case'!O27,"")</f>
        <v/>
      </c>
      <c r="AK80" s="63" t="str">
        <f>IFERROR(100*AK78/'Base-case'!O27,"")</f>
        <v/>
      </c>
      <c r="AL80" s="63" t="str">
        <f>IFERROR(100*AL78/'Base-case'!P27,"")</f>
        <v/>
      </c>
      <c r="AM80" s="63" t="str">
        <f>IFERROR(100*AM78/'Base-case'!P27,"")</f>
        <v/>
      </c>
      <c r="AN80" s="63" t="str">
        <f>IFERROR(100*AN78/'Base-case'!P27,"")</f>
        <v/>
      </c>
      <c r="AO80" s="63" t="str">
        <f>IFERROR(100*AO78/'Base-case'!Q27,"")</f>
        <v/>
      </c>
      <c r="AP80" s="63" t="str">
        <f>IFERROR(100*AP78/'Base-case'!Q27,"")</f>
        <v/>
      </c>
      <c r="AQ80" s="63" t="str">
        <f>IFERROR(100*AQ78/'Base-case'!Q27,"")</f>
        <v/>
      </c>
      <c r="AR80" s="63" t="str">
        <f>IFERROR(100*AR78/'Base-case'!R27,"")</f>
        <v/>
      </c>
      <c r="AS80" s="63" t="str">
        <f>IFERROR(100*AS78/'Base-case'!R27,"")</f>
        <v/>
      </c>
      <c r="AT80" s="63" t="str">
        <f>IFERROR(100*AT78/'Base-case'!R27,"")</f>
        <v/>
      </c>
      <c r="AU80" s="63" t="str">
        <f>IFERROR(100*AU78/'Base-case'!S27,"")</f>
        <v/>
      </c>
      <c r="AV80" s="63" t="str">
        <f>IFERROR(100*AV78/'Base-case'!S27,"")</f>
        <v/>
      </c>
      <c r="AW80" s="64" t="str">
        <f>IFERROR(100*AW78/'Base-case'!S27,"")</f>
        <v/>
      </c>
    </row>
    <row r="81" spans="1:49" ht="60.75" customHeight="1" x14ac:dyDescent="0.25">
      <c r="A81" s="430"/>
      <c r="B81" s="433"/>
      <c r="C81" s="341" t="s">
        <v>178</v>
      </c>
      <c r="D81" s="346"/>
      <c r="E81" s="63">
        <f>-('Base-case'!E29-E31)</f>
        <v>0</v>
      </c>
      <c r="F81" s="63">
        <f>-('Base-case'!E29-F31)</f>
        <v>0</v>
      </c>
      <c r="G81" s="63">
        <f>-('Base-case'!E29-G31)</f>
        <v>0</v>
      </c>
      <c r="H81" s="63">
        <f>-('Base-case'!F29-H31)</f>
        <v>0</v>
      </c>
      <c r="I81" s="63">
        <f>-('Base-case'!F29-I31)</f>
        <v>0</v>
      </c>
      <c r="J81" s="63">
        <f>-('Base-case'!F29-J31)</f>
        <v>0</v>
      </c>
      <c r="K81" s="63">
        <f>-('Base-case'!G29-K31)</f>
        <v>0</v>
      </c>
      <c r="L81" s="63">
        <f>-('Base-case'!G29-L31)</f>
        <v>0</v>
      </c>
      <c r="M81" s="63">
        <f>-('Base-case'!G29-M31)</f>
        <v>0</v>
      </c>
      <c r="N81" s="63">
        <f>-('Base-case'!H29-N31)</f>
        <v>0</v>
      </c>
      <c r="O81" s="63">
        <f>-('Base-case'!H29-O31)</f>
        <v>0</v>
      </c>
      <c r="P81" s="63">
        <f>-('Base-case'!H29-P31)</f>
        <v>0</v>
      </c>
      <c r="Q81" s="63">
        <f>-('Base-case'!I29-Q31)</f>
        <v>0</v>
      </c>
      <c r="R81" s="63">
        <f>-('Base-case'!I29-R31)</f>
        <v>0</v>
      </c>
      <c r="S81" s="63">
        <f>-('Base-case'!I29-S31)</f>
        <v>0</v>
      </c>
      <c r="T81" s="63">
        <f>-('Base-case'!J29-T31)</f>
        <v>0</v>
      </c>
      <c r="U81" s="63">
        <f>-('Base-case'!J29-U31)</f>
        <v>0</v>
      </c>
      <c r="V81" s="63">
        <f>-('Base-case'!J29-V31)</f>
        <v>0</v>
      </c>
      <c r="W81" s="63">
        <f>-('Base-case'!K29-W31)</f>
        <v>0</v>
      </c>
      <c r="X81" s="63">
        <f>-('Base-case'!K29-X31)</f>
        <v>0</v>
      </c>
      <c r="Y81" s="63">
        <f>-('Base-case'!K29-Y31)</f>
        <v>0</v>
      </c>
      <c r="Z81" s="63">
        <f>-('Base-case'!L29-Z31)</f>
        <v>0</v>
      </c>
      <c r="AA81" s="63">
        <f>-('Base-case'!L29-AA31)</f>
        <v>0</v>
      </c>
      <c r="AB81" s="63">
        <f>-('Base-case'!L29-AB31)</f>
        <v>0</v>
      </c>
      <c r="AC81" s="63">
        <f>-('Base-case'!M29-AC31)</f>
        <v>0</v>
      </c>
      <c r="AD81" s="63">
        <f>-('Base-case'!M29-AD31)</f>
        <v>0</v>
      </c>
      <c r="AE81" s="63">
        <f>-('Base-case'!M29-AE31)</f>
        <v>0</v>
      </c>
      <c r="AF81" s="63">
        <f>-('Base-case'!N29-AF31)</f>
        <v>0</v>
      </c>
      <c r="AG81" s="63">
        <f>-('Base-case'!N29-AG31)</f>
        <v>0</v>
      </c>
      <c r="AH81" s="63">
        <f>-('Base-case'!N29-AH31)</f>
        <v>0</v>
      </c>
      <c r="AI81" s="63">
        <f>-('Base-case'!O29-AI31)</f>
        <v>0</v>
      </c>
      <c r="AJ81" s="63">
        <f>-('Base-case'!O29-AJ31)</f>
        <v>0</v>
      </c>
      <c r="AK81" s="63">
        <f>-('Base-case'!O29-AK31)</f>
        <v>0</v>
      </c>
      <c r="AL81" s="63">
        <f>-('Base-case'!P29-AL31)</f>
        <v>0</v>
      </c>
      <c r="AM81" s="63">
        <f>-('Base-case'!P29-AM31)</f>
        <v>0</v>
      </c>
      <c r="AN81" s="63">
        <f>-('Base-case'!P29-AN31)</f>
        <v>0</v>
      </c>
      <c r="AO81" s="63">
        <f>-('Base-case'!Q29-AO31)</f>
        <v>0</v>
      </c>
      <c r="AP81" s="63">
        <f>-('Base-case'!Q29-AP31)</f>
        <v>0</v>
      </c>
      <c r="AQ81" s="63">
        <f>-('Base-case'!Q29-AQ31)</f>
        <v>0</v>
      </c>
      <c r="AR81" s="63">
        <f>-('Base-case'!R29-AR31)</f>
        <v>0</v>
      </c>
      <c r="AS81" s="63">
        <f>-('Base-case'!R29-AS31)</f>
        <v>0</v>
      </c>
      <c r="AT81" s="63">
        <f>-('Base-case'!R29-AT31)</f>
        <v>0</v>
      </c>
      <c r="AU81" s="63">
        <f>-('Base-case'!S29-AU31)</f>
        <v>0</v>
      </c>
      <c r="AV81" s="63">
        <f>-('Base-case'!S29-AV31)</f>
        <v>0</v>
      </c>
      <c r="AW81" s="64">
        <f>-('Base-case'!S29-AW31)</f>
        <v>0</v>
      </c>
    </row>
    <row r="82" spans="1:49" ht="49.5" customHeight="1" x14ac:dyDescent="0.25">
      <c r="A82" s="430"/>
      <c r="B82" s="433"/>
      <c r="C82" s="341" t="s">
        <v>177</v>
      </c>
      <c r="D82" s="104" t="s">
        <v>99</v>
      </c>
      <c r="E82" s="63">
        <f>ABS('Base-case'!E30)-ABS(E32)</f>
        <v>0</v>
      </c>
      <c r="F82" s="63">
        <f>ABS('Base-case'!E30)-ABS(F32)</f>
        <v>0</v>
      </c>
      <c r="G82" s="63">
        <f>ABS('Base-case'!E30)-ABS(G32)</f>
        <v>0</v>
      </c>
      <c r="H82" s="63">
        <f>ABS('Base-case'!F30)-ABS(H32)</f>
        <v>0</v>
      </c>
      <c r="I82" s="63">
        <f>ABS('Base-case'!F30)-ABS(I32)</f>
        <v>0</v>
      </c>
      <c r="J82" s="63">
        <f>ABS('Base-case'!F30)-ABS(J32)</f>
        <v>0</v>
      </c>
      <c r="K82" s="63">
        <f>ABS('Base-case'!G30)-ABS(K32)</f>
        <v>0</v>
      </c>
      <c r="L82" s="63">
        <f>ABS('Base-case'!G30)-ABS(L32)</f>
        <v>0</v>
      </c>
      <c r="M82" s="63">
        <f>ABS('Base-case'!G30)-ABS(M32)</f>
        <v>0</v>
      </c>
      <c r="N82" s="63">
        <f>ABS('Base-case'!H30)-ABS(N32)</f>
        <v>0</v>
      </c>
      <c r="O82" s="63">
        <f>ABS('Base-case'!H30)-ABS(O32)</f>
        <v>0</v>
      </c>
      <c r="P82" s="63">
        <f>ABS('Base-case'!H30)-ABS(P32)</f>
        <v>0</v>
      </c>
      <c r="Q82" s="63">
        <f>ABS('Base-case'!I30)-ABS(Q32)</f>
        <v>0</v>
      </c>
      <c r="R82" s="63">
        <f>ABS('Base-case'!I30)-ABS(R32)</f>
        <v>0</v>
      </c>
      <c r="S82" s="63">
        <f>ABS('Base-case'!I30)-ABS(S32)</f>
        <v>0</v>
      </c>
      <c r="T82" s="63">
        <f>ABS('Base-case'!J30)-ABS(T32)</f>
        <v>0</v>
      </c>
      <c r="U82" s="63">
        <f>ABS('Base-case'!J30)-ABS(U32)</f>
        <v>0</v>
      </c>
      <c r="V82" s="63">
        <f>ABS('Base-case'!J30)-ABS(V32)</f>
        <v>0</v>
      </c>
      <c r="W82" s="63">
        <f>ABS('Base-case'!K30)-ABS(W32)</f>
        <v>0</v>
      </c>
      <c r="X82" s="63">
        <f>ABS('Base-case'!K30)-ABS(X32)</f>
        <v>0</v>
      </c>
      <c r="Y82" s="63">
        <f>ABS('Base-case'!K30)-ABS(Y32)</f>
        <v>0</v>
      </c>
      <c r="Z82" s="63">
        <f>ABS('Base-case'!L30)-ABS(Z32)</f>
        <v>0</v>
      </c>
      <c r="AA82" s="63">
        <f>ABS('Base-case'!L30)-ABS(AA32)</f>
        <v>0</v>
      </c>
      <c r="AB82" s="63">
        <f>ABS('Base-case'!L30)-ABS(AB32)</f>
        <v>0</v>
      </c>
      <c r="AC82" s="63">
        <f>ABS('Base-case'!M30)-ABS(AC32)</f>
        <v>0</v>
      </c>
      <c r="AD82" s="63">
        <f>ABS('Base-case'!M30)-ABS(AD32)</f>
        <v>0</v>
      </c>
      <c r="AE82" s="63">
        <f>ABS('Base-case'!M30)-ABS(AE32)</f>
        <v>0</v>
      </c>
      <c r="AF82" s="63">
        <f>ABS('Base-case'!N30)-ABS(AF32)</f>
        <v>0</v>
      </c>
      <c r="AG82" s="63">
        <f>ABS('Base-case'!N30)-ABS(AG32)</f>
        <v>0</v>
      </c>
      <c r="AH82" s="63">
        <f>ABS('Base-case'!N30)-ABS(AH32)</f>
        <v>0</v>
      </c>
      <c r="AI82" s="63">
        <f>ABS('Base-case'!O30)-ABS(AI32)</f>
        <v>0</v>
      </c>
      <c r="AJ82" s="63">
        <f>ABS('Base-case'!O30)-ABS(AJ32)</f>
        <v>0</v>
      </c>
      <c r="AK82" s="63">
        <f>ABS('Base-case'!O30)-ABS(AK32)</f>
        <v>0</v>
      </c>
      <c r="AL82" s="63">
        <f>ABS('Base-case'!P30)-ABS(AL32)</f>
        <v>0</v>
      </c>
      <c r="AM82" s="63">
        <f>ABS('Base-case'!P30)-ABS(AM32)</f>
        <v>0</v>
      </c>
      <c r="AN82" s="63">
        <f>ABS('Base-case'!P30)-ABS(AN32)</f>
        <v>0</v>
      </c>
      <c r="AO82" s="63">
        <f>ABS('Base-case'!Q30)-ABS(AO32)</f>
        <v>0</v>
      </c>
      <c r="AP82" s="63">
        <f>ABS('Base-case'!Q30)-ABS(AP32)</f>
        <v>0</v>
      </c>
      <c r="AQ82" s="63">
        <f>ABS('Base-case'!Q30)-ABS(AQ32)</f>
        <v>0</v>
      </c>
      <c r="AR82" s="63">
        <f>ABS('Base-case'!R30)-ABS(AR32)</f>
        <v>0</v>
      </c>
      <c r="AS82" s="63">
        <f>ABS('Base-case'!R30)-ABS(AS32)</f>
        <v>0</v>
      </c>
      <c r="AT82" s="63">
        <f>ABS('Base-case'!R30)-ABS(AT32)</f>
        <v>0</v>
      </c>
      <c r="AU82" s="63">
        <f>ABS('Base-case'!S30)-ABS(AU32)</f>
        <v>0</v>
      </c>
      <c r="AV82" s="63">
        <f>ABS('Base-case'!S30)-ABS(AV32)</f>
        <v>0</v>
      </c>
      <c r="AW82" s="64">
        <f>ABS('Base-case'!S30)-ABS(AW32)</f>
        <v>0</v>
      </c>
    </row>
    <row r="83" spans="1:49" ht="49.5" customHeight="1" x14ac:dyDescent="0.25">
      <c r="A83" s="430"/>
      <c r="B83" s="433"/>
      <c r="C83" s="341"/>
      <c r="D83" s="104" t="s">
        <v>92</v>
      </c>
      <c r="E83" s="63" t="str">
        <f>IFERROR(100*E82/ABS('Base-case'!E30),"")</f>
        <v/>
      </c>
      <c r="F83" s="63" t="str">
        <f>IFERROR(100*F82/ABS('Base-case'!E30),"")</f>
        <v/>
      </c>
      <c r="G83" s="63" t="str">
        <f>IFERROR(100*G82/ABS('Base-case'!E30),"")</f>
        <v/>
      </c>
      <c r="H83" s="63" t="str">
        <f>IFERROR(100*H82/ABS('Base-case'!F30),"")</f>
        <v/>
      </c>
      <c r="I83" s="63" t="str">
        <f>IFERROR(100*I82/ABS('Base-case'!F30),"")</f>
        <v/>
      </c>
      <c r="J83" s="63" t="str">
        <f>IFERROR(100*J82/ABS('Base-case'!F30),"")</f>
        <v/>
      </c>
      <c r="K83" s="63" t="str">
        <f>IFERROR(100*K82/ABS('Base-case'!G30),"")</f>
        <v/>
      </c>
      <c r="L83" s="63" t="str">
        <f>IFERROR(100*L82/ABS('Base-case'!G30),"")</f>
        <v/>
      </c>
      <c r="M83" s="63" t="str">
        <f>IFERROR(100*M82/ABS('Base-case'!G30),"")</f>
        <v/>
      </c>
      <c r="N83" s="63" t="str">
        <f>IFERROR(100*N82/ABS('Base-case'!H30),"")</f>
        <v/>
      </c>
      <c r="O83" s="63" t="str">
        <f>IFERROR(100*O82/ABS('Base-case'!H30),"")</f>
        <v/>
      </c>
      <c r="P83" s="63" t="str">
        <f>IFERROR(100*P82/ABS('Base-case'!H30),"")</f>
        <v/>
      </c>
      <c r="Q83" s="63" t="str">
        <f>IFERROR(100*Q82/ABS('Base-case'!I30),"")</f>
        <v/>
      </c>
      <c r="R83" s="63" t="str">
        <f>IFERROR(100*R82/ABS('Base-case'!I30),"")</f>
        <v/>
      </c>
      <c r="S83" s="63" t="str">
        <f>IFERROR(100*S82/ABS('Base-case'!I30),"")</f>
        <v/>
      </c>
      <c r="T83" s="63" t="str">
        <f>IFERROR(100*T82/ABS('Base-case'!J30),"")</f>
        <v/>
      </c>
      <c r="U83" s="63" t="str">
        <f>IFERROR(100*U82/ABS('Base-case'!J30),"")</f>
        <v/>
      </c>
      <c r="V83" s="63" t="str">
        <f>IFERROR(100*V82/ABS('Base-case'!J30),"")</f>
        <v/>
      </c>
      <c r="W83" s="63" t="str">
        <f>IFERROR(100*W82/ABS('Base-case'!K30),"")</f>
        <v/>
      </c>
      <c r="X83" s="63" t="str">
        <f>IFERROR(100*X82/ABS('Base-case'!K30),"")</f>
        <v/>
      </c>
      <c r="Y83" s="63" t="str">
        <f>IFERROR(100*Y82/ABS('Base-case'!K30),"")</f>
        <v/>
      </c>
      <c r="Z83" s="63" t="str">
        <f>IFERROR(100*Z82/ABS('Base-case'!L30),"")</f>
        <v/>
      </c>
      <c r="AA83" s="63" t="str">
        <f>IFERROR(100*AA82/ABS('Base-case'!L30),"")</f>
        <v/>
      </c>
      <c r="AB83" s="63" t="str">
        <f>IFERROR(100*AB82/ABS('Base-case'!L30),"")</f>
        <v/>
      </c>
      <c r="AC83" s="63" t="str">
        <f>IFERROR(100*AC82/ABS('Base-case'!M30),"")</f>
        <v/>
      </c>
      <c r="AD83" s="63" t="str">
        <f>IFERROR(100*AD82/ABS('Base-case'!M30),"")</f>
        <v/>
      </c>
      <c r="AE83" s="63" t="str">
        <f>IFERROR(100*AE82/ABS('Base-case'!M30),"")</f>
        <v/>
      </c>
      <c r="AF83" s="63" t="str">
        <f>IFERROR(100*AF82/ABS('Base-case'!N30),"")</f>
        <v/>
      </c>
      <c r="AG83" s="63" t="str">
        <f>IFERROR(100*AG82/ABS('Base-case'!N30),"")</f>
        <v/>
      </c>
      <c r="AH83" s="63" t="str">
        <f>IFERROR(100*AH82/ABS('Base-case'!N30),"")</f>
        <v/>
      </c>
      <c r="AI83" s="63" t="str">
        <f>IFERROR(100*AI82/ABS('Base-case'!O30),"")</f>
        <v/>
      </c>
      <c r="AJ83" s="63" t="str">
        <f>IFERROR(100*AJ82/ABS('Base-case'!O30),"")</f>
        <v/>
      </c>
      <c r="AK83" s="63" t="str">
        <f>IFERROR(100*AK82/ABS('Base-case'!O30),"")</f>
        <v/>
      </c>
      <c r="AL83" s="63" t="str">
        <f>IFERROR(100*AL82/ABS('Base-case'!P30),"")</f>
        <v/>
      </c>
      <c r="AM83" s="63" t="str">
        <f>IFERROR(100*AM82/ABS('Base-case'!P30),"")</f>
        <v/>
      </c>
      <c r="AN83" s="63" t="str">
        <f>IFERROR(100*AN82/ABS('Base-case'!P30),"")</f>
        <v/>
      </c>
      <c r="AO83" s="63" t="str">
        <f>IFERROR(100*AO82/ABS('Base-case'!Q30),"")</f>
        <v/>
      </c>
      <c r="AP83" s="63" t="str">
        <f>IFERROR(100*AP82/ABS('Base-case'!Q30),"")</f>
        <v/>
      </c>
      <c r="AQ83" s="63" t="str">
        <f>IFERROR(100*AQ82/ABS('Base-case'!Q30),"")</f>
        <v/>
      </c>
      <c r="AR83" s="63" t="str">
        <f>IFERROR(100*AR82/ABS('Base-case'!R30),"")</f>
        <v/>
      </c>
      <c r="AS83" s="63" t="str">
        <f>IFERROR(100*AS82/ABS('Base-case'!R30),"")</f>
        <v/>
      </c>
      <c r="AT83" s="63" t="str">
        <f>IFERROR(100*AT82/ABS('Base-case'!R30),"")</f>
        <v/>
      </c>
      <c r="AU83" s="63" t="str">
        <f>IFERROR(100*AU82/ABS('Base-case'!S30),"")</f>
        <v/>
      </c>
      <c r="AV83" s="63" t="str">
        <f>IFERROR(100*AV82/ABS('Base-case'!S30),"")</f>
        <v/>
      </c>
      <c r="AW83" s="64" t="str">
        <f>IFERROR(100*AW82/ABS('Base-case'!S30),"")</f>
        <v/>
      </c>
    </row>
    <row r="84" spans="1:49" ht="62.25" customHeight="1" x14ac:dyDescent="0.25">
      <c r="A84" s="430"/>
      <c r="B84" s="433"/>
      <c r="C84" s="341" t="s">
        <v>179</v>
      </c>
      <c r="D84" s="104" t="s">
        <v>99</v>
      </c>
      <c r="E84" s="63">
        <f>ABS('Base-case'!E31)-ABS(E33)</f>
        <v>0</v>
      </c>
      <c r="F84" s="63">
        <f>ABS('Base-case'!E31)-ABS(F33)</f>
        <v>0</v>
      </c>
      <c r="G84" s="63">
        <f>ABS('Base-case'!E31)-ABS(G33)</f>
        <v>0</v>
      </c>
      <c r="H84" s="63">
        <f>ABS('Base-case'!F31)-ABS(H33)</f>
        <v>0</v>
      </c>
      <c r="I84" s="63">
        <f>ABS('Base-case'!F31)-ABS(I33)</f>
        <v>0</v>
      </c>
      <c r="J84" s="63">
        <f>ABS('Base-case'!F31)-ABS(J33)</f>
        <v>0</v>
      </c>
      <c r="K84" s="63">
        <f>ABS('Base-case'!G31)-ABS(K33)</f>
        <v>0</v>
      </c>
      <c r="L84" s="63">
        <f>ABS('Base-case'!G31)-ABS(L33)</f>
        <v>0</v>
      </c>
      <c r="M84" s="63">
        <f>ABS('Base-case'!G31)-ABS(M33)</f>
        <v>0</v>
      </c>
      <c r="N84" s="63">
        <f>ABS('Base-case'!H31)-ABS(N33)</f>
        <v>0</v>
      </c>
      <c r="O84" s="63">
        <f>ABS('Base-case'!H31)-ABS(O33)</f>
        <v>0</v>
      </c>
      <c r="P84" s="63">
        <f>ABS('Base-case'!H31)-ABS(P33)</f>
        <v>0</v>
      </c>
      <c r="Q84" s="63">
        <f>ABS('Base-case'!I31)-ABS(Q33)</f>
        <v>0</v>
      </c>
      <c r="R84" s="63">
        <f>ABS('Base-case'!I31)-ABS(R33)</f>
        <v>0</v>
      </c>
      <c r="S84" s="63">
        <f>ABS('Base-case'!I31)-ABS(S33)</f>
        <v>0</v>
      </c>
      <c r="T84" s="63">
        <f>ABS('Base-case'!J31)-ABS(T33)</f>
        <v>0</v>
      </c>
      <c r="U84" s="63">
        <f>ABS('Base-case'!J31)-ABS(U33)</f>
        <v>0</v>
      </c>
      <c r="V84" s="63">
        <f>ABS('Base-case'!J31)-ABS(V33)</f>
        <v>0</v>
      </c>
      <c r="W84" s="63">
        <f>ABS('Base-case'!K31)-ABS(W33)</f>
        <v>0</v>
      </c>
      <c r="X84" s="63">
        <f>ABS('Base-case'!K31)-ABS(X33)</f>
        <v>0</v>
      </c>
      <c r="Y84" s="63">
        <f>ABS('Base-case'!K31)-ABS(Y33)</f>
        <v>0</v>
      </c>
      <c r="Z84" s="63">
        <f>ABS('Base-case'!L31)-ABS(Z33)</f>
        <v>0</v>
      </c>
      <c r="AA84" s="63">
        <f>ABS('Base-case'!L31)-ABS(AA33)</f>
        <v>0</v>
      </c>
      <c r="AB84" s="63">
        <f>ABS('Base-case'!L31)-ABS(AB33)</f>
        <v>0</v>
      </c>
      <c r="AC84" s="63">
        <f>ABS('Base-case'!M31)-ABS(AC33)</f>
        <v>0</v>
      </c>
      <c r="AD84" s="63">
        <f>ABS('Base-case'!M31)-ABS(AD33)</f>
        <v>0</v>
      </c>
      <c r="AE84" s="63">
        <f>ABS('Base-case'!M31)-ABS(AE33)</f>
        <v>0</v>
      </c>
      <c r="AF84" s="63">
        <f>ABS('Base-case'!N31)-ABS(AF33)</f>
        <v>0</v>
      </c>
      <c r="AG84" s="63">
        <f>ABS('Base-case'!N31)-ABS(AG33)</f>
        <v>0</v>
      </c>
      <c r="AH84" s="63">
        <f>ABS('Base-case'!N31)-ABS(AH33)</f>
        <v>0</v>
      </c>
      <c r="AI84" s="63">
        <f>ABS('Base-case'!O31)-ABS(AI33)</f>
        <v>0</v>
      </c>
      <c r="AJ84" s="63">
        <f>ABS('Base-case'!O31)-ABS(AJ33)</f>
        <v>0</v>
      </c>
      <c r="AK84" s="63">
        <f>ABS('Base-case'!O31)-ABS(AK33)</f>
        <v>0</v>
      </c>
      <c r="AL84" s="63">
        <f>ABS('Base-case'!P31)-ABS(AL33)</f>
        <v>0</v>
      </c>
      <c r="AM84" s="63">
        <f>ABS('Base-case'!P31)-ABS(AM33)</f>
        <v>0</v>
      </c>
      <c r="AN84" s="63">
        <f>ABS('Base-case'!P31)-ABS(AN33)</f>
        <v>0</v>
      </c>
      <c r="AO84" s="63">
        <f>ABS('Base-case'!Q31)-ABS(AO33)</f>
        <v>0</v>
      </c>
      <c r="AP84" s="63">
        <f>ABS('Base-case'!Q31)-ABS(AP33)</f>
        <v>0</v>
      </c>
      <c r="AQ84" s="63">
        <f>ABS('Base-case'!Q31)-ABS(AQ33)</f>
        <v>0</v>
      </c>
      <c r="AR84" s="63">
        <f>ABS('Base-case'!R31)-ABS(AR33)</f>
        <v>0</v>
      </c>
      <c r="AS84" s="63">
        <f>ABS('Base-case'!R31)-ABS(AS33)</f>
        <v>0</v>
      </c>
      <c r="AT84" s="63">
        <f>ABS('Base-case'!R31)-ABS(AT33)</f>
        <v>0</v>
      </c>
      <c r="AU84" s="63">
        <f>ABS('Base-case'!S31)-ABS(AU33)</f>
        <v>0</v>
      </c>
      <c r="AV84" s="63">
        <f>ABS('Base-case'!S31)-ABS(AV33)</f>
        <v>0</v>
      </c>
      <c r="AW84" s="64">
        <f>ABS('Base-case'!S31)-ABS(AW33)</f>
        <v>0</v>
      </c>
    </row>
    <row r="85" spans="1:49" ht="62.25" customHeight="1" x14ac:dyDescent="0.25">
      <c r="A85" s="430"/>
      <c r="B85" s="433"/>
      <c r="C85" s="341"/>
      <c r="D85" s="104" t="s">
        <v>92</v>
      </c>
      <c r="E85" s="63" t="str">
        <f>IFERROR(100*E84/ABS('Base-case'!E31),"")</f>
        <v/>
      </c>
      <c r="F85" s="63" t="str">
        <f>IFERROR(100*F84/ABS('Base-case'!E31),"")</f>
        <v/>
      </c>
      <c r="G85" s="63" t="str">
        <f>IFERROR(100*G84/ABS('Base-case'!E31),"")</f>
        <v/>
      </c>
      <c r="H85" s="63" t="str">
        <f>IFERROR(100*H84/ABS('Base-case'!F31),"")</f>
        <v/>
      </c>
      <c r="I85" s="63" t="str">
        <f>IFERROR(100*I84/ABS('Base-case'!F31),"")</f>
        <v/>
      </c>
      <c r="J85" s="63" t="str">
        <f>IFERROR(100*J84/ABS('Base-case'!F31),"")</f>
        <v/>
      </c>
      <c r="K85" s="63" t="str">
        <f>IFERROR(100*K84/ABS('Base-case'!G31),"")</f>
        <v/>
      </c>
      <c r="L85" s="63" t="str">
        <f>IFERROR(100*L84/ABS('Base-case'!G31),"")</f>
        <v/>
      </c>
      <c r="M85" s="63" t="str">
        <f>IFERROR(100*M84/ABS('Base-case'!G31),"")</f>
        <v/>
      </c>
      <c r="N85" s="63" t="str">
        <f>IFERROR(100*N84/ABS('Base-case'!H31),"")</f>
        <v/>
      </c>
      <c r="O85" s="63" t="str">
        <f>IFERROR(100*O84/ABS('Base-case'!H31),"")</f>
        <v/>
      </c>
      <c r="P85" s="63" t="str">
        <f>IFERROR(100*P84/ABS('Base-case'!H31),"")</f>
        <v/>
      </c>
      <c r="Q85" s="63" t="str">
        <f>IFERROR(100*Q84/ABS('Base-case'!I31),"")</f>
        <v/>
      </c>
      <c r="R85" s="63" t="str">
        <f>IFERROR(100*R84/ABS('Base-case'!I31),"")</f>
        <v/>
      </c>
      <c r="S85" s="63" t="str">
        <f>IFERROR(100*S84/ABS('Base-case'!I31),"")</f>
        <v/>
      </c>
      <c r="T85" s="63" t="str">
        <f>IFERROR(100*T84/ABS('Base-case'!J31),"")</f>
        <v/>
      </c>
      <c r="U85" s="63" t="str">
        <f>IFERROR(100*U84/ABS('Base-case'!J31),"")</f>
        <v/>
      </c>
      <c r="V85" s="63" t="str">
        <f>IFERROR(100*V84/ABS('Base-case'!J31),"")</f>
        <v/>
      </c>
      <c r="W85" s="63" t="str">
        <f>IFERROR(100*W84/ABS('Base-case'!K31),"")</f>
        <v/>
      </c>
      <c r="X85" s="63" t="str">
        <f>IFERROR(100*X84/ABS('Base-case'!K31),"")</f>
        <v/>
      </c>
      <c r="Y85" s="63" t="str">
        <f>IFERROR(100*Y84/ABS('Base-case'!K31),"")</f>
        <v/>
      </c>
      <c r="Z85" s="63" t="str">
        <f>IFERROR(100*Z84/ABS('Base-case'!L31),"")</f>
        <v/>
      </c>
      <c r="AA85" s="63" t="str">
        <f>IFERROR(100*AA84/ABS('Base-case'!L31),"")</f>
        <v/>
      </c>
      <c r="AB85" s="63" t="str">
        <f>IFERROR(100*AB84/ABS('Base-case'!L31),"")</f>
        <v/>
      </c>
      <c r="AC85" s="63" t="str">
        <f>IFERROR(100*AC84/ABS('Base-case'!M31),"")</f>
        <v/>
      </c>
      <c r="AD85" s="63" t="str">
        <f>IFERROR(100*AD84/ABS('Base-case'!M31),"")</f>
        <v/>
      </c>
      <c r="AE85" s="63" t="str">
        <f>IFERROR(100*AE84/ABS('Base-case'!M31),"")</f>
        <v/>
      </c>
      <c r="AF85" s="63" t="str">
        <f>IFERROR(100*AF84/ABS('Base-case'!N31),"")</f>
        <v/>
      </c>
      <c r="AG85" s="63" t="str">
        <f>IFERROR(100*AG84/ABS('Base-case'!N31),"")</f>
        <v/>
      </c>
      <c r="AH85" s="63" t="str">
        <f>IFERROR(100*AH84/ABS('Base-case'!N31),"")</f>
        <v/>
      </c>
      <c r="AI85" s="63" t="str">
        <f>IFERROR(100*AI84/ABS('Base-case'!O31),"")</f>
        <v/>
      </c>
      <c r="AJ85" s="63" t="str">
        <f>IFERROR(100*AJ84/ABS('Base-case'!O31),"")</f>
        <v/>
      </c>
      <c r="AK85" s="63" t="str">
        <f>IFERROR(100*AK84/ABS('Base-case'!O31),"")</f>
        <v/>
      </c>
      <c r="AL85" s="63" t="str">
        <f>IFERROR(100*AL84/ABS('Base-case'!P31),"")</f>
        <v/>
      </c>
      <c r="AM85" s="63" t="str">
        <f>IFERROR(100*AM84/ABS('Base-case'!P31),"")</f>
        <v/>
      </c>
      <c r="AN85" s="63" t="str">
        <f>IFERROR(100*AN84/ABS('Base-case'!P31),"")</f>
        <v/>
      </c>
      <c r="AO85" s="63" t="str">
        <f>IFERROR(100*AO84/ABS('Base-case'!Q31),"")</f>
        <v/>
      </c>
      <c r="AP85" s="63" t="str">
        <f>IFERROR(100*AP84/ABS('Base-case'!Q31),"")</f>
        <v/>
      </c>
      <c r="AQ85" s="63" t="str">
        <f>IFERROR(100*AQ84/ABS('Base-case'!Q31),"")</f>
        <v/>
      </c>
      <c r="AR85" s="63" t="str">
        <f>IFERROR(100*AR84/ABS('Base-case'!R31),"")</f>
        <v/>
      </c>
      <c r="AS85" s="63" t="str">
        <f>IFERROR(100*AS84/ABS('Base-case'!R31),"")</f>
        <v/>
      </c>
      <c r="AT85" s="63" t="str">
        <f>IFERROR(100*AT84/ABS('Base-case'!R31),"")</f>
        <v/>
      </c>
      <c r="AU85" s="63" t="str">
        <f>IFERROR(100*AU84/ABS('Base-case'!S31),"")</f>
        <v/>
      </c>
      <c r="AV85" s="63" t="str">
        <f>IFERROR(100*AV84/ABS('Base-case'!S31),"")</f>
        <v/>
      </c>
      <c r="AW85" s="64" t="str">
        <f>IFERROR(100*AW84/ABS('Base-case'!S31),"")</f>
        <v/>
      </c>
    </row>
    <row r="86" spans="1:49" ht="62.25" customHeight="1" x14ac:dyDescent="0.25">
      <c r="A86" s="430"/>
      <c r="B86" s="433"/>
      <c r="C86" s="341" t="s">
        <v>180</v>
      </c>
      <c r="D86" s="346"/>
      <c r="E86" s="63">
        <f>'Base-case'!E32-E34</f>
        <v>0</v>
      </c>
      <c r="F86" s="63">
        <f>'Base-case'!E32-F34</f>
        <v>0</v>
      </c>
      <c r="G86" s="63">
        <f>'Base-case'!E32-G34</f>
        <v>0</v>
      </c>
      <c r="H86" s="63">
        <f>'Base-case'!F32-H34</f>
        <v>0</v>
      </c>
      <c r="I86" s="63">
        <f>'Base-case'!F32-I34</f>
        <v>0</v>
      </c>
      <c r="J86" s="63">
        <f>'Base-case'!F32-J34</f>
        <v>0</v>
      </c>
      <c r="K86" s="63">
        <f>'Base-case'!G32-K34</f>
        <v>0</v>
      </c>
      <c r="L86" s="63">
        <f>'Base-case'!G32-L34</f>
        <v>0</v>
      </c>
      <c r="M86" s="63">
        <f>'Base-case'!G32-M34</f>
        <v>0</v>
      </c>
      <c r="N86" s="63">
        <f>'Base-case'!H32-N34</f>
        <v>0</v>
      </c>
      <c r="O86" s="63">
        <f>'Base-case'!H32-O34</f>
        <v>0</v>
      </c>
      <c r="P86" s="63">
        <f>'Base-case'!H32-P34</f>
        <v>0</v>
      </c>
      <c r="Q86" s="63">
        <f>'Base-case'!I32-Q34</f>
        <v>0</v>
      </c>
      <c r="R86" s="63">
        <f>'Base-case'!I32-R34</f>
        <v>0</v>
      </c>
      <c r="S86" s="63">
        <f>'Base-case'!I32-S34</f>
        <v>0</v>
      </c>
      <c r="T86" s="63">
        <f>'Base-case'!J32-T34</f>
        <v>0</v>
      </c>
      <c r="U86" s="63">
        <f>'Base-case'!J32-U34</f>
        <v>0</v>
      </c>
      <c r="V86" s="63">
        <f>'Base-case'!J32-V34</f>
        <v>0</v>
      </c>
      <c r="W86" s="63">
        <f>'Base-case'!K32-W34</f>
        <v>0</v>
      </c>
      <c r="X86" s="63">
        <f>'Base-case'!K32-X34</f>
        <v>0</v>
      </c>
      <c r="Y86" s="63">
        <f>'Base-case'!K32-Y34</f>
        <v>0</v>
      </c>
      <c r="Z86" s="63">
        <f>'Base-case'!L32-Z34</f>
        <v>0</v>
      </c>
      <c r="AA86" s="63">
        <f>'Base-case'!L32-AA34</f>
        <v>0</v>
      </c>
      <c r="AB86" s="63">
        <f>'Base-case'!L32-AB34</f>
        <v>0</v>
      </c>
      <c r="AC86" s="63">
        <f>'Base-case'!M32-AC34</f>
        <v>0</v>
      </c>
      <c r="AD86" s="63">
        <f>'Base-case'!M32-AD34</f>
        <v>0</v>
      </c>
      <c r="AE86" s="63">
        <f>'Base-case'!M32-AE34</f>
        <v>0</v>
      </c>
      <c r="AF86" s="63">
        <f>'Base-case'!N32-AF34</f>
        <v>0</v>
      </c>
      <c r="AG86" s="63">
        <f>'Base-case'!N32-AG34</f>
        <v>0</v>
      </c>
      <c r="AH86" s="63">
        <f>'Base-case'!N32-AH34</f>
        <v>0</v>
      </c>
      <c r="AI86" s="63">
        <f>'Base-case'!O32-AI34</f>
        <v>0</v>
      </c>
      <c r="AJ86" s="63">
        <f>'Base-case'!O32-AJ34</f>
        <v>0</v>
      </c>
      <c r="AK86" s="63">
        <f>'Base-case'!O32-AK34</f>
        <v>0</v>
      </c>
      <c r="AL86" s="63">
        <f>'Base-case'!P32-AL34</f>
        <v>0</v>
      </c>
      <c r="AM86" s="63">
        <f>'Base-case'!P32-AM34</f>
        <v>0</v>
      </c>
      <c r="AN86" s="63">
        <f>'Base-case'!P32-AN34</f>
        <v>0</v>
      </c>
      <c r="AO86" s="63">
        <f>'Base-case'!Q32-AO34</f>
        <v>0</v>
      </c>
      <c r="AP86" s="63">
        <f>'Base-case'!Q32-AP34</f>
        <v>0</v>
      </c>
      <c r="AQ86" s="63">
        <f>'Base-case'!Q32-AQ34</f>
        <v>0</v>
      </c>
      <c r="AR86" s="63">
        <f>'Base-case'!R32-AR34</f>
        <v>0</v>
      </c>
      <c r="AS86" s="63">
        <f>'Base-case'!R32-AS34</f>
        <v>0</v>
      </c>
      <c r="AT86" s="63">
        <f>'Base-case'!R32-AT34</f>
        <v>0</v>
      </c>
      <c r="AU86" s="63">
        <f>'Base-case'!S32-AU34</f>
        <v>0</v>
      </c>
      <c r="AV86" s="63">
        <f>'Base-case'!S32-AV34</f>
        <v>0</v>
      </c>
      <c r="AW86" s="64">
        <f>'Base-case'!S32-AW34</f>
        <v>0</v>
      </c>
    </row>
    <row r="87" spans="1:49" ht="51.75" customHeight="1" x14ac:dyDescent="0.25">
      <c r="A87" s="430"/>
      <c r="B87" s="433"/>
      <c r="C87" s="341" t="s">
        <v>181</v>
      </c>
      <c r="D87" s="346"/>
      <c r="E87" s="63">
        <f>-('Base-case'!E33-E35)</f>
        <v>0</v>
      </c>
      <c r="F87" s="63">
        <f>-('Base-case'!E33-F35)</f>
        <v>0</v>
      </c>
      <c r="G87" s="63">
        <f>-('Base-case'!E33-G35)</f>
        <v>0</v>
      </c>
      <c r="H87" s="63">
        <f>-('Base-case'!F33-H35)</f>
        <v>0</v>
      </c>
      <c r="I87" s="63">
        <f>-('Base-case'!F33-I35)</f>
        <v>0</v>
      </c>
      <c r="J87" s="63">
        <f>-('Base-case'!F33-J35)</f>
        <v>0</v>
      </c>
      <c r="K87" s="63">
        <f>-('Base-case'!G33-K35)</f>
        <v>0</v>
      </c>
      <c r="L87" s="63">
        <f>-('Base-case'!G33-L35)</f>
        <v>0</v>
      </c>
      <c r="M87" s="63">
        <f>-('Base-case'!G33-M35)</f>
        <v>0</v>
      </c>
      <c r="N87" s="63">
        <f>-('Base-case'!H33-N35)</f>
        <v>0</v>
      </c>
      <c r="O87" s="63">
        <f>-('Base-case'!H33-O35)</f>
        <v>0</v>
      </c>
      <c r="P87" s="63">
        <f>-('Base-case'!H33-P35)</f>
        <v>0</v>
      </c>
      <c r="Q87" s="63">
        <f>-('Base-case'!I33-Q35)</f>
        <v>0</v>
      </c>
      <c r="R87" s="63">
        <f>-('Base-case'!I33-R35)</f>
        <v>0</v>
      </c>
      <c r="S87" s="63">
        <f>-('Base-case'!I33-S35)</f>
        <v>0</v>
      </c>
      <c r="T87" s="63">
        <f>-('Base-case'!J33-T35)</f>
        <v>0</v>
      </c>
      <c r="U87" s="63">
        <f>-('Base-case'!J33-U35)</f>
        <v>0</v>
      </c>
      <c r="V87" s="63">
        <f>-('Base-case'!J33-V35)</f>
        <v>0</v>
      </c>
      <c r="W87" s="63">
        <f>-('Base-case'!K33-W35)</f>
        <v>0</v>
      </c>
      <c r="X87" s="63">
        <f>-('Base-case'!K33-X35)</f>
        <v>0</v>
      </c>
      <c r="Y87" s="63">
        <f>-('Base-case'!K33-Y35)</f>
        <v>0</v>
      </c>
      <c r="Z87" s="63">
        <f>-('Base-case'!L33-Z35)</f>
        <v>0</v>
      </c>
      <c r="AA87" s="63">
        <f>-('Base-case'!L33-AA35)</f>
        <v>0</v>
      </c>
      <c r="AB87" s="63">
        <f>-('Base-case'!L33-AB35)</f>
        <v>0</v>
      </c>
      <c r="AC87" s="63">
        <f>-('Base-case'!M33-AC35)</f>
        <v>0</v>
      </c>
      <c r="AD87" s="63">
        <f>-('Base-case'!M33-AD35)</f>
        <v>0</v>
      </c>
      <c r="AE87" s="63">
        <f>-('Base-case'!M33-AE35)</f>
        <v>0</v>
      </c>
      <c r="AF87" s="63">
        <f>-('Base-case'!N33-AF35)</f>
        <v>0</v>
      </c>
      <c r="AG87" s="63">
        <f>-('Base-case'!N33-AG35)</f>
        <v>0</v>
      </c>
      <c r="AH87" s="63">
        <f>-('Base-case'!N33-AH35)</f>
        <v>0</v>
      </c>
      <c r="AI87" s="63">
        <f>-('Base-case'!O33-AI35)</f>
        <v>0</v>
      </c>
      <c r="AJ87" s="63">
        <f>-('Base-case'!O33-AJ35)</f>
        <v>0</v>
      </c>
      <c r="AK87" s="63">
        <f>-('Base-case'!O33-AK35)</f>
        <v>0</v>
      </c>
      <c r="AL87" s="63">
        <f>-('Base-case'!P33-AL35)</f>
        <v>0</v>
      </c>
      <c r="AM87" s="63">
        <f>-('Base-case'!P33-AM35)</f>
        <v>0</v>
      </c>
      <c r="AN87" s="63">
        <f>-('Base-case'!P33-AN35)</f>
        <v>0</v>
      </c>
      <c r="AO87" s="63">
        <f>-('Base-case'!Q33-AO35)</f>
        <v>0</v>
      </c>
      <c r="AP87" s="63">
        <f>-('Base-case'!Q33-AP35)</f>
        <v>0</v>
      </c>
      <c r="AQ87" s="63">
        <f>-('Base-case'!Q33-AQ35)</f>
        <v>0</v>
      </c>
      <c r="AR87" s="63">
        <f>-('Base-case'!R33-AR35)</f>
        <v>0</v>
      </c>
      <c r="AS87" s="63">
        <f>-('Base-case'!R33-AS35)</f>
        <v>0</v>
      </c>
      <c r="AT87" s="63">
        <f>-('Base-case'!R33-AT35)</f>
        <v>0</v>
      </c>
      <c r="AU87" s="63">
        <f>-('Base-case'!S33-AU35)</f>
        <v>0</v>
      </c>
      <c r="AV87" s="63">
        <f>-('Base-case'!S33-AV35)</f>
        <v>0</v>
      </c>
      <c r="AW87" s="64">
        <f>-('Base-case'!S33-AW35)</f>
        <v>0</v>
      </c>
    </row>
    <row r="88" spans="1:49" ht="54" customHeight="1" x14ac:dyDescent="0.25">
      <c r="A88" s="430"/>
      <c r="B88" s="433"/>
      <c r="C88" s="341" t="s">
        <v>182</v>
      </c>
      <c r="D88" s="346"/>
      <c r="E88" s="63">
        <f>'Base-case'!E34-E36</f>
        <v>0</v>
      </c>
      <c r="F88" s="63">
        <f>'Base-case'!E34-F36</f>
        <v>0</v>
      </c>
      <c r="G88" s="63">
        <f>'Base-case'!E34-G36</f>
        <v>0</v>
      </c>
      <c r="H88" s="63">
        <f>'Base-case'!F34-H36</f>
        <v>0</v>
      </c>
      <c r="I88" s="63">
        <f>'Base-case'!F34-I36</f>
        <v>0</v>
      </c>
      <c r="J88" s="63">
        <f>'Base-case'!F34-J36</f>
        <v>0</v>
      </c>
      <c r="K88" s="63">
        <f>'Base-case'!G34-K36</f>
        <v>0</v>
      </c>
      <c r="L88" s="63">
        <f>'Base-case'!G34-L36</f>
        <v>0</v>
      </c>
      <c r="M88" s="63">
        <f>'Base-case'!G34-M36</f>
        <v>0</v>
      </c>
      <c r="N88" s="63">
        <f>'Base-case'!H34-N36</f>
        <v>0</v>
      </c>
      <c r="O88" s="63">
        <f>'Base-case'!H34-O36</f>
        <v>0</v>
      </c>
      <c r="P88" s="63">
        <f>'Base-case'!H34-P36</f>
        <v>0</v>
      </c>
      <c r="Q88" s="63">
        <f>'Base-case'!I34-Q36</f>
        <v>0</v>
      </c>
      <c r="R88" s="63">
        <f>'Base-case'!I34-R36</f>
        <v>0</v>
      </c>
      <c r="S88" s="63">
        <f>'Base-case'!I34-S36</f>
        <v>0</v>
      </c>
      <c r="T88" s="63">
        <f>'Base-case'!J34-T36</f>
        <v>0</v>
      </c>
      <c r="U88" s="63">
        <f>'Base-case'!J34-U36</f>
        <v>0</v>
      </c>
      <c r="V88" s="63">
        <f>'Base-case'!J34-V36</f>
        <v>0</v>
      </c>
      <c r="W88" s="63">
        <f>'Base-case'!K34-W36</f>
        <v>0</v>
      </c>
      <c r="X88" s="63">
        <f>'Base-case'!K34-X36</f>
        <v>0</v>
      </c>
      <c r="Y88" s="63">
        <f>'Base-case'!K34-Y36</f>
        <v>0</v>
      </c>
      <c r="Z88" s="63">
        <f>'Base-case'!L34-Z36</f>
        <v>0</v>
      </c>
      <c r="AA88" s="63">
        <f>'Base-case'!L34-AA36</f>
        <v>0</v>
      </c>
      <c r="AB88" s="63">
        <f>'Base-case'!L34-AB36</f>
        <v>0</v>
      </c>
      <c r="AC88" s="63">
        <f>'Base-case'!M34-AC36</f>
        <v>0</v>
      </c>
      <c r="AD88" s="63">
        <f>'Base-case'!M34-AD36</f>
        <v>0</v>
      </c>
      <c r="AE88" s="63">
        <f>'Base-case'!M34-AE36</f>
        <v>0</v>
      </c>
      <c r="AF88" s="63">
        <f>'Base-case'!N34-AF36</f>
        <v>0</v>
      </c>
      <c r="AG88" s="63">
        <f>'Base-case'!N34-AG36</f>
        <v>0</v>
      </c>
      <c r="AH88" s="63">
        <f>'Base-case'!N34-AH36</f>
        <v>0</v>
      </c>
      <c r="AI88" s="63">
        <f>'Base-case'!O34-AI36</f>
        <v>0</v>
      </c>
      <c r="AJ88" s="63">
        <f>'Base-case'!O34-AJ36</f>
        <v>0</v>
      </c>
      <c r="AK88" s="63">
        <f>'Base-case'!O34-AK36</f>
        <v>0</v>
      </c>
      <c r="AL88" s="63">
        <f>'Base-case'!P34-AL36</f>
        <v>0</v>
      </c>
      <c r="AM88" s="63">
        <f>'Base-case'!P34-AM36</f>
        <v>0</v>
      </c>
      <c r="AN88" s="63">
        <f>'Base-case'!P34-AN36</f>
        <v>0</v>
      </c>
      <c r="AO88" s="63">
        <f>'Base-case'!Q34-AO36</f>
        <v>0</v>
      </c>
      <c r="AP88" s="63">
        <f>'Base-case'!Q34-AP36</f>
        <v>0</v>
      </c>
      <c r="AQ88" s="63">
        <f>'Base-case'!Q34-AQ36</f>
        <v>0</v>
      </c>
      <c r="AR88" s="63">
        <f>'Base-case'!R34-AR36</f>
        <v>0</v>
      </c>
      <c r="AS88" s="63">
        <f>'Base-case'!R34-AS36</f>
        <v>0</v>
      </c>
      <c r="AT88" s="63">
        <f>'Base-case'!R34-AT36</f>
        <v>0</v>
      </c>
      <c r="AU88" s="63">
        <f>'Base-case'!S34-AU36</f>
        <v>0</v>
      </c>
      <c r="AV88" s="63">
        <f>'Base-case'!S34-AV36</f>
        <v>0</v>
      </c>
      <c r="AW88" s="64">
        <f>'Base-case'!S34-AW36</f>
        <v>0</v>
      </c>
    </row>
    <row r="89" spans="1:49" ht="80.25" customHeight="1" thickBot="1" x14ac:dyDescent="0.3">
      <c r="A89" s="430"/>
      <c r="B89" s="434"/>
      <c r="C89" s="373" t="s">
        <v>183</v>
      </c>
      <c r="D89" s="374"/>
      <c r="E89" s="78">
        <f>-('Base-case'!E35-E37)</f>
        <v>0</v>
      </c>
      <c r="F89" s="78">
        <f>-('Base-case'!E35-F37)</f>
        <v>0</v>
      </c>
      <c r="G89" s="78">
        <f>-('Base-case'!E35-G37)</f>
        <v>0</v>
      </c>
      <c r="H89" s="78">
        <f>-('Base-case'!F35-H37)</f>
        <v>0</v>
      </c>
      <c r="I89" s="78">
        <f>-('Base-case'!F35-I37)</f>
        <v>0</v>
      </c>
      <c r="J89" s="78">
        <f>-('Base-case'!F35-J37)</f>
        <v>0</v>
      </c>
      <c r="K89" s="78">
        <f>-('Base-case'!G35-K37)</f>
        <v>0</v>
      </c>
      <c r="L89" s="78">
        <f>-('Base-case'!G35-L37)</f>
        <v>0</v>
      </c>
      <c r="M89" s="78">
        <f>-('Base-case'!G35-M37)</f>
        <v>0</v>
      </c>
      <c r="N89" s="78">
        <f>-('Base-case'!H35-N37)</f>
        <v>0</v>
      </c>
      <c r="O89" s="78">
        <f>-('Base-case'!H35-O37)</f>
        <v>0</v>
      </c>
      <c r="P89" s="78">
        <f>-('Base-case'!H35-P37)</f>
        <v>0</v>
      </c>
      <c r="Q89" s="78">
        <f>-('Base-case'!I35-Q37)</f>
        <v>0</v>
      </c>
      <c r="R89" s="78">
        <f>-('Base-case'!I35-R37)</f>
        <v>0</v>
      </c>
      <c r="S89" s="78">
        <f>-('Base-case'!I35-S37)</f>
        <v>0</v>
      </c>
      <c r="T89" s="78">
        <f>-('Base-case'!J35-T37)</f>
        <v>0</v>
      </c>
      <c r="U89" s="78">
        <f>-('Base-case'!J35-U37)</f>
        <v>0</v>
      </c>
      <c r="V89" s="78">
        <f>-('Base-case'!J35-V37)</f>
        <v>0</v>
      </c>
      <c r="W89" s="78">
        <f>-('Base-case'!K35-W37)</f>
        <v>0</v>
      </c>
      <c r="X89" s="78">
        <f>-('Base-case'!K35-X37)</f>
        <v>0</v>
      </c>
      <c r="Y89" s="78">
        <f>-('Base-case'!K35-Y37)</f>
        <v>0</v>
      </c>
      <c r="Z89" s="78">
        <f>-('Base-case'!L35-Z37)</f>
        <v>0</v>
      </c>
      <c r="AA89" s="78">
        <f>-('Base-case'!L35-AA37)</f>
        <v>0</v>
      </c>
      <c r="AB89" s="78">
        <f>-('Base-case'!L35-AB37)</f>
        <v>0</v>
      </c>
      <c r="AC89" s="78">
        <f>-('Base-case'!M35-AC37)</f>
        <v>0</v>
      </c>
      <c r="AD89" s="78">
        <f>-('Base-case'!M35-AD37)</f>
        <v>0</v>
      </c>
      <c r="AE89" s="78">
        <f>-('Base-case'!M35-AE37)</f>
        <v>0</v>
      </c>
      <c r="AF89" s="78">
        <f>-('Base-case'!N35-AF37)</f>
        <v>0</v>
      </c>
      <c r="AG89" s="78">
        <f>-('Base-case'!N35-AG37)</f>
        <v>0</v>
      </c>
      <c r="AH89" s="78">
        <f>-('Base-case'!N35-AH37)</f>
        <v>0</v>
      </c>
      <c r="AI89" s="78">
        <f>-('Base-case'!O35-AI37)</f>
        <v>0</v>
      </c>
      <c r="AJ89" s="78">
        <f>-('Base-case'!O35-AJ37)</f>
        <v>0</v>
      </c>
      <c r="AK89" s="78">
        <f>-('Base-case'!O35-AK37)</f>
        <v>0</v>
      </c>
      <c r="AL89" s="78">
        <f>-('Base-case'!P35-AL37)</f>
        <v>0</v>
      </c>
      <c r="AM89" s="78">
        <f>-('Base-case'!P35-AM37)</f>
        <v>0</v>
      </c>
      <c r="AN89" s="78">
        <f>-('Base-case'!P35-AN37)</f>
        <v>0</v>
      </c>
      <c r="AO89" s="78">
        <f>-('Base-case'!Q35-AO37)</f>
        <v>0</v>
      </c>
      <c r="AP89" s="78">
        <f>-('Base-case'!Q35-AP37)</f>
        <v>0</v>
      </c>
      <c r="AQ89" s="78">
        <f>-('Base-case'!Q35-AQ37)</f>
        <v>0</v>
      </c>
      <c r="AR89" s="78">
        <f>-('Base-case'!R35-AR37)</f>
        <v>0</v>
      </c>
      <c r="AS89" s="78">
        <f>-('Base-case'!R35-AS37)</f>
        <v>0</v>
      </c>
      <c r="AT89" s="78">
        <f>-('Base-case'!R35-AT37)</f>
        <v>0</v>
      </c>
      <c r="AU89" s="78">
        <f>-('Base-case'!S35-AU37)</f>
        <v>0</v>
      </c>
      <c r="AV89" s="78">
        <f>-('Base-case'!S35-AV37)</f>
        <v>0</v>
      </c>
      <c r="AW89" s="79">
        <f>-('Base-case'!S35-AW37)</f>
        <v>0</v>
      </c>
    </row>
    <row r="90" spans="1:49" ht="33" customHeight="1" x14ac:dyDescent="0.25">
      <c r="A90" s="430"/>
      <c r="B90" s="426" t="s">
        <v>89</v>
      </c>
      <c r="C90" s="349" t="s">
        <v>184</v>
      </c>
      <c r="D90" s="160" t="s">
        <v>169</v>
      </c>
      <c r="E90" s="138">
        <f>'Base-case'!E36-E38</f>
        <v>0</v>
      </c>
      <c r="F90" s="71">
        <f>'Base-case'!E36-F38</f>
        <v>0</v>
      </c>
      <c r="G90" s="71">
        <f>'Base-case'!E36-G38</f>
        <v>0</v>
      </c>
      <c r="H90" s="71">
        <f>'Base-case'!F36-H38</f>
        <v>0</v>
      </c>
      <c r="I90" s="71">
        <f>'Base-case'!F36-I38</f>
        <v>0</v>
      </c>
      <c r="J90" s="71">
        <f>'Base-case'!F36-J38</f>
        <v>0</v>
      </c>
      <c r="K90" s="71">
        <f>'Base-case'!G36-K38</f>
        <v>0</v>
      </c>
      <c r="L90" s="71">
        <f>'Base-case'!G36-L38</f>
        <v>0</v>
      </c>
      <c r="M90" s="71">
        <f>'Base-case'!G36-M38</f>
        <v>0</v>
      </c>
      <c r="N90" s="71">
        <f>'Base-case'!H36-N38</f>
        <v>0</v>
      </c>
      <c r="O90" s="71">
        <f>'Base-case'!H36-O38</f>
        <v>0</v>
      </c>
      <c r="P90" s="71">
        <f>'Base-case'!H36-P38</f>
        <v>0</v>
      </c>
      <c r="Q90" s="71">
        <f>'Base-case'!I36-Q38</f>
        <v>0</v>
      </c>
      <c r="R90" s="71">
        <f>'Base-case'!I36-R38</f>
        <v>0</v>
      </c>
      <c r="S90" s="71">
        <f>'Base-case'!I36-S38</f>
        <v>0</v>
      </c>
      <c r="T90" s="71">
        <f>'Base-case'!J36-T38</f>
        <v>0</v>
      </c>
      <c r="U90" s="71">
        <f>'Base-case'!J36-U38</f>
        <v>0</v>
      </c>
      <c r="V90" s="71">
        <f>'Base-case'!J36-V38</f>
        <v>0</v>
      </c>
      <c r="W90" s="71">
        <f>'Base-case'!K36-W38</f>
        <v>0</v>
      </c>
      <c r="X90" s="71">
        <f>'Base-case'!K36-X38</f>
        <v>0</v>
      </c>
      <c r="Y90" s="71">
        <f>'Base-case'!K36-Y38</f>
        <v>0</v>
      </c>
      <c r="Z90" s="71">
        <f>'Base-case'!L36-Z38</f>
        <v>0</v>
      </c>
      <c r="AA90" s="71">
        <f>'Base-case'!L36-AA38</f>
        <v>0</v>
      </c>
      <c r="AB90" s="71">
        <f>'Base-case'!L36-AB38</f>
        <v>0</v>
      </c>
      <c r="AC90" s="71">
        <f>'Base-case'!M36-AC38</f>
        <v>0</v>
      </c>
      <c r="AD90" s="71">
        <f>'Base-case'!M36-AD38</f>
        <v>0</v>
      </c>
      <c r="AE90" s="71">
        <f>'Base-case'!M36-AE38</f>
        <v>0</v>
      </c>
      <c r="AF90" s="71">
        <f>'Base-case'!N36-AF38</f>
        <v>0</v>
      </c>
      <c r="AG90" s="71">
        <f>'Base-case'!N36-AG38</f>
        <v>0</v>
      </c>
      <c r="AH90" s="71">
        <f>'Base-case'!N36-AH38</f>
        <v>0</v>
      </c>
      <c r="AI90" s="71">
        <f>'Base-case'!O36-AI38</f>
        <v>0</v>
      </c>
      <c r="AJ90" s="71">
        <f>'Base-case'!O36-AJ38</f>
        <v>0</v>
      </c>
      <c r="AK90" s="71">
        <f>'Base-case'!O36-AK38</f>
        <v>0</v>
      </c>
      <c r="AL90" s="71">
        <f>'Base-case'!P36-AL38</f>
        <v>0</v>
      </c>
      <c r="AM90" s="71">
        <f>'Base-case'!P36-AM38</f>
        <v>0</v>
      </c>
      <c r="AN90" s="71">
        <f>'Base-case'!P36-AN38</f>
        <v>0</v>
      </c>
      <c r="AO90" s="71">
        <f>'Base-case'!Q36-AO38</f>
        <v>0</v>
      </c>
      <c r="AP90" s="71">
        <f>'Base-case'!Q36-AP38</f>
        <v>0</v>
      </c>
      <c r="AQ90" s="71">
        <f>'Base-case'!Q36-AQ38</f>
        <v>0</v>
      </c>
      <c r="AR90" s="71">
        <f>'Base-case'!R36-AR38</f>
        <v>0</v>
      </c>
      <c r="AS90" s="71">
        <f>'Base-case'!R36-AS38</f>
        <v>0</v>
      </c>
      <c r="AT90" s="71">
        <f>'Base-case'!R36-AT38</f>
        <v>0</v>
      </c>
      <c r="AU90" s="71">
        <f>'Base-case'!S36-AU38</f>
        <v>0</v>
      </c>
      <c r="AV90" s="71">
        <f>'Base-case'!S36-AV38</f>
        <v>0</v>
      </c>
      <c r="AW90" s="72">
        <f>'Base-case'!S36-AW38</f>
        <v>0</v>
      </c>
    </row>
    <row r="91" spans="1:49" ht="33" customHeight="1" x14ac:dyDescent="0.25">
      <c r="A91" s="430"/>
      <c r="B91" s="427"/>
      <c r="C91" s="350"/>
      <c r="D91" s="133" t="s">
        <v>29</v>
      </c>
      <c r="E91" s="139">
        <f>E90*$E$4</f>
        <v>0</v>
      </c>
      <c r="F91" s="63">
        <f>F90*$E$4</f>
        <v>0</v>
      </c>
      <c r="G91" s="63">
        <f>G90*$E$4</f>
        <v>0</v>
      </c>
      <c r="H91" s="63">
        <f>H90*$H$4</f>
        <v>0</v>
      </c>
      <c r="I91" s="63">
        <f>I90*$H$4</f>
        <v>0</v>
      </c>
      <c r="J91" s="63">
        <f>J90*$H$4</f>
        <v>0</v>
      </c>
      <c r="K91" s="63">
        <f>K90*$K$4</f>
        <v>0</v>
      </c>
      <c r="L91" s="63">
        <f>L90*$K$4</f>
        <v>0</v>
      </c>
      <c r="M91" s="63">
        <f>M90*$K$4</f>
        <v>0</v>
      </c>
      <c r="N91" s="63">
        <f>N90*$N$4</f>
        <v>0</v>
      </c>
      <c r="O91" s="63">
        <f>O90*$N$4</f>
        <v>0</v>
      </c>
      <c r="P91" s="63">
        <f>P90*$N$4</f>
        <v>0</v>
      </c>
      <c r="Q91" s="63">
        <f>Q90*$Q$4</f>
        <v>0</v>
      </c>
      <c r="R91" s="63">
        <f>R90*$Q$4</f>
        <v>0</v>
      </c>
      <c r="S91" s="63">
        <f>S90*$Q$4</f>
        <v>0</v>
      </c>
      <c r="T91" s="63">
        <f>T90*$T$4</f>
        <v>0</v>
      </c>
      <c r="U91" s="63">
        <f>U90*$T$4</f>
        <v>0</v>
      </c>
      <c r="V91" s="63">
        <f>V90*$T$4</f>
        <v>0</v>
      </c>
      <c r="W91" s="63">
        <f>W90*$W$4</f>
        <v>0</v>
      </c>
      <c r="X91" s="63">
        <f>X90*$W$4</f>
        <v>0</v>
      </c>
      <c r="Y91" s="63">
        <f>Y90*$W$4</f>
        <v>0</v>
      </c>
      <c r="Z91" s="63">
        <f>Z90*$Z$4</f>
        <v>0</v>
      </c>
      <c r="AA91" s="63">
        <f>AA90*$Z$4</f>
        <v>0</v>
      </c>
      <c r="AB91" s="63">
        <f>AB90*$Z$4</f>
        <v>0</v>
      </c>
      <c r="AC91" s="63">
        <f>AC90*$AC$4</f>
        <v>0</v>
      </c>
      <c r="AD91" s="63">
        <f>AD90*$AC$4</f>
        <v>0</v>
      </c>
      <c r="AE91" s="63">
        <f>AE90*$AC$4</f>
        <v>0</v>
      </c>
      <c r="AF91" s="63">
        <f>AF90*$AF$4</f>
        <v>0</v>
      </c>
      <c r="AG91" s="63">
        <f>AG90*$AF$4</f>
        <v>0</v>
      </c>
      <c r="AH91" s="63">
        <f>AH90*$AF$4</f>
        <v>0</v>
      </c>
      <c r="AI91" s="63">
        <f>AI90*$AI$4</f>
        <v>0</v>
      </c>
      <c r="AJ91" s="63">
        <f>AJ90*$AI$4</f>
        <v>0</v>
      </c>
      <c r="AK91" s="63">
        <f>AK90*$AI$4</f>
        <v>0</v>
      </c>
      <c r="AL91" s="63">
        <f>AL90*$AL$4</f>
        <v>0</v>
      </c>
      <c r="AM91" s="63">
        <f>AM90*$AL$4</f>
        <v>0</v>
      </c>
      <c r="AN91" s="63">
        <f>AN90*$AL$4</f>
        <v>0</v>
      </c>
      <c r="AO91" s="63">
        <f>AO90*$AO$4</f>
        <v>0</v>
      </c>
      <c r="AP91" s="63">
        <f>AP90*$AO$4</f>
        <v>0</v>
      </c>
      <c r="AQ91" s="63">
        <f>AQ90*$AO$4</f>
        <v>0</v>
      </c>
      <c r="AR91" s="63">
        <f>AR90*$AR$4</f>
        <v>0</v>
      </c>
      <c r="AS91" s="63">
        <f>AS90*$AR$4</f>
        <v>0</v>
      </c>
      <c r="AT91" s="63">
        <f>AT90*$AR$4</f>
        <v>0</v>
      </c>
      <c r="AU91" s="63">
        <f>AU90*$AU$4</f>
        <v>0</v>
      </c>
      <c r="AV91" s="63">
        <f>AV90*$AU$4</f>
        <v>0</v>
      </c>
      <c r="AW91" s="64">
        <f>AW90*$AU$4</f>
        <v>0</v>
      </c>
    </row>
    <row r="92" spans="1:49" ht="33" customHeight="1" x14ac:dyDescent="0.25">
      <c r="A92" s="430"/>
      <c r="B92" s="427"/>
      <c r="C92" s="350"/>
      <c r="D92" s="133" t="s">
        <v>92</v>
      </c>
      <c r="E92" s="139" t="str">
        <f>IFERROR(100*E90/'Base-case'!E36,"")</f>
        <v/>
      </c>
      <c r="F92" s="63" t="str">
        <f>IFERROR(100*F90/'Base-case'!E36,"")</f>
        <v/>
      </c>
      <c r="G92" s="63" t="str">
        <f>IFERROR(100*G90/'Base-case'!E36,"")</f>
        <v/>
      </c>
      <c r="H92" s="63" t="str">
        <f>IFERROR(100*H90/'Base-case'!F36,"")</f>
        <v/>
      </c>
      <c r="I92" s="63" t="str">
        <f>IFERROR(100*I90/'Base-case'!F36,"")</f>
        <v/>
      </c>
      <c r="J92" s="63" t="str">
        <f>IFERROR(100*J90/'Base-case'!F36,"")</f>
        <v/>
      </c>
      <c r="K92" s="63" t="str">
        <f>IFERROR(100*K90/'Base-case'!G36,"")</f>
        <v/>
      </c>
      <c r="L92" s="63" t="str">
        <f>IFERROR(100*L90/'Base-case'!G36,"")</f>
        <v/>
      </c>
      <c r="M92" s="63" t="str">
        <f>IFERROR(100*M90/'Base-case'!G36,"")</f>
        <v/>
      </c>
      <c r="N92" s="63" t="str">
        <f>IFERROR(100*N90/'Base-case'!H36,"")</f>
        <v/>
      </c>
      <c r="O92" s="63" t="str">
        <f>IFERROR(100*O90/'Base-case'!H36,"")</f>
        <v/>
      </c>
      <c r="P92" s="63" t="str">
        <f>IFERROR(100*P90/'Base-case'!H36,"")</f>
        <v/>
      </c>
      <c r="Q92" s="63" t="str">
        <f>IFERROR(100*Q90/'Base-case'!I36,"")</f>
        <v/>
      </c>
      <c r="R92" s="63" t="str">
        <f>IFERROR(100*R90/'Base-case'!I36,"")</f>
        <v/>
      </c>
      <c r="S92" s="63" t="str">
        <f>IFERROR(100*S90/'Base-case'!I36,"")</f>
        <v/>
      </c>
      <c r="T92" s="63" t="str">
        <f>IFERROR(100*T90/'Base-case'!J36,"")</f>
        <v/>
      </c>
      <c r="U92" s="63" t="str">
        <f>IFERROR(100*U90/'Base-case'!J36,"")</f>
        <v/>
      </c>
      <c r="V92" s="63" t="str">
        <f>IFERROR(100*V90/'Base-case'!J36,"")</f>
        <v/>
      </c>
      <c r="W92" s="63" t="str">
        <f>IFERROR(100*W90/'Base-case'!K36,"")</f>
        <v/>
      </c>
      <c r="X92" s="63" t="str">
        <f>IFERROR(100*X90/'Base-case'!K36,"")</f>
        <v/>
      </c>
      <c r="Y92" s="63" t="str">
        <f>IFERROR(100*Y90/'Base-case'!K36,"")</f>
        <v/>
      </c>
      <c r="Z92" s="63" t="str">
        <f>IFERROR(100*Z90/'Base-case'!L36,"")</f>
        <v/>
      </c>
      <c r="AA92" s="63" t="str">
        <f>IFERROR(100*AA90/'Base-case'!L36,"")</f>
        <v/>
      </c>
      <c r="AB92" s="63" t="str">
        <f>IFERROR(100*AB90/'Base-case'!L36,"")</f>
        <v/>
      </c>
      <c r="AC92" s="63" t="str">
        <f>IFERROR(100*AC90/'Base-case'!M36,"")</f>
        <v/>
      </c>
      <c r="AD92" s="63" t="str">
        <f>IFERROR(100*AD90/'Base-case'!M36,"")</f>
        <v/>
      </c>
      <c r="AE92" s="63" t="str">
        <f>IFERROR(100*AE90/'Base-case'!M36,"")</f>
        <v/>
      </c>
      <c r="AF92" s="63" t="str">
        <f>IFERROR(100*AF90/'Base-case'!N36,"")</f>
        <v/>
      </c>
      <c r="AG92" s="63" t="str">
        <f>IFERROR(100*AG90/'Base-case'!N36,"")</f>
        <v/>
      </c>
      <c r="AH92" s="63" t="str">
        <f>IFERROR(100*AH90/'Base-case'!N36,"")</f>
        <v/>
      </c>
      <c r="AI92" s="63" t="str">
        <f>IFERROR(100*AI90/'Base-case'!O36,"")</f>
        <v/>
      </c>
      <c r="AJ92" s="63" t="str">
        <f>IFERROR(100*AJ90/'Base-case'!O36,"")</f>
        <v/>
      </c>
      <c r="AK92" s="63" t="str">
        <f>IFERROR(100*AK90/'Base-case'!O36,"")</f>
        <v/>
      </c>
      <c r="AL92" s="63" t="str">
        <f>IFERROR(100*AL90/'Base-case'!P36,"")</f>
        <v/>
      </c>
      <c r="AM92" s="63" t="str">
        <f>IFERROR(100*AM90/'Base-case'!P36,"")</f>
        <v/>
      </c>
      <c r="AN92" s="63" t="str">
        <f>IFERROR(100*AN90/'Base-case'!P36,"")</f>
        <v/>
      </c>
      <c r="AO92" s="63" t="str">
        <f>IFERROR(100*AO90/'Base-case'!Q36,"")</f>
        <v/>
      </c>
      <c r="AP92" s="63" t="str">
        <f>IFERROR(100*AP90/'Base-case'!Q36,"")</f>
        <v/>
      </c>
      <c r="AQ92" s="63" t="str">
        <f>IFERROR(100*AQ90/'Base-case'!Q36,"")</f>
        <v/>
      </c>
      <c r="AR92" s="63" t="str">
        <f>IFERROR(100*AR90/'Base-case'!R36,"")</f>
        <v/>
      </c>
      <c r="AS92" s="63" t="str">
        <f>IFERROR(100*AS90/'Base-case'!R36,"")</f>
        <v/>
      </c>
      <c r="AT92" s="63" t="str">
        <f>IFERROR(100*AT90/'Base-case'!R36,"")</f>
        <v/>
      </c>
      <c r="AU92" s="63" t="str">
        <f>IFERROR(100*AU90/'Base-case'!S36,"")</f>
        <v/>
      </c>
      <c r="AV92" s="63" t="str">
        <f>IFERROR(100*AV90/'Base-case'!S36,"")</f>
        <v/>
      </c>
      <c r="AW92" s="64" t="str">
        <f>IFERROR(100*AW90/'Base-case'!S36,"")</f>
        <v/>
      </c>
    </row>
    <row r="93" spans="1:49" ht="33" customHeight="1" x14ac:dyDescent="0.25">
      <c r="A93" s="430"/>
      <c r="B93" s="427"/>
      <c r="C93" s="350" t="s">
        <v>101</v>
      </c>
      <c r="D93" s="133" t="s">
        <v>169</v>
      </c>
      <c r="E93" s="139">
        <f>'Base-case'!E38-E40</f>
        <v>0</v>
      </c>
      <c r="F93" s="63">
        <f>'Base-case'!E38-F40</f>
        <v>0</v>
      </c>
      <c r="G93" s="63">
        <f>'Base-case'!E38-G40</f>
        <v>0</v>
      </c>
      <c r="H93" s="63">
        <f>'Base-case'!F38-H40</f>
        <v>0</v>
      </c>
      <c r="I93" s="63">
        <f>'Base-case'!F38-I40</f>
        <v>0</v>
      </c>
      <c r="J93" s="63">
        <f>'Base-case'!F38-J40</f>
        <v>0</v>
      </c>
      <c r="K93" s="63">
        <f>'Base-case'!G38-K40</f>
        <v>0</v>
      </c>
      <c r="L93" s="63">
        <f>'Base-case'!G38-L40</f>
        <v>0</v>
      </c>
      <c r="M93" s="63">
        <f>'Base-case'!G38-M40</f>
        <v>0</v>
      </c>
      <c r="N93" s="63">
        <f>'Base-case'!H38-N40</f>
        <v>0</v>
      </c>
      <c r="O93" s="63">
        <f>'Base-case'!H38-O40</f>
        <v>0</v>
      </c>
      <c r="P93" s="63">
        <f>'Base-case'!H38-P40</f>
        <v>0</v>
      </c>
      <c r="Q93" s="63">
        <f>'Base-case'!I38-Q40</f>
        <v>0</v>
      </c>
      <c r="R93" s="63">
        <f>'Base-case'!I38-R40</f>
        <v>0</v>
      </c>
      <c r="S93" s="63">
        <f>'Base-case'!I38-S40</f>
        <v>0</v>
      </c>
      <c r="T93" s="63">
        <f>'Base-case'!J38-T40</f>
        <v>0</v>
      </c>
      <c r="U93" s="63">
        <f>'Base-case'!J38-U40</f>
        <v>0</v>
      </c>
      <c r="V93" s="63">
        <f>'Base-case'!J38-V40</f>
        <v>0</v>
      </c>
      <c r="W93" s="63">
        <f>'Base-case'!K38-W40</f>
        <v>0</v>
      </c>
      <c r="X93" s="63">
        <f>'Base-case'!K38-X40</f>
        <v>0</v>
      </c>
      <c r="Y93" s="63">
        <f>'Base-case'!K38-Y40</f>
        <v>0</v>
      </c>
      <c r="Z93" s="63">
        <f>'Base-case'!L38-Z40</f>
        <v>0</v>
      </c>
      <c r="AA93" s="63">
        <f>'Base-case'!L38-AA40</f>
        <v>0</v>
      </c>
      <c r="AB93" s="63">
        <f>'Base-case'!L38-AB40</f>
        <v>0</v>
      </c>
      <c r="AC93" s="63">
        <f>'Base-case'!M38-AC40</f>
        <v>0</v>
      </c>
      <c r="AD93" s="63">
        <f>'Base-case'!M38-AD40</f>
        <v>0</v>
      </c>
      <c r="AE93" s="63">
        <f>'Base-case'!M38-AE40</f>
        <v>0</v>
      </c>
      <c r="AF93" s="63">
        <f>'Base-case'!N38-AF40</f>
        <v>0</v>
      </c>
      <c r="AG93" s="63">
        <f>'Base-case'!N38-AG40</f>
        <v>0</v>
      </c>
      <c r="AH93" s="63">
        <f>'Base-case'!N38-AH40</f>
        <v>0</v>
      </c>
      <c r="AI93" s="63">
        <f>'Base-case'!O38-AI40</f>
        <v>0</v>
      </c>
      <c r="AJ93" s="63">
        <f>'Base-case'!O38-AJ40</f>
        <v>0</v>
      </c>
      <c r="AK93" s="63">
        <f>'Base-case'!O38-AK40</f>
        <v>0</v>
      </c>
      <c r="AL93" s="63">
        <f>'Base-case'!P38-AL40</f>
        <v>0</v>
      </c>
      <c r="AM93" s="63">
        <f>'Base-case'!P38-AM40</f>
        <v>0</v>
      </c>
      <c r="AN93" s="63">
        <f>'Base-case'!P38-AN40</f>
        <v>0</v>
      </c>
      <c r="AO93" s="63">
        <f>'Base-case'!Q38-AO40</f>
        <v>0</v>
      </c>
      <c r="AP93" s="63">
        <f>'Base-case'!Q38-AP40</f>
        <v>0</v>
      </c>
      <c r="AQ93" s="63">
        <f>'Base-case'!Q38-AQ40</f>
        <v>0</v>
      </c>
      <c r="AR93" s="63">
        <f>'Base-case'!R38-AR40</f>
        <v>0</v>
      </c>
      <c r="AS93" s="63">
        <f>'Base-case'!R38-AS40</f>
        <v>0</v>
      </c>
      <c r="AT93" s="63">
        <f>'Base-case'!R38-AT40</f>
        <v>0</v>
      </c>
      <c r="AU93" s="63">
        <f>'Base-case'!S38-AU40</f>
        <v>0</v>
      </c>
      <c r="AV93" s="63">
        <f>'Base-case'!S38-AV40</f>
        <v>0</v>
      </c>
      <c r="AW93" s="64">
        <f>'Base-case'!S38-AW40</f>
        <v>0</v>
      </c>
    </row>
    <row r="94" spans="1:49" ht="33" customHeight="1" x14ac:dyDescent="0.25">
      <c r="A94" s="430"/>
      <c r="B94" s="427"/>
      <c r="C94" s="350"/>
      <c r="D94" s="133" t="s">
        <v>29</v>
      </c>
      <c r="E94" s="139">
        <f>E93*$E$4</f>
        <v>0</v>
      </c>
      <c r="F94" s="63">
        <f>F93*$E$4</f>
        <v>0</v>
      </c>
      <c r="G94" s="63">
        <f>G93*$E$4</f>
        <v>0</v>
      </c>
      <c r="H94" s="63">
        <f>H93*$H$4</f>
        <v>0</v>
      </c>
      <c r="I94" s="63">
        <f>I93*$H$4</f>
        <v>0</v>
      </c>
      <c r="J94" s="63">
        <f>J93*$H$4</f>
        <v>0</v>
      </c>
      <c r="K94" s="63">
        <f>K93*$K$4</f>
        <v>0</v>
      </c>
      <c r="L94" s="63">
        <f>L93*$K$4</f>
        <v>0</v>
      </c>
      <c r="M94" s="63">
        <f>M93*$K$4</f>
        <v>0</v>
      </c>
      <c r="N94" s="63">
        <f>N93*$N$4</f>
        <v>0</v>
      </c>
      <c r="O94" s="63">
        <f>O93*$N$4</f>
        <v>0</v>
      </c>
      <c r="P94" s="63">
        <f>P93*$N$4</f>
        <v>0</v>
      </c>
      <c r="Q94" s="63">
        <f>Q93*$Q$4</f>
        <v>0</v>
      </c>
      <c r="R94" s="63">
        <f>R93*$Q$4</f>
        <v>0</v>
      </c>
      <c r="S94" s="63">
        <f>S93*$Q$4</f>
        <v>0</v>
      </c>
      <c r="T94" s="63">
        <f>T93*$T$4</f>
        <v>0</v>
      </c>
      <c r="U94" s="63">
        <f>U93*$T$4</f>
        <v>0</v>
      </c>
      <c r="V94" s="63">
        <f>V93*$T$4</f>
        <v>0</v>
      </c>
      <c r="W94" s="63">
        <f>W93*$W$4</f>
        <v>0</v>
      </c>
      <c r="X94" s="63">
        <f>X93*$W$4</f>
        <v>0</v>
      </c>
      <c r="Y94" s="63">
        <f>Y93*$W$4</f>
        <v>0</v>
      </c>
      <c r="Z94" s="63">
        <f>Z93*$Z$4</f>
        <v>0</v>
      </c>
      <c r="AA94" s="63">
        <f>AA93*$Z$4</f>
        <v>0</v>
      </c>
      <c r="AB94" s="63">
        <f>AB93*$Z$4</f>
        <v>0</v>
      </c>
      <c r="AC94" s="63">
        <f>AC93*$AC$4</f>
        <v>0</v>
      </c>
      <c r="AD94" s="63">
        <f>AD93*$AC$4</f>
        <v>0</v>
      </c>
      <c r="AE94" s="63">
        <f>AE93*$AC$4</f>
        <v>0</v>
      </c>
      <c r="AF94" s="63">
        <f>AF93*$AF$4</f>
        <v>0</v>
      </c>
      <c r="AG94" s="63">
        <f>AG93*$AF$4</f>
        <v>0</v>
      </c>
      <c r="AH94" s="63">
        <f>AH93*$AF$4</f>
        <v>0</v>
      </c>
      <c r="AI94" s="63">
        <f>AI93*$AI$4</f>
        <v>0</v>
      </c>
      <c r="AJ94" s="63">
        <f>AJ93*$AI$4</f>
        <v>0</v>
      </c>
      <c r="AK94" s="63">
        <f>AK93*$AI$4</f>
        <v>0</v>
      </c>
      <c r="AL94" s="63">
        <f>AL93*$AL$4</f>
        <v>0</v>
      </c>
      <c r="AM94" s="63">
        <f>AM93*$AL$4</f>
        <v>0</v>
      </c>
      <c r="AN94" s="63">
        <f>AN93*$AL$4</f>
        <v>0</v>
      </c>
      <c r="AO94" s="63">
        <f>AO93*$AO$4</f>
        <v>0</v>
      </c>
      <c r="AP94" s="63">
        <f>AP93*$AO$4</f>
        <v>0</v>
      </c>
      <c r="AQ94" s="63">
        <f>AQ93*$AO$4</f>
        <v>0</v>
      </c>
      <c r="AR94" s="63">
        <f>AR93*$AR$4</f>
        <v>0</v>
      </c>
      <c r="AS94" s="63">
        <f>AS93*$AR$4</f>
        <v>0</v>
      </c>
      <c r="AT94" s="63">
        <f>AT93*$AR$4</f>
        <v>0</v>
      </c>
      <c r="AU94" s="63">
        <f>AU93*$AU$4</f>
        <v>0</v>
      </c>
      <c r="AV94" s="63">
        <f>AV93*$AU$4</f>
        <v>0</v>
      </c>
      <c r="AW94" s="64">
        <f>AW93*$AU$4</f>
        <v>0</v>
      </c>
    </row>
    <row r="95" spans="1:49" ht="33" customHeight="1" x14ac:dyDescent="0.25">
      <c r="A95" s="430"/>
      <c r="B95" s="427"/>
      <c r="C95" s="350"/>
      <c r="D95" s="134" t="s">
        <v>92</v>
      </c>
      <c r="E95" s="139" t="str">
        <f>IFERROR(100*E93/'Base-case'!E38,"")</f>
        <v/>
      </c>
      <c r="F95" s="63" t="str">
        <f>IFERROR(100*F93/'Base-case'!E38,"")</f>
        <v/>
      </c>
      <c r="G95" s="63" t="str">
        <f>IFERROR(100*G93/'Base-case'!E38,"")</f>
        <v/>
      </c>
      <c r="H95" s="63" t="str">
        <f>IFERROR(100*H93/'Base-case'!F38,"")</f>
        <v/>
      </c>
      <c r="I95" s="63" t="str">
        <f>IFERROR(100*I93/'Base-case'!F38,"")</f>
        <v/>
      </c>
      <c r="J95" s="63" t="str">
        <f>IFERROR(100*J93/'Base-case'!F38,"")</f>
        <v/>
      </c>
      <c r="K95" s="63" t="str">
        <f>IFERROR(100*K93/'Base-case'!G38,"")</f>
        <v/>
      </c>
      <c r="L95" s="63" t="str">
        <f>IFERROR(100*L93/'Base-case'!G38,"")</f>
        <v/>
      </c>
      <c r="M95" s="63" t="str">
        <f>IFERROR(100*M93/'Base-case'!G38,"")</f>
        <v/>
      </c>
      <c r="N95" s="63" t="str">
        <f>IFERROR(100*N93/'Base-case'!H38,"")</f>
        <v/>
      </c>
      <c r="O95" s="63" t="str">
        <f>IFERROR(100*O93/'Base-case'!H38,"")</f>
        <v/>
      </c>
      <c r="P95" s="63" t="str">
        <f>IFERROR(100*P93/'Base-case'!H38,"")</f>
        <v/>
      </c>
      <c r="Q95" s="63" t="str">
        <f>IFERROR(100*Q93/'Base-case'!I38,"")</f>
        <v/>
      </c>
      <c r="R95" s="63" t="str">
        <f>IFERROR(100*R93/'Base-case'!I38,"")</f>
        <v/>
      </c>
      <c r="S95" s="63" t="str">
        <f>IFERROR(100*S93/'Base-case'!I38,"")</f>
        <v/>
      </c>
      <c r="T95" s="63" t="str">
        <f>IFERROR(100*T93/'Base-case'!J38,"")</f>
        <v/>
      </c>
      <c r="U95" s="63" t="str">
        <f>IFERROR(100*U93/'Base-case'!J38,"")</f>
        <v/>
      </c>
      <c r="V95" s="63" t="str">
        <f>IFERROR(100*V93/'Base-case'!J38,"")</f>
        <v/>
      </c>
      <c r="W95" s="63" t="str">
        <f>IFERROR(100*W93/'Base-case'!K38,"")</f>
        <v/>
      </c>
      <c r="X95" s="63" t="str">
        <f>IFERROR(100*X93/'Base-case'!K38,"")</f>
        <v/>
      </c>
      <c r="Y95" s="63" t="str">
        <f>IFERROR(100*Y93/'Base-case'!K38,"")</f>
        <v/>
      </c>
      <c r="Z95" s="63" t="str">
        <f>IFERROR(100*Z93/'Base-case'!L38,"")</f>
        <v/>
      </c>
      <c r="AA95" s="63" t="str">
        <f>IFERROR(100*AA93/'Base-case'!L38,"")</f>
        <v/>
      </c>
      <c r="AB95" s="63" t="str">
        <f>IFERROR(100*AB93/'Base-case'!L38,"")</f>
        <v/>
      </c>
      <c r="AC95" s="63" t="str">
        <f>IFERROR(100*AC93/'Base-case'!M38,"")</f>
        <v/>
      </c>
      <c r="AD95" s="63" t="str">
        <f>IFERROR(100*AD93/'Base-case'!M38,"")</f>
        <v/>
      </c>
      <c r="AE95" s="63" t="str">
        <f>IFERROR(100*AE93/'Base-case'!M38,"")</f>
        <v/>
      </c>
      <c r="AF95" s="63" t="str">
        <f>IFERROR(100*AF93/'Base-case'!N38,"")</f>
        <v/>
      </c>
      <c r="AG95" s="63" t="str">
        <f>IFERROR(100*AG93/'Base-case'!N38,"")</f>
        <v/>
      </c>
      <c r="AH95" s="63" t="str">
        <f>IFERROR(100*AH93/'Base-case'!N38,"")</f>
        <v/>
      </c>
      <c r="AI95" s="63" t="str">
        <f>IFERROR(100*AI93/'Base-case'!O38,"")</f>
        <v/>
      </c>
      <c r="AJ95" s="63" t="str">
        <f>IFERROR(100*AJ93/'Base-case'!O38,"")</f>
        <v/>
      </c>
      <c r="AK95" s="63" t="str">
        <f>IFERROR(100*AK93/'Base-case'!O38,"")</f>
        <v/>
      </c>
      <c r="AL95" s="63" t="str">
        <f>IFERROR(100*AL93/'Base-case'!P38,"")</f>
        <v/>
      </c>
      <c r="AM95" s="63" t="str">
        <f>IFERROR(100*AM93/'Base-case'!P38,"")</f>
        <v/>
      </c>
      <c r="AN95" s="63" t="str">
        <f>IFERROR(100*AN93/'Base-case'!P38,"")</f>
        <v/>
      </c>
      <c r="AO95" s="63" t="str">
        <f>IFERROR(100*AO93/'Base-case'!Q38,"")</f>
        <v/>
      </c>
      <c r="AP95" s="63" t="str">
        <f>IFERROR(100*AP93/'Base-case'!Q38,"")</f>
        <v/>
      </c>
      <c r="AQ95" s="63" t="str">
        <f>IFERROR(100*AQ93/'Base-case'!Q38,"")</f>
        <v/>
      </c>
      <c r="AR95" s="63" t="str">
        <f>IFERROR(100*AR93/'Base-case'!R38,"")</f>
        <v/>
      </c>
      <c r="AS95" s="63" t="str">
        <f>IFERROR(100*AS93/'Base-case'!R38,"")</f>
        <v/>
      </c>
      <c r="AT95" s="63" t="str">
        <f>IFERROR(100*AT93/'Base-case'!R38,"")</f>
        <v/>
      </c>
      <c r="AU95" s="63" t="str">
        <f>IFERROR(100*AU93/'Base-case'!S38,"")</f>
        <v/>
      </c>
      <c r="AV95" s="63" t="str">
        <f>IFERROR(100*AV93/'Base-case'!S38,"")</f>
        <v/>
      </c>
      <c r="AW95" s="64" t="str">
        <f>IFERROR(100*AW93/'Base-case'!S38,"")</f>
        <v/>
      </c>
    </row>
    <row r="96" spans="1:49" ht="33" customHeight="1" x14ac:dyDescent="0.25">
      <c r="A96" s="430"/>
      <c r="B96" s="427"/>
      <c r="C96" s="350" t="s">
        <v>102</v>
      </c>
      <c r="D96" s="133" t="s">
        <v>169</v>
      </c>
      <c r="E96" s="139">
        <f>'Base-case'!E40-E42</f>
        <v>0</v>
      </c>
      <c r="F96" s="63">
        <f>'Base-case'!E40-F42</f>
        <v>0</v>
      </c>
      <c r="G96" s="63">
        <f>'Base-case'!E40-G42</f>
        <v>0</v>
      </c>
      <c r="H96" s="63">
        <f>'Base-case'!F40-H42</f>
        <v>0</v>
      </c>
      <c r="I96" s="63">
        <f>'Base-case'!F40-I42</f>
        <v>0</v>
      </c>
      <c r="J96" s="63">
        <f>'Base-case'!F40-J42</f>
        <v>0</v>
      </c>
      <c r="K96" s="63">
        <f>'Base-case'!G40-K42</f>
        <v>0</v>
      </c>
      <c r="L96" s="63">
        <f>'Base-case'!G40-L42</f>
        <v>0</v>
      </c>
      <c r="M96" s="63">
        <f>'Base-case'!G40-M42</f>
        <v>0</v>
      </c>
      <c r="N96" s="63">
        <f>'Base-case'!H40-N42</f>
        <v>0</v>
      </c>
      <c r="O96" s="63">
        <f>'Base-case'!H40-O42</f>
        <v>0</v>
      </c>
      <c r="P96" s="63">
        <f>'Base-case'!H40-P42</f>
        <v>0</v>
      </c>
      <c r="Q96" s="63">
        <f>'Base-case'!I40-Q42</f>
        <v>0</v>
      </c>
      <c r="R96" s="63">
        <f>'Base-case'!I40-R42</f>
        <v>0</v>
      </c>
      <c r="S96" s="63">
        <f>'Base-case'!I40-S42</f>
        <v>0</v>
      </c>
      <c r="T96" s="63">
        <f>'Base-case'!J40-T42</f>
        <v>0</v>
      </c>
      <c r="U96" s="63">
        <f>'Base-case'!J40-U42</f>
        <v>0</v>
      </c>
      <c r="V96" s="63">
        <f>'Base-case'!J40-V42</f>
        <v>0</v>
      </c>
      <c r="W96" s="63">
        <f>'Base-case'!K40-W42</f>
        <v>0</v>
      </c>
      <c r="X96" s="63">
        <f>'Base-case'!K40-X42</f>
        <v>0</v>
      </c>
      <c r="Y96" s="63">
        <f>'Base-case'!K40-Y42</f>
        <v>0</v>
      </c>
      <c r="Z96" s="63">
        <f>'Base-case'!L40-Z42</f>
        <v>0</v>
      </c>
      <c r="AA96" s="63">
        <f>'Base-case'!L40-AA42</f>
        <v>0</v>
      </c>
      <c r="AB96" s="63">
        <f>'Base-case'!L40-AB42</f>
        <v>0</v>
      </c>
      <c r="AC96" s="63">
        <f>'Base-case'!M40-AC42</f>
        <v>0</v>
      </c>
      <c r="AD96" s="63">
        <f>'Base-case'!M40-AD42</f>
        <v>0</v>
      </c>
      <c r="AE96" s="63">
        <f>'Base-case'!M40-AE42</f>
        <v>0</v>
      </c>
      <c r="AF96" s="63">
        <f>'Base-case'!N40-AF42</f>
        <v>0</v>
      </c>
      <c r="AG96" s="63">
        <f>'Base-case'!N40-AG42</f>
        <v>0</v>
      </c>
      <c r="AH96" s="63">
        <f>'Base-case'!N40-AH42</f>
        <v>0</v>
      </c>
      <c r="AI96" s="63">
        <f>'Base-case'!O40-AI42</f>
        <v>0</v>
      </c>
      <c r="AJ96" s="63">
        <f>'Base-case'!O40-AJ42</f>
        <v>0</v>
      </c>
      <c r="AK96" s="63">
        <f>'Base-case'!O40-AK42</f>
        <v>0</v>
      </c>
      <c r="AL96" s="63">
        <f>'Base-case'!P40-AL42</f>
        <v>0</v>
      </c>
      <c r="AM96" s="63">
        <f>'Base-case'!P40-AM42</f>
        <v>0</v>
      </c>
      <c r="AN96" s="63">
        <f>'Base-case'!P40-AN42</f>
        <v>0</v>
      </c>
      <c r="AO96" s="63">
        <f>'Base-case'!Q40-AO42</f>
        <v>0</v>
      </c>
      <c r="AP96" s="63">
        <f>'Base-case'!Q40-AP42</f>
        <v>0</v>
      </c>
      <c r="AQ96" s="63">
        <f>'Base-case'!Q40-AQ42</f>
        <v>0</v>
      </c>
      <c r="AR96" s="63">
        <f>'Base-case'!R40-AR42</f>
        <v>0</v>
      </c>
      <c r="AS96" s="63">
        <f>'Base-case'!R40-AS42</f>
        <v>0</v>
      </c>
      <c r="AT96" s="63">
        <f>'Base-case'!R40-AT42</f>
        <v>0</v>
      </c>
      <c r="AU96" s="63">
        <f>'Base-case'!S40-AU42</f>
        <v>0</v>
      </c>
      <c r="AV96" s="63">
        <f>'Base-case'!S40-AV42</f>
        <v>0</v>
      </c>
      <c r="AW96" s="64">
        <f>'Base-case'!S40-AW42</f>
        <v>0</v>
      </c>
    </row>
    <row r="97" spans="1:49" ht="33" customHeight="1" x14ac:dyDescent="0.25">
      <c r="A97" s="430"/>
      <c r="B97" s="427"/>
      <c r="C97" s="350"/>
      <c r="D97" s="133" t="s">
        <v>29</v>
      </c>
      <c r="E97" s="139">
        <f>E96*$E$4</f>
        <v>0</v>
      </c>
      <c r="F97" s="63">
        <f>F96*$E$4</f>
        <v>0</v>
      </c>
      <c r="G97" s="63">
        <f>G96*$E$4</f>
        <v>0</v>
      </c>
      <c r="H97" s="63">
        <f>H96*$H$4</f>
        <v>0</v>
      </c>
      <c r="I97" s="63">
        <f>I96*$H$4</f>
        <v>0</v>
      </c>
      <c r="J97" s="63">
        <f>J96*$H$4</f>
        <v>0</v>
      </c>
      <c r="K97" s="63">
        <f>K96*$K$4</f>
        <v>0</v>
      </c>
      <c r="L97" s="63">
        <f>L96*$K$4</f>
        <v>0</v>
      </c>
      <c r="M97" s="63">
        <f>M96*$K$4</f>
        <v>0</v>
      </c>
      <c r="N97" s="63">
        <f>N96*$N$4</f>
        <v>0</v>
      </c>
      <c r="O97" s="63">
        <f>O96*$N$4</f>
        <v>0</v>
      </c>
      <c r="P97" s="63">
        <f>P96*$N$4</f>
        <v>0</v>
      </c>
      <c r="Q97" s="63">
        <f>Q96*$Q$4</f>
        <v>0</v>
      </c>
      <c r="R97" s="63">
        <f>R96*$Q$4</f>
        <v>0</v>
      </c>
      <c r="S97" s="63">
        <f>S96*$Q$4</f>
        <v>0</v>
      </c>
      <c r="T97" s="63">
        <f>T96*$T$4</f>
        <v>0</v>
      </c>
      <c r="U97" s="63">
        <f>U96*$T$4</f>
        <v>0</v>
      </c>
      <c r="V97" s="63">
        <f>V96*$T$4</f>
        <v>0</v>
      </c>
      <c r="W97" s="63">
        <f>W96*$W$4</f>
        <v>0</v>
      </c>
      <c r="X97" s="63">
        <f>X96*$W$4</f>
        <v>0</v>
      </c>
      <c r="Y97" s="63">
        <f>Y96*$W$4</f>
        <v>0</v>
      </c>
      <c r="Z97" s="63">
        <f>Z96*$Z$4</f>
        <v>0</v>
      </c>
      <c r="AA97" s="63">
        <f>AA96*$Z$4</f>
        <v>0</v>
      </c>
      <c r="AB97" s="63">
        <f>AB96*$Z$4</f>
        <v>0</v>
      </c>
      <c r="AC97" s="63">
        <f>AC96*$AC$4</f>
        <v>0</v>
      </c>
      <c r="AD97" s="63">
        <f>AD96*$AC$4</f>
        <v>0</v>
      </c>
      <c r="AE97" s="63">
        <f>AE96*$AC$4</f>
        <v>0</v>
      </c>
      <c r="AF97" s="63">
        <f>AF96*$AF$4</f>
        <v>0</v>
      </c>
      <c r="AG97" s="63">
        <f>AG96*$AF$4</f>
        <v>0</v>
      </c>
      <c r="AH97" s="63">
        <f>AH96*$AF$4</f>
        <v>0</v>
      </c>
      <c r="AI97" s="63">
        <f>AI96*$AI$4</f>
        <v>0</v>
      </c>
      <c r="AJ97" s="63">
        <f>AJ96*$AI$4</f>
        <v>0</v>
      </c>
      <c r="AK97" s="63">
        <f>AK96*$AI$4</f>
        <v>0</v>
      </c>
      <c r="AL97" s="63">
        <f>AL96*$AL$4</f>
        <v>0</v>
      </c>
      <c r="AM97" s="63">
        <f>AM96*$AL$4</f>
        <v>0</v>
      </c>
      <c r="AN97" s="63">
        <f>AN96*$AL$4</f>
        <v>0</v>
      </c>
      <c r="AO97" s="63">
        <f>AO96*$AO$4</f>
        <v>0</v>
      </c>
      <c r="AP97" s="63">
        <f>AP96*$AO$4</f>
        <v>0</v>
      </c>
      <c r="AQ97" s="63">
        <f>AQ96*$AO$4</f>
        <v>0</v>
      </c>
      <c r="AR97" s="63">
        <f>AR96*$AR$4</f>
        <v>0</v>
      </c>
      <c r="AS97" s="63">
        <f>AS96*$AR$4</f>
        <v>0</v>
      </c>
      <c r="AT97" s="63">
        <f>AT96*$AR$4</f>
        <v>0</v>
      </c>
      <c r="AU97" s="63">
        <f>AU96*$AU$4</f>
        <v>0</v>
      </c>
      <c r="AV97" s="63">
        <f>AV96*$AU$4</f>
        <v>0</v>
      </c>
      <c r="AW97" s="64">
        <f>AW96*$AU$4</f>
        <v>0</v>
      </c>
    </row>
    <row r="98" spans="1:49" ht="33" customHeight="1" x14ac:dyDescent="0.25">
      <c r="A98" s="430"/>
      <c r="B98" s="427"/>
      <c r="C98" s="350"/>
      <c r="D98" s="134" t="s">
        <v>92</v>
      </c>
      <c r="E98" s="139" t="str">
        <f>IFERROR(100*E96/'Base-case'!E40,"")</f>
        <v/>
      </c>
      <c r="F98" s="63" t="str">
        <f>IFERROR(100*F96/'Base-case'!E40,"")</f>
        <v/>
      </c>
      <c r="G98" s="63" t="str">
        <f>IFERROR(100*G96/'Base-case'!E40,"")</f>
        <v/>
      </c>
      <c r="H98" s="63" t="str">
        <f>IFERROR(100*H96/'Base-case'!F40,"")</f>
        <v/>
      </c>
      <c r="I98" s="63" t="str">
        <f>IFERROR(100*I96/'Base-case'!F40,"")</f>
        <v/>
      </c>
      <c r="J98" s="63" t="str">
        <f>IFERROR(100*J96/'Base-case'!F40,"")</f>
        <v/>
      </c>
      <c r="K98" s="63" t="str">
        <f>IFERROR(100*K96/'Base-case'!G40,"")</f>
        <v/>
      </c>
      <c r="L98" s="63" t="str">
        <f>IFERROR(100*L96/'Base-case'!G40,"")</f>
        <v/>
      </c>
      <c r="M98" s="63" t="str">
        <f>IFERROR(100*M96/'Base-case'!G40,"")</f>
        <v/>
      </c>
      <c r="N98" s="63" t="str">
        <f>IFERROR(100*N96/'Base-case'!H40,"")</f>
        <v/>
      </c>
      <c r="O98" s="63" t="str">
        <f>IFERROR(100*O96/'Base-case'!H40,"")</f>
        <v/>
      </c>
      <c r="P98" s="63" t="str">
        <f>IFERROR(100*P96/'Base-case'!H40,"")</f>
        <v/>
      </c>
      <c r="Q98" s="63" t="str">
        <f>IFERROR(100*Q96/'Base-case'!I40,"")</f>
        <v/>
      </c>
      <c r="R98" s="63" t="str">
        <f>IFERROR(100*R96/'Base-case'!I40,"")</f>
        <v/>
      </c>
      <c r="S98" s="63" t="str">
        <f>IFERROR(100*S96/'Base-case'!I40,"")</f>
        <v/>
      </c>
      <c r="T98" s="63" t="str">
        <f>IFERROR(100*T96/'Base-case'!J40,"")</f>
        <v/>
      </c>
      <c r="U98" s="63" t="str">
        <f>IFERROR(100*U96/'Base-case'!J40,"")</f>
        <v/>
      </c>
      <c r="V98" s="63" t="str">
        <f>IFERROR(100*V96/'Base-case'!J40,"")</f>
        <v/>
      </c>
      <c r="W98" s="63" t="str">
        <f>IFERROR(100*W96/'Base-case'!K40,"")</f>
        <v/>
      </c>
      <c r="X98" s="63" t="str">
        <f>IFERROR(100*X96/'Base-case'!K40,"")</f>
        <v/>
      </c>
      <c r="Y98" s="63" t="str">
        <f>IFERROR(100*Y96/'Base-case'!K40,"")</f>
        <v/>
      </c>
      <c r="Z98" s="63" t="str">
        <f>IFERROR(100*Z96/'Base-case'!L40,"")</f>
        <v/>
      </c>
      <c r="AA98" s="63" t="str">
        <f>IFERROR(100*AA96/'Base-case'!L40,"")</f>
        <v/>
      </c>
      <c r="AB98" s="63" t="str">
        <f>IFERROR(100*AB96/'Base-case'!L40,"")</f>
        <v/>
      </c>
      <c r="AC98" s="63" t="str">
        <f>IFERROR(100*AC96/'Base-case'!M40,"")</f>
        <v/>
      </c>
      <c r="AD98" s="63" t="str">
        <f>IFERROR(100*AD96/'Base-case'!M40,"")</f>
        <v/>
      </c>
      <c r="AE98" s="63" t="str">
        <f>IFERROR(100*AE96/'Base-case'!M40,"")</f>
        <v/>
      </c>
      <c r="AF98" s="63" t="str">
        <f>IFERROR(100*AF96/'Base-case'!N40,"")</f>
        <v/>
      </c>
      <c r="AG98" s="63" t="str">
        <f>IFERROR(100*AG96/'Base-case'!N40,"")</f>
        <v/>
      </c>
      <c r="AH98" s="63" t="str">
        <f>IFERROR(100*AH96/'Base-case'!N40,"")</f>
        <v/>
      </c>
      <c r="AI98" s="63" t="str">
        <f>IFERROR(100*AI96/'Base-case'!O40,"")</f>
        <v/>
      </c>
      <c r="AJ98" s="63" t="str">
        <f>IFERROR(100*AJ96/'Base-case'!O40,"")</f>
        <v/>
      </c>
      <c r="AK98" s="63" t="str">
        <f>IFERROR(100*AK96/'Base-case'!O40,"")</f>
        <v/>
      </c>
      <c r="AL98" s="63" t="str">
        <f>IFERROR(100*AL96/'Base-case'!P40,"")</f>
        <v/>
      </c>
      <c r="AM98" s="63" t="str">
        <f>IFERROR(100*AM96/'Base-case'!P40,"")</f>
        <v/>
      </c>
      <c r="AN98" s="63" t="str">
        <f>IFERROR(100*AN96/'Base-case'!P40,"")</f>
        <v/>
      </c>
      <c r="AO98" s="63" t="str">
        <f>IFERROR(100*AO96/'Base-case'!Q40,"")</f>
        <v/>
      </c>
      <c r="AP98" s="63" t="str">
        <f>IFERROR(100*AP96/'Base-case'!Q40,"")</f>
        <v/>
      </c>
      <c r="AQ98" s="63" t="str">
        <f>IFERROR(100*AQ96/'Base-case'!Q40,"")</f>
        <v/>
      </c>
      <c r="AR98" s="63" t="str">
        <f>IFERROR(100*AR96/'Base-case'!R40,"")</f>
        <v/>
      </c>
      <c r="AS98" s="63" t="str">
        <f>IFERROR(100*AS96/'Base-case'!R40,"")</f>
        <v/>
      </c>
      <c r="AT98" s="63" t="str">
        <f>IFERROR(100*AT96/'Base-case'!R40,"")</f>
        <v/>
      </c>
      <c r="AU98" s="63" t="str">
        <f>IFERROR(100*AU96/'Base-case'!S40,"")</f>
        <v/>
      </c>
      <c r="AV98" s="63" t="str">
        <f>IFERROR(100*AV96/'Base-case'!S40,"")</f>
        <v/>
      </c>
      <c r="AW98" s="64" t="str">
        <f>IFERROR(100*AW96/'Base-case'!S40,"")</f>
        <v/>
      </c>
    </row>
    <row r="99" spans="1:49" ht="31.5" x14ac:dyDescent="0.25">
      <c r="A99" s="430"/>
      <c r="B99" s="427"/>
      <c r="C99" s="77" t="s">
        <v>185</v>
      </c>
      <c r="D99" s="134" t="s">
        <v>34</v>
      </c>
      <c r="E99" s="140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6"/>
    </row>
    <row r="100" spans="1:49" ht="63" x14ac:dyDescent="0.25">
      <c r="A100" s="430"/>
      <c r="B100" s="427"/>
      <c r="C100" s="77" t="s">
        <v>186</v>
      </c>
      <c r="D100" s="133" t="s">
        <v>35</v>
      </c>
      <c r="E100" s="139" t="str">
        <f>IFERROR(E44/E46,"")</f>
        <v/>
      </c>
      <c r="F100" s="63" t="str">
        <f t="shared" ref="F100:AW100" si="0">IFERROR(F44/F46,"")</f>
        <v/>
      </c>
      <c r="G100" s="63" t="str">
        <f t="shared" si="0"/>
        <v/>
      </c>
      <c r="H100" s="63" t="str">
        <f t="shared" si="0"/>
        <v/>
      </c>
      <c r="I100" s="63" t="str">
        <f t="shared" si="0"/>
        <v/>
      </c>
      <c r="J100" s="63" t="str">
        <f t="shared" si="0"/>
        <v/>
      </c>
      <c r="K100" s="63" t="str">
        <f t="shared" si="0"/>
        <v/>
      </c>
      <c r="L100" s="63" t="str">
        <f t="shared" si="0"/>
        <v/>
      </c>
      <c r="M100" s="63" t="str">
        <f t="shared" si="0"/>
        <v/>
      </c>
      <c r="N100" s="63" t="str">
        <f t="shared" si="0"/>
        <v/>
      </c>
      <c r="O100" s="63" t="str">
        <f t="shared" si="0"/>
        <v/>
      </c>
      <c r="P100" s="63" t="str">
        <f t="shared" si="0"/>
        <v/>
      </c>
      <c r="Q100" s="63" t="str">
        <f t="shared" si="0"/>
        <v/>
      </c>
      <c r="R100" s="63" t="str">
        <f t="shared" si="0"/>
        <v/>
      </c>
      <c r="S100" s="63" t="str">
        <f t="shared" si="0"/>
        <v/>
      </c>
      <c r="T100" s="63" t="str">
        <f t="shared" si="0"/>
        <v/>
      </c>
      <c r="U100" s="63" t="str">
        <f t="shared" si="0"/>
        <v/>
      </c>
      <c r="V100" s="63" t="str">
        <f t="shared" si="0"/>
        <v/>
      </c>
      <c r="W100" s="63" t="str">
        <f t="shared" si="0"/>
        <v/>
      </c>
      <c r="X100" s="63" t="str">
        <f t="shared" si="0"/>
        <v/>
      </c>
      <c r="Y100" s="63" t="str">
        <f t="shared" si="0"/>
        <v/>
      </c>
      <c r="Z100" s="63" t="str">
        <f t="shared" si="0"/>
        <v/>
      </c>
      <c r="AA100" s="63" t="str">
        <f t="shared" si="0"/>
        <v/>
      </c>
      <c r="AB100" s="63" t="str">
        <f t="shared" si="0"/>
        <v/>
      </c>
      <c r="AC100" s="63" t="str">
        <f t="shared" si="0"/>
        <v/>
      </c>
      <c r="AD100" s="63" t="str">
        <f t="shared" si="0"/>
        <v/>
      </c>
      <c r="AE100" s="63" t="str">
        <f t="shared" si="0"/>
        <v/>
      </c>
      <c r="AF100" s="63" t="str">
        <f t="shared" si="0"/>
        <v/>
      </c>
      <c r="AG100" s="63" t="str">
        <f t="shared" si="0"/>
        <v/>
      </c>
      <c r="AH100" s="63" t="str">
        <f t="shared" si="0"/>
        <v/>
      </c>
      <c r="AI100" s="63" t="str">
        <f t="shared" si="0"/>
        <v/>
      </c>
      <c r="AJ100" s="63" t="str">
        <f t="shared" si="0"/>
        <v/>
      </c>
      <c r="AK100" s="63" t="str">
        <f t="shared" si="0"/>
        <v/>
      </c>
      <c r="AL100" s="63" t="str">
        <f t="shared" si="0"/>
        <v/>
      </c>
      <c r="AM100" s="63" t="str">
        <f t="shared" si="0"/>
        <v/>
      </c>
      <c r="AN100" s="63" t="str">
        <f t="shared" si="0"/>
        <v/>
      </c>
      <c r="AO100" s="63" t="str">
        <f t="shared" si="0"/>
        <v/>
      </c>
      <c r="AP100" s="63" t="str">
        <f t="shared" si="0"/>
        <v/>
      </c>
      <c r="AQ100" s="63" t="str">
        <f t="shared" si="0"/>
        <v/>
      </c>
      <c r="AR100" s="63" t="str">
        <f t="shared" si="0"/>
        <v/>
      </c>
      <c r="AS100" s="63" t="str">
        <f t="shared" si="0"/>
        <v/>
      </c>
      <c r="AT100" s="63" t="str">
        <f t="shared" si="0"/>
        <v/>
      </c>
      <c r="AU100" s="63" t="str">
        <f t="shared" si="0"/>
        <v/>
      </c>
      <c r="AV100" s="63" t="str">
        <f t="shared" si="0"/>
        <v/>
      </c>
      <c r="AW100" s="64" t="str">
        <f t="shared" si="0"/>
        <v/>
      </c>
    </row>
    <row r="101" spans="1:49" ht="34.5" thickBot="1" x14ac:dyDescent="0.3">
      <c r="A101" s="431"/>
      <c r="B101" s="428"/>
      <c r="C101" s="80" t="s">
        <v>187</v>
      </c>
      <c r="D101" s="135" t="s">
        <v>188</v>
      </c>
      <c r="E101" s="141" t="str">
        <f>IFERROR(E44/E4,"")</f>
        <v/>
      </c>
      <c r="F101" s="73" t="str">
        <f>IFERROR(F44/E4,"")</f>
        <v/>
      </c>
      <c r="G101" s="73" t="str">
        <f>IFERROR(G44/E4,"")</f>
        <v/>
      </c>
      <c r="H101" s="73" t="str">
        <f>IFERROR(H44/H4,"")</f>
        <v/>
      </c>
      <c r="I101" s="73" t="str">
        <f>IFERROR(I44/H4,"")</f>
        <v/>
      </c>
      <c r="J101" s="73" t="str">
        <f>IFERROR(J44/H4,"")</f>
        <v/>
      </c>
      <c r="K101" s="73" t="str">
        <f>IFERROR(K44/K4,"")</f>
        <v/>
      </c>
      <c r="L101" s="73" t="str">
        <f>IFERROR(L44/K4,"")</f>
        <v/>
      </c>
      <c r="M101" s="73" t="str">
        <f>IFERROR(M44/K4,"")</f>
        <v/>
      </c>
      <c r="N101" s="73" t="str">
        <f>IFERROR(N44/N4,"")</f>
        <v/>
      </c>
      <c r="O101" s="73" t="str">
        <f>IFERROR(O44/N4,"")</f>
        <v/>
      </c>
      <c r="P101" s="73" t="str">
        <f>IFERROR(P44/N4,"")</f>
        <v/>
      </c>
      <c r="Q101" s="73" t="str">
        <f>IFERROR(Q44/Q4,"")</f>
        <v/>
      </c>
      <c r="R101" s="73" t="str">
        <f>IFERROR(R44/Q4,"")</f>
        <v/>
      </c>
      <c r="S101" s="73" t="str">
        <f>IFERROR(S44/Q4,"")</f>
        <v/>
      </c>
      <c r="T101" s="73" t="str">
        <f>IFERROR(T44/T4,"")</f>
        <v/>
      </c>
      <c r="U101" s="73" t="str">
        <f>IFERROR(U44/T4,"")</f>
        <v/>
      </c>
      <c r="V101" s="73" t="str">
        <f>IFERROR(V44/T4,"")</f>
        <v/>
      </c>
      <c r="W101" s="73" t="str">
        <f>IFERROR(W44/W4,"")</f>
        <v/>
      </c>
      <c r="X101" s="73" t="str">
        <f>IFERROR(X44/W4,"")</f>
        <v/>
      </c>
      <c r="Y101" s="73" t="str">
        <f>IFERROR(Y44/W4,"")</f>
        <v/>
      </c>
      <c r="Z101" s="73" t="str">
        <f>IFERROR(Z44/Z4,"")</f>
        <v/>
      </c>
      <c r="AA101" s="73" t="str">
        <f>IFERROR(AA44/Z4,"")</f>
        <v/>
      </c>
      <c r="AB101" s="73" t="str">
        <f>IFERROR(AB44/Z4,"")</f>
        <v/>
      </c>
      <c r="AC101" s="73" t="str">
        <f>IFERROR(AC44/AC4,"")</f>
        <v/>
      </c>
      <c r="AD101" s="73" t="str">
        <f>IFERROR(AD44/AC4,"")</f>
        <v/>
      </c>
      <c r="AE101" s="73" t="str">
        <f>IFERROR(AE44/AC4,"")</f>
        <v/>
      </c>
      <c r="AF101" s="73" t="str">
        <f>IFERROR(AF44/AF4,"")</f>
        <v/>
      </c>
      <c r="AG101" s="73" t="str">
        <f>IFERROR(AG44/AF4,"")</f>
        <v/>
      </c>
      <c r="AH101" s="73" t="str">
        <f>IFERROR(AH44/AF4,"")</f>
        <v/>
      </c>
      <c r="AI101" s="73" t="str">
        <f>IFERROR(AI44/AI4,"")</f>
        <v/>
      </c>
      <c r="AJ101" s="73" t="str">
        <f>IFERROR(AJ44/AI4,"")</f>
        <v/>
      </c>
      <c r="AK101" s="73" t="str">
        <f>IFERROR(AK44/AI4,"")</f>
        <v/>
      </c>
      <c r="AL101" s="73" t="str">
        <f>IFERROR(AL44/AL4,"")</f>
        <v/>
      </c>
      <c r="AM101" s="73" t="str">
        <f>IFERROR(AM44/AL4,"")</f>
        <v/>
      </c>
      <c r="AN101" s="73" t="str">
        <f>IFERROR(AN44/AL4,"")</f>
        <v/>
      </c>
      <c r="AO101" s="73" t="str">
        <f>IFERROR(AO44/AO4,"")</f>
        <v/>
      </c>
      <c r="AP101" s="73" t="str">
        <f>IFERROR(AP44/AO4,"")</f>
        <v/>
      </c>
      <c r="AQ101" s="73" t="str">
        <f>IFERROR(AQ44/AO4,"")</f>
        <v/>
      </c>
      <c r="AR101" s="73" t="str">
        <f>IFERROR(AR44/AR4,"")</f>
        <v/>
      </c>
      <c r="AS101" s="73" t="str">
        <f>IFERROR(AS44/AR4,"")</f>
        <v/>
      </c>
      <c r="AT101" s="73" t="str">
        <f>IFERROR(AT44/AR4,"")</f>
        <v/>
      </c>
      <c r="AU101" s="73" t="str">
        <f>IFERROR(AU44/AU4,"")</f>
        <v/>
      </c>
      <c r="AV101" s="73" t="str">
        <f>IFERROR(AV44/AU4,"")</f>
        <v/>
      </c>
      <c r="AW101" s="74" t="str">
        <f>IFERROR(AW44/AU4,"")</f>
        <v/>
      </c>
    </row>
    <row r="102" spans="1:49" x14ac:dyDescent="0.25">
      <c r="A102" s="2"/>
      <c r="B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</sheetData>
  <mergeCells count="102">
    <mergeCell ref="C93:C95"/>
    <mergeCell ref="C96:C98"/>
    <mergeCell ref="B69:B89"/>
    <mergeCell ref="C69:C71"/>
    <mergeCell ref="C72:C74"/>
    <mergeCell ref="C75:C77"/>
    <mergeCell ref="B90:B101"/>
    <mergeCell ref="C78:C80"/>
    <mergeCell ref="C81:D81"/>
    <mergeCell ref="C82:C83"/>
    <mergeCell ref="C84:C85"/>
    <mergeCell ref="C86:D86"/>
    <mergeCell ref="C87:D87"/>
    <mergeCell ref="C88:D88"/>
    <mergeCell ref="C89:D89"/>
    <mergeCell ref="C90:C92"/>
    <mergeCell ref="B38:B44"/>
    <mergeCell ref="C38:C39"/>
    <mergeCell ref="C40:C41"/>
    <mergeCell ref="C42:C43"/>
    <mergeCell ref="B23:B37"/>
    <mergeCell ref="C23:C24"/>
    <mergeCell ref="C25:C26"/>
    <mergeCell ref="C27:C28"/>
    <mergeCell ref="B45:B68"/>
    <mergeCell ref="C45:C47"/>
    <mergeCell ref="C48:C50"/>
    <mergeCell ref="C51:C53"/>
    <mergeCell ref="C54:C56"/>
    <mergeCell ref="C57:C59"/>
    <mergeCell ref="C60:C62"/>
    <mergeCell ref="C63:C65"/>
    <mergeCell ref="C66:C68"/>
    <mergeCell ref="AU4:AW4"/>
    <mergeCell ref="A5:D5"/>
    <mergeCell ref="Q4:S4"/>
    <mergeCell ref="T4:V4"/>
    <mergeCell ref="W4:Y4"/>
    <mergeCell ref="Z4:AB4"/>
    <mergeCell ref="A6:A44"/>
    <mergeCell ref="B6:B22"/>
    <mergeCell ref="C6:C7"/>
    <mergeCell ref="C8:C9"/>
    <mergeCell ref="C10:C11"/>
    <mergeCell ref="C12:C13"/>
    <mergeCell ref="C14:C15"/>
    <mergeCell ref="C16:C17"/>
    <mergeCell ref="C18:C19"/>
    <mergeCell ref="C20:C21"/>
    <mergeCell ref="C29:C30"/>
    <mergeCell ref="C31:D31"/>
    <mergeCell ref="C32:D32"/>
    <mergeCell ref="C33:D33"/>
    <mergeCell ref="C34:D34"/>
    <mergeCell ref="C35:D35"/>
    <mergeCell ref="C36:D36"/>
    <mergeCell ref="C37:D37"/>
    <mergeCell ref="AC4:AE4"/>
    <mergeCell ref="AF4:AH4"/>
    <mergeCell ref="AI3:AK3"/>
    <mergeCell ref="AL3:AN3"/>
    <mergeCell ref="AO3:AQ3"/>
    <mergeCell ref="AR3:AT3"/>
    <mergeCell ref="AC3:AE3"/>
    <mergeCell ref="AF3:AH3"/>
    <mergeCell ref="AI4:AK4"/>
    <mergeCell ref="AL4:AN4"/>
    <mergeCell ref="AO4:AQ4"/>
    <mergeCell ref="AR4:AT4"/>
    <mergeCell ref="A4:D4"/>
    <mergeCell ref="E4:G4"/>
    <mergeCell ref="H4:J4"/>
    <mergeCell ref="K4:M4"/>
    <mergeCell ref="N4:P4"/>
    <mergeCell ref="Q3:S3"/>
    <mergeCell ref="T3:V3"/>
    <mergeCell ref="W3:Y3"/>
    <mergeCell ref="Z3:AB3"/>
    <mergeCell ref="A45:A101"/>
    <mergeCell ref="AC1:AE1"/>
    <mergeCell ref="AF1:AH1"/>
    <mergeCell ref="AI1:AK1"/>
    <mergeCell ref="AL1:AN1"/>
    <mergeCell ref="AO1:AQ1"/>
    <mergeCell ref="AR1:AT1"/>
    <mergeCell ref="AU1:AW1"/>
    <mergeCell ref="A2:D2"/>
    <mergeCell ref="A3:D3"/>
    <mergeCell ref="E3:G3"/>
    <mergeCell ref="H3:J3"/>
    <mergeCell ref="K3:M3"/>
    <mergeCell ref="N3:P3"/>
    <mergeCell ref="AU3:AW3"/>
    <mergeCell ref="A1:D1"/>
    <mergeCell ref="E1:G1"/>
    <mergeCell ref="H1:J1"/>
    <mergeCell ref="K1:M1"/>
    <mergeCell ref="N1:P1"/>
    <mergeCell ref="Q1:S1"/>
    <mergeCell ref="T1:V1"/>
    <mergeCell ref="W1:Y1"/>
    <mergeCell ref="Z1:AB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2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4" sqref="A4"/>
      <selection pane="bottomRight" sqref="A1:D1"/>
    </sheetView>
  </sheetViews>
  <sheetFormatPr defaultRowHeight="15" x14ac:dyDescent="0.25"/>
  <cols>
    <col min="1" max="1" width="16.140625" style="1" customWidth="1"/>
    <col min="2" max="2" width="11" style="1" customWidth="1"/>
    <col min="3" max="3" width="21.5703125" style="1" customWidth="1"/>
    <col min="4" max="4" width="16.85546875" style="1" customWidth="1"/>
    <col min="5" max="5" width="20" style="1" bestFit="1" customWidth="1"/>
    <col min="6" max="6" width="22.140625" style="1" customWidth="1"/>
    <col min="7" max="7" width="20.7109375" style="1" customWidth="1"/>
    <col min="8" max="8" width="20" style="1" bestFit="1" customWidth="1"/>
    <col min="9" max="10" width="21.42578125" style="1" customWidth="1"/>
    <col min="11" max="11" width="20" style="1" bestFit="1" customWidth="1"/>
    <col min="12" max="12" width="21" style="1" customWidth="1"/>
    <col min="13" max="13" width="21.140625" style="1" customWidth="1"/>
    <col min="14" max="14" width="20" style="1" bestFit="1" customWidth="1"/>
    <col min="15" max="15" width="20" style="1" customWidth="1"/>
    <col min="16" max="16" width="21.28515625" style="1" customWidth="1"/>
    <col min="17" max="17" width="20" style="1" bestFit="1" customWidth="1"/>
    <col min="18" max="18" width="21.28515625" style="1" customWidth="1"/>
    <col min="19" max="19" width="19.85546875" style="1" customWidth="1"/>
    <col min="20" max="20" width="20" style="1" bestFit="1" customWidth="1"/>
    <col min="21" max="21" width="20.28515625" style="1" customWidth="1"/>
    <col min="22" max="22" width="21.7109375" style="1" customWidth="1"/>
    <col min="23" max="23" width="20" style="1" bestFit="1" customWidth="1"/>
    <col min="24" max="24" width="21" style="1" customWidth="1"/>
    <col min="25" max="25" width="21.85546875" style="1" customWidth="1"/>
    <col min="26" max="26" width="20" style="1" bestFit="1" customWidth="1"/>
    <col min="27" max="27" width="21" style="1" customWidth="1"/>
    <col min="28" max="28" width="20.85546875" style="1" customWidth="1"/>
    <col min="29" max="29" width="20" style="1" bestFit="1" customWidth="1"/>
    <col min="30" max="30" width="20.140625" style="1" customWidth="1"/>
    <col min="31" max="31" width="22.28515625" style="1" customWidth="1"/>
    <col min="32" max="32" width="21.42578125" style="1" bestFit="1" customWidth="1"/>
    <col min="33" max="33" width="23.140625" style="1" customWidth="1"/>
    <col min="34" max="34" width="23.5703125" style="1" customWidth="1"/>
    <col min="35" max="35" width="21.42578125" style="1" bestFit="1" customWidth="1"/>
    <col min="36" max="36" width="23.7109375" style="1" customWidth="1"/>
    <col min="37" max="37" width="24.140625" style="1" customWidth="1"/>
    <col min="38" max="38" width="21.42578125" style="1" bestFit="1" customWidth="1"/>
    <col min="39" max="39" width="23" style="1" customWidth="1"/>
    <col min="40" max="40" width="24.28515625" style="1" customWidth="1"/>
    <col min="41" max="41" width="21.42578125" style="1" bestFit="1" customWidth="1"/>
    <col min="42" max="42" width="22.85546875" style="1" customWidth="1"/>
    <col min="43" max="43" width="24.42578125" style="1" customWidth="1"/>
    <col min="44" max="44" width="21.42578125" style="1" bestFit="1" customWidth="1"/>
    <col min="45" max="45" width="24" style="1" customWidth="1"/>
    <col min="46" max="46" width="22.42578125" style="1" customWidth="1"/>
    <col min="47" max="47" width="21.42578125" style="1" bestFit="1" customWidth="1"/>
    <col min="48" max="49" width="22.28515625" style="1" customWidth="1"/>
    <col min="50" max="50" width="14.42578125" customWidth="1"/>
  </cols>
  <sheetData>
    <row r="1" spans="1:49" ht="42" customHeight="1" x14ac:dyDescent="0.25">
      <c r="A1" s="394" t="s">
        <v>106</v>
      </c>
      <c r="B1" s="395"/>
      <c r="C1" s="395"/>
      <c r="D1" s="439"/>
      <c r="E1" s="386" t="s">
        <v>0</v>
      </c>
      <c r="F1" s="386"/>
      <c r="G1" s="387"/>
      <c r="H1" s="400" t="s">
        <v>2</v>
      </c>
      <c r="I1" s="401"/>
      <c r="J1" s="402"/>
      <c r="K1" s="400" t="s">
        <v>3</v>
      </c>
      <c r="L1" s="401"/>
      <c r="M1" s="402"/>
      <c r="N1" s="400" t="s">
        <v>4</v>
      </c>
      <c r="O1" s="401"/>
      <c r="P1" s="402"/>
      <c r="Q1" s="400" t="s">
        <v>5</v>
      </c>
      <c r="R1" s="401"/>
      <c r="S1" s="402"/>
      <c r="T1" s="400" t="s">
        <v>6</v>
      </c>
      <c r="U1" s="401"/>
      <c r="V1" s="402"/>
      <c r="W1" s="400" t="s">
        <v>7</v>
      </c>
      <c r="X1" s="401"/>
      <c r="Y1" s="402"/>
      <c r="Z1" s="400" t="s">
        <v>8</v>
      </c>
      <c r="AA1" s="401"/>
      <c r="AB1" s="402"/>
      <c r="AC1" s="400" t="s">
        <v>9</v>
      </c>
      <c r="AD1" s="401"/>
      <c r="AE1" s="402"/>
      <c r="AF1" s="400" t="s">
        <v>10</v>
      </c>
      <c r="AG1" s="401"/>
      <c r="AH1" s="402"/>
      <c r="AI1" s="400" t="s">
        <v>11</v>
      </c>
      <c r="AJ1" s="401"/>
      <c r="AK1" s="402"/>
      <c r="AL1" s="400" t="s">
        <v>12</v>
      </c>
      <c r="AM1" s="401"/>
      <c r="AN1" s="402"/>
      <c r="AO1" s="400" t="s">
        <v>13</v>
      </c>
      <c r="AP1" s="401"/>
      <c r="AQ1" s="402"/>
      <c r="AR1" s="400" t="s">
        <v>14</v>
      </c>
      <c r="AS1" s="401"/>
      <c r="AT1" s="402"/>
      <c r="AU1" s="400" t="s">
        <v>15</v>
      </c>
      <c r="AV1" s="401"/>
      <c r="AW1" s="403"/>
    </row>
    <row r="2" spans="1:49" ht="45" customHeight="1" thickBot="1" x14ac:dyDescent="0.3">
      <c r="A2" s="390" t="s">
        <v>120</v>
      </c>
      <c r="B2" s="391"/>
      <c r="C2" s="391"/>
      <c r="D2" s="392"/>
      <c r="E2" s="159" t="s">
        <v>41</v>
      </c>
      <c r="F2" s="88" t="s">
        <v>43</v>
      </c>
      <c r="G2" s="88" t="s">
        <v>44</v>
      </c>
      <c r="H2" s="88" t="s">
        <v>45</v>
      </c>
      <c r="I2" s="88" t="s">
        <v>46</v>
      </c>
      <c r="J2" s="88" t="s">
        <v>47</v>
      </c>
      <c r="K2" s="88" t="s">
        <v>48</v>
      </c>
      <c r="L2" s="88" t="s">
        <v>49</v>
      </c>
      <c r="M2" s="88" t="s">
        <v>50</v>
      </c>
      <c r="N2" s="88" t="s">
        <v>51</v>
      </c>
      <c r="O2" s="88" t="s">
        <v>52</v>
      </c>
      <c r="P2" s="88" t="s">
        <v>53</v>
      </c>
      <c r="Q2" s="88" t="s">
        <v>54</v>
      </c>
      <c r="R2" s="88" t="s">
        <v>55</v>
      </c>
      <c r="S2" s="88" t="s">
        <v>56</v>
      </c>
      <c r="T2" s="88" t="s">
        <v>57</v>
      </c>
      <c r="U2" s="88" t="s">
        <v>58</v>
      </c>
      <c r="V2" s="88" t="s">
        <v>59</v>
      </c>
      <c r="W2" s="88" t="s">
        <v>60</v>
      </c>
      <c r="X2" s="88" t="s">
        <v>61</v>
      </c>
      <c r="Y2" s="88" t="s">
        <v>62</v>
      </c>
      <c r="Z2" s="88" t="s">
        <v>63</v>
      </c>
      <c r="AA2" s="88" t="s">
        <v>64</v>
      </c>
      <c r="AB2" s="88" t="s">
        <v>65</v>
      </c>
      <c r="AC2" s="88" t="s">
        <v>66</v>
      </c>
      <c r="AD2" s="88" t="s">
        <v>67</v>
      </c>
      <c r="AE2" s="88" t="s">
        <v>68</v>
      </c>
      <c r="AF2" s="88" t="s">
        <v>69</v>
      </c>
      <c r="AG2" s="88" t="s">
        <v>70</v>
      </c>
      <c r="AH2" s="88" t="s">
        <v>71</v>
      </c>
      <c r="AI2" s="88" t="s">
        <v>72</v>
      </c>
      <c r="AJ2" s="88" t="s">
        <v>73</v>
      </c>
      <c r="AK2" s="88" t="s">
        <v>74</v>
      </c>
      <c r="AL2" s="88" t="s">
        <v>75</v>
      </c>
      <c r="AM2" s="88" t="s">
        <v>76</v>
      </c>
      <c r="AN2" s="88" t="s">
        <v>77</v>
      </c>
      <c r="AO2" s="88" t="s">
        <v>78</v>
      </c>
      <c r="AP2" s="88" t="s">
        <v>79</v>
      </c>
      <c r="AQ2" s="88" t="s">
        <v>80</v>
      </c>
      <c r="AR2" s="88" t="s">
        <v>81</v>
      </c>
      <c r="AS2" s="88" t="s">
        <v>82</v>
      </c>
      <c r="AT2" s="88" t="s">
        <v>83</v>
      </c>
      <c r="AU2" s="88" t="s">
        <v>84</v>
      </c>
      <c r="AV2" s="88" t="s">
        <v>85</v>
      </c>
      <c r="AW2" s="89" t="s">
        <v>86</v>
      </c>
    </row>
    <row r="3" spans="1:49" s="107" customFormat="1" ht="26.25" x14ac:dyDescent="0.25">
      <c r="A3" s="357" t="s">
        <v>1</v>
      </c>
      <c r="B3" s="358"/>
      <c r="C3" s="358"/>
      <c r="D3" s="359"/>
      <c r="E3" s="435">
        <f>'Base-case'!E2</f>
        <v>0</v>
      </c>
      <c r="F3" s="436"/>
      <c r="G3" s="437"/>
      <c r="H3" s="435">
        <f>'Base-case'!F2</f>
        <v>0</v>
      </c>
      <c r="I3" s="436"/>
      <c r="J3" s="437"/>
      <c r="K3" s="435">
        <f>'Base-case'!G2</f>
        <v>0</v>
      </c>
      <c r="L3" s="436"/>
      <c r="M3" s="437"/>
      <c r="N3" s="435">
        <f>'Base-case'!H2</f>
        <v>0</v>
      </c>
      <c r="O3" s="436"/>
      <c r="P3" s="437"/>
      <c r="Q3" s="435">
        <f>'Base-case'!I2</f>
        <v>0</v>
      </c>
      <c r="R3" s="436"/>
      <c r="S3" s="437"/>
      <c r="T3" s="435">
        <f>'Base-case'!J2</f>
        <v>0</v>
      </c>
      <c r="U3" s="436"/>
      <c r="V3" s="437"/>
      <c r="W3" s="435">
        <f>'Base-case'!K2</f>
        <v>0</v>
      </c>
      <c r="X3" s="436"/>
      <c r="Y3" s="437"/>
      <c r="Z3" s="435">
        <f>'Base-case'!L2</f>
        <v>0</v>
      </c>
      <c r="AA3" s="436"/>
      <c r="AB3" s="437"/>
      <c r="AC3" s="435">
        <f>'Base-case'!M2</f>
        <v>0</v>
      </c>
      <c r="AD3" s="436"/>
      <c r="AE3" s="437"/>
      <c r="AF3" s="435">
        <f>'Base-case'!N2</f>
        <v>0</v>
      </c>
      <c r="AG3" s="436"/>
      <c r="AH3" s="437"/>
      <c r="AI3" s="435">
        <f>'Base-case'!O2</f>
        <v>0</v>
      </c>
      <c r="AJ3" s="436"/>
      <c r="AK3" s="437"/>
      <c r="AL3" s="435">
        <f>'Base-case'!P2</f>
        <v>0</v>
      </c>
      <c r="AM3" s="436"/>
      <c r="AN3" s="437"/>
      <c r="AO3" s="435">
        <f>'Base-case'!Q2</f>
        <v>0</v>
      </c>
      <c r="AP3" s="436"/>
      <c r="AQ3" s="437"/>
      <c r="AR3" s="435">
        <f>'Base-case'!R2</f>
        <v>0</v>
      </c>
      <c r="AS3" s="436"/>
      <c r="AT3" s="437"/>
      <c r="AU3" s="435">
        <f>'Base-case'!S2</f>
        <v>0</v>
      </c>
      <c r="AV3" s="436"/>
      <c r="AW3" s="438"/>
    </row>
    <row r="4" spans="1:49" s="107" customFormat="1" ht="27" customHeight="1" thickBot="1" x14ac:dyDescent="0.3">
      <c r="A4" s="390" t="s">
        <v>152</v>
      </c>
      <c r="B4" s="391"/>
      <c r="C4" s="391"/>
      <c r="D4" s="392"/>
      <c r="E4" s="381">
        <f>'Base-case'!E3</f>
        <v>0</v>
      </c>
      <c r="F4" s="382"/>
      <c r="G4" s="384"/>
      <c r="H4" s="381">
        <f>'Base-case'!F3</f>
        <v>0</v>
      </c>
      <c r="I4" s="382"/>
      <c r="J4" s="384"/>
      <c r="K4" s="381">
        <f>'Base-case'!G3</f>
        <v>0</v>
      </c>
      <c r="L4" s="382"/>
      <c r="M4" s="384"/>
      <c r="N4" s="381">
        <f>'Base-case'!H3</f>
        <v>0</v>
      </c>
      <c r="O4" s="382"/>
      <c r="P4" s="384"/>
      <c r="Q4" s="381">
        <f>'Base-case'!I3</f>
        <v>0</v>
      </c>
      <c r="R4" s="382"/>
      <c r="S4" s="384"/>
      <c r="T4" s="381">
        <f>'Base-case'!J3</f>
        <v>0</v>
      </c>
      <c r="U4" s="382"/>
      <c r="V4" s="384"/>
      <c r="W4" s="381">
        <f>'Base-case'!K3</f>
        <v>0</v>
      </c>
      <c r="X4" s="382"/>
      <c r="Y4" s="384"/>
      <c r="Z4" s="381">
        <f>'Base-case'!L3</f>
        <v>0</v>
      </c>
      <c r="AA4" s="382"/>
      <c r="AB4" s="384"/>
      <c r="AC4" s="381">
        <f>'Base-case'!M3</f>
        <v>0</v>
      </c>
      <c r="AD4" s="382"/>
      <c r="AE4" s="384"/>
      <c r="AF4" s="381">
        <f>'Base-case'!N3</f>
        <v>0</v>
      </c>
      <c r="AG4" s="382"/>
      <c r="AH4" s="384"/>
      <c r="AI4" s="381">
        <f>'Base-case'!O3</f>
        <v>0</v>
      </c>
      <c r="AJ4" s="382"/>
      <c r="AK4" s="384"/>
      <c r="AL4" s="381">
        <f>'Base-case'!P3</f>
        <v>0</v>
      </c>
      <c r="AM4" s="382"/>
      <c r="AN4" s="384"/>
      <c r="AO4" s="381">
        <f>'Base-case'!Q3</f>
        <v>0</v>
      </c>
      <c r="AP4" s="382"/>
      <c r="AQ4" s="384"/>
      <c r="AR4" s="381">
        <f>'Base-case'!R3</f>
        <v>0</v>
      </c>
      <c r="AS4" s="382"/>
      <c r="AT4" s="384"/>
      <c r="AU4" s="381">
        <f>'Base-case'!S3</f>
        <v>0</v>
      </c>
      <c r="AV4" s="382"/>
      <c r="AW4" s="383"/>
    </row>
    <row r="5" spans="1:49" ht="63" customHeight="1" thickBot="1" x14ac:dyDescent="0.3">
      <c r="A5" s="397" t="s">
        <v>42</v>
      </c>
      <c r="B5" s="398"/>
      <c r="C5" s="398"/>
      <c r="D5" s="398"/>
      <c r="E5" s="167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60"/>
    </row>
    <row r="6" spans="1:49" ht="34.5" customHeight="1" x14ac:dyDescent="0.25">
      <c r="A6" s="343" t="s">
        <v>16</v>
      </c>
      <c r="B6" s="378" t="s">
        <v>17</v>
      </c>
      <c r="C6" s="349" t="s">
        <v>153</v>
      </c>
      <c r="D6" s="160" t="s">
        <v>156</v>
      </c>
      <c r="E6" s="168"/>
      <c r="F6" s="61"/>
      <c r="G6" s="61"/>
      <c r="H6" s="31"/>
      <c r="I6" s="31"/>
      <c r="J6" s="3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2"/>
    </row>
    <row r="7" spans="1:49" ht="34.5" customHeight="1" x14ac:dyDescent="0.25">
      <c r="A7" s="344"/>
      <c r="B7" s="379"/>
      <c r="C7" s="350"/>
      <c r="D7" s="133" t="s">
        <v>25</v>
      </c>
      <c r="E7" s="139">
        <f>E6*$E$4</f>
        <v>0</v>
      </c>
      <c r="F7" s="63">
        <f>F6*$E$4</f>
        <v>0</v>
      </c>
      <c r="G7" s="63">
        <f>G6*$E$4</f>
        <v>0</v>
      </c>
      <c r="H7" s="63">
        <f>H6*$H$4</f>
        <v>0</v>
      </c>
      <c r="I7" s="63">
        <f>I6*$H$4</f>
        <v>0</v>
      </c>
      <c r="J7" s="63">
        <f>J6*$H$4</f>
        <v>0</v>
      </c>
      <c r="K7" s="63">
        <f>K6*$K$4</f>
        <v>0</v>
      </c>
      <c r="L7" s="63">
        <f>L6*$K$4</f>
        <v>0</v>
      </c>
      <c r="M7" s="63">
        <f>M6*$K$4</f>
        <v>0</v>
      </c>
      <c r="N7" s="63">
        <f>N6*$N$4</f>
        <v>0</v>
      </c>
      <c r="O7" s="63">
        <f>O6*$N$4</f>
        <v>0</v>
      </c>
      <c r="P7" s="63">
        <f>P6*$N$4</f>
        <v>0</v>
      </c>
      <c r="Q7" s="63">
        <f>Q6*$Q$4</f>
        <v>0</v>
      </c>
      <c r="R7" s="63">
        <f>R6*$Q$4</f>
        <v>0</v>
      </c>
      <c r="S7" s="63">
        <f>S6*$Q$4</f>
        <v>0</v>
      </c>
      <c r="T7" s="63">
        <f>T6*$T$4</f>
        <v>0</v>
      </c>
      <c r="U7" s="63">
        <f>U6*$T$4</f>
        <v>0</v>
      </c>
      <c r="V7" s="63">
        <f>V6*$T$4</f>
        <v>0</v>
      </c>
      <c r="W7" s="63">
        <f>W6*$W$4</f>
        <v>0</v>
      </c>
      <c r="X7" s="63">
        <f>X6*$W$4</f>
        <v>0</v>
      </c>
      <c r="Y7" s="63">
        <f>Y6*$W$4</f>
        <v>0</v>
      </c>
      <c r="Z7" s="63">
        <f>Z6*$Z$4</f>
        <v>0</v>
      </c>
      <c r="AA7" s="63">
        <f>AA6*$Z$4</f>
        <v>0</v>
      </c>
      <c r="AB7" s="63">
        <f>AB6*$Z$4</f>
        <v>0</v>
      </c>
      <c r="AC7" s="63">
        <f>AC6*$AC$4</f>
        <v>0</v>
      </c>
      <c r="AD7" s="63">
        <f>AD6*$AC$4</f>
        <v>0</v>
      </c>
      <c r="AE7" s="63">
        <f>AE6*$AC$4</f>
        <v>0</v>
      </c>
      <c r="AF7" s="63">
        <f>AF6*$AF$4</f>
        <v>0</v>
      </c>
      <c r="AG7" s="63">
        <f>AG6*$AF$4</f>
        <v>0</v>
      </c>
      <c r="AH7" s="63">
        <f>AH6*$AF$4</f>
        <v>0</v>
      </c>
      <c r="AI7" s="63">
        <f>AI6*$AI$4</f>
        <v>0</v>
      </c>
      <c r="AJ7" s="63">
        <f>AJ6*$AI$4</f>
        <v>0</v>
      </c>
      <c r="AK7" s="63">
        <f>AK6*$AI$4</f>
        <v>0</v>
      </c>
      <c r="AL7" s="63">
        <f>AL6*$AL$4</f>
        <v>0</v>
      </c>
      <c r="AM7" s="63">
        <f>AM6*$AL$4</f>
        <v>0</v>
      </c>
      <c r="AN7" s="63">
        <f>AN6*$AL$4</f>
        <v>0</v>
      </c>
      <c r="AO7" s="63">
        <f>AO6*$AO$4</f>
        <v>0</v>
      </c>
      <c r="AP7" s="63">
        <f>AP6*$AO$4</f>
        <v>0</v>
      </c>
      <c r="AQ7" s="63">
        <f>AQ6*$AO$4</f>
        <v>0</v>
      </c>
      <c r="AR7" s="63">
        <f>AR6*$AR$4</f>
        <v>0</v>
      </c>
      <c r="AS7" s="63">
        <f>AS6*$AR$4</f>
        <v>0</v>
      </c>
      <c r="AT7" s="63">
        <f>AT6*$AR$4</f>
        <v>0</v>
      </c>
      <c r="AU7" s="63">
        <f>AU6*$AU$4</f>
        <v>0</v>
      </c>
      <c r="AV7" s="63">
        <f>AV6*$AU$4</f>
        <v>0</v>
      </c>
      <c r="AW7" s="64">
        <f>AW6*$AU$4</f>
        <v>0</v>
      </c>
    </row>
    <row r="8" spans="1:49" ht="34.5" customHeight="1" x14ac:dyDescent="0.25">
      <c r="A8" s="344"/>
      <c r="B8" s="379"/>
      <c r="C8" s="350" t="s">
        <v>19</v>
      </c>
      <c r="D8" s="133" t="s">
        <v>156</v>
      </c>
      <c r="E8" s="1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6"/>
    </row>
    <row r="9" spans="1:49" ht="34.5" customHeight="1" x14ac:dyDescent="0.25">
      <c r="A9" s="344"/>
      <c r="B9" s="379"/>
      <c r="C9" s="350"/>
      <c r="D9" s="133" t="s">
        <v>25</v>
      </c>
      <c r="E9" s="139">
        <f>E8*$E$4</f>
        <v>0</v>
      </c>
      <c r="F9" s="63">
        <f>F8*$E$4</f>
        <v>0</v>
      </c>
      <c r="G9" s="63">
        <f>G8*$E$4</f>
        <v>0</v>
      </c>
      <c r="H9" s="63">
        <f>H8*$H$4</f>
        <v>0</v>
      </c>
      <c r="I9" s="63">
        <f>I8*$H$4</f>
        <v>0</v>
      </c>
      <c r="J9" s="63">
        <f>J8*$H$4</f>
        <v>0</v>
      </c>
      <c r="K9" s="63">
        <f>K8*$K$4</f>
        <v>0</v>
      </c>
      <c r="L9" s="63">
        <f>L8*$K$4</f>
        <v>0</v>
      </c>
      <c r="M9" s="63">
        <f>M8*$K$4</f>
        <v>0</v>
      </c>
      <c r="N9" s="63">
        <f>N8*$N$4</f>
        <v>0</v>
      </c>
      <c r="O9" s="63">
        <f>O8*$N$4</f>
        <v>0</v>
      </c>
      <c r="P9" s="63">
        <f>P8*$N$4</f>
        <v>0</v>
      </c>
      <c r="Q9" s="63">
        <f>Q8*$Q$4</f>
        <v>0</v>
      </c>
      <c r="R9" s="63">
        <f>R8*$Q$4</f>
        <v>0</v>
      </c>
      <c r="S9" s="63">
        <f>S8*$Q$4</f>
        <v>0</v>
      </c>
      <c r="T9" s="63">
        <f>T8*$T$4</f>
        <v>0</v>
      </c>
      <c r="U9" s="63">
        <f>U8*$T$4</f>
        <v>0</v>
      </c>
      <c r="V9" s="63">
        <f>V8*$T$4</f>
        <v>0</v>
      </c>
      <c r="W9" s="63">
        <f>W8*$W$4</f>
        <v>0</v>
      </c>
      <c r="X9" s="63">
        <f>X8*$W$4</f>
        <v>0</v>
      </c>
      <c r="Y9" s="63">
        <f>Y8*$W$4</f>
        <v>0</v>
      </c>
      <c r="Z9" s="63">
        <f>Z8*$Z$4</f>
        <v>0</v>
      </c>
      <c r="AA9" s="63">
        <f>AA8*$Z$4</f>
        <v>0</v>
      </c>
      <c r="AB9" s="63">
        <f>AB8*$Z$4</f>
        <v>0</v>
      </c>
      <c r="AC9" s="63">
        <f>AC8*$AC$4</f>
        <v>0</v>
      </c>
      <c r="AD9" s="63">
        <f>AD8*$AC$4</f>
        <v>0</v>
      </c>
      <c r="AE9" s="63">
        <f>AE8*$AC$4</f>
        <v>0</v>
      </c>
      <c r="AF9" s="63">
        <f>AF8*$AF$4</f>
        <v>0</v>
      </c>
      <c r="AG9" s="63">
        <f>AG8*$AF$4</f>
        <v>0</v>
      </c>
      <c r="AH9" s="63">
        <f>AH8*$AF$4</f>
        <v>0</v>
      </c>
      <c r="AI9" s="63">
        <f>AI8*$AI$4</f>
        <v>0</v>
      </c>
      <c r="AJ9" s="63">
        <f>AJ8*$AI$4</f>
        <v>0</v>
      </c>
      <c r="AK9" s="63">
        <f>AK8*$AI$4</f>
        <v>0</v>
      </c>
      <c r="AL9" s="63">
        <f>AL8*$AL$4</f>
        <v>0</v>
      </c>
      <c r="AM9" s="63">
        <f>AM8*$AL$4</f>
        <v>0</v>
      </c>
      <c r="AN9" s="63">
        <f>AN8*$AL$4</f>
        <v>0</v>
      </c>
      <c r="AO9" s="63">
        <f>AO8*$AO$4</f>
        <v>0</v>
      </c>
      <c r="AP9" s="63">
        <f>AP8*$AO$4</f>
        <v>0</v>
      </c>
      <c r="AQ9" s="63">
        <f>AQ8*$AO$4</f>
        <v>0</v>
      </c>
      <c r="AR9" s="63">
        <f>AR8*$AR$4</f>
        <v>0</v>
      </c>
      <c r="AS9" s="63">
        <f>AS8*$AR$4</f>
        <v>0</v>
      </c>
      <c r="AT9" s="63">
        <f>AT8*$AR$4</f>
        <v>0</v>
      </c>
      <c r="AU9" s="63">
        <f>AU8*$AU$4</f>
        <v>0</v>
      </c>
      <c r="AV9" s="63">
        <f>AV8*$AU$4</f>
        <v>0</v>
      </c>
      <c r="AW9" s="64">
        <f>AW8*$AU$4</f>
        <v>0</v>
      </c>
    </row>
    <row r="10" spans="1:49" ht="34.5" customHeight="1" x14ac:dyDescent="0.25">
      <c r="A10" s="344"/>
      <c r="B10" s="379"/>
      <c r="C10" s="350" t="s">
        <v>189</v>
      </c>
      <c r="D10" s="133" t="s">
        <v>156</v>
      </c>
      <c r="E10" s="169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6"/>
    </row>
    <row r="11" spans="1:49" ht="34.5" customHeight="1" x14ac:dyDescent="0.25">
      <c r="A11" s="344"/>
      <c r="B11" s="379"/>
      <c r="C11" s="350"/>
      <c r="D11" s="133" t="s">
        <v>25</v>
      </c>
      <c r="E11" s="139">
        <f>E10*$E$4</f>
        <v>0</v>
      </c>
      <c r="F11" s="63">
        <f>F10*$E$4</f>
        <v>0</v>
      </c>
      <c r="G11" s="63">
        <f>G10*$E$4</f>
        <v>0</v>
      </c>
      <c r="H11" s="63">
        <f>H10*$H$4</f>
        <v>0</v>
      </c>
      <c r="I11" s="63">
        <f>I10*$H$4</f>
        <v>0</v>
      </c>
      <c r="J11" s="63">
        <f>J10*$H$4</f>
        <v>0</v>
      </c>
      <c r="K11" s="63">
        <f>K10*$K$4</f>
        <v>0</v>
      </c>
      <c r="L11" s="63">
        <f>L10*$K$4</f>
        <v>0</v>
      </c>
      <c r="M11" s="63">
        <f>M10*$K$4</f>
        <v>0</v>
      </c>
      <c r="N11" s="63">
        <f>N10*$N$4</f>
        <v>0</v>
      </c>
      <c r="O11" s="63">
        <f>O10*$N$4</f>
        <v>0</v>
      </c>
      <c r="P11" s="63">
        <f>P10*$N$4</f>
        <v>0</v>
      </c>
      <c r="Q11" s="63">
        <f>Q10*$Q$4</f>
        <v>0</v>
      </c>
      <c r="R11" s="63">
        <f>R10*$Q$4</f>
        <v>0</v>
      </c>
      <c r="S11" s="63">
        <f>S10*$Q$4</f>
        <v>0</v>
      </c>
      <c r="T11" s="63">
        <f>T10*$T$4</f>
        <v>0</v>
      </c>
      <c r="U11" s="63">
        <f>U10*$T$4</f>
        <v>0</v>
      </c>
      <c r="V11" s="63">
        <f>V10*$T$4</f>
        <v>0</v>
      </c>
      <c r="W11" s="63">
        <f>W10*$W$4</f>
        <v>0</v>
      </c>
      <c r="X11" s="63">
        <f>X10*$W$4</f>
        <v>0</v>
      </c>
      <c r="Y11" s="63">
        <f>Y10*$W$4</f>
        <v>0</v>
      </c>
      <c r="Z11" s="63">
        <f>Z10*$Z$4</f>
        <v>0</v>
      </c>
      <c r="AA11" s="63">
        <f>AA10*$Z$4</f>
        <v>0</v>
      </c>
      <c r="AB11" s="63">
        <f>AB10*$Z$4</f>
        <v>0</v>
      </c>
      <c r="AC11" s="63">
        <f>AC10*$AC$4</f>
        <v>0</v>
      </c>
      <c r="AD11" s="63">
        <f>AD10*$AC$4</f>
        <v>0</v>
      </c>
      <c r="AE11" s="63">
        <f>AE10*$AC$4</f>
        <v>0</v>
      </c>
      <c r="AF11" s="63">
        <f>AF10*$AF$4</f>
        <v>0</v>
      </c>
      <c r="AG11" s="63">
        <f>AG10*$AF$4</f>
        <v>0</v>
      </c>
      <c r="AH11" s="63">
        <f>AH10*$AF$4</f>
        <v>0</v>
      </c>
      <c r="AI11" s="63">
        <f>AI10*$AI$4</f>
        <v>0</v>
      </c>
      <c r="AJ11" s="63">
        <f>AJ10*$AI$4</f>
        <v>0</v>
      </c>
      <c r="AK11" s="63">
        <f>AK10*$AI$4</f>
        <v>0</v>
      </c>
      <c r="AL11" s="63">
        <f>AL10*$AL$4</f>
        <v>0</v>
      </c>
      <c r="AM11" s="63">
        <f>AM10*$AL$4</f>
        <v>0</v>
      </c>
      <c r="AN11" s="63">
        <f>AN10*$AL$4</f>
        <v>0</v>
      </c>
      <c r="AO11" s="63">
        <f>AO10*$AO$4</f>
        <v>0</v>
      </c>
      <c r="AP11" s="63">
        <f>AP10*$AO$4</f>
        <v>0</v>
      </c>
      <c r="AQ11" s="63">
        <f>AQ10*$AO$4</f>
        <v>0</v>
      </c>
      <c r="AR11" s="63">
        <f>AR10*$AR$4</f>
        <v>0</v>
      </c>
      <c r="AS11" s="63">
        <f>AS10*$AR$4</f>
        <v>0</v>
      </c>
      <c r="AT11" s="63">
        <f>AT10*$AR$4</f>
        <v>0</v>
      </c>
      <c r="AU11" s="63">
        <f>AU10*$AU$4</f>
        <v>0</v>
      </c>
      <c r="AV11" s="63">
        <f>AV10*$AU$4</f>
        <v>0</v>
      </c>
      <c r="AW11" s="64">
        <f>AW10*$AU$4</f>
        <v>0</v>
      </c>
    </row>
    <row r="12" spans="1:49" ht="34.5" customHeight="1" x14ac:dyDescent="0.25">
      <c r="A12" s="344"/>
      <c r="B12" s="379"/>
      <c r="C12" s="350" t="s">
        <v>20</v>
      </c>
      <c r="D12" s="133" t="s">
        <v>156</v>
      </c>
      <c r="E12" s="169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6"/>
    </row>
    <row r="13" spans="1:49" ht="34.5" customHeight="1" x14ac:dyDescent="0.25">
      <c r="A13" s="344"/>
      <c r="B13" s="379"/>
      <c r="C13" s="350"/>
      <c r="D13" s="133" t="s">
        <v>25</v>
      </c>
      <c r="E13" s="139">
        <f>E12*$E$4</f>
        <v>0</v>
      </c>
      <c r="F13" s="63">
        <f>F12*$E$4</f>
        <v>0</v>
      </c>
      <c r="G13" s="63">
        <f>G12*$E$4</f>
        <v>0</v>
      </c>
      <c r="H13" s="63">
        <f>H12*$H$4</f>
        <v>0</v>
      </c>
      <c r="I13" s="63">
        <f>I12*$H$4</f>
        <v>0</v>
      </c>
      <c r="J13" s="63">
        <f>J12*$H$4</f>
        <v>0</v>
      </c>
      <c r="K13" s="63">
        <f>K12*$K$4</f>
        <v>0</v>
      </c>
      <c r="L13" s="63">
        <f>L12*$K$4</f>
        <v>0</v>
      </c>
      <c r="M13" s="63">
        <f>M12*$K$4</f>
        <v>0</v>
      </c>
      <c r="N13" s="63">
        <f>N12*$N$4</f>
        <v>0</v>
      </c>
      <c r="O13" s="63">
        <f>O12*$N$4</f>
        <v>0</v>
      </c>
      <c r="P13" s="63">
        <f>P12*$N$4</f>
        <v>0</v>
      </c>
      <c r="Q13" s="63">
        <f>Q12*$Q$4</f>
        <v>0</v>
      </c>
      <c r="R13" s="63">
        <f>R12*$Q$4</f>
        <v>0</v>
      </c>
      <c r="S13" s="63">
        <f>S12*$Q$4</f>
        <v>0</v>
      </c>
      <c r="T13" s="63">
        <f>T12*$T$4</f>
        <v>0</v>
      </c>
      <c r="U13" s="63">
        <f>U12*$T$4</f>
        <v>0</v>
      </c>
      <c r="V13" s="63">
        <f>V12*$T$4</f>
        <v>0</v>
      </c>
      <c r="W13" s="63">
        <f>W12*$W$4</f>
        <v>0</v>
      </c>
      <c r="X13" s="63">
        <f>X12*$W$4</f>
        <v>0</v>
      </c>
      <c r="Y13" s="63">
        <f>Y12*$W$4</f>
        <v>0</v>
      </c>
      <c r="Z13" s="63">
        <f>Z12*$Z$4</f>
        <v>0</v>
      </c>
      <c r="AA13" s="63">
        <f>AA12*$Z$4</f>
        <v>0</v>
      </c>
      <c r="AB13" s="63">
        <f>AB12*$Z$4</f>
        <v>0</v>
      </c>
      <c r="AC13" s="63">
        <f>AC12*$AC$4</f>
        <v>0</v>
      </c>
      <c r="AD13" s="63">
        <f>AD12*$AC$4</f>
        <v>0</v>
      </c>
      <c r="AE13" s="63">
        <f>AE12*$AC$4</f>
        <v>0</v>
      </c>
      <c r="AF13" s="63">
        <f>AF12*$AF$4</f>
        <v>0</v>
      </c>
      <c r="AG13" s="63">
        <f>AG12*$AF$4</f>
        <v>0</v>
      </c>
      <c r="AH13" s="63">
        <f>AH12*$AF$4</f>
        <v>0</v>
      </c>
      <c r="AI13" s="63">
        <f>AI12*$AI$4</f>
        <v>0</v>
      </c>
      <c r="AJ13" s="63">
        <f>AJ12*$AI$4</f>
        <v>0</v>
      </c>
      <c r="AK13" s="63">
        <f>AK12*$AI$4</f>
        <v>0</v>
      </c>
      <c r="AL13" s="63">
        <f>AL12*$AL$4</f>
        <v>0</v>
      </c>
      <c r="AM13" s="63">
        <f>AM12*$AL$4</f>
        <v>0</v>
      </c>
      <c r="AN13" s="63">
        <f>AN12*$AL$4</f>
        <v>0</v>
      </c>
      <c r="AO13" s="63">
        <f>AO12*$AO$4</f>
        <v>0</v>
      </c>
      <c r="AP13" s="63">
        <f>AP12*$AO$4</f>
        <v>0</v>
      </c>
      <c r="AQ13" s="63">
        <f>AQ12*$AO$4</f>
        <v>0</v>
      </c>
      <c r="AR13" s="63">
        <f>AR12*$AR$4</f>
        <v>0</v>
      </c>
      <c r="AS13" s="63">
        <f>AS12*$AR$4</f>
        <v>0</v>
      </c>
      <c r="AT13" s="63">
        <f>AT12*$AR$4</f>
        <v>0</v>
      </c>
      <c r="AU13" s="63">
        <f>AU12*$AU$4</f>
        <v>0</v>
      </c>
      <c r="AV13" s="63">
        <f>AV12*$AU$4</f>
        <v>0</v>
      </c>
      <c r="AW13" s="64">
        <f>AW12*$AU$4</f>
        <v>0</v>
      </c>
    </row>
    <row r="14" spans="1:49" ht="34.5" customHeight="1" x14ac:dyDescent="0.25">
      <c r="A14" s="344"/>
      <c r="B14" s="379"/>
      <c r="C14" s="350" t="s">
        <v>21</v>
      </c>
      <c r="D14" s="133" t="s">
        <v>156</v>
      </c>
      <c r="E14" s="169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6"/>
    </row>
    <row r="15" spans="1:49" ht="34.5" customHeight="1" x14ac:dyDescent="0.25">
      <c r="A15" s="344"/>
      <c r="B15" s="379"/>
      <c r="C15" s="350"/>
      <c r="D15" s="133" t="s">
        <v>25</v>
      </c>
      <c r="E15" s="139">
        <f>E14*$E$4</f>
        <v>0</v>
      </c>
      <c r="F15" s="63">
        <f>F14*$E$4</f>
        <v>0</v>
      </c>
      <c r="G15" s="63">
        <f>G14*$E$4</f>
        <v>0</v>
      </c>
      <c r="H15" s="63">
        <f>H14*$H$4</f>
        <v>0</v>
      </c>
      <c r="I15" s="63">
        <f>I14*$H$4</f>
        <v>0</v>
      </c>
      <c r="J15" s="63">
        <f>J14*$H$4</f>
        <v>0</v>
      </c>
      <c r="K15" s="63">
        <f>K14*$K$4</f>
        <v>0</v>
      </c>
      <c r="L15" s="63">
        <f>L14*$K$4</f>
        <v>0</v>
      </c>
      <c r="M15" s="63">
        <f>M14*$K$4</f>
        <v>0</v>
      </c>
      <c r="N15" s="63">
        <f>N14*$N$4</f>
        <v>0</v>
      </c>
      <c r="O15" s="63">
        <f>O14*$N$4</f>
        <v>0</v>
      </c>
      <c r="P15" s="63">
        <f>P14*$N$4</f>
        <v>0</v>
      </c>
      <c r="Q15" s="63">
        <f>Q14*$Q$4</f>
        <v>0</v>
      </c>
      <c r="R15" s="63">
        <f>R14*$Q$4</f>
        <v>0</v>
      </c>
      <c r="S15" s="63">
        <f>S14*$Q$4</f>
        <v>0</v>
      </c>
      <c r="T15" s="63">
        <f>T14*$T$4</f>
        <v>0</v>
      </c>
      <c r="U15" s="63">
        <f>U14*$T$4</f>
        <v>0</v>
      </c>
      <c r="V15" s="63">
        <f>V14*$T$4</f>
        <v>0</v>
      </c>
      <c r="W15" s="63">
        <f>W14*$W$4</f>
        <v>0</v>
      </c>
      <c r="X15" s="63">
        <f>X14*$W$4</f>
        <v>0</v>
      </c>
      <c r="Y15" s="63">
        <f>Y14*$W$4</f>
        <v>0</v>
      </c>
      <c r="Z15" s="63">
        <f>Z14*$Z$4</f>
        <v>0</v>
      </c>
      <c r="AA15" s="63">
        <f>AA14*$Z$4</f>
        <v>0</v>
      </c>
      <c r="AB15" s="63">
        <f>AB14*$Z$4</f>
        <v>0</v>
      </c>
      <c r="AC15" s="63">
        <f>AC14*$AC$4</f>
        <v>0</v>
      </c>
      <c r="AD15" s="63">
        <f>AD14*$AC$4</f>
        <v>0</v>
      </c>
      <c r="AE15" s="63">
        <f>AE14*$AC$4</f>
        <v>0</v>
      </c>
      <c r="AF15" s="63">
        <f>AF14*$AF$4</f>
        <v>0</v>
      </c>
      <c r="AG15" s="63">
        <f>AG14*$AF$4</f>
        <v>0</v>
      </c>
      <c r="AH15" s="63">
        <f>AH14*$AF$4</f>
        <v>0</v>
      </c>
      <c r="AI15" s="63">
        <f>AI14*$AI$4</f>
        <v>0</v>
      </c>
      <c r="AJ15" s="63">
        <f>AJ14*$AI$4</f>
        <v>0</v>
      </c>
      <c r="AK15" s="63">
        <f>AK14*$AI$4</f>
        <v>0</v>
      </c>
      <c r="AL15" s="63">
        <f>AL14*$AL$4</f>
        <v>0</v>
      </c>
      <c r="AM15" s="63">
        <f>AM14*$AL$4</f>
        <v>0</v>
      </c>
      <c r="AN15" s="63">
        <f>AN14*$AL$4</f>
        <v>0</v>
      </c>
      <c r="AO15" s="63">
        <f>AO14*$AO$4</f>
        <v>0</v>
      </c>
      <c r="AP15" s="63">
        <f>AP14*$AO$4</f>
        <v>0</v>
      </c>
      <c r="AQ15" s="63">
        <f>AQ14*$AO$4</f>
        <v>0</v>
      </c>
      <c r="AR15" s="63">
        <f>AR14*$AR$4</f>
        <v>0</v>
      </c>
      <c r="AS15" s="63">
        <f>AS14*$AR$4</f>
        <v>0</v>
      </c>
      <c r="AT15" s="63">
        <f>AT14*$AR$4</f>
        <v>0</v>
      </c>
      <c r="AU15" s="63">
        <f>AU14*$AU$4</f>
        <v>0</v>
      </c>
      <c r="AV15" s="63">
        <f>AV14*$AU$4</f>
        <v>0</v>
      </c>
      <c r="AW15" s="64">
        <f>AW14*$AU$4</f>
        <v>0</v>
      </c>
    </row>
    <row r="16" spans="1:49" ht="34.5" customHeight="1" x14ac:dyDescent="0.25">
      <c r="A16" s="344"/>
      <c r="B16" s="379"/>
      <c r="C16" s="350" t="s">
        <v>22</v>
      </c>
      <c r="D16" s="133" t="s">
        <v>156</v>
      </c>
      <c r="E16" s="169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6"/>
    </row>
    <row r="17" spans="1:49" ht="34.5" customHeight="1" x14ac:dyDescent="0.25">
      <c r="A17" s="344"/>
      <c r="B17" s="379"/>
      <c r="C17" s="350"/>
      <c r="D17" s="133" t="s">
        <v>25</v>
      </c>
      <c r="E17" s="139">
        <f>E16*$E$4</f>
        <v>0</v>
      </c>
      <c r="F17" s="63">
        <f>F16*$E$4</f>
        <v>0</v>
      </c>
      <c r="G17" s="63">
        <f>G16*$E$4</f>
        <v>0</v>
      </c>
      <c r="H17" s="63">
        <f>H16*$H$4</f>
        <v>0</v>
      </c>
      <c r="I17" s="63">
        <f>I16*$H$4</f>
        <v>0</v>
      </c>
      <c r="J17" s="63">
        <f>J16*$H$4</f>
        <v>0</v>
      </c>
      <c r="K17" s="63">
        <f>K16*$K$4</f>
        <v>0</v>
      </c>
      <c r="L17" s="63">
        <f>L16*$K$4</f>
        <v>0</v>
      </c>
      <c r="M17" s="63">
        <f>M16*$K$4</f>
        <v>0</v>
      </c>
      <c r="N17" s="63">
        <f>N16*$N$4</f>
        <v>0</v>
      </c>
      <c r="O17" s="63">
        <f>O16*$N$4</f>
        <v>0</v>
      </c>
      <c r="P17" s="63">
        <f>P16*$N$4</f>
        <v>0</v>
      </c>
      <c r="Q17" s="63">
        <f>Q16*$Q$4</f>
        <v>0</v>
      </c>
      <c r="R17" s="63">
        <f>R16*$Q$4</f>
        <v>0</v>
      </c>
      <c r="S17" s="63">
        <f>S16*$Q$4</f>
        <v>0</v>
      </c>
      <c r="T17" s="63">
        <f>T16*$T$4</f>
        <v>0</v>
      </c>
      <c r="U17" s="63">
        <f>U16*$T$4</f>
        <v>0</v>
      </c>
      <c r="V17" s="63">
        <f>V16*$T$4</f>
        <v>0</v>
      </c>
      <c r="W17" s="63">
        <f>W16*$W$4</f>
        <v>0</v>
      </c>
      <c r="X17" s="63">
        <f>X16*$W$4</f>
        <v>0</v>
      </c>
      <c r="Y17" s="63">
        <f>Y16*$W$4</f>
        <v>0</v>
      </c>
      <c r="Z17" s="63">
        <f>Z16*$Z$4</f>
        <v>0</v>
      </c>
      <c r="AA17" s="63">
        <f>AA16*$Z$4</f>
        <v>0</v>
      </c>
      <c r="AB17" s="63">
        <f>AB16*$Z$4</f>
        <v>0</v>
      </c>
      <c r="AC17" s="63">
        <f>AC16*$AC$4</f>
        <v>0</v>
      </c>
      <c r="AD17" s="63">
        <f>AD16*$AC$4</f>
        <v>0</v>
      </c>
      <c r="AE17" s="63">
        <f>AE16*$AC$4</f>
        <v>0</v>
      </c>
      <c r="AF17" s="63">
        <f>AF16*$AF$4</f>
        <v>0</v>
      </c>
      <c r="AG17" s="63">
        <f>AG16*$AF$4</f>
        <v>0</v>
      </c>
      <c r="AH17" s="63">
        <f>AH16*$AF$4</f>
        <v>0</v>
      </c>
      <c r="AI17" s="63">
        <f>AI16*$AI$4</f>
        <v>0</v>
      </c>
      <c r="AJ17" s="63">
        <f>AJ16*$AI$4</f>
        <v>0</v>
      </c>
      <c r="AK17" s="63">
        <f>AK16*$AI$4</f>
        <v>0</v>
      </c>
      <c r="AL17" s="63">
        <f>AL16*$AL$4</f>
        <v>0</v>
      </c>
      <c r="AM17" s="63">
        <f>AM16*$AL$4</f>
        <v>0</v>
      </c>
      <c r="AN17" s="63">
        <f>AN16*$AL$4</f>
        <v>0</v>
      </c>
      <c r="AO17" s="63">
        <f>AO16*$AO$4</f>
        <v>0</v>
      </c>
      <c r="AP17" s="63">
        <f>AP16*$AO$4</f>
        <v>0</v>
      </c>
      <c r="AQ17" s="63">
        <f>AQ16*$AO$4</f>
        <v>0</v>
      </c>
      <c r="AR17" s="63">
        <f>AR16*$AR$4</f>
        <v>0</v>
      </c>
      <c r="AS17" s="63">
        <f>AS16*$AR$4</f>
        <v>0</v>
      </c>
      <c r="AT17" s="63">
        <f>AT16*$AR$4</f>
        <v>0</v>
      </c>
      <c r="AU17" s="63">
        <f>AU16*$AU$4</f>
        <v>0</v>
      </c>
      <c r="AV17" s="63">
        <f>AV16*$AU$4</f>
        <v>0</v>
      </c>
      <c r="AW17" s="64">
        <f>AW16*$AU$4</f>
        <v>0</v>
      </c>
    </row>
    <row r="18" spans="1:49" ht="34.5" customHeight="1" x14ac:dyDescent="0.25">
      <c r="A18" s="344"/>
      <c r="B18" s="379"/>
      <c r="C18" s="350" t="s">
        <v>23</v>
      </c>
      <c r="D18" s="133" t="s">
        <v>156</v>
      </c>
      <c r="E18" s="169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6"/>
    </row>
    <row r="19" spans="1:49" ht="34.5" customHeight="1" x14ac:dyDescent="0.25">
      <c r="A19" s="344"/>
      <c r="B19" s="379"/>
      <c r="C19" s="350"/>
      <c r="D19" s="133" t="s">
        <v>25</v>
      </c>
      <c r="E19" s="139">
        <f>E18*$E$4</f>
        <v>0</v>
      </c>
      <c r="F19" s="63">
        <f>F18*$E$4</f>
        <v>0</v>
      </c>
      <c r="G19" s="63">
        <f>G18*$E$4</f>
        <v>0</v>
      </c>
      <c r="H19" s="63">
        <f>H18*$H$4</f>
        <v>0</v>
      </c>
      <c r="I19" s="63">
        <f>I18*$H$4</f>
        <v>0</v>
      </c>
      <c r="J19" s="63">
        <f>J18*$H$4</f>
        <v>0</v>
      </c>
      <c r="K19" s="63">
        <f>K18*$K$4</f>
        <v>0</v>
      </c>
      <c r="L19" s="63">
        <f>L18*$K$4</f>
        <v>0</v>
      </c>
      <c r="M19" s="63">
        <f>M18*$K$4</f>
        <v>0</v>
      </c>
      <c r="N19" s="63">
        <f>N18*$N$4</f>
        <v>0</v>
      </c>
      <c r="O19" s="63">
        <f>O18*$N$4</f>
        <v>0</v>
      </c>
      <c r="P19" s="63">
        <f>P18*$N$4</f>
        <v>0</v>
      </c>
      <c r="Q19" s="63">
        <f>Q18*$Q$4</f>
        <v>0</v>
      </c>
      <c r="R19" s="63">
        <f>R18*$Q$4</f>
        <v>0</v>
      </c>
      <c r="S19" s="63">
        <f>S18*$Q$4</f>
        <v>0</v>
      </c>
      <c r="T19" s="63">
        <f>T18*$T$4</f>
        <v>0</v>
      </c>
      <c r="U19" s="63">
        <f>U18*$T$4</f>
        <v>0</v>
      </c>
      <c r="V19" s="63">
        <f>V18*$T$4</f>
        <v>0</v>
      </c>
      <c r="W19" s="63">
        <f>W18*$W$4</f>
        <v>0</v>
      </c>
      <c r="X19" s="63">
        <f>X18*$W$4</f>
        <v>0</v>
      </c>
      <c r="Y19" s="63">
        <f>Y18*$W$4</f>
        <v>0</v>
      </c>
      <c r="Z19" s="63">
        <f>Z18*$Z$4</f>
        <v>0</v>
      </c>
      <c r="AA19" s="63">
        <f>AA18*$Z$4</f>
        <v>0</v>
      </c>
      <c r="AB19" s="63">
        <f>AB18*$Z$4</f>
        <v>0</v>
      </c>
      <c r="AC19" s="63">
        <f>AC18*$AC$4</f>
        <v>0</v>
      </c>
      <c r="AD19" s="63">
        <f>AD18*$AC$4</f>
        <v>0</v>
      </c>
      <c r="AE19" s="63">
        <f>AE18*$AC$4</f>
        <v>0</v>
      </c>
      <c r="AF19" s="63">
        <f>AF18*$AF$4</f>
        <v>0</v>
      </c>
      <c r="AG19" s="63">
        <f>AG18*$AF$4</f>
        <v>0</v>
      </c>
      <c r="AH19" s="63">
        <f>AH18*$AF$4</f>
        <v>0</v>
      </c>
      <c r="AI19" s="63">
        <f>AI18*$AI$4</f>
        <v>0</v>
      </c>
      <c r="AJ19" s="63">
        <f>AJ18*$AI$4</f>
        <v>0</v>
      </c>
      <c r="AK19" s="63">
        <f>AK18*$AI$4</f>
        <v>0</v>
      </c>
      <c r="AL19" s="63">
        <f>AL18*$AL$4</f>
        <v>0</v>
      </c>
      <c r="AM19" s="63">
        <f>AM18*$AL$4</f>
        <v>0</v>
      </c>
      <c r="AN19" s="63">
        <f>AN18*$AL$4</f>
        <v>0</v>
      </c>
      <c r="AO19" s="63">
        <f>AO18*$AO$4</f>
        <v>0</v>
      </c>
      <c r="AP19" s="63">
        <f>AP18*$AO$4</f>
        <v>0</v>
      </c>
      <c r="AQ19" s="63">
        <f>AQ18*$AO$4</f>
        <v>0</v>
      </c>
      <c r="AR19" s="63">
        <f>AR18*$AR$4</f>
        <v>0</v>
      </c>
      <c r="AS19" s="63">
        <f>AS18*$AR$4</f>
        <v>0</v>
      </c>
      <c r="AT19" s="63">
        <f>AT18*$AR$4</f>
        <v>0</v>
      </c>
      <c r="AU19" s="63">
        <f>AU18*$AU$4</f>
        <v>0</v>
      </c>
      <c r="AV19" s="63">
        <f>AV18*$AU$4</f>
        <v>0</v>
      </c>
      <c r="AW19" s="64">
        <f>AW18*$AU$4</f>
        <v>0</v>
      </c>
    </row>
    <row r="20" spans="1:49" ht="34.5" customHeight="1" x14ac:dyDescent="0.25">
      <c r="A20" s="344"/>
      <c r="B20" s="379"/>
      <c r="C20" s="350" t="s">
        <v>155</v>
      </c>
      <c r="D20" s="133" t="s">
        <v>156</v>
      </c>
      <c r="E20" s="169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6"/>
    </row>
    <row r="21" spans="1:49" ht="34.5" customHeight="1" x14ac:dyDescent="0.25">
      <c r="A21" s="344"/>
      <c r="B21" s="379"/>
      <c r="C21" s="350"/>
      <c r="D21" s="133" t="s">
        <v>25</v>
      </c>
      <c r="E21" s="139">
        <f>E20*$E$4</f>
        <v>0</v>
      </c>
      <c r="F21" s="63">
        <f>F20*$E$4</f>
        <v>0</v>
      </c>
      <c r="G21" s="63">
        <f>G20*$E$4</f>
        <v>0</v>
      </c>
      <c r="H21" s="63">
        <f>H20*$H$4</f>
        <v>0</v>
      </c>
      <c r="I21" s="63">
        <f>I20*$H$4</f>
        <v>0</v>
      </c>
      <c r="J21" s="63">
        <f>J20*$H$4</f>
        <v>0</v>
      </c>
      <c r="K21" s="63">
        <f>K20*$K$4</f>
        <v>0</v>
      </c>
      <c r="L21" s="63">
        <f>L20*$K$4</f>
        <v>0</v>
      </c>
      <c r="M21" s="63">
        <f>M20*$K$4</f>
        <v>0</v>
      </c>
      <c r="N21" s="63">
        <f>N20*$N$4</f>
        <v>0</v>
      </c>
      <c r="O21" s="63">
        <f>O20*$N$4</f>
        <v>0</v>
      </c>
      <c r="P21" s="63">
        <f>P20*$N$4</f>
        <v>0</v>
      </c>
      <c r="Q21" s="63">
        <f>Q20*$Q$4</f>
        <v>0</v>
      </c>
      <c r="R21" s="63">
        <f>R20*$Q$4</f>
        <v>0</v>
      </c>
      <c r="S21" s="63">
        <f>S20*$Q$4</f>
        <v>0</v>
      </c>
      <c r="T21" s="63">
        <f>T20*$T$4</f>
        <v>0</v>
      </c>
      <c r="U21" s="63">
        <f>U20*$T$4</f>
        <v>0</v>
      </c>
      <c r="V21" s="63">
        <f>V20*$T$4</f>
        <v>0</v>
      </c>
      <c r="W21" s="63">
        <f>W20*$W$4</f>
        <v>0</v>
      </c>
      <c r="X21" s="63">
        <f>X20*$W$4</f>
        <v>0</v>
      </c>
      <c r="Y21" s="63">
        <f>Y20*$W$4</f>
        <v>0</v>
      </c>
      <c r="Z21" s="63">
        <f>Z20*$Z$4</f>
        <v>0</v>
      </c>
      <c r="AA21" s="63">
        <f>AA20*$Z$4</f>
        <v>0</v>
      </c>
      <c r="AB21" s="63">
        <f>AB20*$Z$4</f>
        <v>0</v>
      </c>
      <c r="AC21" s="63">
        <f>AC20*$AC$4</f>
        <v>0</v>
      </c>
      <c r="AD21" s="63">
        <f>AD20*$AC$4</f>
        <v>0</v>
      </c>
      <c r="AE21" s="63">
        <f>AE20*$AC$4</f>
        <v>0</v>
      </c>
      <c r="AF21" s="63">
        <f>AF20*$AF$4</f>
        <v>0</v>
      </c>
      <c r="AG21" s="63">
        <f>AG20*$AF$4</f>
        <v>0</v>
      </c>
      <c r="AH21" s="63">
        <f>AH20*$AF$4</f>
        <v>0</v>
      </c>
      <c r="AI21" s="63">
        <f>AI20*$AI$4</f>
        <v>0</v>
      </c>
      <c r="AJ21" s="63">
        <f>AJ20*$AI$4</f>
        <v>0</v>
      </c>
      <c r="AK21" s="63">
        <f>AK20*$AI$4</f>
        <v>0</v>
      </c>
      <c r="AL21" s="63">
        <f>AL20*$AL$4</f>
        <v>0</v>
      </c>
      <c r="AM21" s="63">
        <f>AM20*$AL$4</f>
        <v>0</v>
      </c>
      <c r="AN21" s="63">
        <f>AN20*$AL$4</f>
        <v>0</v>
      </c>
      <c r="AO21" s="63">
        <f>AO20*$AO$4</f>
        <v>0</v>
      </c>
      <c r="AP21" s="63">
        <f>AP20*$AO$4</f>
        <v>0</v>
      </c>
      <c r="AQ21" s="63">
        <f>AQ20*$AO$4</f>
        <v>0</v>
      </c>
      <c r="AR21" s="63">
        <f>AR20*$AR$4</f>
        <v>0</v>
      </c>
      <c r="AS21" s="63">
        <f>AS20*$AR$4</f>
        <v>0</v>
      </c>
      <c r="AT21" s="63">
        <f>AT20*$AR$4</f>
        <v>0</v>
      </c>
      <c r="AU21" s="63">
        <f>AU20*$AU$4</f>
        <v>0</v>
      </c>
      <c r="AV21" s="63">
        <f>AV20*$AU$4</f>
        <v>0</v>
      </c>
      <c r="AW21" s="64">
        <f>AW20*$AU$4</f>
        <v>0</v>
      </c>
    </row>
    <row r="22" spans="1:49" ht="56.25" customHeight="1" thickBot="1" x14ac:dyDescent="0.3">
      <c r="A22" s="344"/>
      <c r="B22" s="380"/>
      <c r="C22" s="22" t="s">
        <v>27</v>
      </c>
      <c r="D22" s="162" t="s">
        <v>163</v>
      </c>
      <c r="E22" s="170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8"/>
    </row>
    <row r="23" spans="1:49" ht="34.5" customHeight="1" x14ac:dyDescent="0.25">
      <c r="A23" s="344"/>
      <c r="B23" s="378" t="s">
        <v>24</v>
      </c>
      <c r="C23" s="349" t="s">
        <v>157</v>
      </c>
      <c r="D23" s="163" t="s">
        <v>160</v>
      </c>
      <c r="E23" s="168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2"/>
    </row>
    <row r="24" spans="1:49" ht="34.5" customHeight="1" x14ac:dyDescent="0.25">
      <c r="A24" s="344"/>
      <c r="B24" s="379"/>
      <c r="C24" s="350"/>
      <c r="D24" s="134" t="s">
        <v>26</v>
      </c>
      <c r="E24" s="139">
        <f>E23*$E$4</f>
        <v>0</v>
      </c>
      <c r="F24" s="63">
        <f>F23*$E$4</f>
        <v>0</v>
      </c>
      <c r="G24" s="63">
        <f>G23*$E$4</f>
        <v>0</v>
      </c>
      <c r="H24" s="63">
        <f>H23*$H$4</f>
        <v>0</v>
      </c>
      <c r="I24" s="63">
        <f>I23*$H$4</f>
        <v>0</v>
      </c>
      <c r="J24" s="63">
        <f>J23*$H$4</f>
        <v>0</v>
      </c>
      <c r="K24" s="63">
        <f>K23*$K$4</f>
        <v>0</v>
      </c>
      <c r="L24" s="63">
        <f>L23*$K$4</f>
        <v>0</v>
      </c>
      <c r="M24" s="63">
        <f>M23*$K$4</f>
        <v>0</v>
      </c>
      <c r="N24" s="63">
        <f>N23*$N$4</f>
        <v>0</v>
      </c>
      <c r="O24" s="63">
        <f>O23*$N$4</f>
        <v>0</v>
      </c>
      <c r="P24" s="63">
        <f>P23*$N$4</f>
        <v>0</v>
      </c>
      <c r="Q24" s="63">
        <f>Q23*$Q$4</f>
        <v>0</v>
      </c>
      <c r="R24" s="63">
        <f>R23*$Q$4</f>
        <v>0</v>
      </c>
      <c r="S24" s="63">
        <f>S23*$Q$4</f>
        <v>0</v>
      </c>
      <c r="T24" s="63">
        <f>T23*$T$4</f>
        <v>0</v>
      </c>
      <c r="U24" s="63">
        <f>U23*$T$4</f>
        <v>0</v>
      </c>
      <c r="V24" s="63">
        <f>V23*$T$4</f>
        <v>0</v>
      </c>
      <c r="W24" s="63">
        <f>W23*$W$4</f>
        <v>0</v>
      </c>
      <c r="X24" s="63">
        <f>X23*$W$4</f>
        <v>0</v>
      </c>
      <c r="Y24" s="63">
        <f>Y23*$W$4</f>
        <v>0</v>
      </c>
      <c r="Z24" s="63">
        <f>Z23*$Z$4</f>
        <v>0</v>
      </c>
      <c r="AA24" s="63">
        <f>AA23*$Z$4</f>
        <v>0</v>
      </c>
      <c r="AB24" s="63">
        <f>AB23*$Z$4</f>
        <v>0</v>
      </c>
      <c r="AC24" s="63">
        <f>AC23*$AC$4</f>
        <v>0</v>
      </c>
      <c r="AD24" s="63">
        <f>AD23*$AC$4</f>
        <v>0</v>
      </c>
      <c r="AE24" s="63">
        <f>AE23*$AC$4</f>
        <v>0</v>
      </c>
      <c r="AF24" s="63">
        <f>AF23*$AF$4</f>
        <v>0</v>
      </c>
      <c r="AG24" s="63">
        <f>AG23*$AF$4</f>
        <v>0</v>
      </c>
      <c r="AH24" s="63">
        <f>AH23*$AF$4</f>
        <v>0</v>
      </c>
      <c r="AI24" s="63">
        <f>AI23*$AI$4</f>
        <v>0</v>
      </c>
      <c r="AJ24" s="63">
        <f>AJ23*$AI$4</f>
        <v>0</v>
      </c>
      <c r="AK24" s="63">
        <f>AK23*$AI$4</f>
        <v>0</v>
      </c>
      <c r="AL24" s="63">
        <f>AL23*$AL$4</f>
        <v>0</v>
      </c>
      <c r="AM24" s="63">
        <f>AM23*$AL$4</f>
        <v>0</v>
      </c>
      <c r="AN24" s="63">
        <f>AN23*$AL$4</f>
        <v>0</v>
      </c>
      <c r="AO24" s="63">
        <f>AO23*$AO$4</f>
        <v>0</v>
      </c>
      <c r="AP24" s="63">
        <f>AP23*$AO$4</f>
        <v>0</v>
      </c>
      <c r="AQ24" s="63">
        <f>AQ23*$AO$4</f>
        <v>0</v>
      </c>
      <c r="AR24" s="63">
        <f>AR23*$AR$4</f>
        <v>0</v>
      </c>
      <c r="AS24" s="63">
        <f>AS23*$AR$4</f>
        <v>0</v>
      </c>
      <c r="AT24" s="63">
        <f>AT23*$AR$4</f>
        <v>0</v>
      </c>
      <c r="AU24" s="63">
        <f>AU23*$AU$4</f>
        <v>0</v>
      </c>
      <c r="AV24" s="63">
        <f>AV23*$AU$4</f>
        <v>0</v>
      </c>
      <c r="AW24" s="64">
        <f>AW23*$AU$4</f>
        <v>0</v>
      </c>
    </row>
    <row r="25" spans="1:49" ht="34.5" customHeight="1" x14ac:dyDescent="0.25">
      <c r="A25" s="344"/>
      <c r="B25" s="379"/>
      <c r="C25" s="350" t="s">
        <v>158</v>
      </c>
      <c r="D25" s="134" t="s">
        <v>160</v>
      </c>
      <c r="E25" s="169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6"/>
    </row>
    <row r="26" spans="1:49" ht="34.5" customHeight="1" x14ac:dyDescent="0.25">
      <c r="A26" s="344"/>
      <c r="B26" s="379"/>
      <c r="C26" s="350"/>
      <c r="D26" s="134" t="s">
        <v>26</v>
      </c>
      <c r="E26" s="139">
        <f>E25*$E$4</f>
        <v>0</v>
      </c>
      <c r="F26" s="63">
        <f>F25*$E$4</f>
        <v>0</v>
      </c>
      <c r="G26" s="63">
        <f>G25*$E$4</f>
        <v>0</v>
      </c>
      <c r="H26" s="63">
        <f>H25*$H$4</f>
        <v>0</v>
      </c>
      <c r="I26" s="63">
        <f>I25*$H$4</f>
        <v>0</v>
      </c>
      <c r="J26" s="63">
        <f>J25*$H$4</f>
        <v>0</v>
      </c>
      <c r="K26" s="63">
        <f>K25*$K$4</f>
        <v>0</v>
      </c>
      <c r="L26" s="63">
        <f>L25*$K$4</f>
        <v>0</v>
      </c>
      <c r="M26" s="63">
        <f>M25*$K$4</f>
        <v>0</v>
      </c>
      <c r="N26" s="63">
        <f>N25*$N$4</f>
        <v>0</v>
      </c>
      <c r="O26" s="63">
        <f>O25*$N$4</f>
        <v>0</v>
      </c>
      <c r="P26" s="63">
        <f>P25*$N$4</f>
        <v>0</v>
      </c>
      <c r="Q26" s="63">
        <f>Q25*$Q$4</f>
        <v>0</v>
      </c>
      <c r="R26" s="63">
        <f>R25*$Q$4</f>
        <v>0</v>
      </c>
      <c r="S26" s="63">
        <f>S25*$Q$4</f>
        <v>0</v>
      </c>
      <c r="T26" s="63">
        <f>T25*$T$4</f>
        <v>0</v>
      </c>
      <c r="U26" s="63">
        <f>U25*$T$4</f>
        <v>0</v>
      </c>
      <c r="V26" s="63">
        <f>V25*$T$4</f>
        <v>0</v>
      </c>
      <c r="W26" s="63">
        <f>W25*$W$4</f>
        <v>0</v>
      </c>
      <c r="X26" s="63">
        <f>X25*$W$4</f>
        <v>0</v>
      </c>
      <c r="Y26" s="63">
        <f>Y25*$W$4</f>
        <v>0</v>
      </c>
      <c r="Z26" s="63">
        <f>Z25*$Z$4</f>
        <v>0</v>
      </c>
      <c r="AA26" s="63">
        <f>AA25*$Z$4</f>
        <v>0</v>
      </c>
      <c r="AB26" s="63">
        <f>AB25*$Z$4</f>
        <v>0</v>
      </c>
      <c r="AC26" s="63">
        <f>AC25*$AC$4</f>
        <v>0</v>
      </c>
      <c r="AD26" s="63">
        <f>AD25*$AC$4</f>
        <v>0</v>
      </c>
      <c r="AE26" s="63">
        <f>AE25*$AC$4</f>
        <v>0</v>
      </c>
      <c r="AF26" s="63">
        <f>AF25*$AF$4</f>
        <v>0</v>
      </c>
      <c r="AG26" s="63">
        <f>AG25*$AF$4</f>
        <v>0</v>
      </c>
      <c r="AH26" s="63">
        <f>AH25*$AF$4</f>
        <v>0</v>
      </c>
      <c r="AI26" s="63">
        <f>AI25*$AI$4</f>
        <v>0</v>
      </c>
      <c r="AJ26" s="63">
        <f>AJ25*$AI$4</f>
        <v>0</v>
      </c>
      <c r="AK26" s="63">
        <f>AK25*$AI$4</f>
        <v>0</v>
      </c>
      <c r="AL26" s="63">
        <f>AL25*$AL$4</f>
        <v>0</v>
      </c>
      <c r="AM26" s="63">
        <f>AM25*$AL$4</f>
        <v>0</v>
      </c>
      <c r="AN26" s="63">
        <f>AN25*$AL$4</f>
        <v>0</v>
      </c>
      <c r="AO26" s="63">
        <f>AO25*$AO$4</f>
        <v>0</v>
      </c>
      <c r="AP26" s="63">
        <f>AP25*$AO$4</f>
        <v>0</v>
      </c>
      <c r="AQ26" s="63">
        <f>AQ25*$AO$4</f>
        <v>0</v>
      </c>
      <c r="AR26" s="63">
        <f>AR25*$AR$4</f>
        <v>0</v>
      </c>
      <c r="AS26" s="63">
        <f>AS25*$AR$4</f>
        <v>0</v>
      </c>
      <c r="AT26" s="63">
        <f>AT25*$AR$4</f>
        <v>0</v>
      </c>
      <c r="AU26" s="63">
        <f>AU25*$AU$4</f>
        <v>0</v>
      </c>
      <c r="AV26" s="63">
        <f>AV25*$AU$4</f>
        <v>0</v>
      </c>
      <c r="AW26" s="64">
        <f>AW25*$AU$4</f>
        <v>0</v>
      </c>
    </row>
    <row r="27" spans="1:49" ht="34.5" customHeight="1" x14ac:dyDescent="0.25">
      <c r="A27" s="344"/>
      <c r="B27" s="379"/>
      <c r="C27" s="350" t="s">
        <v>159</v>
      </c>
      <c r="D27" s="134" t="s">
        <v>160</v>
      </c>
      <c r="E27" s="169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6"/>
    </row>
    <row r="28" spans="1:49" ht="34.5" customHeight="1" x14ac:dyDescent="0.25">
      <c r="A28" s="344"/>
      <c r="B28" s="379"/>
      <c r="C28" s="350"/>
      <c r="D28" s="134" t="s">
        <v>26</v>
      </c>
      <c r="E28" s="139">
        <f>E27*$E$4</f>
        <v>0</v>
      </c>
      <c r="F28" s="63">
        <f>F27*$E$4</f>
        <v>0</v>
      </c>
      <c r="G28" s="63">
        <f>G27*$E$4</f>
        <v>0</v>
      </c>
      <c r="H28" s="63">
        <f>H27*$H$4</f>
        <v>0</v>
      </c>
      <c r="I28" s="63">
        <f>I27*$H$4</f>
        <v>0</v>
      </c>
      <c r="J28" s="63">
        <f>J27*$H$4</f>
        <v>0</v>
      </c>
      <c r="K28" s="63">
        <f>K27*$K$4</f>
        <v>0</v>
      </c>
      <c r="L28" s="63">
        <f>L27*$K$4</f>
        <v>0</v>
      </c>
      <c r="M28" s="63">
        <f>M27*$K$4</f>
        <v>0</v>
      </c>
      <c r="N28" s="63">
        <f>N27*$N$4</f>
        <v>0</v>
      </c>
      <c r="O28" s="63">
        <f>O27*$N$4</f>
        <v>0</v>
      </c>
      <c r="P28" s="63">
        <f>P27*$N$4</f>
        <v>0</v>
      </c>
      <c r="Q28" s="63">
        <f>Q27*$Q$4</f>
        <v>0</v>
      </c>
      <c r="R28" s="63">
        <f>R27*$Q$4</f>
        <v>0</v>
      </c>
      <c r="S28" s="63">
        <f>S27*$Q$4</f>
        <v>0</v>
      </c>
      <c r="T28" s="63">
        <f>T27*$T$4</f>
        <v>0</v>
      </c>
      <c r="U28" s="63">
        <f>U27*$T$4</f>
        <v>0</v>
      </c>
      <c r="V28" s="63">
        <f>V27*$T$4</f>
        <v>0</v>
      </c>
      <c r="W28" s="63">
        <f>W27*$W$4</f>
        <v>0</v>
      </c>
      <c r="X28" s="63">
        <f>X27*$W$4</f>
        <v>0</v>
      </c>
      <c r="Y28" s="63">
        <f>Y27*$W$4</f>
        <v>0</v>
      </c>
      <c r="Z28" s="63">
        <f>Z27*$Z$4</f>
        <v>0</v>
      </c>
      <c r="AA28" s="63">
        <f>AA27*$Z$4</f>
        <v>0</v>
      </c>
      <c r="AB28" s="63">
        <f>AB27*$Z$4</f>
        <v>0</v>
      </c>
      <c r="AC28" s="63">
        <f>AC27*$AC$4</f>
        <v>0</v>
      </c>
      <c r="AD28" s="63">
        <f>AD27*$AC$4</f>
        <v>0</v>
      </c>
      <c r="AE28" s="63">
        <f>AE27*$AC$4</f>
        <v>0</v>
      </c>
      <c r="AF28" s="63">
        <f>AF27*$AF$4</f>
        <v>0</v>
      </c>
      <c r="AG28" s="63">
        <f>AG27*$AF$4</f>
        <v>0</v>
      </c>
      <c r="AH28" s="63">
        <f>AH27*$AF$4</f>
        <v>0</v>
      </c>
      <c r="AI28" s="63">
        <f>AI27*$AI$4</f>
        <v>0</v>
      </c>
      <c r="AJ28" s="63">
        <f>AJ27*$AI$4</f>
        <v>0</v>
      </c>
      <c r="AK28" s="63">
        <f>AK27*$AI$4</f>
        <v>0</v>
      </c>
      <c r="AL28" s="63">
        <f>AL27*$AL$4</f>
        <v>0</v>
      </c>
      <c r="AM28" s="63">
        <f>AM27*$AL$4</f>
        <v>0</v>
      </c>
      <c r="AN28" s="63">
        <f>AN27*$AL$4</f>
        <v>0</v>
      </c>
      <c r="AO28" s="63">
        <f>AO27*$AO$4</f>
        <v>0</v>
      </c>
      <c r="AP28" s="63">
        <f>AP27*$AO$4</f>
        <v>0</v>
      </c>
      <c r="AQ28" s="63">
        <f>AQ27*$AO$4</f>
        <v>0</v>
      </c>
      <c r="AR28" s="63">
        <f>AR27*$AR$4</f>
        <v>0</v>
      </c>
      <c r="AS28" s="63">
        <f>AS27*$AR$4</f>
        <v>0</v>
      </c>
      <c r="AT28" s="63">
        <f>AT27*$AR$4</f>
        <v>0</v>
      </c>
      <c r="AU28" s="63">
        <f>AU27*$AU$4</f>
        <v>0</v>
      </c>
      <c r="AV28" s="63">
        <f>AV27*$AU$4</f>
        <v>0</v>
      </c>
      <c r="AW28" s="64">
        <f>AW27*$AU$4</f>
        <v>0</v>
      </c>
    </row>
    <row r="29" spans="1:49" ht="30.75" customHeight="1" x14ac:dyDescent="0.25">
      <c r="A29" s="344"/>
      <c r="B29" s="379"/>
      <c r="C29" s="341" t="s">
        <v>39</v>
      </c>
      <c r="D29" s="164" t="s">
        <v>160</v>
      </c>
      <c r="E29" s="171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</row>
    <row r="30" spans="1:49" ht="30.75" customHeight="1" x14ac:dyDescent="0.25">
      <c r="A30" s="344"/>
      <c r="B30" s="379"/>
      <c r="C30" s="342"/>
      <c r="D30" s="164" t="s">
        <v>26</v>
      </c>
      <c r="E30" s="139">
        <f>E29*$E$4</f>
        <v>0</v>
      </c>
      <c r="F30" s="63">
        <f>F29*$E$4</f>
        <v>0</v>
      </c>
      <c r="G30" s="63">
        <f>G29*$E$4</f>
        <v>0</v>
      </c>
      <c r="H30" s="63">
        <f>H29*$H$4</f>
        <v>0</v>
      </c>
      <c r="I30" s="63">
        <f>I29*$H$4</f>
        <v>0</v>
      </c>
      <c r="J30" s="63">
        <f>J29*$H$4</f>
        <v>0</v>
      </c>
      <c r="K30" s="63">
        <f>K29*$K$4</f>
        <v>0</v>
      </c>
      <c r="L30" s="63">
        <f>L29*$K$4</f>
        <v>0</v>
      </c>
      <c r="M30" s="63">
        <f>M29*$K$4</f>
        <v>0</v>
      </c>
      <c r="N30" s="63">
        <f>N29*$N$4</f>
        <v>0</v>
      </c>
      <c r="O30" s="63">
        <f>O29*$N$4</f>
        <v>0</v>
      </c>
      <c r="P30" s="63">
        <f>P29*$N$4</f>
        <v>0</v>
      </c>
      <c r="Q30" s="63">
        <f>Q29*$Q$4</f>
        <v>0</v>
      </c>
      <c r="R30" s="63">
        <f>R29*$Q$4</f>
        <v>0</v>
      </c>
      <c r="S30" s="63">
        <f>S29*$Q$4</f>
        <v>0</v>
      </c>
      <c r="T30" s="63">
        <f>T29*$T$4</f>
        <v>0</v>
      </c>
      <c r="U30" s="63">
        <f>U29*$T$4</f>
        <v>0</v>
      </c>
      <c r="V30" s="63">
        <f>V29*$T$4</f>
        <v>0</v>
      </c>
      <c r="W30" s="63">
        <f>W29*$W$4</f>
        <v>0</v>
      </c>
      <c r="X30" s="63">
        <f>X29*$W$4</f>
        <v>0</v>
      </c>
      <c r="Y30" s="63">
        <f>Y29*$W$4</f>
        <v>0</v>
      </c>
      <c r="Z30" s="63">
        <f>Z29*$Z$4</f>
        <v>0</v>
      </c>
      <c r="AA30" s="63">
        <f>AA29*$Z$4</f>
        <v>0</v>
      </c>
      <c r="AB30" s="63">
        <f>AB29*$Z$4</f>
        <v>0</v>
      </c>
      <c r="AC30" s="63">
        <f>AC29*$AC$4</f>
        <v>0</v>
      </c>
      <c r="AD30" s="63">
        <f>AD29*$AC$4</f>
        <v>0</v>
      </c>
      <c r="AE30" s="63">
        <f>AE29*$AC$4</f>
        <v>0</v>
      </c>
      <c r="AF30" s="63">
        <f>AF29*$AF$4</f>
        <v>0</v>
      </c>
      <c r="AG30" s="63">
        <f>AG29*$AF$4</f>
        <v>0</v>
      </c>
      <c r="AH30" s="63">
        <f>AH29*$AF$4</f>
        <v>0</v>
      </c>
      <c r="AI30" s="63">
        <f>AI29*$AI$4</f>
        <v>0</v>
      </c>
      <c r="AJ30" s="63">
        <f>AJ29*$AI$4</f>
        <v>0</v>
      </c>
      <c r="AK30" s="63">
        <f>AK29*$AI$4</f>
        <v>0</v>
      </c>
      <c r="AL30" s="63">
        <f>AL29*$AL$4</f>
        <v>0</v>
      </c>
      <c r="AM30" s="63">
        <f>AM29*$AL$4</f>
        <v>0</v>
      </c>
      <c r="AN30" s="63">
        <f>AN29*$AL$4</f>
        <v>0</v>
      </c>
      <c r="AO30" s="63">
        <f>AO29*$AO$4</f>
        <v>0</v>
      </c>
      <c r="AP30" s="63">
        <f>AP29*$AO$4</f>
        <v>0</v>
      </c>
      <c r="AQ30" s="63">
        <f>AQ29*$AO$4</f>
        <v>0</v>
      </c>
      <c r="AR30" s="63">
        <f>AR29*$AR$4</f>
        <v>0</v>
      </c>
      <c r="AS30" s="63">
        <f>AS29*$AR$4</f>
        <v>0</v>
      </c>
      <c r="AT30" s="63">
        <f>AT29*$AR$4</f>
        <v>0</v>
      </c>
      <c r="AU30" s="63">
        <f>AU29*$AU$4</f>
        <v>0</v>
      </c>
      <c r="AV30" s="63">
        <f>AV29*$AU$4</f>
        <v>0</v>
      </c>
      <c r="AW30" s="64">
        <f>AW29*$AU$4</f>
        <v>0</v>
      </c>
    </row>
    <row r="31" spans="1:49" ht="64.5" customHeight="1" x14ac:dyDescent="0.25">
      <c r="A31" s="344"/>
      <c r="B31" s="379"/>
      <c r="C31" s="341" t="s">
        <v>164</v>
      </c>
      <c r="D31" s="440"/>
      <c r="E31" s="171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70"/>
    </row>
    <row r="32" spans="1:49" ht="74.25" customHeight="1" x14ac:dyDescent="0.25">
      <c r="A32" s="344"/>
      <c r="B32" s="379"/>
      <c r="C32" s="341" t="s">
        <v>165</v>
      </c>
      <c r="D32" s="440"/>
      <c r="E32" s="171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70"/>
    </row>
    <row r="33" spans="1:49" ht="62.25" customHeight="1" x14ac:dyDescent="0.25">
      <c r="A33" s="344"/>
      <c r="B33" s="379"/>
      <c r="C33" s="341" t="s">
        <v>166</v>
      </c>
      <c r="D33" s="440"/>
      <c r="E33" s="171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70"/>
    </row>
    <row r="34" spans="1:49" ht="61.5" customHeight="1" x14ac:dyDescent="0.25">
      <c r="A34" s="344"/>
      <c r="B34" s="379"/>
      <c r="C34" s="341" t="s">
        <v>167</v>
      </c>
      <c r="D34" s="440"/>
      <c r="E34" s="171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70"/>
    </row>
    <row r="35" spans="1:49" ht="46.5" customHeight="1" x14ac:dyDescent="0.25">
      <c r="A35" s="344"/>
      <c r="B35" s="379"/>
      <c r="C35" s="341" t="s">
        <v>161</v>
      </c>
      <c r="D35" s="440"/>
      <c r="E35" s="171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0"/>
    </row>
    <row r="36" spans="1:49" ht="46.5" customHeight="1" x14ac:dyDescent="0.25">
      <c r="A36" s="344"/>
      <c r="B36" s="379"/>
      <c r="C36" s="341" t="s">
        <v>162</v>
      </c>
      <c r="D36" s="440"/>
      <c r="E36" s="171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70"/>
    </row>
    <row r="37" spans="1:49" ht="75" customHeight="1" thickBot="1" x14ac:dyDescent="0.3">
      <c r="A37" s="344"/>
      <c r="B37" s="380"/>
      <c r="C37" s="347" t="s">
        <v>168</v>
      </c>
      <c r="D37" s="441"/>
      <c r="E37" s="170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8"/>
    </row>
    <row r="38" spans="1:49" ht="39.75" customHeight="1" x14ac:dyDescent="0.25">
      <c r="A38" s="344"/>
      <c r="B38" s="378" t="s">
        <v>28</v>
      </c>
      <c r="C38" s="349" t="s">
        <v>172</v>
      </c>
      <c r="D38" s="160" t="s">
        <v>169</v>
      </c>
      <c r="E38" s="168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2"/>
    </row>
    <row r="39" spans="1:49" ht="39.75" customHeight="1" x14ac:dyDescent="0.25">
      <c r="A39" s="344"/>
      <c r="B39" s="379"/>
      <c r="C39" s="350"/>
      <c r="D39" s="133" t="s">
        <v>29</v>
      </c>
      <c r="E39" s="139">
        <f>E38*$E$4</f>
        <v>0</v>
      </c>
      <c r="F39" s="63">
        <f>F38*$E$4</f>
        <v>0</v>
      </c>
      <c r="G39" s="63">
        <f>G38*$E$4</f>
        <v>0</v>
      </c>
      <c r="H39" s="63">
        <f>H38*$H$4</f>
        <v>0</v>
      </c>
      <c r="I39" s="63">
        <f>I38*$H$4</f>
        <v>0</v>
      </c>
      <c r="J39" s="63">
        <f>J38*$H$4</f>
        <v>0</v>
      </c>
      <c r="K39" s="63">
        <f>K38*$K$4</f>
        <v>0</v>
      </c>
      <c r="L39" s="63">
        <f>L38*$K$4</f>
        <v>0</v>
      </c>
      <c r="M39" s="63">
        <f>M38*$K$4</f>
        <v>0</v>
      </c>
      <c r="N39" s="63">
        <f>N38*$N$4</f>
        <v>0</v>
      </c>
      <c r="O39" s="63">
        <f>O38*$N$4</f>
        <v>0</v>
      </c>
      <c r="P39" s="63">
        <f>P38*$N$4</f>
        <v>0</v>
      </c>
      <c r="Q39" s="63">
        <f>Q38*$Q$4</f>
        <v>0</v>
      </c>
      <c r="R39" s="63">
        <f>R38*$Q$4</f>
        <v>0</v>
      </c>
      <c r="S39" s="63">
        <f>S38*$Q$4</f>
        <v>0</v>
      </c>
      <c r="T39" s="63">
        <f>T38*$T$4</f>
        <v>0</v>
      </c>
      <c r="U39" s="63">
        <f>U38*$T$4</f>
        <v>0</v>
      </c>
      <c r="V39" s="63">
        <f>V38*$T$4</f>
        <v>0</v>
      </c>
      <c r="W39" s="63">
        <f>W38*$W$4</f>
        <v>0</v>
      </c>
      <c r="X39" s="63">
        <f>X38*$W$4</f>
        <v>0</v>
      </c>
      <c r="Y39" s="63">
        <f>Y38*$W$4</f>
        <v>0</v>
      </c>
      <c r="Z39" s="63">
        <f>Z38*$Z$4</f>
        <v>0</v>
      </c>
      <c r="AA39" s="63">
        <f>AA38*$Z$4</f>
        <v>0</v>
      </c>
      <c r="AB39" s="63">
        <f>AB38*$Z$4</f>
        <v>0</v>
      </c>
      <c r="AC39" s="63">
        <f>AC38*$AC$4</f>
        <v>0</v>
      </c>
      <c r="AD39" s="63">
        <f>AD38*$AC$4</f>
        <v>0</v>
      </c>
      <c r="AE39" s="63">
        <f>AE38*$AC$4</f>
        <v>0</v>
      </c>
      <c r="AF39" s="63">
        <f>AF38*$AF$4</f>
        <v>0</v>
      </c>
      <c r="AG39" s="63">
        <f>AG38*$AF$4</f>
        <v>0</v>
      </c>
      <c r="AH39" s="63">
        <f>AH38*$AF$4</f>
        <v>0</v>
      </c>
      <c r="AI39" s="63">
        <f>AI38*$AI$4</f>
        <v>0</v>
      </c>
      <c r="AJ39" s="63">
        <f>AJ38*$AI$4</f>
        <v>0</v>
      </c>
      <c r="AK39" s="63">
        <f>AK38*$AI$4</f>
        <v>0</v>
      </c>
      <c r="AL39" s="63">
        <f>AL38*$AL$4</f>
        <v>0</v>
      </c>
      <c r="AM39" s="63">
        <f>AM38*$AL$4</f>
        <v>0</v>
      </c>
      <c r="AN39" s="63">
        <f>AN38*$AL$4</f>
        <v>0</v>
      </c>
      <c r="AO39" s="63">
        <f>AO38*$AO$4</f>
        <v>0</v>
      </c>
      <c r="AP39" s="63">
        <f>AP38*$AO$4</f>
        <v>0</v>
      </c>
      <c r="AQ39" s="63">
        <f>AQ38*$AO$4</f>
        <v>0</v>
      </c>
      <c r="AR39" s="63">
        <f>AR38*$AR$4</f>
        <v>0</v>
      </c>
      <c r="AS39" s="63">
        <f>AS38*$AR$4</f>
        <v>0</v>
      </c>
      <c r="AT39" s="63">
        <f>AT38*$AR$4</f>
        <v>0</v>
      </c>
      <c r="AU39" s="63">
        <f>AU38*$AU$4</f>
        <v>0</v>
      </c>
      <c r="AV39" s="63">
        <f>AV38*$AU$4</f>
        <v>0</v>
      </c>
      <c r="AW39" s="64">
        <f>AW38*$AU$4</f>
        <v>0</v>
      </c>
    </row>
    <row r="40" spans="1:49" ht="44.25" customHeight="1" x14ac:dyDescent="0.25">
      <c r="A40" s="344"/>
      <c r="B40" s="379"/>
      <c r="C40" s="350" t="s">
        <v>30</v>
      </c>
      <c r="D40" s="133" t="s">
        <v>169</v>
      </c>
      <c r="E40" s="169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6"/>
    </row>
    <row r="41" spans="1:49" ht="44.25" customHeight="1" x14ac:dyDescent="0.25">
      <c r="A41" s="344"/>
      <c r="B41" s="379"/>
      <c r="C41" s="350"/>
      <c r="D41" s="133" t="s">
        <v>29</v>
      </c>
      <c r="E41" s="139">
        <f>E40*$E$4</f>
        <v>0</v>
      </c>
      <c r="F41" s="63">
        <f>F40*$E$4</f>
        <v>0</v>
      </c>
      <c r="G41" s="63">
        <f>G40*$E$4</f>
        <v>0</v>
      </c>
      <c r="H41" s="63">
        <f>H40*$H$4</f>
        <v>0</v>
      </c>
      <c r="I41" s="63">
        <f>I40*$H$4</f>
        <v>0</v>
      </c>
      <c r="J41" s="63">
        <f>J40*$H$4</f>
        <v>0</v>
      </c>
      <c r="K41" s="63">
        <f>K40*$K$4</f>
        <v>0</v>
      </c>
      <c r="L41" s="63">
        <f>L40*$K$4</f>
        <v>0</v>
      </c>
      <c r="M41" s="63">
        <f>M40*$K$4</f>
        <v>0</v>
      </c>
      <c r="N41" s="63">
        <f>N40*$N$4</f>
        <v>0</v>
      </c>
      <c r="O41" s="63">
        <f>O40*$N$4</f>
        <v>0</v>
      </c>
      <c r="P41" s="63">
        <f>P40*$N$4</f>
        <v>0</v>
      </c>
      <c r="Q41" s="63">
        <f>Q40*$Q$4</f>
        <v>0</v>
      </c>
      <c r="R41" s="63">
        <f>R40*$Q$4</f>
        <v>0</v>
      </c>
      <c r="S41" s="63">
        <f>S40*$Q$4</f>
        <v>0</v>
      </c>
      <c r="T41" s="63">
        <f>T40*$T$4</f>
        <v>0</v>
      </c>
      <c r="U41" s="63">
        <f>U40*$T$4</f>
        <v>0</v>
      </c>
      <c r="V41" s="63">
        <f>V40*$T$4</f>
        <v>0</v>
      </c>
      <c r="W41" s="63">
        <f>W40*$W$4</f>
        <v>0</v>
      </c>
      <c r="X41" s="63">
        <f>X40*$W$4</f>
        <v>0</v>
      </c>
      <c r="Y41" s="63">
        <f>Y40*$W$4</f>
        <v>0</v>
      </c>
      <c r="Z41" s="63">
        <f>Z40*$Z$4</f>
        <v>0</v>
      </c>
      <c r="AA41" s="63">
        <f>AA40*$Z$4</f>
        <v>0</v>
      </c>
      <c r="AB41" s="63">
        <f>AB40*$Z$4</f>
        <v>0</v>
      </c>
      <c r="AC41" s="63">
        <f>AC40*$AC$4</f>
        <v>0</v>
      </c>
      <c r="AD41" s="63">
        <f>AD40*$AC$4</f>
        <v>0</v>
      </c>
      <c r="AE41" s="63">
        <f>AE40*$AC$4</f>
        <v>0</v>
      </c>
      <c r="AF41" s="63">
        <f>AF40*$AF$4</f>
        <v>0</v>
      </c>
      <c r="AG41" s="63">
        <f>AG40*$AF$4</f>
        <v>0</v>
      </c>
      <c r="AH41" s="63">
        <f>AH40*$AF$4</f>
        <v>0</v>
      </c>
      <c r="AI41" s="63">
        <f>AI40*$AI$4</f>
        <v>0</v>
      </c>
      <c r="AJ41" s="63">
        <f>AJ40*$AI$4</f>
        <v>0</v>
      </c>
      <c r="AK41" s="63">
        <f>AK40*$AI$4</f>
        <v>0</v>
      </c>
      <c r="AL41" s="63">
        <f>AL40*$AL$4</f>
        <v>0</v>
      </c>
      <c r="AM41" s="63">
        <f>AM40*$AL$4</f>
        <v>0</v>
      </c>
      <c r="AN41" s="63">
        <f>AN40*$AL$4</f>
        <v>0</v>
      </c>
      <c r="AO41" s="63">
        <f>AO40*$AO$4</f>
        <v>0</v>
      </c>
      <c r="AP41" s="63">
        <f>AP40*$AO$4</f>
        <v>0</v>
      </c>
      <c r="AQ41" s="63">
        <f>AQ40*$AO$4</f>
        <v>0</v>
      </c>
      <c r="AR41" s="63">
        <f>AR40*$AR$4</f>
        <v>0</v>
      </c>
      <c r="AS41" s="63">
        <f>AS40*$AR$4</f>
        <v>0</v>
      </c>
      <c r="AT41" s="63">
        <f>AT40*$AR$4</f>
        <v>0</v>
      </c>
      <c r="AU41" s="63">
        <f>AU40*$AU$4</f>
        <v>0</v>
      </c>
      <c r="AV41" s="63">
        <f>AV40*$AU$4</f>
        <v>0</v>
      </c>
      <c r="AW41" s="64">
        <f>AW40*$AU$4</f>
        <v>0</v>
      </c>
    </row>
    <row r="42" spans="1:49" ht="44.25" customHeight="1" x14ac:dyDescent="0.25">
      <c r="A42" s="344"/>
      <c r="B42" s="379"/>
      <c r="C42" s="350" t="s">
        <v>31</v>
      </c>
      <c r="D42" s="133" t="s">
        <v>169</v>
      </c>
      <c r="E42" s="169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6"/>
    </row>
    <row r="43" spans="1:49" ht="44.25" customHeight="1" x14ac:dyDescent="0.25">
      <c r="A43" s="344"/>
      <c r="B43" s="379"/>
      <c r="C43" s="350"/>
      <c r="D43" s="133" t="s">
        <v>29</v>
      </c>
      <c r="E43" s="139">
        <f>E42*$E$4</f>
        <v>0</v>
      </c>
      <c r="F43" s="63">
        <f>F42*$E$4</f>
        <v>0</v>
      </c>
      <c r="G43" s="63">
        <f>G42*$E$4</f>
        <v>0</v>
      </c>
      <c r="H43" s="63">
        <f>H42*$H$4</f>
        <v>0</v>
      </c>
      <c r="I43" s="63">
        <f>I42*$H$4</f>
        <v>0</v>
      </c>
      <c r="J43" s="63">
        <f>J42*$H$4</f>
        <v>0</v>
      </c>
      <c r="K43" s="63">
        <f>K42*$K$4</f>
        <v>0</v>
      </c>
      <c r="L43" s="63">
        <f>L42*$K$4</f>
        <v>0</v>
      </c>
      <c r="M43" s="63">
        <f>M42*$K$4</f>
        <v>0</v>
      </c>
      <c r="N43" s="63">
        <f>N42*$N$4</f>
        <v>0</v>
      </c>
      <c r="O43" s="63">
        <f>O42*$N$4</f>
        <v>0</v>
      </c>
      <c r="P43" s="63">
        <f>P42*$N$4</f>
        <v>0</v>
      </c>
      <c r="Q43" s="63">
        <f>Q42*$Q$4</f>
        <v>0</v>
      </c>
      <c r="R43" s="63">
        <f>R42*$Q$4</f>
        <v>0</v>
      </c>
      <c r="S43" s="63">
        <f>S42*$Q$4</f>
        <v>0</v>
      </c>
      <c r="T43" s="63">
        <f>T42*$T$4</f>
        <v>0</v>
      </c>
      <c r="U43" s="63">
        <f>U42*$T$4</f>
        <v>0</v>
      </c>
      <c r="V43" s="63">
        <f>V42*$T$4</f>
        <v>0</v>
      </c>
      <c r="W43" s="63">
        <f>W42*$W$4</f>
        <v>0</v>
      </c>
      <c r="X43" s="63">
        <f>X42*$W$4</f>
        <v>0</v>
      </c>
      <c r="Y43" s="63">
        <f>Y42*$W$4</f>
        <v>0</v>
      </c>
      <c r="Z43" s="63">
        <f>Z42*$Z$4</f>
        <v>0</v>
      </c>
      <c r="AA43" s="63">
        <f>AA42*$Z$4</f>
        <v>0</v>
      </c>
      <c r="AB43" s="63">
        <f>AB42*$Z$4</f>
        <v>0</v>
      </c>
      <c r="AC43" s="63">
        <f>AC42*$AC$4</f>
        <v>0</v>
      </c>
      <c r="AD43" s="63">
        <f>AD42*$AC$4</f>
        <v>0</v>
      </c>
      <c r="AE43" s="63">
        <f>AE42*$AC$4</f>
        <v>0</v>
      </c>
      <c r="AF43" s="63">
        <f>AF42*$AF$4</f>
        <v>0</v>
      </c>
      <c r="AG43" s="63">
        <f>AG42*$AF$4</f>
        <v>0</v>
      </c>
      <c r="AH43" s="63">
        <f>AH42*$AF$4</f>
        <v>0</v>
      </c>
      <c r="AI43" s="63">
        <f>AI42*$AI$4</f>
        <v>0</v>
      </c>
      <c r="AJ43" s="63">
        <f>AJ42*$AI$4</f>
        <v>0</v>
      </c>
      <c r="AK43" s="63">
        <f>AK42*$AI$4</f>
        <v>0</v>
      </c>
      <c r="AL43" s="63">
        <f>AL42*$AL$4</f>
        <v>0</v>
      </c>
      <c r="AM43" s="63">
        <f>AM42*$AL$4</f>
        <v>0</v>
      </c>
      <c r="AN43" s="63">
        <f>AN42*$AL$4</f>
        <v>0</v>
      </c>
      <c r="AO43" s="63">
        <f>AO42*$AO$4</f>
        <v>0</v>
      </c>
      <c r="AP43" s="63">
        <f>AP42*$AO$4</f>
        <v>0</v>
      </c>
      <c r="AQ43" s="63">
        <f>AQ42*$AO$4</f>
        <v>0</v>
      </c>
      <c r="AR43" s="63">
        <f>AR42*$AR$4</f>
        <v>0</v>
      </c>
      <c r="AS43" s="63">
        <f>AS42*$AR$4</f>
        <v>0</v>
      </c>
      <c r="AT43" s="63">
        <f>AT42*$AR$4</f>
        <v>0</v>
      </c>
      <c r="AU43" s="63">
        <f>AU42*$AU$4</f>
        <v>0</v>
      </c>
      <c r="AV43" s="63">
        <f>AV42*$AU$4</f>
        <v>0</v>
      </c>
      <c r="AW43" s="64">
        <f>AW42*$AU$4</f>
        <v>0</v>
      </c>
    </row>
    <row r="44" spans="1:49" ht="49.5" customHeight="1" thickBot="1" x14ac:dyDescent="0.3">
      <c r="A44" s="345"/>
      <c r="B44" s="380"/>
      <c r="C44" s="102" t="s">
        <v>32</v>
      </c>
      <c r="D44" s="165" t="s">
        <v>33</v>
      </c>
      <c r="E44" s="172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58"/>
    </row>
    <row r="45" spans="1:49" ht="24.75" customHeight="1" x14ac:dyDescent="0.25">
      <c r="A45" s="429" t="s">
        <v>87</v>
      </c>
      <c r="B45" s="442" t="s">
        <v>90</v>
      </c>
      <c r="C45" s="349" t="s">
        <v>171</v>
      </c>
      <c r="D45" s="160" t="s">
        <v>156</v>
      </c>
      <c r="E45" s="138">
        <f>'Base-case'!E4-E6</f>
        <v>0</v>
      </c>
      <c r="F45" s="71">
        <f>'Base-case'!E4-F6</f>
        <v>0</v>
      </c>
      <c r="G45" s="71">
        <f>'Base-case'!E4-G6</f>
        <v>0</v>
      </c>
      <c r="H45" s="71">
        <f>'Base-case'!F4-H6</f>
        <v>0</v>
      </c>
      <c r="I45" s="71">
        <f>'Base-case'!F4-I6</f>
        <v>0</v>
      </c>
      <c r="J45" s="71">
        <f>'Base-case'!F4-J6</f>
        <v>0</v>
      </c>
      <c r="K45" s="71">
        <f>'Base-case'!G4-K6</f>
        <v>0</v>
      </c>
      <c r="L45" s="71">
        <f>'Base-case'!G4-L6</f>
        <v>0</v>
      </c>
      <c r="M45" s="71">
        <f>'Base-case'!G4-M6</f>
        <v>0</v>
      </c>
      <c r="N45" s="71">
        <f>'Base-case'!H4-N6</f>
        <v>0</v>
      </c>
      <c r="O45" s="71">
        <f>'Base-case'!H4-O6</f>
        <v>0</v>
      </c>
      <c r="P45" s="71">
        <f>'Base-case'!H4-P6</f>
        <v>0</v>
      </c>
      <c r="Q45" s="71">
        <f>'Base-case'!I4-Q6</f>
        <v>0</v>
      </c>
      <c r="R45" s="71">
        <f>'Base-case'!I4-R6</f>
        <v>0</v>
      </c>
      <c r="S45" s="71">
        <f>'Base-case'!I4-S6</f>
        <v>0</v>
      </c>
      <c r="T45" s="71">
        <f>'Base-case'!J4-T6</f>
        <v>0</v>
      </c>
      <c r="U45" s="71">
        <f>'Base-case'!J4-U6</f>
        <v>0</v>
      </c>
      <c r="V45" s="71">
        <f>'Base-case'!J4-V6</f>
        <v>0</v>
      </c>
      <c r="W45" s="71">
        <f>'Base-case'!K4-W6</f>
        <v>0</v>
      </c>
      <c r="X45" s="71">
        <f>'Base-case'!K4-X6</f>
        <v>0</v>
      </c>
      <c r="Y45" s="71">
        <f>'Base-case'!K4-Y6</f>
        <v>0</v>
      </c>
      <c r="Z45" s="71">
        <f>'Base-case'!L4-Z6</f>
        <v>0</v>
      </c>
      <c r="AA45" s="71">
        <f>'Base-case'!L4-AA6</f>
        <v>0</v>
      </c>
      <c r="AB45" s="71">
        <f>'Base-case'!L4-AB6</f>
        <v>0</v>
      </c>
      <c r="AC45" s="71">
        <f>'Base-case'!M4-AC6</f>
        <v>0</v>
      </c>
      <c r="AD45" s="71">
        <f>'Base-case'!M4-AD6</f>
        <v>0</v>
      </c>
      <c r="AE45" s="71">
        <f>'Base-case'!M4-AE6</f>
        <v>0</v>
      </c>
      <c r="AF45" s="71">
        <f>'Base-case'!N4-AF6</f>
        <v>0</v>
      </c>
      <c r="AG45" s="71">
        <f>'Base-case'!N4-AG6</f>
        <v>0</v>
      </c>
      <c r="AH45" s="71">
        <f>'Base-case'!N4-AH6</f>
        <v>0</v>
      </c>
      <c r="AI45" s="71">
        <f>'Base-case'!O4-AI6</f>
        <v>0</v>
      </c>
      <c r="AJ45" s="71">
        <f>'Base-case'!O4-AJ6</f>
        <v>0</v>
      </c>
      <c r="AK45" s="71">
        <f>'Base-case'!O4-AK6</f>
        <v>0</v>
      </c>
      <c r="AL45" s="71">
        <f>'Base-case'!P4-AL6</f>
        <v>0</v>
      </c>
      <c r="AM45" s="71">
        <f>'Base-case'!P4-AM6</f>
        <v>0</v>
      </c>
      <c r="AN45" s="71">
        <f>'Base-case'!P4-AN6</f>
        <v>0</v>
      </c>
      <c r="AO45" s="71">
        <f>'Base-case'!Q4-AO6</f>
        <v>0</v>
      </c>
      <c r="AP45" s="71">
        <f>'Base-case'!Q4-AP6</f>
        <v>0</v>
      </c>
      <c r="AQ45" s="71">
        <f>'Base-case'!Q4-AQ6</f>
        <v>0</v>
      </c>
      <c r="AR45" s="71">
        <f>'Base-case'!R4-AR6</f>
        <v>0</v>
      </c>
      <c r="AS45" s="71">
        <f>'Base-case'!R4-AS6</f>
        <v>0</v>
      </c>
      <c r="AT45" s="71">
        <f>'Base-case'!R4-AT6</f>
        <v>0</v>
      </c>
      <c r="AU45" s="71">
        <f>'Base-case'!S4-AU6</f>
        <v>0</v>
      </c>
      <c r="AV45" s="71">
        <f>'Base-case'!S4-AV6</f>
        <v>0</v>
      </c>
      <c r="AW45" s="72">
        <f>'Base-case'!S4-AW6</f>
        <v>0</v>
      </c>
    </row>
    <row r="46" spans="1:49" ht="24.75" customHeight="1" x14ac:dyDescent="0.25">
      <c r="A46" s="430"/>
      <c r="B46" s="443"/>
      <c r="C46" s="350"/>
      <c r="D46" s="133" t="s">
        <v>25</v>
      </c>
      <c r="E46" s="139">
        <f>E45*$E$4</f>
        <v>0</v>
      </c>
      <c r="F46" s="63">
        <f>F45*$E$4</f>
        <v>0</v>
      </c>
      <c r="G46" s="63">
        <f>G45*$E$4</f>
        <v>0</v>
      </c>
      <c r="H46" s="63">
        <f>H45*$H$4</f>
        <v>0</v>
      </c>
      <c r="I46" s="63">
        <f>I45*$H$4</f>
        <v>0</v>
      </c>
      <c r="J46" s="63">
        <f>J45*$H$4</f>
        <v>0</v>
      </c>
      <c r="K46" s="63">
        <f>K45*$K$4</f>
        <v>0</v>
      </c>
      <c r="L46" s="63">
        <f>L45*$K$4</f>
        <v>0</v>
      </c>
      <c r="M46" s="63">
        <f>M45*$K$4</f>
        <v>0</v>
      </c>
      <c r="N46" s="63">
        <f>N45*$N$4</f>
        <v>0</v>
      </c>
      <c r="O46" s="63">
        <f>O45*$N$4</f>
        <v>0</v>
      </c>
      <c r="P46" s="63">
        <f>P45*$N$4</f>
        <v>0</v>
      </c>
      <c r="Q46" s="63">
        <f>Q45*$Q$4</f>
        <v>0</v>
      </c>
      <c r="R46" s="63">
        <f>R45*$Q$4</f>
        <v>0</v>
      </c>
      <c r="S46" s="63">
        <f>S45*$Q$4</f>
        <v>0</v>
      </c>
      <c r="T46" s="63">
        <f>T45*$T$4</f>
        <v>0</v>
      </c>
      <c r="U46" s="63">
        <f>U45*$T$4</f>
        <v>0</v>
      </c>
      <c r="V46" s="63">
        <f>V45*$T$4</f>
        <v>0</v>
      </c>
      <c r="W46" s="63">
        <f>W45*$W$4</f>
        <v>0</v>
      </c>
      <c r="X46" s="63">
        <f>X45*$W$4</f>
        <v>0</v>
      </c>
      <c r="Y46" s="63">
        <f>Y45*$W$4</f>
        <v>0</v>
      </c>
      <c r="Z46" s="63">
        <f>Z45*$Z$4</f>
        <v>0</v>
      </c>
      <c r="AA46" s="63">
        <f>AA45*$Z$4</f>
        <v>0</v>
      </c>
      <c r="AB46" s="63">
        <f>AB45*$Z$4</f>
        <v>0</v>
      </c>
      <c r="AC46" s="63">
        <f>AC45*$AC$4</f>
        <v>0</v>
      </c>
      <c r="AD46" s="63">
        <f>AD45*$AC$4</f>
        <v>0</v>
      </c>
      <c r="AE46" s="63">
        <f>AE45*$AC$4</f>
        <v>0</v>
      </c>
      <c r="AF46" s="63">
        <f>AF45*$AF$4</f>
        <v>0</v>
      </c>
      <c r="AG46" s="63">
        <f>AG45*$AF$4</f>
        <v>0</v>
      </c>
      <c r="AH46" s="63">
        <f>AH45*$AF$4</f>
        <v>0</v>
      </c>
      <c r="AI46" s="63">
        <f>AI45*$AI$4</f>
        <v>0</v>
      </c>
      <c r="AJ46" s="63">
        <f>AJ45*$AI$4</f>
        <v>0</v>
      </c>
      <c r="AK46" s="63">
        <f>AK45*$AI$4</f>
        <v>0</v>
      </c>
      <c r="AL46" s="63">
        <f>AL45*$AL$4</f>
        <v>0</v>
      </c>
      <c r="AM46" s="63">
        <f>AM45*$AL$4</f>
        <v>0</v>
      </c>
      <c r="AN46" s="63">
        <f>AN45*$AL$4</f>
        <v>0</v>
      </c>
      <c r="AO46" s="63">
        <f>AO45*$AO$4</f>
        <v>0</v>
      </c>
      <c r="AP46" s="63">
        <f>AP45*$AO$4</f>
        <v>0</v>
      </c>
      <c r="AQ46" s="63">
        <f>AQ45*$AO$4</f>
        <v>0</v>
      </c>
      <c r="AR46" s="63">
        <f>AR45*$AR$4</f>
        <v>0</v>
      </c>
      <c r="AS46" s="63">
        <f>AS45*$AR$4</f>
        <v>0</v>
      </c>
      <c r="AT46" s="63">
        <f>AT45*$AR$4</f>
        <v>0</v>
      </c>
      <c r="AU46" s="63">
        <f>AU45*$AU$4</f>
        <v>0</v>
      </c>
      <c r="AV46" s="63">
        <f>AV45*$AU$4</f>
        <v>0</v>
      </c>
      <c r="AW46" s="64">
        <f>AW45*$AU$4</f>
        <v>0</v>
      </c>
    </row>
    <row r="47" spans="1:49" ht="24.75" customHeight="1" x14ac:dyDescent="0.25">
      <c r="A47" s="430"/>
      <c r="B47" s="443"/>
      <c r="C47" s="350"/>
      <c r="D47" s="133" t="s">
        <v>92</v>
      </c>
      <c r="E47" s="139" t="str">
        <f>IFERROR(100*E45/'Base-case'!E4,"")</f>
        <v/>
      </c>
      <c r="F47" s="63" t="str">
        <f>IFERROR(100*F45/'Base-case'!E4,"")</f>
        <v/>
      </c>
      <c r="G47" s="63" t="str">
        <f>IFERROR(100*G45/'Base-case'!E4,"")</f>
        <v/>
      </c>
      <c r="H47" s="63" t="str">
        <f>IFERROR(100*H45/'Base-case'!F4,"")</f>
        <v/>
      </c>
      <c r="I47" s="63" t="str">
        <f>IFERROR(100*I45/'Base-case'!F4,"")</f>
        <v/>
      </c>
      <c r="J47" s="63" t="str">
        <f>IFERROR(100*J45/'Base-case'!F4,"")</f>
        <v/>
      </c>
      <c r="K47" s="63" t="str">
        <f>IFERROR(100*K45/'Base-case'!G4,"")</f>
        <v/>
      </c>
      <c r="L47" s="63" t="str">
        <f>IFERROR(100*L45/'Base-case'!G4,"")</f>
        <v/>
      </c>
      <c r="M47" s="63" t="str">
        <f>IFERROR(100*M45/'Base-case'!G4,"")</f>
        <v/>
      </c>
      <c r="N47" s="63" t="str">
        <f>IFERROR(100*N45/'Base-case'!H4,"")</f>
        <v/>
      </c>
      <c r="O47" s="63" t="str">
        <f>IFERROR(100*O45/'Base-case'!H4,"")</f>
        <v/>
      </c>
      <c r="P47" s="63" t="str">
        <f>IFERROR(100*P45/'Base-case'!H4,"")</f>
        <v/>
      </c>
      <c r="Q47" s="63" t="str">
        <f>IFERROR(100*Q45/'Base-case'!I4,"")</f>
        <v/>
      </c>
      <c r="R47" s="63" t="str">
        <f>IFERROR(100*R45/'Base-case'!I4,"")</f>
        <v/>
      </c>
      <c r="S47" s="63" t="str">
        <f>IFERROR(100*S45/'Base-case'!I4,"")</f>
        <v/>
      </c>
      <c r="T47" s="63" t="str">
        <f>IFERROR(100*T45/'Base-case'!J4,"")</f>
        <v/>
      </c>
      <c r="U47" s="63" t="str">
        <f>IFERROR(100*U45/'Base-case'!J4,"")</f>
        <v/>
      </c>
      <c r="V47" s="63" t="str">
        <f>IFERROR(100*V45/'Base-case'!J4,"")</f>
        <v/>
      </c>
      <c r="W47" s="63" t="str">
        <f>IFERROR(100*W45/'Base-case'!K4,"")</f>
        <v/>
      </c>
      <c r="X47" s="63" t="str">
        <f>IFERROR(100*X45/'Base-case'!K4,"")</f>
        <v/>
      </c>
      <c r="Y47" s="63" t="str">
        <f>IFERROR(100*Y45/'Base-case'!K4,"")</f>
        <v/>
      </c>
      <c r="Z47" s="63" t="str">
        <f>IFERROR(100*Z45/'Base-case'!L4,"")</f>
        <v/>
      </c>
      <c r="AA47" s="63" t="str">
        <f>IFERROR(100*AA45/'Base-case'!L4,"")</f>
        <v/>
      </c>
      <c r="AB47" s="63" t="str">
        <f>IFERROR(100*AB45/'Base-case'!L4,"")</f>
        <v/>
      </c>
      <c r="AC47" s="63" t="str">
        <f>IFERROR(100*AC45/'Base-case'!M4,"")</f>
        <v/>
      </c>
      <c r="AD47" s="63" t="str">
        <f>IFERROR(100*AD45/'Base-case'!M4,"")</f>
        <v/>
      </c>
      <c r="AE47" s="63" t="str">
        <f>IFERROR(100*AE45/'Base-case'!M4,"")</f>
        <v/>
      </c>
      <c r="AF47" s="63" t="str">
        <f>IFERROR(100*AF45/'Base-case'!N4,"")</f>
        <v/>
      </c>
      <c r="AG47" s="63" t="str">
        <f>IFERROR(100*AG45/'Base-case'!N4,"")</f>
        <v/>
      </c>
      <c r="AH47" s="63" t="str">
        <f>IFERROR(100*AH45/'Base-case'!N4,"")</f>
        <v/>
      </c>
      <c r="AI47" s="63" t="str">
        <f>IFERROR(100*AI45/'Base-case'!O4,"")</f>
        <v/>
      </c>
      <c r="AJ47" s="63" t="str">
        <f>IFERROR(100*AJ45/'Base-case'!O4,"")</f>
        <v/>
      </c>
      <c r="AK47" s="63" t="str">
        <f>IFERROR(100*AK45/'Base-case'!O4,"")</f>
        <v/>
      </c>
      <c r="AL47" s="63" t="str">
        <f>IFERROR(100*AL45/'Base-case'!P4,"")</f>
        <v/>
      </c>
      <c r="AM47" s="63" t="str">
        <f>IFERROR(100*AM45/'Base-case'!P4,"")</f>
        <v/>
      </c>
      <c r="AN47" s="63" t="str">
        <f>IFERROR(100*AN45/'Base-case'!P4,"")</f>
        <v/>
      </c>
      <c r="AO47" s="63" t="str">
        <f>IFERROR(100*AO45/'Base-case'!Q4,"")</f>
        <v/>
      </c>
      <c r="AP47" s="63" t="str">
        <f>IFERROR(100*AP45/'Base-case'!Q4,"")</f>
        <v/>
      </c>
      <c r="AQ47" s="63" t="str">
        <f>IFERROR(100*AQ45/'Base-case'!Q4,"")</f>
        <v/>
      </c>
      <c r="AR47" s="63" t="str">
        <f>IFERROR(100*AR45/'Base-case'!R4,"")</f>
        <v/>
      </c>
      <c r="AS47" s="63" t="str">
        <f>IFERROR(100*AS45/'Base-case'!R4,"")</f>
        <v/>
      </c>
      <c r="AT47" s="63" t="str">
        <f>IFERROR(100*AT45/'Base-case'!R4,"")</f>
        <v/>
      </c>
      <c r="AU47" s="63" t="str">
        <f>IFERROR(100*AU45/'Base-case'!S4,"")</f>
        <v/>
      </c>
      <c r="AV47" s="63" t="str">
        <f>IFERROR(100*AV45/'Base-case'!S4,"")</f>
        <v/>
      </c>
      <c r="AW47" s="64" t="str">
        <f>IFERROR(100*AW45/'Base-case'!S4,"")</f>
        <v/>
      </c>
    </row>
    <row r="48" spans="1:49" ht="24.75" customHeight="1" x14ac:dyDescent="0.25">
      <c r="A48" s="430"/>
      <c r="B48" s="443"/>
      <c r="C48" s="350" t="s">
        <v>93</v>
      </c>
      <c r="D48" s="133" t="s">
        <v>156</v>
      </c>
      <c r="E48" s="139">
        <f>'Base-case'!E6-E8</f>
        <v>0</v>
      </c>
      <c r="F48" s="63">
        <f>'Base-case'!E6-F8</f>
        <v>0</v>
      </c>
      <c r="G48" s="63">
        <f>'Base-case'!E6-G8</f>
        <v>0</v>
      </c>
      <c r="H48" s="63">
        <f>'Base-case'!F6-H8</f>
        <v>0</v>
      </c>
      <c r="I48" s="63">
        <f>'Base-case'!F6-I8</f>
        <v>0</v>
      </c>
      <c r="J48" s="63">
        <f>'Base-case'!F6-J8</f>
        <v>0</v>
      </c>
      <c r="K48" s="63">
        <f>'Base-case'!G6-K8</f>
        <v>0</v>
      </c>
      <c r="L48" s="63">
        <f>'Base-case'!G6-L8</f>
        <v>0</v>
      </c>
      <c r="M48" s="63">
        <f>'Base-case'!G6-M8</f>
        <v>0</v>
      </c>
      <c r="N48" s="63">
        <f>'Base-case'!H6-N8</f>
        <v>0</v>
      </c>
      <c r="O48" s="63">
        <f>'Base-case'!H6-O8</f>
        <v>0</v>
      </c>
      <c r="P48" s="63">
        <f>'Base-case'!H6-P8</f>
        <v>0</v>
      </c>
      <c r="Q48" s="63">
        <f>'Base-case'!I6-Q8</f>
        <v>0</v>
      </c>
      <c r="R48" s="63">
        <f>'Base-case'!I6-R8</f>
        <v>0</v>
      </c>
      <c r="S48" s="63">
        <f>'Base-case'!I6-S8</f>
        <v>0</v>
      </c>
      <c r="T48" s="63">
        <f>'Base-case'!J6-T8</f>
        <v>0</v>
      </c>
      <c r="U48" s="63">
        <f>'Base-case'!J6-U8</f>
        <v>0</v>
      </c>
      <c r="V48" s="63">
        <f>'Base-case'!J6-V8</f>
        <v>0</v>
      </c>
      <c r="W48" s="63">
        <f>'Base-case'!K6-W8</f>
        <v>0</v>
      </c>
      <c r="X48" s="63">
        <f>'Base-case'!K6-X8</f>
        <v>0</v>
      </c>
      <c r="Y48" s="63">
        <f>'Base-case'!K6-Y8</f>
        <v>0</v>
      </c>
      <c r="Z48" s="63">
        <f>'Base-case'!L6-Z8</f>
        <v>0</v>
      </c>
      <c r="AA48" s="63">
        <f>'Base-case'!L6-AA8</f>
        <v>0</v>
      </c>
      <c r="AB48" s="63">
        <f>'Base-case'!L6-AB8</f>
        <v>0</v>
      </c>
      <c r="AC48" s="63">
        <f>'Base-case'!M6-AC8</f>
        <v>0</v>
      </c>
      <c r="AD48" s="63">
        <f>'Base-case'!M6-AD8</f>
        <v>0</v>
      </c>
      <c r="AE48" s="63">
        <f>'Base-case'!M6-AE8</f>
        <v>0</v>
      </c>
      <c r="AF48" s="63">
        <f>'Base-case'!N6-AF8</f>
        <v>0</v>
      </c>
      <c r="AG48" s="63">
        <f>'Base-case'!N6-AG8</f>
        <v>0</v>
      </c>
      <c r="AH48" s="63">
        <f>'Base-case'!N6-AH8</f>
        <v>0</v>
      </c>
      <c r="AI48" s="63">
        <f>'Base-case'!O6-AI8</f>
        <v>0</v>
      </c>
      <c r="AJ48" s="63">
        <f>'Base-case'!O6-AJ8</f>
        <v>0</v>
      </c>
      <c r="AK48" s="63">
        <f>'Base-case'!O6-AK8</f>
        <v>0</v>
      </c>
      <c r="AL48" s="63">
        <f>'Base-case'!P6-AL8</f>
        <v>0</v>
      </c>
      <c r="AM48" s="63">
        <f>'Base-case'!P6-AM8</f>
        <v>0</v>
      </c>
      <c r="AN48" s="63">
        <f>'Base-case'!P6-AN8</f>
        <v>0</v>
      </c>
      <c r="AO48" s="63">
        <f>'Base-case'!Q6-AO8</f>
        <v>0</v>
      </c>
      <c r="AP48" s="63">
        <f>'Base-case'!Q6-AP8</f>
        <v>0</v>
      </c>
      <c r="AQ48" s="63">
        <f>'Base-case'!Q6-AQ8</f>
        <v>0</v>
      </c>
      <c r="AR48" s="63">
        <f>'Base-case'!R6-AR8</f>
        <v>0</v>
      </c>
      <c r="AS48" s="63">
        <f>'Base-case'!R6-AS8</f>
        <v>0</v>
      </c>
      <c r="AT48" s="63">
        <f>'Base-case'!R6-AT8</f>
        <v>0</v>
      </c>
      <c r="AU48" s="63">
        <f>'Base-case'!S6-AU8</f>
        <v>0</v>
      </c>
      <c r="AV48" s="63">
        <f>'Base-case'!S6-AV8</f>
        <v>0</v>
      </c>
      <c r="AW48" s="64">
        <f>'Base-case'!S6-AW8</f>
        <v>0</v>
      </c>
    </row>
    <row r="49" spans="1:49" ht="24.75" customHeight="1" x14ac:dyDescent="0.25">
      <c r="A49" s="430"/>
      <c r="B49" s="443"/>
      <c r="C49" s="350"/>
      <c r="D49" s="133" t="s">
        <v>25</v>
      </c>
      <c r="E49" s="139">
        <f>E48*$E$4</f>
        <v>0</v>
      </c>
      <c r="F49" s="63">
        <f>F48*$E$4</f>
        <v>0</v>
      </c>
      <c r="G49" s="63">
        <f>G48*$E$4</f>
        <v>0</v>
      </c>
      <c r="H49" s="63">
        <f>H48*$H$4</f>
        <v>0</v>
      </c>
      <c r="I49" s="63">
        <f>I48*$H$4</f>
        <v>0</v>
      </c>
      <c r="J49" s="63">
        <f>J48*$H$4</f>
        <v>0</v>
      </c>
      <c r="K49" s="63">
        <f>K48*$K$4</f>
        <v>0</v>
      </c>
      <c r="L49" s="63">
        <f>L48*$K$4</f>
        <v>0</v>
      </c>
      <c r="M49" s="63">
        <f>M48*$K$4</f>
        <v>0</v>
      </c>
      <c r="N49" s="63">
        <f>N48*$N$4</f>
        <v>0</v>
      </c>
      <c r="O49" s="63">
        <f>O48*$N$4</f>
        <v>0</v>
      </c>
      <c r="P49" s="63">
        <f>P48*$N$4</f>
        <v>0</v>
      </c>
      <c r="Q49" s="63">
        <f>Q48*$Q$4</f>
        <v>0</v>
      </c>
      <c r="R49" s="63">
        <f>R48*$Q$4</f>
        <v>0</v>
      </c>
      <c r="S49" s="63">
        <f>S48*$Q$4</f>
        <v>0</v>
      </c>
      <c r="T49" s="63">
        <f>T48*$T$4</f>
        <v>0</v>
      </c>
      <c r="U49" s="63">
        <f>U48*$T$4</f>
        <v>0</v>
      </c>
      <c r="V49" s="63">
        <f>V48*$T$4</f>
        <v>0</v>
      </c>
      <c r="W49" s="63">
        <f>W48*$W$4</f>
        <v>0</v>
      </c>
      <c r="X49" s="63">
        <f>X48*$W$4</f>
        <v>0</v>
      </c>
      <c r="Y49" s="63">
        <f>Y48*$W$4</f>
        <v>0</v>
      </c>
      <c r="Z49" s="63">
        <f>Z48*$Z$4</f>
        <v>0</v>
      </c>
      <c r="AA49" s="63">
        <f>AA48*$Z$4</f>
        <v>0</v>
      </c>
      <c r="AB49" s="63">
        <f>AB48*$Z$4</f>
        <v>0</v>
      </c>
      <c r="AC49" s="63">
        <f>AC48*$AC$4</f>
        <v>0</v>
      </c>
      <c r="AD49" s="63">
        <f>AD48*$AC$4</f>
        <v>0</v>
      </c>
      <c r="AE49" s="63">
        <f>AE48*$AC$4</f>
        <v>0</v>
      </c>
      <c r="AF49" s="63">
        <f>AF48*$AF$4</f>
        <v>0</v>
      </c>
      <c r="AG49" s="63">
        <f>AG48*$AF$4</f>
        <v>0</v>
      </c>
      <c r="AH49" s="63">
        <f>AH48*$AF$4</f>
        <v>0</v>
      </c>
      <c r="AI49" s="63">
        <f>AI48*$AI$4</f>
        <v>0</v>
      </c>
      <c r="AJ49" s="63">
        <f>AJ48*$AI$4</f>
        <v>0</v>
      </c>
      <c r="AK49" s="63">
        <f>AK48*$AI$4</f>
        <v>0</v>
      </c>
      <c r="AL49" s="63">
        <f>AL48*$AL$4</f>
        <v>0</v>
      </c>
      <c r="AM49" s="63">
        <f>AM48*$AL$4</f>
        <v>0</v>
      </c>
      <c r="AN49" s="63">
        <f>AN48*$AL$4</f>
        <v>0</v>
      </c>
      <c r="AO49" s="63">
        <f>AO48*$AO$4</f>
        <v>0</v>
      </c>
      <c r="AP49" s="63">
        <f>AP48*$AO$4</f>
        <v>0</v>
      </c>
      <c r="AQ49" s="63">
        <f>AQ48*$AO$4</f>
        <v>0</v>
      </c>
      <c r="AR49" s="63">
        <f>AR48*$AR$4</f>
        <v>0</v>
      </c>
      <c r="AS49" s="63">
        <f>AS48*$AR$4</f>
        <v>0</v>
      </c>
      <c r="AT49" s="63">
        <f>AT48*$AR$4</f>
        <v>0</v>
      </c>
      <c r="AU49" s="63">
        <f>AU48*$AU$4</f>
        <v>0</v>
      </c>
      <c r="AV49" s="63">
        <f>AV48*$AU$4</f>
        <v>0</v>
      </c>
      <c r="AW49" s="64">
        <f>AW48*$AU$4</f>
        <v>0</v>
      </c>
    </row>
    <row r="50" spans="1:49" ht="24.75" customHeight="1" x14ac:dyDescent="0.25">
      <c r="A50" s="430"/>
      <c r="B50" s="443"/>
      <c r="C50" s="350"/>
      <c r="D50" s="133" t="s">
        <v>92</v>
      </c>
      <c r="E50" s="139" t="str">
        <f>IFERROR(100*E48/'Base-case'!E6,"")</f>
        <v/>
      </c>
      <c r="F50" s="63" t="str">
        <f>IFERROR(100*F48/'Base-case'!E6,"")</f>
        <v/>
      </c>
      <c r="G50" s="63" t="str">
        <f>IFERROR(100*G48/'Base-case'!E6,"")</f>
        <v/>
      </c>
      <c r="H50" s="63" t="str">
        <f>IFERROR(100*H48/'Base-case'!F6,"")</f>
        <v/>
      </c>
      <c r="I50" s="63" t="str">
        <f>IFERROR(100*I48/'Base-case'!F6,"")</f>
        <v/>
      </c>
      <c r="J50" s="63" t="str">
        <f>IFERROR(100*J48/'Base-case'!F6,"")</f>
        <v/>
      </c>
      <c r="K50" s="63" t="str">
        <f>IFERROR(100*K48/'Base-case'!G6,"")</f>
        <v/>
      </c>
      <c r="L50" s="63" t="str">
        <f>IFERROR(100*L48/'Base-case'!G6,"")</f>
        <v/>
      </c>
      <c r="M50" s="63" t="str">
        <f>IFERROR(100*M48/'Base-case'!G6,"")</f>
        <v/>
      </c>
      <c r="N50" s="63" t="str">
        <f>IFERROR(100*N48/'Base-case'!H6,"")</f>
        <v/>
      </c>
      <c r="O50" s="63" t="str">
        <f>IFERROR(100*O48/'Base-case'!H6,"")</f>
        <v/>
      </c>
      <c r="P50" s="63" t="str">
        <f>IFERROR(100*P48/'Base-case'!H6,"")</f>
        <v/>
      </c>
      <c r="Q50" s="63" t="str">
        <f>IFERROR(100*Q48/'Base-case'!I6,"")</f>
        <v/>
      </c>
      <c r="R50" s="63" t="str">
        <f>IFERROR(100*R48/'Base-case'!I6,"")</f>
        <v/>
      </c>
      <c r="S50" s="63" t="str">
        <f>IFERROR(100*S48/'Base-case'!I6,"")</f>
        <v/>
      </c>
      <c r="T50" s="63" t="str">
        <f>IFERROR(100*T48/'Base-case'!J6,"")</f>
        <v/>
      </c>
      <c r="U50" s="63" t="str">
        <f>IFERROR(100*U48/'Base-case'!J6,"")</f>
        <v/>
      </c>
      <c r="V50" s="63" t="str">
        <f>IFERROR(100*V48/'Base-case'!J6,"")</f>
        <v/>
      </c>
      <c r="W50" s="63" t="str">
        <f>IFERROR(100*W48/'Base-case'!K6,"")</f>
        <v/>
      </c>
      <c r="X50" s="63" t="str">
        <f>IFERROR(100*X48/'Base-case'!K6,"")</f>
        <v/>
      </c>
      <c r="Y50" s="63" t="str">
        <f>IFERROR(100*Y48/'Base-case'!K6,"")</f>
        <v/>
      </c>
      <c r="Z50" s="63" t="str">
        <f>IFERROR(100*Z48/'Base-case'!L6,"")</f>
        <v/>
      </c>
      <c r="AA50" s="63" t="str">
        <f>IFERROR(100*AA48/'Base-case'!L6,"")</f>
        <v/>
      </c>
      <c r="AB50" s="63" t="str">
        <f>IFERROR(100*AB48/'Base-case'!L6,"")</f>
        <v/>
      </c>
      <c r="AC50" s="63" t="str">
        <f>IFERROR(100*AC48/'Base-case'!M6,"")</f>
        <v/>
      </c>
      <c r="AD50" s="63" t="str">
        <f>IFERROR(100*AD48/'Base-case'!M6,"")</f>
        <v/>
      </c>
      <c r="AE50" s="63" t="str">
        <f>IFERROR(100*AE48/'Base-case'!M6,"")</f>
        <v/>
      </c>
      <c r="AF50" s="63" t="str">
        <f>IFERROR(100*AF48/'Base-case'!N6,"")</f>
        <v/>
      </c>
      <c r="AG50" s="63" t="str">
        <f>IFERROR(100*AG48/'Base-case'!N6,"")</f>
        <v/>
      </c>
      <c r="AH50" s="63" t="str">
        <f>IFERROR(100*AH48/'Base-case'!N6,"")</f>
        <v/>
      </c>
      <c r="AI50" s="63" t="str">
        <f>IFERROR(100*AI48/'Base-case'!O6,"")</f>
        <v/>
      </c>
      <c r="AJ50" s="63" t="str">
        <f>IFERROR(100*AJ48/'Base-case'!O6,"")</f>
        <v/>
      </c>
      <c r="AK50" s="63" t="str">
        <f>IFERROR(100*AK48/'Base-case'!O6,"")</f>
        <v/>
      </c>
      <c r="AL50" s="63" t="str">
        <f>IFERROR(100*AL48/'Base-case'!P6,"")</f>
        <v/>
      </c>
      <c r="AM50" s="63" t="str">
        <f>IFERROR(100*AM48/'Base-case'!P6,"")</f>
        <v/>
      </c>
      <c r="AN50" s="63" t="str">
        <f>IFERROR(100*AN48/'Base-case'!P6,"")</f>
        <v/>
      </c>
      <c r="AO50" s="63" t="str">
        <f>IFERROR(100*AO48/'Base-case'!Q6,"")</f>
        <v/>
      </c>
      <c r="AP50" s="63" t="str">
        <f>IFERROR(100*AP48/'Base-case'!Q6,"")</f>
        <v/>
      </c>
      <c r="AQ50" s="63" t="str">
        <f>IFERROR(100*AQ48/'Base-case'!Q6,"")</f>
        <v/>
      </c>
      <c r="AR50" s="63" t="str">
        <f>IFERROR(100*AR48/'Base-case'!R6,"")</f>
        <v/>
      </c>
      <c r="AS50" s="63" t="str">
        <f>IFERROR(100*AS48/'Base-case'!R6,"")</f>
        <v/>
      </c>
      <c r="AT50" s="63" t="str">
        <f>IFERROR(100*AT48/'Base-case'!R6,"")</f>
        <v/>
      </c>
      <c r="AU50" s="63" t="str">
        <f>IFERROR(100*AU48/'Base-case'!S6,"")</f>
        <v/>
      </c>
      <c r="AV50" s="63" t="str">
        <f>IFERROR(100*AV48/'Base-case'!S6,"")</f>
        <v/>
      </c>
      <c r="AW50" s="64" t="str">
        <f>IFERROR(100*AW48/'Base-case'!S6,"")</f>
        <v/>
      </c>
    </row>
    <row r="51" spans="1:49" ht="24.75" customHeight="1" x14ac:dyDescent="0.25">
      <c r="A51" s="430"/>
      <c r="B51" s="443"/>
      <c r="C51" s="350" t="s">
        <v>173</v>
      </c>
      <c r="D51" s="133" t="s">
        <v>156</v>
      </c>
      <c r="E51" s="139">
        <f>'Base-case'!E8-E10</f>
        <v>0</v>
      </c>
      <c r="F51" s="63">
        <f>'Base-case'!E8-F10</f>
        <v>0</v>
      </c>
      <c r="G51" s="63">
        <f>'Base-case'!E8-G10</f>
        <v>0</v>
      </c>
      <c r="H51" s="63">
        <f>'Base-case'!F8-H10</f>
        <v>0</v>
      </c>
      <c r="I51" s="63">
        <f>'Base-case'!F8-I10</f>
        <v>0</v>
      </c>
      <c r="J51" s="63">
        <f>'Base-case'!F8-J10</f>
        <v>0</v>
      </c>
      <c r="K51" s="63">
        <f>'Base-case'!G8-K10</f>
        <v>0</v>
      </c>
      <c r="L51" s="63">
        <f>'Base-case'!G8-L10</f>
        <v>0</v>
      </c>
      <c r="M51" s="63">
        <f>'Base-case'!G8-M10</f>
        <v>0</v>
      </c>
      <c r="N51" s="63">
        <f>'Base-case'!H8-N10</f>
        <v>0</v>
      </c>
      <c r="O51" s="63">
        <f>'Base-case'!H8-O10</f>
        <v>0</v>
      </c>
      <c r="P51" s="63">
        <f>'Base-case'!H8-P10</f>
        <v>0</v>
      </c>
      <c r="Q51" s="63">
        <f>'Base-case'!I8-Q10</f>
        <v>0</v>
      </c>
      <c r="R51" s="63">
        <f>'Base-case'!I8-R10</f>
        <v>0</v>
      </c>
      <c r="S51" s="63">
        <f>'Base-case'!I8-S10</f>
        <v>0</v>
      </c>
      <c r="T51" s="63">
        <f>'Base-case'!J8-T10</f>
        <v>0</v>
      </c>
      <c r="U51" s="63">
        <f>'Base-case'!J8-U10</f>
        <v>0</v>
      </c>
      <c r="V51" s="63">
        <f>'Base-case'!J8-V10</f>
        <v>0</v>
      </c>
      <c r="W51" s="63">
        <f>'Base-case'!K8-W10</f>
        <v>0</v>
      </c>
      <c r="X51" s="63">
        <f>'Base-case'!K8-X10</f>
        <v>0</v>
      </c>
      <c r="Y51" s="63">
        <f>'Base-case'!K8-Y10</f>
        <v>0</v>
      </c>
      <c r="Z51" s="63">
        <f>'Base-case'!L8-Z10</f>
        <v>0</v>
      </c>
      <c r="AA51" s="63">
        <f>'Base-case'!L8-AA10</f>
        <v>0</v>
      </c>
      <c r="AB51" s="63">
        <f>'Base-case'!L8-AB10</f>
        <v>0</v>
      </c>
      <c r="AC51" s="63">
        <f>'Base-case'!M8-AC10</f>
        <v>0</v>
      </c>
      <c r="AD51" s="63">
        <f>'Base-case'!M8-AD10</f>
        <v>0</v>
      </c>
      <c r="AE51" s="63">
        <f>'Base-case'!M8-AE10</f>
        <v>0</v>
      </c>
      <c r="AF51" s="63">
        <f>'Base-case'!N8-AF10</f>
        <v>0</v>
      </c>
      <c r="AG51" s="63">
        <f>'Base-case'!N8-AG10</f>
        <v>0</v>
      </c>
      <c r="AH51" s="63">
        <f>'Base-case'!N8-AH10</f>
        <v>0</v>
      </c>
      <c r="AI51" s="63">
        <f>'Base-case'!O8-AI10</f>
        <v>0</v>
      </c>
      <c r="AJ51" s="63">
        <f>'Base-case'!O8-AJ10</f>
        <v>0</v>
      </c>
      <c r="AK51" s="63">
        <f>'Base-case'!O8-AK10</f>
        <v>0</v>
      </c>
      <c r="AL51" s="63">
        <f>'Base-case'!P8-AL10</f>
        <v>0</v>
      </c>
      <c r="AM51" s="63">
        <f>'Base-case'!P8-AM10</f>
        <v>0</v>
      </c>
      <c r="AN51" s="63">
        <f>'Base-case'!P8-AN10</f>
        <v>0</v>
      </c>
      <c r="AO51" s="63">
        <f>'Base-case'!Q8-AO10</f>
        <v>0</v>
      </c>
      <c r="AP51" s="63">
        <f>'Base-case'!Q8-AP10</f>
        <v>0</v>
      </c>
      <c r="AQ51" s="63">
        <f>'Base-case'!Q8-AQ10</f>
        <v>0</v>
      </c>
      <c r="AR51" s="63">
        <f>'Base-case'!R8-AR10</f>
        <v>0</v>
      </c>
      <c r="AS51" s="63">
        <f>'Base-case'!R8-AS10</f>
        <v>0</v>
      </c>
      <c r="AT51" s="63">
        <f>'Base-case'!R8-AT10</f>
        <v>0</v>
      </c>
      <c r="AU51" s="63">
        <f>'Base-case'!S8-AU10</f>
        <v>0</v>
      </c>
      <c r="AV51" s="63">
        <f>'Base-case'!S8-AV10</f>
        <v>0</v>
      </c>
      <c r="AW51" s="64">
        <f>'Base-case'!S8-AW10</f>
        <v>0</v>
      </c>
    </row>
    <row r="52" spans="1:49" ht="24.75" customHeight="1" x14ac:dyDescent="0.25">
      <c r="A52" s="430"/>
      <c r="B52" s="443"/>
      <c r="C52" s="350"/>
      <c r="D52" s="133" t="s">
        <v>25</v>
      </c>
      <c r="E52" s="139">
        <f>E51*$E$4</f>
        <v>0</v>
      </c>
      <c r="F52" s="63">
        <f>F51*$E$4</f>
        <v>0</v>
      </c>
      <c r="G52" s="63">
        <f>G51*$E$4</f>
        <v>0</v>
      </c>
      <c r="H52" s="63">
        <f>H51*$H$4</f>
        <v>0</v>
      </c>
      <c r="I52" s="63">
        <f>I51*$H$4</f>
        <v>0</v>
      </c>
      <c r="J52" s="63">
        <f>J51*$H$4</f>
        <v>0</v>
      </c>
      <c r="K52" s="63">
        <f>K51*$K$4</f>
        <v>0</v>
      </c>
      <c r="L52" s="63">
        <f>L51*$K$4</f>
        <v>0</v>
      </c>
      <c r="M52" s="63">
        <f>M51*$K$4</f>
        <v>0</v>
      </c>
      <c r="N52" s="63">
        <f>N51*$N$4</f>
        <v>0</v>
      </c>
      <c r="O52" s="63">
        <f>O51*$N$4</f>
        <v>0</v>
      </c>
      <c r="P52" s="63">
        <f>P51*$N$4</f>
        <v>0</v>
      </c>
      <c r="Q52" s="63">
        <f>Q51*$Q$4</f>
        <v>0</v>
      </c>
      <c r="R52" s="63">
        <f>R51*$Q$4</f>
        <v>0</v>
      </c>
      <c r="S52" s="63">
        <f>S51*$Q$4</f>
        <v>0</v>
      </c>
      <c r="T52" s="63">
        <f>T51*$T$4</f>
        <v>0</v>
      </c>
      <c r="U52" s="63">
        <f>U51*$T$4</f>
        <v>0</v>
      </c>
      <c r="V52" s="63">
        <f>V51*$T$4</f>
        <v>0</v>
      </c>
      <c r="W52" s="63">
        <f>W51*$W$4</f>
        <v>0</v>
      </c>
      <c r="X52" s="63">
        <f>X51*$W$4</f>
        <v>0</v>
      </c>
      <c r="Y52" s="63">
        <f>Y51*$W$4</f>
        <v>0</v>
      </c>
      <c r="Z52" s="63">
        <f>Z51*$Z$4</f>
        <v>0</v>
      </c>
      <c r="AA52" s="63">
        <f>AA51*$Z$4</f>
        <v>0</v>
      </c>
      <c r="AB52" s="63">
        <f>AB51*$Z$4</f>
        <v>0</v>
      </c>
      <c r="AC52" s="63">
        <f>AC51*$AC$4</f>
        <v>0</v>
      </c>
      <c r="AD52" s="63">
        <f>AD51*$AC$4</f>
        <v>0</v>
      </c>
      <c r="AE52" s="63">
        <f>AE51*$AC$4</f>
        <v>0</v>
      </c>
      <c r="AF52" s="63">
        <f>AF51*$AF$4</f>
        <v>0</v>
      </c>
      <c r="AG52" s="63">
        <f>AG51*$AF$4</f>
        <v>0</v>
      </c>
      <c r="AH52" s="63">
        <f>AH51*$AF$4</f>
        <v>0</v>
      </c>
      <c r="AI52" s="63">
        <f>AI51*$AI$4</f>
        <v>0</v>
      </c>
      <c r="AJ52" s="63">
        <f>AJ51*$AI$4</f>
        <v>0</v>
      </c>
      <c r="AK52" s="63">
        <f>AK51*$AI$4</f>
        <v>0</v>
      </c>
      <c r="AL52" s="63">
        <f>AL51*$AL$4</f>
        <v>0</v>
      </c>
      <c r="AM52" s="63">
        <f>AM51*$AL$4</f>
        <v>0</v>
      </c>
      <c r="AN52" s="63">
        <f>AN51*$AL$4</f>
        <v>0</v>
      </c>
      <c r="AO52" s="63">
        <f>AO51*$AO$4</f>
        <v>0</v>
      </c>
      <c r="AP52" s="63">
        <f>AP51*$AO$4</f>
        <v>0</v>
      </c>
      <c r="AQ52" s="63">
        <f>AQ51*$AO$4</f>
        <v>0</v>
      </c>
      <c r="AR52" s="63">
        <f>AR51*$AR$4</f>
        <v>0</v>
      </c>
      <c r="AS52" s="63">
        <f>AS51*$AR$4</f>
        <v>0</v>
      </c>
      <c r="AT52" s="63">
        <f>AT51*$AR$4</f>
        <v>0</v>
      </c>
      <c r="AU52" s="63">
        <f>AU51*$AU$4</f>
        <v>0</v>
      </c>
      <c r="AV52" s="63">
        <f>AV51*$AU$4</f>
        <v>0</v>
      </c>
      <c r="AW52" s="64">
        <f>AW51*$AU$4</f>
        <v>0</v>
      </c>
    </row>
    <row r="53" spans="1:49" ht="24.75" customHeight="1" x14ac:dyDescent="0.25">
      <c r="A53" s="430"/>
      <c r="B53" s="443"/>
      <c r="C53" s="350"/>
      <c r="D53" s="133" t="s">
        <v>92</v>
      </c>
      <c r="E53" s="139" t="str">
        <f>IFERROR(100*E51/'Base-case'!E8,"")</f>
        <v/>
      </c>
      <c r="F53" s="63" t="str">
        <f>IFERROR(100*F51/'Base-case'!E8,"")</f>
        <v/>
      </c>
      <c r="G53" s="63" t="str">
        <f>IFERROR(100*G51/'Base-case'!E8,"")</f>
        <v/>
      </c>
      <c r="H53" s="63" t="str">
        <f>IFERROR(100*H51/'Base-case'!F8,"")</f>
        <v/>
      </c>
      <c r="I53" s="63" t="str">
        <f>IFERROR(100*I51/'Base-case'!F8,"")</f>
        <v/>
      </c>
      <c r="J53" s="63" t="str">
        <f>IFERROR(100*J51/'Base-case'!F8,"")</f>
        <v/>
      </c>
      <c r="K53" s="63" t="str">
        <f>IFERROR(100*K51/'Base-case'!G8,"")</f>
        <v/>
      </c>
      <c r="L53" s="63" t="str">
        <f>IFERROR(100*L51/'Base-case'!G8,"")</f>
        <v/>
      </c>
      <c r="M53" s="63" t="str">
        <f>IFERROR(100*M51/'Base-case'!G8,"")</f>
        <v/>
      </c>
      <c r="N53" s="63" t="str">
        <f>IFERROR(100*N51/'Base-case'!H8,"")</f>
        <v/>
      </c>
      <c r="O53" s="63" t="str">
        <f>IFERROR(100*O51/'Base-case'!H8,"")</f>
        <v/>
      </c>
      <c r="P53" s="63" t="str">
        <f>IFERROR(100*P51/'Base-case'!H8,"")</f>
        <v/>
      </c>
      <c r="Q53" s="63" t="str">
        <f>IFERROR(100*Q51/'Base-case'!I8,"")</f>
        <v/>
      </c>
      <c r="R53" s="63" t="str">
        <f>IFERROR(100*R51/'Base-case'!I8,"")</f>
        <v/>
      </c>
      <c r="S53" s="63" t="str">
        <f>IFERROR(100*S51/'Base-case'!I8,"")</f>
        <v/>
      </c>
      <c r="T53" s="63" t="str">
        <f>IFERROR(100*T51/'Base-case'!J8,"")</f>
        <v/>
      </c>
      <c r="U53" s="63" t="str">
        <f>IFERROR(100*U51/'Base-case'!J8,"")</f>
        <v/>
      </c>
      <c r="V53" s="63" t="str">
        <f>IFERROR(100*V51/'Base-case'!J8,"")</f>
        <v/>
      </c>
      <c r="W53" s="63" t="str">
        <f>IFERROR(100*W51/'Base-case'!K8,"")</f>
        <v/>
      </c>
      <c r="X53" s="63" t="str">
        <f>IFERROR(100*X51/'Base-case'!K8,"")</f>
        <v/>
      </c>
      <c r="Y53" s="63" t="str">
        <f>IFERROR(100*Y51/'Base-case'!K8,"")</f>
        <v/>
      </c>
      <c r="Z53" s="63" t="str">
        <f>IFERROR(100*Z51/'Base-case'!L8,"")</f>
        <v/>
      </c>
      <c r="AA53" s="63" t="str">
        <f>IFERROR(100*AA51/'Base-case'!L8,"")</f>
        <v/>
      </c>
      <c r="AB53" s="63" t="str">
        <f>IFERROR(100*AB51/'Base-case'!L8,"")</f>
        <v/>
      </c>
      <c r="AC53" s="63" t="str">
        <f>IFERROR(100*AC51/'Base-case'!M8,"")</f>
        <v/>
      </c>
      <c r="AD53" s="63" t="str">
        <f>IFERROR(100*AD51/'Base-case'!M8,"")</f>
        <v/>
      </c>
      <c r="AE53" s="63" t="str">
        <f>IFERROR(100*AE51/'Base-case'!M8,"")</f>
        <v/>
      </c>
      <c r="AF53" s="63" t="str">
        <f>IFERROR(100*AF51/'Base-case'!N8,"")</f>
        <v/>
      </c>
      <c r="AG53" s="63" t="str">
        <f>IFERROR(100*AG51/'Base-case'!N8,"")</f>
        <v/>
      </c>
      <c r="AH53" s="63" t="str">
        <f>IFERROR(100*AH51/'Base-case'!N8,"")</f>
        <v/>
      </c>
      <c r="AI53" s="63" t="str">
        <f>IFERROR(100*AI51/'Base-case'!O8,"")</f>
        <v/>
      </c>
      <c r="AJ53" s="63" t="str">
        <f>IFERROR(100*AJ51/'Base-case'!O8,"")</f>
        <v/>
      </c>
      <c r="AK53" s="63" t="str">
        <f>IFERROR(100*AK51/'Base-case'!O8,"")</f>
        <v/>
      </c>
      <c r="AL53" s="63" t="str">
        <f>IFERROR(100*AL51/'Base-case'!P8,"")</f>
        <v/>
      </c>
      <c r="AM53" s="63" t="str">
        <f>IFERROR(100*AM51/'Base-case'!P8,"")</f>
        <v/>
      </c>
      <c r="AN53" s="63" t="str">
        <f>IFERROR(100*AN51/'Base-case'!P8,"")</f>
        <v/>
      </c>
      <c r="AO53" s="63" t="str">
        <f>IFERROR(100*AO51/'Base-case'!Q8,"")</f>
        <v/>
      </c>
      <c r="AP53" s="63" t="str">
        <f>IFERROR(100*AP51/'Base-case'!Q8,"")</f>
        <v/>
      </c>
      <c r="AQ53" s="63" t="str">
        <f>IFERROR(100*AQ51/'Base-case'!Q8,"")</f>
        <v/>
      </c>
      <c r="AR53" s="63" t="str">
        <f>IFERROR(100*AR51/'Base-case'!R8,"")</f>
        <v/>
      </c>
      <c r="AS53" s="63" t="str">
        <f>IFERROR(100*AS51/'Base-case'!R8,"")</f>
        <v/>
      </c>
      <c r="AT53" s="63" t="str">
        <f>IFERROR(100*AT51/'Base-case'!R8,"")</f>
        <v/>
      </c>
      <c r="AU53" s="63" t="str">
        <f>IFERROR(100*AU51/'Base-case'!S8,"")</f>
        <v/>
      </c>
      <c r="AV53" s="63" t="str">
        <f>IFERROR(100*AV51/'Base-case'!S8,"")</f>
        <v/>
      </c>
      <c r="AW53" s="64" t="str">
        <f>IFERROR(100*AW51/'Base-case'!S8,"")</f>
        <v/>
      </c>
    </row>
    <row r="54" spans="1:49" ht="24.75" customHeight="1" x14ac:dyDescent="0.25">
      <c r="A54" s="430"/>
      <c r="B54" s="443"/>
      <c r="C54" s="350" t="s">
        <v>94</v>
      </c>
      <c r="D54" s="133" t="s">
        <v>156</v>
      </c>
      <c r="E54" s="139">
        <f>'Base-case'!E10-E12</f>
        <v>0</v>
      </c>
      <c r="F54" s="63">
        <f>'Base-case'!E10-F12</f>
        <v>0</v>
      </c>
      <c r="G54" s="63">
        <f>'Base-case'!E10-G12</f>
        <v>0</v>
      </c>
      <c r="H54" s="63">
        <f>'Base-case'!F10-H12</f>
        <v>0</v>
      </c>
      <c r="I54" s="63">
        <f>'Base-case'!F10-I12</f>
        <v>0</v>
      </c>
      <c r="J54" s="63">
        <f>'Base-case'!F10-J12</f>
        <v>0</v>
      </c>
      <c r="K54" s="63">
        <f>'Base-case'!G10-K12</f>
        <v>0</v>
      </c>
      <c r="L54" s="63">
        <f>'Base-case'!G10-L12</f>
        <v>0</v>
      </c>
      <c r="M54" s="63">
        <f>'Base-case'!G10-M12</f>
        <v>0</v>
      </c>
      <c r="N54" s="63">
        <f>'Base-case'!H10-N12</f>
        <v>0</v>
      </c>
      <c r="O54" s="63">
        <f>'Base-case'!H10-O12</f>
        <v>0</v>
      </c>
      <c r="P54" s="63">
        <f>'Base-case'!H10-P12</f>
        <v>0</v>
      </c>
      <c r="Q54" s="63">
        <f>'Base-case'!I10-Q12</f>
        <v>0</v>
      </c>
      <c r="R54" s="63">
        <f>'Base-case'!I10-R12</f>
        <v>0</v>
      </c>
      <c r="S54" s="63">
        <f>'Base-case'!I10-S12</f>
        <v>0</v>
      </c>
      <c r="T54" s="63">
        <f>'Base-case'!J10-T12</f>
        <v>0</v>
      </c>
      <c r="U54" s="63">
        <f>'Base-case'!J10-U12</f>
        <v>0</v>
      </c>
      <c r="V54" s="63">
        <f>'Base-case'!J10-V12</f>
        <v>0</v>
      </c>
      <c r="W54" s="63">
        <f>'Base-case'!K10-W12</f>
        <v>0</v>
      </c>
      <c r="X54" s="63">
        <f>'Base-case'!K10-X12</f>
        <v>0</v>
      </c>
      <c r="Y54" s="63">
        <f>'Base-case'!K10-Y12</f>
        <v>0</v>
      </c>
      <c r="Z54" s="63">
        <f>'Base-case'!L10-Z12</f>
        <v>0</v>
      </c>
      <c r="AA54" s="63">
        <f>'Base-case'!L10-AA12</f>
        <v>0</v>
      </c>
      <c r="AB54" s="63">
        <f>'Base-case'!L10-AB12</f>
        <v>0</v>
      </c>
      <c r="AC54" s="63">
        <f>'Base-case'!M10-AC12</f>
        <v>0</v>
      </c>
      <c r="AD54" s="63">
        <f>'Base-case'!M10-AD12</f>
        <v>0</v>
      </c>
      <c r="AE54" s="63">
        <f>'Base-case'!M10-AE12</f>
        <v>0</v>
      </c>
      <c r="AF54" s="63">
        <f>'Base-case'!N10-AF12</f>
        <v>0</v>
      </c>
      <c r="AG54" s="63">
        <f>'Base-case'!N10-AG12</f>
        <v>0</v>
      </c>
      <c r="AH54" s="63">
        <f>'Base-case'!N10-AH12</f>
        <v>0</v>
      </c>
      <c r="AI54" s="63">
        <f>'Base-case'!O10-AI12</f>
        <v>0</v>
      </c>
      <c r="AJ54" s="63">
        <f>'Base-case'!O10-AJ12</f>
        <v>0</v>
      </c>
      <c r="AK54" s="63">
        <f>'Base-case'!O10-AK12</f>
        <v>0</v>
      </c>
      <c r="AL54" s="63">
        <f>'Base-case'!P10-AL12</f>
        <v>0</v>
      </c>
      <c r="AM54" s="63">
        <f>'Base-case'!P10-AM12</f>
        <v>0</v>
      </c>
      <c r="AN54" s="63">
        <f>'Base-case'!P10-AN12</f>
        <v>0</v>
      </c>
      <c r="AO54" s="63">
        <f>'Base-case'!Q10-AO12</f>
        <v>0</v>
      </c>
      <c r="AP54" s="63">
        <f>'Base-case'!Q10-AP12</f>
        <v>0</v>
      </c>
      <c r="AQ54" s="63">
        <f>'Base-case'!Q10-AQ12</f>
        <v>0</v>
      </c>
      <c r="AR54" s="63">
        <f>'Base-case'!R10-AR12</f>
        <v>0</v>
      </c>
      <c r="AS54" s="63">
        <f>'Base-case'!R10-AS12</f>
        <v>0</v>
      </c>
      <c r="AT54" s="63">
        <f>'Base-case'!R10-AT12</f>
        <v>0</v>
      </c>
      <c r="AU54" s="63">
        <f>'Base-case'!S10-AU12</f>
        <v>0</v>
      </c>
      <c r="AV54" s="63">
        <f>'Base-case'!S10-AV12</f>
        <v>0</v>
      </c>
      <c r="AW54" s="64">
        <f>'Base-case'!S10-AW12</f>
        <v>0</v>
      </c>
    </row>
    <row r="55" spans="1:49" ht="24.75" customHeight="1" x14ac:dyDescent="0.25">
      <c r="A55" s="430"/>
      <c r="B55" s="443"/>
      <c r="C55" s="350"/>
      <c r="D55" s="133" t="s">
        <v>25</v>
      </c>
      <c r="E55" s="139">
        <f>E54*$E$4</f>
        <v>0</v>
      </c>
      <c r="F55" s="63">
        <f>F54*$E$4</f>
        <v>0</v>
      </c>
      <c r="G55" s="63">
        <f>G54*$E$4</f>
        <v>0</v>
      </c>
      <c r="H55" s="63">
        <f>H54*$H$4</f>
        <v>0</v>
      </c>
      <c r="I55" s="63">
        <f>I54*$H$4</f>
        <v>0</v>
      </c>
      <c r="J55" s="63">
        <f>J54*$H$4</f>
        <v>0</v>
      </c>
      <c r="K55" s="63">
        <f>K54*$K$4</f>
        <v>0</v>
      </c>
      <c r="L55" s="63">
        <f>L54*$K$4</f>
        <v>0</v>
      </c>
      <c r="M55" s="63">
        <f>M54*$K$4</f>
        <v>0</v>
      </c>
      <c r="N55" s="63">
        <f>N54*$N$4</f>
        <v>0</v>
      </c>
      <c r="O55" s="63">
        <f>O54*$N$4</f>
        <v>0</v>
      </c>
      <c r="P55" s="63">
        <f>P54*$N$4</f>
        <v>0</v>
      </c>
      <c r="Q55" s="63">
        <f>Q54*$Q$4</f>
        <v>0</v>
      </c>
      <c r="R55" s="63">
        <f>R54*$Q$4</f>
        <v>0</v>
      </c>
      <c r="S55" s="63">
        <f>S54*$Q$4</f>
        <v>0</v>
      </c>
      <c r="T55" s="63">
        <f>T54*$T$4</f>
        <v>0</v>
      </c>
      <c r="U55" s="63">
        <f>U54*$T$4</f>
        <v>0</v>
      </c>
      <c r="V55" s="63">
        <f>V54*$T$4</f>
        <v>0</v>
      </c>
      <c r="W55" s="63">
        <f>W54*$W$4</f>
        <v>0</v>
      </c>
      <c r="X55" s="63">
        <f>X54*$W$4</f>
        <v>0</v>
      </c>
      <c r="Y55" s="63">
        <f>Y54*$W$4</f>
        <v>0</v>
      </c>
      <c r="Z55" s="63">
        <f>Z54*$Z$4</f>
        <v>0</v>
      </c>
      <c r="AA55" s="63">
        <f>AA54*$Z$4</f>
        <v>0</v>
      </c>
      <c r="AB55" s="63">
        <f>AB54*$Z$4</f>
        <v>0</v>
      </c>
      <c r="AC55" s="63">
        <f>AC54*$AC$4</f>
        <v>0</v>
      </c>
      <c r="AD55" s="63">
        <f>AD54*$AC$4</f>
        <v>0</v>
      </c>
      <c r="AE55" s="63">
        <f>AE54*$AC$4</f>
        <v>0</v>
      </c>
      <c r="AF55" s="63">
        <f>AF54*$AF$4</f>
        <v>0</v>
      </c>
      <c r="AG55" s="63">
        <f>AG54*$AF$4</f>
        <v>0</v>
      </c>
      <c r="AH55" s="63">
        <f>AH54*$AF$4</f>
        <v>0</v>
      </c>
      <c r="AI55" s="63">
        <f>AI54*$AI$4</f>
        <v>0</v>
      </c>
      <c r="AJ55" s="63">
        <f>AJ54*$AI$4</f>
        <v>0</v>
      </c>
      <c r="AK55" s="63">
        <f>AK54*$AI$4</f>
        <v>0</v>
      </c>
      <c r="AL55" s="63">
        <f>AL54*$AL$4</f>
        <v>0</v>
      </c>
      <c r="AM55" s="63">
        <f>AM54*$AL$4</f>
        <v>0</v>
      </c>
      <c r="AN55" s="63">
        <f>AN54*$AL$4</f>
        <v>0</v>
      </c>
      <c r="AO55" s="63">
        <f>AO54*$AO$4</f>
        <v>0</v>
      </c>
      <c r="AP55" s="63">
        <f>AP54*$AO$4</f>
        <v>0</v>
      </c>
      <c r="AQ55" s="63">
        <f>AQ54*$AO$4</f>
        <v>0</v>
      </c>
      <c r="AR55" s="63">
        <f>AR54*$AR$4</f>
        <v>0</v>
      </c>
      <c r="AS55" s="63">
        <f>AS54*$AR$4</f>
        <v>0</v>
      </c>
      <c r="AT55" s="63">
        <f>AT54*$AR$4</f>
        <v>0</v>
      </c>
      <c r="AU55" s="63">
        <f>AU54*$AU$4</f>
        <v>0</v>
      </c>
      <c r="AV55" s="63">
        <f>AV54*$AU$4</f>
        <v>0</v>
      </c>
      <c r="AW55" s="64">
        <f>AW54*$AU$4</f>
        <v>0</v>
      </c>
    </row>
    <row r="56" spans="1:49" ht="24.75" customHeight="1" x14ac:dyDescent="0.25">
      <c r="A56" s="430"/>
      <c r="B56" s="443"/>
      <c r="C56" s="350"/>
      <c r="D56" s="133" t="s">
        <v>92</v>
      </c>
      <c r="E56" s="139" t="str">
        <f>IFERROR(100*E54/'Base-case'!E10,"")</f>
        <v/>
      </c>
      <c r="F56" s="63" t="str">
        <f>IFERROR(100*F54/'Base-case'!E10,"")</f>
        <v/>
      </c>
      <c r="G56" s="63" t="str">
        <f>IFERROR(100*G54/'Base-case'!E10,"")</f>
        <v/>
      </c>
      <c r="H56" s="63" t="str">
        <f>IFERROR(100*H54/'Base-case'!F10,"")</f>
        <v/>
      </c>
      <c r="I56" s="63" t="str">
        <f>IFERROR(100*I54/'Base-case'!F10,"")</f>
        <v/>
      </c>
      <c r="J56" s="63" t="str">
        <f>IFERROR(100*J54/'Base-case'!F10,"")</f>
        <v/>
      </c>
      <c r="K56" s="63" t="str">
        <f>IFERROR(100*K54/'Base-case'!G10,"")</f>
        <v/>
      </c>
      <c r="L56" s="63" t="str">
        <f>IFERROR(100*L54/'Base-case'!G10,"")</f>
        <v/>
      </c>
      <c r="M56" s="63" t="str">
        <f>IFERROR(100*M54/'Base-case'!G10,"")</f>
        <v/>
      </c>
      <c r="N56" s="63" t="str">
        <f>IFERROR(100*N54/'Base-case'!H10,"")</f>
        <v/>
      </c>
      <c r="O56" s="63" t="str">
        <f>IFERROR(100*O54/'Base-case'!H10,"")</f>
        <v/>
      </c>
      <c r="P56" s="63" t="str">
        <f>IFERROR(100*P54/'Base-case'!H10,"")</f>
        <v/>
      </c>
      <c r="Q56" s="63" t="str">
        <f>IFERROR(100*Q54/'Base-case'!I10,"")</f>
        <v/>
      </c>
      <c r="R56" s="63" t="str">
        <f>IFERROR(100*R54/'Base-case'!I10,"")</f>
        <v/>
      </c>
      <c r="S56" s="63" t="str">
        <f>IFERROR(100*S54/'Base-case'!I10,"")</f>
        <v/>
      </c>
      <c r="T56" s="63" t="str">
        <f>IFERROR(100*T54/'Base-case'!J10,"")</f>
        <v/>
      </c>
      <c r="U56" s="63" t="str">
        <f>IFERROR(100*U54/'Base-case'!J10,"")</f>
        <v/>
      </c>
      <c r="V56" s="63" t="str">
        <f>IFERROR(100*V54/'Base-case'!J10,"")</f>
        <v/>
      </c>
      <c r="W56" s="63" t="str">
        <f>IFERROR(100*W54/'Base-case'!K10,"")</f>
        <v/>
      </c>
      <c r="X56" s="63" t="str">
        <f>IFERROR(100*X54/'Base-case'!K10,"")</f>
        <v/>
      </c>
      <c r="Y56" s="63" t="str">
        <f>IFERROR(100*Y54/'Base-case'!K10,"")</f>
        <v/>
      </c>
      <c r="Z56" s="63" t="str">
        <f>IFERROR(100*Z54/'Base-case'!L10,"")</f>
        <v/>
      </c>
      <c r="AA56" s="63" t="str">
        <f>IFERROR(100*AA54/'Base-case'!L10,"")</f>
        <v/>
      </c>
      <c r="AB56" s="63" t="str">
        <f>IFERROR(100*AB54/'Base-case'!L10,"")</f>
        <v/>
      </c>
      <c r="AC56" s="63" t="str">
        <f>IFERROR(100*AC54/'Base-case'!M10,"")</f>
        <v/>
      </c>
      <c r="AD56" s="63" t="str">
        <f>IFERROR(100*AD54/'Base-case'!M10,"")</f>
        <v/>
      </c>
      <c r="AE56" s="63" t="str">
        <f>IFERROR(100*AE54/'Base-case'!M10,"")</f>
        <v/>
      </c>
      <c r="AF56" s="63" t="str">
        <f>IFERROR(100*AF54/'Base-case'!N10,"")</f>
        <v/>
      </c>
      <c r="AG56" s="63" t="str">
        <f>IFERROR(100*AG54/'Base-case'!N10,"")</f>
        <v/>
      </c>
      <c r="AH56" s="63" t="str">
        <f>IFERROR(100*AH54/'Base-case'!N10,"")</f>
        <v/>
      </c>
      <c r="AI56" s="63" t="str">
        <f>IFERROR(100*AI54/'Base-case'!O10,"")</f>
        <v/>
      </c>
      <c r="AJ56" s="63" t="str">
        <f>IFERROR(100*AJ54/'Base-case'!O10,"")</f>
        <v/>
      </c>
      <c r="AK56" s="63" t="str">
        <f>IFERROR(100*AK54/'Base-case'!O10,"")</f>
        <v/>
      </c>
      <c r="AL56" s="63" t="str">
        <f>IFERROR(100*AL54/'Base-case'!P10,"")</f>
        <v/>
      </c>
      <c r="AM56" s="63" t="str">
        <f>IFERROR(100*AM54/'Base-case'!P10,"")</f>
        <v/>
      </c>
      <c r="AN56" s="63" t="str">
        <f>IFERROR(100*AN54/'Base-case'!P10,"")</f>
        <v/>
      </c>
      <c r="AO56" s="63" t="str">
        <f>IFERROR(100*AO54/'Base-case'!Q10,"")</f>
        <v/>
      </c>
      <c r="AP56" s="63" t="str">
        <f>IFERROR(100*AP54/'Base-case'!Q10,"")</f>
        <v/>
      </c>
      <c r="AQ56" s="63" t="str">
        <f>IFERROR(100*AQ54/'Base-case'!Q10,"")</f>
        <v/>
      </c>
      <c r="AR56" s="63" t="str">
        <f>IFERROR(100*AR54/'Base-case'!R10,"")</f>
        <v/>
      </c>
      <c r="AS56" s="63" t="str">
        <f>IFERROR(100*AS54/'Base-case'!R10,"")</f>
        <v/>
      </c>
      <c r="AT56" s="63" t="str">
        <f>IFERROR(100*AT54/'Base-case'!R10,"")</f>
        <v/>
      </c>
      <c r="AU56" s="63" t="str">
        <f>IFERROR(100*AU54/'Base-case'!S10,"")</f>
        <v/>
      </c>
      <c r="AV56" s="63" t="str">
        <f>IFERROR(100*AV54/'Base-case'!S10,"")</f>
        <v/>
      </c>
      <c r="AW56" s="64" t="str">
        <f>IFERROR(100*AW54/'Base-case'!S10,"")</f>
        <v/>
      </c>
    </row>
    <row r="57" spans="1:49" ht="24.75" customHeight="1" x14ac:dyDescent="0.25">
      <c r="A57" s="430"/>
      <c r="B57" s="443"/>
      <c r="C57" s="350" t="s">
        <v>95</v>
      </c>
      <c r="D57" s="133" t="s">
        <v>156</v>
      </c>
      <c r="E57" s="139">
        <f>'Base-case'!E12-E14</f>
        <v>0</v>
      </c>
      <c r="F57" s="63">
        <f>'Base-case'!E12-F14</f>
        <v>0</v>
      </c>
      <c r="G57" s="63">
        <f>'Base-case'!E12-G14</f>
        <v>0</v>
      </c>
      <c r="H57" s="63">
        <f>'Base-case'!F12-H14</f>
        <v>0</v>
      </c>
      <c r="I57" s="63">
        <f>'Base-case'!F12-I14</f>
        <v>0</v>
      </c>
      <c r="J57" s="63">
        <f>'Base-case'!F12-J14</f>
        <v>0</v>
      </c>
      <c r="K57" s="63">
        <f>'Base-case'!G12-K14</f>
        <v>0</v>
      </c>
      <c r="L57" s="63">
        <f>'Base-case'!G12-L14</f>
        <v>0</v>
      </c>
      <c r="M57" s="63">
        <f>'Base-case'!G12-M14</f>
        <v>0</v>
      </c>
      <c r="N57" s="63">
        <f>'Base-case'!H12-N14</f>
        <v>0</v>
      </c>
      <c r="O57" s="63">
        <f>'Base-case'!H12-O14</f>
        <v>0</v>
      </c>
      <c r="P57" s="63">
        <f>'Base-case'!H12-P14</f>
        <v>0</v>
      </c>
      <c r="Q57" s="63">
        <f>'Base-case'!I12-Q14</f>
        <v>0</v>
      </c>
      <c r="R57" s="63">
        <f>'Base-case'!I12-R14</f>
        <v>0</v>
      </c>
      <c r="S57" s="63">
        <f>'Base-case'!I12-S14</f>
        <v>0</v>
      </c>
      <c r="T57" s="63">
        <f>'Base-case'!J12-T14</f>
        <v>0</v>
      </c>
      <c r="U57" s="63">
        <f>'Base-case'!J12-U14</f>
        <v>0</v>
      </c>
      <c r="V57" s="63">
        <f>'Base-case'!J12-V14</f>
        <v>0</v>
      </c>
      <c r="W57" s="63">
        <f>'Base-case'!K12-W14</f>
        <v>0</v>
      </c>
      <c r="X57" s="63">
        <f>'Base-case'!K12-X14</f>
        <v>0</v>
      </c>
      <c r="Y57" s="63">
        <f>'Base-case'!K12-Y14</f>
        <v>0</v>
      </c>
      <c r="Z57" s="63">
        <f>'Base-case'!L12-Z14</f>
        <v>0</v>
      </c>
      <c r="AA57" s="63">
        <f>'Base-case'!L12-AA14</f>
        <v>0</v>
      </c>
      <c r="AB57" s="63">
        <f>'Base-case'!L12-AB14</f>
        <v>0</v>
      </c>
      <c r="AC57" s="63">
        <f>'Base-case'!M12-AC14</f>
        <v>0</v>
      </c>
      <c r="AD57" s="63">
        <f>'Base-case'!M12-AD14</f>
        <v>0</v>
      </c>
      <c r="AE57" s="63">
        <f>'Base-case'!M12-AE14</f>
        <v>0</v>
      </c>
      <c r="AF57" s="63">
        <f>'Base-case'!N12-AF14</f>
        <v>0</v>
      </c>
      <c r="AG57" s="63">
        <f>'Base-case'!N12-AG14</f>
        <v>0</v>
      </c>
      <c r="AH57" s="63">
        <f>'Base-case'!N12-AH14</f>
        <v>0</v>
      </c>
      <c r="AI57" s="63">
        <f>'Base-case'!O12-AI14</f>
        <v>0</v>
      </c>
      <c r="AJ57" s="63">
        <f>'Base-case'!O12-AJ14</f>
        <v>0</v>
      </c>
      <c r="AK57" s="63">
        <f>'Base-case'!O12-AK14</f>
        <v>0</v>
      </c>
      <c r="AL57" s="63">
        <f>'Base-case'!P12-AL14</f>
        <v>0</v>
      </c>
      <c r="AM57" s="63">
        <f>'Base-case'!P12-AM14</f>
        <v>0</v>
      </c>
      <c r="AN57" s="63">
        <f>'Base-case'!P12-AN14</f>
        <v>0</v>
      </c>
      <c r="AO57" s="63">
        <f>'Base-case'!Q12-AO14</f>
        <v>0</v>
      </c>
      <c r="AP57" s="63">
        <f>'Base-case'!Q12-AP14</f>
        <v>0</v>
      </c>
      <c r="AQ57" s="63">
        <f>'Base-case'!Q12-AQ14</f>
        <v>0</v>
      </c>
      <c r="AR57" s="63">
        <f>'Base-case'!R12-AR14</f>
        <v>0</v>
      </c>
      <c r="AS57" s="63">
        <f>'Base-case'!R12-AS14</f>
        <v>0</v>
      </c>
      <c r="AT57" s="63">
        <f>'Base-case'!R12-AT14</f>
        <v>0</v>
      </c>
      <c r="AU57" s="63">
        <f>'Base-case'!S12-AU14</f>
        <v>0</v>
      </c>
      <c r="AV57" s="63">
        <f>'Base-case'!S12-AV14</f>
        <v>0</v>
      </c>
      <c r="AW57" s="64">
        <f>'Base-case'!S12-AW14</f>
        <v>0</v>
      </c>
    </row>
    <row r="58" spans="1:49" ht="24.75" customHeight="1" x14ac:dyDescent="0.25">
      <c r="A58" s="430"/>
      <c r="B58" s="443"/>
      <c r="C58" s="350"/>
      <c r="D58" s="133" t="s">
        <v>25</v>
      </c>
      <c r="E58" s="139">
        <f>E57*$E$4</f>
        <v>0</v>
      </c>
      <c r="F58" s="63">
        <f>F57*$E$4</f>
        <v>0</v>
      </c>
      <c r="G58" s="63">
        <f>G57*$E$4</f>
        <v>0</v>
      </c>
      <c r="H58" s="63">
        <f>H57*$H$4</f>
        <v>0</v>
      </c>
      <c r="I58" s="63">
        <f>I57*$H$4</f>
        <v>0</v>
      </c>
      <c r="J58" s="63">
        <f>J57*$H$4</f>
        <v>0</v>
      </c>
      <c r="K58" s="63">
        <f>K57*$K$4</f>
        <v>0</v>
      </c>
      <c r="L58" s="63">
        <f>L57*$K$4</f>
        <v>0</v>
      </c>
      <c r="M58" s="63">
        <f>M57*$K$4</f>
        <v>0</v>
      </c>
      <c r="N58" s="63">
        <f>N57*$N$4</f>
        <v>0</v>
      </c>
      <c r="O58" s="63">
        <f>O57*$N$4</f>
        <v>0</v>
      </c>
      <c r="P58" s="63">
        <f>P57*$N$4</f>
        <v>0</v>
      </c>
      <c r="Q58" s="63">
        <f>Q57*$Q$4</f>
        <v>0</v>
      </c>
      <c r="R58" s="63">
        <f>R57*$Q$4</f>
        <v>0</v>
      </c>
      <c r="S58" s="63">
        <f>S57*$Q$4</f>
        <v>0</v>
      </c>
      <c r="T58" s="63">
        <f>T57*$T$4</f>
        <v>0</v>
      </c>
      <c r="U58" s="63">
        <f>U57*$T$4</f>
        <v>0</v>
      </c>
      <c r="V58" s="63">
        <f>V57*$T$4</f>
        <v>0</v>
      </c>
      <c r="W58" s="63">
        <f>W57*$W$4</f>
        <v>0</v>
      </c>
      <c r="X58" s="63">
        <f>X57*$W$4</f>
        <v>0</v>
      </c>
      <c r="Y58" s="63">
        <f>Y57*$W$4</f>
        <v>0</v>
      </c>
      <c r="Z58" s="63">
        <f>Z57*$Z$4</f>
        <v>0</v>
      </c>
      <c r="AA58" s="63">
        <f>AA57*$Z$4</f>
        <v>0</v>
      </c>
      <c r="AB58" s="63">
        <f>AB57*$Z$4</f>
        <v>0</v>
      </c>
      <c r="AC58" s="63">
        <f>AC57*$AC$4</f>
        <v>0</v>
      </c>
      <c r="AD58" s="63">
        <f>AD57*$AC$4</f>
        <v>0</v>
      </c>
      <c r="AE58" s="63">
        <f>AE57*$AC$4</f>
        <v>0</v>
      </c>
      <c r="AF58" s="63">
        <f>AF57*$AF$4</f>
        <v>0</v>
      </c>
      <c r="AG58" s="63">
        <f>AG57*$AF$4</f>
        <v>0</v>
      </c>
      <c r="AH58" s="63">
        <f>AH57*$AF$4</f>
        <v>0</v>
      </c>
      <c r="AI58" s="63">
        <f>AI57*$AI$4</f>
        <v>0</v>
      </c>
      <c r="AJ58" s="63">
        <f>AJ57*$AI$4</f>
        <v>0</v>
      </c>
      <c r="AK58" s="63">
        <f>AK57*$AI$4</f>
        <v>0</v>
      </c>
      <c r="AL58" s="63">
        <f>AL57*$AL$4</f>
        <v>0</v>
      </c>
      <c r="AM58" s="63">
        <f>AM57*$AL$4</f>
        <v>0</v>
      </c>
      <c r="AN58" s="63">
        <f>AN57*$AL$4</f>
        <v>0</v>
      </c>
      <c r="AO58" s="63">
        <f>AO57*$AO$4</f>
        <v>0</v>
      </c>
      <c r="AP58" s="63">
        <f>AP57*$AO$4</f>
        <v>0</v>
      </c>
      <c r="AQ58" s="63">
        <f>AQ57*$AO$4</f>
        <v>0</v>
      </c>
      <c r="AR58" s="63">
        <f>AR57*$AR$4</f>
        <v>0</v>
      </c>
      <c r="AS58" s="63">
        <f>AS57*$AR$4</f>
        <v>0</v>
      </c>
      <c r="AT58" s="63">
        <f>AT57*$AR$4</f>
        <v>0</v>
      </c>
      <c r="AU58" s="63">
        <f>AU57*$AU$4</f>
        <v>0</v>
      </c>
      <c r="AV58" s="63">
        <f>AV57*$AU$4</f>
        <v>0</v>
      </c>
      <c r="AW58" s="64">
        <f>AW57*$AU$4</f>
        <v>0</v>
      </c>
    </row>
    <row r="59" spans="1:49" ht="24.75" customHeight="1" x14ac:dyDescent="0.25">
      <c r="A59" s="430"/>
      <c r="B59" s="443"/>
      <c r="C59" s="350"/>
      <c r="D59" s="133" t="s">
        <v>92</v>
      </c>
      <c r="E59" s="139" t="str">
        <f>IFERROR(100*E57/'Base-case'!E12,"")</f>
        <v/>
      </c>
      <c r="F59" s="63" t="str">
        <f>IFERROR(100*F57/'Base-case'!E12,"")</f>
        <v/>
      </c>
      <c r="G59" s="63" t="str">
        <f>IFERROR(100*G57/'Base-case'!E12,"")</f>
        <v/>
      </c>
      <c r="H59" s="63" t="str">
        <f>IFERROR(100*H57/'Base-case'!F12,"")</f>
        <v/>
      </c>
      <c r="I59" s="63" t="str">
        <f>IFERROR(100*I57/'Base-case'!F12,"")</f>
        <v/>
      </c>
      <c r="J59" s="63" t="str">
        <f>IFERROR(100*J57/'Base-case'!F12,"")</f>
        <v/>
      </c>
      <c r="K59" s="63" t="str">
        <f>IFERROR(100*K57/'Base-case'!G12,"")</f>
        <v/>
      </c>
      <c r="L59" s="63" t="str">
        <f>IFERROR(100*L57/'Base-case'!G12,"")</f>
        <v/>
      </c>
      <c r="M59" s="63" t="str">
        <f>IFERROR(100*M57/'Base-case'!G12,"")</f>
        <v/>
      </c>
      <c r="N59" s="63" t="str">
        <f>IFERROR(100*N57/'Base-case'!H12,"")</f>
        <v/>
      </c>
      <c r="O59" s="63" t="str">
        <f>IFERROR(100*O57/'Base-case'!H12,"")</f>
        <v/>
      </c>
      <c r="P59" s="63" t="str">
        <f>IFERROR(100*P57/'Base-case'!H12,"")</f>
        <v/>
      </c>
      <c r="Q59" s="63" t="str">
        <f>IFERROR(100*Q57/'Base-case'!I12,"")</f>
        <v/>
      </c>
      <c r="R59" s="63" t="str">
        <f>IFERROR(100*R57/'Base-case'!I12,"")</f>
        <v/>
      </c>
      <c r="S59" s="63" t="str">
        <f>IFERROR(100*S57/'Base-case'!I12,"")</f>
        <v/>
      </c>
      <c r="T59" s="63" t="str">
        <f>IFERROR(100*T57/'Base-case'!J12,"")</f>
        <v/>
      </c>
      <c r="U59" s="63" t="str">
        <f>IFERROR(100*U57/'Base-case'!J12,"")</f>
        <v/>
      </c>
      <c r="V59" s="63" t="str">
        <f>IFERROR(100*V57/'Base-case'!J12,"")</f>
        <v/>
      </c>
      <c r="W59" s="63" t="str">
        <f>IFERROR(100*W57/'Base-case'!K12,"")</f>
        <v/>
      </c>
      <c r="X59" s="63" t="str">
        <f>IFERROR(100*X57/'Base-case'!K12,"")</f>
        <v/>
      </c>
      <c r="Y59" s="63" t="str">
        <f>IFERROR(100*Y57/'Base-case'!K12,"")</f>
        <v/>
      </c>
      <c r="Z59" s="63" t="str">
        <f>IFERROR(100*Z57/'Base-case'!L12,"")</f>
        <v/>
      </c>
      <c r="AA59" s="63" t="str">
        <f>IFERROR(100*AA57/'Base-case'!L12,"")</f>
        <v/>
      </c>
      <c r="AB59" s="63" t="str">
        <f>IFERROR(100*AB57/'Base-case'!L12,"")</f>
        <v/>
      </c>
      <c r="AC59" s="63" t="str">
        <f>IFERROR(100*AC57/'Base-case'!M12,"")</f>
        <v/>
      </c>
      <c r="AD59" s="63" t="str">
        <f>IFERROR(100*AD57/'Base-case'!M12,"")</f>
        <v/>
      </c>
      <c r="AE59" s="63" t="str">
        <f>IFERROR(100*AE57/'Base-case'!M12,"")</f>
        <v/>
      </c>
      <c r="AF59" s="63" t="str">
        <f>IFERROR(100*AF57/'Base-case'!N12,"")</f>
        <v/>
      </c>
      <c r="AG59" s="63" t="str">
        <f>IFERROR(100*AG57/'Base-case'!N12,"")</f>
        <v/>
      </c>
      <c r="AH59" s="63" t="str">
        <f>IFERROR(100*AH57/'Base-case'!N12,"")</f>
        <v/>
      </c>
      <c r="AI59" s="63" t="str">
        <f>IFERROR(100*AI57/'Base-case'!O12,"")</f>
        <v/>
      </c>
      <c r="AJ59" s="63" t="str">
        <f>IFERROR(100*AJ57/'Base-case'!O12,"")</f>
        <v/>
      </c>
      <c r="AK59" s="63" t="str">
        <f>IFERROR(100*AK57/'Base-case'!O12,"")</f>
        <v/>
      </c>
      <c r="AL59" s="63" t="str">
        <f>IFERROR(100*AL57/'Base-case'!P12,"")</f>
        <v/>
      </c>
      <c r="AM59" s="63" t="str">
        <f>IFERROR(100*AM57/'Base-case'!P12,"")</f>
        <v/>
      </c>
      <c r="AN59" s="63" t="str">
        <f>IFERROR(100*AN57/'Base-case'!P12,"")</f>
        <v/>
      </c>
      <c r="AO59" s="63" t="str">
        <f>IFERROR(100*AO57/'Base-case'!Q12,"")</f>
        <v/>
      </c>
      <c r="AP59" s="63" t="str">
        <f>IFERROR(100*AP57/'Base-case'!Q12,"")</f>
        <v/>
      </c>
      <c r="AQ59" s="63" t="str">
        <f>IFERROR(100*AQ57/'Base-case'!Q12,"")</f>
        <v/>
      </c>
      <c r="AR59" s="63" t="str">
        <f>IFERROR(100*AR57/'Base-case'!R12,"")</f>
        <v/>
      </c>
      <c r="AS59" s="63" t="str">
        <f>IFERROR(100*AS57/'Base-case'!R12,"")</f>
        <v/>
      </c>
      <c r="AT59" s="63" t="str">
        <f>IFERROR(100*AT57/'Base-case'!R12,"")</f>
        <v/>
      </c>
      <c r="AU59" s="63" t="str">
        <f>IFERROR(100*AU57/'Base-case'!S12,"")</f>
        <v/>
      </c>
      <c r="AV59" s="63" t="str">
        <f>IFERROR(100*AV57/'Base-case'!S12,"")</f>
        <v/>
      </c>
      <c r="AW59" s="64" t="str">
        <f>IFERROR(100*AW57/'Base-case'!S12,"")</f>
        <v/>
      </c>
    </row>
    <row r="60" spans="1:49" ht="24.75" customHeight="1" x14ac:dyDescent="0.25">
      <c r="A60" s="430"/>
      <c r="B60" s="443"/>
      <c r="C60" s="350" t="s">
        <v>96</v>
      </c>
      <c r="D60" s="133" t="s">
        <v>156</v>
      </c>
      <c r="E60" s="139">
        <f>'Base-case'!E14-E16</f>
        <v>0</v>
      </c>
      <c r="F60" s="63">
        <f>'Base-case'!E14-F16</f>
        <v>0</v>
      </c>
      <c r="G60" s="63">
        <f>'Base-case'!E14-G16</f>
        <v>0</v>
      </c>
      <c r="H60" s="63">
        <f>'Base-case'!F14-H16</f>
        <v>0</v>
      </c>
      <c r="I60" s="63">
        <f>'Base-case'!F14-I16</f>
        <v>0</v>
      </c>
      <c r="J60" s="63">
        <f>'Base-case'!F14-J16</f>
        <v>0</v>
      </c>
      <c r="K60" s="63">
        <f>'Base-case'!G14-K16</f>
        <v>0</v>
      </c>
      <c r="L60" s="63">
        <f>'Base-case'!G14-L16</f>
        <v>0</v>
      </c>
      <c r="M60" s="63">
        <f>'Base-case'!G14-M16</f>
        <v>0</v>
      </c>
      <c r="N60" s="63">
        <f>'Base-case'!H14-N16</f>
        <v>0</v>
      </c>
      <c r="O60" s="63">
        <f>'Base-case'!H14-O16</f>
        <v>0</v>
      </c>
      <c r="P60" s="63">
        <f>'Base-case'!H14-P16</f>
        <v>0</v>
      </c>
      <c r="Q60" s="63">
        <f>'Base-case'!I14-Q16</f>
        <v>0</v>
      </c>
      <c r="R60" s="63">
        <f>'Base-case'!I14-R16</f>
        <v>0</v>
      </c>
      <c r="S60" s="63">
        <f>'Base-case'!I14-S16</f>
        <v>0</v>
      </c>
      <c r="T60" s="63">
        <f>'Base-case'!J14-T16</f>
        <v>0</v>
      </c>
      <c r="U60" s="63">
        <f>'Base-case'!J14-U16</f>
        <v>0</v>
      </c>
      <c r="V60" s="63">
        <f>'Base-case'!J14-V16</f>
        <v>0</v>
      </c>
      <c r="W60" s="63">
        <f>'Base-case'!K14-W16</f>
        <v>0</v>
      </c>
      <c r="X60" s="63">
        <f>'Base-case'!K14-X16</f>
        <v>0</v>
      </c>
      <c r="Y60" s="63">
        <f>'Base-case'!K14-Y16</f>
        <v>0</v>
      </c>
      <c r="Z60" s="63">
        <f>'Base-case'!L14-Z16</f>
        <v>0</v>
      </c>
      <c r="AA60" s="63">
        <f>'Base-case'!L14-AA16</f>
        <v>0</v>
      </c>
      <c r="AB60" s="63">
        <f>'Base-case'!L14-AB16</f>
        <v>0</v>
      </c>
      <c r="AC60" s="63">
        <f>'Base-case'!M14-AC16</f>
        <v>0</v>
      </c>
      <c r="AD60" s="63">
        <f>'Base-case'!M14-AD16</f>
        <v>0</v>
      </c>
      <c r="AE60" s="63">
        <f>'Base-case'!M14-AE16</f>
        <v>0</v>
      </c>
      <c r="AF60" s="63">
        <f>'Base-case'!N14-AF16</f>
        <v>0</v>
      </c>
      <c r="AG60" s="63">
        <f>'Base-case'!N14-AG16</f>
        <v>0</v>
      </c>
      <c r="AH60" s="63">
        <f>'Base-case'!N14-AH16</f>
        <v>0</v>
      </c>
      <c r="AI60" s="63">
        <f>'Base-case'!O14-AI16</f>
        <v>0</v>
      </c>
      <c r="AJ60" s="63">
        <f>'Base-case'!O14-AJ16</f>
        <v>0</v>
      </c>
      <c r="AK60" s="63">
        <f>'Base-case'!O14-AK16</f>
        <v>0</v>
      </c>
      <c r="AL60" s="63">
        <f>'Base-case'!P14-AL16</f>
        <v>0</v>
      </c>
      <c r="AM60" s="63">
        <f>'Base-case'!P14-AM16</f>
        <v>0</v>
      </c>
      <c r="AN60" s="63">
        <f>'Base-case'!P14-AN16</f>
        <v>0</v>
      </c>
      <c r="AO60" s="63">
        <f>'Base-case'!Q14-AO16</f>
        <v>0</v>
      </c>
      <c r="AP60" s="63">
        <f>'Base-case'!Q14-AP16</f>
        <v>0</v>
      </c>
      <c r="AQ60" s="63">
        <f>'Base-case'!Q14-AQ16</f>
        <v>0</v>
      </c>
      <c r="AR60" s="63">
        <f>'Base-case'!R14-AR16</f>
        <v>0</v>
      </c>
      <c r="AS60" s="63">
        <f>'Base-case'!R14-AS16</f>
        <v>0</v>
      </c>
      <c r="AT60" s="63">
        <f>'Base-case'!R14-AT16</f>
        <v>0</v>
      </c>
      <c r="AU60" s="63">
        <f>'Base-case'!S14-AU16</f>
        <v>0</v>
      </c>
      <c r="AV60" s="63">
        <f>'Base-case'!S14-AV16</f>
        <v>0</v>
      </c>
      <c r="AW60" s="64">
        <f>'Base-case'!S14-AW16</f>
        <v>0</v>
      </c>
    </row>
    <row r="61" spans="1:49" ht="24.75" customHeight="1" x14ac:dyDescent="0.25">
      <c r="A61" s="430"/>
      <c r="B61" s="443"/>
      <c r="C61" s="350"/>
      <c r="D61" s="133" t="s">
        <v>25</v>
      </c>
      <c r="E61" s="139">
        <f>E60*$E$4</f>
        <v>0</v>
      </c>
      <c r="F61" s="63">
        <f>F60*$E$4</f>
        <v>0</v>
      </c>
      <c r="G61" s="63">
        <f>G60*$E$4</f>
        <v>0</v>
      </c>
      <c r="H61" s="63">
        <f>H60*$H$4</f>
        <v>0</v>
      </c>
      <c r="I61" s="63">
        <f>I60*$H$4</f>
        <v>0</v>
      </c>
      <c r="J61" s="63">
        <f>J60*$H$4</f>
        <v>0</v>
      </c>
      <c r="K61" s="63">
        <f>K60*$K$4</f>
        <v>0</v>
      </c>
      <c r="L61" s="63">
        <f>L60*$K$4</f>
        <v>0</v>
      </c>
      <c r="M61" s="63">
        <f>M60*$K$4</f>
        <v>0</v>
      </c>
      <c r="N61" s="63">
        <f>N60*$N$4</f>
        <v>0</v>
      </c>
      <c r="O61" s="63">
        <f>O60*$N$4</f>
        <v>0</v>
      </c>
      <c r="P61" s="63">
        <f>P60*$N$4</f>
        <v>0</v>
      </c>
      <c r="Q61" s="63">
        <f>Q60*$Q$4</f>
        <v>0</v>
      </c>
      <c r="R61" s="63">
        <f>R60*$Q$4</f>
        <v>0</v>
      </c>
      <c r="S61" s="63">
        <f>S60*$Q$4</f>
        <v>0</v>
      </c>
      <c r="T61" s="63">
        <f>T60*$T$4</f>
        <v>0</v>
      </c>
      <c r="U61" s="63">
        <f>U60*$T$4</f>
        <v>0</v>
      </c>
      <c r="V61" s="63">
        <f>V60*$T$4</f>
        <v>0</v>
      </c>
      <c r="W61" s="63">
        <f>W60*$W$4</f>
        <v>0</v>
      </c>
      <c r="X61" s="63">
        <f>X60*$W$4</f>
        <v>0</v>
      </c>
      <c r="Y61" s="63">
        <f>Y60*$W$4</f>
        <v>0</v>
      </c>
      <c r="Z61" s="63">
        <f>Z60*$Z$4</f>
        <v>0</v>
      </c>
      <c r="AA61" s="63">
        <f>AA60*$Z$4</f>
        <v>0</v>
      </c>
      <c r="AB61" s="63">
        <f>AB60*$Z$4</f>
        <v>0</v>
      </c>
      <c r="AC61" s="63">
        <f>AC60*$AC$4</f>
        <v>0</v>
      </c>
      <c r="AD61" s="63">
        <f>AD60*$AC$4</f>
        <v>0</v>
      </c>
      <c r="AE61" s="63">
        <f>AE60*$AC$4</f>
        <v>0</v>
      </c>
      <c r="AF61" s="63">
        <f>AF60*$AF$4</f>
        <v>0</v>
      </c>
      <c r="AG61" s="63">
        <f>AG60*$AF$4</f>
        <v>0</v>
      </c>
      <c r="AH61" s="63">
        <f>AH60*$AF$4</f>
        <v>0</v>
      </c>
      <c r="AI61" s="63">
        <f>AI60*$AI$4</f>
        <v>0</v>
      </c>
      <c r="AJ61" s="63">
        <f>AJ60*$AI$4</f>
        <v>0</v>
      </c>
      <c r="AK61" s="63">
        <f>AK60*$AI$4</f>
        <v>0</v>
      </c>
      <c r="AL61" s="63">
        <f>AL60*$AL$4</f>
        <v>0</v>
      </c>
      <c r="AM61" s="63">
        <f>AM60*$AL$4</f>
        <v>0</v>
      </c>
      <c r="AN61" s="63">
        <f>AN60*$AL$4</f>
        <v>0</v>
      </c>
      <c r="AO61" s="63">
        <f>AO60*$AO$4</f>
        <v>0</v>
      </c>
      <c r="AP61" s="63">
        <f>AP60*$AO$4</f>
        <v>0</v>
      </c>
      <c r="AQ61" s="63">
        <f>AQ60*$AO$4</f>
        <v>0</v>
      </c>
      <c r="AR61" s="63">
        <f>AR60*$AR$4</f>
        <v>0</v>
      </c>
      <c r="AS61" s="63">
        <f>AS60*$AR$4</f>
        <v>0</v>
      </c>
      <c r="AT61" s="63">
        <f>AT60*$AR$4</f>
        <v>0</v>
      </c>
      <c r="AU61" s="63">
        <f>AU60*$AU$4</f>
        <v>0</v>
      </c>
      <c r="AV61" s="63">
        <f>AV60*$AU$4</f>
        <v>0</v>
      </c>
      <c r="AW61" s="64">
        <f>AW60*$AU$4</f>
        <v>0</v>
      </c>
    </row>
    <row r="62" spans="1:49" ht="24.75" customHeight="1" x14ac:dyDescent="0.25">
      <c r="A62" s="430"/>
      <c r="B62" s="443"/>
      <c r="C62" s="350"/>
      <c r="D62" s="133" t="s">
        <v>92</v>
      </c>
      <c r="E62" s="139" t="str">
        <f>IFERROR(100*E60/'Base-case'!E14,"")</f>
        <v/>
      </c>
      <c r="F62" s="63" t="str">
        <f>IFERROR(100*F60/'Base-case'!E14,"")</f>
        <v/>
      </c>
      <c r="G62" s="63" t="str">
        <f>IFERROR(100*G60/'Base-case'!E14,"")</f>
        <v/>
      </c>
      <c r="H62" s="63" t="str">
        <f>IFERROR(100*H60/'Base-case'!F14,"")</f>
        <v/>
      </c>
      <c r="I62" s="63" t="str">
        <f>IFERROR(100*I60/'Base-case'!F14,"")</f>
        <v/>
      </c>
      <c r="J62" s="63" t="str">
        <f>IFERROR(100*J60/'Base-case'!F14,"")</f>
        <v/>
      </c>
      <c r="K62" s="63" t="str">
        <f>IFERROR(100*K60/'Base-case'!G14,"")</f>
        <v/>
      </c>
      <c r="L62" s="63" t="str">
        <f>IFERROR(100*L60/'Base-case'!G14,"")</f>
        <v/>
      </c>
      <c r="M62" s="63" t="str">
        <f>IFERROR(100*M60/'Base-case'!G14,"")</f>
        <v/>
      </c>
      <c r="N62" s="63" t="str">
        <f>IFERROR(100*N60/'Base-case'!H14,"")</f>
        <v/>
      </c>
      <c r="O62" s="63" t="str">
        <f>IFERROR(100*O60/'Base-case'!H14,"")</f>
        <v/>
      </c>
      <c r="P62" s="63" t="str">
        <f>IFERROR(100*P60/'Base-case'!H14,"")</f>
        <v/>
      </c>
      <c r="Q62" s="63" t="str">
        <f>IFERROR(100*Q60/'Base-case'!I14,"")</f>
        <v/>
      </c>
      <c r="R62" s="63" t="str">
        <f>IFERROR(100*R60/'Base-case'!I14,"")</f>
        <v/>
      </c>
      <c r="S62" s="63" t="str">
        <f>IFERROR(100*S60/'Base-case'!I14,"")</f>
        <v/>
      </c>
      <c r="T62" s="63" t="str">
        <f>IFERROR(100*T60/'Base-case'!J14,"")</f>
        <v/>
      </c>
      <c r="U62" s="63" t="str">
        <f>IFERROR(100*U60/'Base-case'!J14,"")</f>
        <v/>
      </c>
      <c r="V62" s="63" t="str">
        <f>IFERROR(100*V60/'Base-case'!J14,"")</f>
        <v/>
      </c>
      <c r="W62" s="63" t="str">
        <f>IFERROR(100*W60/'Base-case'!K14,"")</f>
        <v/>
      </c>
      <c r="X62" s="63" t="str">
        <f>IFERROR(100*X60/'Base-case'!K14,"")</f>
        <v/>
      </c>
      <c r="Y62" s="63" t="str">
        <f>IFERROR(100*Y60/'Base-case'!K14,"")</f>
        <v/>
      </c>
      <c r="Z62" s="63" t="str">
        <f>IFERROR(100*Z60/'Base-case'!L14,"")</f>
        <v/>
      </c>
      <c r="AA62" s="63" t="str">
        <f>IFERROR(100*AA60/'Base-case'!L14,"")</f>
        <v/>
      </c>
      <c r="AB62" s="63" t="str">
        <f>IFERROR(100*AB60/'Base-case'!L14,"")</f>
        <v/>
      </c>
      <c r="AC62" s="63" t="str">
        <f>IFERROR(100*AC60/'Base-case'!M14,"")</f>
        <v/>
      </c>
      <c r="AD62" s="63" t="str">
        <f>IFERROR(100*AD60/'Base-case'!M14,"")</f>
        <v/>
      </c>
      <c r="AE62" s="63" t="str">
        <f>IFERROR(100*AE60/'Base-case'!M14,"")</f>
        <v/>
      </c>
      <c r="AF62" s="63" t="str">
        <f>IFERROR(100*AF60/'Base-case'!N14,"")</f>
        <v/>
      </c>
      <c r="AG62" s="63" t="str">
        <f>IFERROR(100*AG60/'Base-case'!N14,"")</f>
        <v/>
      </c>
      <c r="AH62" s="63" t="str">
        <f>IFERROR(100*AH60/'Base-case'!N14,"")</f>
        <v/>
      </c>
      <c r="AI62" s="63" t="str">
        <f>IFERROR(100*AI60/'Base-case'!O14,"")</f>
        <v/>
      </c>
      <c r="AJ62" s="63" t="str">
        <f>IFERROR(100*AJ60/'Base-case'!O14,"")</f>
        <v/>
      </c>
      <c r="AK62" s="63" t="str">
        <f>IFERROR(100*AK60/'Base-case'!O14,"")</f>
        <v/>
      </c>
      <c r="AL62" s="63" t="str">
        <f>IFERROR(100*AL60/'Base-case'!P14,"")</f>
        <v/>
      </c>
      <c r="AM62" s="63" t="str">
        <f>IFERROR(100*AM60/'Base-case'!P14,"")</f>
        <v/>
      </c>
      <c r="AN62" s="63" t="str">
        <f>IFERROR(100*AN60/'Base-case'!P14,"")</f>
        <v/>
      </c>
      <c r="AO62" s="63" t="str">
        <f>IFERROR(100*AO60/'Base-case'!Q14,"")</f>
        <v/>
      </c>
      <c r="AP62" s="63" t="str">
        <f>IFERROR(100*AP60/'Base-case'!Q14,"")</f>
        <v/>
      </c>
      <c r="AQ62" s="63" t="str">
        <f>IFERROR(100*AQ60/'Base-case'!Q14,"")</f>
        <v/>
      </c>
      <c r="AR62" s="63" t="str">
        <f>IFERROR(100*AR60/'Base-case'!R14,"")</f>
        <v/>
      </c>
      <c r="AS62" s="63" t="str">
        <f>IFERROR(100*AS60/'Base-case'!R14,"")</f>
        <v/>
      </c>
      <c r="AT62" s="63" t="str">
        <f>IFERROR(100*AT60/'Base-case'!R14,"")</f>
        <v/>
      </c>
      <c r="AU62" s="63" t="str">
        <f>IFERROR(100*AU60/'Base-case'!S14,"")</f>
        <v/>
      </c>
      <c r="AV62" s="63" t="str">
        <f>IFERROR(100*AV60/'Base-case'!S14,"")</f>
        <v/>
      </c>
      <c r="AW62" s="64" t="str">
        <f>IFERROR(100*AW60/'Base-case'!S14,"")</f>
        <v/>
      </c>
    </row>
    <row r="63" spans="1:49" ht="24.75" customHeight="1" x14ac:dyDescent="0.25">
      <c r="A63" s="430"/>
      <c r="B63" s="443"/>
      <c r="C63" s="350" t="s">
        <v>97</v>
      </c>
      <c r="D63" s="133" t="s">
        <v>156</v>
      </c>
      <c r="E63" s="139">
        <f>'Base-case'!E16-E18</f>
        <v>0</v>
      </c>
      <c r="F63" s="63">
        <f>'Base-case'!E16-F18</f>
        <v>0</v>
      </c>
      <c r="G63" s="63">
        <f>'Base-case'!E16-G18</f>
        <v>0</v>
      </c>
      <c r="H63" s="63">
        <f>'Base-case'!F16-H18</f>
        <v>0</v>
      </c>
      <c r="I63" s="63">
        <f>'Base-case'!F16-I18</f>
        <v>0</v>
      </c>
      <c r="J63" s="63">
        <f>'Base-case'!F16-J18</f>
        <v>0</v>
      </c>
      <c r="K63" s="63">
        <f>'Base-case'!G16-K18</f>
        <v>0</v>
      </c>
      <c r="L63" s="63">
        <f>'Base-case'!G16-L18</f>
        <v>0</v>
      </c>
      <c r="M63" s="63">
        <f>'Base-case'!G16-M18</f>
        <v>0</v>
      </c>
      <c r="N63" s="63">
        <f>'Base-case'!H16-N18</f>
        <v>0</v>
      </c>
      <c r="O63" s="63">
        <f>'Base-case'!H16-O18</f>
        <v>0</v>
      </c>
      <c r="P63" s="63">
        <f>'Base-case'!H16-P18</f>
        <v>0</v>
      </c>
      <c r="Q63" s="63">
        <f>'Base-case'!I16-Q18</f>
        <v>0</v>
      </c>
      <c r="R63" s="63">
        <f>'Base-case'!I16-R18</f>
        <v>0</v>
      </c>
      <c r="S63" s="63">
        <f>'Base-case'!I16-S18</f>
        <v>0</v>
      </c>
      <c r="T63" s="63">
        <f>'Base-case'!J16-T18</f>
        <v>0</v>
      </c>
      <c r="U63" s="63">
        <f>'Base-case'!J16-U18</f>
        <v>0</v>
      </c>
      <c r="V63" s="63">
        <f>'Base-case'!J16-V18</f>
        <v>0</v>
      </c>
      <c r="W63" s="63">
        <f>'Base-case'!K16-W18</f>
        <v>0</v>
      </c>
      <c r="X63" s="63">
        <f>'Base-case'!K16-X18</f>
        <v>0</v>
      </c>
      <c r="Y63" s="63">
        <f>'Base-case'!K16-Y18</f>
        <v>0</v>
      </c>
      <c r="Z63" s="63">
        <f>'Base-case'!L16-Z18</f>
        <v>0</v>
      </c>
      <c r="AA63" s="63">
        <f>'Base-case'!L16-AA18</f>
        <v>0</v>
      </c>
      <c r="AB63" s="63">
        <f>'Base-case'!L16-AB18</f>
        <v>0</v>
      </c>
      <c r="AC63" s="63">
        <f>'Base-case'!M16-AC18</f>
        <v>0</v>
      </c>
      <c r="AD63" s="63">
        <f>'Base-case'!M16-AD18</f>
        <v>0</v>
      </c>
      <c r="AE63" s="63">
        <f>'Base-case'!M16-AE18</f>
        <v>0</v>
      </c>
      <c r="AF63" s="63">
        <f>'Base-case'!N16-AF18</f>
        <v>0</v>
      </c>
      <c r="AG63" s="63">
        <f>'Base-case'!N16-AG18</f>
        <v>0</v>
      </c>
      <c r="AH63" s="63">
        <f>'Base-case'!N16-AH18</f>
        <v>0</v>
      </c>
      <c r="AI63" s="63">
        <f>'Base-case'!O16-AI18</f>
        <v>0</v>
      </c>
      <c r="AJ63" s="63">
        <f>'Base-case'!O16-AJ18</f>
        <v>0</v>
      </c>
      <c r="AK63" s="63">
        <f>'Base-case'!O16-AK18</f>
        <v>0</v>
      </c>
      <c r="AL63" s="63">
        <f>'Base-case'!P16-AL18</f>
        <v>0</v>
      </c>
      <c r="AM63" s="63">
        <f>'Base-case'!P16-AM18</f>
        <v>0</v>
      </c>
      <c r="AN63" s="63">
        <f>'Base-case'!P16-AN18</f>
        <v>0</v>
      </c>
      <c r="AO63" s="63">
        <f>'Base-case'!Q16-AO18</f>
        <v>0</v>
      </c>
      <c r="AP63" s="63">
        <f>'Base-case'!Q16-AP18</f>
        <v>0</v>
      </c>
      <c r="AQ63" s="63">
        <f>'Base-case'!Q16-AQ18</f>
        <v>0</v>
      </c>
      <c r="AR63" s="63">
        <f>'Base-case'!R16-AR18</f>
        <v>0</v>
      </c>
      <c r="AS63" s="63">
        <f>'Base-case'!R16-AS18</f>
        <v>0</v>
      </c>
      <c r="AT63" s="63">
        <f>'Base-case'!R16-AT18</f>
        <v>0</v>
      </c>
      <c r="AU63" s="63">
        <f>'Base-case'!S16-AU18</f>
        <v>0</v>
      </c>
      <c r="AV63" s="63">
        <f>'Base-case'!S16-AV18</f>
        <v>0</v>
      </c>
      <c r="AW63" s="64">
        <f>'Base-case'!S16-AW18</f>
        <v>0</v>
      </c>
    </row>
    <row r="64" spans="1:49" ht="24.75" customHeight="1" x14ac:dyDescent="0.25">
      <c r="A64" s="430"/>
      <c r="B64" s="443"/>
      <c r="C64" s="350"/>
      <c r="D64" s="133" t="s">
        <v>25</v>
      </c>
      <c r="E64" s="139">
        <f>E63*$E$4</f>
        <v>0</v>
      </c>
      <c r="F64" s="63">
        <f>F63*$E$4</f>
        <v>0</v>
      </c>
      <c r="G64" s="63">
        <f>G63*$E$4</f>
        <v>0</v>
      </c>
      <c r="H64" s="63">
        <f>H63*$H$4</f>
        <v>0</v>
      </c>
      <c r="I64" s="63">
        <f>I63*$H$4</f>
        <v>0</v>
      </c>
      <c r="J64" s="63">
        <f>J63*$H$4</f>
        <v>0</v>
      </c>
      <c r="K64" s="63">
        <f>K63*$K$4</f>
        <v>0</v>
      </c>
      <c r="L64" s="63">
        <f>L63*$K$4</f>
        <v>0</v>
      </c>
      <c r="M64" s="63">
        <f>M63*$K$4</f>
        <v>0</v>
      </c>
      <c r="N64" s="63">
        <f>N63*$N$4</f>
        <v>0</v>
      </c>
      <c r="O64" s="63">
        <f>O63*$N$4</f>
        <v>0</v>
      </c>
      <c r="P64" s="63">
        <f>P63*$N$4</f>
        <v>0</v>
      </c>
      <c r="Q64" s="63">
        <f>Q63*$Q$4</f>
        <v>0</v>
      </c>
      <c r="R64" s="63">
        <f>R63*$Q$4</f>
        <v>0</v>
      </c>
      <c r="S64" s="63">
        <f>S63*$Q$4</f>
        <v>0</v>
      </c>
      <c r="T64" s="63">
        <f>T63*$T$4</f>
        <v>0</v>
      </c>
      <c r="U64" s="63">
        <f>U63*$T$4</f>
        <v>0</v>
      </c>
      <c r="V64" s="63">
        <f>V63*$T$4</f>
        <v>0</v>
      </c>
      <c r="W64" s="63">
        <f>W63*$W$4</f>
        <v>0</v>
      </c>
      <c r="X64" s="63">
        <f>X63*$W$4</f>
        <v>0</v>
      </c>
      <c r="Y64" s="63">
        <f>Y63*$W$4</f>
        <v>0</v>
      </c>
      <c r="Z64" s="63">
        <f>Z63*$Z$4</f>
        <v>0</v>
      </c>
      <c r="AA64" s="63">
        <f>AA63*$Z$4</f>
        <v>0</v>
      </c>
      <c r="AB64" s="63">
        <f>AB63*$Z$4</f>
        <v>0</v>
      </c>
      <c r="AC64" s="63">
        <f>AC63*$AC$4</f>
        <v>0</v>
      </c>
      <c r="AD64" s="63">
        <f>AD63*$AC$4</f>
        <v>0</v>
      </c>
      <c r="AE64" s="63">
        <f>AE63*$AC$4</f>
        <v>0</v>
      </c>
      <c r="AF64" s="63">
        <f>AF63*$AF$4</f>
        <v>0</v>
      </c>
      <c r="AG64" s="63">
        <f>AG63*$AF$4</f>
        <v>0</v>
      </c>
      <c r="AH64" s="63">
        <f>AH63*$AF$4</f>
        <v>0</v>
      </c>
      <c r="AI64" s="63">
        <f>AI63*$AI$4</f>
        <v>0</v>
      </c>
      <c r="AJ64" s="63">
        <f>AJ63*$AI$4</f>
        <v>0</v>
      </c>
      <c r="AK64" s="63">
        <f>AK63*$AI$4</f>
        <v>0</v>
      </c>
      <c r="AL64" s="63">
        <f>AL63*$AL$4</f>
        <v>0</v>
      </c>
      <c r="AM64" s="63">
        <f>AM63*$AL$4</f>
        <v>0</v>
      </c>
      <c r="AN64" s="63">
        <f>AN63*$AL$4</f>
        <v>0</v>
      </c>
      <c r="AO64" s="63">
        <f>AO63*$AO$4</f>
        <v>0</v>
      </c>
      <c r="AP64" s="63">
        <f>AP63*$AO$4</f>
        <v>0</v>
      </c>
      <c r="AQ64" s="63">
        <f>AQ63*$AO$4</f>
        <v>0</v>
      </c>
      <c r="AR64" s="63">
        <f>AR63*$AR$4</f>
        <v>0</v>
      </c>
      <c r="AS64" s="63">
        <f>AS63*$AR$4</f>
        <v>0</v>
      </c>
      <c r="AT64" s="63">
        <f>AT63*$AR$4</f>
        <v>0</v>
      </c>
      <c r="AU64" s="63">
        <f>AU63*$AU$4</f>
        <v>0</v>
      </c>
      <c r="AV64" s="63">
        <f>AV63*$AU$4</f>
        <v>0</v>
      </c>
      <c r="AW64" s="64">
        <f>AW63*$AU$4</f>
        <v>0</v>
      </c>
    </row>
    <row r="65" spans="1:49" ht="24.75" customHeight="1" x14ac:dyDescent="0.25">
      <c r="A65" s="430"/>
      <c r="B65" s="443"/>
      <c r="C65" s="350"/>
      <c r="D65" s="133" t="s">
        <v>92</v>
      </c>
      <c r="E65" s="139" t="str">
        <f>IFERROR(100*E63/'Base-case'!E16,"")</f>
        <v/>
      </c>
      <c r="F65" s="63" t="str">
        <f>IFERROR(100*F63/'Base-case'!E16,"")</f>
        <v/>
      </c>
      <c r="G65" s="63" t="str">
        <f>IFERROR(100*G63/'Base-case'!E16,"")</f>
        <v/>
      </c>
      <c r="H65" s="63" t="str">
        <f>IFERROR(100*H63/'Base-case'!F16,"")</f>
        <v/>
      </c>
      <c r="I65" s="63" t="str">
        <f>IFERROR(100*I63/'Base-case'!F16,"")</f>
        <v/>
      </c>
      <c r="J65" s="63" t="str">
        <f>IFERROR(100*J63/'Base-case'!F16,"")</f>
        <v/>
      </c>
      <c r="K65" s="63" t="str">
        <f>IFERROR(100*K63/'Base-case'!G16,"")</f>
        <v/>
      </c>
      <c r="L65" s="63" t="str">
        <f>IFERROR(100*L63/'Base-case'!G16,"")</f>
        <v/>
      </c>
      <c r="M65" s="63" t="str">
        <f>IFERROR(100*M63/'Base-case'!G16,"")</f>
        <v/>
      </c>
      <c r="N65" s="63" t="str">
        <f>IFERROR(100*N63/'Base-case'!H16,"")</f>
        <v/>
      </c>
      <c r="O65" s="63" t="str">
        <f>IFERROR(100*O63/'Base-case'!H16,"")</f>
        <v/>
      </c>
      <c r="P65" s="63" t="str">
        <f>IFERROR(100*P63/'Base-case'!H16,"")</f>
        <v/>
      </c>
      <c r="Q65" s="63" t="str">
        <f>IFERROR(100*Q63/'Base-case'!I16,"")</f>
        <v/>
      </c>
      <c r="R65" s="63" t="str">
        <f>IFERROR(100*R63/'Base-case'!I16,"")</f>
        <v/>
      </c>
      <c r="S65" s="63" t="str">
        <f>IFERROR(100*S63/'Base-case'!I16,"")</f>
        <v/>
      </c>
      <c r="T65" s="63" t="str">
        <f>IFERROR(100*T63/'Base-case'!J16,"")</f>
        <v/>
      </c>
      <c r="U65" s="63" t="str">
        <f>IFERROR(100*U63/'Base-case'!J16,"")</f>
        <v/>
      </c>
      <c r="V65" s="63" t="str">
        <f>IFERROR(100*V63/'Base-case'!J16,"")</f>
        <v/>
      </c>
      <c r="W65" s="63" t="str">
        <f>IFERROR(100*W63/'Base-case'!K16,"")</f>
        <v/>
      </c>
      <c r="X65" s="63" t="str">
        <f>IFERROR(100*X63/'Base-case'!K16,"")</f>
        <v/>
      </c>
      <c r="Y65" s="63" t="str">
        <f>IFERROR(100*Y63/'Base-case'!K16,"")</f>
        <v/>
      </c>
      <c r="Z65" s="63" t="str">
        <f>IFERROR(100*Z63/'Base-case'!L16,"")</f>
        <v/>
      </c>
      <c r="AA65" s="63" t="str">
        <f>IFERROR(100*AA63/'Base-case'!L16,"")</f>
        <v/>
      </c>
      <c r="AB65" s="63" t="str">
        <f>IFERROR(100*AB63/'Base-case'!L16,"")</f>
        <v/>
      </c>
      <c r="AC65" s="63" t="str">
        <f>IFERROR(100*AC63/'Base-case'!M16,"")</f>
        <v/>
      </c>
      <c r="AD65" s="63" t="str">
        <f>IFERROR(100*AD63/'Base-case'!M16,"")</f>
        <v/>
      </c>
      <c r="AE65" s="63" t="str">
        <f>IFERROR(100*AE63/'Base-case'!M16,"")</f>
        <v/>
      </c>
      <c r="AF65" s="63" t="str">
        <f>IFERROR(100*AF63/'Base-case'!N16,"")</f>
        <v/>
      </c>
      <c r="AG65" s="63" t="str">
        <f>IFERROR(100*AG63/'Base-case'!N16,"")</f>
        <v/>
      </c>
      <c r="AH65" s="63" t="str">
        <f>IFERROR(100*AH63/'Base-case'!N16,"")</f>
        <v/>
      </c>
      <c r="AI65" s="63" t="str">
        <f>IFERROR(100*AI63/'Base-case'!O16,"")</f>
        <v/>
      </c>
      <c r="AJ65" s="63" t="str">
        <f>IFERROR(100*AJ63/'Base-case'!O16,"")</f>
        <v/>
      </c>
      <c r="AK65" s="63" t="str">
        <f>IFERROR(100*AK63/'Base-case'!O16,"")</f>
        <v/>
      </c>
      <c r="AL65" s="63" t="str">
        <f>IFERROR(100*AL63/'Base-case'!P16,"")</f>
        <v/>
      </c>
      <c r="AM65" s="63" t="str">
        <f>IFERROR(100*AM63/'Base-case'!P16,"")</f>
        <v/>
      </c>
      <c r="AN65" s="63" t="str">
        <f>IFERROR(100*AN63/'Base-case'!P16,"")</f>
        <v/>
      </c>
      <c r="AO65" s="63" t="str">
        <f>IFERROR(100*AO63/'Base-case'!Q16,"")</f>
        <v/>
      </c>
      <c r="AP65" s="63" t="str">
        <f>IFERROR(100*AP63/'Base-case'!Q16,"")</f>
        <v/>
      </c>
      <c r="AQ65" s="63" t="str">
        <f>IFERROR(100*AQ63/'Base-case'!Q16,"")</f>
        <v/>
      </c>
      <c r="AR65" s="63" t="str">
        <f>IFERROR(100*AR63/'Base-case'!R16,"")</f>
        <v/>
      </c>
      <c r="AS65" s="63" t="str">
        <f>IFERROR(100*AS63/'Base-case'!R16,"")</f>
        <v/>
      </c>
      <c r="AT65" s="63" t="str">
        <f>IFERROR(100*AT63/'Base-case'!R16,"")</f>
        <v/>
      </c>
      <c r="AU65" s="63" t="str">
        <f>IFERROR(100*AU63/'Base-case'!S16,"")</f>
        <v/>
      </c>
      <c r="AV65" s="63" t="str">
        <f>IFERROR(100*AV63/'Base-case'!S16,"")</f>
        <v/>
      </c>
      <c r="AW65" s="64" t="str">
        <f>IFERROR(100*AW63/'Base-case'!S16,"")</f>
        <v/>
      </c>
    </row>
    <row r="66" spans="1:49" ht="24.75" customHeight="1" x14ac:dyDescent="0.25">
      <c r="A66" s="430"/>
      <c r="B66" s="443"/>
      <c r="C66" s="350" t="s">
        <v>190</v>
      </c>
      <c r="D66" s="133" t="s">
        <v>156</v>
      </c>
      <c r="E66" s="139">
        <f>-('Base-case'!E18-E20)</f>
        <v>0</v>
      </c>
      <c r="F66" s="63">
        <f>-('Base-case'!E18-F20)</f>
        <v>0</v>
      </c>
      <c r="G66" s="63">
        <f>-('Base-case'!E18-G20)</f>
        <v>0</v>
      </c>
      <c r="H66" s="63">
        <f>-('Base-case'!F18-H20)</f>
        <v>0</v>
      </c>
      <c r="I66" s="63">
        <f>-('Base-case'!F18-I20)</f>
        <v>0</v>
      </c>
      <c r="J66" s="63">
        <f>-('Base-case'!F18-J20)</f>
        <v>0</v>
      </c>
      <c r="K66" s="63">
        <f>-('Base-case'!G18-K20)</f>
        <v>0</v>
      </c>
      <c r="L66" s="63">
        <f>-('Base-case'!G18-L20)</f>
        <v>0</v>
      </c>
      <c r="M66" s="63">
        <f>-('Base-case'!G18-M20)</f>
        <v>0</v>
      </c>
      <c r="N66" s="63">
        <f>-('Base-case'!H18-N20)</f>
        <v>0</v>
      </c>
      <c r="O66" s="63">
        <f>-('Base-case'!H18-O20)</f>
        <v>0</v>
      </c>
      <c r="P66" s="63">
        <f>-('Base-case'!H18-P20)</f>
        <v>0</v>
      </c>
      <c r="Q66" s="63">
        <f>-('Base-case'!I18-Q20)</f>
        <v>0</v>
      </c>
      <c r="R66" s="63">
        <f>-('Base-case'!I18-R20)</f>
        <v>0</v>
      </c>
      <c r="S66" s="63">
        <f>-('Base-case'!I18-S20)</f>
        <v>0</v>
      </c>
      <c r="T66" s="63">
        <f>-('Base-case'!J18-T20)</f>
        <v>0</v>
      </c>
      <c r="U66" s="63">
        <f>-('Base-case'!J18-U20)</f>
        <v>0</v>
      </c>
      <c r="V66" s="63">
        <f>-('Base-case'!J18-V20)</f>
        <v>0</v>
      </c>
      <c r="W66" s="63">
        <f>-('Base-case'!K18-W20)</f>
        <v>0</v>
      </c>
      <c r="X66" s="63">
        <f>-('Base-case'!K18-X20)</f>
        <v>0</v>
      </c>
      <c r="Y66" s="63">
        <f>-('Base-case'!K18-Y20)</f>
        <v>0</v>
      </c>
      <c r="Z66" s="63">
        <f>-('Base-case'!L18-Z20)</f>
        <v>0</v>
      </c>
      <c r="AA66" s="63">
        <f>-('Base-case'!L18-AA20)</f>
        <v>0</v>
      </c>
      <c r="AB66" s="63">
        <f>-('Base-case'!L18-AB20)</f>
        <v>0</v>
      </c>
      <c r="AC66" s="63">
        <f>-('Base-case'!M18-AC20)</f>
        <v>0</v>
      </c>
      <c r="AD66" s="63">
        <f>-('Base-case'!M18-AD20)</f>
        <v>0</v>
      </c>
      <c r="AE66" s="63">
        <f>-('Base-case'!M18-AE20)</f>
        <v>0</v>
      </c>
      <c r="AF66" s="63">
        <f>-('Base-case'!N18-AF20)</f>
        <v>0</v>
      </c>
      <c r="AG66" s="63">
        <f>-('Base-case'!N18-AG20)</f>
        <v>0</v>
      </c>
      <c r="AH66" s="63">
        <f>-('Base-case'!N18-AH20)</f>
        <v>0</v>
      </c>
      <c r="AI66" s="63">
        <f>-('Base-case'!O18-AI20)</f>
        <v>0</v>
      </c>
      <c r="AJ66" s="63">
        <f>-('Base-case'!O18-AJ20)</f>
        <v>0</v>
      </c>
      <c r="AK66" s="63">
        <f>-('Base-case'!O18-AK20)</f>
        <v>0</v>
      </c>
      <c r="AL66" s="63">
        <f>-('Base-case'!P18-AL20)</f>
        <v>0</v>
      </c>
      <c r="AM66" s="63">
        <f>-('Base-case'!P18-AM20)</f>
        <v>0</v>
      </c>
      <c r="AN66" s="63">
        <f>-('Base-case'!P18-AN20)</f>
        <v>0</v>
      </c>
      <c r="AO66" s="63">
        <f>-('Base-case'!Q18-AO20)</f>
        <v>0</v>
      </c>
      <c r="AP66" s="63">
        <f>-('Base-case'!Q18-AP20)</f>
        <v>0</v>
      </c>
      <c r="AQ66" s="63">
        <f>-('Base-case'!Q18-AQ20)</f>
        <v>0</v>
      </c>
      <c r="AR66" s="63">
        <f>-('Base-case'!R18-AR20)</f>
        <v>0</v>
      </c>
      <c r="AS66" s="63">
        <f>-('Base-case'!R18-AS20)</f>
        <v>0</v>
      </c>
      <c r="AT66" s="63">
        <f>-('Base-case'!R18-AT20)</f>
        <v>0</v>
      </c>
      <c r="AU66" s="63">
        <f>-('Base-case'!S18-AU20)</f>
        <v>0</v>
      </c>
      <c r="AV66" s="63">
        <f>-('Base-case'!S18-AV20)</f>
        <v>0</v>
      </c>
      <c r="AW66" s="64">
        <f>-('Base-case'!S18-AW20)</f>
        <v>0</v>
      </c>
    </row>
    <row r="67" spans="1:49" ht="24.75" customHeight="1" x14ac:dyDescent="0.25">
      <c r="A67" s="430"/>
      <c r="B67" s="443"/>
      <c r="C67" s="350"/>
      <c r="D67" s="133" t="s">
        <v>25</v>
      </c>
      <c r="E67" s="139">
        <f>E66*$E$4</f>
        <v>0</v>
      </c>
      <c r="F67" s="63">
        <f>F66*$E$4</f>
        <v>0</v>
      </c>
      <c r="G67" s="63">
        <f>G66*$E$4</f>
        <v>0</v>
      </c>
      <c r="H67" s="63">
        <f>H66*$H$4</f>
        <v>0</v>
      </c>
      <c r="I67" s="63">
        <f>I66*$H$4</f>
        <v>0</v>
      </c>
      <c r="J67" s="63">
        <f>J66*$H$4</f>
        <v>0</v>
      </c>
      <c r="K67" s="63">
        <f>K66*$K$4</f>
        <v>0</v>
      </c>
      <c r="L67" s="63">
        <f>L66*$K$4</f>
        <v>0</v>
      </c>
      <c r="M67" s="63">
        <f>M66*$K$4</f>
        <v>0</v>
      </c>
      <c r="N67" s="63">
        <f>N66*$N$4</f>
        <v>0</v>
      </c>
      <c r="O67" s="63">
        <f>O66*$N$4</f>
        <v>0</v>
      </c>
      <c r="P67" s="63">
        <f>P66*$N$4</f>
        <v>0</v>
      </c>
      <c r="Q67" s="63">
        <f>Q66*$Q$4</f>
        <v>0</v>
      </c>
      <c r="R67" s="63">
        <f>R66*$Q$4</f>
        <v>0</v>
      </c>
      <c r="S67" s="63">
        <f>S66*$Q$4</f>
        <v>0</v>
      </c>
      <c r="T67" s="63">
        <f>T66*$T$4</f>
        <v>0</v>
      </c>
      <c r="U67" s="63">
        <f>U66*$T$4</f>
        <v>0</v>
      </c>
      <c r="V67" s="63">
        <f>V66*$T$4</f>
        <v>0</v>
      </c>
      <c r="W67" s="63">
        <f>W66*$W$4</f>
        <v>0</v>
      </c>
      <c r="X67" s="63">
        <f>X66*$W$4</f>
        <v>0</v>
      </c>
      <c r="Y67" s="63">
        <f>Y66*$W$4</f>
        <v>0</v>
      </c>
      <c r="Z67" s="63">
        <f>Z66*$Z$4</f>
        <v>0</v>
      </c>
      <c r="AA67" s="63">
        <f>AA66*$Z$4</f>
        <v>0</v>
      </c>
      <c r="AB67" s="63">
        <f>AB66*$Z$4</f>
        <v>0</v>
      </c>
      <c r="AC67" s="63">
        <f>AC66*$AC$4</f>
        <v>0</v>
      </c>
      <c r="AD67" s="63">
        <f>AD66*$AC$4</f>
        <v>0</v>
      </c>
      <c r="AE67" s="63">
        <f>AE66*$AC$4</f>
        <v>0</v>
      </c>
      <c r="AF67" s="63">
        <f>AF66*$AF$4</f>
        <v>0</v>
      </c>
      <c r="AG67" s="63">
        <f>AG66*$AF$4</f>
        <v>0</v>
      </c>
      <c r="AH67" s="63">
        <f>AH66*$AF$4</f>
        <v>0</v>
      </c>
      <c r="AI67" s="63">
        <f>AI66*$AI$4</f>
        <v>0</v>
      </c>
      <c r="AJ67" s="63">
        <f>AJ66*$AI$4</f>
        <v>0</v>
      </c>
      <c r="AK67" s="63">
        <f>AK66*$AI$4</f>
        <v>0</v>
      </c>
      <c r="AL67" s="63">
        <f>AL66*$AL$4</f>
        <v>0</v>
      </c>
      <c r="AM67" s="63">
        <f>AM66*$AL$4</f>
        <v>0</v>
      </c>
      <c r="AN67" s="63">
        <f>AN66*$AL$4</f>
        <v>0</v>
      </c>
      <c r="AO67" s="63">
        <f>AO66*$AO$4</f>
        <v>0</v>
      </c>
      <c r="AP67" s="63">
        <f>AP66*$AO$4</f>
        <v>0</v>
      </c>
      <c r="AQ67" s="63">
        <f>AQ66*$AO$4</f>
        <v>0</v>
      </c>
      <c r="AR67" s="63">
        <f>AR66*$AR$4</f>
        <v>0</v>
      </c>
      <c r="AS67" s="63">
        <f>AS66*$AR$4</f>
        <v>0</v>
      </c>
      <c r="AT67" s="63">
        <f>AT66*$AR$4</f>
        <v>0</v>
      </c>
      <c r="AU67" s="63">
        <f>AU66*$AU$4</f>
        <v>0</v>
      </c>
      <c r="AV67" s="63">
        <f>AV66*$AU$4</f>
        <v>0</v>
      </c>
      <c r="AW67" s="64">
        <f>AW66*$AU$4</f>
        <v>0</v>
      </c>
    </row>
    <row r="68" spans="1:49" ht="24.75" customHeight="1" thickBot="1" x14ac:dyDescent="0.3">
      <c r="A68" s="430"/>
      <c r="B68" s="444"/>
      <c r="C68" s="372"/>
      <c r="D68" s="165" t="s">
        <v>92</v>
      </c>
      <c r="E68" s="141" t="str">
        <f>IFERROR(100*E66/'Base-case'!E18,"")</f>
        <v/>
      </c>
      <c r="F68" s="73" t="str">
        <f>IFERROR(100*F66/'Base-case'!E18,"")</f>
        <v/>
      </c>
      <c r="G68" s="73" t="str">
        <f>IFERROR(100*G66/'Base-case'!E18,"")</f>
        <v/>
      </c>
      <c r="H68" s="73" t="str">
        <f>IFERROR(100*H66/'Base-case'!F18,"")</f>
        <v/>
      </c>
      <c r="I68" s="73" t="str">
        <f>IFERROR(100*I66/'Base-case'!F18,"")</f>
        <v/>
      </c>
      <c r="J68" s="73" t="str">
        <f>IFERROR(100*J66/'Base-case'!F18,"")</f>
        <v/>
      </c>
      <c r="K68" s="73" t="str">
        <f>IFERROR(100*K66/'Base-case'!G18,"")</f>
        <v/>
      </c>
      <c r="L68" s="73" t="str">
        <f>IFERROR(100*L66/'Base-case'!G18,"")</f>
        <v/>
      </c>
      <c r="M68" s="73" t="str">
        <f>IFERROR(100*M66/'Base-case'!G18,"")</f>
        <v/>
      </c>
      <c r="N68" s="73" t="str">
        <f>IFERROR(100*N66/'Base-case'!H18,"")</f>
        <v/>
      </c>
      <c r="O68" s="73" t="str">
        <f>IFERROR(100*O66/'Base-case'!H18,"")</f>
        <v/>
      </c>
      <c r="P68" s="73" t="str">
        <f>IFERROR(100*P66/'Base-case'!H18,"")</f>
        <v/>
      </c>
      <c r="Q68" s="73" t="str">
        <f>IFERROR(100*Q66/'Base-case'!I18,"")</f>
        <v/>
      </c>
      <c r="R68" s="73" t="str">
        <f>IFERROR(100*R66/'Base-case'!I18,"")</f>
        <v/>
      </c>
      <c r="S68" s="73" t="str">
        <f>IFERROR(100*S66/'Base-case'!I18,"")</f>
        <v/>
      </c>
      <c r="T68" s="73" t="str">
        <f>IFERROR(100*T66/'Base-case'!J18,"")</f>
        <v/>
      </c>
      <c r="U68" s="73" t="str">
        <f>IFERROR(100*U66/'Base-case'!J18,"")</f>
        <v/>
      </c>
      <c r="V68" s="73" t="str">
        <f>IFERROR(100*V66/'Base-case'!J18,"")</f>
        <v/>
      </c>
      <c r="W68" s="73" t="str">
        <f>IFERROR(100*W66/'Base-case'!K18,"")</f>
        <v/>
      </c>
      <c r="X68" s="73" t="str">
        <f>IFERROR(100*X66/'Base-case'!K18,"")</f>
        <v/>
      </c>
      <c r="Y68" s="73" t="str">
        <f>IFERROR(100*Y66/'Base-case'!K18,"")</f>
        <v/>
      </c>
      <c r="Z68" s="73" t="str">
        <f>IFERROR(100*Z66/'Base-case'!L18,"")</f>
        <v/>
      </c>
      <c r="AA68" s="73" t="str">
        <f>IFERROR(100*AA66/'Base-case'!L18,"")</f>
        <v/>
      </c>
      <c r="AB68" s="73" t="str">
        <f>IFERROR(100*AB66/'Base-case'!L18,"")</f>
        <v/>
      </c>
      <c r="AC68" s="73" t="str">
        <f>IFERROR(100*AC66/'Base-case'!M18,"")</f>
        <v/>
      </c>
      <c r="AD68" s="73" t="str">
        <f>IFERROR(100*AD66/'Base-case'!M18,"")</f>
        <v/>
      </c>
      <c r="AE68" s="73" t="str">
        <f>IFERROR(100*AE66/'Base-case'!M18,"")</f>
        <v/>
      </c>
      <c r="AF68" s="73" t="str">
        <f>IFERROR(100*AF66/'Base-case'!N18,"")</f>
        <v/>
      </c>
      <c r="AG68" s="73" t="str">
        <f>IFERROR(100*AG66/'Base-case'!N18,"")</f>
        <v/>
      </c>
      <c r="AH68" s="73" t="str">
        <f>IFERROR(100*AH66/'Base-case'!N18,"")</f>
        <v/>
      </c>
      <c r="AI68" s="73" t="str">
        <f>IFERROR(100*AI66/'Base-case'!O18,"")</f>
        <v/>
      </c>
      <c r="AJ68" s="73" t="str">
        <f>IFERROR(100*AJ66/'Base-case'!O18,"")</f>
        <v/>
      </c>
      <c r="AK68" s="73" t="str">
        <f>IFERROR(100*AK66/'Base-case'!O18,"")</f>
        <v/>
      </c>
      <c r="AL68" s="73" t="str">
        <f>IFERROR(100*AL66/'Base-case'!P18,"")</f>
        <v/>
      </c>
      <c r="AM68" s="73" t="str">
        <f>IFERROR(100*AM66/'Base-case'!P18,"")</f>
        <v/>
      </c>
      <c r="AN68" s="73" t="str">
        <f>IFERROR(100*AN66/'Base-case'!P18,"")</f>
        <v/>
      </c>
      <c r="AO68" s="73" t="str">
        <f>IFERROR(100*AO66/'Base-case'!Q18,"")</f>
        <v/>
      </c>
      <c r="AP68" s="73" t="str">
        <f>IFERROR(100*AP66/'Base-case'!Q18,"")</f>
        <v/>
      </c>
      <c r="AQ68" s="73" t="str">
        <f>IFERROR(100*AQ66/'Base-case'!Q18,"")</f>
        <v/>
      </c>
      <c r="AR68" s="73" t="str">
        <f>IFERROR(100*AR66/'Base-case'!R18,"")</f>
        <v/>
      </c>
      <c r="AS68" s="73" t="str">
        <f>IFERROR(100*AS66/'Base-case'!R18,"")</f>
        <v/>
      </c>
      <c r="AT68" s="73" t="str">
        <f>IFERROR(100*AT66/'Base-case'!R18,"")</f>
        <v/>
      </c>
      <c r="AU68" s="73" t="str">
        <f>IFERROR(100*AU66/'Base-case'!S18,"")</f>
        <v/>
      </c>
      <c r="AV68" s="73" t="str">
        <f>IFERROR(100*AV66/'Base-case'!S18,"")</f>
        <v/>
      </c>
      <c r="AW68" s="74" t="str">
        <f>IFERROR(100*AW66/'Base-case'!S18,"")</f>
        <v/>
      </c>
    </row>
    <row r="69" spans="1:49" ht="24.75" customHeight="1" x14ac:dyDescent="0.25">
      <c r="A69" s="430"/>
      <c r="B69" s="442" t="s">
        <v>88</v>
      </c>
      <c r="C69" s="349" t="s">
        <v>174</v>
      </c>
      <c r="D69" s="163" t="s">
        <v>160</v>
      </c>
      <c r="E69" s="138">
        <f>'Base-case'!E21-E23</f>
        <v>0</v>
      </c>
      <c r="F69" s="71">
        <f>'Base-case'!E21-F23</f>
        <v>0</v>
      </c>
      <c r="G69" s="71">
        <f>'Base-case'!E21-G23</f>
        <v>0</v>
      </c>
      <c r="H69" s="71">
        <f>'Base-case'!F21-H23</f>
        <v>0</v>
      </c>
      <c r="I69" s="71">
        <f>'Base-case'!F21-I23</f>
        <v>0</v>
      </c>
      <c r="J69" s="71">
        <f>'Base-case'!F21-J23</f>
        <v>0</v>
      </c>
      <c r="K69" s="71">
        <f>'Base-case'!G21-K23</f>
        <v>0</v>
      </c>
      <c r="L69" s="71">
        <f>'Base-case'!G21-L23</f>
        <v>0</v>
      </c>
      <c r="M69" s="71">
        <f>'Base-case'!G21-M23</f>
        <v>0</v>
      </c>
      <c r="N69" s="71">
        <f>'Base-case'!H21-N23</f>
        <v>0</v>
      </c>
      <c r="O69" s="71">
        <f>'Base-case'!H21-O23</f>
        <v>0</v>
      </c>
      <c r="P69" s="71">
        <f>'Base-case'!H21-P23</f>
        <v>0</v>
      </c>
      <c r="Q69" s="71">
        <f>'Base-case'!I21-Q23</f>
        <v>0</v>
      </c>
      <c r="R69" s="71">
        <f>'Base-case'!I21-R23</f>
        <v>0</v>
      </c>
      <c r="S69" s="71">
        <f>'Base-case'!I21-S23</f>
        <v>0</v>
      </c>
      <c r="T69" s="71">
        <f>'Base-case'!J21-T23</f>
        <v>0</v>
      </c>
      <c r="U69" s="71">
        <f>'Base-case'!J21-U23</f>
        <v>0</v>
      </c>
      <c r="V69" s="71">
        <f>'Base-case'!J21-V23</f>
        <v>0</v>
      </c>
      <c r="W69" s="71">
        <f>'Base-case'!K21-W23</f>
        <v>0</v>
      </c>
      <c r="X69" s="71">
        <f>'Base-case'!K21-X23</f>
        <v>0</v>
      </c>
      <c r="Y69" s="71">
        <f>'Base-case'!K21-Y23</f>
        <v>0</v>
      </c>
      <c r="Z69" s="71">
        <f>'Base-case'!L21-Z23</f>
        <v>0</v>
      </c>
      <c r="AA69" s="71">
        <f>'Base-case'!L21-AA23</f>
        <v>0</v>
      </c>
      <c r="AB69" s="71">
        <f>'Base-case'!L21-AB23</f>
        <v>0</v>
      </c>
      <c r="AC69" s="71">
        <f>'Base-case'!M21-AC23</f>
        <v>0</v>
      </c>
      <c r="AD69" s="71">
        <f>'Base-case'!M21-AD23</f>
        <v>0</v>
      </c>
      <c r="AE69" s="71">
        <f>'Base-case'!M21-AE23</f>
        <v>0</v>
      </c>
      <c r="AF69" s="71">
        <f>'Base-case'!N21-AF23</f>
        <v>0</v>
      </c>
      <c r="AG69" s="71">
        <f>'Base-case'!N21-AG23</f>
        <v>0</v>
      </c>
      <c r="AH69" s="71">
        <f>'Base-case'!N21-AH23</f>
        <v>0</v>
      </c>
      <c r="AI69" s="71">
        <f>'Base-case'!O21-AI23</f>
        <v>0</v>
      </c>
      <c r="AJ69" s="71">
        <f>'Base-case'!O21-AJ23</f>
        <v>0</v>
      </c>
      <c r="AK69" s="71">
        <f>'Base-case'!O21-AK23</f>
        <v>0</v>
      </c>
      <c r="AL69" s="71">
        <f>'Base-case'!P21-AL23</f>
        <v>0</v>
      </c>
      <c r="AM69" s="71">
        <f>'Base-case'!P21-AM23</f>
        <v>0</v>
      </c>
      <c r="AN69" s="71">
        <f>'Base-case'!P21-AN23</f>
        <v>0</v>
      </c>
      <c r="AO69" s="71">
        <f>'Base-case'!Q21-AO23</f>
        <v>0</v>
      </c>
      <c r="AP69" s="71">
        <f>'Base-case'!Q21-AP23</f>
        <v>0</v>
      </c>
      <c r="AQ69" s="71">
        <f>'Base-case'!Q21-AQ23</f>
        <v>0</v>
      </c>
      <c r="AR69" s="71">
        <f>'Base-case'!R21-AR23</f>
        <v>0</v>
      </c>
      <c r="AS69" s="71">
        <f>'Base-case'!R21-AS23</f>
        <v>0</v>
      </c>
      <c r="AT69" s="71">
        <f>'Base-case'!R21-AT23</f>
        <v>0</v>
      </c>
      <c r="AU69" s="71">
        <f>'Base-case'!S21-AU23</f>
        <v>0</v>
      </c>
      <c r="AV69" s="71">
        <f>'Base-case'!S21-AV23</f>
        <v>0</v>
      </c>
      <c r="AW69" s="72">
        <f>'Base-case'!S21-AW23</f>
        <v>0</v>
      </c>
    </row>
    <row r="70" spans="1:49" ht="24.75" customHeight="1" x14ac:dyDescent="0.25">
      <c r="A70" s="430"/>
      <c r="B70" s="443"/>
      <c r="C70" s="350"/>
      <c r="D70" s="134" t="s">
        <v>26</v>
      </c>
      <c r="E70" s="139">
        <f>E69*$E$4</f>
        <v>0</v>
      </c>
      <c r="F70" s="63">
        <f>F69*$E$4</f>
        <v>0</v>
      </c>
      <c r="G70" s="63">
        <f>G69*$E$4</f>
        <v>0</v>
      </c>
      <c r="H70" s="63">
        <f>H69*$H$4</f>
        <v>0</v>
      </c>
      <c r="I70" s="63">
        <f>I69*$H$4</f>
        <v>0</v>
      </c>
      <c r="J70" s="63">
        <f>J69*$H$4</f>
        <v>0</v>
      </c>
      <c r="K70" s="63">
        <f>K69*$K$4</f>
        <v>0</v>
      </c>
      <c r="L70" s="63">
        <f>L69*$K$4</f>
        <v>0</v>
      </c>
      <c r="M70" s="63">
        <f>M69*$K$4</f>
        <v>0</v>
      </c>
      <c r="N70" s="63">
        <f>N69*$N$4</f>
        <v>0</v>
      </c>
      <c r="O70" s="63">
        <f>O69*$N$4</f>
        <v>0</v>
      </c>
      <c r="P70" s="63">
        <f>P69*$N$4</f>
        <v>0</v>
      </c>
      <c r="Q70" s="63">
        <f>Q69*$Q$4</f>
        <v>0</v>
      </c>
      <c r="R70" s="63">
        <f>R69*$Q$4</f>
        <v>0</v>
      </c>
      <c r="S70" s="63">
        <f>S69*$Q$4</f>
        <v>0</v>
      </c>
      <c r="T70" s="63">
        <f>T69*$T$4</f>
        <v>0</v>
      </c>
      <c r="U70" s="63">
        <f>U69*$T$4</f>
        <v>0</v>
      </c>
      <c r="V70" s="63">
        <f>V69*$T$4</f>
        <v>0</v>
      </c>
      <c r="W70" s="63">
        <f>W69*$W$4</f>
        <v>0</v>
      </c>
      <c r="X70" s="63">
        <f>X69*$W$4</f>
        <v>0</v>
      </c>
      <c r="Y70" s="63">
        <f>Y69*$W$4</f>
        <v>0</v>
      </c>
      <c r="Z70" s="63">
        <f>Z69*$Z$4</f>
        <v>0</v>
      </c>
      <c r="AA70" s="63">
        <f>AA69*$Z$4</f>
        <v>0</v>
      </c>
      <c r="AB70" s="63">
        <f>AB69*$Z$4</f>
        <v>0</v>
      </c>
      <c r="AC70" s="63">
        <f>AC69*$AC$4</f>
        <v>0</v>
      </c>
      <c r="AD70" s="63">
        <f>AD69*$AC$4</f>
        <v>0</v>
      </c>
      <c r="AE70" s="63">
        <f>AE69*$AC$4</f>
        <v>0</v>
      </c>
      <c r="AF70" s="63">
        <f>AF69*$AF$4</f>
        <v>0</v>
      </c>
      <c r="AG70" s="63">
        <f>AG69*$AF$4</f>
        <v>0</v>
      </c>
      <c r="AH70" s="63">
        <f>AH69*$AF$4</f>
        <v>0</v>
      </c>
      <c r="AI70" s="63">
        <f>AI69*$AI$4</f>
        <v>0</v>
      </c>
      <c r="AJ70" s="63">
        <f>AJ69*$AI$4</f>
        <v>0</v>
      </c>
      <c r="AK70" s="63">
        <f>AK69*$AI$4</f>
        <v>0</v>
      </c>
      <c r="AL70" s="63">
        <f>AL69*$AL$4</f>
        <v>0</v>
      </c>
      <c r="AM70" s="63">
        <f>AM69*$AL$4</f>
        <v>0</v>
      </c>
      <c r="AN70" s="63">
        <f>AN69*$AL$4</f>
        <v>0</v>
      </c>
      <c r="AO70" s="63">
        <f>AO69*$AO$4</f>
        <v>0</v>
      </c>
      <c r="AP70" s="63">
        <f>AP69*$AO$4</f>
        <v>0</v>
      </c>
      <c r="AQ70" s="63">
        <f>AQ69*$AO$4</f>
        <v>0</v>
      </c>
      <c r="AR70" s="63">
        <f>AR69*$AR$4</f>
        <v>0</v>
      </c>
      <c r="AS70" s="63">
        <f>AS69*$AR$4</f>
        <v>0</v>
      </c>
      <c r="AT70" s="63">
        <f>AT69*$AR$4</f>
        <v>0</v>
      </c>
      <c r="AU70" s="63">
        <f>AU69*$AU$4</f>
        <v>0</v>
      </c>
      <c r="AV70" s="63">
        <f>AV69*$AU$4</f>
        <v>0</v>
      </c>
      <c r="AW70" s="64">
        <f>AW69*$AU$4</f>
        <v>0</v>
      </c>
    </row>
    <row r="71" spans="1:49" ht="24.75" customHeight="1" x14ac:dyDescent="0.25">
      <c r="A71" s="430"/>
      <c r="B71" s="443"/>
      <c r="C71" s="350"/>
      <c r="D71" s="134" t="s">
        <v>92</v>
      </c>
      <c r="E71" s="139" t="str">
        <f>IFERROR(100*E69/'Base-case'!E21,"")</f>
        <v/>
      </c>
      <c r="F71" s="63" t="str">
        <f>IFERROR(100*F69/'Base-case'!E21,"")</f>
        <v/>
      </c>
      <c r="G71" s="63" t="str">
        <f>IFERROR(100*G69/'Base-case'!E21,"")</f>
        <v/>
      </c>
      <c r="H71" s="63" t="str">
        <f>IFERROR(100*H69/'Base-case'!F21,"")</f>
        <v/>
      </c>
      <c r="I71" s="63" t="str">
        <f>IFERROR(100*I69/'Base-case'!F21,"")</f>
        <v/>
      </c>
      <c r="J71" s="63" t="str">
        <f>IFERROR(100*J69/'Base-case'!F21,"")</f>
        <v/>
      </c>
      <c r="K71" s="63" t="str">
        <f>IFERROR(100*K69/'Base-case'!G21,"")</f>
        <v/>
      </c>
      <c r="L71" s="63" t="str">
        <f>IFERROR(100*L69/'Base-case'!G21,"")</f>
        <v/>
      </c>
      <c r="M71" s="63" t="str">
        <f>IFERROR(100*M69/'Base-case'!G21,"")</f>
        <v/>
      </c>
      <c r="N71" s="63" t="str">
        <f>IFERROR(100*N69/'Base-case'!H21,"")</f>
        <v/>
      </c>
      <c r="O71" s="63" t="str">
        <f>IFERROR(100*O69/'Base-case'!H21,"")</f>
        <v/>
      </c>
      <c r="P71" s="63" t="str">
        <f>IFERROR(100*P69/'Base-case'!H21,"")</f>
        <v/>
      </c>
      <c r="Q71" s="63" t="str">
        <f>IFERROR(100*Q69/'Base-case'!I21,"")</f>
        <v/>
      </c>
      <c r="R71" s="63" t="str">
        <f>IFERROR(100*R69/'Base-case'!I21,"")</f>
        <v/>
      </c>
      <c r="S71" s="63" t="str">
        <f>IFERROR(100*S69/'Base-case'!I21,"")</f>
        <v/>
      </c>
      <c r="T71" s="63" t="str">
        <f>IFERROR(100*T69/'Base-case'!J21,"")</f>
        <v/>
      </c>
      <c r="U71" s="63" t="str">
        <f>IFERROR(100*U69/'Base-case'!J21,"")</f>
        <v/>
      </c>
      <c r="V71" s="63" t="str">
        <f>IFERROR(100*V69/'Base-case'!J21,"")</f>
        <v/>
      </c>
      <c r="W71" s="63" t="str">
        <f>IFERROR(100*W69/'Base-case'!K21,"")</f>
        <v/>
      </c>
      <c r="X71" s="63" t="str">
        <f>IFERROR(100*X69/'Base-case'!K21,"")</f>
        <v/>
      </c>
      <c r="Y71" s="63" t="str">
        <f>IFERROR(100*Y69/'Base-case'!K21,"")</f>
        <v/>
      </c>
      <c r="Z71" s="63" t="str">
        <f>IFERROR(100*Z69/'Base-case'!L21,"")</f>
        <v/>
      </c>
      <c r="AA71" s="63" t="str">
        <f>IFERROR(100*AA69/'Base-case'!L21,"")</f>
        <v/>
      </c>
      <c r="AB71" s="63" t="str">
        <f>IFERROR(100*AB69/'Base-case'!L21,"")</f>
        <v/>
      </c>
      <c r="AC71" s="63" t="str">
        <f>IFERROR(100*AC69/'Base-case'!M21,"")</f>
        <v/>
      </c>
      <c r="AD71" s="63" t="str">
        <f>IFERROR(100*AD69/'Base-case'!M21,"")</f>
        <v/>
      </c>
      <c r="AE71" s="63" t="str">
        <f>IFERROR(100*AE69/'Base-case'!M21,"")</f>
        <v/>
      </c>
      <c r="AF71" s="63" t="str">
        <f>IFERROR(100*AF69/'Base-case'!N21,"")</f>
        <v/>
      </c>
      <c r="AG71" s="63" t="str">
        <f>IFERROR(100*AG69/'Base-case'!N21,"")</f>
        <v/>
      </c>
      <c r="AH71" s="63" t="str">
        <f>IFERROR(100*AH69/'Base-case'!N21,"")</f>
        <v/>
      </c>
      <c r="AI71" s="63" t="str">
        <f>IFERROR(100*AI69/'Base-case'!O21,"")</f>
        <v/>
      </c>
      <c r="AJ71" s="63" t="str">
        <f>IFERROR(100*AJ69/'Base-case'!O21,"")</f>
        <v/>
      </c>
      <c r="AK71" s="63" t="str">
        <f>IFERROR(100*AK69/'Base-case'!O21,"")</f>
        <v/>
      </c>
      <c r="AL71" s="63" t="str">
        <f>IFERROR(100*AL69/'Base-case'!P21,"")</f>
        <v/>
      </c>
      <c r="AM71" s="63" t="str">
        <f>IFERROR(100*AM69/'Base-case'!P21,"")</f>
        <v/>
      </c>
      <c r="AN71" s="63" t="str">
        <f>IFERROR(100*AN69/'Base-case'!P21,"")</f>
        <v/>
      </c>
      <c r="AO71" s="63" t="str">
        <f>IFERROR(100*AO69/'Base-case'!Q21,"")</f>
        <v/>
      </c>
      <c r="AP71" s="63" t="str">
        <f>IFERROR(100*AP69/'Base-case'!Q21,"")</f>
        <v/>
      </c>
      <c r="AQ71" s="63" t="str">
        <f>IFERROR(100*AQ69/'Base-case'!Q21,"")</f>
        <v/>
      </c>
      <c r="AR71" s="63" t="str">
        <f>IFERROR(100*AR69/'Base-case'!R21,"")</f>
        <v/>
      </c>
      <c r="AS71" s="63" t="str">
        <f>IFERROR(100*AS69/'Base-case'!R21,"")</f>
        <v/>
      </c>
      <c r="AT71" s="63" t="str">
        <f>IFERROR(100*AT69/'Base-case'!R21,"")</f>
        <v/>
      </c>
      <c r="AU71" s="63" t="str">
        <f>IFERROR(100*AU69/'Base-case'!S21,"")</f>
        <v/>
      </c>
      <c r="AV71" s="63" t="str">
        <f>IFERROR(100*AV69/'Base-case'!S21,"")</f>
        <v/>
      </c>
      <c r="AW71" s="64" t="str">
        <f>IFERROR(100*AW69/'Base-case'!S21,"")</f>
        <v/>
      </c>
    </row>
    <row r="72" spans="1:49" ht="24.75" customHeight="1" x14ac:dyDescent="0.25">
      <c r="A72" s="430"/>
      <c r="B72" s="443"/>
      <c r="C72" s="350" t="s">
        <v>175</v>
      </c>
      <c r="D72" s="134" t="s">
        <v>160</v>
      </c>
      <c r="E72" s="139">
        <f>'Base-case'!E23-E25</f>
        <v>0</v>
      </c>
      <c r="F72" s="63">
        <f>'Base-case'!E23-F25</f>
        <v>0</v>
      </c>
      <c r="G72" s="63">
        <f>'Base-case'!E23-G25</f>
        <v>0</v>
      </c>
      <c r="H72" s="63">
        <f>'Base-case'!F23-H25</f>
        <v>0</v>
      </c>
      <c r="I72" s="63">
        <f>'Base-case'!F23-I25</f>
        <v>0</v>
      </c>
      <c r="J72" s="63">
        <f>'Base-case'!F23-J25</f>
        <v>0</v>
      </c>
      <c r="K72" s="63">
        <f>'Base-case'!G23-K25</f>
        <v>0</v>
      </c>
      <c r="L72" s="63">
        <f>'Base-case'!G23-L25</f>
        <v>0</v>
      </c>
      <c r="M72" s="63">
        <f>'Base-case'!G23-M25</f>
        <v>0</v>
      </c>
      <c r="N72" s="63">
        <f>'Base-case'!H23-N25</f>
        <v>0</v>
      </c>
      <c r="O72" s="63">
        <f>'Base-case'!H23-O25</f>
        <v>0</v>
      </c>
      <c r="P72" s="63">
        <f>'Base-case'!H23-P25</f>
        <v>0</v>
      </c>
      <c r="Q72" s="63">
        <f>'Base-case'!I23-Q25</f>
        <v>0</v>
      </c>
      <c r="R72" s="63">
        <f>'Base-case'!I23-R25</f>
        <v>0</v>
      </c>
      <c r="S72" s="63">
        <f>'Base-case'!I23-S25</f>
        <v>0</v>
      </c>
      <c r="T72" s="63">
        <f>'Base-case'!J23-T25</f>
        <v>0</v>
      </c>
      <c r="U72" s="63">
        <f>'Base-case'!J23-U25</f>
        <v>0</v>
      </c>
      <c r="V72" s="63">
        <f>'Base-case'!J23-V25</f>
        <v>0</v>
      </c>
      <c r="W72" s="63">
        <f>'Base-case'!K23-W25</f>
        <v>0</v>
      </c>
      <c r="X72" s="63">
        <f>'Base-case'!K23-X25</f>
        <v>0</v>
      </c>
      <c r="Y72" s="63">
        <f>'Base-case'!K23-Y25</f>
        <v>0</v>
      </c>
      <c r="Z72" s="63">
        <f>'Base-case'!L23-Z25</f>
        <v>0</v>
      </c>
      <c r="AA72" s="63">
        <f>'Base-case'!L23-AA25</f>
        <v>0</v>
      </c>
      <c r="AB72" s="63">
        <f>'Base-case'!L23-AB25</f>
        <v>0</v>
      </c>
      <c r="AC72" s="63">
        <f>'Base-case'!M23-AC25</f>
        <v>0</v>
      </c>
      <c r="AD72" s="63">
        <f>'Base-case'!M23-AD25</f>
        <v>0</v>
      </c>
      <c r="AE72" s="63">
        <f>'Base-case'!M23-AE25</f>
        <v>0</v>
      </c>
      <c r="AF72" s="63">
        <f>'Base-case'!N23-AF25</f>
        <v>0</v>
      </c>
      <c r="AG72" s="63">
        <f>'Base-case'!N23-AG25</f>
        <v>0</v>
      </c>
      <c r="AH72" s="63">
        <f>'Base-case'!N23-AH25</f>
        <v>0</v>
      </c>
      <c r="AI72" s="63">
        <f>'Base-case'!O23-AI25</f>
        <v>0</v>
      </c>
      <c r="AJ72" s="63">
        <f>'Base-case'!O23-AJ25</f>
        <v>0</v>
      </c>
      <c r="AK72" s="63">
        <f>'Base-case'!O23-AK25</f>
        <v>0</v>
      </c>
      <c r="AL72" s="63">
        <f>'Base-case'!P23-AL25</f>
        <v>0</v>
      </c>
      <c r="AM72" s="63">
        <f>'Base-case'!P23-AM25</f>
        <v>0</v>
      </c>
      <c r="AN72" s="63">
        <f>'Base-case'!P23-AN25</f>
        <v>0</v>
      </c>
      <c r="AO72" s="63">
        <f>'Base-case'!Q23-AO25</f>
        <v>0</v>
      </c>
      <c r="AP72" s="63">
        <f>'Base-case'!Q23-AP25</f>
        <v>0</v>
      </c>
      <c r="AQ72" s="63">
        <f>'Base-case'!Q23-AQ25</f>
        <v>0</v>
      </c>
      <c r="AR72" s="63">
        <f>'Base-case'!R23-AR25</f>
        <v>0</v>
      </c>
      <c r="AS72" s="63">
        <f>'Base-case'!R23-AS25</f>
        <v>0</v>
      </c>
      <c r="AT72" s="63">
        <f>'Base-case'!R23-AT25</f>
        <v>0</v>
      </c>
      <c r="AU72" s="63">
        <f>'Base-case'!S23-AU25</f>
        <v>0</v>
      </c>
      <c r="AV72" s="63">
        <f>'Base-case'!S23-AV25</f>
        <v>0</v>
      </c>
      <c r="AW72" s="64">
        <f>'Base-case'!S23-AW25</f>
        <v>0</v>
      </c>
    </row>
    <row r="73" spans="1:49" ht="24.75" customHeight="1" x14ac:dyDescent="0.25">
      <c r="A73" s="430"/>
      <c r="B73" s="443"/>
      <c r="C73" s="350"/>
      <c r="D73" s="134" t="s">
        <v>26</v>
      </c>
      <c r="E73" s="139">
        <f>E72*$E$4</f>
        <v>0</v>
      </c>
      <c r="F73" s="63">
        <f>F72*$E$4</f>
        <v>0</v>
      </c>
      <c r="G73" s="63">
        <f>G72*$E$4</f>
        <v>0</v>
      </c>
      <c r="H73" s="63">
        <f>H72*$H$4</f>
        <v>0</v>
      </c>
      <c r="I73" s="63">
        <f>I72*$H$4</f>
        <v>0</v>
      </c>
      <c r="J73" s="63">
        <f>J72*$H$4</f>
        <v>0</v>
      </c>
      <c r="K73" s="63">
        <f>K72*$K$4</f>
        <v>0</v>
      </c>
      <c r="L73" s="63">
        <f>L72*$K$4</f>
        <v>0</v>
      </c>
      <c r="M73" s="63">
        <f>M72*$K$4</f>
        <v>0</v>
      </c>
      <c r="N73" s="63">
        <f>N72*$N$4</f>
        <v>0</v>
      </c>
      <c r="O73" s="63">
        <f>O72*$N$4</f>
        <v>0</v>
      </c>
      <c r="P73" s="63">
        <f>P72*$N$4</f>
        <v>0</v>
      </c>
      <c r="Q73" s="63">
        <f>Q72*$Q$4</f>
        <v>0</v>
      </c>
      <c r="R73" s="63">
        <f>R72*$Q$4</f>
        <v>0</v>
      </c>
      <c r="S73" s="63">
        <f>S72*$Q$4</f>
        <v>0</v>
      </c>
      <c r="T73" s="63">
        <f>T72*$T$4</f>
        <v>0</v>
      </c>
      <c r="U73" s="63">
        <f>U72*$T$4</f>
        <v>0</v>
      </c>
      <c r="V73" s="63">
        <f>V72*$T$4</f>
        <v>0</v>
      </c>
      <c r="W73" s="63">
        <f>W72*$W$4</f>
        <v>0</v>
      </c>
      <c r="X73" s="63">
        <f>X72*$W$4</f>
        <v>0</v>
      </c>
      <c r="Y73" s="63">
        <f>Y72*$W$4</f>
        <v>0</v>
      </c>
      <c r="Z73" s="63">
        <f>Z72*$Z$4</f>
        <v>0</v>
      </c>
      <c r="AA73" s="63">
        <f>AA72*$Z$4</f>
        <v>0</v>
      </c>
      <c r="AB73" s="63">
        <f>AB72*$Z$4</f>
        <v>0</v>
      </c>
      <c r="AC73" s="63">
        <f>AC72*$AC$4</f>
        <v>0</v>
      </c>
      <c r="AD73" s="63">
        <f>AD72*$AC$4</f>
        <v>0</v>
      </c>
      <c r="AE73" s="63">
        <f>AE72*$AC$4</f>
        <v>0</v>
      </c>
      <c r="AF73" s="63">
        <f>AF72*$AF$4</f>
        <v>0</v>
      </c>
      <c r="AG73" s="63">
        <f>AG72*$AF$4</f>
        <v>0</v>
      </c>
      <c r="AH73" s="63">
        <f>AH72*$AF$4</f>
        <v>0</v>
      </c>
      <c r="AI73" s="63">
        <f>AI72*$AI$4</f>
        <v>0</v>
      </c>
      <c r="AJ73" s="63">
        <f>AJ72*$AI$4</f>
        <v>0</v>
      </c>
      <c r="AK73" s="63">
        <f>AK72*$AI$4</f>
        <v>0</v>
      </c>
      <c r="AL73" s="63">
        <f>AL72*$AL$4</f>
        <v>0</v>
      </c>
      <c r="AM73" s="63">
        <f>AM72*$AL$4</f>
        <v>0</v>
      </c>
      <c r="AN73" s="63">
        <f>AN72*$AL$4</f>
        <v>0</v>
      </c>
      <c r="AO73" s="63">
        <f>AO72*$AO$4</f>
        <v>0</v>
      </c>
      <c r="AP73" s="63">
        <f>AP72*$AO$4</f>
        <v>0</v>
      </c>
      <c r="AQ73" s="63">
        <f>AQ72*$AO$4</f>
        <v>0</v>
      </c>
      <c r="AR73" s="63">
        <f>AR72*$AR$4</f>
        <v>0</v>
      </c>
      <c r="AS73" s="63">
        <f>AS72*$AR$4</f>
        <v>0</v>
      </c>
      <c r="AT73" s="63">
        <f>AT72*$AR$4</f>
        <v>0</v>
      </c>
      <c r="AU73" s="63">
        <f>AU72*$AU$4</f>
        <v>0</v>
      </c>
      <c r="AV73" s="63">
        <f>AV72*$AU$4</f>
        <v>0</v>
      </c>
      <c r="AW73" s="64">
        <f>AW72*$AU$4</f>
        <v>0</v>
      </c>
    </row>
    <row r="74" spans="1:49" ht="24.75" customHeight="1" x14ac:dyDescent="0.25">
      <c r="A74" s="430"/>
      <c r="B74" s="443"/>
      <c r="C74" s="350"/>
      <c r="D74" s="134" t="s">
        <v>92</v>
      </c>
      <c r="E74" s="139" t="str">
        <f>IFERROR(100*E72/'Base-case'!E23,"")</f>
        <v/>
      </c>
      <c r="F74" s="63" t="str">
        <f>IFERROR(100*F72/'Base-case'!E23,"")</f>
        <v/>
      </c>
      <c r="G74" s="63" t="str">
        <f>IFERROR(100*G72/'Base-case'!E23,"")</f>
        <v/>
      </c>
      <c r="H74" s="63" t="str">
        <f>IFERROR(100*H72/'Base-case'!F23,"")</f>
        <v/>
      </c>
      <c r="I74" s="63" t="str">
        <f>IFERROR(100*I72/'Base-case'!F23,"")</f>
        <v/>
      </c>
      <c r="J74" s="63" t="str">
        <f>IFERROR(100*J72/'Base-case'!F23,"")</f>
        <v/>
      </c>
      <c r="K74" s="63" t="str">
        <f>IFERROR(100*K72/'Base-case'!G23,"")</f>
        <v/>
      </c>
      <c r="L74" s="63" t="str">
        <f>IFERROR(100*L72/'Base-case'!G23,"")</f>
        <v/>
      </c>
      <c r="M74" s="63" t="str">
        <f>IFERROR(100*M72/'Base-case'!G23,"")</f>
        <v/>
      </c>
      <c r="N74" s="63" t="str">
        <f>IFERROR(100*N72/'Base-case'!H23,"")</f>
        <v/>
      </c>
      <c r="O74" s="63" t="str">
        <f>IFERROR(100*O72/'Base-case'!H23,"")</f>
        <v/>
      </c>
      <c r="P74" s="63" t="str">
        <f>IFERROR(100*P72/'Base-case'!H23,"")</f>
        <v/>
      </c>
      <c r="Q74" s="63" t="str">
        <f>IFERROR(100*Q72/'Base-case'!I23,"")</f>
        <v/>
      </c>
      <c r="R74" s="63" t="str">
        <f>IFERROR(100*R72/'Base-case'!I23,"")</f>
        <v/>
      </c>
      <c r="S74" s="63" t="str">
        <f>IFERROR(100*S72/'Base-case'!I23,"")</f>
        <v/>
      </c>
      <c r="T74" s="63" t="str">
        <f>IFERROR(100*T72/'Base-case'!J23,"")</f>
        <v/>
      </c>
      <c r="U74" s="63" t="str">
        <f>IFERROR(100*U72/'Base-case'!J23,"")</f>
        <v/>
      </c>
      <c r="V74" s="63" t="str">
        <f>IFERROR(100*V72/'Base-case'!J23,"")</f>
        <v/>
      </c>
      <c r="W74" s="63" t="str">
        <f>IFERROR(100*W72/'Base-case'!K23,"")</f>
        <v/>
      </c>
      <c r="X74" s="63" t="str">
        <f>IFERROR(100*X72/'Base-case'!K23,"")</f>
        <v/>
      </c>
      <c r="Y74" s="63" t="str">
        <f>IFERROR(100*Y72/'Base-case'!K23,"")</f>
        <v/>
      </c>
      <c r="Z74" s="63" t="str">
        <f>IFERROR(100*Z72/'Base-case'!L23,"")</f>
        <v/>
      </c>
      <c r="AA74" s="63" t="str">
        <f>IFERROR(100*AA72/'Base-case'!L23,"")</f>
        <v/>
      </c>
      <c r="AB74" s="63" t="str">
        <f>IFERROR(100*AB72/'Base-case'!L23,"")</f>
        <v/>
      </c>
      <c r="AC74" s="63" t="str">
        <f>IFERROR(100*AC72/'Base-case'!M23,"")</f>
        <v/>
      </c>
      <c r="AD74" s="63" t="str">
        <f>IFERROR(100*AD72/'Base-case'!M23,"")</f>
        <v/>
      </c>
      <c r="AE74" s="63" t="str">
        <f>IFERROR(100*AE72/'Base-case'!M23,"")</f>
        <v/>
      </c>
      <c r="AF74" s="63" t="str">
        <f>IFERROR(100*AF72/'Base-case'!N23,"")</f>
        <v/>
      </c>
      <c r="AG74" s="63" t="str">
        <f>IFERROR(100*AG72/'Base-case'!N23,"")</f>
        <v/>
      </c>
      <c r="AH74" s="63" t="str">
        <f>IFERROR(100*AH72/'Base-case'!N23,"")</f>
        <v/>
      </c>
      <c r="AI74" s="63" t="str">
        <f>IFERROR(100*AI72/'Base-case'!O23,"")</f>
        <v/>
      </c>
      <c r="AJ74" s="63" t="str">
        <f>IFERROR(100*AJ72/'Base-case'!O23,"")</f>
        <v/>
      </c>
      <c r="AK74" s="63" t="str">
        <f>IFERROR(100*AK72/'Base-case'!O23,"")</f>
        <v/>
      </c>
      <c r="AL74" s="63" t="str">
        <f>IFERROR(100*AL72/'Base-case'!P23,"")</f>
        <v/>
      </c>
      <c r="AM74" s="63" t="str">
        <f>IFERROR(100*AM72/'Base-case'!P23,"")</f>
        <v/>
      </c>
      <c r="AN74" s="63" t="str">
        <f>IFERROR(100*AN72/'Base-case'!P23,"")</f>
        <v/>
      </c>
      <c r="AO74" s="63" t="str">
        <f>IFERROR(100*AO72/'Base-case'!Q23,"")</f>
        <v/>
      </c>
      <c r="AP74" s="63" t="str">
        <f>IFERROR(100*AP72/'Base-case'!Q23,"")</f>
        <v/>
      </c>
      <c r="AQ74" s="63" t="str">
        <f>IFERROR(100*AQ72/'Base-case'!Q23,"")</f>
        <v/>
      </c>
      <c r="AR74" s="63" t="str">
        <f>IFERROR(100*AR72/'Base-case'!R23,"")</f>
        <v/>
      </c>
      <c r="AS74" s="63" t="str">
        <f>IFERROR(100*AS72/'Base-case'!R23,"")</f>
        <v/>
      </c>
      <c r="AT74" s="63" t="str">
        <f>IFERROR(100*AT72/'Base-case'!R23,"")</f>
        <v/>
      </c>
      <c r="AU74" s="63" t="str">
        <f>IFERROR(100*AU72/'Base-case'!S23,"")</f>
        <v/>
      </c>
      <c r="AV74" s="63" t="str">
        <f>IFERROR(100*AV72/'Base-case'!S23,"")</f>
        <v/>
      </c>
      <c r="AW74" s="64" t="str">
        <f>IFERROR(100*AW72/'Base-case'!S23,"")</f>
        <v/>
      </c>
    </row>
    <row r="75" spans="1:49" ht="24.75" customHeight="1" x14ac:dyDescent="0.25">
      <c r="A75" s="430"/>
      <c r="B75" s="443"/>
      <c r="C75" s="350" t="s">
        <v>176</v>
      </c>
      <c r="D75" s="134" t="s">
        <v>160</v>
      </c>
      <c r="E75" s="139">
        <f>'Base-case'!E25-E27</f>
        <v>0</v>
      </c>
      <c r="F75" s="63">
        <f>'Base-case'!E25-F27</f>
        <v>0</v>
      </c>
      <c r="G75" s="63">
        <f>'Base-case'!E25-G27</f>
        <v>0</v>
      </c>
      <c r="H75" s="63">
        <f>'Base-case'!F25-H27</f>
        <v>0</v>
      </c>
      <c r="I75" s="63">
        <f>'Base-case'!F25-I27</f>
        <v>0</v>
      </c>
      <c r="J75" s="63">
        <f>'Base-case'!F25-J27</f>
        <v>0</v>
      </c>
      <c r="K75" s="63">
        <f>'Base-case'!G25-K27</f>
        <v>0</v>
      </c>
      <c r="L75" s="63">
        <f>'Base-case'!G25-L27</f>
        <v>0</v>
      </c>
      <c r="M75" s="63">
        <f>'Base-case'!G25-M27</f>
        <v>0</v>
      </c>
      <c r="N75" s="63">
        <f>'Base-case'!H25-N27</f>
        <v>0</v>
      </c>
      <c r="O75" s="63">
        <f>'Base-case'!H25-O27</f>
        <v>0</v>
      </c>
      <c r="P75" s="63">
        <f>'Base-case'!H25-P27</f>
        <v>0</v>
      </c>
      <c r="Q75" s="63">
        <f>'Base-case'!I25-Q27</f>
        <v>0</v>
      </c>
      <c r="R75" s="63">
        <f>'Base-case'!I25-R27</f>
        <v>0</v>
      </c>
      <c r="S75" s="63">
        <f>'Base-case'!I25-S27</f>
        <v>0</v>
      </c>
      <c r="T75" s="63">
        <f>'Base-case'!J25-T27</f>
        <v>0</v>
      </c>
      <c r="U75" s="63">
        <f>'Base-case'!J25-U27</f>
        <v>0</v>
      </c>
      <c r="V75" s="63">
        <f>'Base-case'!J25-V27</f>
        <v>0</v>
      </c>
      <c r="W75" s="63">
        <f>'Base-case'!K25-W27</f>
        <v>0</v>
      </c>
      <c r="X75" s="63">
        <f>'Base-case'!K25-X27</f>
        <v>0</v>
      </c>
      <c r="Y75" s="63">
        <f>'Base-case'!K25-Y27</f>
        <v>0</v>
      </c>
      <c r="Z75" s="63">
        <f>'Base-case'!L25-Z27</f>
        <v>0</v>
      </c>
      <c r="AA75" s="63">
        <f>'Base-case'!L25-AA27</f>
        <v>0</v>
      </c>
      <c r="AB75" s="63">
        <f>'Base-case'!L25-AB27</f>
        <v>0</v>
      </c>
      <c r="AC75" s="63">
        <f>'Base-case'!M25-AC27</f>
        <v>0</v>
      </c>
      <c r="AD75" s="63">
        <f>'Base-case'!M25-AD27</f>
        <v>0</v>
      </c>
      <c r="AE75" s="63">
        <f>'Base-case'!M25-AE27</f>
        <v>0</v>
      </c>
      <c r="AF75" s="63">
        <f>'Base-case'!N25-AF27</f>
        <v>0</v>
      </c>
      <c r="AG75" s="63">
        <f>'Base-case'!N25-AG27</f>
        <v>0</v>
      </c>
      <c r="AH75" s="63">
        <f>'Base-case'!N25-AH27</f>
        <v>0</v>
      </c>
      <c r="AI75" s="63">
        <f>'Base-case'!O25-AI27</f>
        <v>0</v>
      </c>
      <c r="AJ75" s="63">
        <f>'Base-case'!O25-AJ27</f>
        <v>0</v>
      </c>
      <c r="AK75" s="63">
        <f>'Base-case'!O25-AK27</f>
        <v>0</v>
      </c>
      <c r="AL75" s="63">
        <f>'Base-case'!P25-AL27</f>
        <v>0</v>
      </c>
      <c r="AM75" s="63">
        <f>'Base-case'!P25-AM27</f>
        <v>0</v>
      </c>
      <c r="AN75" s="63">
        <f>'Base-case'!P25-AN27</f>
        <v>0</v>
      </c>
      <c r="AO75" s="63">
        <f>'Base-case'!Q25-AO27</f>
        <v>0</v>
      </c>
      <c r="AP75" s="63">
        <f>'Base-case'!Q25-AP27</f>
        <v>0</v>
      </c>
      <c r="AQ75" s="63">
        <f>'Base-case'!Q25-AQ27</f>
        <v>0</v>
      </c>
      <c r="AR75" s="63">
        <f>'Base-case'!R25-AR27</f>
        <v>0</v>
      </c>
      <c r="AS75" s="63">
        <f>'Base-case'!R25-AS27</f>
        <v>0</v>
      </c>
      <c r="AT75" s="63">
        <f>'Base-case'!R25-AT27</f>
        <v>0</v>
      </c>
      <c r="AU75" s="63">
        <f>'Base-case'!S25-AU27</f>
        <v>0</v>
      </c>
      <c r="AV75" s="63">
        <f>'Base-case'!S25-AV27</f>
        <v>0</v>
      </c>
      <c r="AW75" s="64">
        <f>'Base-case'!S25-AW27</f>
        <v>0</v>
      </c>
    </row>
    <row r="76" spans="1:49" ht="24.75" customHeight="1" x14ac:dyDescent="0.25">
      <c r="A76" s="430"/>
      <c r="B76" s="443"/>
      <c r="C76" s="350"/>
      <c r="D76" s="134" t="s">
        <v>26</v>
      </c>
      <c r="E76" s="139">
        <f>E75*$E$4</f>
        <v>0</v>
      </c>
      <c r="F76" s="63">
        <f>F75*$E$4</f>
        <v>0</v>
      </c>
      <c r="G76" s="63">
        <f>G75*$E$4</f>
        <v>0</v>
      </c>
      <c r="H76" s="63">
        <f>H75*$H$4</f>
        <v>0</v>
      </c>
      <c r="I76" s="63">
        <f>I75*$H$4</f>
        <v>0</v>
      </c>
      <c r="J76" s="63">
        <f>J75*$H$4</f>
        <v>0</v>
      </c>
      <c r="K76" s="63">
        <f>K75*$K$4</f>
        <v>0</v>
      </c>
      <c r="L76" s="63">
        <f>L75*$K$4</f>
        <v>0</v>
      </c>
      <c r="M76" s="63">
        <f>M75*$K$4</f>
        <v>0</v>
      </c>
      <c r="N76" s="63">
        <f>N75*$N$4</f>
        <v>0</v>
      </c>
      <c r="O76" s="63">
        <f>O75*$N$4</f>
        <v>0</v>
      </c>
      <c r="P76" s="63">
        <f>P75*$N$4</f>
        <v>0</v>
      </c>
      <c r="Q76" s="63">
        <f>Q75*$Q$4</f>
        <v>0</v>
      </c>
      <c r="R76" s="63">
        <f>R75*$Q$4</f>
        <v>0</v>
      </c>
      <c r="S76" s="63">
        <f>S75*$Q$4</f>
        <v>0</v>
      </c>
      <c r="T76" s="63">
        <f>T75*$T$4</f>
        <v>0</v>
      </c>
      <c r="U76" s="63">
        <f>U75*$T$4</f>
        <v>0</v>
      </c>
      <c r="V76" s="63">
        <f>V75*$T$4</f>
        <v>0</v>
      </c>
      <c r="W76" s="63">
        <f>W75*$W$4</f>
        <v>0</v>
      </c>
      <c r="X76" s="63">
        <f>X75*$W$4</f>
        <v>0</v>
      </c>
      <c r="Y76" s="63">
        <f>Y75*$W$4</f>
        <v>0</v>
      </c>
      <c r="Z76" s="63">
        <f>Z75*$Z$4</f>
        <v>0</v>
      </c>
      <c r="AA76" s="63">
        <f>AA75*$Z$4</f>
        <v>0</v>
      </c>
      <c r="AB76" s="63">
        <f>AB75*$Z$4</f>
        <v>0</v>
      </c>
      <c r="AC76" s="63">
        <f>AC75*$AC$4</f>
        <v>0</v>
      </c>
      <c r="AD76" s="63">
        <f>AD75*$AC$4</f>
        <v>0</v>
      </c>
      <c r="AE76" s="63">
        <f>AE75*$AC$4</f>
        <v>0</v>
      </c>
      <c r="AF76" s="63">
        <f>AF75*$AF$4</f>
        <v>0</v>
      </c>
      <c r="AG76" s="63">
        <f>AG75*$AF$4</f>
        <v>0</v>
      </c>
      <c r="AH76" s="63">
        <f>AH75*$AF$4</f>
        <v>0</v>
      </c>
      <c r="AI76" s="63">
        <f>AI75*$AI$4</f>
        <v>0</v>
      </c>
      <c r="AJ76" s="63">
        <f>AJ75*$AI$4</f>
        <v>0</v>
      </c>
      <c r="AK76" s="63">
        <f>AK75*$AI$4</f>
        <v>0</v>
      </c>
      <c r="AL76" s="63">
        <f>AL75*$AL$4</f>
        <v>0</v>
      </c>
      <c r="AM76" s="63">
        <f>AM75*$AL$4</f>
        <v>0</v>
      </c>
      <c r="AN76" s="63">
        <f>AN75*$AL$4</f>
        <v>0</v>
      </c>
      <c r="AO76" s="63">
        <f>AO75*$AO$4</f>
        <v>0</v>
      </c>
      <c r="AP76" s="63">
        <f>AP75*$AO$4</f>
        <v>0</v>
      </c>
      <c r="AQ76" s="63">
        <f>AQ75*$AO$4</f>
        <v>0</v>
      </c>
      <c r="AR76" s="63">
        <f>AR75*$AR$4</f>
        <v>0</v>
      </c>
      <c r="AS76" s="63">
        <f>AS75*$AR$4</f>
        <v>0</v>
      </c>
      <c r="AT76" s="63">
        <f>AT75*$AR$4</f>
        <v>0</v>
      </c>
      <c r="AU76" s="63">
        <f>AU75*$AU$4</f>
        <v>0</v>
      </c>
      <c r="AV76" s="63">
        <f>AV75*$AU$4</f>
        <v>0</v>
      </c>
      <c r="AW76" s="64">
        <f>AW75*$AU$4</f>
        <v>0</v>
      </c>
    </row>
    <row r="77" spans="1:49" ht="24.75" customHeight="1" x14ac:dyDescent="0.25">
      <c r="A77" s="430"/>
      <c r="B77" s="443"/>
      <c r="C77" s="350"/>
      <c r="D77" s="134" t="s">
        <v>92</v>
      </c>
      <c r="E77" s="139" t="str">
        <f>IFERROR(100*E75/'Base-case'!E25,"")</f>
        <v/>
      </c>
      <c r="F77" s="63" t="str">
        <f>IFERROR(100*F75/'Base-case'!E25,"")</f>
        <v/>
      </c>
      <c r="G77" s="63" t="str">
        <f>IFERROR(100*G75/'Base-case'!E25,"")</f>
        <v/>
      </c>
      <c r="H77" s="63" t="str">
        <f>IFERROR(100*H75/'Base-case'!F25,"")</f>
        <v/>
      </c>
      <c r="I77" s="63" t="str">
        <f>IFERROR(100*I75/'Base-case'!F25,"")</f>
        <v/>
      </c>
      <c r="J77" s="63" t="str">
        <f>IFERROR(100*J75/'Base-case'!F25,"")</f>
        <v/>
      </c>
      <c r="K77" s="63" t="str">
        <f>IFERROR(100*K75/'Base-case'!G25,"")</f>
        <v/>
      </c>
      <c r="L77" s="63" t="str">
        <f>IFERROR(100*L75/'Base-case'!G25,"")</f>
        <v/>
      </c>
      <c r="M77" s="63" t="str">
        <f>IFERROR(100*M75/'Base-case'!G25,"")</f>
        <v/>
      </c>
      <c r="N77" s="63" t="str">
        <f>IFERROR(100*N75/'Base-case'!H25,"")</f>
        <v/>
      </c>
      <c r="O77" s="63" t="str">
        <f>IFERROR(100*O75/'Base-case'!H25,"")</f>
        <v/>
      </c>
      <c r="P77" s="63" t="str">
        <f>IFERROR(100*P75/'Base-case'!H25,"")</f>
        <v/>
      </c>
      <c r="Q77" s="63" t="str">
        <f>IFERROR(100*Q75/'Base-case'!I25,"")</f>
        <v/>
      </c>
      <c r="R77" s="63" t="str">
        <f>IFERROR(100*R75/'Base-case'!I25,"")</f>
        <v/>
      </c>
      <c r="S77" s="63" t="str">
        <f>IFERROR(100*S75/'Base-case'!I25,"")</f>
        <v/>
      </c>
      <c r="T77" s="63" t="str">
        <f>IFERROR(100*T75/'Base-case'!J25,"")</f>
        <v/>
      </c>
      <c r="U77" s="63" t="str">
        <f>IFERROR(100*U75/'Base-case'!J25,"")</f>
        <v/>
      </c>
      <c r="V77" s="63" t="str">
        <f>IFERROR(100*V75/'Base-case'!J25,"")</f>
        <v/>
      </c>
      <c r="W77" s="63" t="str">
        <f>IFERROR(100*W75/'Base-case'!K25,"")</f>
        <v/>
      </c>
      <c r="X77" s="63" t="str">
        <f>IFERROR(100*X75/'Base-case'!K25,"")</f>
        <v/>
      </c>
      <c r="Y77" s="63" t="str">
        <f>IFERROR(100*Y75/'Base-case'!K25,"")</f>
        <v/>
      </c>
      <c r="Z77" s="63" t="str">
        <f>IFERROR(100*Z75/'Base-case'!L25,"")</f>
        <v/>
      </c>
      <c r="AA77" s="63" t="str">
        <f>IFERROR(100*AA75/'Base-case'!L25,"")</f>
        <v/>
      </c>
      <c r="AB77" s="63" t="str">
        <f>IFERROR(100*AB75/'Base-case'!L25,"")</f>
        <v/>
      </c>
      <c r="AC77" s="63" t="str">
        <f>IFERROR(100*AC75/'Base-case'!M25,"")</f>
        <v/>
      </c>
      <c r="AD77" s="63" t="str">
        <f>IFERROR(100*AD75/'Base-case'!M25,"")</f>
        <v/>
      </c>
      <c r="AE77" s="63" t="str">
        <f>IFERROR(100*AE75/'Base-case'!M25,"")</f>
        <v/>
      </c>
      <c r="AF77" s="63" t="str">
        <f>IFERROR(100*AF75/'Base-case'!N25,"")</f>
        <v/>
      </c>
      <c r="AG77" s="63" t="str">
        <f>IFERROR(100*AG75/'Base-case'!N25,"")</f>
        <v/>
      </c>
      <c r="AH77" s="63" t="str">
        <f>IFERROR(100*AH75/'Base-case'!N25,"")</f>
        <v/>
      </c>
      <c r="AI77" s="63" t="str">
        <f>IFERROR(100*AI75/'Base-case'!O25,"")</f>
        <v/>
      </c>
      <c r="AJ77" s="63" t="str">
        <f>IFERROR(100*AJ75/'Base-case'!O25,"")</f>
        <v/>
      </c>
      <c r="AK77" s="63" t="str">
        <f>IFERROR(100*AK75/'Base-case'!O25,"")</f>
        <v/>
      </c>
      <c r="AL77" s="63" t="str">
        <f>IFERROR(100*AL75/'Base-case'!P25,"")</f>
        <v/>
      </c>
      <c r="AM77" s="63" t="str">
        <f>IFERROR(100*AM75/'Base-case'!P25,"")</f>
        <v/>
      </c>
      <c r="AN77" s="63" t="str">
        <f>IFERROR(100*AN75/'Base-case'!P25,"")</f>
        <v/>
      </c>
      <c r="AO77" s="63" t="str">
        <f>IFERROR(100*AO75/'Base-case'!Q25,"")</f>
        <v/>
      </c>
      <c r="AP77" s="63" t="str">
        <f>IFERROR(100*AP75/'Base-case'!Q25,"")</f>
        <v/>
      </c>
      <c r="AQ77" s="63" t="str">
        <f>IFERROR(100*AQ75/'Base-case'!Q25,"")</f>
        <v/>
      </c>
      <c r="AR77" s="63" t="str">
        <f>IFERROR(100*AR75/'Base-case'!R25,"")</f>
        <v/>
      </c>
      <c r="AS77" s="63" t="str">
        <f>IFERROR(100*AS75/'Base-case'!R25,"")</f>
        <v/>
      </c>
      <c r="AT77" s="63" t="str">
        <f>IFERROR(100*AT75/'Base-case'!R25,"")</f>
        <v/>
      </c>
      <c r="AU77" s="63" t="str">
        <f>IFERROR(100*AU75/'Base-case'!S25,"")</f>
        <v/>
      </c>
      <c r="AV77" s="63" t="str">
        <f>IFERROR(100*AV75/'Base-case'!S25,"")</f>
        <v/>
      </c>
      <c r="AW77" s="64" t="str">
        <f>IFERROR(100*AW75/'Base-case'!S25,"")</f>
        <v/>
      </c>
    </row>
    <row r="78" spans="1:49" ht="26.25" customHeight="1" x14ac:dyDescent="0.25">
      <c r="A78" s="430"/>
      <c r="B78" s="443"/>
      <c r="C78" s="341" t="s">
        <v>98</v>
      </c>
      <c r="D78" s="164" t="s">
        <v>160</v>
      </c>
      <c r="E78" s="139">
        <f>'Base-case'!E27-E29</f>
        <v>0</v>
      </c>
      <c r="F78" s="63">
        <f>'Base-case'!E27-F29</f>
        <v>0</v>
      </c>
      <c r="G78" s="63">
        <f>'Base-case'!E27-G29</f>
        <v>0</v>
      </c>
      <c r="H78" s="63">
        <f>'Base-case'!F27-H29</f>
        <v>0</v>
      </c>
      <c r="I78" s="63">
        <f>'Base-case'!F27-I29</f>
        <v>0</v>
      </c>
      <c r="J78" s="63">
        <f>'Base-case'!F27-J29</f>
        <v>0</v>
      </c>
      <c r="K78" s="63">
        <f>'Base-case'!G27-K29</f>
        <v>0</v>
      </c>
      <c r="L78" s="63">
        <f>'Base-case'!G27-L29</f>
        <v>0</v>
      </c>
      <c r="M78" s="63">
        <f>'Base-case'!G27-M29</f>
        <v>0</v>
      </c>
      <c r="N78" s="63">
        <f>'Base-case'!H27-N29</f>
        <v>0</v>
      </c>
      <c r="O78" s="63">
        <f>'Base-case'!H27-O29</f>
        <v>0</v>
      </c>
      <c r="P78" s="63">
        <f>'Base-case'!H27-P29</f>
        <v>0</v>
      </c>
      <c r="Q78" s="63">
        <f>'Base-case'!I27-Q29</f>
        <v>0</v>
      </c>
      <c r="R78" s="63">
        <f>'Base-case'!I27-R29</f>
        <v>0</v>
      </c>
      <c r="S78" s="63">
        <f>'Base-case'!I27-S29</f>
        <v>0</v>
      </c>
      <c r="T78" s="63">
        <f>'Base-case'!J27-T29</f>
        <v>0</v>
      </c>
      <c r="U78" s="63">
        <f>'Base-case'!J27-U29</f>
        <v>0</v>
      </c>
      <c r="V78" s="63">
        <f>'Base-case'!J27-V29</f>
        <v>0</v>
      </c>
      <c r="W78" s="63">
        <f>'Base-case'!K27-W29</f>
        <v>0</v>
      </c>
      <c r="X78" s="63">
        <f>'Base-case'!K27-X29</f>
        <v>0</v>
      </c>
      <c r="Y78" s="63">
        <f>'Base-case'!K27-Y29</f>
        <v>0</v>
      </c>
      <c r="Z78" s="63">
        <f>'Base-case'!L27-Z29</f>
        <v>0</v>
      </c>
      <c r="AA78" s="63">
        <f>'Base-case'!L27-AA29</f>
        <v>0</v>
      </c>
      <c r="AB78" s="63">
        <f>'Base-case'!L27-AB29</f>
        <v>0</v>
      </c>
      <c r="AC78" s="63">
        <f>'Base-case'!M27-AC29</f>
        <v>0</v>
      </c>
      <c r="AD78" s="63">
        <f>'Base-case'!M27-AD29</f>
        <v>0</v>
      </c>
      <c r="AE78" s="63">
        <f>'Base-case'!M27-AE29</f>
        <v>0</v>
      </c>
      <c r="AF78" s="63">
        <f>'Base-case'!N27-AF29</f>
        <v>0</v>
      </c>
      <c r="AG78" s="63">
        <f>'Base-case'!N27-AG29</f>
        <v>0</v>
      </c>
      <c r="AH78" s="63">
        <f>'Base-case'!N27-AH29</f>
        <v>0</v>
      </c>
      <c r="AI78" s="63">
        <f>'Base-case'!O27-AI29</f>
        <v>0</v>
      </c>
      <c r="AJ78" s="63">
        <f>'Base-case'!O27-AJ29</f>
        <v>0</v>
      </c>
      <c r="AK78" s="63">
        <f>'Base-case'!O27-AK29</f>
        <v>0</v>
      </c>
      <c r="AL78" s="63">
        <f>'Base-case'!P27-AL29</f>
        <v>0</v>
      </c>
      <c r="AM78" s="63">
        <f>'Base-case'!P27-AM29</f>
        <v>0</v>
      </c>
      <c r="AN78" s="63">
        <f>'Base-case'!P27-AN29</f>
        <v>0</v>
      </c>
      <c r="AO78" s="63">
        <f>'Base-case'!Q27-AO29</f>
        <v>0</v>
      </c>
      <c r="AP78" s="63">
        <f>'Base-case'!Q27-AP29</f>
        <v>0</v>
      </c>
      <c r="AQ78" s="63">
        <f>'Base-case'!Q27-AQ29</f>
        <v>0</v>
      </c>
      <c r="AR78" s="63">
        <f>'Base-case'!R27-AR29</f>
        <v>0</v>
      </c>
      <c r="AS78" s="63">
        <f>'Base-case'!R27-AS29</f>
        <v>0</v>
      </c>
      <c r="AT78" s="63">
        <f>'Base-case'!R27-AT29</f>
        <v>0</v>
      </c>
      <c r="AU78" s="63">
        <f>'Base-case'!S27-AU29</f>
        <v>0</v>
      </c>
      <c r="AV78" s="63">
        <f>'Base-case'!S27-AV29</f>
        <v>0</v>
      </c>
      <c r="AW78" s="64">
        <f>'Base-case'!S27-AW29</f>
        <v>0</v>
      </c>
    </row>
    <row r="79" spans="1:49" ht="26.25" customHeight="1" x14ac:dyDescent="0.25">
      <c r="A79" s="430"/>
      <c r="B79" s="443"/>
      <c r="C79" s="341"/>
      <c r="D79" s="164" t="s">
        <v>26</v>
      </c>
      <c r="E79" s="139">
        <f>E78*$E$4</f>
        <v>0</v>
      </c>
      <c r="F79" s="63">
        <f>F78*$E$4</f>
        <v>0</v>
      </c>
      <c r="G79" s="63">
        <f>G78*$E$4</f>
        <v>0</v>
      </c>
      <c r="H79" s="63">
        <f>H78*$H$4</f>
        <v>0</v>
      </c>
      <c r="I79" s="63">
        <f>I78*$H$4</f>
        <v>0</v>
      </c>
      <c r="J79" s="63">
        <f>J78*$H$4</f>
        <v>0</v>
      </c>
      <c r="K79" s="63">
        <f>K78*$K$4</f>
        <v>0</v>
      </c>
      <c r="L79" s="63">
        <f>L78*$K$4</f>
        <v>0</v>
      </c>
      <c r="M79" s="63">
        <f>M78*$K$4</f>
        <v>0</v>
      </c>
      <c r="N79" s="63">
        <f>N78*$N$4</f>
        <v>0</v>
      </c>
      <c r="O79" s="63">
        <f>O78*$N$4</f>
        <v>0</v>
      </c>
      <c r="P79" s="63">
        <f>P78*$N$4</f>
        <v>0</v>
      </c>
      <c r="Q79" s="63">
        <f>Q78*$Q$4</f>
        <v>0</v>
      </c>
      <c r="R79" s="63">
        <f>R78*$Q$4</f>
        <v>0</v>
      </c>
      <c r="S79" s="63">
        <f>S78*$Q$4</f>
        <v>0</v>
      </c>
      <c r="T79" s="63">
        <f>T78*$T$4</f>
        <v>0</v>
      </c>
      <c r="U79" s="63">
        <f>U78*$T$4</f>
        <v>0</v>
      </c>
      <c r="V79" s="63">
        <f>V78*$T$4</f>
        <v>0</v>
      </c>
      <c r="W79" s="63">
        <f>W78*$W$4</f>
        <v>0</v>
      </c>
      <c r="X79" s="63">
        <f>X78*$W$4</f>
        <v>0</v>
      </c>
      <c r="Y79" s="63">
        <f>Y78*$W$4</f>
        <v>0</v>
      </c>
      <c r="Z79" s="63">
        <f>Z78*$Z$4</f>
        <v>0</v>
      </c>
      <c r="AA79" s="63">
        <f>AA78*$Z$4</f>
        <v>0</v>
      </c>
      <c r="AB79" s="63">
        <f>AB78*$Z$4</f>
        <v>0</v>
      </c>
      <c r="AC79" s="63">
        <f>AC78*$AC$4</f>
        <v>0</v>
      </c>
      <c r="AD79" s="63">
        <f>AD78*$AC$4</f>
        <v>0</v>
      </c>
      <c r="AE79" s="63">
        <f>AE78*$AC$4</f>
        <v>0</v>
      </c>
      <c r="AF79" s="63">
        <f>AF78*$AF$4</f>
        <v>0</v>
      </c>
      <c r="AG79" s="63">
        <f>AG78*$AF$4</f>
        <v>0</v>
      </c>
      <c r="AH79" s="63">
        <f>AH78*$AF$4</f>
        <v>0</v>
      </c>
      <c r="AI79" s="63">
        <f>AI78*$AI$4</f>
        <v>0</v>
      </c>
      <c r="AJ79" s="63">
        <f>AJ78*$AI$4</f>
        <v>0</v>
      </c>
      <c r="AK79" s="63">
        <f>AK78*$AI$4</f>
        <v>0</v>
      </c>
      <c r="AL79" s="63">
        <f>AL78*$AL$4</f>
        <v>0</v>
      </c>
      <c r="AM79" s="63">
        <f>AM78*$AL$4</f>
        <v>0</v>
      </c>
      <c r="AN79" s="63">
        <f>AN78*$AL$4</f>
        <v>0</v>
      </c>
      <c r="AO79" s="63">
        <f>AO78*$AO$4</f>
        <v>0</v>
      </c>
      <c r="AP79" s="63">
        <f>AP78*$AO$4</f>
        <v>0</v>
      </c>
      <c r="AQ79" s="63">
        <f>AQ78*$AO$4</f>
        <v>0</v>
      </c>
      <c r="AR79" s="63">
        <f>AR78*$AR$4</f>
        <v>0</v>
      </c>
      <c r="AS79" s="63">
        <f>AS78*$AR$4</f>
        <v>0</v>
      </c>
      <c r="AT79" s="63">
        <f>AT78*$AR$4</f>
        <v>0</v>
      </c>
      <c r="AU79" s="63">
        <f>AU78*$AU$4</f>
        <v>0</v>
      </c>
      <c r="AV79" s="63">
        <f>AV78*$AU$4</f>
        <v>0</v>
      </c>
      <c r="AW79" s="64">
        <f>AW78*$AU$4</f>
        <v>0</v>
      </c>
    </row>
    <row r="80" spans="1:49" ht="26.25" customHeight="1" x14ac:dyDescent="0.25">
      <c r="A80" s="430"/>
      <c r="B80" s="443"/>
      <c r="C80" s="341"/>
      <c r="D80" s="164" t="s">
        <v>92</v>
      </c>
      <c r="E80" s="139" t="str">
        <f>IFERROR(100*E78/'Base-case'!E27,"")</f>
        <v/>
      </c>
      <c r="F80" s="63" t="str">
        <f>IFERROR(100*F78/'Base-case'!E27,"")</f>
        <v/>
      </c>
      <c r="G80" s="63" t="str">
        <f>IFERROR(100*G78/'Base-case'!E27,"")</f>
        <v/>
      </c>
      <c r="H80" s="63" t="str">
        <f>IFERROR(100*H78/'Base-case'!F27,"")</f>
        <v/>
      </c>
      <c r="I80" s="63" t="str">
        <f>IFERROR(100*I78/'Base-case'!F27,"")</f>
        <v/>
      </c>
      <c r="J80" s="63" t="str">
        <f>IFERROR(100*J78/'Base-case'!F27,"")</f>
        <v/>
      </c>
      <c r="K80" s="63" t="str">
        <f>IFERROR(100*K78/'Base-case'!G27,"")</f>
        <v/>
      </c>
      <c r="L80" s="63" t="str">
        <f>IFERROR(100*L78/'Base-case'!G27,"")</f>
        <v/>
      </c>
      <c r="M80" s="63" t="str">
        <f>IFERROR(100*M78/'Base-case'!G27,"")</f>
        <v/>
      </c>
      <c r="N80" s="63" t="str">
        <f>IFERROR(100*N78/'Base-case'!H27,"")</f>
        <v/>
      </c>
      <c r="O80" s="63" t="str">
        <f>IFERROR(100*O78/'Base-case'!H27,"")</f>
        <v/>
      </c>
      <c r="P80" s="63" t="str">
        <f>IFERROR(100*P78/'Base-case'!H27,"")</f>
        <v/>
      </c>
      <c r="Q80" s="63" t="str">
        <f>IFERROR(100*Q78/'Base-case'!I27,"")</f>
        <v/>
      </c>
      <c r="R80" s="63" t="str">
        <f>IFERROR(100*R78/'Base-case'!I27,"")</f>
        <v/>
      </c>
      <c r="S80" s="63" t="str">
        <f>IFERROR(100*S78/'Base-case'!I27,"")</f>
        <v/>
      </c>
      <c r="T80" s="63" t="str">
        <f>IFERROR(100*T78/'Base-case'!J27,"")</f>
        <v/>
      </c>
      <c r="U80" s="63" t="str">
        <f>IFERROR(100*U78/'Base-case'!J27,"")</f>
        <v/>
      </c>
      <c r="V80" s="63" t="str">
        <f>IFERROR(100*V78/'Base-case'!J27,"")</f>
        <v/>
      </c>
      <c r="W80" s="63" t="str">
        <f>IFERROR(100*W78/'Base-case'!K27,"")</f>
        <v/>
      </c>
      <c r="X80" s="63" t="str">
        <f>IFERROR(100*X78/'Base-case'!K27,"")</f>
        <v/>
      </c>
      <c r="Y80" s="63" t="str">
        <f>IFERROR(100*Y78/'Base-case'!K27,"")</f>
        <v/>
      </c>
      <c r="Z80" s="63" t="str">
        <f>IFERROR(100*Z78/'Base-case'!L27,"")</f>
        <v/>
      </c>
      <c r="AA80" s="63" t="str">
        <f>IFERROR(100*AA78/'Base-case'!L27,"")</f>
        <v/>
      </c>
      <c r="AB80" s="63" t="str">
        <f>IFERROR(100*AB78/'Base-case'!L27,"")</f>
        <v/>
      </c>
      <c r="AC80" s="63" t="str">
        <f>IFERROR(100*AC78/'Base-case'!M27,"")</f>
        <v/>
      </c>
      <c r="AD80" s="63" t="str">
        <f>IFERROR(100*AD78/'Base-case'!M27,"")</f>
        <v/>
      </c>
      <c r="AE80" s="63" t="str">
        <f>IFERROR(100*AE78/'Base-case'!M27,"")</f>
        <v/>
      </c>
      <c r="AF80" s="63" t="str">
        <f>IFERROR(100*AF78/'Base-case'!N27,"")</f>
        <v/>
      </c>
      <c r="AG80" s="63" t="str">
        <f>IFERROR(100*AG78/'Base-case'!N27,"")</f>
        <v/>
      </c>
      <c r="AH80" s="63" t="str">
        <f>IFERROR(100*AH78/'Base-case'!N27,"")</f>
        <v/>
      </c>
      <c r="AI80" s="63" t="str">
        <f>IFERROR(100*AI78/'Base-case'!O27,"")</f>
        <v/>
      </c>
      <c r="AJ80" s="63" t="str">
        <f>IFERROR(100*AJ78/'Base-case'!O27,"")</f>
        <v/>
      </c>
      <c r="AK80" s="63" t="str">
        <f>IFERROR(100*AK78/'Base-case'!O27,"")</f>
        <v/>
      </c>
      <c r="AL80" s="63" t="str">
        <f>IFERROR(100*AL78/'Base-case'!P27,"")</f>
        <v/>
      </c>
      <c r="AM80" s="63" t="str">
        <f>IFERROR(100*AM78/'Base-case'!P27,"")</f>
        <v/>
      </c>
      <c r="AN80" s="63" t="str">
        <f>IFERROR(100*AN78/'Base-case'!P27,"")</f>
        <v/>
      </c>
      <c r="AO80" s="63" t="str">
        <f>IFERROR(100*AO78/'Base-case'!Q27,"")</f>
        <v/>
      </c>
      <c r="AP80" s="63" t="str">
        <f>IFERROR(100*AP78/'Base-case'!Q27,"")</f>
        <v/>
      </c>
      <c r="AQ80" s="63" t="str">
        <f>IFERROR(100*AQ78/'Base-case'!Q27,"")</f>
        <v/>
      </c>
      <c r="AR80" s="63" t="str">
        <f>IFERROR(100*AR78/'Base-case'!R27,"")</f>
        <v/>
      </c>
      <c r="AS80" s="63" t="str">
        <f>IFERROR(100*AS78/'Base-case'!R27,"")</f>
        <v/>
      </c>
      <c r="AT80" s="63" t="str">
        <f>IFERROR(100*AT78/'Base-case'!R27,"")</f>
        <v/>
      </c>
      <c r="AU80" s="63" t="str">
        <f>IFERROR(100*AU78/'Base-case'!S27,"")</f>
        <v/>
      </c>
      <c r="AV80" s="63" t="str">
        <f>IFERROR(100*AV78/'Base-case'!S27,"")</f>
        <v/>
      </c>
      <c r="AW80" s="64" t="str">
        <f>IFERROR(100*AW78/'Base-case'!S27,"")</f>
        <v/>
      </c>
    </row>
    <row r="81" spans="1:49" ht="65.25" customHeight="1" x14ac:dyDescent="0.25">
      <c r="A81" s="430"/>
      <c r="B81" s="443"/>
      <c r="C81" s="341" t="s">
        <v>178</v>
      </c>
      <c r="D81" s="440"/>
      <c r="E81" s="139">
        <f>-('Base-case'!E29-E31)</f>
        <v>0</v>
      </c>
      <c r="F81" s="63">
        <f>-('Base-case'!E29-F31)</f>
        <v>0</v>
      </c>
      <c r="G81" s="63">
        <f>-('Base-case'!E29-G31)</f>
        <v>0</v>
      </c>
      <c r="H81" s="63">
        <f>-('Base-case'!F29-H31)</f>
        <v>0</v>
      </c>
      <c r="I81" s="63">
        <f>-('Base-case'!F29-I31)</f>
        <v>0</v>
      </c>
      <c r="J81" s="63">
        <f>-('Base-case'!F29-J31)</f>
        <v>0</v>
      </c>
      <c r="K81" s="63">
        <f>-('Base-case'!G29-K31)</f>
        <v>0</v>
      </c>
      <c r="L81" s="63">
        <f>-('Base-case'!G29-L31)</f>
        <v>0</v>
      </c>
      <c r="M81" s="63">
        <f>-('Base-case'!G29-M31)</f>
        <v>0</v>
      </c>
      <c r="N81" s="63">
        <f>-('Base-case'!H29-N31)</f>
        <v>0</v>
      </c>
      <c r="O81" s="63">
        <f>-('Base-case'!H29-O31)</f>
        <v>0</v>
      </c>
      <c r="P81" s="63">
        <f>-('Base-case'!H29-P31)</f>
        <v>0</v>
      </c>
      <c r="Q81" s="63">
        <f>-('Base-case'!I29-Q31)</f>
        <v>0</v>
      </c>
      <c r="R81" s="63">
        <f>-('Base-case'!I29-R31)</f>
        <v>0</v>
      </c>
      <c r="S81" s="63">
        <f>-('Base-case'!I29-S31)</f>
        <v>0</v>
      </c>
      <c r="T81" s="63">
        <f>-('Base-case'!J29-T31)</f>
        <v>0</v>
      </c>
      <c r="U81" s="63">
        <f>-('Base-case'!J29-U31)</f>
        <v>0</v>
      </c>
      <c r="V81" s="63">
        <f>-('Base-case'!J29-V31)</f>
        <v>0</v>
      </c>
      <c r="W81" s="63">
        <f>-('Base-case'!K29-W31)</f>
        <v>0</v>
      </c>
      <c r="X81" s="63">
        <f>-('Base-case'!K29-X31)</f>
        <v>0</v>
      </c>
      <c r="Y81" s="63">
        <f>-('Base-case'!K29-Y31)</f>
        <v>0</v>
      </c>
      <c r="Z81" s="63">
        <f>-('Base-case'!L29-Z31)</f>
        <v>0</v>
      </c>
      <c r="AA81" s="63">
        <f>-('Base-case'!L29-AA31)</f>
        <v>0</v>
      </c>
      <c r="AB81" s="63">
        <f>-('Base-case'!L29-AB31)</f>
        <v>0</v>
      </c>
      <c r="AC81" s="63">
        <f>-('Base-case'!M29-AC31)</f>
        <v>0</v>
      </c>
      <c r="AD81" s="63">
        <f>-('Base-case'!M29-AD31)</f>
        <v>0</v>
      </c>
      <c r="AE81" s="63">
        <f>-('Base-case'!M29-AE31)</f>
        <v>0</v>
      </c>
      <c r="AF81" s="63">
        <f>-('Base-case'!N29-AF31)</f>
        <v>0</v>
      </c>
      <c r="AG81" s="63">
        <f>-('Base-case'!N29-AG31)</f>
        <v>0</v>
      </c>
      <c r="AH81" s="63">
        <f>-('Base-case'!N29-AH31)</f>
        <v>0</v>
      </c>
      <c r="AI81" s="63">
        <f>-('Base-case'!O29-AI31)</f>
        <v>0</v>
      </c>
      <c r="AJ81" s="63">
        <f>-('Base-case'!O29-AJ31)</f>
        <v>0</v>
      </c>
      <c r="AK81" s="63">
        <f>-('Base-case'!O29-AK31)</f>
        <v>0</v>
      </c>
      <c r="AL81" s="63">
        <f>-('Base-case'!P29-AL31)</f>
        <v>0</v>
      </c>
      <c r="AM81" s="63">
        <f>-('Base-case'!P29-AM31)</f>
        <v>0</v>
      </c>
      <c r="AN81" s="63">
        <f>-('Base-case'!P29-AN31)</f>
        <v>0</v>
      </c>
      <c r="AO81" s="63">
        <f>-('Base-case'!Q29-AO31)</f>
        <v>0</v>
      </c>
      <c r="AP81" s="63">
        <f>-('Base-case'!Q29-AP31)</f>
        <v>0</v>
      </c>
      <c r="AQ81" s="63">
        <f>-('Base-case'!Q29-AQ31)</f>
        <v>0</v>
      </c>
      <c r="AR81" s="63">
        <f>-('Base-case'!R29-AR31)</f>
        <v>0</v>
      </c>
      <c r="AS81" s="63">
        <f>-('Base-case'!R29-AS31)</f>
        <v>0</v>
      </c>
      <c r="AT81" s="63">
        <f>-('Base-case'!R29-AT31)</f>
        <v>0</v>
      </c>
      <c r="AU81" s="63">
        <f>-('Base-case'!S29-AU31)</f>
        <v>0</v>
      </c>
      <c r="AV81" s="63">
        <f>-('Base-case'!S29-AV31)</f>
        <v>0</v>
      </c>
      <c r="AW81" s="64">
        <f>-('Base-case'!S29-AW31)</f>
        <v>0</v>
      </c>
    </row>
    <row r="82" spans="1:49" ht="52.5" customHeight="1" x14ac:dyDescent="0.25">
      <c r="A82" s="430"/>
      <c r="B82" s="443"/>
      <c r="C82" s="341" t="s">
        <v>177</v>
      </c>
      <c r="D82" s="166" t="s">
        <v>99</v>
      </c>
      <c r="E82" s="139">
        <f>ABS('Base-case'!E30)-ABS(E32)</f>
        <v>0</v>
      </c>
      <c r="F82" s="63">
        <f>ABS('Base-case'!E30)-ABS(F32)</f>
        <v>0</v>
      </c>
      <c r="G82" s="63">
        <f>ABS('Base-case'!E30)-ABS(G32)</f>
        <v>0</v>
      </c>
      <c r="H82" s="63">
        <f>ABS('Base-case'!F30)-ABS(H32)</f>
        <v>0</v>
      </c>
      <c r="I82" s="63">
        <f>ABS('Base-case'!F30)-ABS(I32)</f>
        <v>0</v>
      </c>
      <c r="J82" s="63">
        <f>ABS('Base-case'!F30)-ABS(J32)</f>
        <v>0</v>
      </c>
      <c r="K82" s="63">
        <f>ABS('Base-case'!G30)-ABS(K32)</f>
        <v>0</v>
      </c>
      <c r="L82" s="63">
        <f>ABS('Base-case'!G30)-ABS(L32)</f>
        <v>0</v>
      </c>
      <c r="M82" s="63">
        <f>ABS('Base-case'!G30)-ABS(M32)</f>
        <v>0</v>
      </c>
      <c r="N82" s="63">
        <f>ABS('Base-case'!H30)-ABS(N32)</f>
        <v>0</v>
      </c>
      <c r="O82" s="63">
        <f>ABS('Base-case'!H30)-ABS(O32)</f>
        <v>0</v>
      </c>
      <c r="P82" s="63">
        <f>ABS('Base-case'!H30)-ABS(P32)</f>
        <v>0</v>
      </c>
      <c r="Q82" s="63">
        <f>ABS('Base-case'!I30)-ABS(Q32)</f>
        <v>0</v>
      </c>
      <c r="R82" s="63">
        <f>ABS('Base-case'!I30)-ABS(R32)</f>
        <v>0</v>
      </c>
      <c r="S82" s="63">
        <f>ABS('Base-case'!I30)-ABS(S32)</f>
        <v>0</v>
      </c>
      <c r="T82" s="63">
        <f>ABS('Base-case'!J30)-ABS(T32)</f>
        <v>0</v>
      </c>
      <c r="U82" s="63">
        <f>ABS('Base-case'!J30)-ABS(U32)</f>
        <v>0</v>
      </c>
      <c r="V82" s="63">
        <f>ABS('Base-case'!J30)-ABS(V32)</f>
        <v>0</v>
      </c>
      <c r="W82" s="63">
        <f>ABS('Base-case'!K30)-ABS(W32)</f>
        <v>0</v>
      </c>
      <c r="X82" s="63">
        <f>ABS('Base-case'!K30)-ABS(X32)</f>
        <v>0</v>
      </c>
      <c r="Y82" s="63">
        <f>ABS('Base-case'!K30)-ABS(Y32)</f>
        <v>0</v>
      </c>
      <c r="Z82" s="63">
        <f>ABS('Base-case'!L30)-ABS(Z32)</f>
        <v>0</v>
      </c>
      <c r="AA82" s="63">
        <f>ABS('Base-case'!L30)-ABS(AA32)</f>
        <v>0</v>
      </c>
      <c r="AB82" s="63">
        <f>ABS('Base-case'!L30)-ABS(AB32)</f>
        <v>0</v>
      </c>
      <c r="AC82" s="63">
        <f>ABS('Base-case'!M30)-ABS(AC32)</f>
        <v>0</v>
      </c>
      <c r="AD82" s="63">
        <f>ABS('Base-case'!M30)-ABS(AD32)</f>
        <v>0</v>
      </c>
      <c r="AE82" s="63">
        <f>ABS('Base-case'!M30)-ABS(AE32)</f>
        <v>0</v>
      </c>
      <c r="AF82" s="63">
        <f>ABS('Base-case'!N30)-ABS(AF32)</f>
        <v>0</v>
      </c>
      <c r="AG82" s="63">
        <f>ABS('Base-case'!N30)-ABS(AG32)</f>
        <v>0</v>
      </c>
      <c r="AH82" s="63">
        <f>ABS('Base-case'!N30)-ABS(AH32)</f>
        <v>0</v>
      </c>
      <c r="AI82" s="63">
        <f>ABS('Base-case'!O30)-ABS(AI32)</f>
        <v>0</v>
      </c>
      <c r="AJ82" s="63">
        <f>ABS('Base-case'!O30)-ABS(AJ32)</f>
        <v>0</v>
      </c>
      <c r="AK82" s="63">
        <f>ABS('Base-case'!O30)-ABS(AK32)</f>
        <v>0</v>
      </c>
      <c r="AL82" s="63">
        <f>ABS('Base-case'!P30)-ABS(AL32)</f>
        <v>0</v>
      </c>
      <c r="AM82" s="63">
        <f>ABS('Base-case'!P30)-ABS(AM32)</f>
        <v>0</v>
      </c>
      <c r="AN82" s="63">
        <f>ABS('Base-case'!P30)-ABS(AN32)</f>
        <v>0</v>
      </c>
      <c r="AO82" s="63">
        <f>ABS('Base-case'!Q30)-ABS(AO32)</f>
        <v>0</v>
      </c>
      <c r="AP82" s="63">
        <f>ABS('Base-case'!Q30)-ABS(AP32)</f>
        <v>0</v>
      </c>
      <c r="AQ82" s="63">
        <f>ABS('Base-case'!Q30)-ABS(AQ32)</f>
        <v>0</v>
      </c>
      <c r="AR82" s="63">
        <f>ABS('Base-case'!R30)-ABS(AR32)</f>
        <v>0</v>
      </c>
      <c r="AS82" s="63">
        <f>ABS('Base-case'!R30)-ABS(AS32)</f>
        <v>0</v>
      </c>
      <c r="AT82" s="63">
        <f>ABS('Base-case'!R30)-ABS(AT32)</f>
        <v>0</v>
      </c>
      <c r="AU82" s="63">
        <f>ABS('Base-case'!S30)-ABS(AU32)</f>
        <v>0</v>
      </c>
      <c r="AV82" s="63">
        <f>ABS('Base-case'!S30)-ABS(AV32)</f>
        <v>0</v>
      </c>
      <c r="AW82" s="64">
        <f>ABS('Base-case'!S30)-ABS(AW32)</f>
        <v>0</v>
      </c>
    </row>
    <row r="83" spans="1:49" ht="52.5" customHeight="1" x14ac:dyDescent="0.25">
      <c r="A83" s="430"/>
      <c r="B83" s="443"/>
      <c r="C83" s="341"/>
      <c r="D83" s="166" t="s">
        <v>92</v>
      </c>
      <c r="E83" s="139" t="str">
        <f>IFERROR(100*E82/ABS('Base-case'!E30),"")</f>
        <v/>
      </c>
      <c r="F83" s="63" t="str">
        <f>IFERROR(100*F82/ABS('Base-case'!E30),"")</f>
        <v/>
      </c>
      <c r="G83" s="63" t="str">
        <f>IFERROR(100*G82/ABS('Base-case'!E30),"")</f>
        <v/>
      </c>
      <c r="H83" s="63" t="str">
        <f>IFERROR(100*H82/ABS('Base-case'!F30),"")</f>
        <v/>
      </c>
      <c r="I83" s="63" t="str">
        <f>IFERROR(100*I82/ABS('Base-case'!F30),"")</f>
        <v/>
      </c>
      <c r="J83" s="63" t="str">
        <f>IFERROR(100*J82/ABS('Base-case'!F30),"")</f>
        <v/>
      </c>
      <c r="K83" s="63" t="str">
        <f>IFERROR(100*K82/ABS('Base-case'!G30),"")</f>
        <v/>
      </c>
      <c r="L83" s="63" t="str">
        <f>IFERROR(100*L82/ABS('Base-case'!G30),"")</f>
        <v/>
      </c>
      <c r="M83" s="63" t="str">
        <f>IFERROR(100*M82/ABS('Base-case'!G30),"")</f>
        <v/>
      </c>
      <c r="N83" s="63" t="str">
        <f>IFERROR(100*N82/ABS('Base-case'!H30),"")</f>
        <v/>
      </c>
      <c r="O83" s="63" t="str">
        <f>IFERROR(100*O82/ABS('Base-case'!H30),"")</f>
        <v/>
      </c>
      <c r="P83" s="63" t="str">
        <f>IFERROR(100*P82/ABS('Base-case'!H30),"")</f>
        <v/>
      </c>
      <c r="Q83" s="63" t="str">
        <f>IFERROR(100*Q82/ABS('Base-case'!I30),"")</f>
        <v/>
      </c>
      <c r="R83" s="63" t="str">
        <f>IFERROR(100*R82/ABS('Base-case'!I30),"")</f>
        <v/>
      </c>
      <c r="S83" s="63" t="str">
        <f>IFERROR(100*S82/ABS('Base-case'!I30),"")</f>
        <v/>
      </c>
      <c r="T83" s="63" t="str">
        <f>IFERROR(100*T82/ABS('Base-case'!J30),"")</f>
        <v/>
      </c>
      <c r="U83" s="63" t="str">
        <f>IFERROR(100*U82/ABS('Base-case'!J30),"")</f>
        <v/>
      </c>
      <c r="V83" s="63" t="str">
        <f>IFERROR(100*V82/ABS('Base-case'!J30),"")</f>
        <v/>
      </c>
      <c r="W83" s="63" t="str">
        <f>IFERROR(100*W82/ABS('Base-case'!K30),"")</f>
        <v/>
      </c>
      <c r="X83" s="63" t="str">
        <f>IFERROR(100*X82/ABS('Base-case'!K30),"")</f>
        <v/>
      </c>
      <c r="Y83" s="63" t="str">
        <f>IFERROR(100*Y82/ABS('Base-case'!K30),"")</f>
        <v/>
      </c>
      <c r="Z83" s="63" t="str">
        <f>IFERROR(100*Z82/ABS('Base-case'!L30),"")</f>
        <v/>
      </c>
      <c r="AA83" s="63" t="str">
        <f>IFERROR(100*AA82/ABS('Base-case'!L30),"")</f>
        <v/>
      </c>
      <c r="AB83" s="63" t="str">
        <f>IFERROR(100*AB82/ABS('Base-case'!L30),"")</f>
        <v/>
      </c>
      <c r="AC83" s="63" t="str">
        <f>IFERROR(100*AC82/ABS('Base-case'!M30),"")</f>
        <v/>
      </c>
      <c r="AD83" s="63" t="str">
        <f>IFERROR(100*AD82/ABS('Base-case'!M30),"")</f>
        <v/>
      </c>
      <c r="AE83" s="63" t="str">
        <f>IFERROR(100*AE82/ABS('Base-case'!M30),"")</f>
        <v/>
      </c>
      <c r="AF83" s="63" t="str">
        <f>IFERROR(100*AF82/ABS('Base-case'!N30),"")</f>
        <v/>
      </c>
      <c r="AG83" s="63" t="str">
        <f>IFERROR(100*AG82/ABS('Base-case'!N30),"")</f>
        <v/>
      </c>
      <c r="AH83" s="63" t="str">
        <f>IFERROR(100*AH82/ABS('Base-case'!N30),"")</f>
        <v/>
      </c>
      <c r="AI83" s="63" t="str">
        <f>IFERROR(100*AI82/ABS('Base-case'!O30),"")</f>
        <v/>
      </c>
      <c r="AJ83" s="63" t="str">
        <f>IFERROR(100*AJ82/ABS('Base-case'!O30),"")</f>
        <v/>
      </c>
      <c r="AK83" s="63" t="str">
        <f>IFERROR(100*AK82/ABS('Base-case'!O30),"")</f>
        <v/>
      </c>
      <c r="AL83" s="63" t="str">
        <f>IFERROR(100*AL82/ABS('Base-case'!P30),"")</f>
        <v/>
      </c>
      <c r="AM83" s="63" t="str">
        <f>IFERROR(100*AM82/ABS('Base-case'!P30),"")</f>
        <v/>
      </c>
      <c r="AN83" s="63" t="str">
        <f>IFERROR(100*AN82/ABS('Base-case'!P30),"")</f>
        <v/>
      </c>
      <c r="AO83" s="63" t="str">
        <f>IFERROR(100*AO82/ABS('Base-case'!Q30),"")</f>
        <v/>
      </c>
      <c r="AP83" s="63" t="str">
        <f>IFERROR(100*AP82/ABS('Base-case'!Q30),"")</f>
        <v/>
      </c>
      <c r="AQ83" s="63" t="str">
        <f>IFERROR(100*AQ82/ABS('Base-case'!Q30),"")</f>
        <v/>
      </c>
      <c r="AR83" s="63" t="str">
        <f>IFERROR(100*AR82/ABS('Base-case'!R30),"")</f>
        <v/>
      </c>
      <c r="AS83" s="63" t="str">
        <f>IFERROR(100*AS82/ABS('Base-case'!R30),"")</f>
        <v/>
      </c>
      <c r="AT83" s="63" t="str">
        <f>IFERROR(100*AT82/ABS('Base-case'!R30),"")</f>
        <v/>
      </c>
      <c r="AU83" s="63" t="str">
        <f>IFERROR(100*AU82/ABS('Base-case'!S30),"")</f>
        <v/>
      </c>
      <c r="AV83" s="63" t="str">
        <f>IFERROR(100*AV82/ABS('Base-case'!S30),"")</f>
        <v/>
      </c>
      <c r="AW83" s="64" t="str">
        <f>IFERROR(100*AW82/ABS('Base-case'!S30),"")</f>
        <v/>
      </c>
    </row>
    <row r="84" spans="1:49" ht="57.75" customHeight="1" x14ac:dyDescent="0.25">
      <c r="A84" s="430"/>
      <c r="B84" s="443"/>
      <c r="C84" s="341" t="s">
        <v>179</v>
      </c>
      <c r="D84" s="166" t="s">
        <v>99</v>
      </c>
      <c r="E84" s="139">
        <f>ABS('Base-case'!E31)-ABS(E33)</f>
        <v>0</v>
      </c>
      <c r="F84" s="63">
        <f>ABS('Base-case'!E31)-ABS(F33)</f>
        <v>0</v>
      </c>
      <c r="G84" s="63">
        <f>ABS('Base-case'!E31)-ABS(G33)</f>
        <v>0</v>
      </c>
      <c r="H84" s="63">
        <f>ABS('Base-case'!F31)-ABS(H33)</f>
        <v>0</v>
      </c>
      <c r="I84" s="63">
        <f>ABS('Base-case'!F31)-ABS(I33)</f>
        <v>0</v>
      </c>
      <c r="J84" s="63">
        <f>ABS('Base-case'!F31)-ABS(J33)</f>
        <v>0</v>
      </c>
      <c r="K84" s="63">
        <f>ABS('Base-case'!G31)-ABS(K33)</f>
        <v>0</v>
      </c>
      <c r="L84" s="63">
        <f>ABS('Base-case'!G31)-ABS(L33)</f>
        <v>0</v>
      </c>
      <c r="M84" s="63">
        <f>ABS('Base-case'!G31)-ABS(M33)</f>
        <v>0</v>
      </c>
      <c r="N84" s="63">
        <f>ABS('Base-case'!H31)-ABS(N33)</f>
        <v>0</v>
      </c>
      <c r="O84" s="63">
        <f>ABS('Base-case'!H31)-ABS(O33)</f>
        <v>0</v>
      </c>
      <c r="P84" s="63">
        <f>ABS('Base-case'!H31)-ABS(P33)</f>
        <v>0</v>
      </c>
      <c r="Q84" s="63">
        <f>ABS('Base-case'!I31)-ABS(Q33)</f>
        <v>0</v>
      </c>
      <c r="R84" s="63">
        <f>ABS('Base-case'!I31)-ABS(R33)</f>
        <v>0</v>
      </c>
      <c r="S84" s="63">
        <f>ABS('Base-case'!I31)-ABS(S33)</f>
        <v>0</v>
      </c>
      <c r="T84" s="63">
        <f>ABS('Base-case'!J31)-ABS(T33)</f>
        <v>0</v>
      </c>
      <c r="U84" s="63">
        <f>ABS('Base-case'!J31)-ABS(U33)</f>
        <v>0</v>
      </c>
      <c r="V84" s="63">
        <f>ABS('Base-case'!J31)-ABS(V33)</f>
        <v>0</v>
      </c>
      <c r="W84" s="63">
        <f>ABS('Base-case'!K31)-ABS(W33)</f>
        <v>0</v>
      </c>
      <c r="X84" s="63">
        <f>ABS('Base-case'!K31)-ABS(X33)</f>
        <v>0</v>
      </c>
      <c r="Y84" s="63">
        <f>ABS('Base-case'!K31)-ABS(Y33)</f>
        <v>0</v>
      </c>
      <c r="Z84" s="63">
        <f>ABS('Base-case'!L31)-ABS(Z33)</f>
        <v>0</v>
      </c>
      <c r="AA84" s="63">
        <f>ABS('Base-case'!L31)-ABS(AA33)</f>
        <v>0</v>
      </c>
      <c r="AB84" s="63">
        <f>ABS('Base-case'!L31)-ABS(AB33)</f>
        <v>0</v>
      </c>
      <c r="AC84" s="63">
        <f>ABS('Base-case'!M31)-ABS(AC33)</f>
        <v>0</v>
      </c>
      <c r="AD84" s="63">
        <f>ABS('Base-case'!M31)-ABS(AD33)</f>
        <v>0</v>
      </c>
      <c r="AE84" s="63">
        <f>ABS('Base-case'!M31)-ABS(AE33)</f>
        <v>0</v>
      </c>
      <c r="AF84" s="63">
        <f>ABS('Base-case'!N31)-ABS(AF33)</f>
        <v>0</v>
      </c>
      <c r="AG84" s="63">
        <f>ABS('Base-case'!N31)-ABS(AG33)</f>
        <v>0</v>
      </c>
      <c r="AH84" s="63">
        <f>ABS('Base-case'!N31)-ABS(AH33)</f>
        <v>0</v>
      </c>
      <c r="AI84" s="63">
        <f>ABS('Base-case'!O31)-ABS(AI33)</f>
        <v>0</v>
      </c>
      <c r="AJ84" s="63">
        <f>ABS('Base-case'!O31)-ABS(AJ33)</f>
        <v>0</v>
      </c>
      <c r="AK84" s="63">
        <f>ABS('Base-case'!O31)-ABS(AK33)</f>
        <v>0</v>
      </c>
      <c r="AL84" s="63">
        <f>ABS('Base-case'!P31)-ABS(AL33)</f>
        <v>0</v>
      </c>
      <c r="AM84" s="63">
        <f>ABS('Base-case'!P31)-ABS(AM33)</f>
        <v>0</v>
      </c>
      <c r="AN84" s="63">
        <f>ABS('Base-case'!P31)-ABS(AN33)</f>
        <v>0</v>
      </c>
      <c r="AO84" s="63">
        <f>ABS('Base-case'!Q31)-ABS(AO33)</f>
        <v>0</v>
      </c>
      <c r="AP84" s="63">
        <f>ABS('Base-case'!Q31)-ABS(AP33)</f>
        <v>0</v>
      </c>
      <c r="AQ84" s="63">
        <f>ABS('Base-case'!Q31)-ABS(AQ33)</f>
        <v>0</v>
      </c>
      <c r="AR84" s="63">
        <f>ABS('Base-case'!R31)-ABS(AR33)</f>
        <v>0</v>
      </c>
      <c r="AS84" s="63">
        <f>ABS('Base-case'!R31)-ABS(AS33)</f>
        <v>0</v>
      </c>
      <c r="AT84" s="63">
        <f>ABS('Base-case'!R31)-ABS(AT33)</f>
        <v>0</v>
      </c>
      <c r="AU84" s="63">
        <f>ABS('Base-case'!S31)-ABS(AU33)</f>
        <v>0</v>
      </c>
      <c r="AV84" s="63">
        <f>ABS('Base-case'!S31)-ABS(AV33)</f>
        <v>0</v>
      </c>
      <c r="AW84" s="64">
        <f>ABS('Base-case'!S31)-ABS(AW33)</f>
        <v>0</v>
      </c>
    </row>
    <row r="85" spans="1:49" ht="57.75" customHeight="1" x14ac:dyDescent="0.25">
      <c r="A85" s="430"/>
      <c r="B85" s="443"/>
      <c r="C85" s="341"/>
      <c r="D85" s="166" t="s">
        <v>92</v>
      </c>
      <c r="E85" s="139" t="str">
        <f>IFERROR(100*E84/ABS('Base-case'!E31),"")</f>
        <v/>
      </c>
      <c r="F85" s="63" t="str">
        <f>IFERROR(100*F84/ABS('Base-case'!E31),"")</f>
        <v/>
      </c>
      <c r="G85" s="63" t="str">
        <f>IFERROR(100*G84/ABS('Base-case'!E31),"")</f>
        <v/>
      </c>
      <c r="H85" s="63" t="str">
        <f>IFERROR(100*H84/ABS('Base-case'!F31),"")</f>
        <v/>
      </c>
      <c r="I85" s="63" t="str">
        <f>IFERROR(100*I84/ABS('Base-case'!F31),"")</f>
        <v/>
      </c>
      <c r="J85" s="63" t="str">
        <f>IFERROR(100*J84/ABS('Base-case'!F31),"")</f>
        <v/>
      </c>
      <c r="K85" s="63" t="str">
        <f>IFERROR(100*K84/ABS('Base-case'!G31),"")</f>
        <v/>
      </c>
      <c r="L85" s="63" t="str">
        <f>IFERROR(100*L84/ABS('Base-case'!G31),"")</f>
        <v/>
      </c>
      <c r="M85" s="63" t="str">
        <f>IFERROR(100*M84/ABS('Base-case'!G31),"")</f>
        <v/>
      </c>
      <c r="N85" s="63" t="str">
        <f>IFERROR(100*N84/ABS('Base-case'!H31),"")</f>
        <v/>
      </c>
      <c r="O85" s="63" t="str">
        <f>IFERROR(100*O84/ABS('Base-case'!H31),"")</f>
        <v/>
      </c>
      <c r="P85" s="63" t="str">
        <f>IFERROR(100*P84/ABS('Base-case'!H31),"")</f>
        <v/>
      </c>
      <c r="Q85" s="63" t="str">
        <f>IFERROR(100*Q84/ABS('Base-case'!I31),"")</f>
        <v/>
      </c>
      <c r="R85" s="63" t="str">
        <f>IFERROR(100*R84/ABS('Base-case'!I31),"")</f>
        <v/>
      </c>
      <c r="S85" s="63" t="str">
        <f>IFERROR(100*S84/ABS('Base-case'!I31),"")</f>
        <v/>
      </c>
      <c r="T85" s="63" t="str">
        <f>IFERROR(100*T84/ABS('Base-case'!J31),"")</f>
        <v/>
      </c>
      <c r="U85" s="63" t="str">
        <f>IFERROR(100*U84/ABS('Base-case'!J31),"")</f>
        <v/>
      </c>
      <c r="V85" s="63" t="str">
        <f>IFERROR(100*V84/ABS('Base-case'!J31),"")</f>
        <v/>
      </c>
      <c r="W85" s="63" t="str">
        <f>IFERROR(100*W84/ABS('Base-case'!K31),"")</f>
        <v/>
      </c>
      <c r="X85" s="63" t="str">
        <f>IFERROR(100*X84/ABS('Base-case'!K31),"")</f>
        <v/>
      </c>
      <c r="Y85" s="63" t="str">
        <f>IFERROR(100*Y84/ABS('Base-case'!K31),"")</f>
        <v/>
      </c>
      <c r="Z85" s="63" t="str">
        <f>IFERROR(100*Z84/ABS('Base-case'!L31),"")</f>
        <v/>
      </c>
      <c r="AA85" s="63" t="str">
        <f>IFERROR(100*AA84/ABS('Base-case'!L31),"")</f>
        <v/>
      </c>
      <c r="AB85" s="63" t="str">
        <f>IFERROR(100*AB84/ABS('Base-case'!L31),"")</f>
        <v/>
      </c>
      <c r="AC85" s="63" t="str">
        <f>IFERROR(100*AC84/ABS('Base-case'!M31),"")</f>
        <v/>
      </c>
      <c r="AD85" s="63" t="str">
        <f>IFERROR(100*AD84/ABS('Base-case'!M31),"")</f>
        <v/>
      </c>
      <c r="AE85" s="63" t="str">
        <f>IFERROR(100*AE84/ABS('Base-case'!M31),"")</f>
        <v/>
      </c>
      <c r="AF85" s="63" t="str">
        <f>IFERROR(100*AF84/ABS('Base-case'!N31),"")</f>
        <v/>
      </c>
      <c r="AG85" s="63" t="str">
        <f>IFERROR(100*AG84/ABS('Base-case'!N31),"")</f>
        <v/>
      </c>
      <c r="AH85" s="63" t="str">
        <f>IFERROR(100*AH84/ABS('Base-case'!N31),"")</f>
        <v/>
      </c>
      <c r="AI85" s="63" t="str">
        <f>IFERROR(100*AI84/ABS('Base-case'!O31),"")</f>
        <v/>
      </c>
      <c r="AJ85" s="63" t="str">
        <f>IFERROR(100*AJ84/ABS('Base-case'!O31),"")</f>
        <v/>
      </c>
      <c r="AK85" s="63" t="str">
        <f>IFERROR(100*AK84/ABS('Base-case'!O31),"")</f>
        <v/>
      </c>
      <c r="AL85" s="63" t="str">
        <f>IFERROR(100*AL84/ABS('Base-case'!P31),"")</f>
        <v/>
      </c>
      <c r="AM85" s="63" t="str">
        <f>IFERROR(100*AM84/ABS('Base-case'!P31),"")</f>
        <v/>
      </c>
      <c r="AN85" s="63" t="str">
        <f>IFERROR(100*AN84/ABS('Base-case'!P31),"")</f>
        <v/>
      </c>
      <c r="AO85" s="63" t="str">
        <f>IFERROR(100*AO84/ABS('Base-case'!Q31),"")</f>
        <v/>
      </c>
      <c r="AP85" s="63" t="str">
        <f>IFERROR(100*AP84/ABS('Base-case'!Q31),"")</f>
        <v/>
      </c>
      <c r="AQ85" s="63" t="str">
        <f>IFERROR(100*AQ84/ABS('Base-case'!Q31),"")</f>
        <v/>
      </c>
      <c r="AR85" s="63" t="str">
        <f>IFERROR(100*AR84/ABS('Base-case'!R31),"")</f>
        <v/>
      </c>
      <c r="AS85" s="63" t="str">
        <f>IFERROR(100*AS84/ABS('Base-case'!R31),"")</f>
        <v/>
      </c>
      <c r="AT85" s="63" t="str">
        <f>IFERROR(100*AT84/ABS('Base-case'!R31),"")</f>
        <v/>
      </c>
      <c r="AU85" s="63" t="str">
        <f>IFERROR(100*AU84/ABS('Base-case'!S31),"")</f>
        <v/>
      </c>
      <c r="AV85" s="63" t="str">
        <f>IFERROR(100*AV84/ABS('Base-case'!S31),"")</f>
        <v/>
      </c>
      <c r="AW85" s="64" t="str">
        <f>IFERROR(100*AW84/ABS('Base-case'!S31),"")</f>
        <v/>
      </c>
    </row>
    <row r="86" spans="1:49" ht="57.75" customHeight="1" x14ac:dyDescent="0.25">
      <c r="A86" s="430"/>
      <c r="B86" s="443"/>
      <c r="C86" s="341" t="s">
        <v>180</v>
      </c>
      <c r="D86" s="440"/>
      <c r="E86" s="139">
        <f>'Base-case'!E32-E34</f>
        <v>0</v>
      </c>
      <c r="F86" s="63">
        <f>'Base-case'!E32-F34</f>
        <v>0</v>
      </c>
      <c r="G86" s="63">
        <f>'Base-case'!E32-G34</f>
        <v>0</v>
      </c>
      <c r="H86" s="63">
        <f>'Base-case'!F32-H34</f>
        <v>0</v>
      </c>
      <c r="I86" s="63">
        <f>'Base-case'!F32-I34</f>
        <v>0</v>
      </c>
      <c r="J86" s="63">
        <f>'Base-case'!F32-J34</f>
        <v>0</v>
      </c>
      <c r="K86" s="63">
        <f>'Base-case'!G32-K34</f>
        <v>0</v>
      </c>
      <c r="L86" s="63">
        <f>'Base-case'!G32-L34</f>
        <v>0</v>
      </c>
      <c r="M86" s="63">
        <f>'Base-case'!G32-M34</f>
        <v>0</v>
      </c>
      <c r="N86" s="63">
        <f>'Base-case'!H32-N34</f>
        <v>0</v>
      </c>
      <c r="O86" s="63">
        <f>'Base-case'!H32-O34</f>
        <v>0</v>
      </c>
      <c r="P86" s="63">
        <f>'Base-case'!H32-P34</f>
        <v>0</v>
      </c>
      <c r="Q86" s="63">
        <f>'Base-case'!I32-Q34</f>
        <v>0</v>
      </c>
      <c r="R86" s="63">
        <f>'Base-case'!I32-R34</f>
        <v>0</v>
      </c>
      <c r="S86" s="63">
        <f>'Base-case'!I32-S34</f>
        <v>0</v>
      </c>
      <c r="T86" s="63">
        <f>'Base-case'!J32-T34</f>
        <v>0</v>
      </c>
      <c r="U86" s="63">
        <f>'Base-case'!J32-U34</f>
        <v>0</v>
      </c>
      <c r="V86" s="63">
        <f>'Base-case'!J32-V34</f>
        <v>0</v>
      </c>
      <c r="W86" s="63">
        <f>'Base-case'!K32-W34</f>
        <v>0</v>
      </c>
      <c r="X86" s="63">
        <f>'Base-case'!K32-X34</f>
        <v>0</v>
      </c>
      <c r="Y86" s="63">
        <f>'Base-case'!K32-Y34</f>
        <v>0</v>
      </c>
      <c r="Z86" s="63">
        <f>'Base-case'!L32-Z34</f>
        <v>0</v>
      </c>
      <c r="AA86" s="63">
        <f>'Base-case'!L32-AA34</f>
        <v>0</v>
      </c>
      <c r="AB86" s="63">
        <f>'Base-case'!L32-AB34</f>
        <v>0</v>
      </c>
      <c r="AC86" s="63">
        <f>'Base-case'!M32-AC34</f>
        <v>0</v>
      </c>
      <c r="AD86" s="63">
        <f>'Base-case'!M32-AD34</f>
        <v>0</v>
      </c>
      <c r="AE86" s="63">
        <f>'Base-case'!M32-AE34</f>
        <v>0</v>
      </c>
      <c r="AF86" s="63">
        <f>'Base-case'!N32-AF34</f>
        <v>0</v>
      </c>
      <c r="AG86" s="63">
        <f>'Base-case'!N32-AG34</f>
        <v>0</v>
      </c>
      <c r="AH86" s="63">
        <f>'Base-case'!N32-AH34</f>
        <v>0</v>
      </c>
      <c r="AI86" s="63">
        <f>'Base-case'!O32-AI34</f>
        <v>0</v>
      </c>
      <c r="AJ86" s="63">
        <f>'Base-case'!O32-AJ34</f>
        <v>0</v>
      </c>
      <c r="AK86" s="63">
        <f>'Base-case'!O32-AK34</f>
        <v>0</v>
      </c>
      <c r="AL86" s="63">
        <f>'Base-case'!P32-AL34</f>
        <v>0</v>
      </c>
      <c r="AM86" s="63">
        <f>'Base-case'!P32-AM34</f>
        <v>0</v>
      </c>
      <c r="AN86" s="63">
        <f>'Base-case'!P32-AN34</f>
        <v>0</v>
      </c>
      <c r="AO86" s="63">
        <f>'Base-case'!Q32-AO34</f>
        <v>0</v>
      </c>
      <c r="AP86" s="63">
        <f>'Base-case'!Q32-AP34</f>
        <v>0</v>
      </c>
      <c r="AQ86" s="63">
        <f>'Base-case'!Q32-AQ34</f>
        <v>0</v>
      </c>
      <c r="AR86" s="63">
        <f>'Base-case'!R32-AR34</f>
        <v>0</v>
      </c>
      <c r="AS86" s="63">
        <f>'Base-case'!R32-AS34</f>
        <v>0</v>
      </c>
      <c r="AT86" s="63">
        <f>'Base-case'!R32-AT34</f>
        <v>0</v>
      </c>
      <c r="AU86" s="63">
        <f>'Base-case'!S32-AU34</f>
        <v>0</v>
      </c>
      <c r="AV86" s="63">
        <f>'Base-case'!S32-AV34</f>
        <v>0</v>
      </c>
      <c r="AW86" s="64">
        <f>'Base-case'!S32-AW34</f>
        <v>0</v>
      </c>
    </row>
    <row r="87" spans="1:49" ht="48.75" customHeight="1" x14ac:dyDescent="0.25">
      <c r="A87" s="430"/>
      <c r="B87" s="443"/>
      <c r="C87" s="341" t="s">
        <v>181</v>
      </c>
      <c r="D87" s="440"/>
      <c r="E87" s="139">
        <f>-('Base-case'!E33-E35)</f>
        <v>0</v>
      </c>
      <c r="F87" s="63">
        <f>-('Base-case'!E33-F35)</f>
        <v>0</v>
      </c>
      <c r="G87" s="63">
        <f>-('Base-case'!E33-G35)</f>
        <v>0</v>
      </c>
      <c r="H87" s="63">
        <f>-('Base-case'!F33-H35)</f>
        <v>0</v>
      </c>
      <c r="I87" s="63">
        <f>-('Base-case'!F33-I35)</f>
        <v>0</v>
      </c>
      <c r="J87" s="63">
        <f>-('Base-case'!F33-J35)</f>
        <v>0</v>
      </c>
      <c r="K87" s="63">
        <f>-('Base-case'!G33-K35)</f>
        <v>0</v>
      </c>
      <c r="L87" s="63">
        <f>-('Base-case'!G33-L35)</f>
        <v>0</v>
      </c>
      <c r="M87" s="63">
        <f>-('Base-case'!G33-M35)</f>
        <v>0</v>
      </c>
      <c r="N87" s="63">
        <f>-('Base-case'!H33-N35)</f>
        <v>0</v>
      </c>
      <c r="O87" s="63">
        <f>-('Base-case'!H33-O35)</f>
        <v>0</v>
      </c>
      <c r="P87" s="63">
        <f>-('Base-case'!H33-P35)</f>
        <v>0</v>
      </c>
      <c r="Q87" s="63">
        <f>-('Base-case'!I33-Q35)</f>
        <v>0</v>
      </c>
      <c r="R87" s="63">
        <f>-('Base-case'!I33-R35)</f>
        <v>0</v>
      </c>
      <c r="S87" s="63">
        <f>-('Base-case'!I33-S35)</f>
        <v>0</v>
      </c>
      <c r="T87" s="63">
        <f>-('Base-case'!J33-T35)</f>
        <v>0</v>
      </c>
      <c r="U87" s="63">
        <f>-('Base-case'!J33-U35)</f>
        <v>0</v>
      </c>
      <c r="V87" s="63">
        <f>-('Base-case'!J33-V35)</f>
        <v>0</v>
      </c>
      <c r="W87" s="63">
        <f>-('Base-case'!K33-W35)</f>
        <v>0</v>
      </c>
      <c r="X87" s="63">
        <f>-('Base-case'!K33-X35)</f>
        <v>0</v>
      </c>
      <c r="Y87" s="63">
        <f>-('Base-case'!K33-Y35)</f>
        <v>0</v>
      </c>
      <c r="Z87" s="63">
        <f>-('Base-case'!L33-Z35)</f>
        <v>0</v>
      </c>
      <c r="AA87" s="63">
        <f>-('Base-case'!L33-AA35)</f>
        <v>0</v>
      </c>
      <c r="AB87" s="63">
        <f>-('Base-case'!L33-AB35)</f>
        <v>0</v>
      </c>
      <c r="AC87" s="63">
        <f>-('Base-case'!M33-AC35)</f>
        <v>0</v>
      </c>
      <c r="AD87" s="63">
        <f>-('Base-case'!M33-AD35)</f>
        <v>0</v>
      </c>
      <c r="AE87" s="63">
        <f>-('Base-case'!M33-AE35)</f>
        <v>0</v>
      </c>
      <c r="AF87" s="63">
        <f>-('Base-case'!N33-AF35)</f>
        <v>0</v>
      </c>
      <c r="AG87" s="63">
        <f>-('Base-case'!N33-AG35)</f>
        <v>0</v>
      </c>
      <c r="AH87" s="63">
        <f>-('Base-case'!N33-AH35)</f>
        <v>0</v>
      </c>
      <c r="AI87" s="63">
        <f>-('Base-case'!O33-AI35)</f>
        <v>0</v>
      </c>
      <c r="AJ87" s="63">
        <f>-('Base-case'!O33-AJ35)</f>
        <v>0</v>
      </c>
      <c r="AK87" s="63">
        <f>-('Base-case'!O33-AK35)</f>
        <v>0</v>
      </c>
      <c r="AL87" s="63">
        <f>-('Base-case'!P33-AL35)</f>
        <v>0</v>
      </c>
      <c r="AM87" s="63">
        <f>-('Base-case'!P33-AM35)</f>
        <v>0</v>
      </c>
      <c r="AN87" s="63">
        <f>-('Base-case'!P33-AN35)</f>
        <v>0</v>
      </c>
      <c r="AO87" s="63">
        <f>-('Base-case'!Q33-AO35)</f>
        <v>0</v>
      </c>
      <c r="AP87" s="63">
        <f>-('Base-case'!Q33-AP35)</f>
        <v>0</v>
      </c>
      <c r="AQ87" s="63">
        <f>-('Base-case'!Q33-AQ35)</f>
        <v>0</v>
      </c>
      <c r="AR87" s="63">
        <f>-('Base-case'!R33-AR35)</f>
        <v>0</v>
      </c>
      <c r="AS87" s="63">
        <f>-('Base-case'!R33-AS35)</f>
        <v>0</v>
      </c>
      <c r="AT87" s="63">
        <f>-('Base-case'!R33-AT35)</f>
        <v>0</v>
      </c>
      <c r="AU87" s="63">
        <f>-('Base-case'!S33-AU35)</f>
        <v>0</v>
      </c>
      <c r="AV87" s="63">
        <f>-('Base-case'!S33-AV35)</f>
        <v>0</v>
      </c>
      <c r="AW87" s="64">
        <f>-('Base-case'!S33-AW35)</f>
        <v>0</v>
      </c>
    </row>
    <row r="88" spans="1:49" ht="54.75" customHeight="1" x14ac:dyDescent="0.25">
      <c r="A88" s="430"/>
      <c r="B88" s="443"/>
      <c r="C88" s="341" t="s">
        <v>182</v>
      </c>
      <c r="D88" s="440"/>
      <c r="E88" s="139">
        <f>'Base-case'!E34-E36</f>
        <v>0</v>
      </c>
      <c r="F88" s="63">
        <f>'Base-case'!E34-F36</f>
        <v>0</v>
      </c>
      <c r="G88" s="63">
        <f>'Base-case'!E34-G36</f>
        <v>0</v>
      </c>
      <c r="H88" s="63">
        <f>'Base-case'!F34-H36</f>
        <v>0</v>
      </c>
      <c r="I88" s="63">
        <f>'Base-case'!F34-I36</f>
        <v>0</v>
      </c>
      <c r="J88" s="63">
        <f>'Base-case'!F34-J36</f>
        <v>0</v>
      </c>
      <c r="K88" s="63">
        <f>'Base-case'!G34-K36</f>
        <v>0</v>
      </c>
      <c r="L88" s="63">
        <f>'Base-case'!G34-L36</f>
        <v>0</v>
      </c>
      <c r="M88" s="63">
        <f>'Base-case'!G34-M36</f>
        <v>0</v>
      </c>
      <c r="N88" s="63">
        <f>'Base-case'!H34-N36</f>
        <v>0</v>
      </c>
      <c r="O88" s="63">
        <f>'Base-case'!H34-O36</f>
        <v>0</v>
      </c>
      <c r="P88" s="63">
        <f>'Base-case'!H34-P36</f>
        <v>0</v>
      </c>
      <c r="Q88" s="63">
        <f>'Base-case'!I34-Q36</f>
        <v>0</v>
      </c>
      <c r="R88" s="63">
        <f>'Base-case'!I34-R36</f>
        <v>0</v>
      </c>
      <c r="S88" s="63">
        <f>'Base-case'!I34-S36</f>
        <v>0</v>
      </c>
      <c r="T88" s="63">
        <f>'Base-case'!J34-T36</f>
        <v>0</v>
      </c>
      <c r="U88" s="63">
        <f>'Base-case'!J34-U36</f>
        <v>0</v>
      </c>
      <c r="V88" s="63">
        <f>'Base-case'!J34-V36</f>
        <v>0</v>
      </c>
      <c r="W88" s="63">
        <f>'Base-case'!K34-W36</f>
        <v>0</v>
      </c>
      <c r="X88" s="63">
        <f>'Base-case'!K34-X36</f>
        <v>0</v>
      </c>
      <c r="Y88" s="63">
        <f>'Base-case'!K34-Y36</f>
        <v>0</v>
      </c>
      <c r="Z88" s="63">
        <f>'Base-case'!L34-Z36</f>
        <v>0</v>
      </c>
      <c r="AA88" s="63">
        <f>'Base-case'!L34-AA36</f>
        <v>0</v>
      </c>
      <c r="AB88" s="63">
        <f>'Base-case'!L34-AB36</f>
        <v>0</v>
      </c>
      <c r="AC88" s="63">
        <f>'Base-case'!M34-AC36</f>
        <v>0</v>
      </c>
      <c r="AD88" s="63">
        <f>'Base-case'!M34-AD36</f>
        <v>0</v>
      </c>
      <c r="AE88" s="63">
        <f>'Base-case'!M34-AE36</f>
        <v>0</v>
      </c>
      <c r="AF88" s="63">
        <f>'Base-case'!N34-AF36</f>
        <v>0</v>
      </c>
      <c r="AG88" s="63">
        <f>'Base-case'!N34-AG36</f>
        <v>0</v>
      </c>
      <c r="AH88" s="63">
        <f>'Base-case'!N34-AH36</f>
        <v>0</v>
      </c>
      <c r="AI88" s="63">
        <f>'Base-case'!O34-AI36</f>
        <v>0</v>
      </c>
      <c r="AJ88" s="63">
        <f>'Base-case'!O34-AJ36</f>
        <v>0</v>
      </c>
      <c r="AK88" s="63">
        <f>'Base-case'!O34-AK36</f>
        <v>0</v>
      </c>
      <c r="AL88" s="63">
        <f>'Base-case'!P34-AL36</f>
        <v>0</v>
      </c>
      <c r="AM88" s="63">
        <f>'Base-case'!P34-AM36</f>
        <v>0</v>
      </c>
      <c r="AN88" s="63">
        <f>'Base-case'!P34-AN36</f>
        <v>0</v>
      </c>
      <c r="AO88" s="63">
        <f>'Base-case'!Q34-AO36</f>
        <v>0</v>
      </c>
      <c r="AP88" s="63">
        <f>'Base-case'!Q34-AP36</f>
        <v>0</v>
      </c>
      <c r="AQ88" s="63">
        <f>'Base-case'!Q34-AQ36</f>
        <v>0</v>
      </c>
      <c r="AR88" s="63">
        <f>'Base-case'!R34-AR36</f>
        <v>0</v>
      </c>
      <c r="AS88" s="63">
        <f>'Base-case'!R34-AS36</f>
        <v>0</v>
      </c>
      <c r="AT88" s="63">
        <f>'Base-case'!R34-AT36</f>
        <v>0</v>
      </c>
      <c r="AU88" s="63">
        <f>'Base-case'!S34-AU36</f>
        <v>0</v>
      </c>
      <c r="AV88" s="63">
        <f>'Base-case'!S34-AV36</f>
        <v>0</v>
      </c>
      <c r="AW88" s="64">
        <f>'Base-case'!S34-AW36</f>
        <v>0</v>
      </c>
    </row>
    <row r="89" spans="1:49" ht="81.75" customHeight="1" thickBot="1" x14ac:dyDescent="0.3">
      <c r="A89" s="430"/>
      <c r="B89" s="444"/>
      <c r="C89" s="373" t="s">
        <v>183</v>
      </c>
      <c r="D89" s="445"/>
      <c r="E89" s="173">
        <f>-('Base-case'!E35-E37)</f>
        <v>0</v>
      </c>
      <c r="F89" s="78">
        <f>-('Base-case'!E35-F37)</f>
        <v>0</v>
      </c>
      <c r="G89" s="78">
        <f>-('Base-case'!E35-G37)</f>
        <v>0</v>
      </c>
      <c r="H89" s="78">
        <f>-('Base-case'!F35-H37)</f>
        <v>0</v>
      </c>
      <c r="I89" s="78">
        <f>-('Base-case'!F35-I37)</f>
        <v>0</v>
      </c>
      <c r="J89" s="78">
        <f>-('Base-case'!F35-J37)</f>
        <v>0</v>
      </c>
      <c r="K89" s="78">
        <f>-('Base-case'!G35-K37)</f>
        <v>0</v>
      </c>
      <c r="L89" s="78">
        <f>-('Base-case'!G35-L37)</f>
        <v>0</v>
      </c>
      <c r="M89" s="78">
        <f>-('Base-case'!G35-M37)</f>
        <v>0</v>
      </c>
      <c r="N89" s="78">
        <f>-('Base-case'!H35-N37)</f>
        <v>0</v>
      </c>
      <c r="O89" s="78">
        <f>-('Base-case'!H35-O37)</f>
        <v>0</v>
      </c>
      <c r="P89" s="78">
        <f>-('Base-case'!H35-P37)</f>
        <v>0</v>
      </c>
      <c r="Q89" s="78">
        <f>-('Base-case'!I35-Q37)</f>
        <v>0</v>
      </c>
      <c r="R89" s="78">
        <f>-('Base-case'!I35-R37)</f>
        <v>0</v>
      </c>
      <c r="S89" s="78">
        <f>-('Base-case'!I35-S37)</f>
        <v>0</v>
      </c>
      <c r="T89" s="78">
        <f>-('Base-case'!J35-T37)</f>
        <v>0</v>
      </c>
      <c r="U89" s="78">
        <f>-('Base-case'!J35-U37)</f>
        <v>0</v>
      </c>
      <c r="V89" s="78">
        <f>-('Base-case'!J35-V37)</f>
        <v>0</v>
      </c>
      <c r="W89" s="78">
        <f>-('Base-case'!K35-W37)</f>
        <v>0</v>
      </c>
      <c r="X89" s="78">
        <f>-('Base-case'!K35-X37)</f>
        <v>0</v>
      </c>
      <c r="Y89" s="78">
        <f>-('Base-case'!K35-Y37)</f>
        <v>0</v>
      </c>
      <c r="Z89" s="78">
        <f>-('Base-case'!L35-Z37)</f>
        <v>0</v>
      </c>
      <c r="AA89" s="78">
        <f>-('Base-case'!L35-AA37)</f>
        <v>0</v>
      </c>
      <c r="AB89" s="78">
        <f>-('Base-case'!L35-AB37)</f>
        <v>0</v>
      </c>
      <c r="AC89" s="78">
        <f>-('Base-case'!M35-AC37)</f>
        <v>0</v>
      </c>
      <c r="AD89" s="78">
        <f>-('Base-case'!M35-AD37)</f>
        <v>0</v>
      </c>
      <c r="AE89" s="78">
        <f>-('Base-case'!M35-AE37)</f>
        <v>0</v>
      </c>
      <c r="AF89" s="78">
        <f>-('Base-case'!N35-AF37)</f>
        <v>0</v>
      </c>
      <c r="AG89" s="78">
        <f>-('Base-case'!N35-AG37)</f>
        <v>0</v>
      </c>
      <c r="AH89" s="78">
        <f>-('Base-case'!N35-AH37)</f>
        <v>0</v>
      </c>
      <c r="AI89" s="78">
        <f>-('Base-case'!O35-AI37)</f>
        <v>0</v>
      </c>
      <c r="AJ89" s="78">
        <f>-('Base-case'!O35-AJ37)</f>
        <v>0</v>
      </c>
      <c r="AK89" s="78">
        <f>-('Base-case'!O35-AK37)</f>
        <v>0</v>
      </c>
      <c r="AL89" s="78">
        <f>-('Base-case'!P35-AL37)</f>
        <v>0</v>
      </c>
      <c r="AM89" s="78">
        <f>-('Base-case'!P35-AM37)</f>
        <v>0</v>
      </c>
      <c r="AN89" s="78">
        <f>-('Base-case'!P35-AN37)</f>
        <v>0</v>
      </c>
      <c r="AO89" s="78">
        <f>-('Base-case'!Q35-AO37)</f>
        <v>0</v>
      </c>
      <c r="AP89" s="78">
        <f>-('Base-case'!Q35-AP37)</f>
        <v>0</v>
      </c>
      <c r="AQ89" s="78">
        <f>-('Base-case'!Q35-AQ37)</f>
        <v>0</v>
      </c>
      <c r="AR89" s="78">
        <f>-('Base-case'!R35-AR37)</f>
        <v>0</v>
      </c>
      <c r="AS89" s="78">
        <f>-('Base-case'!R35-AS37)</f>
        <v>0</v>
      </c>
      <c r="AT89" s="78">
        <f>-('Base-case'!R35-AT37)</f>
        <v>0</v>
      </c>
      <c r="AU89" s="78">
        <f>-('Base-case'!S35-AU37)</f>
        <v>0</v>
      </c>
      <c r="AV89" s="78">
        <f>-('Base-case'!S35-AV37)</f>
        <v>0</v>
      </c>
      <c r="AW89" s="79">
        <f>-('Base-case'!S35-AW37)</f>
        <v>0</v>
      </c>
    </row>
    <row r="90" spans="1:49" ht="39" customHeight="1" x14ac:dyDescent="0.25">
      <c r="A90" s="430"/>
      <c r="B90" s="426" t="s">
        <v>89</v>
      </c>
      <c r="C90" s="349" t="s">
        <v>184</v>
      </c>
      <c r="D90" s="15" t="s">
        <v>169</v>
      </c>
      <c r="E90" s="138">
        <f>'Base-case'!E36-E38</f>
        <v>0</v>
      </c>
      <c r="F90" s="71">
        <f>'Base-case'!E36-F38</f>
        <v>0</v>
      </c>
      <c r="G90" s="71">
        <f>'Base-case'!E36-G38</f>
        <v>0</v>
      </c>
      <c r="H90" s="71">
        <f>'Base-case'!F36-H38</f>
        <v>0</v>
      </c>
      <c r="I90" s="71">
        <f>'Base-case'!F36-I38</f>
        <v>0</v>
      </c>
      <c r="J90" s="71">
        <f>'Base-case'!F36-J38</f>
        <v>0</v>
      </c>
      <c r="K90" s="71">
        <f>'Base-case'!G36-K38</f>
        <v>0</v>
      </c>
      <c r="L90" s="71">
        <f>'Base-case'!G36-L38</f>
        <v>0</v>
      </c>
      <c r="M90" s="71">
        <f>'Base-case'!G36-M38</f>
        <v>0</v>
      </c>
      <c r="N90" s="71">
        <f>'Base-case'!H36-N38</f>
        <v>0</v>
      </c>
      <c r="O90" s="71">
        <f>'Base-case'!H36-O38</f>
        <v>0</v>
      </c>
      <c r="P90" s="71">
        <f>'Base-case'!H36-P38</f>
        <v>0</v>
      </c>
      <c r="Q90" s="71">
        <f>'Base-case'!I36-Q38</f>
        <v>0</v>
      </c>
      <c r="R90" s="71">
        <f>'Base-case'!I36-R38</f>
        <v>0</v>
      </c>
      <c r="S90" s="71">
        <f>'Base-case'!I36-S38</f>
        <v>0</v>
      </c>
      <c r="T90" s="71">
        <f>'Base-case'!J36-T38</f>
        <v>0</v>
      </c>
      <c r="U90" s="71">
        <f>'Base-case'!J36-U38</f>
        <v>0</v>
      </c>
      <c r="V90" s="71">
        <f>'Base-case'!J36-V38</f>
        <v>0</v>
      </c>
      <c r="W90" s="71">
        <f>'Base-case'!K36-W38</f>
        <v>0</v>
      </c>
      <c r="X90" s="71">
        <f>'Base-case'!K36-X38</f>
        <v>0</v>
      </c>
      <c r="Y90" s="71">
        <f>'Base-case'!K36-Y38</f>
        <v>0</v>
      </c>
      <c r="Z90" s="71">
        <f>'Base-case'!L36-Z38</f>
        <v>0</v>
      </c>
      <c r="AA90" s="71">
        <f>'Base-case'!L36-AA38</f>
        <v>0</v>
      </c>
      <c r="AB90" s="71">
        <f>'Base-case'!L36-AB38</f>
        <v>0</v>
      </c>
      <c r="AC90" s="71">
        <f>'Base-case'!M36-AC38</f>
        <v>0</v>
      </c>
      <c r="AD90" s="71">
        <f>'Base-case'!M36-AD38</f>
        <v>0</v>
      </c>
      <c r="AE90" s="71">
        <f>'Base-case'!M36-AE38</f>
        <v>0</v>
      </c>
      <c r="AF90" s="71">
        <f>'Base-case'!N36-AF38</f>
        <v>0</v>
      </c>
      <c r="AG90" s="71">
        <f>'Base-case'!N36-AG38</f>
        <v>0</v>
      </c>
      <c r="AH90" s="71">
        <f>'Base-case'!N36-AH38</f>
        <v>0</v>
      </c>
      <c r="AI90" s="71">
        <f>'Base-case'!O36-AI38</f>
        <v>0</v>
      </c>
      <c r="AJ90" s="71">
        <f>'Base-case'!O36-AJ38</f>
        <v>0</v>
      </c>
      <c r="AK90" s="71">
        <f>'Base-case'!O36-AK38</f>
        <v>0</v>
      </c>
      <c r="AL90" s="71">
        <f>'Base-case'!P36-AL38</f>
        <v>0</v>
      </c>
      <c r="AM90" s="71">
        <f>'Base-case'!P36-AM38</f>
        <v>0</v>
      </c>
      <c r="AN90" s="71">
        <f>'Base-case'!P36-AN38</f>
        <v>0</v>
      </c>
      <c r="AO90" s="71">
        <f>'Base-case'!Q36-AO38</f>
        <v>0</v>
      </c>
      <c r="AP90" s="71">
        <f>'Base-case'!Q36-AP38</f>
        <v>0</v>
      </c>
      <c r="AQ90" s="71">
        <f>'Base-case'!Q36-AQ38</f>
        <v>0</v>
      </c>
      <c r="AR90" s="71">
        <f>'Base-case'!R36-AR38</f>
        <v>0</v>
      </c>
      <c r="AS90" s="71">
        <f>'Base-case'!R36-AS38</f>
        <v>0</v>
      </c>
      <c r="AT90" s="71">
        <f>'Base-case'!R36-AT38</f>
        <v>0</v>
      </c>
      <c r="AU90" s="71">
        <f>'Base-case'!S36-AU38</f>
        <v>0</v>
      </c>
      <c r="AV90" s="71">
        <f>'Base-case'!S36-AV38</f>
        <v>0</v>
      </c>
      <c r="AW90" s="72">
        <f>'Base-case'!S36-AW38</f>
        <v>0</v>
      </c>
    </row>
    <row r="91" spans="1:49" ht="39" customHeight="1" x14ac:dyDescent="0.25">
      <c r="A91" s="430"/>
      <c r="B91" s="427"/>
      <c r="C91" s="350"/>
      <c r="D91" s="16" t="s">
        <v>29</v>
      </c>
      <c r="E91" s="139">
        <f>E90*$E$4</f>
        <v>0</v>
      </c>
      <c r="F91" s="63">
        <f>F90*$E$4</f>
        <v>0</v>
      </c>
      <c r="G91" s="63">
        <f>G90*$E$4</f>
        <v>0</v>
      </c>
      <c r="H91" s="63">
        <f>H90*$H$4</f>
        <v>0</v>
      </c>
      <c r="I91" s="63">
        <f>I90*$H$4</f>
        <v>0</v>
      </c>
      <c r="J91" s="63">
        <f>J90*$H$4</f>
        <v>0</v>
      </c>
      <c r="K91" s="63">
        <f>K90*$K$4</f>
        <v>0</v>
      </c>
      <c r="L91" s="63">
        <f>L90*$K$4</f>
        <v>0</v>
      </c>
      <c r="M91" s="63">
        <f>M90*$K$4</f>
        <v>0</v>
      </c>
      <c r="N91" s="63">
        <f>N90*$N$4</f>
        <v>0</v>
      </c>
      <c r="O91" s="63">
        <f>O90*$N$4</f>
        <v>0</v>
      </c>
      <c r="P91" s="63">
        <f>P90*$N$4</f>
        <v>0</v>
      </c>
      <c r="Q91" s="63">
        <f>Q90*$Q$4</f>
        <v>0</v>
      </c>
      <c r="R91" s="63">
        <f>R90*$Q$4</f>
        <v>0</v>
      </c>
      <c r="S91" s="63">
        <f>S90*$Q$4</f>
        <v>0</v>
      </c>
      <c r="T91" s="63">
        <f>T90*$T$4</f>
        <v>0</v>
      </c>
      <c r="U91" s="63">
        <f>U90*$T$4</f>
        <v>0</v>
      </c>
      <c r="V91" s="63">
        <f>V90*$T$4</f>
        <v>0</v>
      </c>
      <c r="W91" s="63">
        <f>W90*$W$4</f>
        <v>0</v>
      </c>
      <c r="X91" s="63">
        <f>X90*$W$4</f>
        <v>0</v>
      </c>
      <c r="Y91" s="63">
        <f>Y90*$W$4</f>
        <v>0</v>
      </c>
      <c r="Z91" s="63">
        <f>Z90*$Z$4</f>
        <v>0</v>
      </c>
      <c r="AA91" s="63">
        <f>AA90*$Z$4</f>
        <v>0</v>
      </c>
      <c r="AB91" s="63">
        <f>AB90*$Z$4</f>
        <v>0</v>
      </c>
      <c r="AC91" s="63">
        <f>AC90*$AC$4</f>
        <v>0</v>
      </c>
      <c r="AD91" s="63">
        <f>AD90*$AC$4</f>
        <v>0</v>
      </c>
      <c r="AE91" s="63">
        <f>AE90*$AC$4</f>
        <v>0</v>
      </c>
      <c r="AF91" s="63">
        <f>AF90*$AF$4</f>
        <v>0</v>
      </c>
      <c r="AG91" s="63">
        <f>AG90*$AF$4</f>
        <v>0</v>
      </c>
      <c r="AH91" s="63">
        <f>AH90*$AF$4</f>
        <v>0</v>
      </c>
      <c r="AI91" s="63">
        <f>AI90*$AI$4</f>
        <v>0</v>
      </c>
      <c r="AJ91" s="63">
        <f>AJ90*$AI$4</f>
        <v>0</v>
      </c>
      <c r="AK91" s="63">
        <f>AK90*$AI$4</f>
        <v>0</v>
      </c>
      <c r="AL91" s="63">
        <f>AL90*$AL$4</f>
        <v>0</v>
      </c>
      <c r="AM91" s="63">
        <f>AM90*$AL$4</f>
        <v>0</v>
      </c>
      <c r="AN91" s="63">
        <f>AN90*$AL$4</f>
        <v>0</v>
      </c>
      <c r="AO91" s="63">
        <f>AO90*$AO$4</f>
        <v>0</v>
      </c>
      <c r="AP91" s="63">
        <f>AP90*$AO$4</f>
        <v>0</v>
      </c>
      <c r="AQ91" s="63">
        <f>AQ90*$AO$4</f>
        <v>0</v>
      </c>
      <c r="AR91" s="63">
        <f>AR90*$AR$4</f>
        <v>0</v>
      </c>
      <c r="AS91" s="63">
        <f>AS90*$AR$4</f>
        <v>0</v>
      </c>
      <c r="AT91" s="63">
        <f>AT90*$AR$4</f>
        <v>0</v>
      </c>
      <c r="AU91" s="63">
        <f>AU90*$AU$4</f>
        <v>0</v>
      </c>
      <c r="AV91" s="63">
        <f>AV90*$AU$4</f>
        <v>0</v>
      </c>
      <c r="AW91" s="64">
        <f>AW90*$AU$4</f>
        <v>0</v>
      </c>
    </row>
    <row r="92" spans="1:49" ht="39" customHeight="1" x14ac:dyDescent="0.25">
      <c r="A92" s="430"/>
      <c r="B92" s="427"/>
      <c r="C92" s="350"/>
      <c r="D92" s="16" t="s">
        <v>92</v>
      </c>
      <c r="E92" s="139" t="str">
        <f>IFERROR(100*E90/'Base-case'!E36,"")</f>
        <v/>
      </c>
      <c r="F92" s="63" t="str">
        <f>IFERROR(100*F90/'Base-case'!E36,"")</f>
        <v/>
      </c>
      <c r="G92" s="63" t="str">
        <f>IFERROR(100*G90/'Base-case'!E36,"")</f>
        <v/>
      </c>
      <c r="H92" s="63" t="str">
        <f>IFERROR(100*H90/'Base-case'!F36,"")</f>
        <v/>
      </c>
      <c r="I92" s="63" t="str">
        <f>IFERROR(100*I90/'Base-case'!F36,"")</f>
        <v/>
      </c>
      <c r="J92" s="63" t="str">
        <f>IFERROR(100*J90/'Base-case'!F36,"")</f>
        <v/>
      </c>
      <c r="K92" s="63" t="str">
        <f>IFERROR(100*K90/'Base-case'!G36,"")</f>
        <v/>
      </c>
      <c r="L92" s="63" t="str">
        <f>IFERROR(100*L90/'Base-case'!G36,"")</f>
        <v/>
      </c>
      <c r="M92" s="63" t="str">
        <f>IFERROR(100*M90/'Base-case'!G36,"")</f>
        <v/>
      </c>
      <c r="N92" s="63" t="str">
        <f>IFERROR(100*N90/'Base-case'!H36,"")</f>
        <v/>
      </c>
      <c r="O92" s="63" t="str">
        <f>IFERROR(100*O90/'Base-case'!H36,"")</f>
        <v/>
      </c>
      <c r="P92" s="63" t="str">
        <f>IFERROR(100*P90/'Base-case'!H36,"")</f>
        <v/>
      </c>
      <c r="Q92" s="63" t="str">
        <f>IFERROR(100*Q90/'Base-case'!I36,"")</f>
        <v/>
      </c>
      <c r="R92" s="63" t="str">
        <f>IFERROR(100*R90/'Base-case'!I36,"")</f>
        <v/>
      </c>
      <c r="S92" s="63" t="str">
        <f>IFERROR(100*S90/'Base-case'!I36,"")</f>
        <v/>
      </c>
      <c r="T92" s="63" t="str">
        <f>IFERROR(100*T90/'Base-case'!J36,"")</f>
        <v/>
      </c>
      <c r="U92" s="63" t="str">
        <f>IFERROR(100*U90/'Base-case'!J36,"")</f>
        <v/>
      </c>
      <c r="V92" s="63" t="str">
        <f>IFERROR(100*V90/'Base-case'!J36,"")</f>
        <v/>
      </c>
      <c r="W92" s="63" t="str">
        <f>IFERROR(100*W90/'Base-case'!K36,"")</f>
        <v/>
      </c>
      <c r="X92" s="63" t="str">
        <f>IFERROR(100*X90/'Base-case'!K36,"")</f>
        <v/>
      </c>
      <c r="Y92" s="63" t="str">
        <f>IFERROR(100*Y90/'Base-case'!K36,"")</f>
        <v/>
      </c>
      <c r="Z92" s="63" t="str">
        <f>IFERROR(100*Z90/'Base-case'!L36,"")</f>
        <v/>
      </c>
      <c r="AA92" s="63" t="str">
        <f>IFERROR(100*AA90/'Base-case'!L36,"")</f>
        <v/>
      </c>
      <c r="AB92" s="63" t="str">
        <f>IFERROR(100*AB90/'Base-case'!L36,"")</f>
        <v/>
      </c>
      <c r="AC92" s="63" t="str">
        <f>IFERROR(100*AC90/'Base-case'!M36,"")</f>
        <v/>
      </c>
      <c r="AD92" s="63" t="str">
        <f>IFERROR(100*AD90/'Base-case'!M36,"")</f>
        <v/>
      </c>
      <c r="AE92" s="63" t="str">
        <f>IFERROR(100*AE90/'Base-case'!M36,"")</f>
        <v/>
      </c>
      <c r="AF92" s="63" t="str">
        <f>IFERROR(100*AF90/'Base-case'!N36,"")</f>
        <v/>
      </c>
      <c r="AG92" s="63" t="str">
        <f>IFERROR(100*AG90/'Base-case'!N36,"")</f>
        <v/>
      </c>
      <c r="AH92" s="63" t="str">
        <f>IFERROR(100*AH90/'Base-case'!N36,"")</f>
        <v/>
      </c>
      <c r="AI92" s="63" t="str">
        <f>IFERROR(100*AI90/'Base-case'!O36,"")</f>
        <v/>
      </c>
      <c r="AJ92" s="63" t="str">
        <f>IFERROR(100*AJ90/'Base-case'!O36,"")</f>
        <v/>
      </c>
      <c r="AK92" s="63" t="str">
        <f>IFERROR(100*AK90/'Base-case'!O36,"")</f>
        <v/>
      </c>
      <c r="AL92" s="63" t="str">
        <f>IFERROR(100*AL90/'Base-case'!P36,"")</f>
        <v/>
      </c>
      <c r="AM92" s="63" t="str">
        <f>IFERROR(100*AM90/'Base-case'!P36,"")</f>
        <v/>
      </c>
      <c r="AN92" s="63" t="str">
        <f>IFERROR(100*AN90/'Base-case'!P36,"")</f>
        <v/>
      </c>
      <c r="AO92" s="63" t="str">
        <f>IFERROR(100*AO90/'Base-case'!Q36,"")</f>
        <v/>
      </c>
      <c r="AP92" s="63" t="str">
        <f>IFERROR(100*AP90/'Base-case'!Q36,"")</f>
        <v/>
      </c>
      <c r="AQ92" s="63" t="str">
        <f>IFERROR(100*AQ90/'Base-case'!Q36,"")</f>
        <v/>
      </c>
      <c r="AR92" s="63" t="str">
        <f>IFERROR(100*AR90/'Base-case'!R36,"")</f>
        <v/>
      </c>
      <c r="AS92" s="63" t="str">
        <f>IFERROR(100*AS90/'Base-case'!R36,"")</f>
        <v/>
      </c>
      <c r="AT92" s="63" t="str">
        <f>IFERROR(100*AT90/'Base-case'!R36,"")</f>
        <v/>
      </c>
      <c r="AU92" s="63" t="str">
        <f>IFERROR(100*AU90/'Base-case'!S36,"")</f>
        <v/>
      </c>
      <c r="AV92" s="63" t="str">
        <f>IFERROR(100*AV90/'Base-case'!S36,"")</f>
        <v/>
      </c>
      <c r="AW92" s="64" t="str">
        <f>IFERROR(100*AW90/'Base-case'!S36,"")</f>
        <v/>
      </c>
    </row>
    <row r="93" spans="1:49" ht="37.5" customHeight="1" x14ac:dyDescent="0.25">
      <c r="A93" s="430"/>
      <c r="B93" s="427"/>
      <c r="C93" s="350" t="s">
        <v>101</v>
      </c>
      <c r="D93" s="16" t="s">
        <v>169</v>
      </c>
      <c r="E93" s="139">
        <f>'Base-case'!E38-E40</f>
        <v>0</v>
      </c>
      <c r="F93" s="63">
        <f>'Base-case'!E38-F40</f>
        <v>0</v>
      </c>
      <c r="G93" s="63">
        <f>'Base-case'!E38-G40</f>
        <v>0</v>
      </c>
      <c r="H93" s="63">
        <f>'Base-case'!F38-H40</f>
        <v>0</v>
      </c>
      <c r="I93" s="63">
        <f>'Base-case'!F38-I40</f>
        <v>0</v>
      </c>
      <c r="J93" s="63">
        <f>'Base-case'!F38-J40</f>
        <v>0</v>
      </c>
      <c r="K93" s="63">
        <f>'Base-case'!G38-K40</f>
        <v>0</v>
      </c>
      <c r="L93" s="63">
        <f>'Base-case'!G38-L40</f>
        <v>0</v>
      </c>
      <c r="M93" s="63">
        <f>'Base-case'!G38-M40</f>
        <v>0</v>
      </c>
      <c r="N93" s="63">
        <f>'Base-case'!H38-N40</f>
        <v>0</v>
      </c>
      <c r="O93" s="63">
        <f>'Base-case'!H38-O40</f>
        <v>0</v>
      </c>
      <c r="P93" s="63">
        <f>'Base-case'!H38-P40</f>
        <v>0</v>
      </c>
      <c r="Q93" s="63">
        <f>'Base-case'!I38-Q40</f>
        <v>0</v>
      </c>
      <c r="R93" s="63">
        <f>'Base-case'!I38-R40</f>
        <v>0</v>
      </c>
      <c r="S93" s="63">
        <f>'Base-case'!I38-S40</f>
        <v>0</v>
      </c>
      <c r="T93" s="63">
        <f>'Base-case'!J38-T40</f>
        <v>0</v>
      </c>
      <c r="U93" s="63">
        <f>'Base-case'!J38-U40</f>
        <v>0</v>
      </c>
      <c r="V93" s="63">
        <f>'Base-case'!J38-V40</f>
        <v>0</v>
      </c>
      <c r="W93" s="63">
        <f>'Base-case'!K38-W40</f>
        <v>0</v>
      </c>
      <c r="X93" s="63">
        <f>'Base-case'!K38-X40</f>
        <v>0</v>
      </c>
      <c r="Y93" s="63">
        <f>'Base-case'!K38-Y40</f>
        <v>0</v>
      </c>
      <c r="Z93" s="63">
        <f>'Base-case'!L38-Z40</f>
        <v>0</v>
      </c>
      <c r="AA93" s="63">
        <f>'Base-case'!L38-AA40</f>
        <v>0</v>
      </c>
      <c r="AB93" s="63">
        <f>'Base-case'!L38-AB40</f>
        <v>0</v>
      </c>
      <c r="AC93" s="63">
        <f>'Base-case'!M38-AC40</f>
        <v>0</v>
      </c>
      <c r="AD93" s="63">
        <f>'Base-case'!M38-AD40</f>
        <v>0</v>
      </c>
      <c r="AE93" s="63">
        <f>'Base-case'!M38-AE40</f>
        <v>0</v>
      </c>
      <c r="AF93" s="63">
        <f>'Base-case'!N38-AF40</f>
        <v>0</v>
      </c>
      <c r="AG93" s="63">
        <f>'Base-case'!N38-AG40</f>
        <v>0</v>
      </c>
      <c r="AH93" s="63">
        <f>'Base-case'!N38-AH40</f>
        <v>0</v>
      </c>
      <c r="AI93" s="63">
        <f>'Base-case'!O38-AI40</f>
        <v>0</v>
      </c>
      <c r="AJ93" s="63">
        <f>'Base-case'!O38-AJ40</f>
        <v>0</v>
      </c>
      <c r="AK93" s="63">
        <f>'Base-case'!O38-AK40</f>
        <v>0</v>
      </c>
      <c r="AL93" s="63">
        <f>'Base-case'!P38-AL40</f>
        <v>0</v>
      </c>
      <c r="AM93" s="63">
        <f>'Base-case'!P38-AM40</f>
        <v>0</v>
      </c>
      <c r="AN93" s="63">
        <f>'Base-case'!P38-AN40</f>
        <v>0</v>
      </c>
      <c r="AO93" s="63">
        <f>'Base-case'!Q38-AO40</f>
        <v>0</v>
      </c>
      <c r="AP93" s="63">
        <f>'Base-case'!Q38-AP40</f>
        <v>0</v>
      </c>
      <c r="AQ93" s="63">
        <f>'Base-case'!Q38-AQ40</f>
        <v>0</v>
      </c>
      <c r="AR93" s="63">
        <f>'Base-case'!R38-AR40</f>
        <v>0</v>
      </c>
      <c r="AS93" s="63">
        <f>'Base-case'!R38-AS40</f>
        <v>0</v>
      </c>
      <c r="AT93" s="63">
        <f>'Base-case'!R38-AT40</f>
        <v>0</v>
      </c>
      <c r="AU93" s="63">
        <f>'Base-case'!S38-AU40</f>
        <v>0</v>
      </c>
      <c r="AV93" s="63">
        <f>'Base-case'!S38-AV40</f>
        <v>0</v>
      </c>
      <c r="AW93" s="64">
        <f>'Base-case'!S38-AW40</f>
        <v>0</v>
      </c>
    </row>
    <row r="94" spans="1:49" ht="37.5" customHeight="1" x14ac:dyDescent="0.25">
      <c r="A94" s="430"/>
      <c r="B94" s="427"/>
      <c r="C94" s="350"/>
      <c r="D94" s="16" t="s">
        <v>29</v>
      </c>
      <c r="E94" s="139">
        <f>E93*$E$4</f>
        <v>0</v>
      </c>
      <c r="F94" s="63">
        <f>F93*$E$4</f>
        <v>0</v>
      </c>
      <c r="G94" s="63">
        <f>G93*$E$4</f>
        <v>0</v>
      </c>
      <c r="H94" s="63">
        <f>H93*$H$4</f>
        <v>0</v>
      </c>
      <c r="I94" s="63">
        <f>I93*$H$4</f>
        <v>0</v>
      </c>
      <c r="J94" s="63">
        <f>J93*$H$4</f>
        <v>0</v>
      </c>
      <c r="K94" s="63">
        <f>K93*$K$4</f>
        <v>0</v>
      </c>
      <c r="L94" s="63">
        <f>L93*$K$4</f>
        <v>0</v>
      </c>
      <c r="M94" s="63">
        <f>M93*$K$4</f>
        <v>0</v>
      </c>
      <c r="N94" s="63">
        <f>N93*$N$4</f>
        <v>0</v>
      </c>
      <c r="O94" s="63">
        <f>O93*$N$4</f>
        <v>0</v>
      </c>
      <c r="P94" s="63">
        <f>P93*$N$4</f>
        <v>0</v>
      </c>
      <c r="Q94" s="63">
        <f>Q93*$Q$4</f>
        <v>0</v>
      </c>
      <c r="R94" s="63">
        <f>R93*$Q$4</f>
        <v>0</v>
      </c>
      <c r="S94" s="63">
        <f>S93*$Q$4</f>
        <v>0</v>
      </c>
      <c r="T94" s="63">
        <f>T93*$T$4</f>
        <v>0</v>
      </c>
      <c r="U94" s="63">
        <f>U93*$T$4</f>
        <v>0</v>
      </c>
      <c r="V94" s="63">
        <f>V93*$T$4</f>
        <v>0</v>
      </c>
      <c r="W94" s="63">
        <f>W93*$W$4</f>
        <v>0</v>
      </c>
      <c r="X94" s="63">
        <f>X93*$W$4</f>
        <v>0</v>
      </c>
      <c r="Y94" s="63">
        <f>Y93*$W$4</f>
        <v>0</v>
      </c>
      <c r="Z94" s="63">
        <f>Z93*$Z$4</f>
        <v>0</v>
      </c>
      <c r="AA94" s="63">
        <f>AA93*$Z$4</f>
        <v>0</v>
      </c>
      <c r="AB94" s="63">
        <f>AB93*$Z$4</f>
        <v>0</v>
      </c>
      <c r="AC94" s="63">
        <f>AC93*$AC$4</f>
        <v>0</v>
      </c>
      <c r="AD94" s="63">
        <f>AD93*$AC$4</f>
        <v>0</v>
      </c>
      <c r="AE94" s="63">
        <f>AE93*$AC$4</f>
        <v>0</v>
      </c>
      <c r="AF94" s="63">
        <f>AF93*$AF$4</f>
        <v>0</v>
      </c>
      <c r="AG94" s="63">
        <f>AG93*$AF$4</f>
        <v>0</v>
      </c>
      <c r="AH94" s="63">
        <f>AH93*$AF$4</f>
        <v>0</v>
      </c>
      <c r="AI94" s="63">
        <f>AI93*$AI$4</f>
        <v>0</v>
      </c>
      <c r="AJ94" s="63">
        <f>AJ93*$AI$4</f>
        <v>0</v>
      </c>
      <c r="AK94" s="63">
        <f>AK93*$AI$4</f>
        <v>0</v>
      </c>
      <c r="AL94" s="63">
        <f>AL93*$AL$4</f>
        <v>0</v>
      </c>
      <c r="AM94" s="63">
        <f>AM93*$AL$4</f>
        <v>0</v>
      </c>
      <c r="AN94" s="63">
        <f>AN93*$AL$4</f>
        <v>0</v>
      </c>
      <c r="AO94" s="63">
        <f>AO93*$AO$4</f>
        <v>0</v>
      </c>
      <c r="AP94" s="63">
        <f>AP93*$AO$4</f>
        <v>0</v>
      </c>
      <c r="AQ94" s="63">
        <f>AQ93*$AO$4</f>
        <v>0</v>
      </c>
      <c r="AR94" s="63">
        <f>AR93*$AR$4</f>
        <v>0</v>
      </c>
      <c r="AS94" s="63">
        <f>AS93*$AR$4</f>
        <v>0</v>
      </c>
      <c r="AT94" s="63">
        <f>AT93*$AR$4</f>
        <v>0</v>
      </c>
      <c r="AU94" s="63">
        <f>AU93*$AU$4</f>
        <v>0</v>
      </c>
      <c r="AV94" s="63">
        <f>AV93*$AU$4</f>
        <v>0</v>
      </c>
      <c r="AW94" s="64">
        <f>AW93*$AU$4</f>
        <v>0</v>
      </c>
    </row>
    <row r="95" spans="1:49" ht="37.5" customHeight="1" x14ac:dyDescent="0.25">
      <c r="A95" s="430"/>
      <c r="B95" s="427"/>
      <c r="C95" s="350"/>
      <c r="D95" s="17" t="s">
        <v>92</v>
      </c>
      <c r="E95" s="139" t="str">
        <f>IFERROR(100*E93/'Base-case'!E38,"")</f>
        <v/>
      </c>
      <c r="F95" s="63" t="str">
        <f>IFERROR(100*F93/'Base-case'!E38,"")</f>
        <v/>
      </c>
      <c r="G95" s="63" t="str">
        <f>IFERROR(100*G93/'Base-case'!E38,"")</f>
        <v/>
      </c>
      <c r="H95" s="63" t="str">
        <f>IFERROR(100*H93/'Base-case'!F38,"")</f>
        <v/>
      </c>
      <c r="I95" s="63" t="str">
        <f>IFERROR(100*I93/'Base-case'!F38,"")</f>
        <v/>
      </c>
      <c r="J95" s="63" t="str">
        <f>IFERROR(100*J93/'Base-case'!F38,"")</f>
        <v/>
      </c>
      <c r="K95" s="63" t="str">
        <f>IFERROR(100*K93/'Base-case'!G38,"")</f>
        <v/>
      </c>
      <c r="L95" s="63" t="str">
        <f>IFERROR(100*L93/'Base-case'!G38,"")</f>
        <v/>
      </c>
      <c r="M95" s="63" t="str">
        <f>IFERROR(100*M93/'Base-case'!G38,"")</f>
        <v/>
      </c>
      <c r="N95" s="63" t="str">
        <f>IFERROR(100*N93/'Base-case'!H38,"")</f>
        <v/>
      </c>
      <c r="O95" s="63" t="str">
        <f>IFERROR(100*O93/'Base-case'!H38,"")</f>
        <v/>
      </c>
      <c r="P95" s="63" t="str">
        <f>IFERROR(100*P93/'Base-case'!H38,"")</f>
        <v/>
      </c>
      <c r="Q95" s="63" t="str">
        <f>IFERROR(100*Q93/'Base-case'!I38,"")</f>
        <v/>
      </c>
      <c r="R95" s="63" t="str">
        <f>IFERROR(100*R93/'Base-case'!I38,"")</f>
        <v/>
      </c>
      <c r="S95" s="63" t="str">
        <f>IFERROR(100*S93/'Base-case'!I38,"")</f>
        <v/>
      </c>
      <c r="T95" s="63" t="str">
        <f>IFERROR(100*T93/'Base-case'!J38,"")</f>
        <v/>
      </c>
      <c r="U95" s="63" t="str">
        <f>IFERROR(100*U93/'Base-case'!J38,"")</f>
        <v/>
      </c>
      <c r="V95" s="63" t="str">
        <f>IFERROR(100*V93/'Base-case'!J38,"")</f>
        <v/>
      </c>
      <c r="W95" s="63" t="str">
        <f>IFERROR(100*W93/'Base-case'!K38,"")</f>
        <v/>
      </c>
      <c r="X95" s="63" t="str">
        <f>IFERROR(100*X93/'Base-case'!K38,"")</f>
        <v/>
      </c>
      <c r="Y95" s="63" t="str">
        <f>IFERROR(100*Y93/'Base-case'!K38,"")</f>
        <v/>
      </c>
      <c r="Z95" s="63" t="str">
        <f>IFERROR(100*Z93/'Base-case'!L38,"")</f>
        <v/>
      </c>
      <c r="AA95" s="63" t="str">
        <f>IFERROR(100*AA93/'Base-case'!L38,"")</f>
        <v/>
      </c>
      <c r="AB95" s="63" t="str">
        <f>IFERROR(100*AB93/'Base-case'!L38,"")</f>
        <v/>
      </c>
      <c r="AC95" s="63" t="str">
        <f>IFERROR(100*AC93/'Base-case'!M38,"")</f>
        <v/>
      </c>
      <c r="AD95" s="63" t="str">
        <f>IFERROR(100*AD93/'Base-case'!M38,"")</f>
        <v/>
      </c>
      <c r="AE95" s="63" t="str">
        <f>IFERROR(100*AE93/'Base-case'!M38,"")</f>
        <v/>
      </c>
      <c r="AF95" s="63" t="str">
        <f>IFERROR(100*AF93/'Base-case'!N38,"")</f>
        <v/>
      </c>
      <c r="AG95" s="63" t="str">
        <f>IFERROR(100*AG93/'Base-case'!N38,"")</f>
        <v/>
      </c>
      <c r="AH95" s="63" t="str">
        <f>IFERROR(100*AH93/'Base-case'!N38,"")</f>
        <v/>
      </c>
      <c r="AI95" s="63" t="str">
        <f>IFERROR(100*AI93/'Base-case'!O38,"")</f>
        <v/>
      </c>
      <c r="AJ95" s="63" t="str">
        <f>IFERROR(100*AJ93/'Base-case'!O38,"")</f>
        <v/>
      </c>
      <c r="AK95" s="63" t="str">
        <f>IFERROR(100*AK93/'Base-case'!O38,"")</f>
        <v/>
      </c>
      <c r="AL95" s="63" t="str">
        <f>IFERROR(100*AL93/'Base-case'!P38,"")</f>
        <v/>
      </c>
      <c r="AM95" s="63" t="str">
        <f>IFERROR(100*AM93/'Base-case'!P38,"")</f>
        <v/>
      </c>
      <c r="AN95" s="63" t="str">
        <f>IFERROR(100*AN93/'Base-case'!P38,"")</f>
        <v/>
      </c>
      <c r="AO95" s="63" t="str">
        <f>IFERROR(100*AO93/'Base-case'!Q38,"")</f>
        <v/>
      </c>
      <c r="AP95" s="63" t="str">
        <f>IFERROR(100*AP93/'Base-case'!Q38,"")</f>
        <v/>
      </c>
      <c r="AQ95" s="63" t="str">
        <f>IFERROR(100*AQ93/'Base-case'!Q38,"")</f>
        <v/>
      </c>
      <c r="AR95" s="63" t="str">
        <f>IFERROR(100*AR93/'Base-case'!R38,"")</f>
        <v/>
      </c>
      <c r="AS95" s="63" t="str">
        <f>IFERROR(100*AS93/'Base-case'!R38,"")</f>
        <v/>
      </c>
      <c r="AT95" s="63" t="str">
        <f>IFERROR(100*AT93/'Base-case'!R38,"")</f>
        <v/>
      </c>
      <c r="AU95" s="63" t="str">
        <f>IFERROR(100*AU93/'Base-case'!S38,"")</f>
        <v/>
      </c>
      <c r="AV95" s="63" t="str">
        <f>IFERROR(100*AV93/'Base-case'!S38,"")</f>
        <v/>
      </c>
      <c r="AW95" s="64" t="str">
        <f>IFERROR(100*AW93/'Base-case'!S38,"")</f>
        <v/>
      </c>
    </row>
    <row r="96" spans="1:49" ht="40.5" customHeight="1" x14ac:dyDescent="0.25">
      <c r="A96" s="430"/>
      <c r="B96" s="427"/>
      <c r="C96" s="350" t="s">
        <v>102</v>
      </c>
      <c r="D96" s="16" t="s">
        <v>169</v>
      </c>
      <c r="E96" s="139">
        <f>'Base-case'!E40-E42</f>
        <v>0</v>
      </c>
      <c r="F96" s="63">
        <f>'Base-case'!E40-F42</f>
        <v>0</v>
      </c>
      <c r="G96" s="63">
        <f>'Base-case'!E40-G42</f>
        <v>0</v>
      </c>
      <c r="H96" s="63">
        <f>'Base-case'!F40-H42</f>
        <v>0</v>
      </c>
      <c r="I96" s="63">
        <f>'Base-case'!F40-I42</f>
        <v>0</v>
      </c>
      <c r="J96" s="63">
        <f>'Base-case'!F40-J42</f>
        <v>0</v>
      </c>
      <c r="K96" s="63">
        <f>'Base-case'!G40-K42</f>
        <v>0</v>
      </c>
      <c r="L96" s="63">
        <f>'Base-case'!G40-L42</f>
        <v>0</v>
      </c>
      <c r="M96" s="63">
        <f>'Base-case'!G40-M42</f>
        <v>0</v>
      </c>
      <c r="N96" s="63">
        <f>'Base-case'!H40-N42</f>
        <v>0</v>
      </c>
      <c r="O96" s="63">
        <f>'Base-case'!H40-O42</f>
        <v>0</v>
      </c>
      <c r="P96" s="63">
        <f>'Base-case'!H40-P42</f>
        <v>0</v>
      </c>
      <c r="Q96" s="63">
        <f>'Base-case'!I40-Q42</f>
        <v>0</v>
      </c>
      <c r="R96" s="63">
        <f>'Base-case'!I40-R42</f>
        <v>0</v>
      </c>
      <c r="S96" s="63">
        <f>'Base-case'!I40-S42</f>
        <v>0</v>
      </c>
      <c r="T96" s="63">
        <f>'Base-case'!J40-T42</f>
        <v>0</v>
      </c>
      <c r="U96" s="63">
        <f>'Base-case'!J40-U42</f>
        <v>0</v>
      </c>
      <c r="V96" s="63">
        <f>'Base-case'!J40-V42</f>
        <v>0</v>
      </c>
      <c r="W96" s="63">
        <f>'Base-case'!K40-W42</f>
        <v>0</v>
      </c>
      <c r="X96" s="63">
        <f>'Base-case'!K40-X42</f>
        <v>0</v>
      </c>
      <c r="Y96" s="63">
        <f>'Base-case'!K40-Y42</f>
        <v>0</v>
      </c>
      <c r="Z96" s="63">
        <f>'Base-case'!L40-Z42</f>
        <v>0</v>
      </c>
      <c r="AA96" s="63">
        <f>'Base-case'!L40-AA42</f>
        <v>0</v>
      </c>
      <c r="AB96" s="63">
        <f>'Base-case'!L40-AB42</f>
        <v>0</v>
      </c>
      <c r="AC96" s="63">
        <f>'Base-case'!M40-AC42</f>
        <v>0</v>
      </c>
      <c r="AD96" s="63">
        <f>'Base-case'!M40-AD42</f>
        <v>0</v>
      </c>
      <c r="AE96" s="63">
        <f>'Base-case'!M40-AE42</f>
        <v>0</v>
      </c>
      <c r="AF96" s="63">
        <f>'Base-case'!N40-AF42</f>
        <v>0</v>
      </c>
      <c r="AG96" s="63">
        <f>'Base-case'!N40-AG42</f>
        <v>0</v>
      </c>
      <c r="AH96" s="63">
        <f>'Base-case'!N40-AH42</f>
        <v>0</v>
      </c>
      <c r="AI96" s="63">
        <f>'Base-case'!O40-AI42</f>
        <v>0</v>
      </c>
      <c r="AJ96" s="63">
        <f>'Base-case'!O40-AJ42</f>
        <v>0</v>
      </c>
      <c r="AK96" s="63">
        <f>'Base-case'!O40-AK42</f>
        <v>0</v>
      </c>
      <c r="AL96" s="63">
        <f>'Base-case'!P40-AL42</f>
        <v>0</v>
      </c>
      <c r="AM96" s="63">
        <f>'Base-case'!P40-AM42</f>
        <v>0</v>
      </c>
      <c r="AN96" s="63">
        <f>'Base-case'!P40-AN42</f>
        <v>0</v>
      </c>
      <c r="AO96" s="63">
        <f>'Base-case'!Q40-AO42</f>
        <v>0</v>
      </c>
      <c r="AP96" s="63">
        <f>'Base-case'!Q40-AP42</f>
        <v>0</v>
      </c>
      <c r="AQ96" s="63">
        <f>'Base-case'!Q40-AQ42</f>
        <v>0</v>
      </c>
      <c r="AR96" s="63">
        <f>'Base-case'!R40-AR42</f>
        <v>0</v>
      </c>
      <c r="AS96" s="63">
        <f>'Base-case'!R40-AS42</f>
        <v>0</v>
      </c>
      <c r="AT96" s="63">
        <f>'Base-case'!R40-AT42</f>
        <v>0</v>
      </c>
      <c r="AU96" s="63">
        <f>'Base-case'!S40-AU42</f>
        <v>0</v>
      </c>
      <c r="AV96" s="63">
        <f>'Base-case'!S40-AV42</f>
        <v>0</v>
      </c>
      <c r="AW96" s="64">
        <f>'Base-case'!S40-AW42</f>
        <v>0</v>
      </c>
    </row>
    <row r="97" spans="1:49" ht="40.5" customHeight="1" x14ac:dyDescent="0.25">
      <c r="A97" s="430"/>
      <c r="B97" s="427"/>
      <c r="C97" s="350"/>
      <c r="D97" s="16" t="s">
        <v>29</v>
      </c>
      <c r="E97" s="139">
        <f>E96*$E$4</f>
        <v>0</v>
      </c>
      <c r="F97" s="63">
        <f>F96*$E$4</f>
        <v>0</v>
      </c>
      <c r="G97" s="63">
        <f>G96*$E$4</f>
        <v>0</v>
      </c>
      <c r="H97" s="63">
        <f>H96*$H$4</f>
        <v>0</v>
      </c>
      <c r="I97" s="63">
        <f>I96*$H$4</f>
        <v>0</v>
      </c>
      <c r="J97" s="63">
        <f>J96*$H$4</f>
        <v>0</v>
      </c>
      <c r="K97" s="63">
        <f>K96*$K$4</f>
        <v>0</v>
      </c>
      <c r="L97" s="63">
        <f>L96*$K$4</f>
        <v>0</v>
      </c>
      <c r="M97" s="63">
        <f>M96*$K$4</f>
        <v>0</v>
      </c>
      <c r="N97" s="63">
        <f>N96*$N$4</f>
        <v>0</v>
      </c>
      <c r="O97" s="63">
        <f>O96*$N$4</f>
        <v>0</v>
      </c>
      <c r="P97" s="63">
        <f>P96*$N$4</f>
        <v>0</v>
      </c>
      <c r="Q97" s="63">
        <f>Q96*$Q$4</f>
        <v>0</v>
      </c>
      <c r="R97" s="63">
        <f>R96*$Q$4</f>
        <v>0</v>
      </c>
      <c r="S97" s="63">
        <f>S96*$Q$4</f>
        <v>0</v>
      </c>
      <c r="T97" s="63">
        <f>T96*$T$4</f>
        <v>0</v>
      </c>
      <c r="U97" s="63">
        <f>U96*$T$4</f>
        <v>0</v>
      </c>
      <c r="V97" s="63">
        <f>V96*$T$4</f>
        <v>0</v>
      </c>
      <c r="W97" s="63">
        <f>W96*$W$4</f>
        <v>0</v>
      </c>
      <c r="X97" s="63">
        <f>X96*$W$4</f>
        <v>0</v>
      </c>
      <c r="Y97" s="63">
        <f>Y96*$W$4</f>
        <v>0</v>
      </c>
      <c r="Z97" s="63">
        <f>Z96*$Z$4</f>
        <v>0</v>
      </c>
      <c r="AA97" s="63">
        <f>AA96*$Z$4</f>
        <v>0</v>
      </c>
      <c r="AB97" s="63">
        <f>AB96*$Z$4</f>
        <v>0</v>
      </c>
      <c r="AC97" s="63">
        <f>AC96*$AC$4</f>
        <v>0</v>
      </c>
      <c r="AD97" s="63">
        <f>AD96*$AC$4</f>
        <v>0</v>
      </c>
      <c r="AE97" s="63">
        <f>AE96*$AC$4</f>
        <v>0</v>
      </c>
      <c r="AF97" s="63">
        <f>AF96*$AF$4</f>
        <v>0</v>
      </c>
      <c r="AG97" s="63">
        <f>AG96*$AF$4</f>
        <v>0</v>
      </c>
      <c r="AH97" s="63">
        <f>AH96*$AF$4</f>
        <v>0</v>
      </c>
      <c r="AI97" s="63">
        <f>AI96*$AI$4</f>
        <v>0</v>
      </c>
      <c r="AJ97" s="63">
        <f>AJ96*$AI$4</f>
        <v>0</v>
      </c>
      <c r="AK97" s="63">
        <f>AK96*$AI$4</f>
        <v>0</v>
      </c>
      <c r="AL97" s="63">
        <f>AL96*$AL$4</f>
        <v>0</v>
      </c>
      <c r="AM97" s="63">
        <f>AM96*$AL$4</f>
        <v>0</v>
      </c>
      <c r="AN97" s="63">
        <f>AN96*$AL$4</f>
        <v>0</v>
      </c>
      <c r="AO97" s="63">
        <f>AO96*$AO$4</f>
        <v>0</v>
      </c>
      <c r="AP97" s="63">
        <f>AP96*$AO$4</f>
        <v>0</v>
      </c>
      <c r="AQ97" s="63">
        <f>AQ96*$AO$4</f>
        <v>0</v>
      </c>
      <c r="AR97" s="63">
        <f>AR96*$AR$4</f>
        <v>0</v>
      </c>
      <c r="AS97" s="63">
        <f>AS96*$AR$4</f>
        <v>0</v>
      </c>
      <c r="AT97" s="63">
        <f>AT96*$AR$4</f>
        <v>0</v>
      </c>
      <c r="AU97" s="63">
        <f>AU96*$AU$4</f>
        <v>0</v>
      </c>
      <c r="AV97" s="63">
        <f>AV96*$AU$4</f>
        <v>0</v>
      </c>
      <c r="AW97" s="64">
        <f>AW96*$AU$4</f>
        <v>0</v>
      </c>
    </row>
    <row r="98" spans="1:49" ht="40.5" customHeight="1" x14ac:dyDescent="0.25">
      <c r="A98" s="430"/>
      <c r="B98" s="427"/>
      <c r="C98" s="350"/>
      <c r="D98" s="17" t="s">
        <v>92</v>
      </c>
      <c r="E98" s="139" t="str">
        <f>IFERROR(100*E96/'Base-case'!E40,"")</f>
        <v/>
      </c>
      <c r="F98" s="63" t="str">
        <f>IFERROR(100*F96/'Base-case'!E40,"")</f>
        <v/>
      </c>
      <c r="G98" s="63" t="str">
        <f>IFERROR(100*G96/'Base-case'!E40,"")</f>
        <v/>
      </c>
      <c r="H98" s="63" t="str">
        <f>IFERROR(100*H96/'Base-case'!F40,"")</f>
        <v/>
      </c>
      <c r="I98" s="63" t="str">
        <f>IFERROR(100*I96/'Base-case'!F40,"")</f>
        <v/>
      </c>
      <c r="J98" s="63" t="str">
        <f>IFERROR(100*J96/'Base-case'!F40,"")</f>
        <v/>
      </c>
      <c r="K98" s="63" t="str">
        <f>IFERROR(100*K96/'Base-case'!G40,"")</f>
        <v/>
      </c>
      <c r="L98" s="63" t="str">
        <f>IFERROR(100*L96/'Base-case'!G40,"")</f>
        <v/>
      </c>
      <c r="M98" s="63" t="str">
        <f>IFERROR(100*M96/'Base-case'!G40,"")</f>
        <v/>
      </c>
      <c r="N98" s="63" t="str">
        <f>IFERROR(100*N96/'Base-case'!H40,"")</f>
        <v/>
      </c>
      <c r="O98" s="63" t="str">
        <f>IFERROR(100*O96/'Base-case'!H40,"")</f>
        <v/>
      </c>
      <c r="P98" s="63" t="str">
        <f>IFERROR(100*P96/'Base-case'!H40,"")</f>
        <v/>
      </c>
      <c r="Q98" s="63" t="str">
        <f>IFERROR(100*Q96/'Base-case'!I40,"")</f>
        <v/>
      </c>
      <c r="R98" s="63" t="str">
        <f>IFERROR(100*R96/'Base-case'!I40,"")</f>
        <v/>
      </c>
      <c r="S98" s="63" t="str">
        <f>IFERROR(100*S96/'Base-case'!I40,"")</f>
        <v/>
      </c>
      <c r="T98" s="63" t="str">
        <f>IFERROR(100*T96/'Base-case'!J40,"")</f>
        <v/>
      </c>
      <c r="U98" s="63" t="str">
        <f>IFERROR(100*U96/'Base-case'!J40,"")</f>
        <v/>
      </c>
      <c r="V98" s="63" t="str">
        <f>IFERROR(100*V96/'Base-case'!J40,"")</f>
        <v/>
      </c>
      <c r="W98" s="63" t="str">
        <f>IFERROR(100*W96/'Base-case'!K40,"")</f>
        <v/>
      </c>
      <c r="X98" s="63" t="str">
        <f>IFERROR(100*X96/'Base-case'!K40,"")</f>
        <v/>
      </c>
      <c r="Y98" s="63" t="str">
        <f>IFERROR(100*Y96/'Base-case'!K40,"")</f>
        <v/>
      </c>
      <c r="Z98" s="63" t="str">
        <f>IFERROR(100*Z96/'Base-case'!L40,"")</f>
        <v/>
      </c>
      <c r="AA98" s="63" t="str">
        <f>IFERROR(100*AA96/'Base-case'!L40,"")</f>
        <v/>
      </c>
      <c r="AB98" s="63" t="str">
        <f>IFERROR(100*AB96/'Base-case'!L40,"")</f>
        <v/>
      </c>
      <c r="AC98" s="63" t="str">
        <f>IFERROR(100*AC96/'Base-case'!M40,"")</f>
        <v/>
      </c>
      <c r="AD98" s="63" t="str">
        <f>IFERROR(100*AD96/'Base-case'!M40,"")</f>
        <v/>
      </c>
      <c r="AE98" s="63" t="str">
        <f>IFERROR(100*AE96/'Base-case'!M40,"")</f>
        <v/>
      </c>
      <c r="AF98" s="63" t="str">
        <f>IFERROR(100*AF96/'Base-case'!N40,"")</f>
        <v/>
      </c>
      <c r="AG98" s="63" t="str">
        <f>IFERROR(100*AG96/'Base-case'!N40,"")</f>
        <v/>
      </c>
      <c r="AH98" s="63" t="str">
        <f>IFERROR(100*AH96/'Base-case'!N40,"")</f>
        <v/>
      </c>
      <c r="AI98" s="63" t="str">
        <f>IFERROR(100*AI96/'Base-case'!O40,"")</f>
        <v/>
      </c>
      <c r="AJ98" s="63" t="str">
        <f>IFERROR(100*AJ96/'Base-case'!O40,"")</f>
        <v/>
      </c>
      <c r="AK98" s="63" t="str">
        <f>IFERROR(100*AK96/'Base-case'!O40,"")</f>
        <v/>
      </c>
      <c r="AL98" s="63" t="str">
        <f>IFERROR(100*AL96/'Base-case'!P40,"")</f>
        <v/>
      </c>
      <c r="AM98" s="63" t="str">
        <f>IFERROR(100*AM96/'Base-case'!P40,"")</f>
        <v/>
      </c>
      <c r="AN98" s="63" t="str">
        <f>IFERROR(100*AN96/'Base-case'!P40,"")</f>
        <v/>
      </c>
      <c r="AO98" s="63" t="str">
        <f>IFERROR(100*AO96/'Base-case'!Q40,"")</f>
        <v/>
      </c>
      <c r="AP98" s="63" t="str">
        <f>IFERROR(100*AP96/'Base-case'!Q40,"")</f>
        <v/>
      </c>
      <c r="AQ98" s="63" t="str">
        <f>IFERROR(100*AQ96/'Base-case'!Q40,"")</f>
        <v/>
      </c>
      <c r="AR98" s="63" t="str">
        <f>IFERROR(100*AR96/'Base-case'!R40,"")</f>
        <v/>
      </c>
      <c r="AS98" s="63" t="str">
        <f>IFERROR(100*AS96/'Base-case'!R40,"")</f>
        <v/>
      </c>
      <c r="AT98" s="63" t="str">
        <f>IFERROR(100*AT96/'Base-case'!R40,"")</f>
        <v/>
      </c>
      <c r="AU98" s="63" t="str">
        <f>IFERROR(100*AU96/'Base-case'!S40,"")</f>
        <v/>
      </c>
      <c r="AV98" s="63" t="str">
        <f>IFERROR(100*AV96/'Base-case'!S40,"")</f>
        <v/>
      </c>
      <c r="AW98" s="64" t="str">
        <f>IFERROR(100*AW96/'Base-case'!S40,"")</f>
        <v/>
      </c>
    </row>
    <row r="99" spans="1:49" ht="31.5" x14ac:dyDescent="0.25">
      <c r="A99" s="430"/>
      <c r="B99" s="427"/>
      <c r="C99" s="77" t="s">
        <v>185</v>
      </c>
      <c r="D99" s="17" t="s">
        <v>34</v>
      </c>
      <c r="E99" s="140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6"/>
    </row>
    <row r="100" spans="1:49" ht="63" x14ac:dyDescent="0.25">
      <c r="A100" s="430"/>
      <c r="B100" s="427"/>
      <c r="C100" s="77" t="s">
        <v>186</v>
      </c>
      <c r="D100" s="16" t="s">
        <v>35</v>
      </c>
      <c r="E100" s="139" t="str">
        <f>IFERROR(E44/E46,"")</f>
        <v/>
      </c>
      <c r="F100" s="63" t="str">
        <f t="shared" ref="F100:AW100" si="0">IFERROR(F44/F46,"")</f>
        <v/>
      </c>
      <c r="G100" s="63" t="str">
        <f t="shared" si="0"/>
        <v/>
      </c>
      <c r="H100" s="63" t="str">
        <f t="shared" si="0"/>
        <v/>
      </c>
      <c r="I100" s="63" t="str">
        <f t="shared" si="0"/>
        <v/>
      </c>
      <c r="J100" s="63" t="str">
        <f t="shared" si="0"/>
        <v/>
      </c>
      <c r="K100" s="63" t="str">
        <f t="shared" si="0"/>
        <v/>
      </c>
      <c r="L100" s="63" t="str">
        <f t="shared" si="0"/>
        <v/>
      </c>
      <c r="M100" s="63" t="str">
        <f t="shared" si="0"/>
        <v/>
      </c>
      <c r="N100" s="63" t="str">
        <f t="shared" si="0"/>
        <v/>
      </c>
      <c r="O100" s="63" t="str">
        <f t="shared" si="0"/>
        <v/>
      </c>
      <c r="P100" s="63" t="str">
        <f t="shared" si="0"/>
        <v/>
      </c>
      <c r="Q100" s="63" t="str">
        <f t="shared" si="0"/>
        <v/>
      </c>
      <c r="R100" s="63" t="str">
        <f t="shared" si="0"/>
        <v/>
      </c>
      <c r="S100" s="63" t="str">
        <f t="shared" si="0"/>
        <v/>
      </c>
      <c r="T100" s="63" t="str">
        <f t="shared" si="0"/>
        <v/>
      </c>
      <c r="U100" s="63" t="str">
        <f t="shared" si="0"/>
        <v/>
      </c>
      <c r="V100" s="63" t="str">
        <f t="shared" si="0"/>
        <v/>
      </c>
      <c r="W100" s="63" t="str">
        <f t="shared" si="0"/>
        <v/>
      </c>
      <c r="X100" s="63" t="str">
        <f t="shared" si="0"/>
        <v/>
      </c>
      <c r="Y100" s="63" t="str">
        <f t="shared" si="0"/>
        <v/>
      </c>
      <c r="Z100" s="63" t="str">
        <f t="shared" si="0"/>
        <v/>
      </c>
      <c r="AA100" s="63" t="str">
        <f t="shared" si="0"/>
        <v/>
      </c>
      <c r="AB100" s="63" t="str">
        <f t="shared" si="0"/>
        <v/>
      </c>
      <c r="AC100" s="63" t="str">
        <f t="shared" si="0"/>
        <v/>
      </c>
      <c r="AD100" s="63" t="str">
        <f t="shared" si="0"/>
        <v/>
      </c>
      <c r="AE100" s="63" t="str">
        <f t="shared" si="0"/>
        <v/>
      </c>
      <c r="AF100" s="63" t="str">
        <f t="shared" si="0"/>
        <v/>
      </c>
      <c r="AG100" s="63" t="str">
        <f t="shared" si="0"/>
        <v/>
      </c>
      <c r="AH100" s="63" t="str">
        <f t="shared" si="0"/>
        <v/>
      </c>
      <c r="AI100" s="63" t="str">
        <f t="shared" si="0"/>
        <v/>
      </c>
      <c r="AJ100" s="63" t="str">
        <f t="shared" si="0"/>
        <v/>
      </c>
      <c r="AK100" s="63" t="str">
        <f t="shared" si="0"/>
        <v/>
      </c>
      <c r="AL100" s="63" t="str">
        <f t="shared" si="0"/>
        <v/>
      </c>
      <c r="AM100" s="63" t="str">
        <f t="shared" si="0"/>
        <v/>
      </c>
      <c r="AN100" s="63" t="str">
        <f t="shared" si="0"/>
        <v/>
      </c>
      <c r="AO100" s="63" t="str">
        <f t="shared" si="0"/>
        <v/>
      </c>
      <c r="AP100" s="63" t="str">
        <f t="shared" si="0"/>
        <v/>
      </c>
      <c r="AQ100" s="63" t="str">
        <f t="shared" si="0"/>
        <v/>
      </c>
      <c r="AR100" s="63" t="str">
        <f t="shared" si="0"/>
        <v/>
      </c>
      <c r="AS100" s="63" t="str">
        <f t="shared" si="0"/>
        <v/>
      </c>
      <c r="AT100" s="63" t="str">
        <f t="shared" si="0"/>
        <v/>
      </c>
      <c r="AU100" s="63" t="str">
        <f t="shared" si="0"/>
        <v/>
      </c>
      <c r="AV100" s="63" t="str">
        <f t="shared" si="0"/>
        <v/>
      </c>
      <c r="AW100" s="64" t="str">
        <f t="shared" si="0"/>
        <v/>
      </c>
    </row>
    <row r="101" spans="1:49" ht="34.5" thickBot="1" x14ac:dyDescent="0.3">
      <c r="A101" s="431"/>
      <c r="B101" s="428"/>
      <c r="C101" s="80" t="s">
        <v>187</v>
      </c>
      <c r="D101" s="55" t="s">
        <v>188</v>
      </c>
      <c r="E101" s="141" t="str">
        <f>IFERROR(E44/E4,"")</f>
        <v/>
      </c>
      <c r="F101" s="73" t="str">
        <f>IFERROR(F44/E4,"")</f>
        <v/>
      </c>
      <c r="G101" s="73" t="str">
        <f>IFERROR(G44/E4,"")</f>
        <v/>
      </c>
      <c r="H101" s="73" t="str">
        <f>IFERROR(H44/H4,"")</f>
        <v/>
      </c>
      <c r="I101" s="73" t="str">
        <f>IFERROR(I44/H4,"")</f>
        <v/>
      </c>
      <c r="J101" s="73" t="str">
        <f>IFERROR(J44/H4,"")</f>
        <v/>
      </c>
      <c r="K101" s="73" t="str">
        <f>IFERROR(K44/K4,"")</f>
        <v/>
      </c>
      <c r="L101" s="73" t="str">
        <f>IFERROR(L44/K4,"")</f>
        <v/>
      </c>
      <c r="M101" s="73" t="str">
        <f>IFERROR(M44/K4,"")</f>
        <v/>
      </c>
      <c r="N101" s="73" t="str">
        <f>IFERROR(N44/N4,"")</f>
        <v/>
      </c>
      <c r="O101" s="73" t="str">
        <f>IFERROR(O44/N4,"")</f>
        <v/>
      </c>
      <c r="P101" s="73" t="str">
        <f>IFERROR(P44/N4,"")</f>
        <v/>
      </c>
      <c r="Q101" s="73" t="str">
        <f>IFERROR(Q44/Q4,"")</f>
        <v/>
      </c>
      <c r="R101" s="73" t="str">
        <f>IFERROR(R44/Q4,"")</f>
        <v/>
      </c>
      <c r="S101" s="73" t="str">
        <f>IFERROR(S44/Q4,"")</f>
        <v/>
      </c>
      <c r="T101" s="73" t="str">
        <f>IFERROR(T44/T4,"")</f>
        <v/>
      </c>
      <c r="U101" s="73" t="str">
        <f>IFERROR(U44/T4,"")</f>
        <v/>
      </c>
      <c r="V101" s="73" t="str">
        <f>IFERROR(V44/T4,"")</f>
        <v/>
      </c>
      <c r="W101" s="73" t="str">
        <f>IFERROR(W44/W4,"")</f>
        <v/>
      </c>
      <c r="X101" s="73" t="str">
        <f>IFERROR(X44/W4,"")</f>
        <v/>
      </c>
      <c r="Y101" s="73" t="str">
        <f>IFERROR(Y44/W4,"")</f>
        <v/>
      </c>
      <c r="Z101" s="73" t="str">
        <f>IFERROR(Z44/Z4,"")</f>
        <v/>
      </c>
      <c r="AA101" s="73" t="str">
        <f>IFERROR(AA44/Z4,"")</f>
        <v/>
      </c>
      <c r="AB101" s="73" t="str">
        <f>IFERROR(AB44/Z4,"")</f>
        <v/>
      </c>
      <c r="AC101" s="73" t="str">
        <f>IFERROR(AC44/AC4,"")</f>
        <v/>
      </c>
      <c r="AD101" s="73" t="str">
        <f>IFERROR(AD44/AC4,"")</f>
        <v/>
      </c>
      <c r="AE101" s="73" t="str">
        <f>IFERROR(AE44/AC4,"")</f>
        <v/>
      </c>
      <c r="AF101" s="73" t="str">
        <f>IFERROR(AF44/AF4,"")</f>
        <v/>
      </c>
      <c r="AG101" s="73" t="str">
        <f>IFERROR(AG44/AF4,"")</f>
        <v/>
      </c>
      <c r="AH101" s="73" t="str">
        <f>IFERROR(AH44/AF4,"")</f>
        <v/>
      </c>
      <c r="AI101" s="73" t="str">
        <f>IFERROR(AI44/AI4,"")</f>
        <v/>
      </c>
      <c r="AJ101" s="73" t="str">
        <f>IFERROR(AJ44/AI4,"")</f>
        <v/>
      </c>
      <c r="AK101" s="73" t="str">
        <f>IFERROR(AK44/AI4,"")</f>
        <v/>
      </c>
      <c r="AL101" s="73" t="str">
        <f>IFERROR(AL44/AL4,"")</f>
        <v/>
      </c>
      <c r="AM101" s="73" t="str">
        <f>IFERROR(AM44/AL4,"")</f>
        <v/>
      </c>
      <c r="AN101" s="73" t="str">
        <f>IFERROR(AN44/AL4,"")</f>
        <v/>
      </c>
      <c r="AO101" s="73" t="str">
        <f>IFERROR(AO44/AO4,"")</f>
        <v/>
      </c>
      <c r="AP101" s="73" t="str">
        <f>IFERROR(AP44/AO4,"")</f>
        <v/>
      </c>
      <c r="AQ101" s="73" t="str">
        <f>IFERROR(AQ44/AO4,"")</f>
        <v/>
      </c>
      <c r="AR101" s="73" t="str">
        <f>IFERROR(AR44/AR4,"")</f>
        <v/>
      </c>
      <c r="AS101" s="73" t="str">
        <f>IFERROR(AS44/AR4,"")</f>
        <v/>
      </c>
      <c r="AT101" s="73" t="str">
        <f>IFERROR(AT44/AR4,"")</f>
        <v/>
      </c>
      <c r="AU101" s="73" t="str">
        <f>IFERROR(AU44/AU4,"")</f>
        <v/>
      </c>
      <c r="AV101" s="73" t="str">
        <f>IFERROR(AV44/AU4,"")</f>
        <v/>
      </c>
      <c r="AW101" s="74" t="str">
        <f>IFERROR(AW44/AU4,"")</f>
        <v/>
      </c>
    </row>
    <row r="102" spans="1:49" x14ac:dyDescent="0.25">
      <c r="A102" s="2"/>
      <c r="B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</sheetData>
  <mergeCells count="102">
    <mergeCell ref="C93:C95"/>
    <mergeCell ref="C96:C98"/>
    <mergeCell ref="B69:B89"/>
    <mergeCell ref="C69:C71"/>
    <mergeCell ref="C72:C74"/>
    <mergeCell ref="C75:C77"/>
    <mergeCell ref="B90:B101"/>
    <mergeCell ref="C78:C80"/>
    <mergeCell ref="C81:D81"/>
    <mergeCell ref="C82:C83"/>
    <mergeCell ref="C84:C85"/>
    <mergeCell ref="C86:D86"/>
    <mergeCell ref="C87:D87"/>
    <mergeCell ref="C88:D88"/>
    <mergeCell ref="C89:D89"/>
    <mergeCell ref="C90:C92"/>
    <mergeCell ref="B38:B44"/>
    <mergeCell ref="C38:C39"/>
    <mergeCell ref="C40:C41"/>
    <mergeCell ref="C42:C43"/>
    <mergeCell ref="B23:B37"/>
    <mergeCell ref="C23:C24"/>
    <mergeCell ref="C25:C26"/>
    <mergeCell ref="C27:C28"/>
    <mergeCell ref="B45:B68"/>
    <mergeCell ref="C45:C47"/>
    <mergeCell ref="C48:C50"/>
    <mergeCell ref="C51:C53"/>
    <mergeCell ref="C54:C56"/>
    <mergeCell ref="C57:C59"/>
    <mergeCell ref="C60:C62"/>
    <mergeCell ref="C63:C65"/>
    <mergeCell ref="C66:C68"/>
    <mergeCell ref="AU4:AW4"/>
    <mergeCell ref="A5:D5"/>
    <mergeCell ref="Q4:S4"/>
    <mergeCell ref="T4:V4"/>
    <mergeCell ref="W4:Y4"/>
    <mergeCell ref="Z4:AB4"/>
    <mergeCell ref="A6:A44"/>
    <mergeCell ref="B6:B22"/>
    <mergeCell ref="C6:C7"/>
    <mergeCell ref="C8:C9"/>
    <mergeCell ref="C10:C11"/>
    <mergeCell ref="C12:C13"/>
    <mergeCell ref="C14:C15"/>
    <mergeCell ref="C16:C17"/>
    <mergeCell ref="C18:C19"/>
    <mergeCell ref="C20:C21"/>
    <mergeCell ref="C29:C30"/>
    <mergeCell ref="C31:D31"/>
    <mergeCell ref="C32:D32"/>
    <mergeCell ref="C33:D33"/>
    <mergeCell ref="C34:D34"/>
    <mergeCell ref="C35:D35"/>
    <mergeCell ref="C36:D36"/>
    <mergeCell ref="C37:D37"/>
    <mergeCell ref="AC4:AE4"/>
    <mergeCell ref="AF4:AH4"/>
    <mergeCell ref="AI3:AK3"/>
    <mergeCell ref="AL3:AN3"/>
    <mergeCell ref="AO3:AQ3"/>
    <mergeCell ref="AR3:AT3"/>
    <mergeCell ref="AC3:AE3"/>
    <mergeCell ref="AF3:AH3"/>
    <mergeCell ref="AI4:AK4"/>
    <mergeCell ref="AL4:AN4"/>
    <mergeCell ref="AO4:AQ4"/>
    <mergeCell ref="AR4:AT4"/>
    <mergeCell ref="A4:D4"/>
    <mergeCell ref="E4:G4"/>
    <mergeCell ref="H4:J4"/>
    <mergeCell ref="K4:M4"/>
    <mergeCell ref="N4:P4"/>
    <mergeCell ref="Q3:S3"/>
    <mergeCell ref="T3:V3"/>
    <mergeCell ref="W3:Y3"/>
    <mergeCell ref="Z3:AB3"/>
    <mergeCell ref="A45:A101"/>
    <mergeCell ref="AC1:AE1"/>
    <mergeCell ref="AF1:AH1"/>
    <mergeCell ref="AI1:AK1"/>
    <mergeCell ref="AL1:AN1"/>
    <mergeCell ref="AO1:AQ1"/>
    <mergeCell ref="AR1:AT1"/>
    <mergeCell ref="AU1:AW1"/>
    <mergeCell ref="A2:D2"/>
    <mergeCell ref="A3:D3"/>
    <mergeCell ref="E3:G3"/>
    <mergeCell ref="H3:J3"/>
    <mergeCell ref="K3:M3"/>
    <mergeCell ref="N3:P3"/>
    <mergeCell ref="AU3:AW3"/>
    <mergeCell ref="A1:D1"/>
    <mergeCell ref="E1:G1"/>
    <mergeCell ref="H1:J1"/>
    <mergeCell ref="K1:M1"/>
    <mergeCell ref="N1:P1"/>
    <mergeCell ref="Q1:S1"/>
    <mergeCell ref="T1:V1"/>
    <mergeCell ref="W1:Y1"/>
    <mergeCell ref="Z1:AB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 x14ac:dyDescent="0.25"/>
  <cols>
    <col min="1" max="1" width="29.5703125" customWidth="1"/>
    <col min="2" max="13" width="17.140625" customWidth="1"/>
  </cols>
  <sheetData>
    <row r="1" spans="1:13" ht="44.25" customHeight="1" x14ac:dyDescent="0.25">
      <c r="A1" s="473" t="s">
        <v>193</v>
      </c>
      <c r="B1" s="470" t="s">
        <v>107</v>
      </c>
      <c r="C1" s="471"/>
      <c r="D1" s="472"/>
      <c r="E1" s="470" t="s">
        <v>108</v>
      </c>
      <c r="F1" s="471"/>
      <c r="G1" s="472"/>
      <c r="H1" s="470" t="s">
        <v>109</v>
      </c>
      <c r="I1" s="471"/>
      <c r="J1" s="472"/>
      <c r="K1" s="470" t="s">
        <v>110</v>
      </c>
      <c r="L1" s="471"/>
      <c r="M1" s="472"/>
    </row>
    <row r="2" spans="1:13" ht="44.25" customHeight="1" thickBot="1" x14ac:dyDescent="0.3">
      <c r="A2" s="474"/>
      <c r="B2" s="174" t="s">
        <v>111</v>
      </c>
      <c r="C2" s="88" t="s">
        <v>191</v>
      </c>
      <c r="D2" s="89" t="s">
        <v>192</v>
      </c>
      <c r="E2" s="174" t="s">
        <v>111</v>
      </c>
      <c r="F2" s="88" t="s">
        <v>191</v>
      </c>
      <c r="G2" s="89" t="s">
        <v>192</v>
      </c>
      <c r="H2" s="174" t="s">
        <v>111</v>
      </c>
      <c r="I2" s="88" t="s">
        <v>191</v>
      </c>
      <c r="J2" s="89" t="s">
        <v>192</v>
      </c>
      <c r="K2" s="174" t="s">
        <v>111</v>
      </c>
      <c r="L2" s="88" t="s">
        <v>191</v>
      </c>
      <c r="M2" s="89" t="s">
        <v>192</v>
      </c>
    </row>
    <row r="3" spans="1:13" s="107" customFormat="1" ht="15.75" x14ac:dyDescent="0.25">
      <c r="A3" s="190" t="s">
        <v>0</v>
      </c>
      <c r="B3" s="528" t="str">
        <f>IF('Minor retrofit'!$E$100=0,"",'Minor retrofit'!$E$100)</f>
        <v/>
      </c>
      <c r="C3" s="529" t="str">
        <f>IF('Minor retrofit'!$F$100=0,"",'Minor retrofit'!$F$100)</f>
        <v/>
      </c>
      <c r="D3" s="530" t="str">
        <f>IF('Minor retrofit'!$G$100=0,"",'Minor retrofit'!$G$100)</f>
        <v/>
      </c>
      <c r="E3" s="528" t="str">
        <f>IF('Medium retrofit'!$E$100=0,"",'Medium retrofit'!$E$100)</f>
        <v/>
      </c>
      <c r="F3" s="529" t="str">
        <f>IF('Medium retrofit'!$F$100=0,"",'Medium retrofit'!$F$100)</f>
        <v/>
      </c>
      <c r="G3" s="530" t="str">
        <f>IF('Medium retrofit'!$G$100=0,"",'Medium retrofit'!$G$100)</f>
        <v/>
      </c>
      <c r="H3" s="528" t="str">
        <f>IF('Major retrofit'!$E$100=0,"",'Major retrofit'!$E$100)</f>
        <v/>
      </c>
      <c r="I3" s="529" t="str">
        <f>IF('Major retrofit'!$F$100=0,"",'Major retrofit'!$F$100)</f>
        <v/>
      </c>
      <c r="J3" s="530" t="str">
        <f>IF('Major retrofit'!$G$100=0,"",'Major retrofit'!$G$100)</f>
        <v/>
      </c>
      <c r="K3" s="528" t="str">
        <f>IF('Deep retrofit'!$E$100=0,"",'Deep retrofit'!$E$100)</f>
        <v/>
      </c>
      <c r="L3" s="529" t="str">
        <f>IF('Deep retrofit'!$F$100=0,"",'Deep retrofit'!$F$100)</f>
        <v/>
      </c>
      <c r="M3" s="530" t="str">
        <f>IF('Deep retrofit'!$G$100=0,"",'Deep retrofit'!$G$100)</f>
        <v/>
      </c>
    </row>
    <row r="4" spans="1:13" s="107" customFormat="1" ht="15.75" x14ac:dyDescent="0.25">
      <c r="A4" s="191" t="s">
        <v>2</v>
      </c>
      <c r="B4" s="522" t="str">
        <f>IF('Minor retrofit'!$H$100=0,"",'Minor retrofit'!$H$100)</f>
        <v/>
      </c>
      <c r="C4" s="523" t="str">
        <f>IF('Minor retrofit'!$I$100=0,"",'Minor retrofit'!$I$100)</f>
        <v/>
      </c>
      <c r="D4" s="524" t="str">
        <f>IF('Minor retrofit'!$J$100=0,"",'Minor retrofit'!$J$100)</f>
        <v/>
      </c>
      <c r="E4" s="522" t="str">
        <f>IF('Medium retrofit'!$H$100=0,"",'Medium retrofit'!$H$100)</f>
        <v/>
      </c>
      <c r="F4" s="523" t="str">
        <f>IF('Medium retrofit'!$I$100=0,"",'Medium retrofit'!$I$100)</f>
        <v/>
      </c>
      <c r="G4" s="524" t="str">
        <f>IF('Medium retrofit'!$J$100=0,"",'Medium retrofit'!$J$100)</f>
        <v/>
      </c>
      <c r="H4" s="522" t="str">
        <f>IF('Major retrofit'!$H$100=0,"",'Major retrofit'!$H$100)</f>
        <v/>
      </c>
      <c r="I4" s="523" t="str">
        <f>IF('Major retrofit'!$I$100=0,"",'Major retrofit'!$I$100)</f>
        <v/>
      </c>
      <c r="J4" s="524" t="str">
        <f>IF('Major retrofit'!$J$100=0,"",'Major retrofit'!$J$100)</f>
        <v/>
      </c>
      <c r="K4" s="522" t="str">
        <f>IF('Deep retrofit'!$H$100=0,"",'Deep retrofit'!$H$100)</f>
        <v/>
      </c>
      <c r="L4" s="523" t="str">
        <f>IF('Deep retrofit'!$I$100=0,"",'Deep retrofit'!$I$100)</f>
        <v/>
      </c>
      <c r="M4" s="524" t="str">
        <f>IF('Deep retrofit'!$J$100=0,"",'Deep retrofit'!$J$100)</f>
        <v/>
      </c>
    </row>
    <row r="5" spans="1:13" s="107" customFormat="1" ht="15.75" x14ac:dyDescent="0.25">
      <c r="A5" s="191" t="s">
        <v>3</v>
      </c>
      <c r="B5" s="522" t="str">
        <f>IF('Minor retrofit'!$K$100=0,"",'Minor retrofit'!$K$100)</f>
        <v/>
      </c>
      <c r="C5" s="523" t="str">
        <f>IF('Minor retrofit'!$L$100=0,"",'Minor retrofit'!$L$100)</f>
        <v/>
      </c>
      <c r="D5" s="524" t="str">
        <f>IF('Minor retrofit'!$M$100=0,"",'Minor retrofit'!$M$100)</f>
        <v/>
      </c>
      <c r="E5" s="522" t="str">
        <f>IF('Medium retrofit'!$K$100=0,"",'Medium retrofit'!$K$100)</f>
        <v/>
      </c>
      <c r="F5" s="523" t="str">
        <f>IF('Medium retrofit'!$L$100=0,"",'Medium retrofit'!$L$100)</f>
        <v/>
      </c>
      <c r="G5" s="524" t="str">
        <f>IF('Medium retrofit'!$M$100=0,"",'Medium retrofit'!$M$100)</f>
        <v/>
      </c>
      <c r="H5" s="522" t="str">
        <f>IF('Major retrofit'!$K$100=0,"",'Major retrofit'!$K$100)</f>
        <v/>
      </c>
      <c r="I5" s="523" t="str">
        <f>IF('Major retrofit'!$L$100=0,"",'Major retrofit'!$L$100)</f>
        <v/>
      </c>
      <c r="J5" s="524" t="str">
        <f>IF('Major retrofit'!$M$100=0,"",'Major retrofit'!$M$100)</f>
        <v/>
      </c>
      <c r="K5" s="522" t="str">
        <f>IF('Deep retrofit'!$K$100=0,"",'Deep retrofit'!$K$100)</f>
        <v/>
      </c>
      <c r="L5" s="523" t="str">
        <f>IF('Deep retrofit'!$L$100=0,"",'Deep retrofit'!$L$100)</f>
        <v/>
      </c>
      <c r="M5" s="524" t="str">
        <f>IF('Deep retrofit'!$M$100=0,"",'Deep retrofit'!$M$100)</f>
        <v/>
      </c>
    </row>
    <row r="6" spans="1:13" s="107" customFormat="1" ht="15.75" x14ac:dyDescent="0.25">
      <c r="A6" s="191" t="s">
        <v>4</v>
      </c>
      <c r="B6" s="522" t="str">
        <f>IF('Minor retrofit'!$N$100=0,"",'Minor retrofit'!$N$100)</f>
        <v/>
      </c>
      <c r="C6" s="523" t="str">
        <f>IF('Minor retrofit'!$O$100=0,"",'Minor retrofit'!$O$100)</f>
        <v/>
      </c>
      <c r="D6" s="524" t="str">
        <f>IF('Minor retrofit'!$P$100=0,"",'Minor retrofit'!$P$100)</f>
        <v/>
      </c>
      <c r="E6" s="522" t="str">
        <f>IF('Medium retrofit'!$N$100=0,"",'Medium retrofit'!$N$100)</f>
        <v/>
      </c>
      <c r="F6" s="523" t="str">
        <f>IF('Medium retrofit'!$O$100=0,"",'Medium retrofit'!$O$100)</f>
        <v/>
      </c>
      <c r="G6" s="524" t="str">
        <f>IF('Medium retrofit'!$P$100=0,"",'Medium retrofit'!$P$100)</f>
        <v/>
      </c>
      <c r="H6" s="522" t="str">
        <f>IF('Major retrofit'!$N$100=0,"",'Major retrofit'!$N$100)</f>
        <v/>
      </c>
      <c r="I6" s="523" t="str">
        <f>IF('Major retrofit'!$O$100=0,"",'Major retrofit'!$O$100)</f>
        <v/>
      </c>
      <c r="J6" s="524" t="str">
        <f>IF('Major retrofit'!$P$100=0,"",'Major retrofit'!$P$100)</f>
        <v/>
      </c>
      <c r="K6" s="522" t="str">
        <f>IF('Deep retrofit'!$N$100=0,"",'Deep retrofit'!$N$100)</f>
        <v/>
      </c>
      <c r="L6" s="523" t="str">
        <f>IF('Deep retrofit'!$O$100=0,"",'Deep retrofit'!$O$100)</f>
        <v/>
      </c>
      <c r="M6" s="524" t="str">
        <f>IF('Deep retrofit'!$P$100=0,"",'Deep retrofit'!$P$100)</f>
        <v/>
      </c>
    </row>
    <row r="7" spans="1:13" s="107" customFormat="1" ht="15.75" x14ac:dyDescent="0.25">
      <c r="A7" s="191" t="s">
        <v>5</v>
      </c>
      <c r="B7" s="522" t="str">
        <f>IF('Minor retrofit'!$Q$100=0,"",'Minor retrofit'!$Q$100)</f>
        <v/>
      </c>
      <c r="C7" s="523" t="str">
        <f>IF('Minor retrofit'!$R$100=0,"",'Minor retrofit'!$R$100)</f>
        <v/>
      </c>
      <c r="D7" s="524" t="str">
        <f>IF('Minor retrofit'!$S$100=0,"",'Minor retrofit'!$S$100)</f>
        <v/>
      </c>
      <c r="E7" s="522" t="str">
        <f>IF('Medium retrofit'!$Q$100=0,"",'Medium retrofit'!$Q$100)</f>
        <v/>
      </c>
      <c r="F7" s="523" t="str">
        <f>IF('Medium retrofit'!$R$100=0,"",'Medium retrofit'!$R$100)</f>
        <v/>
      </c>
      <c r="G7" s="524" t="str">
        <f>IF('Medium retrofit'!$S$100=0,"",'Medium retrofit'!$S$100)</f>
        <v/>
      </c>
      <c r="H7" s="522" t="str">
        <f>IF('Major retrofit'!$Q$100=0,"",'Major retrofit'!$Q$100)</f>
        <v/>
      </c>
      <c r="I7" s="523" t="str">
        <f>IF('Major retrofit'!$R$100=0,"",'Major retrofit'!$R$100)</f>
        <v/>
      </c>
      <c r="J7" s="524" t="str">
        <f>IF('Major retrofit'!$S$100=0,"",'Major retrofit'!$S$100)</f>
        <v/>
      </c>
      <c r="K7" s="522" t="str">
        <f>IF('Deep retrofit'!$Q$100=0,"",'Deep retrofit'!$Q$100)</f>
        <v/>
      </c>
      <c r="L7" s="523" t="str">
        <f>IF('Deep retrofit'!$R$100=0,"",'Deep retrofit'!$R$100)</f>
        <v/>
      </c>
      <c r="M7" s="524" t="str">
        <f>IF('Deep retrofit'!$S$100=0,"",'Deep retrofit'!$S$100)</f>
        <v/>
      </c>
    </row>
    <row r="8" spans="1:13" s="107" customFormat="1" ht="15.75" x14ac:dyDescent="0.25">
      <c r="A8" s="191" t="s">
        <v>6</v>
      </c>
      <c r="B8" s="522" t="str">
        <f>IF('Minor retrofit'!$T$100=0,"",'Minor retrofit'!$T$100)</f>
        <v/>
      </c>
      <c r="C8" s="523" t="str">
        <f>IF('Minor retrofit'!$U$100=0,"",'Minor retrofit'!$U$100)</f>
        <v/>
      </c>
      <c r="D8" s="524" t="str">
        <f>IF('Minor retrofit'!$V$100=0,"",'Minor retrofit'!$V$100)</f>
        <v/>
      </c>
      <c r="E8" s="522" t="str">
        <f>IF('Medium retrofit'!$T$100=0,"",'Medium retrofit'!$T$100)</f>
        <v/>
      </c>
      <c r="F8" s="523" t="str">
        <f>IF('Medium retrofit'!$U$100=0,"",'Medium retrofit'!$U$100)</f>
        <v/>
      </c>
      <c r="G8" s="524" t="str">
        <f>IF('Medium retrofit'!$V$100=0,"",'Medium retrofit'!$V$100)</f>
        <v/>
      </c>
      <c r="H8" s="522" t="str">
        <f>IF('Major retrofit'!$T$100=0,"",'Major retrofit'!$T$100)</f>
        <v/>
      </c>
      <c r="I8" s="523" t="str">
        <f>IF('Major retrofit'!$U$100=0,"",'Major retrofit'!$U$100)</f>
        <v/>
      </c>
      <c r="J8" s="524" t="str">
        <f>IF('Major retrofit'!$V$100=0,"",'Major retrofit'!$V$100)</f>
        <v/>
      </c>
      <c r="K8" s="522" t="str">
        <f>IF('Deep retrofit'!$T$100=0,"",'Deep retrofit'!$T$100)</f>
        <v/>
      </c>
      <c r="L8" s="523" t="str">
        <f>IF('Deep retrofit'!$U$100=0,"",'Deep retrofit'!$U$100)</f>
        <v/>
      </c>
      <c r="M8" s="524" t="str">
        <f>IF('Deep retrofit'!$V$100=0,"",'Deep retrofit'!$V$100)</f>
        <v/>
      </c>
    </row>
    <row r="9" spans="1:13" s="107" customFormat="1" ht="15.75" x14ac:dyDescent="0.25">
      <c r="A9" s="191" t="s">
        <v>7</v>
      </c>
      <c r="B9" s="522" t="str">
        <f>IF('Minor retrofit'!$W$100=0,"",'Minor retrofit'!$W$100)</f>
        <v/>
      </c>
      <c r="C9" s="523" t="str">
        <f>IF('Minor retrofit'!$X$100=0,"",'Minor retrofit'!$X$100)</f>
        <v/>
      </c>
      <c r="D9" s="524" t="str">
        <f>IF('Minor retrofit'!$Y$100=0,"",'Minor retrofit'!$Y$100)</f>
        <v/>
      </c>
      <c r="E9" s="522" t="str">
        <f>IF('Medium retrofit'!$W$100=0,"",'Medium retrofit'!$W$100)</f>
        <v/>
      </c>
      <c r="F9" s="523" t="str">
        <f>IF('Medium retrofit'!$X$100=0,"",'Medium retrofit'!$X$100)</f>
        <v/>
      </c>
      <c r="G9" s="524" t="str">
        <f>IF('Medium retrofit'!$Y$100=0,"",'Medium retrofit'!$Y$100)</f>
        <v/>
      </c>
      <c r="H9" s="522" t="str">
        <f>IF('Major retrofit'!$W$100=0,"",'Major retrofit'!$W$100)</f>
        <v/>
      </c>
      <c r="I9" s="523" t="str">
        <f>IF('Major retrofit'!$X$100=0,"",'Major retrofit'!$X$100)</f>
        <v/>
      </c>
      <c r="J9" s="524" t="str">
        <f>IF('Major retrofit'!$Y$100=0,"",'Major retrofit'!$Y$100)</f>
        <v/>
      </c>
      <c r="K9" s="522" t="str">
        <f>IF('Deep retrofit'!$W$100=0,"",'Deep retrofit'!$W$100)</f>
        <v/>
      </c>
      <c r="L9" s="523" t="str">
        <f>IF('Deep retrofit'!$X$100=0,"",'Deep retrofit'!$X$100)</f>
        <v/>
      </c>
      <c r="M9" s="524" t="str">
        <f>IF('Deep retrofit'!$Y$100=0,"",'Deep retrofit'!$Y$100)</f>
        <v/>
      </c>
    </row>
    <row r="10" spans="1:13" s="107" customFormat="1" ht="15.75" x14ac:dyDescent="0.25">
      <c r="A10" s="191" t="s">
        <v>8</v>
      </c>
      <c r="B10" s="522" t="str">
        <f>IF('Minor retrofit'!$Z$100=0,"",'Minor retrofit'!$Z$100)</f>
        <v/>
      </c>
      <c r="C10" s="523" t="str">
        <f>IF('Minor retrofit'!$AA$100=0,"",'Minor retrofit'!$AA$100)</f>
        <v/>
      </c>
      <c r="D10" s="524" t="str">
        <f>IF('Minor retrofit'!$AB$100=0,"",'Minor retrofit'!$AB$100)</f>
        <v/>
      </c>
      <c r="E10" s="522" t="str">
        <f>IF('Medium retrofit'!$Z$100=0,"",'Medium retrofit'!$Z$100)</f>
        <v/>
      </c>
      <c r="F10" s="523" t="str">
        <f>IF('Medium retrofit'!$AA$100=0,"",'Medium retrofit'!$AA$100)</f>
        <v/>
      </c>
      <c r="G10" s="524" t="str">
        <f>IF('Medium retrofit'!$AB$100=0,"",'Medium retrofit'!$AB$100)</f>
        <v/>
      </c>
      <c r="H10" s="522" t="str">
        <f>IF('Major retrofit'!$Z$100=0,"",'Major retrofit'!$Z$100)</f>
        <v/>
      </c>
      <c r="I10" s="523" t="str">
        <f>IF('Major retrofit'!$AA$100=0,"",'Major retrofit'!$AA$100)</f>
        <v/>
      </c>
      <c r="J10" s="524" t="str">
        <f>IF('Major retrofit'!$AB$100=0,"",'Major retrofit'!$AB$100)</f>
        <v/>
      </c>
      <c r="K10" s="522" t="str">
        <f>IF('Deep retrofit'!$Z$100=0,"",'Deep retrofit'!$Z$100)</f>
        <v/>
      </c>
      <c r="L10" s="523" t="str">
        <f>IF('Deep retrofit'!$AA$100=0,"",'Deep retrofit'!$AA$100)</f>
        <v/>
      </c>
      <c r="M10" s="524" t="str">
        <f>IF('Deep retrofit'!$AB$100=0,"",'Deep retrofit'!$AB$100)</f>
        <v/>
      </c>
    </row>
    <row r="11" spans="1:13" s="107" customFormat="1" ht="15.75" x14ac:dyDescent="0.25">
      <c r="A11" s="191" t="s">
        <v>9</v>
      </c>
      <c r="B11" s="522" t="str">
        <f>IF('Minor retrofit'!$AC$100=0,"",'Minor retrofit'!$AC$100)</f>
        <v/>
      </c>
      <c r="C11" s="523" t="str">
        <f>IF('Minor retrofit'!$AD$100=0,"",'Minor retrofit'!$AD$100)</f>
        <v/>
      </c>
      <c r="D11" s="524" t="str">
        <f>IF('Minor retrofit'!$AE$100=0,"",'Minor retrofit'!$AE$100)</f>
        <v/>
      </c>
      <c r="E11" s="522" t="str">
        <f>IF('Medium retrofit'!$AC$100=0,"",'Medium retrofit'!$AC$100)</f>
        <v/>
      </c>
      <c r="F11" s="523" t="str">
        <f>IF('Medium retrofit'!$AD$100=0,"",'Medium retrofit'!$AD$100)</f>
        <v/>
      </c>
      <c r="G11" s="524" t="str">
        <f>IF('Medium retrofit'!$AE$100=0,"",'Medium retrofit'!$AE$100)</f>
        <v/>
      </c>
      <c r="H11" s="522" t="str">
        <f>IF('Major retrofit'!$AC$100=0,"",'Major retrofit'!$AC$100)</f>
        <v/>
      </c>
      <c r="I11" s="523" t="str">
        <f>IF('Major retrofit'!$AD$100=0,"",'Major retrofit'!$AD$100)</f>
        <v/>
      </c>
      <c r="J11" s="524" t="str">
        <f>IF('Major retrofit'!$AE$100=0,"",'Major retrofit'!$AE$100)</f>
        <v/>
      </c>
      <c r="K11" s="522" t="str">
        <f>IF('Deep retrofit'!$AC$100=0,"",'Deep retrofit'!$AC$100)</f>
        <v/>
      </c>
      <c r="L11" s="523" t="str">
        <f>IF('Deep retrofit'!$AD$100=0,"",'Deep retrofit'!$AD$100)</f>
        <v/>
      </c>
      <c r="M11" s="524" t="str">
        <f>IF('Deep retrofit'!$AE$100=0,"",'Deep retrofit'!$AE$100)</f>
        <v/>
      </c>
    </row>
    <row r="12" spans="1:13" s="107" customFormat="1" ht="15.75" x14ac:dyDescent="0.25">
      <c r="A12" s="191" t="s">
        <v>10</v>
      </c>
      <c r="B12" s="522" t="str">
        <f>IF('Minor retrofit'!$AF$100=0,"",'Minor retrofit'!$AF$100)</f>
        <v/>
      </c>
      <c r="C12" s="523" t="str">
        <f>IF('Minor retrofit'!$AG$100=0,"",'Minor retrofit'!$AG$100)</f>
        <v/>
      </c>
      <c r="D12" s="524" t="str">
        <f>IF('Minor retrofit'!$AH$100=0,"",'Minor retrofit'!$AH$100)</f>
        <v/>
      </c>
      <c r="E12" s="522" t="str">
        <f>IF('Medium retrofit'!$AF$100=0,"",'Medium retrofit'!$AF$100)</f>
        <v/>
      </c>
      <c r="F12" s="523" t="str">
        <f>IF('Medium retrofit'!$AG$100=0,"",'Medium retrofit'!$AG$100)</f>
        <v/>
      </c>
      <c r="G12" s="524" t="str">
        <f>IF('Medium retrofit'!$AH$100=0,"",'Medium retrofit'!$AH$100)</f>
        <v/>
      </c>
      <c r="H12" s="522" t="str">
        <f>IF('Major retrofit'!$AF$100=0,"",'Major retrofit'!$AF$100)</f>
        <v/>
      </c>
      <c r="I12" s="523" t="str">
        <f>IF('Major retrofit'!$AG$100=0,"",'Major retrofit'!$AG$100)</f>
        <v/>
      </c>
      <c r="J12" s="524" t="str">
        <f>IF('Major retrofit'!$AH$100=0,"",'Major retrofit'!$AH$100)</f>
        <v/>
      </c>
      <c r="K12" s="522" t="str">
        <f>IF('Deep retrofit'!$AF$100=0,"",'Deep retrofit'!$AF$100)</f>
        <v/>
      </c>
      <c r="L12" s="523" t="str">
        <f>IF('Deep retrofit'!$AG$100=0,"",'Deep retrofit'!$AG$100)</f>
        <v/>
      </c>
      <c r="M12" s="524" t="str">
        <f>IF('Deep retrofit'!$AH$100=0,"",'Deep retrofit'!$AH$100)</f>
        <v/>
      </c>
    </row>
    <row r="13" spans="1:13" s="107" customFormat="1" ht="15.75" x14ac:dyDescent="0.25">
      <c r="A13" s="191" t="s">
        <v>11</v>
      </c>
      <c r="B13" s="522" t="str">
        <f>IF('Minor retrofit'!$AI$100=0,"",'Minor retrofit'!$AI$100)</f>
        <v/>
      </c>
      <c r="C13" s="523" t="str">
        <f>IF('Minor retrofit'!$AJ$100=0,"",'Minor retrofit'!$AJ$100)</f>
        <v/>
      </c>
      <c r="D13" s="524" t="str">
        <f>IF('Minor retrofit'!$AK$100=0,"",'Minor retrofit'!$AK$100)</f>
        <v/>
      </c>
      <c r="E13" s="522" t="str">
        <f>IF('Medium retrofit'!$AI$100=0,"",'Medium retrofit'!$AI$100)</f>
        <v/>
      </c>
      <c r="F13" s="523" t="str">
        <f>IF('Medium retrofit'!$AJ$100=0,"",'Medium retrofit'!$AJ$100)</f>
        <v/>
      </c>
      <c r="G13" s="524" t="str">
        <f>IF('Medium retrofit'!$AK$100=0,"",'Medium retrofit'!$AK$100)</f>
        <v/>
      </c>
      <c r="H13" s="522" t="str">
        <f>IF('Major retrofit'!$AI$100=0,"",'Major retrofit'!$AI$100)</f>
        <v/>
      </c>
      <c r="I13" s="523" t="str">
        <f>IF('Major retrofit'!$AJ$100=0,"",'Major retrofit'!$AJ$100)</f>
        <v/>
      </c>
      <c r="J13" s="524" t="str">
        <f>IF('Major retrofit'!$AK$100=0,"",'Major retrofit'!$AK$100)</f>
        <v/>
      </c>
      <c r="K13" s="522" t="str">
        <f>IF('Deep retrofit'!$AI$100=0,"",'Deep retrofit'!$AI$100)</f>
        <v/>
      </c>
      <c r="L13" s="523" t="str">
        <f>IF('Deep retrofit'!$AJ$100=0,"",'Deep retrofit'!$AJ$100)</f>
        <v/>
      </c>
      <c r="M13" s="524" t="str">
        <f>IF('Deep retrofit'!$AK$100=0,"",'Deep retrofit'!$AK$100)</f>
        <v/>
      </c>
    </row>
    <row r="14" spans="1:13" s="107" customFormat="1" ht="15.75" x14ac:dyDescent="0.25">
      <c r="A14" s="191" t="s">
        <v>12</v>
      </c>
      <c r="B14" s="522" t="str">
        <f>IF('Minor retrofit'!$AL$100=0,"",'Minor retrofit'!$AL$100)</f>
        <v/>
      </c>
      <c r="C14" s="523" t="str">
        <f>IF('Minor retrofit'!$AM$100=0,"",'Minor retrofit'!$AM$100)</f>
        <v/>
      </c>
      <c r="D14" s="524" t="str">
        <f>IF('Minor retrofit'!$AN$100=0,"",'Minor retrofit'!$AN$100)</f>
        <v/>
      </c>
      <c r="E14" s="522" t="str">
        <f>IF('Medium retrofit'!$AL$100=0,"",'Medium retrofit'!$AL$100)</f>
        <v/>
      </c>
      <c r="F14" s="523" t="str">
        <f>IF('Medium retrofit'!$AM$100=0,"",'Medium retrofit'!$AM$100)</f>
        <v/>
      </c>
      <c r="G14" s="524" t="str">
        <f>IF('Medium retrofit'!$AN$100=0,"",'Medium retrofit'!$AN$100)</f>
        <v/>
      </c>
      <c r="H14" s="522" t="str">
        <f>IF('Major retrofit'!$AL$100=0,"",'Major retrofit'!$AL$100)</f>
        <v/>
      </c>
      <c r="I14" s="523" t="str">
        <f>IF('Major retrofit'!$AM$100=0,"",'Major retrofit'!$AM$100)</f>
        <v/>
      </c>
      <c r="J14" s="524" t="str">
        <f>IF('Major retrofit'!$AN$100=0,"",'Major retrofit'!$AN$100)</f>
        <v/>
      </c>
      <c r="K14" s="522" t="str">
        <f>IF('Deep retrofit'!$AL$100=0,"",'Deep retrofit'!$AL$100)</f>
        <v/>
      </c>
      <c r="L14" s="523" t="str">
        <f>IF('Deep retrofit'!$AM$100=0,"",'Deep retrofit'!$AM$100)</f>
        <v/>
      </c>
      <c r="M14" s="524" t="str">
        <f>IF('Deep retrofit'!$AN$100=0,"",'Deep retrofit'!$AN$100)</f>
        <v/>
      </c>
    </row>
    <row r="15" spans="1:13" s="107" customFormat="1" ht="15.75" x14ac:dyDescent="0.25">
      <c r="A15" s="191" t="s">
        <v>13</v>
      </c>
      <c r="B15" s="522" t="str">
        <f>IF('Minor retrofit'!$AO$100=0,"",'Minor retrofit'!$AO$100)</f>
        <v/>
      </c>
      <c r="C15" s="523" t="str">
        <f>IF('Minor retrofit'!$AP$100=0,"",'Minor retrofit'!$AP$100)</f>
        <v/>
      </c>
      <c r="D15" s="524" t="str">
        <f>IF('Minor retrofit'!$AQ$100=0,"",'Minor retrofit'!$AQ$100)</f>
        <v/>
      </c>
      <c r="E15" s="522" t="str">
        <f>IF('Medium retrofit'!$AO$100=0,"",'Medium retrofit'!$AO$100)</f>
        <v/>
      </c>
      <c r="F15" s="523" t="str">
        <f>IF('Medium retrofit'!$AP$100=0,"",'Medium retrofit'!$AP$100)</f>
        <v/>
      </c>
      <c r="G15" s="524" t="str">
        <f>IF('Medium retrofit'!$AQ$100=0,"",'Medium retrofit'!$AQ$100)</f>
        <v/>
      </c>
      <c r="H15" s="522" t="str">
        <f>IF('Major retrofit'!$AO$100=0,"",'Major retrofit'!$AO$100)</f>
        <v/>
      </c>
      <c r="I15" s="523" t="str">
        <f>IF('Major retrofit'!$AP$100=0,"",'Major retrofit'!$AP$100)</f>
        <v/>
      </c>
      <c r="J15" s="524" t="str">
        <f>IF('Major retrofit'!$AQ$100=0,"",'Major retrofit'!$AQ$100)</f>
        <v/>
      </c>
      <c r="K15" s="522" t="str">
        <f>IF('Deep retrofit'!$AO$100=0,"",'Deep retrofit'!$AO$100)</f>
        <v/>
      </c>
      <c r="L15" s="523" t="str">
        <f>IF('Deep retrofit'!$AP$100=0,"",'Deep retrofit'!$AP$100)</f>
        <v/>
      </c>
      <c r="M15" s="524" t="str">
        <f>IF('Deep retrofit'!$AQ$100=0,"",'Deep retrofit'!$AQ$100)</f>
        <v/>
      </c>
    </row>
    <row r="16" spans="1:13" s="107" customFormat="1" ht="15.75" x14ac:dyDescent="0.25">
      <c r="A16" s="191" t="s">
        <v>14</v>
      </c>
      <c r="B16" s="522" t="str">
        <f>IF('Minor retrofit'!$AR$100=0,"",'Minor retrofit'!$AR$100)</f>
        <v/>
      </c>
      <c r="C16" s="523" t="str">
        <f>IF('Minor retrofit'!$AS$100=0,"",'Minor retrofit'!$AS$100)</f>
        <v/>
      </c>
      <c r="D16" s="524" t="str">
        <f>IF('Minor retrofit'!$AT$100=0,"",'Minor retrofit'!$AT$100)</f>
        <v/>
      </c>
      <c r="E16" s="522" t="str">
        <f>IF('Medium retrofit'!$AR$100=0,"",'Medium retrofit'!$AR$100)</f>
        <v/>
      </c>
      <c r="F16" s="523" t="str">
        <f>IF('Medium retrofit'!$AS$100=0,"",'Medium retrofit'!$AS$100)</f>
        <v/>
      </c>
      <c r="G16" s="524" t="str">
        <f>IF('Medium retrofit'!$AT$100=0,"",'Medium retrofit'!$AT$100)</f>
        <v/>
      </c>
      <c r="H16" s="522" t="str">
        <f>IF('Major retrofit'!$AR$100=0,"",'Major retrofit'!$AR$100)</f>
        <v/>
      </c>
      <c r="I16" s="523" t="str">
        <f>IF('Major retrofit'!$AS$100=0,"",'Major retrofit'!$AS$100)</f>
        <v/>
      </c>
      <c r="J16" s="524" t="str">
        <f>IF('Major retrofit'!$AT$100=0,"",'Major retrofit'!$AT$100)</f>
        <v/>
      </c>
      <c r="K16" s="522" t="str">
        <f>IF('Deep retrofit'!$AR$100=0,"",'Deep retrofit'!$AR$100)</f>
        <v/>
      </c>
      <c r="L16" s="523" t="str">
        <f>IF('Deep retrofit'!$AS$100=0,"",'Deep retrofit'!$AS$100)</f>
        <v/>
      </c>
      <c r="M16" s="524" t="str">
        <f>IF('Deep retrofit'!$AT$100=0,"",'Deep retrofit'!$AT$100)</f>
        <v/>
      </c>
    </row>
    <row r="17" spans="1:13" s="107" customFormat="1" ht="16.5" thickBot="1" x14ac:dyDescent="0.3">
      <c r="A17" s="192" t="s">
        <v>15</v>
      </c>
      <c r="B17" s="525" t="str">
        <f>IF('Minor retrofit'!$AU$100=0,"",'Minor retrofit'!$AU$100)</f>
        <v/>
      </c>
      <c r="C17" s="526" t="str">
        <f>IF('Minor retrofit'!$AV$100=0,"",'Minor retrofit'!$AV$100)</f>
        <v/>
      </c>
      <c r="D17" s="527" t="str">
        <f>IF('Minor retrofit'!$AW$100=0,"",'Minor retrofit'!$AW$100)</f>
        <v/>
      </c>
      <c r="E17" s="525" t="str">
        <f>IF('Medium retrofit'!$AU$100=0,"",'Medium retrofit'!$AU$100)</f>
        <v/>
      </c>
      <c r="F17" s="526" t="str">
        <f>IF('Medium retrofit'!$AV$100=0,"",'Medium retrofit'!$AV$100)</f>
        <v/>
      </c>
      <c r="G17" s="527" t="str">
        <f>IF('Medium retrofit'!$AW$100=0,"",'Medium retrofit'!$AW$100)</f>
        <v/>
      </c>
      <c r="H17" s="525" t="str">
        <f>IF('Major retrofit'!$AU$100=0,"",'Major retrofit'!$AU$100)</f>
        <v/>
      </c>
      <c r="I17" s="526" t="str">
        <f>IF('Major retrofit'!$AV$100=0,"",'Major retrofit'!$AV$100)</f>
        <v/>
      </c>
      <c r="J17" s="527" t="str">
        <f>IF('Major retrofit'!$AW$100=0,"",'Major retrofit'!$AW$100)</f>
        <v/>
      </c>
      <c r="K17" s="525" t="str">
        <f>IF('Deep retrofit'!$AU$100=0,"",'Deep retrofit'!$AU$100)</f>
        <v/>
      </c>
      <c r="L17" s="526" t="str">
        <f>IF('Deep retrofit'!$AV$100=0,"",'Deep retrofit'!$AV$100)</f>
        <v/>
      </c>
      <c r="M17" s="527" t="str">
        <f>IF('Deep retrofit'!$AW$100=0,"",'Deep retrofit'!$AW$100)</f>
        <v/>
      </c>
    </row>
    <row r="18" spans="1:13" x14ac:dyDescent="0.25">
      <c r="B18" s="6"/>
      <c r="C18" s="7"/>
      <c r="D18" s="8"/>
      <c r="E18" s="6"/>
      <c r="F18" s="7"/>
      <c r="G18" s="8"/>
      <c r="H18" s="6"/>
      <c r="I18" s="7"/>
      <c r="J18" s="8"/>
      <c r="K18" s="6"/>
      <c r="L18" s="7"/>
      <c r="M18" s="8"/>
    </row>
    <row r="19" spans="1:13" ht="15.75" thickBot="1" x14ac:dyDescent="0.3">
      <c r="A19" s="4"/>
      <c r="B19" s="9"/>
      <c r="C19" s="7"/>
      <c r="D19" s="8"/>
      <c r="E19" s="6"/>
      <c r="F19" s="7"/>
      <c r="G19" s="8"/>
      <c r="H19" s="6"/>
      <c r="I19" s="7"/>
      <c r="J19" s="8"/>
      <c r="K19" s="6"/>
      <c r="L19" s="7"/>
      <c r="M19" s="8"/>
    </row>
    <row r="20" spans="1:13" ht="19.5" thickBot="1" x14ac:dyDescent="0.35">
      <c r="A20" s="5"/>
      <c r="B20" s="458" t="s">
        <v>194</v>
      </c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60"/>
    </row>
    <row r="21" spans="1:13" ht="15.75" x14ac:dyDescent="0.25">
      <c r="A21" s="190" t="s">
        <v>0</v>
      </c>
      <c r="B21" s="179" t="str">
        <f>IFERROR(RANK(B3,B3:M3,1),"")</f>
        <v/>
      </c>
      <c r="C21" s="180" t="str">
        <f>IFERROR(RANK(C3,B3:M3,1),"")</f>
        <v/>
      </c>
      <c r="D21" s="181" t="str">
        <f>IFERROR(RANK(D3,B3:M3,1),"")</f>
        <v/>
      </c>
      <c r="E21" s="179" t="str">
        <f>IFERROR(RANK(E3,B3:M3,1),"")</f>
        <v/>
      </c>
      <c r="F21" s="180" t="str">
        <f>IFERROR(RANK(F3,B3:M3,1),"")</f>
        <v/>
      </c>
      <c r="G21" s="181" t="str">
        <f>IFERROR(RANK(G3,B3:M3,1),"")</f>
        <v/>
      </c>
      <c r="H21" s="179" t="str">
        <f>IFERROR(RANK(H3,B3:M3,1),"")</f>
        <v/>
      </c>
      <c r="I21" s="180" t="str">
        <f>IFERROR(RANK(I3,B3:M3,1),"")</f>
        <v/>
      </c>
      <c r="J21" s="181" t="str">
        <f>IFERROR(RANK(J3,B3:M3,1),"")</f>
        <v/>
      </c>
      <c r="K21" s="187" t="str">
        <f>IFERROR(RANK(K3,B3:M3,1),"")</f>
        <v/>
      </c>
      <c r="L21" s="180" t="str">
        <f>IFERROR(RANK(L3,B3:M3,1),"")</f>
        <v/>
      </c>
      <c r="M21" s="181" t="str">
        <f>IFERROR(RANK(M3,B3:M3,1),"")</f>
        <v/>
      </c>
    </row>
    <row r="22" spans="1:13" ht="15.75" x14ac:dyDescent="0.25">
      <c r="A22" s="191" t="s">
        <v>2</v>
      </c>
      <c r="B22" s="182" t="str">
        <f t="shared" ref="B22:B35" si="0">IFERROR(RANK(B4,B4:M4,1),"")</f>
        <v/>
      </c>
      <c r="C22" s="178" t="str">
        <f t="shared" ref="C22:C35" si="1">IFERROR(RANK(C4,B4:M4,1),"")</f>
        <v/>
      </c>
      <c r="D22" s="183" t="str">
        <f t="shared" ref="D22:D35" si="2">IFERROR(RANK(D4,B4:M4,1),"")</f>
        <v/>
      </c>
      <c r="E22" s="182" t="str">
        <f t="shared" ref="E22:E35" si="3">IFERROR(RANK(E4,B4:M4,1),"")</f>
        <v/>
      </c>
      <c r="F22" s="178" t="str">
        <f t="shared" ref="F22:F35" si="4">IFERROR(RANK(F4,B4:M4,1),"")</f>
        <v/>
      </c>
      <c r="G22" s="183" t="str">
        <f t="shared" ref="G22:G35" si="5">IFERROR(RANK(G4,B4:M4,1),"")</f>
        <v/>
      </c>
      <c r="H22" s="182" t="str">
        <f t="shared" ref="H22:H35" si="6">IFERROR(RANK(H4,B4:M4,1),"")</f>
        <v/>
      </c>
      <c r="I22" s="178" t="str">
        <f t="shared" ref="I22:I35" si="7">IFERROR(RANK(I4,B4:M4,1),"")</f>
        <v/>
      </c>
      <c r="J22" s="183" t="str">
        <f t="shared" ref="J22:J35" si="8">IFERROR(RANK(J4,B4:M4,1),"")</f>
        <v/>
      </c>
      <c r="K22" s="188" t="str">
        <f t="shared" ref="K22:K35" si="9">IFERROR(RANK(K4,B4:M4,1),"")</f>
        <v/>
      </c>
      <c r="L22" s="178" t="str">
        <f t="shared" ref="L22:L35" si="10">IFERROR(RANK(L4,B4:M4,1),"")</f>
        <v/>
      </c>
      <c r="M22" s="183" t="str">
        <f t="shared" ref="M22:M35" si="11">IFERROR(RANK(M4,B4:M4,1),"")</f>
        <v/>
      </c>
    </row>
    <row r="23" spans="1:13" ht="15.75" x14ac:dyDescent="0.25">
      <c r="A23" s="191" t="s">
        <v>3</v>
      </c>
      <c r="B23" s="182" t="str">
        <f t="shared" si="0"/>
        <v/>
      </c>
      <c r="C23" s="178" t="str">
        <f t="shared" si="1"/>
        <v/>
      </c>
      <c r="D23" s="183" t="str">
        <f t="shared" si="2"/>
        <v/>
      </c>
      <c r="E23" s="182" t="str">
        <f t="shared" si="3"/>
        <v/>
      </c>
      <c r="F23" s="178" t="str">
        <f t="shared" si="4"/>
        <v/>
      </c>
      <c r="G23" s="183" t="str">
        <f t="shared" si="5"/>
        <v/>
      </c>
      <c r="H23" s="182" t="str">
        <f t="shared" si="6"/>
        <v/>
      </c>
      <c r="I23" s="178" t="str">
        <f t="shared" si="7"/>
        <v/>
      </c>
      <c r="J23" s="183" t="str">
        <f t="shared" si="8"/>
        <v/>
      </c>
      <c r="K23" s="188" t="str">
        <f t="shared" si="9"/>
        <v/>
      </c>
      <c r="L23" s="178" t="str">
        <f t="shared" si="10"/>
        <v/>
      </c>
      <c r="M23" s="183" t="str">
        <f t="shared" si="11"/>
        <v/>
      </c>
    </row>
    <row r="24" spans="1:13" ht="15.75" x14ac:dyDescent="0.25">
      <c r="A24" s="191" t="s">
        <v>4</v>
      </c>
      <c r="B24" s="182" t="str">
        <f t="shared" si="0"/>
        <v/>
      </c>
      <c r="C24" s="178" t="str">
        <f t="shared" si="1"/>
        <v/>
      </c>
      <c r="D24" s="183" t="str">
        <f t="shared" si="2"/>
        <v/>
      </c>
      <c r="E24" s="182" t="str">
        <f t="shared" si="3"/>
        <v/>
      </c>
      <c r="F24" s="178" t="str">
        <f t="shared" si="4"/>
        <v/>
      </c>
      <c r="G24" s="183" t="str">
        <f t="shared" si="5"/>
        <v/>
      </c>
      <c r="H24" s="182" t="str">
        <f t="shared" si="6"/>
        <v/>
      </c>
      <c r="I24" s="178" t="str">
        <f t="shared" si="7"/>
        <v/>
      </c>
      <c r="J24" s="183" t="str">
        <f t="shared" si="8"/>
        <v/>
      </c>
      <c r="K24" s="188" t="str">
        <f t="shared" si="9"/>
        <v/>
      </c>
      <c r="L24" s="178" t="str">
        <f t="shared" si="10"/>
        <v/>
      </c>
      <c r="M24" s="183" t="str">
        <f t="shared" si="11"/>
        <v/>
      </c>
    </row>
    <row r="25" spans="1:13" ht="15.75" x14ac:dyDescent="0.25">
      <c r="A25" s="191" t="s">
        <v>5</v>
      </c>
      <c r="B25" s="182" t="str">
        <f t="shared" si="0"/>
        <v/>
      </c>
      <c r="C25" s="178" t="str">
        <f t="shared" si="1"/>
        <v/>
      </c>
      <c r="D25" s="183" t="str">
        <f t="shared" si="2"/>
        <v/>
      </c>
      <c r="E25" s="182" t="str">
        <f t="shared" si="3"/>
        <v/>
      </c>
      <c r="F25" s="178" t="str">
        <f t="shared" si="4"/>
        <v/>
      </c>
      <c r="G25" s="183" t="str">
        <f t="shared" si="5"/>
        <v/>
      </c>
      <c r="H25" s="182" t="str">
        <f t="shared" si="6"/>
        <v/>
      </c>
      <c r="I25" s="178" t="str">
        <f t="shared" si="7"/>
        <v/>
      </c>
      <c r="J25" s="183" t="str">
        <f t="shared" si="8"/>
        <v/>
      </c>
      <c r="K25" s="188" t="str">
        <f t="shared" si="9"/>
        <v/>
      </c>
      <c r="L25" s="178" t="str">
        <f t="shared" si="10"/>
        <v/>
      </c>
      <c r="M25" s="183" t="str">
        <f t="shared" si="11"/>
        <v/>
      </c>
    </row>
    <row r="26" spans="1:13" ht="15.75" x14ac:dyDescent="0.25">
      <c r="A26" s="191" t="s">
        <v>6</v>
      </c>
      <c r="B26" s="182" t="str">
        <f t="shared" si="0"/>
        <v/>
      </c>
      <c r="C26" s="178" t="str">
        <f t="shared" si="1"/>
        <v/>
      </c>
      <c r="D26" s="183" t="str">
        <f t="shared" si="2"/>
        <v/>
      </c>
      <c r="E26" s="182" t="str">
        <f t="shared" si="3"/>
        <v/>
      </c>
      <c r="F26" s="178" t="str">
        <f t="shared" si="4"/>
        <v/>
      </c>
      <c r="G26" s="183" t="str">
        <f t="shared" si="5"/>
        <v/>
      </c>
      <c r="H26" s="182" t="str">
        <f t="shared" si="6"/>
        <v/>
      </c>
      <c r="I26" s="178" t="str">
        <f t="shared" si="7"/>
        <v/>
      </c>
      <c r="J26" s="183" t="str">
        <f t="shared" si="8"/>
        <v/>
      </c>
      <c r="K26" s="188" t="str">
        <f t="shared" si="9"/>
        <v/>
      </c>
      <c r="L26" s="178" t="str">
        <f t="shared" si="10"/>
        <v/>
      </c>
      <c r="M26" s="183" t="str">
        <f t="shared" si="11"/>
        <v/>
      </c>
    </row>
    <row r="27" spans="1:13" ht="15.75" x14ac:dyDescent="0.25">
      <c r="A27" s="191" t="s">
        <v>7</v>
      </c>
      <c r="B27" s="182" t="str">
        <f t="shared" si="0"/>
        <v/>
      </c>
      <c r="C27" s="178" t="str">
        <f t="shared" si="1"/>
        <v/>
      </c>
      <c r="D27" s="183" t="str">
        <f t="shared" si="2"/>
        <v/>
      </c>
      <c r="E27" s="182" t="str">
        <f t="shared" si="3"/>
        <v/>
      </c>
      <c r="F27" s="178" t="str">
        <f t="shared" si="4"/>
        <v/>
      </c>
      <c r="G27" s="183" t="str">
        <f t="shared" si="5"/>
        <v/>
      </c>
      <c r="H27" s="182" t="str">
        <f t="shared" si="6"/>
        <v/>
      </c>
      <c r="I27" s="178" t="str">
        <f t="shared" si="7"/>
        <v/>
      </c>
      <c r="J27" s="183" t="str">
        <f t="shared" si="8"/>
        <v/>
      </c>
      <c r="K27" s="188" t="str">
        <f t="shared" si="9"/>
        <v/>
      </c>
      <c r="L27" s="178" t="str">
        <f t="shared" si="10"/>
        <v/>
      </c>
      <c r="M27" s="183" t="str">
        <f t="shared" si="11"/>
        <v/>
      </c>
    </row>
    <row r="28" spans="1:13" ht="15.75" x14ac:dyDescent="0.25">
      <c r="A28" s="191" t="s">
        <v>8</v>
      </c>
      <c r="B28" s="182" t="str">
        <f t="shared" si="0"/>
        <v/>
      </c>
      <c r="C28" s="178" t="str">
        <f t="shared" si="1"/>
        <v/>
      </c>
      <c r="D28" s="183" t="str">
        <f t="shared" si="2"/>
        <v/>
      </c>
      <c r="E28" s="182" t="str">
        <f t="shared" si="3"/>
        <v/>
      </c>
      <c r="F28" s="178" t="str">
        <f t="shared" si="4"/>
        <v/>
      </c>
      <c r="G28" s="183" t="str">
        <f t="shared" si="5"/>
        <v/>
      </c>
      <c r="H28" s="182" t="str">
        <f t="shared" si="6"/>
        <v/>
      </c>
      <c r="I28" s="178" t="str">
        <f t="shared" si="7"/>
        <v/>
      </c>
      <c r="J28" s="183" t="str">
        <f t="shared" si="8"/>
        <v/>
      </c>
      <c r="K28" s="188" t="str">
        <f t="shared" si="9"/>
        <v/>
      </c>
      <c r="L28" s="178" t="str">
        <f t="shared" si="10"/>
        <v/>
      </c>
      <c r="M28" s="183" t="str">
        <f t="shared" si="11"/>
        <v/>
      </c>
    </row>
    <row r="29" spans="1:13" ht="15.75" x14ac:dyDescent="0.25">
      <c r="A29" s="191" t="s">
        <v>9</v>
      </c>
      <c r="B29" s="182" t="str">
        <f t="shared" si="0"/>
        <v/>
      </c>
      <c r="C29" s="178" t="str">
        <f t="shared" si="1"/>
        <v/>
      </c>
      <c r="D29" s="183" t="str">
        <f t="shared" si="2"/>
        <v/>
      </c>
      <c r="E29" s="182" t="str">
        <f t="shared" si="3"/>
        <v/>
      </c>
      <c r="F29" s="178" t="str">
        <f t="shared" si="4"/>
        <v/>
      </c>
      <c r="G29" s="183" t="str">
        <f t="shared" si="5"/>
        <v/>
      </c>
      <c r="H29" s="182" t="str">
        <f t="shared" si="6"/>
        <v/>
      </c>
      <c r="I29" s="178" t="str">
        <f t="shared" si="7"/>
        <v/>
      </c>
      <c r="J29" s="183" t="str">
        <f t="shared" si="8"/>
        <v/>
      </c>
      <c r="K29" s="188" t="str">
        <f t="shared" si="9"/>
        <v/>
      </c>
      <c r="L29" s="178" t="str">
        <f t="shared" si="10"/>
        <v/>
      </c>
      <c r="M29" s="183" t="str">
        <f t="shared" si="11"/>
        <v/>
      </c>
    </row>
    <row r="30" spans="1:13" ht="15.75" x14ac:dyDescent="0.25">
      <c r="A30" s="191" t="s">
        <v>10</v>
      </c>
      <c r="B30" s="182" t="str">
        <f t="shared" si="0"/>
        <v/>
      </c>
      <c r="C30" s="178" t="str">
        <f t="shared" si="1"/>
        <v/>
      </c>
      <c r="D30" s="183" t="str">
        <f t="shared" si="2"/>
        <v/>
      </c>
      <c r="E30" s="182" t="str">
        <f t="shared" si="3"/>
        <v/>
      </c>
      <c r="F30" s="178" t="str">
        <f t="shared" si="4"/>
        <v/>
      </c>
      <c r="G30" s="183" t="str">
        <f t="shared" si="5"/>
        <v/>
      </c>
      <c r="H30" s="182" t="str">
        <f t="shared" si="6"/>
        <v/>
      </c>
      <c r="I30" s="178" t="str">
        <f t="shared" si="7"/>
        <v/>
      </c>
      <c r="J30" s="183" t="str">
        <f t="shared" si="8"/>
        <v/>
      </c>
      <c r="K30" s="188" t="str">
        <f t="shared" si="9"/>
        <v/>
      </c>
      <c r="L30" s="178" t="str">
        <f t="shared" si="10"/>
        <v/>
      </c>
      <c r="M30" s="183" t="str">
        <f t="shared" si="11"/>
        <v/>
      </c>
    </row>
    <row r="31" spans="1:13" ht="15.75" x14ac:dyDescent="0.25">
      <c r="A31" s="191" t="s">
        <v>11</v>
      </c>
      <c r="B31" s="182" t="str">
        <f t="shared" si="0"/>
        <v/>
      </c>
      <c r="C31" s="178" t="str">
        <f t="shared" si="1"/>
        <v/>
      </c>
      <c r="D31" s="183" t="str">
        <f t="shared" si="2"/>
        <v/>
      </c>
      <c r="E31" s="182" t="str">
        <f t="shared" si="3"/>
        <v/>
      </c>
      <c r="F31" s="178" t="str">
        <f t="shared" si="4"/>
        <v/>
      </c>
      <c r="G31" s="183" t="str">
        <f t="shared" si="5"/>
        <v/>
      </c>
      <c r="H31" s="182" t="str">
        <f t="shared" si="6"/>
        <v/>
      </c>
      <c r="I31" s="178" t="str">
        <f t="shared" si="7"/>
        <v/>
      </c>
      <c r="J31" s="183" t="str">
        <f t="shared" si="8"/>
        <v/>
      </c>
      <c r="K31" s="188" t="str">
        <f t="shared" si="9"/>
        <v/>
      </c>
      <c r="L31" s="178" t="str">
        <f t="shared" si="10"/>
        <v/>
      </c>
      <c r="M31" s="183" t="str">
        <f t="shared" si="11"/>
        <v/>
      </c>
    </row>
    <row r="32" spans="1:13" ht="15.75" x14ac:dyDescent="0.25">
      <c r="A32" s="191" t="s">
        <v>12</v>
      </c>
      <c r="B32" s="182" t="str">
        <f t="shared" si="0"/>
        <v/>
      </c>
      <c r="C32" s="178" t="str">
        <f t="shared" si="1"/>
        <v/>
      </c>
      <c r="D32" s="183" t="str">
        <f t="shared" si="2"/>
        <v/>
      </c>
      <c r="E32" s="182" t="str">
        <f t="shared" si="3"/>
        <v/>
      </c>
      <c r="F32" s="178" t="str">
        <f t="shared" si="4"/>
        <v/>
      </c>
      <c r="G32" s="183" t="str">
        <f t="shared" si="5"/>
        <v/>
      </c>
      <c r="H32" s="182" t="str">
        <f t="shared" si="6"/>
        <v/>
      </c>
      <c r="I32" s="178" t="str">
        <f t="shared" si="7"/>
        <v/>
      </c>
      <c r="J32" s="183" t="str">
        <f t="shared" si="8"/>
        <v/>
      </c>
      <c r="K32" s="188" t="str">
        <f t="shared" si="9"/>
        <v/>
      </c>
      <c r="L32" s="178" t="str">
        <f t="shared" si="10"/>
        <v/>
      </c>
      <c r="M32" s="183" t="str">
        <f t="shared" si="11"/>
        <v/>
      </c>
    </row>
    <row r="33" spans="1:13" ht="15.75" x14ac:dyDescent="0.25">
      <c r="A33" s="191" t="s">
        <v>13</v>
      </c>
      <c r="B33" s="182" t="str">
        <f t="shared" si="0"/>
        <v/>
      </c>
      <c r="C33" s="178" t="str">
        <f t="shared" si="1"/>
        <v/>
      </c>
      <c r="D33" s="183" t="str">
        <f t="shared" si="2"/>
        <v/>
      </c>
      <c r="E33" s="182" t="str">
        <f t="shared" si="3"/>
        <v/>
      </c>
      <c r="F33" s="178" t="str">
        <f t="shared" si="4"/>
        <v/>
      </c>
      <c r="G33" s="183" t="str">
        <f t="shared" si="5"/>
        <v/>
      </c>
      <c r="H33" s="182" t="str">
        <f t="shared" si="6"/>
        <v/>
      </c>
      <c r="I33" s="178" t="str">
        <f t="shared" si="7"/>
        <v/>
      </c>
      <c r="J33" s="183" t="str">
        <f t="shared" si="8"/>
        <v/>
      </c>
      <c r="K33" s="188" t="str">
        <f t="shared" si="9"/>
        <v/>
      </c>
      <c r="L33" s="178" t="str">
        <f t="shared" si="10"/>
        <v/>
      </c>
      <c r="M33" s="183" t="str">
        <f t="shared" si="11"/>
        <v/>
      </c>
    </row>
    <row r="34" spans="1:13" ht="15.75" x14ac:dyDescent="0.25">
      <c r="A34" s="191" t="s">
        <v>14</v>
      </c>
      <c r="B34" s="182" t="str">
        <f t="shared" si="0"/>
        <v/>
      </c>
      <c r="C34" s="178" t="str">
        <f t="shared" si="1"/>
        <v/>
      </c>
      <c r="D34" s="183" t="str">
        <f t="shared" si="2"/>
        <v/>
      </c>
      <c r="E34" s="182" t="str">
        <f t="shared" si="3"/>
        <v/>
      </c>
      <c r="F34" s="178" t="str">
        <f t="shared" si="4"/>
        <v/>
      </c>
      <c r="G34" s="183" t="str">
        <f t="shared" si="5"/>
        <v/>
      </c>
      <c r="H34" s="182" t="str">
        <f t="shared" si="6"/>
        <v/>
      </c>
      <c r="I34" s="178" t="str">
        <f t="shared" si="7"/>
        <v/>
      </c>
      <c r="J34" s="183" t="str">
        <f t="shared" si="8"/>
        <v/>
      </c>
      <c r="K34" s="188" t="str">
        <f t="shared" si="9"/>
        <v/>
      </c>
      <c r="L34" s="178" t="str">
        <f t="shared" si="10"/>
        <v/>
      </c>
      <c r="M34" s="183" t="str">
        <f t="shared" si="11"/>
        <v/>
      </c>
    </row>
    <row r="35" spans="1:13" ht="16.5" thickBot="1" x14ac:dyDescent="0.3">
      <c r="A35" s="192" t="s">
        <v>15</v>
      </c>
      <c r="B35" s="184" t="str">
        <f t="shared" si="0"/>
        <v/>
      </c>
      <c r="C35" s="185" t="str">
        <f t="shared" si="1"/>
        <v/>
      </c>
      <c r="D35" s="186" t="str">
        <f t="shared" si="2"/>
        <v/>
      </c>
      <c r="E35" s="184" t="str">
        <f t="shared" si="3"/>
        <v/>
      </c>
      <c r="F35" s="185" t="str">
        <f t="shared" si="4"/>
        <v/>
      </c>
      <c r="G35" s="186" t="str">
        <f t="shared" si="5"/>
        <v/>
      </c>
      <c r="H35" s="184" t="str">
        <f t="shared" si="6"/>
        <v/>
      </c>
      <c r="I35" s="185" t="str">
        <f t="shared" si="7"/>
        <v/>
      </c>
      <c r="J35" s="186" t="str">
        <f t="shared" si="8"/>
        <v/>
      </c>
      <c r="K35" s="189" t="str">
        <f t="shared" si="9"/>
        <v/>
      </c>
      <c r="L35" s="185" t="str">
        <f t="shared" si="10"/>
        <v/>
      </c>
      <c r="M35" s="186" t="str">
        <f t="shared" si="11"/>
        <v/>
      </c>
    </row>
    <row r="36" spans="1:13" x14ac:dyDescent="0.25">
      <c r="B36" s="6"/>
      <c r="C36" s="7"/>
      <c r="D36" s="8"/>
      <c r="E36" s="6"/>
      <c r="F36" s="7"/>
      <c r="G36" s="8"/>
      <c r="H36" s="6"/>
      <c r="I36" s="7"/>
      <c r="J36" s="8"/>
      <c r="K36" s="6"/>
      <c r="L36" s="7"/>
      <c r="M36" s="8"/>
    </row>
    <row r="37" spans="1:13" ht="15.75" thickBot="1" x14ac:dyDescent="0.3">
      <c r="B37" s="6"/>
      <c r="C37" s="7"/>
      <c r="D37" s="8"/>
      <c r="E37" s="6"/>
      <c r="F37" s="7"/>
      <c r="G37" s="8"/>
      <c r="H37" s="6"/>
      <c r="I37" s="7"/>
      <c r="J37" s="8"/>
      <c r="K37" s="6"/>
      <c r="L37" s="7"/>
      <c r="M37" s="8"/>
    </row>
    <row r="38" spans="1:13" ht="22.5" customHeight="1" x14ac:dyDescent="0.25">
      <c r="B38" s="461" t="s">
        <v>195</v>
      </c>
      <c r="C38" s="462"/>
      <c r="D38" s="463"/>
      <c r="E38" s="461" t="s">
        <v>196</v>
      </c>
      <c r="F38" s="462"/>
      <c r="G38" s="463"/>
      <c r="H38" s="461" t="s">
        <v>197</v>
      </c>
      <c r="I38" s="462"/>
      <c r="J38" s="463"/>
      <c r="K38" s="461" t="s">
        <v>198</v>
      </c>
      <c r="L38" s="462"/>
      <c r="M38" s="463"/>
    </row>
    <row r="39" spans="1:13" ht="22.5" customHeight="1" x14ac:dyDescent="0.25">
      <c r="B39" s="464"/>
      <c r="C39" s="465"/>
      <c r="D39" s="466"/>
      <c r="E39" s="464"/>
      <c r="F39" s="465"/>
      <c r="G39" s="466"/>
      <c r="H39" s="464"/>
      <c r="I39" s="465"/>
      <c r="J39" s="466"/>
      <c r="K39" s="464"/>
      <c r="L39" s="465"/>
      <c r="M39" s="466"/>
    </row>
    <row r="40" spans="1:13" ht="22.5" customHeight="1" thickBot="1" x14ac:dyDescent="0.3">
      <c r="B40" s="467"/>
      <c r="C40" s="468"/>
      <c r="D40" s="469"/>
      <c r="E40" s="467"/>
      <c r="F40" s="468"/>
      <c r="G40" s="469"/>
      <c r="H40" s="467"/>
      <c r="I40" s="468"/>
      <c r="J40" s="469"/>
      <c r="K40" s="467"/>
      <c r="L40" s="468"/>
      <c r="M40" s="469"/>
    </row>
    <row r="41" spans="1:13" s="193" customFormat="1" ht="24" customHeight="1" thickBot="1" x14ac:dyDescent="0.3">
      <c r="B41" s="455" t="s">
        <v>112</v>
      </c>
      <c r="C41" s="456"/>
      <c r="D41" s="457"/>
      <c r="E41" s="455" t="s">
        <v>112</v>
      </c>
      <c r="F41" s="456"/>
      <c r="G41" s="457"/>
      <c r="H41" s="455" t="s">
        <v>112</v>
      </c>
      <c r="I41" s="456"/>
      <c r="J41" s="457"/>
      <c r="K41" s="455" t="s">
        <v>112</v>
      </c>
      <c r="L41" s="456"/>
      <c r="M41" s="457"/>
    </row>
    <row r="42" spans="1:13" ht="34.5" customHeight="1" thickBot="1" x14ac:dyDescent="0.3">
      <c r="B42" s="194" t="s">
        <v>113</v>
      </c>
      <c r="C42" s="207"/>
      <c r="D42" s="208"/>
      <c r="E42" s="194" t="s">
        <v>113</v>
      </c>
      <c r="F42" s="207"/>
      <c r="G42" s="208"/>
      <c r="H42" s="194" t="s">
        <v>199</v>
      </c>
      <c r="I42" s="207"/>
      <c r="J42" s="208"/>
      <c r="K42" s="195" t="s">
        <v>199</v>
      </c>
      <c r="L42" s="207"/>
      <c r="M42" s="208"/>
    </row>
    <row r="43" spans="1:13" s="107" customFormat="1" ht="16.5" thickBot="1" x14ac:dyDescent="0.3">
      <c r="A43" s="175" t="s">
        <v>0</v>
      </c>
      <c r="B43" s="197" t="str">
        <f t="shared" ref="B43:B56" si="12">IFERROR(RANK(B3,$B$3:$B$17,1),"")</f>
        <v/>
      </c>
      <c r="C43" s="209" t="s">
        <v>115</v>
      </c>
      <c r="D43" s="210"/>
      <c r="E43" s="197" t="str">
        <f>IFERROR(RANK(E3,$E$3:$E$17,1),"")</f>
        <v/>
      </c>
      <c r="F43" s="209" t="s">
        <v>115</v>
      </c>
      <c r="G43" s="210"/>
      <c r="H43" s="197" t="str">
        <f>IFERROR(RANK(H3,$H$3:$H$17,1),"")</f>
        <v/>
      </c>
      <c r="I43" s="209" t="s">
        <v>115</v>
      </c>
      <c r="J43" s="210"/>
      <c r="K43" s="197" t="str">
        <f>IFERROR(RANK(K3,$K$3:$K$17,1),"")</f>
        <v/>
      </c>
      <c r="L43" s="209" t="s">
        <v>115</v>
      </c>
      <c r="M43" s="210"/>
    </row>
    <row r="44" spans="1:13" s="107" customFormat="1" ht="16.5" thickBot="1" x14ac:dyDescent="0.3">
      <c r="A44" s="176" t="s">
        <v>2</v>
      </c>
      <c r="B44" s="197" t="str">
        <f t="shared" si="12"/>
        <v/>
      </c>
      <c r="C44" s="209" t="s">
        <v>116</v>
      </c>
      <c r="D44" s="210"/>
      <c r="E44" s="197" t="str">
        <f t="shared" ref="E44:E57" si="13">IFERROR(RANK(E4,$E$3:$E$17,1),"")</f>
        <v/>
      </c>
      <c r="F44" s="209" t="s">
        <v>116</v>
      </c>
      <c r="G44" s="210"/>
      <c r="H44" s="197" t="str">
        <f t="shared" ref="H44:H57" si="14">IFERROR(RANK(H4,$H$3:$H$17,1),"")</f>
        <v/>
      </c>
      <c r="I44" s="209" t="s">
        <v>116</v>
      </c>
      <c r="J44" s="210"/>
      <c r="K44" s="197" t="str">
        <f t="shared" ref="K44:K57" si="15">IFERROR(RANK(K4,$K$3:$K$17,1),"")</f>
        <v/>
      </c>
      <c r="L44" s="209" t="s">
        <v>116</v>
      </c>
      <c r="M44" s="210"/>
    </row>
    <row r="45" spans="1:13" s="107" customFormat="1" ht="16.5" thickBot="1" x14ac:dyDescent="0.3">
      <c r="A45" s="176" t="s">
        <v>3</v>
      </c>
      <c r="B45" s="197" t="str">
        <f t="shared" si="12"/>
        <v/>
      </c>
      <c r="C45" s="209" t="s">
        <v>117</v>
      </c>
      <c r="D45" s="210"/>
      <c r="E45" s="197" t="str">
        <f t="shared" si="13"/>
        <v/>
      </c>
      <c r="F45" s="209" t="s">
        <v>117</v>
      </c>
      <c r="G45" s="210"/>
      <c r="H45" s="197" t="str">
        <f t="shared" si="14"/>
        <v/>
      </c>
      <c r="I45" s="209" t="s">
        <v>117</v>
      </c>
      <c r="J45" s="210"/>
      <c r="K45" s="197" t="str">
        <f t="shared" si="15"/>
        <v/>
      </c>
      <c r="L45" s="209" t="s">
        <v>117</v>
      </c>
      <c r="M45" s="210"/>
    </row>
    <row r="46" spans="1:13" s="107" customFormat="1" ht="16.5" thickBot="1" x14ac:dyDescent="0.3">
      <c r="A46" s="176" t="s">
        <v>4</v>
      </c>
      <c r="B46" s="197" t="str">
        <f t="shared" si="12"/>
        <v/>
      </c>
      <c r="C46" s="211"/>
      <c r="D46" s="210"/>
      <c r="E46" s="197" t="str">
        <f t="shared" si="13"/>
        <v/>
      </c>
      <c r="F46" s="211"/>
      <c r="G46" s="210"/>
      <c r="H46" s="197" t="str">
        <f t="shared" si="14"/>
        <v/>
      </c>
      <c r="I46" s="211"/>
      <c r="J46" s="210"/>
      <c r="K46" s="197" t="str">
        <f t="shared" si="15"/>
        <v/>
      </c>
      <c r="L46" s="211"/>
      <c r="M46" s="210"/>
    </row>
    <row r="47" spans="1:13" s="107" customFormat="1" ht="16.5" thickBot="1" x14ac:dyDescent="0.3">
      <c r="A47" s="176" t="s">
        <v>5</v>
      </c>
      <c r="B47" s="197" t="str">
        <f t="shared" si="12"/>
        <v/>
      </c>
      <c r="C47" s="211"/>
      <c r="D47" s="210"/>
      <c r="E47" s="197" t="str">
        <f t="shared" si="13"/>
        <v/>
      </c>
      <c r="F47" s="211"/>
      <c r="G47" s="210"/>
      <c r="H47" s="197" t="str">
        <f t="shared" si="14"/>
        <v/>
      </c>
      <c r="I47" s="211"/>
      <c r="J47" s="210"/>
      <c r="K47" s="197" t="str">
        <f t="shared" si="15"/>
        <v/>
      </c>
      <c r="L47" s="211"/>
      <c r="M47" s="210"/>
    </row>
    <row r="48" spans="1:13" s="107" customFormat="1" ht="16.5" thickBot="1" x14ac:dyDescent="0.3">
      <c r="A48" s="176" t="s">
        <v>6</v>
      </c>
      <c r="B48" s="197" t="str">
        <f t="shared" si="12"/>
        <v/>
      </c>
      <c r="C48" s="211"/>
      <c r="D48" s="210"/>
      <c r="E48" s="197" t="str">
        <f t="shared" si="13"/>
        <v/>
      </c>
      <c r="F48" s="211"/>
      <c r="G48" s="210"/>
      <c r="H48" s="197" t="str">
        <f t="shared" si="14"/>
        <v/>
      </c>
      <c r="I48" s="211"/>
      <c r="J48" s="210"/>
      <c r="K48" s="197" t="str">
        <f t="shared" si="15"/>
        <v/>
      </c>
      <c r="L48" s="211"/>
      <c r="M48" s="210"/>
    </row>
    <row r="49" spans="1:13" s="107" customFormat="1" ht="16.5" thickBot="1" x14ac:dyDescent="0.3">
      <c r="A49" s="176" t="s">
        <v>7</v>
      </c>
      <c r="B49" s="197" t="str">
        <f t="shared" si="12"/>
        <v/>
      </c>
      <c r="C49" s="211"/>
      <c r="D49" s="210"/>
      <c r="E49" s="197" t="str">
        <f t="shared" si="13"/>
        <v/>
      </c>
      <c r="F49" s="211"/>
      <c r="G49" s="210"/>
      <c r="H49" s="197" t="str">
        <f t="shared" si="14"/>
        <v/>
      </c>
      <c r="I49" s="211"/>
      <c r="J49" s="210"/>
      <c r="K49" s="197" t="str">
        <f t="shared" si="15"/>
        <v/>
      </c>
      <c r="L49" s="211"/>
      <c r="M49" s="210"/>
    </row>
    <row r="50" spans="1:13" s="107" customFormat="1" ht="16.5" thickBot="1" x14ac:dyDescent="0.3">
      <c r="A50" s="176" t="s">
        <v>8</v>
      </c>
      <c r="B50" s="197" t="str">
        <f t="shared" si="12"/>
        <v/>
      </c>
      <c r="C50" s="211"/>
      <c r="D50" s="210"/>
      <c r="E50" s="197" t="str">
        <f t="shared" si="13"/>
        <v/>
      </c>
      <c r="F50" s="211"/>
      <c r="G50" s="210"/>
      <c r="H50" s="197" t="str">
        <f t="shared" si="14"/>
        <v/>
      </c>
      <c r="I50" s="211"/>
      <c r="J50" s="210"/>
      <c r="K50" s="197" t="str">
        <f t="shared" si="15"/>
        <v/>
      </c>
      <c r="L50" s="211"/>
      <c r="M50" s="210"/>
    </row>
    <row r="51" spans="1:13" s="107" customFormat="1" ht="16.5" thickBot="1" x14ac:dyDescent="0.3">
      <c r="A51" s="176" t="s">
        <v>9</v>
      </c>
      <c r="B51" s="197" t="str">
        <f t="shared" si="12"/>
        <v/>
      </c>
      <c r="C51" s="211"/>
      <c r="D51" s="210"/>
      <c r="E51" s="197" t="str">
        <f t="shared" si="13"/>
        <v/>
      </c>
      <c r="F51" s="211"/>
      <c r="G51" s="210"/>
      <c r="H51" s="197" t="str">
        <f t="shared" si="14"/>
        <v/>
      </c>
      <c r="I51" s="211"/>
      <c r="J51" s="210"/>
      <c r="K51" s="197" t="str">
        <f t="shared" si="15"/>
        <v/>
      </c>
      <c r="L51" s="211"/>
      <c r="M51" s="210"/>
    </row>
    <row r="52" spans="1:13" s="107" customFormat="1" ht="16.5" thickBot="1" x14ac:dyDescent="0.3">
      <c r="A52" s="176" t="s">
        <v>10</v>
      </c>
      <c r="B52" s="197" t="str">
        <f t="shared" si="12"/>
        <v/>
      </c>
      <c r="C52" s="211"/>
      <c r="D52" s="210"/>
      <c r="E52" s="197" t="str">
        <f t="shared" si="13"/>
        <v/>
      </c>
      <c r="F52" s="211"/>
      <c r="G52" s="210"/>
      <c r="H52" s="197" t="str">
        <f t="shared" si="14"/>
        <v/>
      </c>
      <c r="I52" s="211"/>
      <c r="J52" s="210"/>
      <c r="K52" s="197" t="str">
        <f t="shared" si="15"/>
        <v/>
      </c>
      <c r="L52" s="211"/>
      <c r="M52" s="210"/>
    </row>
    <row r="53" spans="1:13" s="107" customFormat="1" ht="16.5" thickBot="1" x14ac:dyDescent="0.3">
      <c r="A53" s="176" t="s">
        <v>11</v>
      </c>
      <c r="B53" s="197" t="str">
        <f t="shared" si="12"/>
        <v/>
      </c>
      <c r="C53" s="211"/>
      <c r="D53" s="210"/>
      <c r="E53" s="197" t="str">
        <f t="shared" si="13"/>
        <v/>
      </c>
      <c r="F53" s="211"/>
      <c r="G53" s="210"/>
      <c r="H53" s="197" t="str">
        <f t="shared" si="14"/>
        <v/>
      </c>
      <c r="I53" s="211"/>
      <c r="J53" s="210"/>
      <c r="K53" s="197" t="str">
        <f t="shared" si="15"/>
        <v/>
      </c>
      <c r="L53" s="211"/>
      <c r="M53" s="210"/>
    </row>
    <row r="54" spans="1:13" s="107" customFormat="1" ht="16.5" thickBot="1" x14ac:dyDescent="0.3">
      <c r="A54" s="176" t="s">
        <v>12</v>
      </c>
      <c r="B54" s="197" t="str">
        <f t="shared" si="12"/>
        <v/>
      </c>
      <c r="C54" s="211"/>
      <c r="D54" s="210"/>
      <c r="E54" s="197" t="str">
        <f t="shared" si="13"/>
        <v/>
      </c>
      <c r="F54" s="211"/>
      <c r="G54" s="210"/>
      <c r="H54" s="197" t="str">
        <f t="shared" si="14"/>
        <v/>
      </c>
      <c r="I54" s="211"/>
      <c r="J54" s="210"/>
      <c r="K54" s="197" t="str">
        <f t="shared" si="15"/>
        <v/>
      </c>
      <c r="L54" s="211"/>
      <c r="M54" s="210"/>
    </row>
    <row r="55" spans="1:13" s="107" customFormat="1" ht="16.5" thickBot="1" x14ac:dyDescent="0.3">
      <c r="A55" s="176" t="s">
        <v>13</v>
      </c>
      <c r="B55" s="197" t="str">
        <f t="shared" si="12"/>
        <v/>
      </c>
      <c r="C55" s="211"/>
      <c r="D55" s="210"/>
      <c r="E55" s="197" t="str">
        <f t="shared" si="13"/>
        <v/>
      </c>
      <c r="F55" s="211"/>
      <c r="G55" s="210"/>
      <c r="H55" s="197" t="str">
        <f t="shared" si="14"/>
        <v/>
      </c>
      <c r="I55" s="211"/>
      <c r="J55" s="210"/>
      <c r="K55" s="197" t="str">
        <f t="shared" si="15"/>
        <v/>
      </c>
      <c r="L55" s="211"/>
      <c r="M55" s="210"/>
    </row>
    <row r="56" spans="1:13" s="107" customFormat="1" ht="16.5" thickBot="1" x14ac:dyDescent="0.3">
      <c r="A56" s="176" t="s">
        <v>14</v>
      </c>
      <c r="B56" s="197" t="str">
        <f t="shared" si="12"/>
        <v/>
      </c>
      <c r="C56" s="211"/>
      <c r="D56" s="210"/>
      <c r="E56" s="197" t="str">
        <f t="shared" si="13"/>
        <v/>
      </c>
      <c r="F56" s="211"/>
      <c r="G56" s="210"/>
      <c r="H56" s="197" t="str">
        <f t="shared" si="14"/>
        <v/>
      </c>
      <c r="I56" s="211"/>
      <c r="J56" s="210"/>
      <c r="K56" s="197" t="str">
        <f t="shared" si="15"/>
        <v/>
      </c>
      <c r="L56" s="211"/>
      <c r="M56" s="210"/>
    </row>
    <row r="57" spans="1:13" s="107" customFormat="1" ht="16.5" thickBot="1" x14ac:dyDescent="0.3">
      <c r="A57" s="177" t="s">
        <v>15</v>
      </c>
      <c r="B57" s="199" t="str">
        <f>IFERROR(RANK(MIN(B17:D17),$B$3:$D$17,1),"")</f>
        <v/>
      </c>
      <c r="C57" s="211"/>
      <c r="D57" s="210"/>
      <c r="E57" s="199" t="str">
        <f t="shared" si="13"/>
        <v/>
      </c>
      <c r="F57" s="211"/>
      <c r="G57" s="210"/>
      <c r="H57" s="199" t="str">
        <f t="shared" si="14"/>
        <v/>
      </c>
      <c r="I57" s="211"/>
      <c r="J57" s="210"/>
      <c r="K57" s="199" t="str">
        <f t="shared" si="15"/>
        <v/>
      </c>
      <c r="L57" s="211"/>
      <c r="M57" s="210"/>
    </row>
    <row r="58" spans="1:13" ht="15.75" thickBot="1" x14ac:dyDescent="0.3">
      <c r="B58" s="6"/>
      <c r="C58" s="7"/>
      <c r="D58" s="8"/>
      <c r="E58" s="6"/>
      <c r="F58" s="7"/>
      <c r="G58" s="8"/>
      <c r="H58" s="6"/>
      <c r="I58" s="7"/>
      <c r="J58" s="8"/>
      <c r="K58" s="6"/>
      <c r="L58" s="7"/>
      <c r="M58" s="8"/>
    </row>
    <row r="59" spans="1:13" ht="16.5" customHeight="1" x14ac:dyDescent="0.25">
      <c r="B59" s="446" t="s">
        <v>200</v>
      </c>
      <c r="C59" s="447"/>
      <c r="D59" s="448"/>
      <c r="E59" s="446" t="s">
        <v>200</v>
      </c>
      <c r="F59" s="447"/>
      <c r="G59" s="448"/>
      <c r="H59" s="446" t="s">
        <v>200</v>
      </c>
      <c r="I59" s="447"/>
      <c r="J59" s="448"/>
      <c r="K59" s="446" t="s">
        <v>200</v>
      </c>
      <c r="L59" s="447"/>
      <c r="M59" s="448"/>
    </row>
    <row r="60" spans="1:13" ht="16.5" customHeight="1" x14ac:dyDescent="0.25">
      <c r="B60" s="449"/>
      <c r="C60" s="450"/>
      <c r="D60" s="451"/>
      <c r="E60" s="449"/>
      <c r="F60" s="450"/>
      <c r="G60" s="451"/>
      <c r="H60" s="449"/>
      <c r="I60" s="450"/>
      <c r="J60" s="451"/>
      <c r="K60" s="449"/>
      <c r="L60" s="450"/>
      <c r="M60" s="451"/>
    </row>
    <row r="61" spans="1:13" ht="16.5" customHeight="1" x14ac:dyDescent="0.25">
      <c r="B61" s="449"/>
      <c r="C61" s="450"/>
      <c r="D61" s="451"/>
      <c r="E61" s="449"/>
      <c r="F61" s="450"/>
      <c r="G61" s="451"/>
      <c r="H61" s="449"/>
      <c r="I61" s="450"/>
      <c r="J61" s="451"/>
      <c r="K61" s="449"/>
      <c r="L61" s="450"/>
      <c r="M61" s="451"/>
    </row>
    <row r="62" spans="1:13" ht="16.5" customHeight="1" thickBot="1" x14ac:dyDescent="0.3">
      <c r="B62" s="452"/>
      <c r="C62" s="453"/>
      <c r="D62" s="454"/>
      <c r="E62" s="452"/>
      <c r="F62" s="453"/>
      <c r="G62" s="454"/>
      <c r="H62" s="452"/>
      <c r="I62" s="453"/>
      <c r="J62" s="454"/>
      <c r="K62" s="452"/>
      <c r="L62" s="453"/>
      <c r="M62" s="454"/>
    </row>
    <row r="63" spans="1:13" ht="48" thickBot="1" x14ac:dyDescent="0.3">
      <c r="B63" s="194" t="s">
        <v>113</v>
      </c>
      <c r="C63" s="200"/>
      <c r="D63" s="194" t="s">
        <v>114</v>
      </c>
      <c r="E63" s="194" t="s">
        <v>113</v>
      </c>
      <c r="F63" s="200"/>
      <c r="G63" s="194" t="s">
        <v>114</v>
      </c>
      <c r="H63" s="194" t="s">
        <v>113</v>
      </c>
      <c r="I63" s="200"/>
      <c r="J63" s="194" t="s">
        <v>114</v>
      </c>
      <c r="K63" s="194" t="s">
        <v>113</v>
      </c>
      <c r="L63" s="200"/>
      <c r="M63" s="194" t="s">
        <v>114</v>
      </c>
    </row>
    <row r="64" spans="1:13" s="107" customFormat="1" ht="16.5" customHeight="1" thickBot="1" x14ac:dyDescent="0.3">
      <c r="A64" s="175" t="s">
        <v>0</v>
      </c>
      <c r="B64" s="204" t="str">
        <f>IFERROR(RANK(MIN(B3:C3),$B$3:$C$17,1),"")</f>
        <v/>
      </c>
      <c r="C64" s="205" t="str">
        <f t="shared" ref="C64:C69" si="16">IFERROR(MATCH(MIN(B3:C3),B3:C3,0),"")</f>
        <v/>
      </c>
      <c r="D64" s="204" t="str">
        <f>IF(C64=1,$B$2,IF(C64=2,$C$2,""))</f>
        <v/>
      </c>
      <c r="E64" s="204" t="str">
        <f>IFERROR(RANK(MIN(E3:F3),$E$3:$F$17,1),"")</f>
        <v/>
      </c>
      <c r="F64" s="205" t="str">
        <f>IFERROR(MATCH(MIN(E3:F3),E3:F3,0),"")</f>
        <v/>
      </c>
      <c r="G64" s="204" t="str">
        <f>IF(F64=1,$E$2,IF(F64=2,$F$2,""))</f>
        <v/>
      </c>
      <c r="H64" s="204" t="str">
        <f>IFERROR(RANK(MIN(H3:I3),$H$3:$I$17,1),"")</f>
        <v/>
      </c>
      <c r="I64" s="205" t="str">
        <f>IFERROR(MATCH(MIN(H3:I3),H3:I3,0),"")</f>
        <v/>
      </c>
      <c r="J64" s="204" t="str">
        <f>IF(I64=1,$H$2,IF(I64=2,$I$2,""))</f>
        <v/>
      </c>
      <c r="K64" s="204" t="str">
        <f>IFERROR(RANK(MIN(K3:L3),$K$3:$L$17,1),"")</f>
        <v/>
      </c>
      <c r="L64" s="205" t="str">
        <f>IFERROR(MATCH(MIN(K3:L3),K3:L3,0),"")</f>
        <v/>
      </c>
      <c r="M64" s="204" t="str">
        <f>IF(L64=1,$K$2,IF(L64=2,$L$2,""))</f>
        <v/>
      </c>
    </row>
    <row r="65" spans="1:13" s="107" customFormat="1" ht="16.5" customHeight="1" thickBot="1" x14ac:dyDescent="0.3">
      <c r="A65" s="176" t="s">
        <v>2</v>
      </c>
      <c r="B65" s="204" t="str">
        <f t="shared" ref="B65:B78" si="17">IFERROR(RANK(MIN(B4:C4),$B$3:$C$17,1),"")</f>
        <v/>
      </c>
      <c r="C65" s="205" t="str">
        <f t="shared" si="16"/>
        <v/>
      </c>
      <c r="D65" s="204" t="str">
        <f t="shared" ref="D65:D78" si="18">IF(C65=1,$B$2,IF(C65=2,$C$2,""))</f>
        <v/>
      </c>
      <c r="E65" s="204" t="str">
        <f t="shared" ref="E65:E78" si="19">IFERROR(RANK(MIN(E4:F4),$E$3:$F$17,1),"")</f>
        <v/>
      </c>
      <c r="F65" s="205" t="str">
        <f t="shared" ref="F65:F78" si="20">IFERROR(MATCH(MIN(E4:F4),E4:F4,0),"")</f>
        <v/>
      </c>
      <c r="G65" s="204" t="str">
        <f t="shared" ref="G65:G78" si="21">IF(F65=1,$E$2,IF(F65=2,$F$2,""))</f>
        <v/>
      </c>
      <c r="H65" s="204" t="str">
        <f t="shared" ref="H65:H78" si="22">IFERROR(RANK(MIN(H4:I4),$H$3:$I$17,1),"")</f>
        <v/>
      </c>
      <c r="I65" s="205" t="str">
        <f t="shared" ref="I65:I78" si="23">IFERROR(MATCH(MIN(H4:I4),H4:I4,0),"")</f>
        <v/>
      </c>
      <c r="J65" s="204" t="str">
        <f t="shared" ref="J65:J78" si="24">IF(I65=1,$H$2,IF(I65=2,$I$2,""))</f>
        <v/>
      </c>
      <c r="K65" s="204" t="str">
        <f t="shared" ref="K65:K78" si="25">IFERROR(RANK(MIN(K4:L4),$K$3:$L$17,1),"")</f>
        <v/>
      </c>
      <c r="L65" s="205" t="str">
        <f t="shared" ref="L65:L78" si="26">IFERROR(MATCH(MIN(K4:L4),K4:L4,0),"")</f>
        <v/>
      </c>
      <c r="M65" s="204" t="str">
        <f t="shared" ref="M65:M78" si="27">IF(L65=1,$K$2,IF(L65=2,$L$2,""))</f>
        <v/>
      </c>
    </row>
    <row r="66" spans="1:13" s="107" customFormat="1" ht="16.5" customHeight="1" thickBot="1" x14ac:dyDescent="0.3">
      <c r="A66" s="176" t="s">
        <v>3</v>
      </c>
      <c r="B66" s="204" t="str">
        <f t="shared" si="17"/>
        <v/>
      </c>
      <c r="C66" s="205" t="str">
        <f t="shared" si="16"/>
        <v/>
      </c>
      <c r="D66" s="204" t="str">
        <f t="shared" si="18"/>
        <v/>
      </c>
      <c r="E66" s="204" t="str">
        <f t="shared" si="19"/>
        <v/>
      </c>
      <c r="F66" s="205" t="str">
        <f t="shared" si="20"/>
        <v/>
      </c>
      <c r="G66" s="204" t="str">
        <f t="shared" si="21"/>
        <v/>
      </c>
      <c r="H66" s="204" t="str">
        <f t="shared" si="22"/>
        <v/>
      </c>
      <c r="I66" s="205" t="str">
        <f t="shared" si="23"/>
        <v/>
      </c>
      <c r="J66" s="204" t="str">
        <f t="shared" si="24"/>
        <v/>
      </c>
      <c r="K66" s="204" t="str">
        <f t="shared" si="25"/>
        <v/>
      </c>
      <c r="L66" s="205" t="str">
        <f t="shared" si="26"/>
        <v/>
      </c>
      <c r="M66" s="204" t="str">
        <f t="shared" si="27"/>
        <v/>
      </c>
    </row>
    <row r="67" spans="1:13" s="107" customFormat="1" ht="16.5" customHeight="1" thickBot="1" x14ac:dyDescent="0.3">
      <c r="A67" s="176" t="s">
        <v>4</v>
      </c>
      <c r="B67" s="204" t="str">
        <f t="shared" si="17"/>
        <v/>
      </c>
      <c r="C67" s="205" t="str">
        <f t="shared" si="16"/>
        <v/>
      </c>
      <c r="D67" s="204" t="str">
        <f t="shared" si="18"/>
        <v/>
      </c>
      <c r="E67" s="204" t="str">
        <f t="shared" si="19"/>
        <v/>
      </c>
      <c r="F67" s="205" t="str">
        <f t="shared" si="20"/>
        <v/>
      </c>
      <c r="G67" s="204" t="str">
        <f t="shared" si="21"/>
        <v/>
      </c>
      <c r="H67" s="204" t="str">
        <f t="shared" si="22"/>
        <v/>
      </c>
      <c r="I67" s="205" t="str">
        <f t="shared" si="23"/>
        <v/>
      </c>
      <c r="J67" s="204" t="str">
        <f t="shared" si="24"/>
        <v/>
      </c>
      <c r="K67" s="204" t="str">
        <f t="shared" si="25"/>
        <v/>
      </c>
      <c r="L67" s="205" t="str">
        <f t="shared" si="26"/>
        <v/>
      </c>
      <c r="M67" s="204" t="str">
        <f t="shared" si="27"/>
        <v/>
      </c>
    </row>
    <row r="68" spans="1:13" s="107" customFormat="1" ht="16.5" customHeight="1" thickBot="1" x14ac:dyDescent="0.3">
      <c r="A68" s="176" t="s">
        <v>5</v>
      </c>
      <c r="B68" s="204" t="str">
        <f t="shared" si="17"/>
        <v/>
      </c>
      <c r="C68" s="205" t="str">
        <f t="shared" si="16"/>
        <v/>
      </c>
      <c r="D68" s="204" t="str">
        <f t="shared" si="18"/>
        <v/>
      </c>
      <c r="E68" s="204" t="str">
        <f t="shared" si="19"/>
        <v/>
      </c>
      <c r="F68" s="205" t="str">
        <f t="shared" si="20"/>
        <v/>
      </c>
      <c r="G68" s="204" t="str">
        <f t="shared" si="21"/>
        <v/>
      </c>
      <c r="H68" s="204" t="str">
        <f t="shared" si="22"/>
        <v/>
      </c>
      <c r="I68" s="205" t="str">
        <f t="shared" si="23"/>
        <v/>
      </c>
      <c r="J68" s="204" t="str">
        <f t="shared" si="24"/>
        <v/>
      </c>
      <c r="K68" s="204" t="str">
        <f t="shared" si="25"/>
        <v/>
      </c>
      <c r="L68" s="205" t="str">
        <f t="shared" si="26"/>
        <v/>
      </c>
      <c r="M68" s="204" t="str">
        <f t="shared" si="27"/>
        <v/>
      </c>
    </row>
    <row r="69" spans="1:13" s="107" customFormat="1" ht="16.5" customHeight="1" thickBot="1" x14ac:dyDescent="0.3">
      <c r="A69" s="176" t="s">
        <v>6</v>
      </c>
      <c r="B69" s="204" t="str">
        <f t="shared" si="17"/>
        <v/>
      </c>
      <c r="C69" s="205" t="str">
        <f t="shared" si="16"/>
        <v/>
      </c>
      <c r="D69" s="204" t="str">
        <f t="shared" si="18"/>
        <v/>
      </c>
      <c r="E69" s="204" t="str">
        <f t="shared" si="19"/>
        <v/>
      </c>
      <c r="F69" s="205" t="str">
        <f t="shared" si="20"/>
        <v/>
      </c>
      <c r="G69" s="204" t="str">
        <f t="shared" si="21"/>
        <v/>
      </c>
      <c r="H69" s="204" t="str">
        <f t="shared" si="22"/>
        <v/>
      </c>
      <c r="I69" s="205" t="str">
        <f t="shared" si="23"/>
        <v/>
      </c>
      <c r="J69" s="204" t="str">
        <f t="shared" si="24"/>
        <v/>
      </c>
      <c r="K69" s="204" t="str">
        <f t="shared" si="25"/>
        <v/>
      </c>
      <c r="L69" s="205" t="str">
        <f t="shared" si="26"/>
        <v/>
      </c>
      <c r="M69" s="204" t="str">
        <f t="shared" si="27"/>
        <v/>
      </c>
    </row>
    <row r="70" spans="1:13" s="107" customFormat="1" ht="16.5" customHeight="1" thickBot="1" x14ac:dyDescent="0.3">
      <c r="A70" s="176" t="s">
        <v>7</v>
      </c>
      <c r="B70" s="204" t="str">
        <f t="shared" si="17"/>
        <v/>
      </c>
      <c r="C70" s="205" t="str">
        <f t="shared" ref="C70:C78" si="28">IFERROR(MATCH(MIN(B9:C9),B9:C9,0),"")</f>
        <v/>
      </c>
      <c r="D70" s="204" t="str">
        <f t="shared" si="18"/>
        <v/>
      </c>
      <c r="E70" s="204" t="str">
        <f t="shared" si="19"/>
        <v/>
      </c>
      <c r="F70" s="205" t="str">
        <f t="shared" si="20"/>
        <v/>
      </c>
      <c r="G70" s="204" t="str">
        <f t="shared" si="21"/>
        <v/>
      </c>
      <c r="H70" s="204" t="str">
        <f t="shared" si="22"/>
        <v/>
      </c>
      <c r="I70" s="205" t="str">
        <f t="shared" si="23"/>
        <v/>
      </c>
      <c r="J70" s="204" t="str">
        <f t="shared" si="24"/>
        <v/>
      </c>
      <c r="K70" s="204" t="str">
        <f t="shared" si="25"/>
        <v/>
      </c>
      <c r="L70" s="205" t="str">
        <f t="shared" si="26"/>
        <v/>
      </c>
      <c r="M70" s="204" t="str">
        <f t="shared" si="27"/>
        <v/>
      </c>
    </row>
    <row r="71" spans="1:13" s="107" customFormat="1" ht="16.5" customHeight="1" thickBot="1" x14ac:dyDescent="0.3">
      <c r="A71" s="176" t="s">
        <v>8</v>
      </c>
      <c r="B71" s="204" t="str">
        <f t="shared" si="17"/>
        <v/>
      </c>
      <c r="C71" s="205" t="str">
        <f t="shared" si="28"/>
        <v/>
      </c>
      <c r="D71" s="204" t="str">
        <f t="shared" si="18"/>
        <v/>
      </c>
      <c r="E71" s="204" t="str">
        <f t="shared" si="19"/>
        <v/>
      </c>
      <c r="F71" s="205" t="str">
        <f t="shared" si="20"/>
        <v/>
      </c>
      <c r="G71" s="204" t="str">
        <f t="shared" si="21"/>
        <v/>
      </c>
      <c r="H71" s="204" t="str">
        <f t="shared" si="22"/>
        <v/>
      </c>
      <c r="I71" s="205" t="str">
        <f t="shared" si="23"/>
        <v/>
      </c>
      <c r="J71" s="204" t="str">
        <f t="shared" si="24"/>
        <v/>
      </c>
      <c r="K71" s="204" t="str">
        <f t="shared" si="25"/>
        <v/>
      </c>
      <c r="L71" s="205" t="str">
        <f t="shared" si="26"/>
        <v/>
      </c>
      <c r="M71" s="204" t="str">
        <f t="shared" si="27"/>
        <v/>
      </c>
    </row>
    <row r="72" spans="1:13" s="107" customFormat="1" ht="16.5" customHeight="1" thickBot="1" x14ac:dyDescent="0.3">
      <c r="A72" s="176" t="s">
        <v>9</v>
      </c>
      <c r="B72" s="204" t="str">
        <f t="shared" si="17"/>
        <v/>
      </c>
      <c r="C72" s="205" t="str">
        <f t="shared" si="28"/>
        <v/>
      </c>
      <c r="D72" s="204" t="str">
        <f t="shared" si="18"/>
        <v/>
      </c>
      <c r="E72" s="204" t="str">
        <f t="shared" si="19"/>
        <v/>
      </c>
      <c r="F72" s="205" t="str">
        <f t="shared" si="20"/>
        <v/>
      </c>
      <c r="G72" s="204" t="str">
        <f t="shared" si="21"/>
        <v/>
      </c>
      <c r="H72" s="204" t="str">
        <f t="shared" si="22"/>
        <v/>
      </c>
      <c r="I72" s="205" t="str">
        <f t="shared" si="23"/>
        <v/>
      </c>
      <c r="J72" s="204" t="str">
        <f t="shared" si="24"/>
        <v/>
      </c>
      <c r="K72" s="204" t="str">
        <f t="shared" si="25"/>
        <v/>
      </c>
      <c r="L72" s="205" t="str">
        <f t="shared" si="26"/>
        <v/>
      </c>
      <c r="M72" s="204" t="str">
        <f t="shared" si="27"/>
        <v/>
      </c>
    </row>
    <row r="73" spans="1:13" s="107" customFormat="1" ht="16.5" customHeight="1" thickBot="1" x14ac:dyDescent="0.3">
      <c r="A73" s="176" t="s">
        <v>10</v>
      </c>
      <c r="B73" s="204" t="str">
        <f t="shared" si="17"/>
        <v/>
      </c>
      <c r="C73" s="205" t="str">
        <f t="shared" si="28"/>
        <v/>
      </c>
      <c r="D73" s="204" t="str">
        <f t="shared" si="18"/>
        <v/>
      </c>
      <c r="E73" s="204" t="str">
        <f t="shared" si="19"/>
        <v/>
      </c>
      <c r="F73" s="205" t="str">
        <f t="shared" si="20"/>
        <v/>
      </c>
      <c r="G73" s="204" t="str">
        <f t="shared" si="21"/>
        <v/>
      </c>
      <c r="H73" s="204" t="str">
        <f t="shared" si="22"/>
        <v/>
      </c>
      <c r="I73" s="205" t="str">
        <f t="shared" si="23"/>
        <v/>
      </c>
      <c r="J73" s="204" t="str">
        <f t="shared" si="24"/>
        <v/>
      </c>
      <c r="K73" s="204" t="str">
        <f t="shared" si="25"/>
        <v/>
      </c>
      <c r="L73" s="205" t="str">
        <f t="shared" si="26"/>
        <v/>
      </c>
      <c r="M73" s="204" t="str">
        <f t="shared" si="27"/>
        <v/>
      </c>
    </row>
    <row r="74" spans="1:13" s="107" customFormat="1" ht="16.5" customHeight="1" thickBot="1" x14ac:dyDescent="0.3">
      <c r="A74" s="176" t="s">
        <v>11</v>
      </c>
      <c r="B74" s="204" t="str">
        <f t="shared" si="17"/>
        <v/>
      </c>
      <c r="C74" s="205" t="str">
        <f t="shared" si="28"/>
        <v/>
      </c>
      <c r="D74" s="204" t="str">
        <f t="shared" si="18"/>
        <v/>
      </c>
      <c r="E74" s="204" t="str">
        <f t="shared" si="19"/>
        <v/>
      </c>
      <c r="F74" s="205" t="str">
        <f t="shared" si="20"/>
        <v/>
      </c>
      <c r="G74" s="204" t="str">
        <f t="shared" si="21"/>
        <v/>
      </c>
      <c r="H74" s="204" t="str">
        <f t="shared" si="22"/>
        <v/>
      </c>
      <c r="I74" s="205" t="str">
        <f t="shared" si="23"/>
        <v/>
      </c>
      <c r="J74" s="204" t="str">
        <f t="shared" si="24"/>
        <v/>
      </c>
      <c r="K74" s="204" t="str">
        <f t="shared" si="25"/>
        <v/>
      </c>
      <c r="L74" s="205" t="str">
        <f t="shared" si="26"/>
        <v/>
      </c>
      <c r="M74" s="204" t="str">
        <f t="shared" si="27"/>
        <v/>
      </c>
    </row>
    <row r="75" spans="1:13" s="107" customFormat="1" ht="16.5" customHeight="1" thickBot="1" x14ac:dyDescent="0.3">
      <c r="A75" s="176" t="s">
        <v>12</v>
      </c>
      <c r="B75" s="204" t="str">
        <f t="shared" si="17"/>
        <v/>
      </c>
      <c r="C75" s="205" t="str">
        <f t="shared" si="28"/>
        <v/>
      </c>
      <c r="D75" s="204" t="str">
        <f t="shared" si="18"/>
        <v/>
      </c>
      <c r="E75" s="204" t="str">
        <f t="shared" si="19"/>
        <v/>
      </c>
      <c r="F75" s="205" t="str">
        <f t="shared" si="20"/>
        <v/>
      </c>
      <c r="G75" s="204" t="str">
        <f t="shared" si="21"/>
        <v/>
      </c>
      <c r="H75" s="204" t="str">
        <f t="shared" si="22"/>
        <v/>
      </c>
      <c r="I75" s="205" t="str">
        <f t="shared" si="23"/>
        <v/>
      </c>
      <c r="J75" s="204" t="str">
        <f t="shared" si="24"/>
        <v/>
      </c>
      <c r="K75" s="204" t="str">
        <f t="shared" si="25"/>
        <v/>
      </c>
      <c r="L75" s="205" t="str">
        <f t="shared" si="26"/>
        <v/>
      </c>
      <c r="M75" s="204" t="str">
        <f t="shared" si="27"/>
        <v/>
      </c>
    </row>
    <row r="76" spans="1:13" s="107" customFormat="1" ht="16.5" customHeight="1" thickBot="1" x14ac:dyDescent="0.3">
      <c r="A76" s="176" t="s">
        <v>13</v>
      </c>
      <c r="B76" s="204" t="str">
        <f t="shared" si="17"/>
        <v/>
      </c>
      <c r="C76" s="205" t="str">
        <f t="shared" si="28"/>
        <v/>
      </c>
      <c r="D76" s="204" t="str">
        <f t="shared" si="18"/>
        <v/>
      </c>
      <c r="E76" s="204" t="str">
        <f t="shared" si="19"/>
        <v/>
      </c>
      <c r="F76" s="205" t="str">
        <f t="shared" si="20"/>
        <v/>
      </c>
      <c r="G76" s="204" t="str">
        <f t="shared" si="21"/>
        <v/>
      </c>
      <c r="H76" s="204" t="str">
        <f t="shared" si="22"/>
        <v/>
      </c>
      <c r="I76" s="205" t="str">
        <f t="shared" si="23"/>
        <v/>
      </c>
      <c r="J76" s="204" t="str">
        <f t="shared" si="24"/>
        <v/>
      </c>
      <c r="K76" s="204" t="str">
        <f t="shared" si="25"/>
        <v/>
      </c>
      <c r="L76" s="205" t="str">
        <f t="shared" si="26"/>
        <v/>
      </c>
      <c r="M76" s="204" t="str">
        <f t="shared" si="27"/>
        <v/>
      </c>
    </row>
    <row r="77" spans="1:13" s="107" customFormat="1" ht="16.5" customHeight="1" thickBot="1" x14ac:dyDescent="0.3">
      <c r="A77" s="176" t="s">
        <v>14</v>
      </c>
      <c r="B77" s="204" t="str">
        <f t="shared" si="17"/>
        <v/>
      </c>
      <c r="C77" s="205" t="str">
        <f t="shared" si="28"/>
        <v/>
      </c>
      <c r="D77" s="204" t="str">
        <f t="shared" si="18"/>
        <v/>
      </c>
      <c r="E77" s="204" t="str">
        <f t="shared" si="19"/>
        <v/>
      </c>
      <c r="F77" s="205" t="str">
        <f t="shared" si="20"/>
        <v/>
      </c>
      <c r="G77" s="204" t="str">
        <f t="shared" si="21"/>
        <v/>
      </c>
      <c r="H77" s="204" t="str">
        <f t="shared" si="22"/>
        <v/>
      </c>
      <c r="I77" s="205" t="str">
        <f t="shared" si="23"/>
        <v/>
      </c>
      <c r="J77" s="204" t="str">
        <f t="shared" si="24"/>
        <v/>
      </c>
      <c r="K77" s="204" t="str">
        <f t="shared" si="25"/>
        <v/>
      </c>
      <c r="L77" s="205" t="str">
        <f t="shared" si="26"/>
        <v/>
      </c>
      <c r="M77" s="204" t="str">
        <f t="shared" si="27"/>
        <v/>
      </c>
    </row>
    <row r="78" spans="1:13" s="107" customFormat="1" ht="16.5" customHeight="1" thickBot="1" x14ac:dyDescent="0.3">
      <c r="A78" s="177" t="s">
        <v>15</v>
      </c>
      <c r="B78" s="206" t="str">
        <f t="shared" si="17"/>
        <v/>
      </c>
      <c r="C78" s="205" t="str">
        <f t="shared" si="28"/>
        <v/>
      </c>
      <c r="D78" s="206" t="str">
        <f t="shared" si="18"/>
        <v/>
      </c>
      <c r="E78" s="206" t="str">
        <f t="shared" si="19"/>
        <v/>
      </c>
      <c r="F78" s="205" t="str">
        <f t="shared" si="20"/>
        <v/>
      </c>
      <c r="G78" s="206" t="str">
        <f t="shared" si="21"/>
        <v/>
      </c>
      <c r="H78" s="206" t="str">
        <f t="shared" si="22"/>
        <v/>
      </c>
      <c r="I78" s="205" t="str">
        <f t="shared" si="23"/>
        <v/>
      </c>
      <c r="J78" s="206" t="str">
        <f t="shared" si="24"/>
        <v/>
      </c>
      <c r="K78" s="206" t="str">
        <f t="shared" si="25"/>
        <v/>
      </c>
      <c r="L78" s="205" t="str">
        <f t="shared" si="26"/>
        <v/>
      </c>
      <c r="M78" s="206" t="str">
        <f t="shared" si="27"/>
        <v/>
      </c>
    </row>
    <row r="79" spans="1:13" ht="15.75" thickBot="1" x14ac:dyDescent="0.3">
      <c r="B79" s="6"/>
      <c r="C79" s="7"/>
      <c r="D79" s="8"/>
      <c r="E79" s="6"/>
      <c r="F79" s="7"/>
      <c r="G79" s="8"/>
      <c r="H79" s="6"/>
      <c r="I79" s="7"/>
      <c r="J79" s="8"/>
      <c r="K79" s="6"/>
      <c r="L79" s="7"/>
      <c r="M79" s="8"/>
    </row>
    <row r="80" spans="1:13" ht="15.75" customHeight="1" x14ac:dyDescent="0.25">
      <c r="B80" s="446" t="s">
        <v>201</v>
      </c>
      <c r="C80" s="447"/>
      <c r="D80" s="448"/>
      <c r="E80" s="446" t="s">
        <v>201</v>
      </c>
      <c r="F80" s="447"/>
      <c r="G80" s="448"/>
      <c r="H80" s="446" t="s">
        <v>201</v>
      </c>
      <c r="I80" s="447"/>
      <c r="J80" s="448"/>
      <c r="K80" s="446" t="s">
        <v>201</v>
      </c>
      <c r="L80" s="447"/>
      <c r="M80" s="448"/>
    </row>
    <row r="81" spans="1:13" ht="15.75" customHeight="1" x14ac:dyDescent="0.25">
      <c r="B81" s="449"/>
      <c r="C81" s="450"/>
      <c r="D81" s="451"/>
      <c r="E81" s="449"/>
      <c r="F81" s="450"/>
      <c r="G81" s="451"/>
      <c r="H81" s="449"/>
      <c r="I81" s="450"/>
      <c r="J81" s="451"/>
      <c r="K81" s="449"/>
      <c r="L81" s="450"/>
      <c r="M81" s="451"/>
    </row>
    <row r="82" spans="1:13" ht="15.75" customHeight="1" x14ac:dyDescent="0.25">
      <c r="B82" s="449"/>
      <c r="C82" s="450"/>
      <c r="D82" s="451"/>
      <c r="E82" s="449"/>
      <c r="F82" s="450"/>
      <c r="G82" s="451"/>
      <c r="H82" s="449"/>
      <c r="I82" s="450"/>
      <c r="J82" s="451"/>
      <c r="K82" s="449"/>
      <c r="L82" s="450"/>
      <c r="M82" s="451"/>
    </row>
    <row r="83" spans="1:13" ht="15.75" customHeight="1" thickBot="1" x14ac:dyDescent="0.3">
      <c r="B83" s="452"/>
      <c r="C83" s="453"/>
      <c r="D83" s="454"/>
      <c r="E83" s="452"/>
      <c r="F83" s="453"/>
      <c r="G83" s="454"/>
      <c r="H83" s="452"/>
      <c r="I83" s="453"/>
      <c r="J83" s="454"/>
      <c r="K83" s="452"/>
      <c r="L83" s="453"/>
      <c r="M83" s="454"/>
    </row>
    <row r="84" spans="1:13" s="201" customFormat="1" ht="48" thickBot="1" x14ac:dyDescent="0.3">
      <c r="B84" s="202" t="s">
        <v>113</v>
      </c>
      <c r="C84" s="203"/>
      <c r="D84" s="202" t="s">
        <v>114</v>
      </c>
      <c r="E84" s="202" t="s">
        <v>113</v>
      </c>
      <c r="F84" s="203"/>
      <c r="G84" s="202" t="s">
        <v>114</v>
      </c>
      <c r="H84" s="202" t="s">
        <v>113</v>
      </c>
      <c r="I84" s="203"/>
      <c r="J84" s="202" t="s">
        <v>114</v>
      </c>
      <c r="K84" s="202" t="s">
        <v>113</v>
      </c>
      <c r="L84" s="203"/>
      <c r="M84" s="202" t="s">
        <v>114</v>
      </c>
    </row>
    <row r="85" spans="1:13" s="107" customFormat="1" ht="17.25" customHeight="1" thickBot="1" x14ac:dyDescent="0.3">
      <c r="A85" s="175" t="s">
        <v>0</v>
      </c>
      <c r="B85" s="197" t="str">
        <f>IFERROR(RANK(MIN(B3:D3),$B$3:$D$17,1),"")</f>
        <v/>
      </c>
      <c r="C85" s="212" t="str">
        <f>IFERROR(MATCH(MIN(B3:D3),B3:D3,0),"")</f>
        <v/>
      </c>
      <c r="D85" s="197" t="str">
        <f>IF(C85=1,$B$2,IF(C85=2,$C$2,IF(C85=3,$D$2,"")))</f>
        <v/>
      </c>
      <c r="E85" s="197" t="str">
        <f>IFERROR(RANK(MIN(E3:G3),$E$3:$G$17,1),"")</f>
        <v/>
      </c>
      <c r="F85" s="212" t="str">
        <f>IFERROR(MATCH(MIN(E3:G3),E3:G3,0),"")</f>
        <v/>
      </c>
      <c r="G85" s="197" t="str">
        <f>IF(F85=1,$E$2,IF(F85=2,$F$2,IF(F85=3,$G$2,"")))</f>
        <v/>
      </c>
      <c r="H85" s="197" t="str">
        <f>IFERROR(RANK(MIN(H3:J3),$H$3:$J$17,1),"")</f>
        <v/>
      </c>
      <c r="I85" s="212" t="str">
        <f>IFERROR(MATCH(MIN(H3:J3),H3:J3,0),"")</f>
        <v/>
      </c>
      <c r="J85" s="197" t="str">
        <f>IF(I85=1,$H$2,IF(I85=2,$I$2,IF(I85=3,$J$2,"")))</f>
        <v/>
      </c>
      <c r="K85" s="197" t="str">
        <f>IFERROR(RANK(MIN(K3:M3),$K$3:$M$17,1),"")</f>
        <v/>
      </c>
      <c r="L85" s="212" t="str">
        <f>IFERROR(MATCH(MIN(K3:M3),K3:M3,0),"")</f>
        <v/>
      </c>
      <c r="M85" s="197" t="str">
        <f>IF(L85=1,$K$2,IF(L85=2,$L$2,IF(L85=3,$M$2,"")))</f>
        <v/>
      </c>
    </row>
    <row r="86" spans="1:13" s="107" customFormat="1" ht="17.25" customHeight="1" thickBot="1" x14ac:dyDescent="0.3">
      <c r="A86" s="176" t="s">
        <v>2</v>
      </c>
      <c r="B86" s="197" t="str">
        <f t="shared" ref="B86:B99" si="29">IFERROR(RANK(MIN(B4:D4),$B$3:$D$17,1),"")</f>
        <v/>
      </c>
      <c r="C86" s="212" t="str">
        <f t="shared" ref="C86:C99" si="30">IFERROR(MATCH(MIN(B4:D4),B4:D4,0),"")</f>
        <v/>
      </c>
      <c r="D86" s="197" t="str">
        <f t="shared" ref="D86:D99" si="31">IF(C86=1,$B$2,IF(C86=2,$C$2,IF(C86=3,$D$2,"")))</f>
        <v/>
      </c>
      <c r="E86" s="197" t="str">
        <f t="shared" ref="E86:E99" si="32">IFERROR(RANK(MIN(E4:G4),$E$3:$G$17,1),"")</f>
        <v/>
      </c>
      <c r="F86" s="212" t="str">
        <f t="shared" ref="F86:F99" si="33">IFERROR(MATCH(MIN(E4:G4),E4:G4,0),"")</f>
        <v/>
      </c>
      <c r="G86" s="197" t="str">
        <f t="shared" ref="G86:G99" si="34">IF(F86=1,$E$2,IF(F86=2,$F$2,IF(F86=3,$G$2,"")))</f>
        <v/>
      </c>
      <c r="H86" s="197" t="str">
        <f t="shared" ref="H86:H99" si="35">IFERROR(RANK(MIN(H4:J4),$H$3:$J$17,1),"")</f>
        <v/>
      </c>
      <c r="I86" s="212" t="str">
        <f t="shared" ref="I86:I99" si="36">IFERROR(MATCH(MIN(H4:J4),H4:J4,0),"")</f>
        <v/>
      </c>
      <c r="J86" s="197" t="str">
        <f t="shared" ref="J86:J99" si="37">IF(I86=1,$H$2,IF(I86=2,$I$2,IF(I86=3,$J$2,"")))</f>
        <v/>
      </c>
      <c r="K86" s="197" t="str">
        <f t="shared" ref="K86:K99" si="38">IFERROR(RANK(MIN(K4:M4),$K$3:$M$17,1),"")</f>
        <v/>
      </c>
      <c r="L86" s="212" t="str">
        <f t="shared" ref="L86:L99" si="39">IFERROR(MATCH(MIN(K4:M4),K4:M4,0),"")</f>
        <v/>
      </c>
      <c r="M86" s="197" t="str">
        <f t="shared" ref="M86:M99" si="40">IF(L86=1,$K$2,IF(L86=2,$L$2,IF(L86=3,$M$2,"")))</f>
        <v/>
      </c>
    </row>
    <row r="87" spans="1:13" s="107" customFormat="1" ht="17.25" customHeight="1" thickBot="1" x14ac:dyDescent="0.3">
      <c r="A87" s="176" t="s">
        <v>3</v>
      </c>
      <c r="B87" s="197" t="str">
        <f t="shared" si="29"/>
        <v/>
      </c>
      <c r="C87" s="212" t="str">
        <f t="shared" si="30"/>
        <v/>
      </c>
      <c r="D87" s="197" t="str">
        <f t="shared" si="31"/>
        <v/>
      </c>
      <c r="E87" s="197" t="str">
        <f t="shared" si="32"/>
        <v/>
      </c>
      <c r="F87" s="212" t="str">
        <f t="shared" si="33"/>
        <v/>
      </c>
      <c r="G87" s="197" t="str">
        <f t="shared" si="34"/>
        <v/>
      </c>
      <c r="H87" s="197" t="str">
        <f t="shared" si="35"/>
        <v/>
      </c>
      <c r="I87" s="212" t="str">
        <f t="shared" si="36"/>
        <v/>
      </c>
      <c r="J87" s="197" t="str">
        <f t="shared" si="37"/>
        <v/>
      </c>
      <c r="K87" s="197" t="str">
        <f t="shared" si="38"/>
        <v/>
      </c>
      <c r="L87" s="212" t="str">
        <f t="shared" si="39"/>
        <v/>
      </c>
      <c r="M87" s="197" t="str">
        <f t="shared" si="40"/>
        <v/>
      </c>
    </row>
    <row r="88" spans="1:13" s="107" customFormat="1" ht="17.25" customHeight="1" thickBot="1" x14ac:dyDescent="0.3">
      <c r="A88" s="176" t="s">
        <v>4</v>
      </c>
      <c r="B88" s="197" t="str">
        <f t="shared" si="29"/>
        <v/>
      </c>
      <c r="C88" s="212" t="str">
        <f t="shared" si="30"/>
        <v/>
      </c>
      <c r="D88" s="197" t="str">
        <f t="shared" si="31"/>
        <v/>
      </c>
      <c r="E88" s="197" t="str">
        <f t="shared" si="32"/>
        <v/>
      </c>
      <c r="F88" s="212" t="str">
        <f t="shared" si="33"/>
        <v/>
      </c>
      <c r="G88" s="197" t="str">
        <f t="shared" si="34"/>
        <v/>
      </c>
      <c r="H88" s="197" t="str">
        <f t="shared" si="35"/>
        <v/>
      </c>
      <c r="I88" s="212" t="str">
        <f t="shared" si="36"/>
        <v/>
      </c>
      <c r="J88" s="197" t="str">
        <f t="shared" si="37"/>
        <v/>
      </c>
      <c r="K88" s="197" t="str">
        <f t="shared" si="38"/>
        <v/>
      </c>
      <c r="L88" s="212" t="str">
        <f t="shared" si="39"/>
        <v/>
      </c>
      <c r="M88" s="197" t="str">
        <f t="shared" si="40"/>
        <v/>
      </c>
    </row>
    <row r="89" spans="1:13" s="107" customFormat="1" ht="17.25" customHeight="1" thickBot="1" x14ac:dyDescent="0.3">
      <c r="A89" s="176" t="s">
        <v>5</v>
      </c>
      <c r="B89" s="197" t="str">
        <f t="shared" si="29"/>
        <v/>
      </c>
      <c r="C89" s="212" t="str">
        <f t="shared" si="30"/>
        <v/>
      </c>
      <c r="D89" s="197" t="str">
        <f t="shared" si="31"/>
        <v/>
      </c>
      <c r="E89" s="197" t="str">
        <f t="shared" si="32"/>
        <v/>
      </c>
      <c r="F89" s="212" t="str">
        <f t="shared" si="33"/>
        <v/>
      </c>
      <c r="G89" s="197" t="str">
        <f t="shared" si="34"/>
        <v/>
      </c>
      <c r="H89" s="197" t="str">
        <f t="shared" si="35"/>
        <v/>
      </c>
      <c r="I89" s="212" t="str">
        <f t="shared" si="36"/>
        <v/>
      </c>
      <c r="J89" s="197" t="str">
        <f t="shared" si="37"/>
        <v/>
      </c>
      <c r="K89" s="197" t="str">
        <f t="shared" si="38"/>
        <v/>
      </c>
      <c r="L89" s="212" t="str">
        <f t="shared" si="39"/>
        <v/>
      </c>
      <c r="M89" s="197" t="str">
        <f t="shared" si="40"/>
        <v/>
      </c>
    </row>
    <row r="90" spans="1:13" s="107" customFormat="1" ht="17.25" customHeight="1" thickBot="1" x14ac:dyDescent="0.3">
      <c r="A90" s="176" t="s">
        <v>6</v>
      </c>
      <c r="B90" s="197" t="str">
        <f t="shared" si="29"/>
        <v/>
      </c>
      <c r="C90" s="212" t="str">
        <f t="shared" si="30"/>
        <v/>
      </c>
      <c r="D90" s="197" t="str">
        <f t="shared" si="31"/>
        <v/>
      </c>
      <c r="E90" s="197" t="str">
        <f t="shared" si="32"/>
        <v/>
      </c>
      <c r="F90" s="212" t="str">
        <f t="shared" si="33"/>
        <v/>
      </c>
      <c r="G90" s="197" t="str">
        <f t="shared" si="34"/>
        <v/>
      </c>
      <c r="H90" s="197" t="str">
        <f t="shared" si="35"/>
        <v/>
      </c>
      <c r="I90" s="212" t="str">
        <f t="shared" si="36"/>
        <v/>
      </c>
      <c r="J90" s="197" t="str">
        <f t="shared" si="37"/>
        <v/>
      </c>
      <c r="K90" s="197" t="str">
        <f t="shared" si="38"/>
        <v/>
      </c>
      <c r="L90" s="212" t="str">
        <f t="shared" si="39"/>
        <v/>
      </c>
      <c r="M90" s="197" t="str">
        <f t="shared" si="40"/>
        <v/>
      </c>
    </row>
    <row r="91" spans="1:13" s="107" customFormat="1" ht="17.25" customHeight="1" thickBot="1" x14ac:dyDescent="0.3">
      <c r="A91" s="176" t="s">
        <v>7</v>
      </c>
      <c r="B91" s="197" t="str">
        <f t="shared" si="29"/>
        <v/>
      </c>
      <c r="C91" s="212" t="str">
        <f t="shared" si="30"/>
        <v/>
      </c>
      <c r="D91" s="197" t="str">
        <f t="shared" si="31"/>
        <v/>
      </c>
      <c r="E91" s="197" t="str">
        <f t="shared" si="32"/>
        <v/>
      </c>
      <c r="F91" s="212" t="str">
        <f t="shared" si="33"/>
        <v/>
      </c>
      <c r="G91" s="197" t="str">
        <f t="shared" si="34"/>
        <v/>
      </c>
      <c r="H91" s="197" t="str">
        <f t="shared" si="35"/>
        <v/>
      </c>
      <c r="I91" s="212" t="str">
        <f t="shared" si="36"/>
        <v/>
      </c>
      <c r="J91" s="197" t="str">
        <f t="shared" si="37"/>
        <v/>
      </c>
      <c r="K91" s="197" t="str">
        <f t="shared" si="38"/>
        <v/>
      </c>
      <c r="L91" s="212" t="str">
        <f t="shared" si="39"/>
        <v/>
      </c>
      <c r="M91" s="197" t="str">
        <f t="shared" si="40"/>
        <v/>
      </c>
    </row>
    <row r="92" spans="1:13" s="107" customFormat="1" ht="17.25" customHeight="1" thickBot="1" x14ac:dyDescent="0.3">
      <c r="A92" s="176" t="s">
        <v>8</v>
      </c>
      <c r="B92" s="197" t="str">
        <f t="shared" si="29"/>
        <v/>
      </c>
      <c r="C92" s="212" t="str">
        <f t="shared" si="30"/>
        <v/>
      </c>
      <c r="D92" s="197" t="str">
        <f t="shared" si="31"/>
        <v/>
      </c>
      <c r="E92" s="197" t="str">
        <f t="shared" si="32"/>
        <v/>
      </c>
      <c r="F92" s="212" t="str">
        <f t="shared" si="33"/>
        <v/>
      </c>
      <c r="G92" s="197" t="str">
        <f t="shared" si="34"/>
        <v/>
      </c>
      <c r="H92" s="197" t="str">
        <f t="shared" si="35"/>
        <v/>
      </c>
      <c r="I92" s="212" t="str">
        <f t="shared" si="36"/>
        <v/>
      </c>
      <c r="J92" s="197" t="str">
        <f t="shared" si="37"/>
        <v/>
      </c>
      <c r="K92" s="197" t="str">
        <f t="shared" si="38"/>
        <v/>
      </c>
      <c r="L92" s="212" t="str">
        <f t="shared" si="39"/>
        <v/>
      </c>
      <c r="M92" s="197" t="str">
        <f t="shared" si="40"/>
        <v/>
      </c>
    </row>
    <row r="93" spans="1:13" s="107" customFormat="1" ht="17.25" customHeight="1" thickBot="1" x14ac:dyDescent="0.3">
      <c r="A93" s="176" t="s">
        <v>9</v>
      </c>
      <c r="B93" s="197" t="str">
        <f t="shared" si="29"/>
        <v/>
      </c>
      <c r="C93" s="212" t="str">
        <f t="shared" si="30"/>
        <v/>
      </c>
      <c r="D93" s="197" t="str">
        <f t="shared" si="31"/>
        <v/>
      </c>
      <c r="E93" s="197" t="str">
        <f t="shared" si="32"/>
        <v/>
      </c>
      <c r="F93" s="212" t="str">
        <f t="shared" si="33"/>
        <v/>
      </c>
      <c r="G93" s="197" t="str">
        <f t="shared" si="34"/>
        <v/>
      </c>
      <c r="H93" s="197" t="str">
        <f t="shared" si="35"/>
        <v/>
      </c>
      <c r="I93" s="212" t="str">
        <f t="shared" si="36"/>
        <v/>
      </c>
      <c r="J93" s="197" t="str">
        <f t="shared" si="37"/>
        <v/>
      </c>
      <c r="K93" s="197" t="str">
        <f t="shared" si="38"/>
        <v/>
      </c>
      <c r="L93" s="212" t="str">
        <f t="shared" si="39"/>
        <v/>
      </c>
      <c r="M93" s="197" t="str">
        <f t="shared" si="40"/>
        <v/>
      </c>
    </row>
    <row r="94" spans="1:13" s="107" customFormat="1" ht="17.25" customHeight="1" thickBot="1" x14ac:dyDescent="0.3">
      <c r="A94" s="176" t="s">
        <v>10</v>
      </c>
      <c r="B94" s="197" t="str">
        <f t="shared" si="29"/>
        <v/>
      </c>
      <c r="C94" s="212" t="str">
        <f t="shared" si="30"/>
        <v/>
      </c>
      <c r="D94" s="197" t="str">
        <f t="shared" si="31"/>
        <v/>
      </c>
      <c r="E94" s="197" t="str">
        <f t="shared" si="32"/>
        <v/>
      </c>
      <c r="F94" s="212" t="str">
        <f t="shared" si="33"/>
        <v/>
      </c>
      <c r="G94" s="197" t="str">
        <f t="shared" si="34"/>
        <v/>
      </c>
      <c r="H94" s="197" t="str">
        <f t="shared" si="35"/>
        <v/>
      </c>
      <c r="I94" s="212" t="str">
        <f t="shared" si="36"/>
        <v/>
      </c>
      <c r="J94" s="197" t="str">
        <f t="shared" si="37"/>
        <v/>
      </c>
      <c r="K94" s="197" t="str">
        <f t="shared" si="38"/>
        <v/>
      </c>
      <c r="L94" s="212" t="str">
        <f t="shared" si="39"/>
        <v/>
      </c>
      <c r="M94" s="197" t="str">
        <f t="shared" si="40"/>
        <v/>
      </c>
    </row>
    <row r="95" spans="1:13" s="107" customFormat="1" ht="17.25" customHeight="1" thickBot="1" x14ac:dyDescent="0.3">
      <c r="A95" s="176" t="s">
        <v>11</v>
      </c>
      <c r="B95" s="197" t="str">
        <f t="shared" si="29"/>
        <v/>
      </c>
      <c r="C95" s="212" t="str">
        <f t="shared" si="30"/>
        <v/>
      </c>
      <c r="D95" s="197" t="str">
        <f t="shared" si="31"/>
        <v/>
      </c>
      <c r="E95" s="197" t="str">
        <f t="shared" si="32"/>
        <v/>
      </c>
      <c r="F95" s="212" t="str">
        <f t="shared" si="33"/>
        <v/>
      </c>
      <c r="G95" s="197" t="str">
        <f t="shared" si="34"/>
        <v/>
      </c>
      <c r="H95" s="197" t="str">
        <f t="shared" si="35"/>
        <v/>
      </c>
      <c r="I95" s="212" t="str">
        <f t="shared" si="36"/>
        <v/>
      </c>
      <c r="J95" s="197" t="str">
        <f t="shared" si="37"/>
        <v/>
      </c>
      <c r="K95" s="197" t="str">
        <f t="shared" si="38"/>
        <v/>
      </c>
      <c r="L95" s="212" t="str">
        <f t="shared" si="39"/>
        <v/>
      </c>
      <c r="M95" s="197" t="str">
        <f t="shared" si="40"/>
        <v/>
      </c>
    </row>
    <row r="96" spans="1:13" s="107" customFormat="1" ht="17.25" customHeight="1" thickBot="1" x14ac:dyDescent="0.3">
      <c r="A96" s="176" t="s">
        <v>12</v>
      </c>
      <c r="B96" s="197" t="str">
        <f t="shared" si="29"/>
        <v/>
      </c>
      <c r="C96" s="212" t="str">
        <f t="shared" si="30"/>
        <v/>
      </c>
      <c r="D96" s="197" t="str">
        <f t="shared" si="31"/>
        <v/>
      </c>
      <c r="E96" s="197" t="str">
        <f t="shared" si="32"/>
        <v/>
      </c>
      <c r="F96" s="212" t="str">
        <f t="shared" si="33"/>
        <v/>
      </c>
      <c r="G96" s="197" t="str">
        <f t="shared" si="34"/>
        <v/>
      </c>
      <c r="H96" s="197" t="str">
        <f t="shared" si="35"/>
        <v/>
      </c>
      <c r="I96" s="212" t="str">
        <f t="shared" si="36"/>
        <v/>
      </c>
      <c r="J96" s="197" t="str">
        <f t="shared" si="37"/>
        <v/>
      </c>
      <c r="K96" s="197" t="str">
        <f t="shared" si="38"/>
        <v/>
      </c>
      <c r="L96" s="212" t="str">
        <f t="shared" si="39"/>
        <v/>
      </c>
      <c r="M96" s="197" t="str">
        <f t="shared" si="40"/>
        <v/>
      </c>
    </row>
    <row r="97" spans="1:13" s="107" customFormat="1" ht="17.25" customHeight="1" thickBot="1" x14ac:dyDescent="0.3">
      <c r="A97" s="176" t="s">
        <v>13</v>
      </c>
      <c r="B97" s="197" t="str">
        <f t="shared" si="29"/>
        <v/>
      </c>
      <c r="C97" s="212" t="str">
        <f t="shared" si="30"/>
        <v/>
      </c>
      <c r="D97" s="197" t="str">
        <f t="shared" si="31"/>
        <v/>
      </c>
      <c r="E97" s="197" t="str">
        <f t="shared" si="32"/>
        <v/>
      </c>
      <c r="F97" s="212" t="str">
        <f t="shared" si="33"/>
        <v/>
      </c>
      <c r="G97" s="197" t="str">
        <f t="shared" si="34"/>
        <v/>
      </c>
      <c r="H97" s="197" t="str">
        <f t="shared" si="35"/>
        <v/>
      </c>
      <c r="I97" s="212" t="str">
        <f t="shared" si="36"/>
        <v/>
      </c>
      <c r="J97" s="197" t="str">
        <f t="shared" si="37"/>
        <v/>
      </c>
      <c r="K97" s="197" t="str">
        <f t="shared" si="38"/>
        <v/>
      </c>
      <c r="L97" s="212" t="str">
        <f t="shared" si="39"/>
        <v/>
      </c>
      <c r="M97" s="197" t="str">
        <f t="shared" si="40"/>
        <v/>
      </c>
    </row>
    <row r="98" spans="1:13" s="107" customFormat="1" ht="17.25" customHeight="1" thickBot="1" x14ac:dyDescent="0.3">
      <c r="A98" s="176" t="s">
        <v>14</v>
      </c>
      <c r="B98" s="197" t="str">
        <f t="shared" si="29"/>
        <v/>
      </c>
      <c r="C98" s="212" t="str">
        <f t="shared" si="30"/>
        <v/>
      </c>
      <c r="D98" s="197" t="str">
        <f t="shared" si="31"/>
        <v/>
      </c>
      <c r="E98" s="197" t="str">
        <f t="shared" si="32"/>
        <v/>
      </c>
      <c r="F98" s="212" t="str">
        <f t="shared" si="33"/>
        <v/>
      </c>
      <c r="G98" s="197" t="str">
        <f t="shared" si="34"/>
        <v/>
      </c>
      <c r="H98" s="197" t="str">
        <f t="shared" si="35"/>
        <v/>
      </c>
      <c r="I98" s="212" t="str">
        <f t="shared" si="36"/>
        <v/>
      </c>
      <c r="J98" s="197" t="str">
        <f t="shared" si="37"/>
        <v/>
      </c>
      <c r="K98" s="197" t="str">
        <f t="shared" si="38"/>
        <v/>
      </c>
      <c r="L98" s="212" t="str">
        <f t="shared" si="39"/>
        <v/>
      </c>
      <c r="M98" s="197" t="str">
        <f t="shared" si="40"/>
        <v/>
      </c>
    </row>
    <row r="99" spans="1:13" s="107" customFormat="1" ht="17.25" customHeight="1" thickBot="1" x14ac:dyDescent="0.3">
      <c r="A99" s="177" t="s">
        <v>15</v>
      </c>
      <c r="B99" s="199" t="str">
        <f t="shared" si="29"/>
        <v/>
      </c>
      <c r="C99" s="213" t="str">
        <f t="shared" si="30"/>
        <v/>
      </c>
      <c r="D99" s="199" t="str">
        <f t="shared" si="31"/>
        <v/>
      </c>
      <c r="E99" s="199" t="str">
        <f t="shared" si="32"/>
        <v/>
      </c>
      <c r="F99" s="213" t="str">
        <f t="shared" si="33"/>
        <v/>
      </c>
      <c r="G99" s="199" t="str">
        <f t="shared" si="34"/>
        <v/>
      </c>
      <c r="H99" s="199" t="str">
        <f t="shared" si="35"/>
        <v/>
      </c>
      <c r="I99" s="213" t="str">
        <f t="shared" si="36"/>
        <v/>
      </c>
      <c r="J99" s="199" t="str">
        <f t="shared" si="37"/>
        <v/>
      </c>
      <c r="K99" s="199" t="str">
        <f t="shared" si="38"/>
        <v/>
      </c>
      <c r="L99" s="213" t="str">
        <f t="shared" si="39"/>
        <v/>
      </c>
      <c r="M99" s="199" t="str">
        <f t="shared" si="40"/>
        <v/>
      </c>
    </row>
  </sheetData>
  <mergeCells count="22">
    <mergeCell ref="B1:D1"/>
    <mergeCell ref="E1:G1"/>
    <mergeCell ref="H1:J1"/>
    <mergeCell ref="K1:M1"/>
    <mergeCell ref="A1:A2"/>
    <mergeCell ref="B20:M20"/>
    <mergeCell ref="B38:D40"/>
    <mergeCell ref="E38:G40"/>
    <mergeCell ref="H38:J40"/>
    <mergeCell ref="K38:M40"/>
    <mergeCell ref="B80:D83"/>
    <mergeCell ref="E80:G83"/>
    <mergeCell ref="H80:J83"/>
    <mergeCell ref="K80:M83"/>
    <mergeCell ref="B41:D41"/>
    <mergeCell ref="E41:G41"/>
    <mergeCell ref="H41:J41"/>
    <mergeCell ref="K41:M41"/>
    <mergeCell ref="B59:D62"/>
    <mergeCell ref="E59:G62"/>
    <mergeCell ref="H59:J62"/>
    <mergeCell ref="K59:M6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Instructions</vt:lpstr>
      <vt:lpstr>Partner info_City info</vt:lpstr>
      <vt:lpstr>Base-case</vt:lpstr>
      <vt:lpstr>Minor retrofit</vt:lpstr>
      <vt:lpstr>Medium retrofit</vt:lpstr>
      <vt:lpstr>Major retrofit</vt:lpstr>
      <vt:lpstr>Deep retrofit</vt:lpstr>
      <vt:lpstr>Prioritization</vt:lpstr>
      <vt:lpstr>Projection_Base-case</vt:lpstr>
      <vt:lpstr>Projection_Minor retrofit</vt:lpstr>
      <vt:lpstr>Projection_Medium retrofit</vt:lpstr>
      <vt:lpstr>Projection_Major retrofit</vt:lpstr>
      <vt:lpstr>Projection_Deep retrofit</vt:lpstr>
      <vt:lpstr>Drop-down lists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gstavrakakis</dc:creator>
  <cp:lastModifiedBy>gstavrakakis</cp:lastModifiedBy>
  <dcterms:created xsi:type="dcterms:W3CDTF">2017-01-10T15:09:17Z</dcterms:created>
  <dcterms:modified xsi:type="dcterms:W3CDTF">2018-02-13T12:02:31Z</dcterms:modified>
</cp:coreProperties>
</file>